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CR\Inteva\1 - Bookkeeping Services\Inteva Nov.25~Oct.26\2026.05\3. Final\"/>
    </mc:Choice>
  </mc:AlternateContent>
  <xr:revisionPtr revIDLastSave="0" documentId="8_{72B45E16-4D70-4257-8FF9-40EFE156C665}" xr6:coauthVersionLast="47" xr6:coauthVersionMax="47" xr10:uidLastSave="{00000000-0000-0000-0000-000000000000}"/>
  <bookViews>
    <workbookView xWindow="-108" yWindow="-108" windowWidth="23256" windowHeight="13896" tabRatio="787" xr2:uid="{CDA3362C-BA12-4559-9B95-96F088DB3DAD}"/>
  </bookViews>
  <sheets>
    <sheet name="Weblink_May 2026" sheetId="40" r:id="rId1"/>
    <sheet name="Weblink_April 2026" sheetId="42" state="hidden" r:id="rId2"/>
    <sheet name="Weblink_March 2026" sheetId="41" state="hidden" r:id="rId3"/>
    <sheet name="Weblink_February 2026" sheetId="39" state="hidden" r:id="rId4"/>
    <sheet name="Weblink_January 2026" sheetId="38" state="hidden" r:id="rId5"/>
    <sheet name="Weblink_December 2025" sheetId="36" state="hidden" r:id="rId6"/>
    <sheet name="Weblink_November 2025" sheetId="37" state="hidden" r:id="rId7"/>
    <sheet name="Weblink_October'25" sheetId="35" state="hidden" r:id="rId8"/>
    <sheet name="Weblink_September'25" sheetId="32" state="hidden" r:id="rId9"/>
    <sheet name="Weblink_August'25" sheetId="31" state="hidden" r:id="rId10"/>
    <sheet name="Weblink_July'25" sheetId="30" state="hidden" r:id="rId11"/>
    <sheet name="Weblink_June'25" sheetId="29" state="hidden" r:id="rId12"/>
    <sheet name="Weblink_May'25" sheetId="28" state="hidden" r:id="rId13"/>
    <sheet name="Weblink_April'25" sheetId="26" state="hidden" r:id="rId14"/>
    <sheet name="Weblink_March'25" sheetId="27" state="hidden" r:id="rId15"/>
    <sheet name="Weblink_February'25" sheetId="25" state="hidden" r:id="rId16"/>
    <sheet name="Weblink_January'25" sheetId="21" state="hidden" r:id="rId17"/>
    <sheet name="Weblink_December'24" sheetId="23" state="hidden" r:id="rId18"/>
    <sheet name="Weblink_November'24" sheetId="20" state="hidden" r:id="rId19"/>
    <sheet name="Weblink_October'24" sheetId="19" state="hidden" r:id="rId20"/>
    <sheet name="Weblink_September'24" sheetId="18" state="hidden" r:id="rId21"/>
    <sheet name="Weblink_August'24" sheetId="17" state="hidden" r:id="rId22"/>
    <sheet name="Weblink_July'24" sheetId="16" state="hidden" r:id="rId23"/>
    <sheet name="Weblink_June'24" sheetId="15" state="hidden" r:id="rId24"/>
    <sheet name="Weblink_May'24" sheetId="14" state="hidden" r:id="rId25"/>
    <sheet name="Weblink_April'24" sheetId="13" state="hidden" r:id="rId26"/>
    <sheet name="Weblink_March'24" sheetId="12" state="hidden" r:id="rId27"/>
    <sheet name="Weblink_February'24" sheetId="11" state="hidden" r:id="rId28"/>
    <sheet name="Weblink_January'24" sheetId="10" state="hidden" r:id="rId29"/>
    <sheet name="Weblink_December" sheetId="9" state="hidden" r:id="rId30"/>
    <sheet name="Weblink_November" sheetId="8" state="hidden" r:id="rId31"/>
    <sheet name="Weblink_October_updated" sheetId="7" state="hidden" r:id="rId32"/>
    <sheet name="Weblink_October" sheetId="6" state="hidden" r:id="rId33"/>
    <sheet name="Weblink_September" sheetId="5" state="hidden" r:id="rId34"/>
    <sheet name="Weblink_August" sheetId="3" state="hidden" r:id="rId35"/>
    <sheet name="Weblink_July" sheetId="4" state="hidden" r:id="rId36"/>
    <sheet name="Weblink_June" sheetId="1" state="hidden" r:id="rId37"/>
    <sheet name="Weblink_May" sheetId="2" state="hidden" r:id="rId38"/>
  </sheets>
  <externalReferences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</externalReferences>
  <definedNames>
    <definedName name="_">#REF!</definedName>
    <definedName name="_______________________COA587">'[9]Admin - 587'!$F$8:$F$152</definedName>
    <definedName name="_______________________COA588">'[9]Field Sales - 588'!$F$8:$F$150</definedName>
    <definedName name="_______________________COA589">'[9]Tech Support - 589'!$F$8:$F$149</definedName>
    <definedName name="_______________________COA590">'[9]Consulting Production - 590'!$F$8:$F$147</definedName>
    <definedName name="_______________________COA60000">'[9]Korea Balance Sheet-60000'!$F$8:$F$164</definedName>
    <definedName name="_______________________COA604">'[9]Education Services - 604'!$F$8:$F$147</definedName>
    <definedName name="_______________________COA725">'[9]Mktg-Korea-725'!$F$8:$F$150</definedName>
    <definedName name="_______________________JV1">#REF!</definedName>
    <definedName name="_______________________JV2">#REF!</definedName>
    <definedName name="_______________________JV3">#REF!</definedName>
    <definedName name="_______________________JV4">#REF!</definedName>
    <definedName name="______________________COA587">'[9]Admin - 587'!$F$8:$F$152</definedName>
    <definedName name="______________________COA588">'[9]Field Sales - 588'!$F$8:$F$150</definedName>
    <definedName name="______________________COA589">'[9]Tech Support - 589'!$F$8:$F$149</definedName>
    <definedName name="______________________COA590">'[9]Consulting Production - 590'!$F$8:$F$147</definedName>
    <definedName name="______________________COA60000">'[9]Korea Balance Sheet-60000'!$F$8:$F$164</definedName>
    <definedName name="______________________COA604">'[9]Education Services - 604'!$F$8:$F$147</definedName>
    <definedName name="______________________COA725">'[9]Mktg-Korea-725'!$F$8:$F$150</definedName>
    <definedName name="______________________JV1">#REF!</definedName>
    <definedName name="______________________JV2">#REF!</definedName>
    <definedName name="______________________JV3">#REF!</definedName>
    <definedName name="______________________JV4">#REF!</definedName>
    <definedName name="_____________________COA587">'[9]Admin - 587'!$F$8:$F$152</definedName>
    <definedName name="_____________________COA588">'[9]Field Sales - 588'!$F$8:$F$150</definedName>
    <definedName name="_____________________COA589">'[9]Tech Support - 589'!$F$8:$F$149</definedName>
    <definedName name="_____________________COA590">'[9]Consulting Production - 590'!$F$8:$F$147</definedName>
    <definedName name="_____________________COA60000">'[9]Korea Balance Sheet-60000'!$F$8:$F$164</definedName>
    <definedName name="_____________________COA604">'[9]Education Services - 604'!$F$8:$F$147</definedName>
    <definedName name="_____________________COA725">'[9]Mktg-Korea-725'!$F$8:$F$150</definedName>
    <definedName name="_____________________JV1">#REF!</definedName>
    <definedName name="_____________________JV2">#REF!</definedName>
    <definedName name="_____________________JV3">#REF!</definedName>
    <definedName name="_____________________JV4">#REF!</definedName>
    <definedName name="____________________COA587">'[9]Admin - 587'!$F$8:$F$152</definedName>
    <definedName name="____________________COA588">'[9]Field Sales - 588'!$F$8:$F$150</definedName>
    <definedName name="____________________COA589">'[9]Tech Support - 589'!$F$8:$F$149</definedName>
    <definedName name="____________________COA590">'[9]Consulting Production - 590'!$F$8:$F$147</definedName>
    <definedName name="____________________COA60000">'[9]Korea Balance Sheet-60000'!$F$8:$F$164</definedName>
    <definedName name="____________________COA604">'[9]Education Services - 604'!$F$8:$F$147</definedName>
    <definedName name="____________________COA725">'[9]Mktg-Korea-725'!$F$8:$F$150</definedName>
    <definedName name="____________________JV1">#REF!</definedName>
    <definedName name="____________________JV2">#REF!</definedName>
    <definedName name="____________________JV3">#REF!</definedName>
    <definedName name="____________________JV4">#REF!</definedName>
    <definedName name="___________________COA587">'[9]Admin - 587'!$F$8:$F$152</definedName>
    <definedName name="___________________COA588">'[9]Field Sales - 588'!$F$8:$F$150</definedName>
    <definedName name="___________________COA589">'[9]Tech Support - 589'!$F$8:$F$149</definedName>
    <definedName name="___________________COA590">'[9]Consulting Production - 590'!$F$8:$F$147</definedName>
    <definedName name="___________________COA60000">'[9]Korea Balance Sheet-60000'!$F$8:$F$164</definedName>
    <definedName name="___________________COA604">'[9]Education Services - 604'!$F$8:$F$147</definedName>
    <definedName name="___________________COA725">'[9]Mktg-Korea-725'!$F$8:$F$150</definedName>
    <definedName name="___________________JV1">#REF!</definedName>
    <definedName name="___________________JV2">#REF!</definedName>
    <definedName name="___________________JV3">#REF!</definedName>
    <definedName name="___________________JV4">#REF!</definedName>
    <definedName name="__________________1020CUM">[10]Corpalloc!#REF!</definedName>
    <definedName name="__________________COA587">'[9]Admin - 587'!$F$8:$F$152</definedName>
    <definedName name="__________________COA588">'[9]Field Sales - 588'!$F$8:$F$150</definedName>
    <definedName name="__________________COA589">'[9]Tech Support - 589'!$F$8:$F$149</definedName>
    <definedName name="__________________COA590">'[9]Consulting Production - 590'!$F$8:$F$147</definedName>
    <definedName name="__________________COA60000">'[9]Korea Balance Sheet-60000'!$F$8:$F$164</definedName>
    <definedName name="__________________COA604">'[9]Education Services - 604'!$F$8:$F$147</definedName>
    <definedName name="__________________COA725">'[9]Mktg-Korea-725'!$F$8:$F$150</definedName>
    <definedName name="__________________JV1">#REF!</definedName>
    <definedName name="__________________JV2">#REF!</definedName>
    <definedName name="__________________JV3">#REF!</definedName>
    <definedName name="__________________JV4">#REF!</definedName>
    <definedName name="_________________1020CUM">[10]Corpalloc!#REF!</definedName>
    <definedName name="_________________COA587">'[9]Admin - 587'!$F$8:$F$152</definedName>
    <definedName name="_________________COA588">'[9]Field Sales - 588'!$F$8:$F$150</definedName>
    <definedName name="_________________COA589">'[9]Tech Support - 589'!$F$8:$F$149</definedName>
    <definedName name="_________________COA590">'[9]Consulting Production - 590'!$F$8:$F$147</definedName>
    <definedName name="_________________COA60000">'[9]Korea Balance Sheet-60000'!$F$8:$F$164</definedName>
    <definedName name="_________________COA604">'[9]Education Services - 604'!$F$8:$F$147</definedName>
    <definedName name="_________________COA725">'[9]Mktg-Korea-725'!$F$8:$F$150</definedName>
    <definedName name="_________________JV1">#REF!</definedName>
    <definedName name="_________________JV2">#REF!</definedName>
    <definedName name="_________________JV3">#REF!</definedName>
    <definedName name="_________________JV4">#REF!</definedName>
    <definedName name="________________COA587">'[9]Admin - 587'!$F$8:$F$152</definedName>
    <definedName name="________________COA588">'[9]Field Sales - 588'!$F$8:$F$150</definedName>
    <definedName name="________________COA589">'[9]Tech Support - 589'!$F$8:$F$149</definedName>
    <definedName name="________________COA590">'[9]Consulting Production - 590'!$F$8:$F$147</definedName>
    <definedName name="________________COA60000">'[9]Korea Balance Sheet-60000'!$F$8:$F$164</definedName>
    <definedName name="________________COA604">'[9]Education Services - 604'!$F$8:$F$147</definedName>
    <definedName name="________________COA725">'[9]Mktg-Korea-725'!$F$8:$F$150</definedName>
    <definedName name="________________JV1">#REF!</definedName>
    <definedName name="________________JV2">#REF!</definedName>
    <definedName name="________________JV3">#REF!</definedName>
    <definedName name="________________JV4">#REF!</definedName>
    <definedName name="_______________1020CUM">[10]Corpalloc!#REF!</definedName>
    <definedName name="_______________COA587">'[9]Admin - 587'!$F$8:$F$152</definedName>
    <definedName name="_______________COA588">'[9]Field Sales - 588'!$F$8:$F$150</definedName>
    <definedName name="_______________COA589">'[9]Tech Support - 589'!$F$8:$F$149</definedName>
    <definedName name="_______________COA590">'[9]Consulting Production - 590'!$F$8:$F$147</definedName>
    <definedName name="_______________COA60000">'[9]Korea Balance Sheet-60000'!$F$8:$F$164</definedName>
    <definedName name="_______________COA604">'[9]Education Services - 604'!$F$8:$F$147</definedName>
    <definedName name="_______________COA725">'[9]Mktg-Korea-725'!$F$8:$F$150</definedName>
    <definedName name="_______________JV1">#REF!</definedName>
    <definedName name="_______________JV2">#REF!</definedName>
    <definedName name="_______________JV3">#REF!</definedName>
    <definedName name="_______________JV4">#REF!</definedName>
    <definedName name="______________CGR34">'[11]Income Statement'!#REF!</definedName>
    <definedName name="______________CGR4">'[11]Income Statement'!#REF!</definedName>
    <definedName name="______________COA587">'[9]Admin - 587'!$F$8:$F$152</definedName>
    <definedName name="______________COA588">'[9]Field Sales - 588'!$F$8:$F$150</definedName>
    <definedName name="______________COA589">'[9]Tech Support - 589'!$F$8:$F$149</definedName>
    <definedName name="______________COA590">'[9]Consulting Production - 590'!$F$8:$F$147</definedName>
    <definedName name="______________COA60000">'[9]Korea Balance Sheet-60000'!$F$8:$F$164</definedName>
    <definedName name="______________COA604">'[9]Education Services - 604'!$F$8:$F$147</definedName>
    <definedName name="______________COA725">'[9]Mktg-Korea-725'!$F$8:$F$150</definedName>
    <definedName name="______________JV1">#REF!</definedName>
    <definedName name="______________JV2">#REF!</definedName>
    <definedName name="______________JV3">#REF!</definedName>
    <definedName name="______________JV4">#REF!</definedName>
    <definedName name="______________std03">'[10]Calc &amp; Export'!$1:$1048576</definedName>
    <definedName name="______________std04">'[10]Carryover 2004'!$A$1:$K$6232</definedName>
    <definedName name="_____________1020CUM">[10]Corpalloc!#REF!</definedName>
    <definedName name="_____________CGR34">'[11]Income Statement'!#REF!</definedName>
    <definedName name="_____________CGR4">'[11]Income Statement'!#REF!</definedName>
    <definedName name="_____________COA587">'[9]Admin - 587'!$F$8:$F$152</definedName>
    <definedName name="_____________COA588">'[9]Field Sales - 588'!$F$8:$F$150</definedName>
    <definedName name="_____________COA589">'[9]Tech Support - 589'!$F$8:$F$149</definedName>
    <definedName name="_____________COA590">'[9]Consulting Production - 590'!$F$8:$F$147</definedName>
    <definedName name="_____________COA60000">'[9]Korea Balance Sheet-60000'!$F$8:$F$164</definedName>
    <definedName name="_____________COA604">'[9]Education Services - 604'!$F$8:$F$147</definedName>
    <definedName name="_____________COA725">'[9]Mktg-Korea-725'!$F$8:$F$150</definedName>
    <definedName name="_____________JV1">#REF!</definedName>
    <definedName name="_____________JV2">#REF!</definedName>
    <definedName name="_____________JV3">#REF!</definedName>
    <definedName name="_____________JV4">#REF!</definedName>
    <definedName name="_____________std03">'[10]Calc &amp; Export'!$1:$1048576</definedName>
    <definedName name="_____________std04">'[10]Carryover 2004'!$A$1:$K$6232</definedName>
    <definedName name="____________1020CUM">[10]Corpalloc!#REF!</definedName>
    <definedName name="____________COA587">'[9]Admin - 587'!$F$8:$F$152</definedName>
    <definedName name="____________COA588">'[9]Field Sales - 588'!$F$8:$F$150</definedName>
    <definedName name="____________COA589">'[9]Tech Support - 589'!$F$8:$F$149</definedName>
    <definedName name="____________COA590">'[9]Consulting Production - 590'!$F$8:$F$147</definedName>
    <definedName name="____________COA60000">'[9]Korea Balance Sheet-60000'!$F$8:$F$164</definedName>
    <definedName name="____________COA604">'[9]Education Services - 604'!$F$8:$F$147</definedName>
    <definedName name="____________COA725">'[9]Mktg-Korea-725'!$F$8:$F$150</definedName>
    <definedName name="____________JV1">#REF!</definedName>
    <definedName name="____________JV2">#REF!</definedName>
    <definedName name="____________JV3">#REF!</definedName>
    <definedName name="____________JV4">#REF!</definedName>
    <definedName name="____________std03">'[10]Calc &amp; Export'!$1:$1048576</definedName>
    <definedName name="____________std04">'[10]Carryover 2004'!$A$1:$K$6232</definedName>
    <definedName name="___________1020CUM">[10]Corpalloc!#REF!</definedName>
    <definedName name="___________CGR34">'[11]Income Statement'!#REF!</definedName>
    <definedName name="___________CGR4">'[11]Income Statement'!#REF!</definedName>
    <definedName name="___________COA587">'[9]Admin - 587'!$F$8:$F$152</definedName>
    <definedName name="___________COA588">'[9]Field Sales - 588'!$F$8:$F$150</definedName>
    <definedName name="___________COA589">'[9]Tech Support - 589'!$F$8:$F$149</definedName>
    <definedName name="___________COA590">'[9]Consulting Production - 590'!$F$8:$F$147</definedName>
    <definedName name="___________COA60000">'[9]Korea Balance Sheet-60000'!$F$8:$F$164</definedName>
    <definedName name="___________COA604">'[9]Education Services - 604'!$F$8:$F$147</definedName>
    <definedName name="___________COA725">'[9]Mktg-Korea-725'!$F$8:$F$150</definedName>
    <definedName name="___________JV1">#REF!</definedName>
    <definedName name="___________JV2">#REF!</definedName>
    <definedName name="___________JV3">#REF!</definedName>
    <definedName name="___________JV4">#REF!</definedName>
    <definedName name="___________std03">'[10]Calc &amp; Export'!$1:$1048576</definedName>
    <definedName name="___________std04">'[10]Carryover 2004'!$A$1:$K$6232</definedName>
    <definedName name="__________1020CUM">[10]Corpalloc!#REF!</definedName>
    <definedName name="__________COA587">'[9]Admin - 587'!$F$8:$F$152</definedName>
    <definedName name="__________COA588">'[9]Field Sales - 588'!$F$8:$F$150</definedName>
    <definedName name="__________COA589">'[9]Tech Support - 589'!$F$8:$F$149</definedName>
    <definedName name="__________COA590">'[9]Consulting Production - 590'!$F$8:$F$147</definedName>
    <definedName name="__________COA60000">'[9]Korea Balance Sheet-60000'!$F$8:$F$164</definedName>
    <definedName name="__________COA604">'[9]Education Services - 604'!$F$8:$F$147</definedName>
    <definedName name="__________COA725">'[9]Mktg-Korea-725'!$F$8:$F$150</definedName>
    <definedName name="__________CUR1">#REF!</definedName>
    <definedName name="__________DAT1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JV1">#REF!</definedName>
    <definedName name="__________JV2">#REF!</definedName>
    <definedName name="__________JV3">#REF!</definedName>
    <definedName name="__________JV4">#REF!</definedName>
    <definedName name="__________NEW1">#REF!</definedName>
    <definedName name="__________OCF34">#REF!</definedName>
    <definedName name="__________OCF4">#REF!</definedName>
    <definedName name="__________std03">'[10]Calc &amp; Export'!$1:$1048576</definedName>
    <definedName name="__________std04">'[10]Carryover 2004'!$A$1:$K$6232</definedName>
    <definedName name="__________VW350">[12]Category!$F$1</definedName>
    <definedName name="_________CGR34">'[11]Income Statement'!#REF!</definedName>
    <definedName name="_________CGR4">'[11]Income Statement'!#REF!</definedName>
    <definedName name="_________COA587">'[9]Admin - 587'!$F$8:$F$152</definedName>
    <definedName name="_________COA588">'[9]Field Sales - 588'!$F$8:$F$150</definedName>
    <definedName name="_________COA589">'[9]Tech Support - 589'!$F$8:$F$149</definedName>
    <definedName name="_________COA590">'[9]Consulting Production - 590'!$F$8:$F$147</definedName>
    <definedName name="_________COA60000">'[9]Korea Balance Sheet-60000'!$F$8:$F$164</definedName>
    <definedName name="_________COA604">'[9]Education Services - 604'!$F$8:$F$147</definedName>
    <definedName name="_________COA725">'[9]Mktg-Korea-725'!$F$8:$F$150</definedName>
    <definedName name="_________CUR1">#REF!</definedName>
    <definedName name="_________DAT1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JV1">#REF!</definedName>
    <definedName name="_________JV2">#REF!</definedName>
    <definedName name="_________JV3">#REF!</definedName>
    <definedName name="_________JV4">#REF!</definedName>
    <definedName name="_________jyr6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jyr6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jyr6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NEW1">#REF!</definedName>
    <definedName name="_________OCF34">#REF!</definedName>
    <definedName name="_________OCF4">#REF!</definedName>
    <definedName name="_________std03">'[10]Calc &amp; Export'!$1:$1048576</definedName>
    <definedName name="_________std04">'[10]Carryover 2004'!$A$1:$K$6232</definedName>
    <definedName name="_________VW350">[12]Category!$F$1</definedName>
    <definedName name="________1020CUM">[10]Corpalloc!#REF!</definedName>
    <definedName name="________b123" hidden="1">#REF!</definedName>
    <definedName name="________CGR34">'[11]Income Statement'!#REF!</definedName>
    <definedName name="________CGR4">'[11]Income Statement'!#REF!</definedName>
    <definedName name="________COA587">'[9]Admin - 587'!$F$8:$F$152</definedName>
    <definedName name="________COA588">'[9]Field Sales - 588'!$F$8:$F$150</definedName>
    <definedName name="________COA589">'[9]Tech Support - 589'!$F$8:$F$149</definedName>
    <definedName name="________COA590">'[9]Consulting Production - 590'!$F$8:$F$147</definedName>
    <definedName name="________COA60000">'[9]Korea Balance Sheet-60000'!$F$8:$F$164</definedName>
    <definedName name="________COA604">'[9]Education Services - 604'!$F$8:$F$147</definedName>
    <definedName name="________COA725">'[9]Mktg-Korea-725'!$F$8:$F$150</definedName>
    <definedName name="________CUR1">#REF!</definedName>
    <definedName name="________DAT1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JV1">#REF!</definedName>
    <definedName name="________JV2">#REF!</definedName>
    <definedName name="________JV3">#REF!</definedName>
    <definedName name="________JV4">#REF!</definedName>
    <definedName name="________jyr6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jyr6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jyr6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NEW1">#REF!</definedName>
    <definedName name="________OCF34">#REF!</definedName>
    <definedName name="________OCF4">#REF!</definedName>
    <definedName name="________std03">'[10]Calc &amp; Export'!$1:$1048576</definedName>
    <definedName name="________std04">'[10]Carryover 2004'!$A$1:$K$6232</definedName>
    <definedName name="________VW350">[12]Category!$F$1</definedName>
    <definedName name="________X1" localSheetId="1" hidden="1">{#N/A,#N/A,FALSE,"AOP vs FORECAST "}</definedName>
    <definedName name="________X1" localSheetId="2" hidden="1">{#N/A,#N/A,FALSE,"AOP vs FORECAST "}</definedName>
    <definedName name="________X1" localSheetId="6" hidden="1">{#N/A,#N/A,FALSE,"AOP vs FORECAST "}</definedName>
    <definedName name="________X1" hidden="1">{#N/A,#N/A,FALSE,"AOP vs FORECAST "}</definedName>
    <definedName name="_______b123" hidden="1">#REF!</definedName>
    <definedName name="_______CGR34">'[11]Income Statement'!#REF!</definedName>
    <definedName name="_______CGR4">'[11]Income Statement'!#REF!</definedName>
    <definedName name="_______COA587">'[9]Admin - 587'!$F$8:$F$152</definedName>
    <definedName name="_______COA588">'[9]Field Sales - 588'!$F$8:$F$150</definedName>
    <definedName name="_______COA589">'[9]Tech Support - 589'!$F$8:$F$149</definedName>
    <definedName name="_______COA590">'[9]Consulting Production - 590'!$F$8:$F$147</definedName>
    <definedName name="_______COA60000">'[9]Korea Balance Sheet-60000'!$F$8:$F$164</definedName>
    <definedName name="_______COA604">'[9]Education Services - 604'!$F$8:$F$147</definedName>
    <definedName name="_______COA725">'[9]Mktg-Korea-725'!$F$8:$F$150</definedName>
    <definedName name="_______CUR1">#REF!</definedName>
    <definedName name="_______DAT1">#REF!</definedName>
    <definedName name="_______DAT2">#REF!</definedName>
    <definedName name="_______DAT3">#REF!</definedName>
    <definedName name="_______DAT4">#REF!</definedName>
    <definedName name="_______DAT5">#REF!</definedName>
    <definedName name="_______JV1">#REF!</definedName>
    <definedName name="_______JV2">#REF!</definedName>
    <definedName name="_______JV3">#REF!</definedName>
    <definedName name="_______JV4">#REF!</definedName>
    <definedName name="_______jyr6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jyr6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jyr6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NEW1">#REF!</definedName>
    <definedName name="_______OCF34">#REF!</definedName>
    <definedName name="_______OCF4">#REF!</definedName>
    <definedName name="_______SSS1" hidden="1">#REF!</definedName>
    <definedName name="_______std03">'[10]Calc &amp; Export'!$1:$1048576</definedName>
    <definedName name="_______std04">'[10]Carryover 2004'!$A$1:$K$6232</definedName>
    <definedName name="_______VW350">[12]Category!$F$1</definedName>
    <definedName name="_______X1" localSheetId="1" hidden="1">{#N/A,#N/A,FALSE,"AOP vs FORECAST "}</definedName>
    <definedName name="_______X1" localSheetId="2" hidden="1">{#N/A,#N/A,FALSE,"AOP vs FORECAST "}</definedName>
    <definedName name="_______X1" localSheetId="6" hidden="1">{#N/A,#N/A,FALSE,"AOP vs FORECAST "}</definedName>
    <definedName name="_______X1" hidden="1">{#N/A,#N/A,FALSE,"AOP vs FORECAST "}</definedName>
    <definedName name="______1020CUM">[10]Corpalloc!#REF!</definedName>
    <definedName name="______b123" hidden="1">#REF!</definedName>
    <definedName name="______BY329" localSheetId="1" hidden="1">{#N/A,#N/A,FALSE,"Heading";#N/A,#N/A,FALSE,"Template"}</definedName>
    <definedName name="______BY329" localSheetId="2" hidden="1">{#N/A,#N/A,FALSE,"Heading";#N/A,#N/A,FALSE,"Template"}</definedName>
    <definedName name="______BY329" localSheetId="6" hidden="1">{#N/A,#N/A,FALSE,"Heading";#N/A,#N/A,FALSE,"Template"}</definedName>
    <definedName name="______BY329" hidden="1">{#N/A,#N/A,FALSE,"Heading";#N/A,#N/A,FALSE,"Template"}</definedName>
    <definedName name="______CGR34">'[11]Income Statement'!#REF!</definedName>
    <definedName name="______CGR4">'[11]Income Statement'!#REF!</definedName>
    <definedName name="______cnm1" localSheetId="1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___cnm1" localSheetId="2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___cnm1" localSheetId="6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___cnm1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___COA587">'[9]Admin - 587'!$F$8:$F$152</definedName>
    <definedName name="______COA588">'[9]Field Sales - 588'!$F$8:$F$150</definedName>
    <definedName name="______COA589">'[9]Tech Support - 589'!$F$8:$F$149</definedName>
    <definedName name="______COA590">'[9]Consulting Production - 590'!$F$8:$F$147</definedName>
    <definedName name="______COA60000">'[9]Korea Balance Sheet-60000'!$F$8:$F$164</definedName>
    <definedName name="______COA604">'[9]Education Services - 604'!$F$8:$F$147</definedName>
    <definedName name="______COA725">'[9]Mktg-Korea-725'!$F$8:$F$150</definedName>
    <definedName name="______CUR1">#REF!</definedName>
    <definedName name="______DAT1">#REF!</definedName>
    <definedName name="______DAT2">#REF!</definedName>
    <definedName name="______DAT3">#REF!</definedName>
    <definedName name="______DAT4">#REF!</definedName>
    <definedName name="______DAT5">#REF!</definedName>
    <definedName name="______i1" localSheetId="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__i1" localSheetId="2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__i1" localSheetId="6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__i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__jkj1" localSheetId="1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___jkj1" localSheetId="2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___jkj1" localSheetId="6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___jkj1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___JV1">#REF!</definedName>
    <definedName name="______JV2">#REF!</definedName>
    <definedName name="______JV3">#REF!</definedName>
    <definedName name="______JV4">#REF!</definedName>
    <definedName name="______jyr6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jyr6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jyr6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KEY2" hidden="1">#REF!</definedName>
    <definedName name="______NEW1">#REF!</definedName>
    <definedName name="______NEW330" localSheetId="1" hidden="1">{#N/A,#N/A,FALSE,"Heading";#N/A,#N/A,FALSE,"Template"}</definedName>
    <definedName name="______NEW330" localSheetId="2" hidden="1">{#N/A,#N/A,FALSE,"Heading";#N/A,#N/A,FALSE,"Template"}</definedName>
    <definedName name="______NEW330" localSheetId="6" hidden="1">{#N/A,#N/A,FALSE,"Heading";#N/A,#N/A,FALSE,"Template"}</definedName>
    <definedName name="______NEW330" hidden="1">{#N/A,#N/A,FALSE,"Heading";#N/A,#N/A,FALSE,"Template"}</definedName>
    <definedName name="______OCF34">#REF!</definedName>
    <definedName name="______OCF4">#REF!</definedName>
    <definedName name="______rrr1" localSheetId="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__rrr1" localSheetId="2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__rrr1" localSheetId="6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__rrr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__SSS1" hidden="1">#REF!</definedName>
    <definedName name="______std03">'[10]Calc &amp; Export'!$1:$1048576</definedName>
    <definedName name="______std04">'[10]Carryover 2004'!$A$1:$K$6232</definedName>
    <definedName name="______vbn1" localSheetId="1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_____vbn1" localSheetId="2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_____vbn1" localSheetId="6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_____vbn1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_____VW350">[12]Category!$F$1</definedName>
    <definedName name="______w1" localSheetId="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__w1" localSheetId="2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__w1" localSheetId="6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__w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__WR1" localSheetId="1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_____WR1" localSheetId="2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_____WR1" localSheetId="6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_____WR1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_____WR2" localSheetId="1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___WR2" localSheetId="2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___WR2" localSheetId="6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___WR2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___wrn21" localSheetId="1" hidden="1">{"Asset Information",#N/A,FALSE,"Asset Information";"Fixed Lease Cost",#N/A,FALSE,"Asset Information";"Maintenance",#N/A,FALSE,"Asset Information";"Depreciation",#N/A,FALSE,"Asset Information"}</definedName>
    <definedName name="______wrn21" localSheetId="2" hidden="1">{"Asset Information",#N/A,FALSE,"Asset Information";"Fixed Lease Cost",#N/A,FALSE,"Asset Information";"Maintenance",#N/A,FALSE,"Asset Information";"Depreciation",#N/A,FALSE,"Asset Information"}</definedName>
    <definedName name="______wrn21" localSheetId="6" hidden="1">{"Asset Information",#N/A,FALSE,"Asset Information";"Fixed Lease Cost",#N/A,FALSE,"Asset Information";"Maintenance",#N/A,FALSE,"Asset Information";"Depreciation",#N/A,FALSE,"Asset Information"}</definedName>
    <definedName name="______wrn21" hidden="1">{"Asset Information",#N/A,FALSE,"Asset Information";"Fixed Lease Cost",#N/A,FALSE,"Asset Information";"Maintenance",#N/A,FALSE,"Asset Information";"Depreciation",#N/A,FALSE,"Asset Information"}</definedName>
    <definedName name="______wrn41" localSheetId="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__wrn41" localSheetId="2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__wrn41" localSheetId="6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__wrn4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_1020CUM">[10]Corpalloc!#REF!</definedName>
    <definedName name="_____ap2" hidden="1">#REF!</definedName>
    <definedName name="_____ap3" hidden="1">#REF!</definedName>
    <definedName name="_____ap6" hidden="1">#REF!</definedName>
    <definedName name="_____b123" hidden="1">#REF!</definedName>
    <definedName name="_____BY329" localSheetId="1" hidden="1">{#N/A,#N/A,FALSE,"Heading";#N/A,#N/A,FALSE,"Template"}</definedName>
    <definedName name="_____BY329" localSheetId="2" hidden="1">{#N/A,#N/A,FALSE,"Heading";#N/A,#N/A,FALSE,"Template"}</definedName>
    <definedName name="_____BY329" localSheetId="6" hidden="1">{#N/A,#N/A,FALSE,"Heading";#N/A,#N/A,FALSE,"Template"}</definedName>
    <definedName name="_____BY329" hidden="1">{#N/A,#N/A,FALSE,"Heading";#N/A,#N/A,FALSE,"Template"}</definedName>
    <definedName name="_____cnm1" localSheetId="1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__cnm1" localSheetId="2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__cnm1" localSheetId="6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__cnm1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__COA587">'[9]Admin - 587'!$F$8:$F$152</definedName>
    <definedName name="_____COA588">'[9]Field Sales - 588'!$F$8:$F$150</definedName>
    <definedName name="_____COA589">'[9]Tech Support - 589'!$F$8:$F$149</definedName>
    <definedName name="_____COA590">'[9]Consulting Production - 590'!$F$8:$F$147</definedName>
    <definedName name="_____COA60000">'[9]Korea Balance Sheet-60000'!$F$8:$F$164</definedName>
    <definedName name="_____COA604">'[9]Education Services - 604'!$F$8:$F$147</definedName>
    <definedName name="_____COA725">'[9]Mktg-Korea-725'!$F$8:$F$150</definedName>
    <definedName name="_____CUR1">#REF!</definedName>
    <definedName name="_____DAT1">#REF!</definedName>
    <definedName name="_____DAT2">#REF!</definedName>
    <definedName name="_____DAT3">#REF!</definedName>
    <definedName name="_____DAT4">#REF!</definedName>
    <definedName name="_____DAT5">#REF!</definedName>
    <definedName name="_____i1" localSheetId="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_i1" localSheetId="2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_i1" localSheetId="6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_i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_jkj1" localSheetId="1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__jkj1" localSheetId="2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__jkj1" localSheetId="6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__jkj1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__JV1">#REF!</definedName>
    <definedName name="_____JV2">#REF!</definedName>
    <definedName name="_____JV3">#REF!</definedName>
    <definedName name="_____JV4">#REF!</definedName>
    <definedName name="_____jyr6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jyr6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jyr6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key2" hidden="1">#REF!</definedName>
    <definedName name="_____NEW1">#REF!</definedName>
    <definedName name="_____NEW330" localSheetId="1" hidden="1">{#N/A,#N/A,FALSE,"Heading";#N/A,#N/A,FALSE,"Template"}</definedName>
    <definedName name="_____NEW330" localSheetId="2" hidden="1">{#N/A,#N/A,FALSE,"Heading";#N/A,#N/A,FALSE,"Template"}</definedName>
    <definedName name="_____NEW330" localSheetId="6" hidden="1">{#N/A,#N/A,FALSE,"Heading";#N/A,#N/A,FALSE,"Template"}</definedName>
    <definedName name="_____NEW330" hidden="1">{#N/A,#N/A,FALSE,"Heading";#N/A,#N/A,FALSE,"Template"}</definedName>
    <definedName name="_____OCF34">#REF!</definedName>
    <definedName name="_____OCF4">#REF!</definedName>
    <definedName name="_____rrr1" localSheetId="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_rrr1" localSheetId="2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_rrr1" localSheetId="6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_rrr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_SSS1" hidden="1">#REF!</definedName>
    <definedName name="_____std03">'[10]Calc &amp; Export'!$1:$1048576</definedName>
    <definedName name="_____std04">'[10]Carryover 2004'!$A$1:$K$6232</definedName>
    <definedName name="_____vbn1" localSheetId="1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____vbn1" localSheetId="2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____vbn1" localSheetId="6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____vbn1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____VW350">[12]Category!$F$1</definedName>
    <definedName name="_____w1" localSheetId="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_w1" localSheetId="2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_w1" localSheetId="6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_w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_WR1" localSheetId="1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____WR1" localSheetId="2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____WR1" localSheetId="6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____WR1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____WR2" localSheetId="1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__WR2" localSheetId="2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__WR2" localSheetId="6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__WR2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__wrn21" localSheetId="1" hidden="1">{"Asset Information",#N/A,FALSE,"Asset Information";"Fixed Lease Cost",#N/A,FALSE,"Asset Information";"Maintenance",#N/A,FALSE,"Asset Information";"Depreciation",#N/A,FALSE,"Asset Information"}</definedName>
    <definedName name="_____wrn21" localSheetId="2" hidden="1">{"Asset Information",#N/A,FALSE,"Asset Information";"Fixed Lease Cost",#N/A,FALSE,"Asset Information";"Maintenance",#N/A,FALSE,"Asset Information";"Depreciation",#N/A,FALSE,"Asset Information"}</definedName>
    <definedName name="_____wrn21" localSheetId="6" hidden="1">{"Asset Information",#N/A,FALSE,"Asset Information";"Fixed Lease Cost",#N/A,FALSE,"Asset Information";"Maintenance",#N/A,FALSE,"Asset Information";"Depreciation",#N/A,FALSE,"Asset Information"}</definedName>
    <definedName name="_____wrn21" hidden="1">{"Asset Information",#N/A,FALSE,"Asset Information";"Fixed Lease Cost",#N/A,FALSE,"Asset Information";"Maintenance",#N/A,FALSE,"Asset Information";"Depreciation",#N/A,FALSE,"Asset Information"}</definedName>
    <definedName name="_____wrn41" localSheetId="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_wrn41" localSheetId="2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_wrn41" localSheetId="6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_wrn4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1020CUM">[10]Corpalloc!#REF!</definedName>
    <definedName name="____ap2" hidden="1">#REF!</definedName>
    <definedName name="____ap3" hidden="1">#REF!</definedName>
    <definedName name="____ap6" hidden="1">#REF!</definedName>
    <definedName name="____b123" hidden="1">#REF!</definedName>
    <definedName name="____BY329" localSheetId="1" hidden="1">{#N/A,#N/A,FALSE,"Heading";#N/A,#N/A,FALSE,"Template"}</definedName>
    <definedName name="____BY329" localSheetId="2" hidden="1">{#N/A,#N/A,FALSE,"Heading";#N/A,#N/A,FALSE,"Template"}</definedName>
    <definedName name="____BY329" localSheetId="6" hidden="1">{#N/A,#N/A,FALSE,"Heading";#N/A,#N/A,FALSE,"Template"}</definedName>
    <definedName name="____BY329" hidden="1">{#N/A,#N/A,FALSE,"Heading";#N/A,#N/A,FALSE,"Template"}</definedName>
    <definedName name="____CGR34">'[11]Income Statement'!#REF!</definedName>
    <definedName name="____CGR4">'[11]Income Statement'!#REF!</definedName>
    <definedName name="____cnm1" localSheetId="1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_cnm1" localSheetId="2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_cnm1" localSheetId="6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_cnm1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_COA587">'[9]Admin - 587'!$F$8:$F$152</definedName>
    <definedName name="____COA588">'[9]Field Sales - 588'!$F$8:$F$150</definedName>
    <definedName name="____COA589">'[9]Tech Support - 589'!$F$8:$F$149</definedName>
    <definedName name="____COA590">'[9]Consulting Production - 590'!$F$8:$F$147</definedName>
    <definedName name="____COA60000">'[9]Korea Balance Sheet-60000'!$F$8:$F$164</definedName>
    <definedName name="____COA604">'[9]Education Services - 604'!$F$8:$F$147</definedName>
    <definedName name="____COA725">'[9]Mktg-Korea-725'!$F$8:$F$150</definedName>
    <definedName name="____CUR1">#REF!</definedName>
    <definedName name="____DAT1">#REF!</definedName>
    <definedName name="____DAT2">#REF!</definedName>
    <definedName name="____DAT3">#REF!</definedName>
    <definedName name="____DAT4">#REF!</definedName>
    <definedName name="____DAT5">#REF!</definedName>
    <definedName name="____i1" localSheetId="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i1" localSheetId="2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i1" localSheetId="6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i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jkj1" localSheetId="1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_jkj1" localSheetId="2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_jkj1" localSheetId="6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_jkj1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_JV1">#REF!</definedName>
    <definedName name="____JV2">#REF!</definedName>
    <definedName name="____JV3">#REF!</definedName>
    <definedName name="____JV4">#REF!</definedName>
    <definedName name="____jyr6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jyr6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jyr6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KEY2" hidden="1">#REF!</definedName>
    <definedName name="____key3" hidden="1">#REF!</definedName>
    <definedName name="____LG2" localSheetId="1" hidden="1">{#N/A,#N/A,TRUE,"매출진척-1";#N/A,#N/A,TRUE,"매출진척-2";#N/A,#N/A,TRUE,"제품실적";#N/A,#N/A,TRUE,"RAC";#N/A,#N/A,TRUE,"PAC ";#N/A,#N/A,TRUE,"재고현황";#N/A,#N/A,TRUE,"공지사항"}</definedName>
    <definedName name="____LG2" localSheetId="2" hidden="1">{#N/A,#N/A,TRUE,"매출진척-1";#N/A,#N/A,TRUE,"매출진척-2";#N/A,#N/A,TRUE,"제품실적";#N/A,#N/A,TRUE,"RAC";#N/A,#N/A,TRUE,"PAC ";#N/A,#N/A,TRUE,"재고현황";#N/A,#N/A,TRUE,"공지사항"}</definedName>
    <definedName name="____LG2" localSheetId="6" hidden="1">{#N/A,#N/A,TRUE,"매출진척-1";#N/A,#N/A,TRUE,"매출진척-2";#N/A,#N/A,TRUE,"제품실적";#N/A,#N/A,TRUE,"RAC";#N/A,#N/A,TRUE,"PAC ";#N/A,#N/A,TRUE,"재고현황";#N/A,#N/A,TRUE,"공지사항"}</definedName>
    <definedName name="____LG2" hidden="1">{#N/A,#N/A,TRUE,"매출진척-1";#N/A,#N/A,TRUE,"매출진척-2";#N/A,#N/A,TRUE,"제품실적";#N/A,#N/A,TRUE,"RAC";#N/A,#N/A,TRUE,"PAC ";#N/A,#N/A,TRUE,"재고현황";#N/A,#N/A,TRUE,"공지사항"}</definedName>
    <definedName name="____NEW1">#REF!</definedName>
    <definedName name="____NEW330" localSheetId="1" hidden="1">{#N/A,#N/A,FALSE,"Heading";#N/A,#N/A,FALSE,"Template"}</definedName>
    <definedName name="____NEW330" localSheetId="2" hidden="1">{#N/A,#N/A,FALSE,"Heading";#N/A,#N/A,FALSE,"Template"}</definedName>
    <definedName name="____NEW330" localSheetId="6" hidden="1">{#N/A,#N/A,FALSE,"Heading";#N/A,#N/A,FALSE,"Template"}</definedName>
    <definedName name="____NEW330" hidden="1">{#N/A,#N/A,FALSE,"Heading";#N/A,#N/A,FALSE,"Template"}</definedName>
    <definedName name="____OCF34">#REF!</definedName>
    <definedName name="____OCF4">#REF!</definedName>
    <definedName name="____rrr1" localSheetId="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rrr1" localSheetId="2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rrr1" localSheetId="6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rrr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SSS1" hidden="1">#REF!</definedName>
    <definedName name="____std03">'[10]Calc &amp; Export'!$1:$1048576</definedName>
    <definedName name="____std04">'[10]Carryover 2004'!$A$1:$K$6232</definedName>
    <definedName name="____SUM1" localSheetId="1" hidden="1">{#N/A,#N/A,FALSE,"단축1";#N/A,#N/A,FALSE,"단축2";#N/A,#N/A,FALSE,"단축3";#N/A,#N/A,FALSE,"장축";#N/A,#N/A,FALSE,"4WD"}</definedName>
    <definedName name="____SUM1" localSheetId="2" hidden="1">{#N/A,#N/A,FALSE,"단축1";#N/A,#N/A,FALSE,"단축2";#N/A,#N/A,FALSE,"단축3";#N/A,#N/A,FALSE,"장축";#N/A,#N/A,FALSE,"4WD"}</definedName>
    <definedName name="____SUM1" localSheetId="6" hidden="1">{#N/A,#N/A,FALSE,"단축1";#N/A,#N/A,FALSE,"단축2";#N/A,#N/A,FALSE,"단축3";#N/A,#N/A,FALSE,"장축";#N/A,#N/A,FALSE,"4WD"}</definedName>
    <definedName name="____SUM1" hidden="1">{#N/A,#N/A,FALSE,"단축1";#N/A,#N/A,FALSE,"단축2";#N/A,#N/A,FALSE,"단축3";#N/A,#N/A,FALSE,"장축";#N/A,#N/A,FALSE,"4WD"}</definedName>
    <definedName name="____vbn1" localSheetId="1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___vbn1" localSheetId="2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___vbn1" localSheetId="6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___vbn1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___VW350">[12]Category!$F$1</definedName>
    <definedName name="____w1" localSheetId="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w1" localSheetId="2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w1" localSheetId="6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w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WR1" localSheetId="1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___WR1" localSheetId="2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___WR1" localSheetId="6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___WR1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___WR2" localSheetId="1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_WR2" localSheetId="2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_WR2" localSheetId="6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_WR2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_wrn21" localSheetId="1" hidden="1">{"Asset Information",#N/A,FALSE,"Asset Information";"Fixed Lease Cost",#N/A,FALSE,"Asset Information";"Maintenance",#N/A,FALSE,"Asset Information";"Depreciation",#N/A,FALSE,"Asset Information"}</definedName>
    <definedName name="____wrn21" localSheetId="2" hidden="1">{"Asset Information",#N/A,FALSE,"Asset Information";"Fixed Lease Cost",#N/A,FALSE,"Asset Information";"Maintenance",#N/A,FALSE,"Asset Information";"Depreciation",#N/A,FALSE,"Asset Information"}</definedName>
    <definedName name="____wrn21" localSheetId="6" hidden="1">{"Asset Information",#N/A,FALSE,"Asset Information";"Fixed Lease Cost",#N/A,FALSE,"Asset Information";"Maintenance",#N/A,FALSE,"Asset Information";"Depreciation",#N/A,FALSE,"Asset Information"}</definedName>
    <definedName name="____wrn21" hidden="1">{"Asset Information",#N/A,FALSE,"Asset Information";"Fixed Lease Cost",#N/A,FALSE,"Asset Information";"Maintenance",#N/A,FALSE,"Asset Information";"Depreciation",#N/A,FALSE,"Asset Information"}</definedName>
    <definedName name="____wrn41" localSheetId="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wrn41" localSheetId="2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wrn41" localSheetId="6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wrn4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X1" localSheetId="1" hidden="1">{#N/A,#N/A,FALSE,"AOP vs FORECAST "}</definedName>
    <definedName name="____X1" localSheetId="2" hidden="1">{#N/A,#N/A,FALSE,"AOP vs FORECAST "}</definedName>
    <definedName name="____X1" localSheetId="6" hidden="1">{#N/A,#N/A,FALSE,"AOP vs FORECAST "}</definedName>
    <definedName name="____X1" hidden="1">{#N/A,#N/A,FALSE,"AOP vs FORECAST "}</definedName>
    <definedName name="___1020CUM">[10]Corpalloc!#REF!</definedName>
    <definedName name="___123Graph__AA" hidden="1">'[13]AOP Summary-2'!$A$2:$A$14</definedName>
    <definedName name="___ap2" hidden="1">#REF!</definedName>
    <definedName name="___ap3" hidden="1">#REF!</definedName>
    <definedName name="___ap6" hidden="1">#REF!</definedName>
    <definedName name="___b123" hidden="1">#REF!</definedName>
    <definedName name="___BY329" localSheetId="1" hidden="1">{#N/A,#N/A,FALSE,"Heading";#N/A,#N/A,FALSE,"Template"}</definedName>
    <definedName name="___BY329" localSheetId="2" hidden="1">{#N/A,#N/A,FALSE,"Heading";#N/A,#N/A,FALSE,"Template"}</definedName>
    <definedName name="___BY329" localSheetId="6" hidden="1">{#N/A,#N/A,FALSE,"Heading";#N/A,#N/A,FALSE,"Template"}</definedName>
    <definedName name="___BY329" hidden="1">{#N/A,#N/A,FALSE,"Heading";#N/A,#N/A,FALSE,"Template"}</definedName>
    <definedName name="___cnm1" localSheetId="1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cnm1" localSheetId="2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cnm1" localSheetId="6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cnm1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COA587">'[9]Admin - 587'!$F$8:$F$152</definedName>
    <definedName name="___COA588">'[9]Field Sales - 588'!$F$8:$F$150</definedName>
    <definedName name="___COA589">'[9]Tech Support - 589'!$F$8:$F$149</definedName>
    <definedName name="___COA590">'[9]Consulting Production - 590'!$F$8:$F$147</definedName>
    <definedName name="___COA60000">'[9]Korea Balance Sheet-60000'!$F$8:$F$164</definedName>
    <definedName name="___COA604">'[9]Education Services - 604'!$F$8:$F$147</definedName>
    <definedName name="___COA725">'[9]Mktg-Korea-725'!$F$8:$F$150</definedName>
    <definedName name="___CUR1">#REF!</definedName>
    <definedName name="___DAT1">#REF!</definedName>
    <definedName name="___DAT2">#REF!</definedName>
    <definedName name="___DAT3">#REF!</definedName>
    <definedName name="___DAT4">#REF!</definedName>
    <definedName name="___DAT5">#REF!</definedName>
    <definedName name="___FJDKS" hidden="1">[14]TSCLFEB!#REF!</definedName>
    <definedName name="___i1" localSheetId="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i1" localSheetId="2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i1" localSheetId="6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i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jkj1" localSheetId="1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jkj1" localSheetId="2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jkj1" localSheetId="6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jkj1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JV1">#REF!</definedName>
    <definedName name="___JV2">#REF!</definedName>
    <definedName name="___JV3">#REF!</definedName>
    <definedName name="___JV4">#REF!</definedName>
    <definedName name="___jyr6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jyr6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jyr6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KEY2" hidden="1">#REF!</definedName>
    <definedName name="___key3" hidden="1">#REF!</definedName>
    <definedName name="___LG2" localSheetId="1" hidden="1">{#N/A,#N/A,TRUE,"매출진척-1";#N/A,#N/A,TRUE,"매출진척-2";#N/A,#N/A,TRUE,"제품실적";#N/A,#N/A,TRUE,"RAC";#N/A,#N/A,TRUE,"PAC ";#N/A,#N/A,TRUE,"재고현황";#N/A,#N/A,TRUE,"공지사항"}</definedName>
    <definedName name="___LG2" localSheetId="2" hidden="1">{#N/A,#N/A,TRUE,"매출진척-1";#N/A,#N/A,TRUE,"매출진척-2";#N/A,#N/A,TRUE,"제품실적";#N/A,#N/A,TRUE,"RAC";#N/A,#N/A,TRUE,"PAC ";#N/A,#N/A,TRUE,"재고현황";#N/A,#N/A,TRUE,"공지사항"}</definedName>
    <definedName name="___LG2" localSheetId="6" hidden="1">{#N/A,#N/A,TRUE,"매출진척-1";#N/A,#N/A,TRUE,"매출진척-2";#N/A,#N/A,TRUE,"제품실적";#N/A,#N/A,TRUE,"RAC";#N/A,#N/A,TRUE,"PAC ";#N/A,#N/A,TRUE,"재고현황";#N/A,#N/A,TRUE,"공지사항"}</definedName>
    <definedName name="___LG2" hidden="1">{#N/A,#N/A,TRUE,"매출진척-1";#N/A,#N/A,TRUE,"매출진척-2";#N/A,#N/A,TRUE,"제품실적";#N/A,#N/A,TRUE,"RAC";#N/A,#N/A,TRUE,"PAC ";#N/A,#N/A,TRUE,"재고현황";#N/A,#N/A,TRUE,"공지사항"}</definedName>
    <definedName name="___NEW1">#REF!</definedName>
    <definedName name="___NEW330" localSheetId="1" hidden="1">{#N/A,#N/A,FALSE,"Heading";#N/A,#N/A,FALSE,"Template"}</definedName>
    <definedName name="___NEW330" localSheetId="2" hidden="1">{#N/A,#N/A,FALSE,"Heading";#N/A,#N/A,FALSE,"Template"}</definedName>
    <definedName name="___NEW330" localSheetId="6" hidden="1">{#N/A,#N/A,FALSE,"Heading";#N/A,#N/A,FALSE,"Template"}</definedName>
    <definedName name="___NEW330" hidden="1">{#N/A,#N/A,FALSE,"Heading";#N/A,#N/A,FALSE,"Template"}</definedName>
    <definedName name="___OCF34">#REF!</definedName>
    <definedName name="___OCF4">#REF!</definedName>
    <definedName name="___ORD1" hidden="1">255</definedName>
    <definedName name="___rrr1" localSheetId="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rrr1" localSheetId="2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rrr1" localSheetId="6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rrr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SSS1" hidden="1">#REF!</definedName>
    <definedName name="___std03">'[10]Calc &amp; Export'!$1:$1048576</definedName>
    <definedName name="___std04">'[10]Carryover 2004'!$A$1:$K$6232</definedName>
    <definedName name="___SUM1" localSheetId="1" hidden="1">{#N/A,#N/A,FALSE,"단축1";#N/A,#N/A,FALSE,"단축2";#N/A,#N/A,FALSE,"단축3";#N/A,#N/A,FALSE,"장축";#N/A,#N/A,FALSE,"4WD"}</definedName>
    <definedName name="___SUM1" localSheetId="2" hidden="1">{#N/A,#N/A,FALSE,"단축1";#N/A,#N/A,FALSE,"단축2";#N/A,#N/A,FALSE,"단축3";#N/A,#N/A,FALSE,"장축";#N/A,#N/A,FALSE,"4WD"}</definedName>
    <definedName name="___SUM1" localSheetId="6" hidden="1">{#N/A,#N/A,FALSE,"단축1";#N/A,#N/A,FALSE,"단축2";#N/A,#N/A,FALSE,"단축3";#N/A,#N/A,FALSE,"장축";#N/A,#N/A,FALSE,"4WD"}</definedName>
    <definedName name="___SUM1" hidden="1">{#N/A,#N/A,FALSE,"단축1";#N/A,#N/A,FALSE,"단축2";#N/A,#N/A,FALSE,"단축3";#N/A,#N/A,FALSE,"장축";#N/A,#N/A,FALSE,"4WD"}</definedName>
    <definedName name="___vbn1" localSheetId="1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__vbn1" localSheetId="2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__vbn1" localSheetId="6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__vbn1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__VW350">[12]Category!$F$1</definedName>
    <definedName name="___w1" localSheetId="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w1" localSheetId="2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w1" localSheetId="6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w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WR1" localSheetId="1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__WR1" localSheetId="2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__WR1" localSheetId="6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__WR1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__WR2" localSheetId="1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WR2" localSheetId="2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WR2" localSheetId="6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WR2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wrn21" localSheetId="1" hidden="1">{"Asset Information",#N/A,FALSE,"Asset Information";"Fixed Lease Cost",#N/A,FALSE,"Asset Information";"Maintenance",#N/A,FALSE,"Asset Information";"Depreciation",#N/A,FALSE,"Asset Information"}</definedName>
    <definedName name="___wrn21" localSheetId="2" hidden="1">{"Asset Information",#N/A,FALSE,"Asset Information";"Fixed Lease Cost",#N/A,FALSE,"Asset Information";"Maintenance",#N/A,FALSE,"Asset Information";"Depreciation",#N/A,FALSE,"Asset Information"}</definedName>
    <definedName name="___wrn21" localSheetId="6" hidden="1">{"Asset Information",#N/A,FALSE,"Asset Information";"Fixed Lease Cost",#N/A,FALSE,"Asset Information";"Maintenance",#N/A,FALSE,"Asset Information";"Depreciation",#N/A,FALSE,"Asset Information"}</definedName>
    <definedName name="___wrn21" hidden="1">{"Asset Information",#N/A,FALSE,"Asset Information";"Fixed Lease Cost",#N/A,FALSE,"Asset Information";"Maintenance",#N/A,FALSE,"Asset Information";"Depreciation",#N/A,FALSE,"Asset Information"}</definedName>
    <definedName name="___wrn41" localSheetId="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wrn41" localSheetId="2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wrn41" localSheetId="6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wrn4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X1" localSheetId="1" hidden="1">{#N/A,#N/A,FALSE,"AOP vs FORECAST "}</definedName>
    <definedName name="___X1" localSheetId="2" hidden="1">{#N/A,#N/A,FALSE,"AOP vs FORECAST "}</definedName>
    <definedName name="___X1" localSheetId="6" hidden="1">{#N/A,#N/A,FALSE,"AOP vs FORECAST "}</definedName>
    <definedName name="___X1" hidden="1">{#N/A,#N/A,FALSE,"AOP vs FORECAST "}</definedName>
    <definedName name="__1020CUM">[10]Corpalloc!#REF!</definedName>
    <definedName name="__123" hidden="1">[15]Sheet1!#REF!</definedName>
    <definedName name="__123Grapgh__s" hidden="1">'[13]AOP Summary-2'!$C$2:$C$14</definedName>
    <definedName name="__123Graph_A" hidden="1">#REF!</definedName>
    <definedName name="__123Graph_AA" hidden="1">[16]L_PM!$AK$25:$AK$36</definedName>
    <definedName name="__123Graph_AAGEDDEBTORS" hidden="1">[17]aged!#REF!</definedName>
    <definedName name="__123Graph_AB" hidden="1">[16]L_PM!$AU$25:$AU$36</definedName>
    <definedName name="__123Graph_ABUD" hidden="1">[18]EXP!#REF!</definedName>
    <definedName name="__123Graph_AC" hidden="1">[16]L_PM!$AZ$25:$AZ$37</definedName>
    <definedName name="__123Graph_AChart1" hidden="1">#REF!</definedName>
    <definedName name="__123Graph_AChart2" hidden="1">#REF!</definedName>
    <definedName name="__123Graph_AChart3" hidden="1">#REF!</definedName>
    <definedName name="__123Graph_AChart4" hidden="1">#REF!</definedName>
    <definedName name="__123Graph_AChart5" hidden="1">#REF!</definedName>
    <definedName name="__123Graph_ACURRENT" hidden="1">#REF!</definedName>
    <definedName name="__123Graph_AD" hidden="1">[16]L_PM!$AP$25:$AP$36</definedName>
    <definedName name="__123Graph_ADM" hidden="1">[19]JAN!$C$46:$C$50</definedName>
    <definedName name="__123Graph_ADY" hidden="1">[19]JAN!$H$46:$H$50</definedName>
    <definedName name="__123Graph_AMONTH" hidden="1">[20]SALES!#REF!</definedName>
    <definedName name="__123Graph_APROD" hidden="1">[21]PRODN!#REF!</definedName>
    <definedName name="__123Graph_AREG" hidden="1">'[22]DATA 91-98'!$G$1116:$G$1331</definedName>
    <definedName name="__123Graph_AREGDIF" hidden="1">'[22]DATA 91-98'!$AR$1116:$AR$1331</definedName>
    <definedName name="__123Graph_ATREND" hidden="1">[20]SALES!#REF!</definedName>
    <definedName name="__123Graph_AYEAR" hidden="1">[20]SALES!#REF!</definedName>
    <definedName name="__123Graph_AYTD" hidden="1">[18]EXP!#REF!</definedName>
    <definedName name="__123Graph_A내수" hidden="1">[23]과거판매자료!$C$5:$N$5</definedName>
    <definedName name="__123Graph_A수출" hidden="1">[23]과거판매자료!$C$39:$N$39</definedName>
    <definedName name="__123Graph_A총계" hidden="1">[23]과거판매자료!$C$51:$N$51</definedName>
    <definedName name="__123Graph_A현재" hidden="1">#REF!</definedName>
    <definedName name="__123Graph_B" hidden="1">#REF!</definedName>
    <definedName name="__123Graph_BA" hidden="1">[16]L_PM!$AL$25:$AL$36</definedName>
    <definedName name="__123Graph_BAGEDDEBTORS" hidden="1">[17]aged!#REF!</definedName>
    <definedName name="__123Graph_BB" hidden="1">[16]L_PM!$AV$25:$AV$36</definedName>
    <definedName name="__123Graph_BC" hidden="1">[16]L_PM!$BA$25:$BA$36</definedName>
    <definedName name="__123Graph_BChart1" hidden="1">#REF!</definedName>
    <definedName name="__123Graph_BChart2" hidden="1">#REF!</definedName>
    <definedName name="__123Graph_BChart3" hidden="1">#REF!</definedName>
    <definedName name="__123Graph_BChart4" hidden="1">#REF!</definedName>
    <definedName name="__123Graph_BChart5" hidden="1">#REF!</definedName>
    <definedName name="__123Graph_BCURRENT" hidden="1">#REF!</definedName>
    <definedName name="__123Graph_BD" hidden="1">[16]L_PM!$AQ$25:$AQ$36</definedName>
    <definedName name="__123Graph_BDM" hidden="1">[19]JAN!$C$46:$C$50</definedName>
    <definedName name="__123Graph_BMONTH" hidden="1">[20]SALES!#REF!</definedName>
    <definedName name="__123Graph_BPROD" hidden="1">[21]PRODN!#REF!</definedName>
    <definedName name="__123Graph_BREG" hidden="1">'[22]DATA 91-98'!$AQ$1116:$AQ$1331</definedName>
    <definedName name="__123Graph_BTREND" hidden="1">[20]SALES!#REF!</definedName>
    <definedName name="__123Graph_BYEAR" hidden="1">[20]SALES!#REF!</definedName>
    <definedName name="__123Graph_B내수" hidden="1">[23]과거판매자료!$C$6:$N$6</definedName>
    <definedName name="__123Graph_B수출" hidden="1">[23]과거판매자료!$C$40:$N$40</definedName>
    <definedName name="__123Graph_B총계" hidden="1">[23]과거판매자료!$C$52:$N$52</definedName>
    <definedName name="__123Graph_B현재" hidden="1">#REF!</definedName>
    <definedName name="__123Graph_C" hidden="1">#REF!</definedName>
    <definedName name="__123Graph_CA" hidden="1">[16]L_PM!$AM$25:$AM$36</definedName>
    <definedName name="__123Graph_CAGEDDEBTORS" hidden="1">[17]aged!#REF!</definedName>
    <definedName name="__123Graph_CB" hidden="1">[16]L_PM!$AW$25:$AW$36</definedName>
    <definedName name="__123Graph_CC" hidden="1">[16]L_PM!$BB$25:$BB$36</definedName>
    <definedName name="__123Graph_CChart1" hidden="1">#REF!</definedName>
    <definedName name="__123Graph_CChart2" hidden="1">#REF!</definedName>
    <definedName name="__123Graph_CChart3" hidden="1">#REF!</definedName>
    <definedName name="__123Graph_CChart4" hidden="1">#REF!</definedName>
    <definedName name="__123Graph_CChart5" hidden="1">#REF!</definedName>
    <definedName name="__123Graph_CD" hidden="1">[16]L_PM!$AR$25:$AR$36</definedName>
    <definedName name="__123Graph_CPROD" hidden="1">[21]PRODN!#REF!</definedName>
    <definedName name="__123Graph_C내수" hidden="1">[23]과거판매자료!$C$7:$N$7</definedName>
    <definedName name="__123Graph_C수출" hidden="1">[23]과거판매자료!$C$41:$N$41</definedName>
    <definedName name="__123Graph_C총계" hidden="1">[23]과거판매자료!$C$53:$N$53</definedName>
    <definedName name="__123Graph_C현재" hidden="1">#REF!</definedName>
    <definedName name="__123Graph_D" hidden="1">[24]TEMP1!#REF!</definedName>
    <definedName name="__123Graph_DA" hidden="1">[16]L_PM!$AN$25:$AN$36</definedName>
    <definedName name="__123Graph_DAGEDDEBTORS" hidden="1">[17]aged!#REF!</definedName>
    <definedName name="__123Graph_DB" hidden="1">[16]L_PM!$AX$25:$AX$36</definedName>
    <definedName name="__123Graph_DC" hidden="1">[16]L_PM!$BC$25:$BC$36</definedName>
    <definedName name="__123Graph_DD" hidden="1">[16]L_PM!$AS$25:$AS$36</definedName>
    <definedName name="__123Graph_DPROD" hidden="1">[21]PRODN!#REF!</definedName>
    <definedName name="__123Graph_D내수" hidden="1">[23]과거판매자료!$C$8:$N$8</definedName>
    <definedName name="__123Graph_D수출" hidden="1">[23]과거판매자료!$C$42:$N$42</definedName>
    <definedName name="__123Graph_D총계" hidden="1">[23]과거판매자료!$C$54:$N$54</definedName>
    <definedName name="__123Graph_E" hidden="1">[23]과거판매자료!$D$42:$O$42</definedName>
    <definedName name="__123Graph_EAGEDDEBTORS" hidden="1">[17]aged!#REF!</definedName>
    <definedName name="__123Graph_EPROD" hidden="1">[21]PRODN!#REF!</definedName>
    <definedName name="__123Graph_E내수" hidden="1">[23]과거판매자료!$C$9:$N$9</definedName>
    <definedName name="__123Graph_E수출" hidden="1">[23]과거판매자료!$C$43:$N$43</definedName>
    <definedName name="__123Graph_E총계" hidden="1">[23]과거판매자료!$C$55:$N$55</definedName>
    <definedName name="__123Graph_F" hidden="1">[23]과거판매자료!$D$43:$F$43</definedName>
    <definedName name="__123Graph_F내수" hidden="1">[23]과거판매자료!$C$10:$N$10</definedName>
    <definedName name="__123Graph_F수출" hidden="1">[23]과거판매자료!$C$44:$N$44</definedName>
    <definedName name="__123Graph_F총계" hidden="1">[23]과거판매자료!$C$56:$N$56</definedName>
    <definedName name="__123Graph_LBL_A" hidden="1">[25]시산표!#REF!</definedName>
    <definedName name="__123Graph_LBL_AMONTH" hidden="1">[20]SALES!#REF!</definedName>
    <definedName name="__123Graph_LBL_ATREND" hidden="1">[20]SALES!#REF!</definedName>
    <definedName name="__123Graph_LBL_AYEAR" hidden="1">[20]SALES!#REF!</definedName>
    <definedName name="__123Graph_LBL_B" hidden="1">[25]시산표!#REF!</definedName>
    <definedName name="__123Graph_LBL_BMONTH" hidden="1">[20]SALES!#REF!</definedName>
    <definedName name="__123Graph_LBL_BTREND" hidden="1">[20]SALES!#REF!</definedName>
    <definedName name="__123Graph_LBL_BYEAR" hidden="1">[20]SALES!#REF!</definedName>
    <definedName name="__123Graph_LBL_E" hidden="1">[26]지역개발!#REF!</definedName>
    <definedName name="__123Graph_X" hidden="1">#REF!</definedName>
    <definedName name="__123Graph_XA" hidden="1">[16]L_PM!$BG$25:$BG$36</definedName>
    <definedName name="__123Graph_XAGEDDEBTORS" hidden="1">[17]aged!#REF!</definedName>
    <definedName name="__123Graph_XB" hidden="1">[16]L_PM!$BG$25:$BG$36</definedName>
    <definedName name="__123Graph_XBUD" hidden="1">[18]EXP!#REF!</definedName>
    <definedName name="__123Graph_XC" hidden="1">[16]L_PM!$BG$25:$BG$36</definedName>
    <definedName name="__123Graph_XChart1" hidden="1">#REF!</definedName>
    <definedName name="__123Graph_XChart2" hidden="1">#REF!</definedName>
    <definedName name="__123Graph_XChart3" hidden="1">#REF!</definedName>
    <definedName name="__123Graph_XChart4" hidden="1">#REF!</definedName>
    <definedName name="__123Graph_XChart5" hidden="1">#REF!</definedName>
    <definedName name="__123Graph_XCurrent" hidden="1">[27]TOOLS!$BA$279:$BA$284</definedName>
    <definedName name="__123Graph_XD" hidden="1">[16]L_PM!$BG$25:$BG$36</definedName>
    <definedName name="__123Graph_XDM" hidden="1">[19]JAN!$B$46:$B$50</definedName>
    <definedName name="__123Graph_XDY" hidden="1">[19]JAN!$B$46:$B$50</definedName>
    <definedName name="__123Graph_XMONTH" hidden="1">[20]SALES!#REF!</definedName>
    <definedName name="__123Graph_XPROD" hidden="1">[21]PRODN!#REF!</definedName>
    <definedName name="__123Graph_XREG" hidden="1">'[22]DATA 91-98'!$B$1116:$B$1331</definedName>
    <definedName name="__123Graph_XREGDIF" hidden="1">'[22]DATA 91-98'!$B$1116:$B$1331</definedName>
    <definedName name="__123Graph_XTREND" hidden="1">[20]SALES!#REF!</definedName>
    <definedName name="__123Graph_XYEAR" hidden="1">[20]SALES!#REF!</definedName>
    <definedName name="__123Graph_XYTD" hidden="1">[18]EXP!#REF!</definedName>
    <definedName name="__123Graph_X수출" hidden="1">[23]과거판매자료!$D$4:$N$4</definedName>
    <definedName name="__123Graph_X총계" hidden="1">[23]과거판매자료!$D$4:$N$4</definedName>
    <definedName name="__123Graph_X현재" hidden="1">#REF!</definedName>
    <definedName name="__123h" hidden="1">[15]Sheet1!#REF!</definedName>
    <definedName name="__ap2" hidden="1">#REF!</definedName>
    <definedName name="__ap3" hidden="1">#REF!</definedName>
    <definedName name="__ap6" hidden="1">#REF!</definedName>
    <definedName name="__b123" hidden="1">#REF!</definedName>
    <definedName name="__BY329" localSheetId="1" hidden="1">{#N/A,#N/A,FALSE,"Heading";#N/A,#N/A,FALSE,"Template"}</definedName>
    <definedName name="__BY329" localSheetId="2" hidden="1">{#N/A,#N/A,FALSE,"Heading";#N/A,#N/A,FALSE,"Template"}</definedName>
    <definedName name="__BY329" localSheetId="6" hidden="1">{#N/A,#N/A,FALSE,"Heading";#N/A,#N/A,FALSE,"Template"}</definedName>
    <definedName name="__BY329" hidden="1">{#N/A,#N/A,FALSE,"Heading";#N/A,#N/A,FALSE,"Template"}</definedName>
    <definedName name="__CGR34">'[11]Income Statement'!#REF!</definedName>
    <definedName name="__CGR4">'[11]Income Statement'!#REF!</definedName>
    <definedName name="__cnm1" localSheetId="1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cnm1" localSheetId="2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cnm1" localSheetId="6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cnm1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COA587">'[9]Admin - 587'!$F$8:$F$152</definedName>
    <definedName name="__COA588">'[9]Field Sales - 588'!$F$8:$F$150</definedName>
    <definedName name="__COA589">'[9]Tech Support - 589'!$F$8:$F$149</definedName>
    <definedName name="__COA590">'[9]Consulting Production - 590'!$F$8:$F$147</definedName>
    <definedName name="__COA60000">'[9]Korea Balance Sheet-60000'!$F$8:$F$164</definedName>
    <definedName name="__COA604">'[9]Education Services - 604'!$F$8:$F$147</definedName>
    <definedName name="__COA725">'[9]Mktg-Korea-725'!$F$8:$F$150</definedName>
    <definedName name="__CUR1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FDS_HYPERLINK_TOGGLE_STATE__" hidden="1">"ON"</definedName>
    <definedName name="__FIN1">#REF!</definedName>
    <definedName name="__FIN2">#REF!</definedName>
    <definedName name="__FIN3">#REF!</definedName>
    <definedName name="__FIN4">#REF!</definedName>
    <definedName name="__FY01" localSheetId="1" hidden="1">{"'Sheet1'!$A$1:$D$15"}</definedName>
    <definedName name="__FY01" localSheetId="2" hidden="1">{"'Sheet1'!$A$1:$D$15"}</definedName>
    <definedName name="__FY01" localSheetId="6" hidden="1">{"'Sheet1'!$A$1:$D$15"}</definedName>
    <definedName name="__FY01" hidden="1">{"'Sheet1'!$A$1:$D$15"}</definedName>
    <definedName name="__i1" localSheetId="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i1" localSheetId="2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i1" localSheetId="6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i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IntlFixup" hidden="1">TRUE</definedName>
    <definedName name="__jkj1" localSheetId="1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jkj1" localSheetId="2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jkj1" localSheetId="6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jkj1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JV1">#REF!</definedName>
    <definedName name="__JV2">#REF!</definedName>
    <definedName name="__JV3">#REF!</definedName>
    <definedName name="__JV4">#REF!</definedName>
    <definedName name="__jyr6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jyr6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jyr6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KEY2" hidden="1">#REF!</definedName>
    <definedName name="__key3" hidden="1">#REF!</definedName>
    <definedName name="__LG2" localSheetId="1" hidden="1">{#N/A,#N/A,TRUE,"매출진척-1";#N/A,#N/A,TRUE,"매출진척-2";#N/A,#N/A,TRUE,"제품실적";#N/A,#N/A,TRUE,"RAC";#N/A,#N/A,TRUE,"PAC ";#N/A,#N/A,TRUE,"재고현황";#N/A,#N/A,TRUE,"공지사항"}</definedName>
    <definedName name="__LG2" localSheetId="2" hidden="1">{#N/A,#N/A,TRUE,"매출진척-1";#N/A,#N/A,TRUE,"매출진척-2";#N/A,#N/A,TRUE,"제품실적";#N/A,#N/A,TRUE,"RAC";#N/A,#N/A,TRUE,"PAC ";#N/A,#N/A,TRUE,"재고현황";#N/A,#N/A,TRUE,"공지사항"}</definedName>
    <definedName name="__LG2" localSheetId="6" hidden="1">{#N/A,#N/A,TRUE,"매출진척-1";#N/A,#N/A,TRUE,"매출진척-2";#N/A,#N/A,TRUE,"제품실적";#N/A,#N/A,TRUE,"RAC";#N/A,#N/A,TRUE,"PAC ";#N/A,#N/A,TRUE,"재고현황";#N/A,#N/A,TRUE,"공지사항"}</definedName>
    <definedName name="__LG2" hidden="1">{#N/A,#N/A,TRUE,"매출진척-1";#N/A,#N/A,TRUE,"매출진척-2";#N/A,#N/A,TRUE,"제품실적";#N/A,#N/A,TRUE,"RAC";#N/A,#N/A,TRUE,"PAC ";#N/A,#N/A,TRUE,"재고현황";#N/A,#N/A,TRUE,"공지사항"}</definedName>
    <definedName name="__NEW1">#REF!</definedName>
    <definedName name="__NEW330" localSheetId="1" hidden="1">{#N/A,#N/A,FALSE,"Heading";#N/A,#N/A,FALSE,"Template"}</definedName>
    <definedName name="__NEW330" localSheetId="2" hidden="1">{#N/A,#N/A,FALSE,"Heading";#N/A,#N/A,FALSE,"Template"}</definedName>
    <definedName name="__NEW330" localSheetId="6" hidden="1">{#N/A,#N/A,FALSE,"Heading";#N/A,#N/A,FALSE,"Template"}</definedName>
    <definedName name="__NEW330" hidden="1">{#N/A,#N/A,FALSE,"Heading";#N/A,#N/A,FALSE,"Template"}</definedName>
    <definedName name="__OCF34">#REF!</definedName>
    <definedName name="__OCF4">#REF!</definedName>
    <definedName name="__ORD1" hidden="1">255</definedName>
    <definedName name="__PL7" localSheetId="1" hidden="1">{#N/A,#N/A,TRUE,"대 차 대 조 표"}</definedName>
    <definedName name="__PL7" localSheetId="2" hidden="1">{#N/A,#N/A,TRUE,"대 차 대 조 표"}</definedName>
    <definedName name="__PL7" localSheetId="6" hidden="1">{#N/A,#N/A,TRUE,"대 차 대 조 표"}</definedName>
    <definedName name="__PL7" hidden="1">{#N/A,#N/A,TRUE,"대 차 대 조 표"}</definedName>
    <definedName name="__rrr1" localSheetId="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rrr1" localSheetId="2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rrr1" localSheetId="6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rrr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SSS1" hidden="1">#REF!</definedName>
    <definedName name="__std03">'[10]Calc &amp; Export'!$1:$1048576</definedName>
    <definedName name="__std04">'[10]Carryover 2004'!$A$1:$K$6232</definedName>
    <definedName name="__SUM1" localSheetId="1" hidden="1">{#N/A,#N/A,FALSE,"단축1";#N/A,#N/A,FALSE,"단축2";#N/A,#N/A,FALSE,"단축3";#N/A,#N/A,FALSE,"장축";#N/A,#N/A,FALSE,"4WD"}</definedName>
    <definedName name="__SUM1" localSheetId="2" hidden="1">{#N/A,#N/A,FALSE,"단축1";#N/A,#N/A,FALSE,"단축2";#N/A,#N/A,FALSE,"단축3";#N/A,#N/A,FALSE,"장축";#N/A,#N/A,FALSE,"4WD"}</definedName>
    <definedName name="__SUM1" localSheetId="6" hidden="1">{#N/A,#N/A,FALSE,"단축1";#N/A,#N/A,FALSE,"단축2";#N/A,#N/A,FALSE,"단축3";#N/A,#N/A,FALSE,"장축";#N/A,#N/A,FALSE,"4WD"}</definedName>
    <definedName name="__SUM1" hidden="1">{#N/A,#N/A,FALSE,"단축1";#N/A,#N/A,FALSE,"단축2";#N/A,#N/A,FALSE,"단축3";#N/A,#N/A,FALSE,"장축";#N/A,#N/A,FALSE,"4WD"}</definedName>
    <definedName name="__t1" hidden="1">[28]수액원료!$A$6</definedName>
    <definedName name="__vbn1" localSheetId="1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_vbn1" localSheetId="2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_vbn1" localSheetId="6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_vbn1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_VW350">[12]Category!$F$1</definedName>
    <definedName name="__w1" localSheetId="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w1" localSheetId="2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w1" localSheetId="6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w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WR1" localSheetId="1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_WR1" localSheetId="2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_WR1" localSheetId="6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_WR1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_WR2" localSheetId="1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WR2" localSheetId="2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WR2" localSheetId="6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WR2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wrn21" localSheetId="1" hidden="1">{"Asset Information",#N/A,FALSE,"Asset Information";"Fixed Lease Cost",#N/A,FALSE,"Asset Information";"Maintenance",#N/A,FALSE,"Asset Information";"Depreciation",#N/A,FALSE,"Asset Information"}</definedName>
    <definedName name="__wrn21" localSheetId="2" hidden="1">{"Asset Information",#N/A,FALSE,"Asset Information";"Fixed Lease Cost",#N/A,FALSE,"Asset Information";"Maintenance",#N/A,FALSE,"Asset Information";"Depreciation",#N/A,FALSE,"Asset Information"}</definedName>
    <definedName name="__wrn21" localSheetId="6" hidden="1">{"Asset Information",#N/A,FALSE,"Asset Information";"Fixed Lease Cost",#N/A,FALSE,"Asset Information";"Maintenance",#N/A,FALSE,"Asset Information";"Depreciation",#N/A,FALSE,"Asset Information"}</definedName>
    <definedName name="__wrn21" hidden="1">{"Asset Information",#N/A,FALSE,"Asset Information";"Fixed Lease Cost",#N/A,FALSE,"Asset Information";"Maintenance",#N/A,FALSE,"Asset Information";"Depreciation",#N/A,FALSE,"Asset Information"}</definedName>
    <definedName name="__wrn41" localSheetId="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wrn41" localSheetId="2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wrn41" localSheetId="6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wrn4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X1" localSheetId="1" hidden="1">{#N/A,#N/A,FALSE,"AOP vs FORECAST "}</definedName>
    <definedName name="__X1" localSheetId="2" hidden="1">{#N/A,#N/A,FALSE,"AOP vs FORECAST "}</definedName>
    <definedName name="__X1" localSheetId="6" hidden="1">{#N/A,#N/A,FALSE,"AOP vs FORECAST "}</definedName>
    <definedName name="__X1" hidden="1">{#N/A,#N/A,FALSE,"AOP vs FORECAST "}</definedName>
    <definedName name="__가" hidden="1">#REF!</definedName>
    <definedName name="__아" hidden="1">#REF!</definedName>
    <definedName name="_0" hidden="1">#REF!</definedName>
    <definedName name="_000" hidden="1">#REF!</definedName>
    <definedName name="_001" hidden="1">#REF!</definedName>
    <definedName name="_1">#REF!</definedName>
    <definedName name="_1__123Graph_AÂ÷Æ__1" hidden="1">'[29]98A&amp;M'!#REF!</definedName>
    <definedName name="_1__123Graph_ACHART_1" hidden="1">'[30]Pie Chart'!#REF!</definedName>
    <definedName name="_1__123Graph_ACHART_18" hidden="1">'[31]Panel Graphs'!$B$183:$I$183</definedName>
    <definedName name="_1_0_0_K" hidden="1">#REF!</definedName>
    <definedName name="_1_0dr">[32]Margins!#REF!</definedName>
    <definedName name="_10__123Graph_CCHART_18" hidden="1">'[31]Panel Graphs'!$B$185:$I$185</definedName>
    <definedName name="_10__123Graph_CCHART_31" hidden="1">'[31]Panel Graphs'!$T$243:$AA$243</definedName>
    <definedName name="_10_7____123Graph_LB" hidden="1">[33]시산표!#REF!</definedName>
    <definedName name="_10_9____123Graph_LB" hidden="1">[34]시산표!#REF!</definedName>
    <definedName name="_102__123Graph_LBL_B_KD956" hidden="1">'[22]DATA 91-98'!$P$897:$P$1331</definedName>
    <definedName name="_1020CUM">[35]Corpalloc!#REF!</definedName>
    <definedName name="_103__123Graph_LBL_BMKT_MONTH" hidden="1">[20]SALES!#REF!</definedName>
    <definedName name="_104__123Graph_LBL_BMKT_YTD" hidden="1">[20]SALES!#REF!</definedName>
    <definedName name="_107__123Graph_X_BP9196" hidden="1">'[22]DATA 91-98'!$B$5:$B$1331</definedName>
    <definedName name="_10G_0Extr">#REF!</definedName>
    <definedName name="_11__123Graph_CCHART_31" hidden="1">'[31]Panel Graphs'!$T$243:$AA$243</definedName>
    <definedName name="_11__123Graph_DCHART_16" hidden="1">'[31]Panel Graphs'!$B$123:$I$123</definedName>
    <definedName name="_11_Income_Statement_Summary">#REF!</definedName>
    <definedName name="_11_Income_Statement_Summary_ColHeader">#REF!</definedName>
    <definedName name="_11_Income_Statement_Summary_ColHeader_Time_POV">#REF!</definedName>
    <definedName name="_11_Income_Statement_Summary_ColHeader_Time_Prior12">#REF!</definedName>
    <definedName name="_11_Income_Statement_Summary_Data">#REF!</definedName>
    <definedName name="_11_Income_Statement_Summary_Data_Time_POV_COGS">#REF!</definedName>
    <definedName name="_11_Income_Statement_Summary_Data_Time_POV_COGSChildren">#REF!</definedName>
    <definedName name="_11_Income_Statement_Summary_Data_Time_POV_COGSHeader">#REF!</definedName>
    <definedName name="_11_Income_Statement_Summary_Data_Time_POV_GrossProfit">#REF!</definedName>
    <definedName name="_11_Income_Statement_Summary_Data_Time_POV_IC">#REF!</definedName>
    <definedName name="_11_Income_Statement_Summary_Data_Time_POV_IncTaxProv">#REF!</definedName>
    <definedName name="_11_Income_Statement_Summary_Data_Time_POV_NetInc">#REF!</definedName>
    <definedName name="_11_Income_Statement_Summary_Data_Time_POV_NetIncBefMinInt">#REF!</definedName>
    <definedName name="_11_Income_Statement_Summary_Data_Time_POV_NetIncBefTax">#REF!</definedName>
    <definedName name="_11_Income_Statement_Summary_Data_Time_POV_OpEx">#REF!</definedName>
    <definedName name="_11_Income_Statement_Summary_Data_Time_POV_OpExChildren">#REF!</definedName>
    <definedName name="_11_Income_Statement_Summary_Data_Time_POV_OpInc">#REF!</definedName>
    <definedName name="_11_Income_Statement_Summary_Data_Time_POV_OtherIncExpHeader">#REF!</definedName>
    <definedName name="_11_Income_Statement_Summary_Data_Time_POV_OthInc">#REF!</definedName>
    <definedName name="_11_Income_Statement_Summary_Data_Time_POV_OthIncExpChildren">#REF!</definedName>
    <definedName name="_11_Income_Statement_Summary_Data_Time_POV_Salesnet">#REF!</definedName>
    <definedName name="_11_Income_Statement_Summary_Data_Time_POV_SGAHeader">#REF!</definedName>
    <definedName name="_11_Income_Statement_Summary_Data_Time_Prior12_COGS">#REF!</definedName>
    <definedName name="_11_Income_Statement_Summary_Data_Time_Prior12_COGSChildren">#REF!</definedName>
    <definedName name="_11_Income_Statement_Summary_Data_Time_Prior12_COGSHeader">#REF!</definedName>
    <definedName name="_11_Income_Statement_Summary_Data_Time_Prior12_GrossProfit">#REF!</definedName>
    <definedName name="_11_Income_Statement_Summary_Data_Time_Prior12_IC">#REF!</definedName>
    <definedName name="_11_Income_Statement_Summary_Data_Time_Prior12_IncTaxProv">#REF!</definedName>
    <definedName name="_11_Income_Statement_Summary_Data_Time_Prior12_NetInc">#REF!</definedName>
    <definedName name="_11_Income_Statement_Summary_Data_Time_Prior12_NetIncBefMinInt">#REF!</definedName>
    <definedName name="_11_Income_Statement_Summary_Data_Time_Prior12_NetIncBefTax">#REF!</definedName>
    <definedName name="_11_Income_Statement_Summary_Data_Time_Prior12_OpEx">#REF!</definedName>
    <definedName name="_11_Income_Statement_Summary_Data_Time_Prior12_OpExChildren">#REF!</definedName>
    <definedName name="_11_Income_Statement_Summary_Data_Time_Prior12_OpInc">#REF!</definedName>
    <definedName name="_11_Income_Statement_Summary_Data_Time_Prior12_OtherIncExpHeader">#REF!</definedName>
    <definedName name="_11_Income_Statement_Summary_Data_Time_Prior12_OthInc">#REF!</definedName>
    <definedName name="_11_Income_Statement_Summary_Data_Time_Prior12_OthIncExpChildren">#REF!</definedName>
    <definedName name="_11_Income_Statement_Summary_Data_Time_Prior12_Salesnet">#REF!</definedName>
    <definedName name="_11_Income_Statement_Summary_Data_Time_Prior12_SGAHeader">#REF!</definedName>
    <definedName name="_11_Income_Statement_Summary_RowHeader">#REF!</definedName>
    <definedName name="_11_Income_Statement_Summary_RowHeader_COGS">#REF!</definedName>
    <definedName name="_11_Income_Statement_Summary_RowHeader_COGSChildren">#REF!</definedName>
    <definedName name="_11_Income_Statement_Summary_RowHeader_COGSHeader">#REF!</definedName>
    <definedName name="_11_Income_Statement_Summary_RowHeader_GrossProfit">#REF!</definedName>
    <definedName name="_11_Income_Statement_Summary_RowHeader_IC">#REF!</definedName>
    <definedName name="_11_Income_Statement_Summary_RowHeader_IncTaxProv">#REF!</definedName>
    <definedName name="_11_Income_Statement_Summary_RowHeader_NetInc">#REF!</definedName>
    <definedName name="_11_Income_Statement_Summary_RowHeader_NetIncBefMinInt">#REF!</definedName>
    <definedName name="_11_Income_Statement_Summary_RowHeader_NetIncBefTax">#REF!</definedName>
    <definedName name="_11_Income_Statement_Summary_RowHeader_OpEx">#REF!</definedName>
    <definedName name="_11_Income_Statement_Summary_RowHeader_OpExChildren">#REF!</definedName>
    <definedName name="_11_Income_Statement_Summary_RowHeader_OpInc">#REF!</definedName>
    <definedName name="_11_Income_Statement_Summary_RowHeader_OtherIncExpHeader">#REF!</definedName>
    <definedName name="_11_Income_Statement_Summary_RowHeader_OthInc">#REF!</definedName>
    <definedName name="_11_Income_Statement_Summary_RowHeader_OthIncExpChildren">#REF!</definedName>
    <definedName name="_11_Income_Statement_Summary_RowHeader_Salesnet">#REF!</definedName>
    <definedName name="_11_Income_Statement_Summary_RowHeader_SGAHeader">#REF!</definedName>
    <definedName name="_11_Income_Statement_Summary_UpperLeft">#REF!</definedName>
    <definedName name="_110__123Graph_X_BP95" hidden="1">'[22]DATA 91-98'!$A$897:$A$1116</definedName>
    <definedName name="_111" hidden="1">#REF!</definedName>
    <definedName name="_113__123Graph_X_BP96" hidden="1">'[22]DATA 91-98'!$B$1116:$B$1331</definedName>
    <definedName name="_115E1_" localSheetId="1" hidden="1">{#N/A,#N/A,TRUE,"매출진척-1";#N/A,#N/A,TRUE,"매출진척-2";#N/A,#N/A,TRUE,"제품실적";#N/A,#N/A,TRUE,"RAC";#N/A,#N/A,TRUE,"PAC ";#N/A,#N/A,TRUE,"재고현황";#N/A,#N/A,TRUE,"공지사항"}</definedName>
    <definedName name="_115E1_" localSheetId="2" hidden="1">{#N/A,#N/A,TRUE,"매출진척-1";#N/A,#N/A,TRUE,"매출진척-2";#N/A,#N/A,TRUE,"제품실적";#N/A,#N/A,TRUE,"RAC";#N/A,#N/A,TRUE,"PAC ";#N/A,#N/A,TRUE,"재고현황";#N/A,#N/A,TRUE,"공지사항"}</definedName>
    <definedName name="_115E1_" localSheetId="6" hidden="1">{#N/A,#N/A,TRUE,"매출진척-1";#N/A,#N/A,TRUE,"매출진척-2";#N/A,#N/A,TRUE,"제품실적";#N/A,#N/A,TRUE,"RAC";#N/A,#N/A,TRUE,"PAC ";#N/A,#N/A,TRUE,"재고현황";#N/A,#N/A,TRUE,"공지사항"}</definedName>
    <definedName name="_115E1_" hidden="1">{#N/A,#N/A,TRUE,"매출진척-1";#N/A,#N/A,TRUE,"매출진척-2";#N/A,#N/A,TRUE,"제품실적";#N/A,#N/A,TRUE,"RAC";#N/A,#N/A,TRUE,"PAC ";#N/A,#N/A,TRUE,"재고현황";#N/A,#N/A,TRUE,"공지사항"}</definedName>
    <definedName name="_116__123Graph_X_DM9196" hidden="1">'[22]DATA 91-98'!$B$5:$B$1331</definedName>
    <definedName name="_116FF2_" localSheetId="1" hidden="1">{#N/A,#N/A,TRUE,"매출진척-1";#N/A,#N/A,TRUE,"매출진척-2";#N/A,#N/A,TRUE,"제품실적";#N/A,#N/A,TRUE,"RAC";#N/A,#N/A,TRUE,"PAC ";#N/A,#N/A,TRUE,"재고현황";#N/A,#N/A,TRUE,"공지사항"}</definedName>
    <definedName name="_116FF2_" localSheetId="2" hidden="1">{#N/A,#N/A,TRUE,"매출진척-1";#N/A,#N/A,TRUE,"매출진척-2";#N/A,#N/A,TRUE,"제품실적";#N/A,#N/A,TRUE,"RAC";#N/A,#N/A,TRUE,"PAC ";#N/A,#N/A,TRUE,"재고현황";#N/A,#N/A,TRUE,"공지사항"}</definedName>
    <definedName name="_116FF2_" localSheetId="6" hidden="1">{#N/A,#N/A,TRUE,"매출진척-1";#N/A,#N/A,TRUE,"매출진척-2";#N/A,#N/A,TRUE,"제품실적";#N/A,#N/A,TRUE,"RAC";#N/A,#N/A,TRUE,"PAC ";#N/A,#N/A,TRUE,"재고현황";#N/A,#N/A,TRUE,"공지사항"}</definedName>
    <definedName name="_116FF2_" hidden="1">{#N/A,#N/A,TRUE,"매출진척-1";#N/A,#N/A,TRUE,"매출진척-2";#N/A,#N/A,TRUE,"제품실적";#N/A,#N/A,TRUE,"RAC";#N/A,#N/A,TRUE,"PAC ";#N/A,#N/A,TRUE,"재고현황";#N/A,#N/A,TRUE,"공지사항"}</definedName>
    <definedName name="_117FY06_" localSheetId="1" hidden="1">{"FORM16",#N/A,TRUE,"Personnel1";"FORM16.2",#N/A,TRUE,"Personnel2";"FORM16.2",#N/A,TRUE,"Personnel3";"FORM16.3",#N/A,TRUE,"Personnel4";"FORM16.4",#N/A,TRUE,"Personnel5"}</definedName>
    <definedName name="_117FY06_" localSheetId="2" hidden="1">{"FORM16",#N/A,TRUE,"Personnel1";"FORM16.2",#N/A,TRUE,"Personnel2";"FORM16.2",#N/A,TRUE,"Personnel3";"FORM16.3",#N/A,TRUE,"Personnel4";"FORM16.4",#N/A,TRUE,"Personnel5"}</definedName>
    <definedName name="_117FY06_" localSheetId="6" hidden="1">{"FORM16",#N/A,TRUE,"Personnel1";"FORM16.2",#N/A,TRUE,"Personnel2";"FORM16.2",#N/A,TRUE,"Personnel3";"FORM16.3",#N/A,TRUE,"Personnel4";"FORM16.4",#N/A,TRUE,"Personnel5"}</definedName>
    <definedName name="_117FY06_" hidden="1">{"FORM16",#N/A,TRUE,"Personnel1";"FORM16.2",#N/A,TRUE,"Personnel2";"FORM16.2",#N/A,TRUE,"Personnel3";"FORM16.3",#N/A,TRUE,"Personnel4";"FORM16.4",#N/A,TRUE,"Personnel5"}</definedName>
    <definedName name="_118gp1_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_118gp1_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_118gp1_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_118gp1_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_119__123Graph_X_DM95" hidden="1">'[22]DATA 91-98'!$A$897:$A$1116</definedName>
    <definedName name="_11ap2_" hidden="1">#REF!</definedName>
    <definedName name="_12__123Graph_A_DM9196" hidden="1">'[22]DATA 91-98'!$D$5:$D$1331</definedName>
    <definedName name="_12__123Graph_DCHART_16" hidden="1">'[31]Panel Graphs'!$B$123:$I$123</definedName>
    <definedName name="_12__123Graph_DCHART_18" hidden="1">'[31]Panel Graphs'!$B$188:$I$188</definedName>
    <definedName name="_12_Income_Statement_Detail_Export1_Data_Actual_Periodic_OperatingIncomeTotal">#REF!</definedName>
    <definedName name="_12_Income_Statement_Detail_Export1_Data_Actual_Periodic_SalesTotal">#REF!</definedName>
    <definedName name="_12_Income_Statement_Detail_Export1_Data_Budget_Periodic_OperatingIncomeTotal">#REF!</definedName>
    <definedName name="_12_Income_Statement_Detail_Export1_Data_Budget_Periodic_SalesTotal">#REF!</definedName>
    <definedName name="_122__123Graph_X_DM96" hidden="1">'[22]DATA 91-98'!$B$1116:$B$1331</definedName>
    <definedName name="_123" hidden="1">#REF!</definedName>
    <definedName name="_123G" hidden="1">[36]SUMMARY!#REF!</definedName>
    <definedName name="_123Graph_B" hidden="1">'[13]AOP Summary-2'!$B$2:$B$14</definedName>
    <definedName name="_125__123Graph_X_JY9196" hidden="1">'[22]DATA 91-98'!$B$5:$B$1331</definedName>
    <definedName name="_128__123Graph_X_JY95" hidden="1">'[22]DATA 91-98'!$A$897:$A$1116</definedName>
    <definedName name="_128T2_" localSheetId="1" hidden="1">{#N/A,#N/A,FALSE,"단축1";#N/A,#N/A,FALSE,"단축2";#N/A,#N/A,FALSE,"단축3";#N/A,#N/A,FALSE,"장축";#N/A,#N/A,FALSE,"4WD"}</definedName>
    <definedName name="_128T2_" localSheetId="2" hidden="1">{#N/A,#N/A,FALSE,"단축1";#N/A,#N/A,FALSE,"단축2";#N/A,#N/A,FALSE,"단축3";#N/A,#N/A,FALSE,"장축";#N/A,#N/A,FALSE,"4WD"}</definedName>
    <definedName name="_128T2_" localSheetId="6" hidden="1">{#N/A,#N/A,FALSE,"단축1";#N/A,#N/A,FALSE,"단축2";#N/A,#N/A,FALSE,"단축3";#N/A,#N/A,FALSE,"장축";#N/A,#N/A,FALSE,"4WD"}</definedName>
    <definedName name="_128T2_" hidden="1">{#N/A,#N/A,FALSE,"단축1";#N/A,#N/A,FALSE,"단축2";#N/A,#N/A,FALSE,"단축3";#N/A,#N/A,FALSE,"장축";#N/A,#N/A,FALSE,"4WD"}</definedName>
    <definedName name="_12ap3_" hidden="1">#REF!</definedName>
    <definedName name="_12G_0Extract">#REF!</definedName>
    <definedName name="_13__123Graph_DCHART_18" hidden="1">'[31]Panel Graphs'!$B$188:$I$188</definedName>
    <definedName name="_13__123Graph_DCHART_31" hidden="1">'[31]Panel Graphs'!$T$246:$AA$246</definedName>
    <definedName name="_131__123Graph_X_JY96" hidden="1">'[22]DATA 91-98'!$B$1116:$B$1331</definedName>
    <definedName name="_134__123Graph_X_KD9196" hidden="1">'[22]DATA 91-98'!$B$5:$B$1331</definedName>
    <definedName name="_137__123Graph_X_KD95" hidden="1">'[22]DATA 91-98'!$A$897:$A$1116</definedName>
    <definedName name="_14__123Graph_DCHART_31" hidden="1">'[31]Panel Graphs'!$T$246:$AA$246</definedName>
    <definedName name="_14__123Graph_ECHART_16" hidden="1">'[31]Panel Graphs'!$B$126:$I$126</definedName>
    <definedName name="_14_7_0__123Grap" hidden="1">[33]시산표!#REF!</definedName>
    <definedName name="_140__123Graph_X_KD956" hidden="1">'[22]DATA 91-98'!$B$897:$B$1331</definedName>
    <definedName name="_143__123Graph_X_KD96" hidden="1">'[22]DATA 91-98'!$B$1116:$B$1331</definedName>
    <definedName name="_143s1_" localSheetId="1" hidden="1">{#N/A,#N/A,TRUE,"매출진척-1";#N/A,#N/A,TRUE,"매출진척-2";#N/A,#N/A,TRUE,"제품실적";#N/A,#N/A,TRUE,"RAC";#N/A,#N/A,TRUE,"PAC ";#N/A,#N/A,TRUE,"재고현황";#N/A,#N/A,TRUE,"공지사항"}</definedName>
    <definedName name="_143s1_" localSheetId="2" hidden="1">{#N/A,#N/A,TRUE,"매출진척-1";#N/A,#N/A,TRUE,"매출진척-2";#N/A,#N/A,TRUE,"제품실적";#N/A,#N/A,TRUE,"RAC";#N/A,#N/A,TRUE,"PAC ";#N/A,#N/A,TRUE,"재고현황";#N/A,#N/A,TRUE,"공지사항"}</definedName>
    <definedName name="_143s1_" localSheetId="6" hidden="1">{#N/A,#N/A,TRUE,"매출진척-1";#N/A,#N/A,TRUE,"매출진척-2";#N/A,#N/A,TRUE,"제품실적";#N/A,#N/A,TRUE,"RAC";#N/A,#N/A,TRUE,"PAC ";#N/A,#N/A,TRUE,"재고현황";#N/A,#N/A,TRUE,"공지사항"}</definedName>
    <definedName name="_143s1_" hidden="1">{#N/A,#N/A,TRUE,"매출진척-1";#N/A,#N/A,TRUE,"매출진척-2";#N/A,#N/A,TRUE,"제품실적";#N/A,#N/A,TRUE,"RAC";#N/A,#N/A,TRUE,"PAC ";#N/A,#N/A,TRUE,"재고현황";#N/A,#N/A,TRUE,"공지사항"}</definedName>
    <definedName name="_146__123Graph_XIND9596" hidden="1">'[22]DATA 91-98'!$B$1022:$B$1331</definedName>
    <definedName name="_149__123Graph_XINDX9196" hidden="1">'[22]DATA 91-98'!$B$5:$B$1331</definedName>
    <definedName name="_14ap6_" hidden="1">#REF!</definedName>
    <definedName name="_15__123Graph_A_DM95" hidden="1">'[22]DATA 91-98'!$D$897:$D$1116</definedName>
    <definedName name="_15__123Graph_ECHART_16" hidden="1">'[31]Panel Graphs'!$B$126:$I$126</definedName>
    <definedName name="_15__123Graph_XCHART_17" hidden="1">'[31]Panel Graphs'!$B$75:$I$75</definedName>
    <definedName name="_152__123Graph_XINDX95" hidden="1">'[22]DATA 91-98'!$B$897:$B$1116</definedName>
    <definedName name="_155__123Graph_XINDX96" hidden="1">'[22]DATA 91-98'!$B$1116:$B$1331</definedName>
    <definedName name="_156__123Graph_XMKT_MONTH" hidden="1">[20]SALES!#REF!</definedName>
    <definedName name="_157__123Graph_XMKT_YTD" hidden="1">[20]SALES!#REF!</definedName>
    <definedName name="_16__123Graph_XCHART_17" hidden="1">'[31]Panel Graphs'!$B$75:$I$75</definedName>
    <definedName name="_16__123Graph_XCHART_18" hidden="1">'[31]Panel Graphs'!$B$182:$I$182</definedName>
    <definedName name="_17__123Graph_XCHART_18" hidden="1">'[31]Panel Graphs'!$B$182:$I$182</definedName>
    <definedName name="_17__123Graph_XCHART_31" hidden="1">'[31]Panel Graphs'!$T$240:$AA$240</definedName>
    <definedName name="_173_0_0_K" hidden="1">#REF!</definedName>
    <definedName name="_175_0_0_K" hidden="1">#REF!</definedName>
    <definedName name="_178_5_0__123Grap" hidden="1">[33]시산표!#REF!</definedName>
    <definedName name="_18__123Graph_A_DM96" hidden="1">'[22]DATA 91-98'!$D$1116:$D$1331</definedName>
    <definedName name="_18__123Graph_XCHART_31" hidden="1">'[31]Panel Graphs'!$T$240:$AA$240</definedName>
    <definedName name="_18_7_0__123Graph_LB" hidden="1">[33]시산표!#REF!</definedName>
    <definedName name="_181_7_0__123Grap" hidden="1">[33]시산표!#REF!</definedName>
    <definedName name="_184_7_0__123Graph_LB" hidden="1">[33]시산표!#REF!</definedName>
    <definedName name="_186aa1_" localSheetId="1" hidden="1">{#N/A,#N/A,FALSE,"Aging Summary";#N/A,#N/A,FALSE,"Ratio Analysis";#N/A,#N/A,FALSE,"Test 120 Day Accts";#N/A,#N/A,FALSE,"Tickmarks"}</definedName>
    <definedName name="_186aa1_" localSheetId="2" hidden="1">{#N/A,#N/A,FALSE,"Aging Summary";#N/A,#N/A,FALSE,"Ratio Analysis";#N/A,#N/A,FALSE,"Test 120 Day Accts";#N/A,#N/A,FALSE,"Tickmarks"}</definedName>
    <definedName name="_186aa1_" localSheetId="6" hidden="1">{#N/A,#N/A,FALSE,"Aging Summary";#N/A,#N/A,FALSE,"Ratio Analysis";#N/A,#N/A,FALSE,"Test 120 Day Accts";#N/A,#N/A,FALSE,"Tickmarks"}</definedName>
    <definedName name="_186aa1_" hidden="1">{#N/A,#N/A,FALSE,"Aging Summary";#N/A,#N/A,FALSE,"Ratio Analysis";#N/A,#N/A,FALSE,"Test 120 Day Accts";#N/A,#N/A,FALSE,"Tickmarks"}</definedName>
    <definedName name="_187_9_0__123Grap" hidden="1">[33]시산표!#REF!</definedName>
    <definedName name="_18a01_" localSheetId="1" hidden="1">{#N/A,#N/A,FALSE,"Aging Summary";#N/A,#N/A,FALSE,"Ratio Analysis";#N/A,#N/A,FALSE,"Test 120 Day Accts";#N/A,#N/A,FALSE,"Tickmarks"}</definedName>
    <definedName name="_18a01_" localSheetId="2" hidden="1">{#N/A,#N/A,FALSE,"Aging Summary";#N/A,#N/A,FALSE,"Ratio Analysis";#N/A,#N/A,FALSE,"Test 120 Day Accts";#N/A,#N/A,FALSE,"Tickmarks"}</definedName>
    <definedName name="_18a01_" localSheetId="6" hidden="1">{#N/A,#N/A,FALSE,"Aging Summary";#N/A,#N/A,FALSE,"Ratio Analysis";#N/A,#N/A,FALSE,"Test 120 Day Accts";#N/A,#N/A,FALSE,"Tickmarks"}</definedName>
    <definedName name="_18a01_" hidden="1">{#N/A,#N/A,FALSE,"Aging Summary";#N/A,#N/A,FALSE,"Ratio Analysis";#N/A,#N/A,FALSE,"Test 120 Day Accts";#N/A,#N/A,FALSE,"Tickmarks"}</definedName>
    <definedName name="_19_9____123Grap" hidden="1">[33]시산표!#REF!</definedName>
    <definedName name="_190_9_0__123Graph_LB" hidden="1">[33]시산표!#REF!</definedName>
    <definedName name="_1999_01_29">#REF!</definedName>
    <definedName name="_19b123_" hidden="1">#REF!</definedName>
    <definedName name="_1ap2_" hidden="1">#REF!</definedName>
    <definedName name="_1f3_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1f3_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1f3_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1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1K" hidden="1">#REF!</definedName>
    <definedName name="_2">#REF!</definedName>
    <definedName name="_2__123Graph_AChart_1" hidden="1">[37]손익계산서!#REF!</definedName>
    <definedName name="_2__123Graph_ACHART_18" hidden="1">'[31]Panel Graphs'!$B$183:$I$183</definedName>
    <definedName name="_2__123Graph_ACHART_31" hidden="1">'[31]Panel Graphs'!$T$241:$AA$241</definedName>
    <definedName name="_2__123Graph_ACHART_5" hidden="1">'[30]Pie Chart'!#REF!</definedName>
    <definedName name="_2__123Graph_BÂ÷Æ__1" hidden="1">'[29]98A&amp;M'!#REF!</definedName>
    <definedName name="_2_0Print_A">#REF!</definedName>
    <definedName name="_2_1020CUM">[35]Corpalloc!#REF!</definedName>
    <definedName name="_2_5____123Grap" hidden="1">[34]시산표!#REF!</definedName>
    <definedName name="_2_5_0__123Grap" hidden="1">[38]시산표!#REF!</definedName>
    <definedName name="_20_9____123Graph_LB" hidden="1">[33]시산표!#REF!</definedName>
    <definedName name="_20a01_" localSheetId="1" hidden="1">{#N/A,#N/A,FALSE,"Aging Summary";#N/A,#N/A,FALSE,"Ratio Analysis";#N/A,#N/A,FALSE,"Test 120 Day Accts";#N/A,#N/A,FALSE,"Tickmarks"}</definedName>
    <definedName name="_20a01_" localSheetId="2" hidden="1">{#N/A,#N/A,FALSE,"Aging Summary";#N/A,#N/A,FALSE,"Ratio Analysis";#N/A,#N/A,FALSE,"Test 120 Day Accts";#N/A,#N/A,FALSE,"Tickmarks"}</definedName>
    <definedName name="_20a01_" localSheetId="6" hidden="1">{#N/A,#N/A,FALSE,"Aging Summary";#N/A,#N/A,FALSE,"Ratio Analysis";#N/A,#N/A,FALSE,"Test 120 Day Accts";#N/A,#N/A,FALSE,"Tickmarks"}</definedName>
    <definedName name="_20a01_" hidden="1">{#N/A,#N/A,FALSE,"Aging Summary";#N/A,#N/A,FALSE,"Ratio Analysis";#N/A,#N/A,FALSE,"Test 120 Day Accts";#N/A,#N/A,FALSE,"Tickmarks"}</definedName>
    <definedName name="_20k1_" hidden="1">#REF!</definedName>
    <definedName name="_21__123Graph_A_JY9196" hidden="1">'[22]DATA 91-98'!$E$5:$E$1331</definedName>
    <definedName name="_21_Income_Statement_Expenses">#REF!</definedName>
    <definedName name="_21_Income_Statement_Expenses_ColHeader">#REF!</definedName>
    <definedName name="_21_Income_Statement_Expenses_Data">#REF!</definedName>
    <definedName name="_21_Income_Statement_Expenses_Data_Time_POV__476000Detail">#REF!</definedName>
    <definedName name="_21_Income_Statement_Expenses_Data_Time_POV__513200Detail">#REF!</definedName>
    <definedName name="_21_Income_Statement_Expenses_Data_Time_POV__530000Detail">#REF!</definedName>
    <definedName name="_21_Income_Statement_Expenses_Data_Time_POV__531510Detail">#REF!</definedName>
    <definedName name="_21_Income_Statement_Expenses_Data_Time_POV__539000Detail">#REF!</definedName>
    <definedName name="_21_Income_Statement_Expenses_Data_Time_POV__540000Detail">#REF!</definedName>
    <definedName name="_21_Income_Statement_Expenses_Data_Time_POV__551000Detail">#REF!</definedName>
    <definedName name="_21_Income_Statement_Expenses_Data_Time_POV__554000Detail">#REF!</definedName>
    <definedName name="_21_Income_Statement_Expenses_Data_Time_POV__568000Detail">#REF!</definedName>
    <definedName name="_21_Income_Statement_Expenses_Data_Time_POV__572000Detail">#REF!</definedName>
    <definedName name="_21_Income_Statement_Expenses_Data_Time_POV__589000Detail">#REF!</definedName>
    <definedName name="_21_Income_Statement_Expenses_Data_Time_POV__593000Detail">#REF!</definedName>
    <definedName name="_21_Income_Statement_Expenses_Data_Time_POV__770000Detail">#REF!</definedName>
    <definedName name="_21_Income_Statement_Expenses_Data_Time_POV__770100Detail">#REF!</definedName>
    <definedName name="_21_Income_Statement_Expenses_Data_Time_POV__812000Detail">#REF!</definedName>
    <definedName name="_21_Income_Statement_Expenses_Data_Time_POV__814000Detail">#REF!</definedName>
    <definedName name="_21_Income_Statement_Expenses_Data_Time_POV__815000Detail">#REF!</definedName>
    <definedName name="_21_Income_Statement_Expenses_Data_Time_POV__852000Detail">#REF!</definedName>
    <definedName name="_21_Income_Statement_Expenses_Data_Time_POV__852100Detail">#REF!</definedName>
    <definedName name="_21_Income_Statement_Expenses_Data_Time_POV__852500Detail">#REF!</definedName>
    <definedName name="_21_Income_Statement_Expenses_Data_Time_POV__852900Detail">#REF!</definedName>
    <definedName name="_21_Income_Statement_Expenses_Data_Time_POV__860000Detail">#REF!</definedName>
    <definedName name="_21_Income_Statement_Expenses_Data_Time_POV__861000Detail">#REF!</definedName>
    <definedName name="_21_Income_Statement_Expenses_Data_Time_POV__862000Detail">#REF!</definedName>
    <definedName name="_21_Income_Statement_Expenses_Data_Time_POV__864000Detail">#REF!</definedName>
    <definedName name="_21_Income_Statement_Expenses_Data_Time_POV__865000Detail">#REF!</definedName>
    <definedName name="_21_Income_Statement_Expenses_Data_Time_POV_AmortizationMfgDetail">#REF!</definedName>
    <definedName name="_21_Income_Statement_Expenses_Data_Time_POV_AmortizationSGADetail">#REF!</definedName>
    <definedName name="_21_Income_Statement_Expenses_Data_Time_POV_BurdenAbsorptionDetail">#REF!</definedName>
    <definedName name="_21_Income_Statement_Expenses_Data_Time_POV_BurdenExpenseDetail">#REF!</definedName>
    <definedName name="_21_Income_Statement_Expenses_Data_Time_POV_BurdenExpenseSubtotal">#REF!</definedName>
    <definedName name="_21_Income_Statement_Expenses_Data_Time_POV_BurdenSubtotal">#REF!</definedName>
    <definedName name="_21_Income_Statement_Expenses_Data_Time_POV_BurdenVarianceSubtotal">#REF!</definedName>
    <definedName name="_21_Income_Statement_Expenses_Data_Time_POV_COGSSubtotal">#REF!</definedName>
    <definedName name="_21_Income_Statement_Expenses_Data_Time_POV_CorpAcquisitionExpense">#REF!</definedName>
    <definedName name="_21_Income_Statement_Expenses_Data_Time_POV_CorpEngExpenseDetail">#REF!</definedName>
    <definedName name="_21_Income_Statement_Expenses_Data_Time_POV_CorpEngExpenseSubtotal">#REF!</definedName>
    <definedName name="_21_Income_Statement_Expenses_Data_Time_POV_CorporateAllocationsDetail">#REF!</definedName>
    <definedName name="_21_Income_Statement_Expenses_Data_Time_POV_CorpSGAExpenseDetail">#REF!</definedName>
    <definedName name="_21_Income_Statement_Expenses_Data_Time_POV_CorpSGAExpenseSubtotal">#REF!</definedName>
    <definedName name="_21_Income_Statement_Expenses_Data_Time_POV_CorpSGASubtotal">#REF!</definedName>
    <definedName name="_21_Income_Statement_Expenses_Data_Time_POV_DepreciationAmortizationMfgSubtotal">#REF!</definedName>
    <definedName name="_21_Income_Statement_Expenses_Data_Time_POV_DepreciationAmortizationSGASubtotal">#REF!</definedName>
    <definedName name="_21_Income_Statement_Expenses_Data_Time_POV_DepreciationMfgDetail">#REF!</definedName>
    <definedName name="_21_Income_Statement_Expenses_Data_Time_POV_DepreciationSGADetail">#REF!</definedName>
    <definedName name="_21_Income_Statement_Expenses_Data_Time_POV_DirectLaborBenefitsDetail">#REF!</definedName>
    <definedName name="_21_Income_Statement_Expenses_Data_Time_POV_DirectLaborExpenseSubtotal">#REF!</definedName>
    <definedName name="_21_Income_Statement_Expenses_Data_Time_POV_DirectLaborSubtotal">#REF!</definedName>
    <definedName name="_21_Income_Statement_Expenses_Data_Time_POV_DirectLaborVarianceSubtotal">#REF!</definedName>
    <definedName name="_21_Income_Statement_Expenses_Data_Time_POV_ForeignExchangeCOSDetail">#REF!</definedName>
    <definedName name="_21_Income_Statement_Expenses_Data_Time_POV_ForeignExchangeDetail">#REF!</definedName>
    <definedName name="_21_Income_Statement_Expenses_Data_Time_POV_FreightExpenseSubtotal">#REF!</definedName>
    <definedName name="_21_Income_Statement_Expenses_Data_Time_POV_FreightStandardSubtotal">#REF!</definedName>
    <definedName name="_21_Income_Statement_Expenses_Data_Time_POV_FreightSubtotal">#REF!</definedName>
    <definedName name="_21_Income_Statement_Expenses_Data_Time_POV_FreightVarianceSubtotal">#REF!</definedName>
    <definedName name="_21_Income_Statement_Expenses_Data_Time_POV_GrossProfitTotal">#REF!</definedName>
    <definedName name="_21_Income_Statement_Expenses_Data_Time_POV_GrossSalesDetail">#REF!</definedName>
    <definedName name="_21_Income_Statement_Expenses_Data_Time_POV_ICBurdenMatchDetail">#REF!</definedName>
    <definedName name="_21_Income_Statement_Expenses_Data_Time_POV_ICInterestDetail">#REF!</definedName>
    <definedName name="_21_Income_Statement_Expenses_Data_Time_POV_ICMaterialsMatchDetail">#REF!</definedName>
    <definedName name="_21_Income_Statement_Expenses_Data_Time_POV_ICPlantEngMatchDetail">#REF!</definedName>
    <definedName name="_21_Income_Statement_Expenses_Data_Time_POV_ICRebillsDetail">#REF!</definedName>
    <definedName name="_21_Income_Statement_Expenses_Data_Time_POV_ICRoyaltiesDetail">#REF!</definedName>
    <definedName name="_21_Income_Statement_Expenses_Data_Time_POV_ICSalesDetail">#REF!</definedName>
    <definedName name="_21_Income_Statement_Expenses_Data_Time_POV_ICSuspenseISDetail">#REF!</definedName>
    <definedName name="_21_Income_Statement_Expenses_Data_Time_POV_InterCompanySubtotal">#REF!</definedName>
    <definedName name="_21_Income_Statement_Expenses_Data_Time_POV_InterestExpenseDetail">#REF!</definedName>
    <definedName name="_21_Income_Statement_Expenses_Data_Time_POV_InterestIncomeDetail">#REF!</definedName>
    <definedName name="_21_Income_Statement_Expenses_Data_Time_POV_InterestIncomeExpenseSubtotal">#REF!</definedName>
    <definedName name="_21_Income_Statement_Expenses_Data_Time_POV_InventoryAdjustmentsDetail">#REF!</definedName>
    <definedName name="_21_Income_Statement_Expenses_Data_Time_POV_ManufacturingIndirectSubtotal">#REF!</definedName>
    <definedName name="_21_Income_Statement_Expenses_Data_Time_POV_MaterialCostDetail">#REF!</definedName>
    <definedName name="_21_Income_Statement_Expenses_Data_Time_POV_MaterialStandardDetail">#REF!</definedName>
    <definedName name="_21_Income_Statement_Expenses_Data_Time_POV_MaterialsTotal">#REF!</definedName>
    <definedName name="_21_Income_Statement_Expenses_Data_Time_POV_MaterialVarianceDetail">#REF!</definedName>
    <definedName name="_21_Income_Statement_Expenses_Data_Time_POV_NetIncomeBeforeMinIntSubtotal">#REF!</definedName>
    <definedName name="_21_Income_Statement_Expenses_Data_Time_POV_NetIncomeBeforeTaxesMinIntSubtotal">#REF!</definedName>
    <definedName name="_21_Income_Statement_Expenses_Data_Time_POV_NetIncomeTotal">#REF!</definedName>
    <definedName name="_21_Income_Statement_Expenses_Data_Time_POV_OperatingExpensesSubtotal">#REF!</definedName>
    <definedName name="_21_Income_Statement_Expenses_Data_Time_POV_OperatingIncomeTotal">#REF!</definedName>
    <definedName name="_21_Income_Statement_Expenses_Data_Time_POV_OtherBurdenDetail">#REF!</definedName>
    <definedName name="_21_Income_Statement_Expenses_Data_Time_POV_OtherIncomeExpenseSubtotal">#REF!</definedName>
    <definedName name="_21_Income_Statement_Expenses_Data_Time_POV_OtherSalesDetail">#REF!</definedName>
    <definedName name="_21_Income_Statement_Expenses_Data_Time_POV_PlantEngExpenseDetail">#REF!</definedName>
    <definedName name="_21_Income_Statement_Expenses_Data_Time_POV_PlantEngExpenseSubtotal">#REF!</definedName>
    <definedName name="_21_Income_Statement_Expenses_Data_Time_POV_PlantEngSubtotal">#REF!</definedName>
    <definedName name="_21_Income_Statement_Expenses_Data_Time_POV_PlantSGADetail">#REF!</definedName>
    <definedName name="_21_Income_Statement_Expenses_Data_Time_POV_PlantSGAExpenseSubtotal">#REF!</definedName>
    <definedName name="_21_Income_Statement_Expenses_Data_Time_POV_PlantSGASubtotal">#REF!</definedName>
    <definedName name="_21_Income_Statement_Expenses_Data_Time_POV_RestructuringDetail">#REF!</definedName>
    <definedName name="_21_Income_Statement_Expenses_Data_Time_POV_RoyaltyIncomeExpenseDetail">#REF!</definedName>
    <definedName name="_21_Income_Statement_Expenses_Data_Time_POV_SalesTotal">#REF!</definedName>
    <definedName name="_21_Income_Statement_Expenses_Data_Time_POV_TaxesDetail">#REF!</definedName>
    <definedName name="_21_Income_Statement_Expenses_RowHeader">#REF!</definedName>
    <definedName name="_21_Income_Statement_Expenses_RowHeader__476000Detail">#REF!</definedName>
    <definedName name="_21_Income_Statement_Expenses_RowHeader__513200Detail">#REF!</definedName>
    <definedName name="_21_Income_Statement_Expenses_RowHeader__530000Detail">#REF!</definedName>
    <definedName name="_21_Income_Statement_Expenses_RowHeader__531510Detail">#REF!</definedName>
    <definedName name="_21_Income_Statement_Expenses_RowHeader__539000Detail">#REF!</definedName>
    <definedName name="_21_Income_Statement_Expenses_RowHeader__540000Detail">#REF!</definedName>
    <definedName name="_21_Income_Statement_Expenses_RowHeader__551000Detail">#REF!</definedName>
    <definedName name="_21_Income_Statement_Expenses_RowHeader__554000Detail">#REF!</definedName>
    <definedName name="_21_Income_Statement_Expenses_RowHeader__568000Detail">#REF!</definedName>
    <definedName name="_21_Income_Statement_Expenses_RowHeader__572000Detail">#REF!</definedName>
    <definedName name="_21_Income_Statement_Expenses_RowHeader__589000Detail">#REF!</definedName>
    <definedName name="_21_Income_Statement_Expenses_RowHeader__593000Detail">#REF!</definedName>
    <definedName name="_21_Income_Statement_Expenses_RowHeader__770000Detail">#REF!</definedName>
    <definedName name="_21_Income_Statement_Expenses_RowHeader__770100Detail">#REF!</definedName>
    <definedName name="_21_Income_Statement_Expenses_RowHeader__812000Detail">#REF!</definedName>
    <definedName name="_21_Income_Statement_Expenses_RowHeader__814000Detail">#REF!</definedName>
    <definedName name="_21_Income_Statement_Expenses_RowHeader__815000Detail">#REF!</definedName>
    <definedName name="_21_Income_Statement_Expenses_RowHeader__852000Detail">#REF!</definedName>
    <definedName name="_21_Income_Statement_Expenses_RowHeader__852100Detail">#REF!</definedName>
    <definedName name="_21_Income_Statement_Expenses_RowHeader__852500Detail">#REF!</definedName>
    <definedName name="_21_Income_Statement_Expenses_RowHeader__852900Detail">#REF!</definedName>
    <definedName name="_21_Income_Statement_Expenses_RowHeader__860000Detail">#REF!</definedName>
    <definedName name="_21_Income_Statement_Expenses_RowHeader__861000Detail">#REF!</definedName>
    <definedName name="_21_Income_Statement_Expenses_RowHeader__862000Detail">#REF!</definedName>
    <definedName name="_21_Income_Statement_Expenses_RowHeader__864000Detail">#REF!</definedName>
    <definedName name="_21_Income_Statement_Expenses_RowHeader__865000Detail">#REF!</definedName>
    <definedName name="_21_Income_Statement_Expenses_RowHeader_AmortizationMfgDetail">#REF!</definedName>
    <definedName name="_21_Income_Statement_Expenses_RowHeader_AmortizationSGADetail">#REF!</definedName>
    <definedName name="_21_Income_Statement_Expenses_RowHeader_BurdenAbsorptionDetail">#REF!</definedName>
    <definedName name="_21_Income_Statement_Expenses_RowHeader_BurdenExpenseDetail">#REF!</definedName>
    <definedName name="_21_Income_Statement_Expenses_RowHeader_BurdenExpenseSubtotal">#REF!</definedName>
    <definedName name="_21_Income_Statement_Expenses_RowHeader_BurdenSubtotal">#REF!</definedName>
    <definedName name="_21_Income_Statement_Expenses_RowHeader_BurdenVarianceSubtotal">#REF!</definedName>
    <definedName name="_21_Income_Statement_Expenses_RowHeader_COGSSubtotal">#REF!</definedName>
    <definedName name="_21_Income_Statement_Expenses_RowHeader_CorpAcquisitionExpense">#REF!</definedName>
    <definedName name="_21_Income_Statement_Expenses_RowHeader_CorpEngExpenseDetail">#REF!</definedName>
    <definedName name="_21_Income_Statement_Expenses_RowHeader_CorpEngExpenseSubtotal">#REF!</definedName>
    <definedName name="_21_Income_Statement_Expenses_RowHeader_CorporateAllocationsDetail">#REF!</definedName>
    <definedName name="_21_Income_Statement_Expenses_RowHeader_CorpSGAExpenseDetail">#REF!</definedName>
    <definedName name="_21_Income_Statement_Expenses_RowHeader_CorpSGAExpenseSubtotal">#REF!</definedName>
    <definedName name="_21_Income_Statement_Expenses_RowHeader_CorpSGASubtotal">#REF!</definedName>
    <definedName name="_21_Income_Statement_Expenses_RowHeader_DepreciationAmortizationMfgSubtotal">#REF!</definedName>
    <definedName name="_21_Income_Statement_Expenses_RowHeader_DepreciationAmortizationSGASubtotal">#REF!</definedName>
    <definedName name="_21_Income_Statement_Expenses_RowHeader_DepreciationMfgDetail">#REF!</definedName>
    <definedName name="_21_Income_Statement_Expenses_RowHeader_DepreciationSGADetail">#REF!</definedName>
    <definedName name="_21_Income_Statement_Expenses_RowHeader_DirectLaborBenefitsDetail">#REF!</definedName>
    <definedName name="_21_Income_Statement_Expenses_RowHeader_DirectLaborExpenseSubtotal">#REF!</definedName>
    <definedName name="_21_Income_Statement_Expenses_RowHeader_DirectLaborSubtotal">#REF!</definedName>
    <definedName name="_21_Income_Statement_Expenses_RowHeader_DirectLaborVarianceSubtotal">#REF!</definedName>
    <definedName name="_21_Income_Statement_Expenses_RowHeader_ForeignExchangeCOSDetail">#REF!</definedName>
    <definedName name="_21_Income_Statement_Expenses_RowHeader_ForeignExchangeDetail">#REF!</definedName>
    <definedName name="_21_Income_Statement_Expenses_RowHeader_FreightExpenseSubtotal">#REF!</definedName>
    <definedName name="_21_Income_Statement_Expenses_RowHeader_FreightStandardSubtotal">#REF!</definedName>
    <definedName name="_21_Income_Statement_Expenses_RowHeader_FreightSubtotal">#REF!</definedName>
    <definedName name="_21_Income_Statement_Expenses_RowHeader_FreightVarianceSubtotal">#REF!</definedName>
    <definedName name="_21_Income_Statement_Expenses_RowHeader_GrossProfitTotal">#REF!</definedName>
    <definedName name="_21_Income_Statement_Expenses_RowHeader_GrossSalesDetail">#REF!</definedName>
    <definedName name="_21_Income_Statement_Expenses_RowHeader_ICBurdenMatchDetail">#REF!</definedName>
    <definedName name="_21_Income_Statement_Expenses_RowHeader_ICInterestDetail">#REF!</definedName>
    <definedName name="_21_Income_Statement_Expenses_RowHeader_ICMaterialsMatchDetail">#REF!</definedName>
    <definedName name="_21_Income_Statement_Expenses_RowHeader_ICPlantEngMatchDetail">#REF!</definedName>
    <definedName name="_21_Income_Statement_Expenses_RowHeader_ICRebillsDetail">#REF!</definedName>
    <definedName name="_21_Income_Statement_Expenses_RowHeader_ICRoyaltiesDetail">#REF!</definedName>
    <definedName name="_21_Income_Statement_Expenses_RowHeader_ICSalesDetail">#REF!</definedName>
    <definedName name="_21_Income_Statement_Expenses_RowHeader_ICSuspenseISDetail">#REF!</definedName>
    <definedName name="_21_Income_Statement_Expenses_RowHeader_InterCompanySubtotal">#REF!</definedName>
    <definedName name="_21_Income_Statement_Expenses_RowHeader_InterestExpenseDetail">#REF!</definedName>
    <definedName name="_21_Income_Statement_Expenses_RowHeader_InterestIncomeDetail">#REF!</definedName>
    <definedName name="_21_Income_Statement_Expenses_RowHeader_InterestIncomeExpenseSubtotal">#REF!</definedName>
    <definedName name="_21_Income_Statement_Expenses_RowHeader_InventoryAdjustmentsDetail">#REF!</definedName>
    <definedName name="_21_Income_Statement_Expenses_RowHeader_ManufacturingIndirectSubtotal">#REF!</definedName>
    <definedName name="_21_Income_Statement_Expenses_RowHeader_MaterialCostDetail">#REF!</definedName>
    <definedName name="_21_Income_Statement_Expenses_RowHeader_MaterialStandardDetail">#REF!</definedName>
    <definedName name="_21_Income_Statement_Expenses_RowHeader_MaterialsTotal">#REF!</definedName>
    <definedName name="_21_Income_Statement_Expenses_RowHeader_MaterialVarianceDetail">#REF!</definedName>
    <definedName name="_21_Income_Statement_Expenses_RowHeader_NetIncomeBeforeMinIntSubtotal">#REF!</definedName>
    <definedName name="_21_Income_Statement_Expenses_RowHeader_NetIncomeBeforeTaxesMinIntSubtotal">#REF!</definedName>
    <definedName name="_21_Income_Statement_Expenses_RowHeader_NetIncomeTotal">#REF!</definedName>
    <definedName name="_21_Income_Statement_Expenses_RowHeader_OperatingExpensesSubtotal">#REF!</definedName>
    <definedName name="_21_Income_Statement_Expenses_RowHeader_OperatingIncomeTotal">#REF!</definedName>
    <definedName name="_21_Income_Statement_Expenses_RowHeader_OtherBurdenDetail">#REF!</definedName>
    <definedName name="_21_Income_Statement_Expenses_RowHeader_OtherIncomeExpenseSubtotal">#REF!</definedName>
    <definedName name="_21_Income_Statement_Expenses_RowHeader_OtherSalesDetail">#REF!</definedName>
    <definedName name="_21_Income_Statement_Expenses_RowHeader_PlantEngExpenseDetail">#REF!</definedName>
    <definedName name="_21_Income_Statement_Expenses_RowHeader_PlantEngExpenseSubtotal">#REF!</definedName>
    <definedName name="_21_Income_Statement_Expenses_RowHeader_PlantEngSubtotal">#REF!</definedName>
    <definedName name="_21_Income_Statement_Expenses_RowHeader_PlantSGADetail">#REF!</definedName>
    <definedName name="_21_Income_Statement_Expenses_RowHeader_PlantSGAExpenseSubtotal">#REF!</definedName>
    <definedName name="_21_Income_Statement_Expenses_RowHeader_PlantSGASubtotal">#REF!</definedName>
    <definedName name="_21_Income_Statement_Expenses_RowHeader_RestructuringDetail">#REF!</definedName>
    <definedName name="_21_Income_Statement_Expenses_RowHeader_RoyaltyIncomeExpenseDetail">#REF!</definedName>
    <definedName name="_21_Income_Statement_Expenses_RowHeader_SalesTotal">#REF!</definedName>
    <definedName name="_21_Income_Statement_Expenses_RowHeader_TaxesDetail">#REF!</definedName>
    <definedName name="_21_Income_Statement_Expenses_UpperLeft">#REF!</definedName>
    <definedName name="_21k1_" hidden="1">#REF!</definedName>
    <definedName name="_222" hidden="1">#REF!</definedName>
    <definedName name="_23">#REF!</definedName>
    <definedName name="_234Grapgh_a" hidden="1">'[13]AOP Summary-2'!$C$2:$C$14</definedName>
    <definedName name="_234Graph_AB" hidden="1">'[13]AOP Summary-2'!$A$2:$A$14</definedName>
    <definedName name="_234Graph_B" hidden="1">[39]sal!#REF!</definedName>
    <definedName name="_234Graph_C" hidden="1">'[13]AOP Summary-2'!$B$2:$B$14</definedName>
    <definedName name="_234Graph_D" hidden="1">'[13]AOP Summary-2'!$B$2:$B$14</definedName>
    <definedName name="_234Graph_E" hidden="1">[39]sal!#REF!</definedName>
    <definedName name="_24">#REF!</definedName>
    <definedName name="_24__123Graph_A_JY95" hidden="1">'[22]DATA 91-98'!$E$897:$E$1116</definedName>
    <definedName name="_24_9_0__123Grap" hidden="1">[33]시산표!#REF!</definedName>
    <definedName name="_27__123Graph_A_JY96" hidden="1">'[22]DATA 91-98'!$E$1116:$E$1331</definedName>
    <definedName name="_28_9_0__123Graph_LB" hidden="1">[33]시산표!#REF!</definedName>
    <definedName name="_2ap3_" hidden="1">#REF!</definedName>
    <definedName name="_3__123Graph_A_BP9196" hidden="1">'[22]DATA 91-98'!$F$5:$F$1331</definedName>
    <definedName name="_3__123Graph_ACHART_31" hidden="1">'[31]Panel Graphs'!$T$241:$AA$241</definedName>
    <definedName name="_3__123Graph_ACHART_9" hidden="1">[30]PieChrtComp!#REF!</definedName>
    <definedName name="_3__123Graph_BChart_1" hidden="1">#REF!</definedName>
    <definedName name="_3__123Graph_BCHART_16" hidden="1">'[31]Panel Graphs'!$B$121:$I$121</definedName>
    <definedName name="_3__123Graph_XÂ÷Æ__1" hidden="1">'[29]98A&amp;M'!#REF!</definedName>
    <definedName name="_3_0_0_K" hidden="1">#REF!</definedName>
    <definedName name="_3_7_0__123Grap" hidden="1">[38]시산표!#REF!</definedName>
    <definedName name="_30__123Graph_A_KD9196" hidden="1">'[22]DATA 91-98'!$G$5:$G$1331</definedName>
    <definedName name="_33__123Graph_A_KD95" hidden="1">'[22]DATA 91-98'!$G$897:$G$1116</definedName>
    <definedName name="_336T2_" localSheetId="1" hidden="1">{#N/A,#N/A,FALSE,"단축1";#N/A,#N/A,FALSE,"단축2";#N/A,#N/A,FALSE,"단축3";#N/A,#N/A,FALSE,"장축";#N/A,#N/A,FALSE,"4WD"}</definedName>
    <definedName name="_336T2_" localSheetId="2" hidden="1">{#N/A,#N/A,FALSE,"단축1";#N/A,#N/A,FALSE,"단축2";#N/A,#N/A,FALSE,"단축3";#N/A,#N/A,FALSE,"장축";#N/A,#N/A,FALSE,"4WD"}</definedName>
    <definedName name="_336T2_" localSheetId="6" hidden="1">{#N/A,#N/A,FALSE,"단축1";#N/A,#N/A,FALSE,"단축2";#N/A,#N/A,FALSE,"단축3";#N/A,#N/A,FALSE,"장축";#N/A,#N/A,FALSE,"4WD"}</definedName>
    <definedName name="_336T2_" hidden="1">{#N/A,#N/A,FALSE,"단축1";#N/A,#N/A,FALSE,"단축2";#N/A,#N/A,FALSE,"단축3";#N/A,#N/A,FALSE,"장축";#N/A,#N/A,FALSE,"4WD"}</definedName>
    <definedName name="_36__123Graph_A_KD956" hidden="1">'[22]DATA 91-98'!$G$897:$G$1331</definedName>
    <definedName name="_39__123Graph_A_KD96" hidden="1">'[22]DATA 91-98'!$G$1116:$G$1331</definedName>
    <definedName name="_3a01_" localSheetId="1" hidden="1">{#N/A,#N/A,FALSE,"Aging Summary";#N/A,#N/A,FALSE,"Ratio Analysis";#N/A,#N/A,FALSE,"Test 120 Day Accts";#N/A,#N/A,FALSE,"Tickmarks"}</definedName>
    <definedName name="_3a01_" localSheetId="2" hidden="1">{#N/A,#N/A,FALSE,"Aging Summary";#N/A,#N/A,FALSE,"Ratio Analysis";#N/A,#N/A,FALSE,"Test 120 Day Accts";#N/A,#N/A,FALSE,"Tickmarks"}</definedName>
    <definedName name="_3a01_" localSheetId="6" hidden="1">{#N/A,#N/A,FALSE,"Aging Summary";#N/A,#N/A,FALSE,"Ratio Analysis";#N/A,#N/A,FALSE,"Test 120 Day Accts";#N/A,#N/A,FALSE,"Tickmarks"}</definedName>
    <definedName name="_3a01_" hidden="1">{#N/A,#N/A,FALSE,"Aging Summary";#N/A,#N/A,FALSE,"Ratio Analysis";#N/A,#N/A,FALSE,"Test 120 Day Accts";#N/A,#N/A,FALSE,"Tickmarks"}</definedName>
    <definedName name="_3ap6_" hidden="1">#REF!</definedName>
    <definedName name="_4__123Graph_BCHART_16" hidden="1">'[31]Panel Graphs'!$B$121:$I$121</definedName>
    <definedName name="_4__123Graph_BCHART_17" hidden="1">'[31]Panel Graphs'!$B$76:$I$76</definedName>
    <definedName name="_4__123Graph_XChart_1" hidden="1">#REF!</definedName>
    <definedName name="_4__123Graph_XCHART_9" hidden="1">[30]PieChrtComp!#REF!</definedName>
    <definedName name="_4_0PRINT_AREA">#REF!</definedName>
    <definedName name="_4_5____123Grap" hidden="1">[33]시산표!#REF!</definedName>
    <definedName name="_4_7____123Grap" hidden="1">[34]시산표!#REF!</definedName>
    <definedName name="_4_7_0__123Graph_LB" hidden="1">[38]시산표!#REF!</definedName>
    <definedName name="_40A">#REF!</definedName>
    <definedName name="_40A2">#REF!</definedName>
    <definedName name="_42__123Graph_AIND9596" hidden="1">'[22]DATA 91-98'!$AO$1022:$AO$1331</definedName>
    <definedName name="_42ap2_" hidden="1">#REF!</definedName>
    <definedName name="_43ap3_" hidden="1">#REF!</definedName>
    <definedName name="_43B">#REF!</definedName>
    <definedName name="_45__123Graph_AINDX9196" hidden="1">'[22]DATA 91-98'!$Y$5:$Y$1331</definedName>
    <definedName name="_45ap6_" hidden="1">#REF!</definedName>
    <definedName name="_48__123Graph_AINDX95" hidden="1">'[22]DATA 91-98'!$AE$897:$AE$1116</definedName>
    <definedName name="_4MatInverse" hidden="1">[40]C!#REF!</definedName>
    <definedName name="_5__123Graph_BCHART_17" hidden="1">'[31]Panel Graphs'!$B$76:$I$76</definedName>
    <definedName name="_5__123Graph_BCHART_18" hidden="1">'[31]Panel Graphs'!$B$184:$I$184</definedName>
    <definedName name="_5_0_0_F" hidden="1">#REF!</definedName>
    <definedName name="_5_0_0_MatInverse" hidden="1">[41]C!#REF!</definedName>
    <definedName name="_5_9_0__123Grap" hidden="1">[38]시산표!#REF!</definedName>
    <definedName name="_51__123Graph_AINDX96" hidden="1">'[22]DATA 91-98'!$AJ$1116:$AJ$1331</definedName>
    <definedName name="_52__123Graph_AMKT_MONTH" hidden="1">[20]SALES!#REF!</definedName>
    <definedName name="_53__123Graph_AMKT_YTD" hidden="1">[20]SALES!#REF!</definedName>
    <definedName name="_56__123Graph_B_KD956" hidden="1">'[22]DATA 91-98'!$O$897:$O$1331</definedName>
    <definedName name="_59__123Graph_BIND9596" hidden="1">'[22]DATA 91-98'!$AL$1022:$AL$1331</definedName>
    <definedName name="_5K" hidden="1">#REF!</definedName>
    <definedName name="_5L2_" localSheetId="1" hidden="1">{#N/A,#N/A,FALSE,"보험현황";#N/A,#N/A,FALSE,"보험현황"}</definedName>
    <definedName name="_5L2_" localSheetId="2" hidden="1">{#N/A,#N/A,FALSE,"보험현황";#N/A,#N/A,FALSE,"보험현황"}</definedName>
    <definedName name="_5L2_" localSheetId="6" hidden="1">{#N/A,#N/A,FALSE,"보험현황";#N/A,#N/A,FALSE,"보험현황"}</definedName>
    <definedName name="_5L2_" hidden="1">{#N/A,#N/A,FALSE,"보험현황";#N/A,#N/A,FALSE,"보험현황"}</definedName>
    <definedName name="_6__123Graph_A_BP95" hidden="1">'[22]DATA 91-98'!$F$897:$F$1116</definedName>
    <definedName name="_6__123Graph_BCHART_18" hidden="1">'[31]Panel Graphs'!$B$184:$I$184</definedName>
    <definedName name="_6__123Graph_BCHART_31" hidden="1">'[31]Panel Graphs'!$T$242:$AA$242</definedName>
    <definedName name="_6_0_0_K" hidden="1">#REF!</definedName>
    <definedName name="_6_3_0Crite">#REF!</definedName>
    <definedName name="_6_7____123Graph_LB" hidden="1">[34]시산표!#REF!</definedName>
    <definedName name="_6_9_0__123Graph_LB" hidden="1">[38]시산표!#REF!</definedName>
    <definedName name="_62__123Graph_BINDX9196" hidden="1">'[22]DATA 91-98'!$V$5:$V$1331</definedName>
    <definedName name="_65__123Graph_BINDX95" hidden="1">'[22]DATA 91-98'!$AB$897:$AB$1116</definedName>
    <definedName name="_68__123Graph_BINDX96" hidden="1">'[22]DATA 91-98'!$AG$1116:$AG$1331</definedName>
    <definedName name="_69__123Graph_BMKT_MONTH" hidden="1">[20]SALES!#REF!</definedName>
    <definedName name="_7__123Graph_BCHART_31" hidden="1">'[31]Panel Graphs'!$T$242:$AA$242</definedName>
    <definedName name="_7__123Graph_CCHART_16" hidden="1">'[31]Panel Graphs'!$B$122:$I$122</definedName>
    <definedName name="_70__123Graph_BMKT_YTD" hidden="1">[20]SALES!#REF!</definedName>
    <definedName name="_73__123Graph_C_KD956" hidden="1">'[22]DATA 91-98'!$Q$897:$Q$1331</definedName>
    <definedName name="_76__123Graph_CIND9596" hidden="1">'[22]DATA 91-98'!$AM$1022:$AM$1331</definedName>
    <definedName name="_79__123Graph_CINDX9196" hidden="1">'[22]DATA 91-98'!$W$5:$W$1331</definedName>
    <definedName name="_7b123_" hidden="1">#REF!</definedName>
    <definedName name="_8__123Graph_CCHART_16" hidden="1">'[31]Panel Graphs'!$B$122:$I$122</definedName>
    <definedName name="_8__123Graph_CCHART_17" hidden="1">'[31]Panel Graphs'!$B$77:$I$77</definedName>
    <definedName name="_8_3_0Criteria">#REF!</definedName>
    <definedName name="_8_5_0__123Grap" hidden="1">[33]시산표!#REF!</definedName>
    <definedName name="_8_9____123Grap" hidden="1">[34]시산표!#REF!</definedName>
    <definedName name="_82__123Graph_CINDX95" hidden="1">'[22]DATA 91-98'!$AC$897:$AC$1116</definedName>
    <definedName name="_85__123Graph_CINDX96" hidden="1">'[22]DATA 91-98'!$AH$1116:$AH$1331</definedName>
    <definedName name="_88__123Graph_DIND9596" hidden="1">'[22]DATA 91-98'!$AN$1022:$AN$1331</definedName>
    <definedName name="_9__123Graph_A_BP96" hidden="1">'[22]DATA 91-98'!$F$1116:$F$1331</definedName>
    <definedName name="_9__123Graph_CCHART_17" hidden="1">'[31]Panel Graphs'!$B$77:$I$77</definedName>
    <definedName name="_9__123Graph_CCHART_18" hidden="1">'[31]Panel Graphs'!$B$185:$I$185</definedName>
    <definedName name="_9_7____123Grap" hidden="1">[33]시산표!#REF!</definedName>
    <definedName name="_91__123Graph_DINDX9196" hidden="1">'[22]DATA 91-98'!$X$5:$X$1331</definedName>
    <definedName name="_94__123Graph_DINDX95" hidden="1">'[22]DATA 91-98'!$AD$897:$AD$1116</definedName>
    <definedName name="_97__123Graph_DINDX96" hidden="1">'[22]DATA 91-98'!$AI$1116:$AI$1331</definedName>
    <definedName name="_98__123Graph_LBL_AMKT_MONTH" hidden="1">[20]SALES!#REF!</definedName>
    <definedName name="_99__123Graph_LBL_AMKT_YTD" hidden="1">[20]SALES!#REF!</definedName>
    <definedName name="_9b123_" hidden="1">#REF!</definedName>
    <definedName name="_9년규격별제상품수불부">#REF!</definedName>
    <definedName name="_AA" hidden="1">'[42]PUR-12K'!#REF!</definedName>
    <definedName name="_aa1" localSheetId="1" hidden="1">{#N/A,#N/A,FALSE,"Aging Summary";#N/A,#N/A,FALSE,"Ratio Analysis";#N/A,#N/A,FALSE,"Test 120 Day Accts";#N/A,#N/A,FALSE,"Tickmarks"}</definedName>
    <definedName name="_aa1" localSheetId="2" hidden="1">{#N/A,#N/A,FALSE,"Aging Summary";#N/A,#N/A,FALSE,"Ratio Analysis";#N/A,#N/A,FALSE,"Test 120 Day Accts";#N/A,#N/A,FALSE,"Tickmarks"}</definedName>
    <definedName name="_aa1" localSheetId="6" hidden="1">{#N/A,#N/A,FALSE,"Aging Summary";#N/A,#N/A,FALSE,"Ratio Analysis";#N/A,#N/A,FALSE,"Test 120 Day Accts";#N/A,#N/A,FALSE,"Tickmarks"}</definedName>
    <definedName name="_aa1" hidden="1">{#N/A,#N/A,FALSE,"Aging Summary";#N/A,#N/A,FALSE,"Ratio Analysis";#N/A,#N/A,FALSE,"Test 120 Day Accts";#N/A,#N/A,FALSE,"Tickmarks"}</definedName>
    <definedName name="_AAA2" localSheetId="1" hidden="1">{#N/A,#N/A,TRUE,"매출진척-1";#N/A,#N/A,TRUE,"매출진척-2";#N/A,#N/A,TRUE,"제품실적";#N/A,#N/A,TRUE,"RAC";#N/A,#N/A,TRUE,"PAC ";#N/A,#N/A,TRUE,"재고현황";#N/A,#N/A,TRUE,"공지사항"}</definedName>
    <definedName name="_AAA2" localSheetId="2" hidden="1">{#N/A,#N/A,TRUE,"매출진척-1";#N/A,#N/A,TRUE,"매출진척-2";#N/A,#N/A,TRUE,"제품실적";#N/A,#N/A,TRUE,"RAC";#N/A,#N/A,TRUE,"PAC ";#N/A,#N/A,TRUE,"재고현황";#N/A,#N/A,TRUE,"공지사항"}</definedName>
    <definedName name="_AAA2" localSheetId="6" hidden="1">{#N/A,#N/A,TRUE,"매출진척-1";#N/A,#N/A,TRUE,"매출진척-2";#N/A,#N/A,TRUE,"제품실적";#N/A,#N/A,TRUE,"RAC";#N/A,#N/A,TRUE,"PAC ";#N/A,#N/A,TRUE,"재고현황";#N/A,#N/A,TRUE,"공지사항"}</definedName>
    <definedName name="_AAA2" hidden="1">{#N/A,#N/A,TRUE,"매출진척-1";#N/A,#N/A,TRUE,"매출진척-2";#N/A,#N/A,TRUE,"제품실적";#N/A,#N/A,TRUE,"RAC";#N/A,#N/A,TRUE,"PAC ";#N/A,#N/A,TRUE,"재고현황";#N/A,#N/A,TRUE,"공지사항"}</definedName>
    <definedName name="_abc" hidden="1">[39]sal!#REF!</definedName>
    <definedName name="_afc4" localSheetId="1" hidden="1">{"COPStyrEPLC",#N/A,FALSE,"Styrene";"COPStyrNapLC",#N/A,FALSE,"Styrene"}</definedName>
    <definedName name="_afc4" localSheetId="2" hidden="1">{"COPStyrEPLC",#N/A,FALSE,"Styrene";"COPStyrNapLC",#N/A,FALSE,"Styrene"}</definedName>
    <definedName name="_afc4" localSheetId="6" hidden="1">{"COPStyrEPLC",#N/A,FALSE,"Styrene";"COPStyrNapLC",#N/A,FALSE,"Styrene"}</definedName>
    <definedName name="_afc4" hidden="1">{"COPStyrEPLC",#N/A,FALSE,"Styrene";"COPStyrNapLC",#N/A,FALSE,"Styrene"}</definedName>
    <definedName name="_AJE1" localSheetId="1" hidden="1">{#N/A,#N/A,TRUE,"Summary";#N/A,#N/A,TRUE,"IS";#N/A,#N/A,TRUE,"Adj";#N/A,#N/A,TRUE,"BS";#N/A,#N/A,TRUE,"CF";#N/A,#N/A,TRUE,"Debt";#N/A,#N/A,TRUE,"IRR"}</definedName>
    <definedName name="_AJE1" localSheetId="2" hidden="1">{#N/A,#N/A,TRUE,"Summary";#N/A,#N/A,TRUE,"IS";#N/A,#N/A,TRUE,"Adj";#N/A,#N/A,TRUE,"BS";#N/A,#N/A,TRUE,"CF";#N/A,#N/A,TRUE,"Debt";#N/A,#N/A,TRUE,"IRR"}</definedName>
    <definedName name="_AJE1" localSheetId="6" hidden="1">{#N/A,#N/A,TRUE,"Summary";#N/A,#N/A,TRUE,"IS";#N/A,#N/A,TRUE,"Adj";#N/A,#N/A,TRUE,"BS";#N/A,#N/A,TRUE,"CF";#N/A,#N/A,TRUE,"Debt";#N/A,#N/A,TRUE,"IRR"}</definedName>
    <definedName name="_AJE1" hidden="1">{#N/A,#N/A,TRUE,"Summary";#N/A,#N/A,TRUE,"IS";#N/A,#N/A,TRUE,"Adj";#N/A,#N/A,TRUE,"BS";#N/A,#N/A,TRUE,"CF";#N/A,#N/A,TRUE,"Debt";#N/A,#N/A,TRUE,"IRR"}</definedName>
    <definedName name="_ANN2">[43]CAS!#REF!</definedName>
    <definedName name="_ANN4">#REF!</definedName>
    <definedName name="_ANN6">#REF!</definedName>
    <definedName name="_ANN7">#REF!</definedName>
    <definedName name="_ANN8">#REF!</definedName>
    <definedName name="_ap2" hidden="1">#REF!</definedName>
    <definedName name="_ap3" hidden="1">#REF!</definedName>
    <definedName name="_ap6" hidden="1">#REF!</definedName>
    <definedName name="_b123" hidden="1">#REF!</definedName>
    <definedName name="_BB" hidden="1">[42]TSCLFEB!#REF!</definedName>
    <definedName name="_bs1" hidden="1">#REF!</definedName>
    <definedName name="_BSA1">[43]BP!#REF!</definedName>
    <definedName name="_BY329" localSheetId="1" hidden="1">{#N/A,#N/A,FALSE,"Heading";#N/A,#N/A,FALSE,"Template"}</definedName>
    <definedName name="_BY329" localSheetId="2" hidden="1">{#N/A,#N/A,FALSE,"Heading";#N/A,#N/A,FALSE,"Template"}</definedName>
    <definedName name="_BY329" localSheetId="6" hidden="1">{#N/A,#N/A,FALSE,"Heading";#N/A,#N/A,FALSE,"Template"}</definedName>
    <definedName name="_BY329" hidden="1">{#N/A,#N/A,FALSE,"Heading";#N/A,#N/A,FALSE,"Template"}</definedName>
    <definedName name="_C1">#REF!</definedName>
    <definedName name="_C2">#REF!</definedName>
    <definedName name="_CGR34">'[4]Income Statement'!#REF!</definedName>
    <definedName name="_CGR4">'[4]Income Statement'!#REF!</definedName>
    <definedName name="_ci" hidden="1">#REF!</definedName>
    <definedName name="_ck" hidden="1">#REF!</definedName>
    <definedName name="_cnm1" localSheetId="1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cnm1" localSheetId="2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cnm1" localSheetId="6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cnm1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COA587">'[9]Admin - 587'!$F$8:$F$152</definedName>
    <definedName name="_COA588">'[9]Field Sales - 588'!$F$8:$F$150</definedName>
    <definedName name="_COA589">'[9]Tech Support - 589'!$F$8:$F$149</definedName>
    <definedName name="_COA590">'[9]Consulting Production - 590'!$F$8:$F$147</definedName>
    <definedName name="_COA60000">'[9]Korea Balance Sheet-60000'!$F$8:$F$164</definedName>
    <definedName name="_COA604">'[9]Education Services - 604'!$F$8:$F$147</definedName>
    <definedName name="_COA725">'[9]Mktg-Korea-725'!$F$8:$F$150</definedName>
    <definedName name="_con01">[44]KNSIT!#REF!</definedName>
    <definedName name="_cosod" hidden="1">#REF!</definedName>
    <definedName name="_cu" hidden="1">#REF!</definedName>
    <definedName name="_CUR1">#REF!</definedName>
    <definedName name="_d" hidden="1">[42]TSCLFEB!#REF!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D" hidden="1">'[42]PUR-12K'!#REF!</definedName>
    <definedName name="_Dec06" localSheetId="1" hidden="1">{#N/A,#N/A,FALSE,"Aging Summary";#N/A,#N/A,FALSE,"Ratio Analysis";#N/A,#N/A,FALSE,"Test 120 Day Accts";#N/A,#N/A,FALSE,"Tickmarks"}</definedName>
    <definedName name="_Dec06" localSheetId="2" hidden="1">{#N/A,#N/A,FALSE,"Aging Summary";#N/A,#N/A,FALSE,"Ratio Analysis";#N/A,#N/A,FALSE,"Test 120 Day Accts";#N/A,#N/A,FALSE,"Tickmarks"}</definedName>
    <definedName name="_Dec06" localSheetId="6" hidden="1">{#N/A,#N/A,FALSE,"Aging Summary";#N/A,#N/A,FALSE,"Ratio Analysis";#N/A,#N/A,FALSE,"Test 120 Day Accts";#N/A,#N/A,FALSE,"Tickmarks"}</definedName>
    <definedName name="_Dec06" hidden="1">{#N/A,#N/A,FALSE,"Aging Summary";#N/A,#N/A,FALSE,"Ratio Analysis";#N/A,#N/A,FALSE,"Test 120 Day Accts";#N/A,#N/A,FALSE,"Tickmarks"}</definedName>
    <definedName name="_Dist_Bin" hidden="1">[45]TSCLFEB!#REF!</definedName>
    <definedName name="_Dist_Values" hidden="1">#REF!</definedName>
    <definedName name="_DKS" hidden="1">#REF!</definedName>
    <definedName name="_DKSL" hidden="1">#REF!</definedName>
    <definedName name="_DLFLD" hidden="1">#REF!</definedName>
    <definedName name="_dosp" hidden="1">#REF!</definedName>
    <definedName name="_dosps" hidden="1">#REF!</definedName>
    <definedName name="_dps" hidden="1">#REF!</definedName>
    <definedName name="_ds" hidden="1">[42]TSCLFEB!#REF!</definedName>
    <definedName name="_ecp" hidden="1">#REF!</definedName>
    <definedName name="_ei" hidden="1">#REF!</definedName>
    <definedName name="_eid" hidden="1">#REF!</definedName>
    <definedName name="_eidc" hidden="1">#REF!</definedName>
    <definedName name="_ELA2" localSheetId="1" hidden="1">{#N/A,#N/A,FALSE,"2월입도";#N/A,#N/A,FALSE,"1월입도";#N/A,#N/A,FALSE,"3월입도"}</definedName>
    <definedName name="_ELA2" localSheetId="2" hidden="1">{#N/A,#N/A,FALSE,"2월입도";#N/A,#N/A,FALSE,"1월입도";#N/A,#N/A,FALSE,"3월입도"}</definedName>
    <definedName name="_ELA2" localSheetId="6" hidden="1">{#N/A,#N/A,FALSE,"2월입도";#N/A,#N/A,FALSE,"1월입도";#N/A,#N/A,FALSE,"3월입도"}</definedName>
    <definedName name="_ELA2" hidden="1">{#N/A,#N/A,FALSE,"2월입도";#N/A,#N/A,FALSE,"1월입도";#N/A,#N/A,FALSE,"3월입도"}</definedName>
    <definedName name="_eo" hidden="1">#REF!</definedName>
    <definedName name="_eoco" hidden="1">#REF!</definedName>
    <definedName name="_eocos" hidden="1">#REF!</definedName>
    <definedName name="_eoxod" hidden="1">#REF!</definedName>
    <definedName name="_eoxos" hidden="1">#REF!</definedName>
    <definedName name="_eoxoso" hidden="1">#REF!</definedName>
    <definedName name="_epcp" hidden="1">#REF!</definedName>
    <definedName name="_epspc" hidden="1">#REF!</definedName>
    <definedName name="_euriw" hidden="1">'[14]PUR-12K'!#REF!</definedName>
    <definedName name="_FEOSW" hidden="1">#REF!</definedName>
    <definedName name="_fgjsl" hidden="1">#REF!</definedName>
    <definedName name="_Fill" hidden="1">#REF!</definedName>
    <definedName name="_FILL1" hidden="1">#REF!</definedName>
    <definedName name="_xlnm._FilterDatabase" localSheetId="1" hidden="1">'Weblink_April 2026'!$A$5:$H$194</definedName>
    <definedName name="_xlnm._FilterDatabase" localSheetId="25" hidden="1">'Weblink_April''24'!$A$5:$G$414</definedName>
    <definedName name="_xlnm._FilterDatabase" localSheetId="13" hidden="1">'Weblink_April''25'!$A$5:$H$423</definedName>
    <definedName name="_xlnm._FilterDatabase" localSheetId="34" hidden="1">Weblink_August!$A$5:$G$409</definedName>
    <definedName name="_xlnm._FilterDatabase" localSheetId="21" hidden="1">'Weblink_August''24'!$A$5:$H$416</definedName>
    <definedName name="_xlnm._FilterDatabase" localSheetId="9" hidden="1">'Weblink_August''25'!$A$5:$H$427</definedName>
    <definedName name="_xlnm._FilterDatabase" localSheetId="29" hidden="1">Weblink_December!$A$5:$G$411</definedName>
    <definedName name="_xlnm._FilterDatabase" localSheetId="5" hidden="1">'Weblink_December 2025'!$A$5:$H$194</definedName>
    <definedName name="_xlnm._FilterDatabase" localSheetId="17" hidden="1">'Weblink_December''24'!$A$5:$H$422</definedName>
    <definedName name="_xlnm._FilterDatabase" localSheetId="3" hidden="1">'Weblink_February 2026'!$A$5:$H$196</definedName>
    <definedName name="_xlnm._FilterDatabase" localSheetId="27" hidden="1">'Weblink_February''24'!$A$5:$G$414</definedName>
    <definedName name="_xlnm._FilterDatabase" localSheetId="15" hidden="1">'Weblink_February''25'!$A$5:$I$421</definedName>
    <definedName name="_xlnm._FilterDatabase" localSheetId="4" hidden="1">'Weblink_January 2026'!$A$5:$H$194</definedName>
    <definedName name="_xlnm._FilterDatabase" localSheetId="28" hidden="1">'Weblink_January''24'!$A$5:$G$413</definedName>
    <definedName name="_xlnm._FilterDatabase" localSheetId="16" hidden="1">'Weblink_January''25'!$A$5:$H$425</definedName>
    <definedName name="_xlnm._FilterDatabase" localSheetId="35" hidden="1">Weblink_July!$A$5:$K$411</definedName>
    <definedName name="_xlnm._FilterDatabase" localSheetId="22" hidden="1">'Weblink_July''24'!$A$5:$H$418</definedName>
    <definedName name="_xlnm._FilterDatabase" localSheetId="10" hidden="1">'Weblink_July''25'!$A$5:$H$429</definedName>
    <definedName name="_xlnm._FilterDatabase" localSheetId="36" hidden="1">Weblink_June!$A$5:$H$410</definedName>
    <definedName name="_xlnm._FilterDatabase" localSheetId="23" hidden="1">'Weblink_June''24'!$A$5:$H$419</definedName>
    <definedName name="_xlnm._FilterDatabase" localSheetId="11" hidden="1">'Weblink_June''25'!$A$5:$H$427</definedName>
    <definedName name="_xlnm._FilterDatabase" localSheetId="2" hidden="1">'Weblink_March 2026'!$A$5:$H$194</definedName>
    <definedName name="_xlnm._FilterDatabase" localSheetId="26" hidden="1">'Weblink_March''24'!$A$5:$G$415</definedName>
    <definedName name="_xlnm._FilterDatabase" localSheetId="14" hidden="1">'Weblink_March''25'!$A$5:$H$421</definedName>
    <definedName name="_xlnm._FilterDatabase" localSheetId="37" hidden="1">Weblink_May!$A$5:$G$409</definedName>
    <definedName name="_xlnm._FilterDatabase" localSheetId="0" hidden="1">'Weblink_May 2026'!$A$5:$H$194</definedName>
    <definedName name="_xlnm._FilterDatabase" localSheetId="24" hidden="1">'Weblink_May''24'!$A$5:$H$417</definedName>
    <definedName name="_xlnm._FilterDatabase" localSheetId="12" hidden="1">'Weblink_May''25'!$A$5:$H$426</definedName>
    <definedName name="_xlnm._FilterDatabase" localSheetId="30" hidden="1">Weblink_November!$A$5:$G$409</definedName>
    <definedName name="_xlnm._FilterDatabase" localSheetId="6" hidden="1">'Weblink_November 2025'!$A$5:$H$194</definedName>
    <definedName name="_xlnm._FilterDatabase" localSheetId="18" hidden="1">'Weblink_November''24'!$A$5:$H$417</definedName>
    <definedName name="_xlnm._FilterDatabase" localSheetId="32" hidden="1">Weblink_October!$A$5:$G$411</definedName>
    <definedName name="_xlnm._FilterDatabase" localSheetId="31" hidden="1">Weblink_October_updated!$A$5:$G$411</definedName>
    <definedName name="_xlnm._FilterDatabase" localSheetId="19" hidden="1">'Weblink_October''24'!$A$5:$H$417</definedName>
    <definedName name="_xlnm._FilterDatabase" localSheetId="7" hidden="1">'Weblink_October''25'!$A$5:$H$430</definedName>
    <definedName name="_xlnm._FilterDatabase" localSheetId="33" hidden="1">Weblink_September!$A$5:$G$409</definedName>
    <definedName name="_xlnm._FilterDatabase" localSheetId="20" hidden="1">'Weblink_September''24'!$A$5:$H$417</definedName>
    <definedName name="_xlnm._FilterDatabase" localSheetId="8" hidden="1">'Weblink_September''25'!$A$5:$H$429</definedName>
    <definedName name="_xlnm._FilterDatabase" hidden="1">#REF!</definedName>
    <definedName name="_FIN01" hidden="1">#N/A</definedName>
    <definedName name="_FIN02" hidden="1">#N/A</definedName>
    <definedName name="_FIN03" hidden="1">#N/A</definedName>
    <definedName name="_FIN04" hidden="1">#N/A</definedName>
    <definedName name="_FIN05" hidden="1">#N/A</definedName>
    <definedName name="_FIN06" hidden="1">#N/A</definedName>
    <definedName name="_FIN07" hidden="1">#N/A</definedName>
    <definedName name="_FIN08" hidden="1">#N/A</definedName>
    <definedName name="_FIN09" hidden="1">#N/A</definedName>
    <definedName name="_FIN1">#REF!</definedName>
    <definedName name="_FIN10" hidden="1">#N/A</definedName>
    <definedName name="_FIN11" hidden="1">#N/A</definedName>
    <definedName name="_FIN12" hidden="1">#N/A</definedName>
    <definedName name="_FIN13" hidden="1">#N/A</definedName>
    <definedName name="_FIN14" hidden="1">#N/A</definedName>
    <definedName name="_FIN15" hidden="1">#N/A</definedName>
    <definedName name="_FIN16" hidden="1">#N/A</definedName>
    <definedName name="_FIN17" hidden="1">#N/A</definedName>
    <definedName name="_FIN18" hidden="1">#N/A</definedName>
    <definedName name="_FIN19" hidden="1">#N/A</definedName>
    <definedName name="_FIN2">#REF!</definedName>
    <definedName name="_FIN20" hidden="1">#N/A</definedName>
    <definedName name="_FIN21" hidden="1">#N/A</definedName>
    <definedName name="_FIN22" hidden="1">#N/A</definedName>
    <definedName name="_FIN23" hidden="1">#N/A</definedName>
    <definedName name="_FIN24" hidden="1">#N/A</definedName>
    <definedName name="_FIN3">#REF!</definedName>
    <definedName name="_FIN4">#REF!</definedName>
    <definedName name="_fjdks" hidden="1">#REF!</definedName>
    <definedName name="_fjdksl" hidden="1">[14]TSCLFEB!#REF!</definedName>
    <definedName name="_FJDLS" hidden="1">#REF!</definedName>
    <definedName name="_fjeowp" hidden="1">#REF!</definedName>
    <definedName name="_FJRIEO" hidden="1">'[14]PUR-12K'!#REF!</definedName>
    <definedName name="_fjskd" hidden="1">#REF!</definedName>
    <definedName name="_fjsksl" hidden="1">#REF!</definedName>
    <definedName name="_GGY0831" localSheetId="1" hidden="1">{#N/A,#N/A,FALSE,"거주자";#N/A,#N/A,FALSE,"증투F"}</definedName>
    <definedName name="_GGY0831" localSheetId="2" hidden="1">{#N/A,#N/A,FALSE,"거주자";#N/A,#N/A,FALSE,"증투F"}</definedName>
    <definedName name="_GGY0831" localSheetId="6" hidden="1">{#N/A,#N/A,FALSE,"거주자";#N/A,#N/A,FALSE,"증투F"}</definedName>
    <definedName name="_GGY0831" hidden="1">{#N/A,#N/A,FALSE,"거주자";#N/A,#N/A,FALSE,"증투F"}</definedName>
    <definedName name="_GGY1231" localSheetId="1" hidden="1">{#N/A,#N/A,FALSE,"거주자";#N/A,#N/A,FALSE,"증투F"}</definedName>
    <definedName name="_GGY1231" localSheetId="2" hidden="1">{#N/A,#N/A,FALSE,"거주자";#N/A,#N/A,FALSE,"증투F"}</definedName>
    <definedName name="_GGY1231" localSheetId="6" hidden="1">{#N/A,#N/A,FALSE,"거주자";#N/A,#N/A,FALSE,"증투F"}</definedName>
    <definedName name="_GGY1231" hidden="1">{#N/A,#N/A,FALSE,"거주자";#N/A,#N/A,FALSE,"증투F"}</definedName>
    <definedName name="_gjsl" hidden="1">#REF!</definedName>
    <definedName name="_HGP1010" localSheetId="1" hidden="1">{"'Sheet1'!$A$1:$H$36"}</definedName>
    <definedName name="_HGP1010" localSheetId="2" hidden="1">{"'Sheet1'!$A$1:$H$36"}</definedName>
    <definedName name="_HGP1010" localSheetId="6" hidden="1">{"'Sheet1'!$A$1:$H$36"}</definedName>
    <definedName name="_HGP1010" hidden="1">{"'Sheet1'!$A$1:$H$36"}</definedName>
    <definedName name="_i1" localSheetId="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i1" localSheetId="2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i1" localSheetId="6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i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its1">#REF!</definedName>
    <definedName name="_jkj1" localSheetId="1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jkj1" localSheetId="2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jkj1" localSheetId="6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jkj1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JV1">#REF!</definedName>
    <definedName name="_JV2">#REF!</definedName>
    <definedName name="_JV3">#REF!</definedName>
    <definedName name="_JV4">#REF!</definedName>
    <definedName name="_jyr6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jyr6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jyr6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Key1" hidden="1">#REF!</definedName>
    <definedName name="_Key2" hidden="1">#REF!</definedName>
    <definedName name="_key3" hidden="1">#REF!</definedName>
    <definedName name="_KK" hidden="1">[42]TSCLFEB!#REF!</definedName>
    <definedName name="_lbg2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_lbg2" localSheetId="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_lbg2" localSheetId="6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_lbg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_LG2" localSheetId="1" hidden="1">{#N/A,#N/A,TRUE,"매출진척-1";#N/A,#N/A,TRUE,"매출진척-2";#N/A,#N/A,TRUE,"제품실적";#N/A,#N/A,TRUE,"RAC";#N/A,#N/A,TRUE,"PAC ";#N/A,#N/A,TRUE,"재고현황";#N/A,#N/A,TRUE,"공지사항"}</definedName>
    <definedName name="_LG2" localSheetId="2" hidden="1">{#N/A,#N/A,TRUE,"매출진척-1";#N/A,#N/A,TRUE,"매출진척-2";#N/A,#N/A,TRUE,"제품실적";#N/A,#N/A,TRUE,"RAC";#N/A,#N/A,TRUE,"PAC ";#N/A,#N/A,TRUE,"재고현황";#N/A,#N/A,TRUE,"공지사항"}</definedName>
    <definedName name="_LG2" localSheetId="6" hidden="1">{#N/A,#N/A,TRUE,"매출진척-1";#N/A,#N/A,TRUE,"매출진척-2";#N/A,#N/A,TRUE,"제품실적";#N/A,#N/A,TRUE,"RAC";#N/A,#N/A,TRUE,"PAC ";#N/A,#N/A,TRUE,"재고현황";#N/A,#N/A,TRUE,"공지사항"}</definedName>
    <definedName name="_LG2" hidden="1">{#N/A,#N/A,TRUE,"매출진척-1";#N/A,#N/A,TRUE,"매출진척-2";#N/A,#N/A,TRUE,"제품실적";#N/A,#N/A,TRUE,"RAC";#N/A,#N/A,TRUE,"PAC ";#N/A,#N/A,TRUE,"재고현황";#N/A,#N/A,TRUE,"공지사항"}</definedName>
    <definedName name="_LG22" localSheetId="1" hidden="1">{#N/A,#N/A,TRUE,"매출진척-1";#N/A,#N/A,TRUE,"매출진척-2";#N/A,#N/A,TRUE,"제품실적";#N/A,#N/A,TRUE,"RAC";#N/A,#N/A,TRUE,"PAC ";#N/A,#N/A,TRUE,"재고현황";#N/A,#N/A,TRUE,"공지사항"}</definedName>
    <definedName name="_LG22" localSheetId="2" hidden="1">{#N/A,#N/A,TRUE,"매출진척-1";#N/A,#N/A,TRUE,"매출진척-2";#N/A,#N/A,TRUE,"제품실적";#N/A,#N/A,TRUE,"RAC";#N/A,#N/A,TRUE,"PAC ";#N/A,#N/A,TRUE,"재고현황";#N/A,#N/A,TRUE,"공지사항"}</definedName>
    <definedName name="_LG22" localSheetId="6" hidden="1">{#N/A,#N/A,TRUE,"매출진척-1";#N/A,#N/A,TRUE,"매출진척-2";#N/A,#N/A,TRUE,"제품실적";#N/A,#N/A,TRUE,"RAC";#N/A,#N/A,TRUE,"PAC ";#N/A,#N/A,TRUE,"재고현황";#N/A,#N/A,TRUE,"공지사항"}</definedName>
    <definedName name="_LG22" hidden="1">{#N/A,#N/A,TRUE,"매출진척-1";#N/A,#N/A,TRUE,"매출진척-2";#N/A,#N/A,TRUE,"제품실적";#N/A,#N/A,TRUE,"RAC";#N/A,#N/A,TRUE,"PAC ";#N/A,#N/A,TRUE,"재고현황";#N/A,#N/A,TRUE,"공지사항"}</definedName>
    <definedName name="_MatInverse_In" hidden="1">[46]제조원가계산서!#REF!</definedName>
    <definedName name="_MatInverse_Out" hidden="1">#REF!</definedName>
    <definedName name="_MatMult_B" hidden="1">#REF!</definedName>
    <definedName name="_NAG1">#REF!</definedName>
    <definedName name="_NEW1">#REF!</definedName>
    <definedName name="_NEW330" localSheetId="1" hidden="1">{#N/A,#N/A,FALSE,"Heading";#N/A,#N/A,FALSE,"Template"}</definedName>
    <definedName name="_NEW330" localSheetId="2" hidden="1">{#N/A,#N/A,FALSE,"Heading";#N/A,#N/A,FALSE,"Template"}</definedName>
    <definedName name="_NEW330" localSheetId="6" hidden="1">{#N/A,#N/A,FALSE,"Heading";#N/A,#N/A,FALSE,"Template"}</definedName>
    <definedName name="_NEW330" hidden="1">{#N/A,#N/A,FALSE,"Heading";#N/A,#N/A,FALSE,"Template"}</definedName>
    <definedName name="_OCF34">#REF!</definedName>
    <definedName name="_OCF4">#REF!</definedName>
    <definedName name="_ORD1" hidden="1">255</definedName>
    <definedName name="_Order1" hidden="1">255</definedName>
    <definedName name="_Order2" hidden="1">255</definedName>
    <definedName name="_P1" hidden="1">#REF!</definedName>
    <definedName name="_Parse_In" hidden="1">#REF!</definedName>
    <definedName name="_Parse_Out" hidden="1">'[47]경영비율 '!#REF!</definedName>
    <definedName name="_PER01" localSheetId="1" hidden="1">UPPER(TEXT([48]!EOMDATE([48]!CurMth,0),"mmm yy"))</definedName>
    <definedName name="_PER01" localSheetId="5" hidden="1">UPPER(TEXT([48]!EOMDATE([48]!CurMth,0),"mmm yy"))</definedName>
    <definedName name="_PER01" localSheetId="3" hidden="1">UPPER(TEXT([48]!EOMDATE([48]!CurMth,0),"mmm yy"))</definedName>
    <definedName name="_PER01" localSheetId="4" hidden="1">UPPER(TEXT([48]!EOMDATE([48]!CurMth,0),"mmm yy"))</definedName>
    <definedName name="_PER01" localSheetId="2" hidden="1">UPPER(TEXT([48]!EOMDATE([48]!CurMth,0),"mmm yy"))</definedName>
    <definedName name="_PER01" localSheetId="0" hidden="1">UPPER(TEXT([48]!EOMDATE([48]!CurMth,0),"mmm yy"))</definedName>
    <definedName name="_PER01" localSheetId="6" hidden="1">UPPER(TEXT([48]!EOMDATE([48]!CurMth,0),"mmm yy"))</definedName>
    <definedName name="_PER01" hidden="1">UPPER(TEXT([48]!EOMDATE([48]!CurMth,0),"mmm yy"))</definedName>
    <definedName name="_PER02" localSheetId="1" hidden="1">UPPER(TEXT([48]!EOMDATE([48]!CurMth,-1),"mmm yy"))</definedName>
    <definedName name="_PER02" localSheetId="5" hidden="1">UPPER(TEXT([48]!EOMDATE([48]!CurMth,-1),"mmm yy"))</definedName>
    <definedName name="_PER02" localSheetId="3" hidden="1">UPPER(TEXT([48]!EOMDATE([48]!CurMth,-1),"mmm yy"))</definedName>
    <definedName name="_PER02" localSheetId="4" hidden="1">UPPER(TEXT([48]!EOMDATE([48]!CurMth,-1),"mmm yy"))</definedName>
    <definedName name="_PER02" localSheetId="2" hidden="1">UPPER(TEXT([48]!EOMDATE([48]!CurMth,-1),"mmm yy"))</definedName>
    <definedName name="_PER02" localSheetId="0" hidden="1">UPPER(TEXT([48]!EOMDATE([48]!CurMth,-1),"mmm yy"))</definedName>
    <definedName name="_PER02" localSheetId="6" hidden="1">UPPER(TEXT([48]!EOMDATE([48]!CurMth,-1),"mmm yy"))</definedName>
    <definedName name="_PER02" hidden="1">UPPER(TEXT([48]!EOMDATE([48]!CurMth,-1),"mmm yy"))</definedName>
    <definedName name="_PER03" hidden="1">#N/A</definedName>
    <definedName name="_PER04" hidden="1">#N/A</definedName>
    <definedName name="_PER05" hidden="1">#N/A</definedName>
    <definedName name="_PER06" hidden="1">#N/A</definedName>
    <definedName name="_PER07" hidden="1">#N/A</definedName>
    <definedName name="_PER08" hidden="1">#N/A</definedName>
    <definedName name="_PER09" hidden="1">#N/A</definedName>
    <definedName name="_PER10" hidden="1">#N/A</definedName>
    <definedName name="_PER11" hidden="1">#N/A</definedName>
    <definedName name="_PER12" hidden="1">#N/A</definedName>
    <definedName name="_PER13" hidden="1">#N/A</definedName>
    <definedName name="_PER14" hidden="1">#N/A</definedName>
    <definedName name="_PER15" hidden="1">#N/A</definedName>
    <definedName name="_PER16" hidden="1">#N/A</definedName>
    <definedName name="_PER17" hidden="1">#N/A</definedName>
    <definedName name="_PER18" hidden="1">#N/A</definedName>
    <definedName name="_PER19" hidden="1">#N/A</definedName>
    <definedName name="_PER20" hidden="1">#N/A</definedName>
    <definedName name="_PER21" hidden="1">#N/A</definedName>
    <definedName name="_PER22" hidden="1">#N/A</definedName>
    <definedName name="_PER23" hidden="1">#N/A</definedName>
    <definedName name="_PER24" hidden="1">#N/A</definedName>
    <definedName name="_PL7" localSheetId="1" hidden="1">{#N/A,#N/A,TRUE,"대 차 대 조 표"}</definedName>
    <definedName name="_PL7" localSheetId="2" hidden="1">{#N/A,#N/A,TRUE,"대 차 대 조 표"}</definedName>
    <definedName name="_PL7" localSheetId="6" hidden="1">{#N/A,#N/A,TRUE,"대 차 대 조 표"}</definedName>
    <definedName name="_PL7" hidden="1">{#N/A,#N/A,TRUE,"대 차 대 조 표"}</definedName>
    <definedName name="_PP1">#REF!</definedName>
    <definedName name="_PRA23">#REF!</definedName>
    <definedName name="_q" hidden="1">#REF!</definedName>
    <definedName name="_qq" hidden="1">#REF!</definedName>
    <definedName name="_QQQ2" localSheetId="1" hidden="1">{#N/A,#N/A,TRUE,"매출진척-1";#N/A,#N/A,TRUE,"매출진척-2";#N/A,#N/A,TRUE,"제품실적";#N/A,#N/A,TRUE,"RAC";#N/A,#N/A,TRUE,"PAC ";#N/A,#N/A,TRUE,"재고현황";#N/A,#N/A,TRUE,"공지사항"}</definedName>
    <definedName name="_QQQ2" localSheetId="2" hidden="1">{#N/A,#N/A,TRUE,"매출진척-1";#N/A,#N/A,TRUE,"매출진척-2";#N/A,#N/A,TRUE,"제품실적";#N/A,#N/A,TRUE,"RAC";#N/A,#N/A,TRUE,"PAC ";#N/A,#N/A,TRUE,"재고현황";#N/A,#N/A,TRUE,"공지사항"}</definedName>
    <definedName name="_QQQ2" localSheetId="6" hidden="1">{#N/A,#N/A,TRUE,"매출진척-1";#N/A,#N/A,TRUE,"매출진척-2";#N/A,#N/A,TRUE,"제품실적";#N/A,#N/A,TRUE,"RAC";#N/A,#N/A,TRUE,"PAC ";#N/A,#N/A,TRUE,"재고현황";#N/A,#N/A,TRUE,"공지사항"}</definedName>
    <definedName name="_QQQ2" hidden="1">{#N/A,#N/A,TRUE,"매출진척-1";#N/A,#N/A,TRUE,"매출진척-2";#N/A,#N/A,TRUE,"제품실적";#N/A,#N/A,TRUE,"RAC";#N/A,#N/A,TRUE,"PAC ";#N/A,#N/A,TRUE,"재고현황";#N/A,#N/A,TRUE,"공지사항"}</definedName>
    <definedName name="_r" hidden="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rr1" localSheetId="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rrr1" localSheetId="2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rrr1" localSheetId="6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rrr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rusos" hidden="1">#REF!</definedName>
    <definedName name="_rusps" hidden="1">#REF!</definedName>
    <definedName name="_ruwos" hidden="1">#REF!</definedName>
    <definedName name="_s" hidden="1">'[42]PUR-12K'!#REF!</definedName>
    <definedName name="_S1" hidden="1">#REF!</definedName>
    <definedName name="_S2" hidden="1">#REF!</definedName>
    <definedName name="_sa1">[44]KNSIT!#REF!</definedName>
    <definedName name="_sa2">[44]KNSIT!#REF!</definedName>
    <definedName name="_sa3">[44]KNSIT!#REF!</definedName>
    <definedName name="_SB1">#REF!</definedName>
    <definedName name="_sck1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sck1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sck1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sck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sd" hidden="1">'[42]PUR-12K'!#REF!</definedName>
    <definedName name="_sdips" hidden="1">#REF!</definedName>
    <definedName name="_sdisp" hidden="1">#REF!</definedName>
    <definedName name="_sdps" hidden="1">#REF!</definedName>
    <definedName name="_sidps" hidden="1">#REF!</definedName>
    <definedName name="_sipdps" hidden="1">#REF!</definedName>
    <definedName name="_sisp" hidden="1">#REF!</definedName>
    <definedName name="_Sort" hidden="1">#REF!</definedName>
    <definedName name="_SORT1" hidden="1">#REF!</definedName>
    <definedName name="_SORT2" hidden="1">'[49]94D'!#REF!</definedName>
    <definedName name="_SORT3" hidden="1">'[49]95D'!#REF!</definedName>
    <definedName name="_sps" hidden="1">#REF!</definedName>
    <definedName name="_SS" hidden="1">#REF!</definedName>
    <definedName name="_SSC1004" localSheetId="1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_SSC1004" localSheetId="2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_SSC1004" localSheetId="6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_SSC1004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_SSC11" localSheetId="1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_SSC11" localSheetId="2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_SSC11" localSheetId="6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_SSC11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_SSC12" localSheetId="1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_SSC12" localSheetId="2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_SSC12" localSheetId="6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_SSC12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_SSS" hidden="1">#REF!</definedName>
    <definedName name="_SSS1" hidden="1">#REF!</definedName>
    <definedName name="_sssd" hidden="1">#REF!</definedName>
    <definedName name="_std03">'[35]Calc &amp; Export'!$1:$1048576</definedName>
    <definedName name="_std04">'[35]Carryover 2004'!$A$1:$K$6232</definedName>
    <definedName name="_sti1">#REF!</definedName>
    <definedName name="_sts1">#REF!</definedName>
    <definedName name="_sudop" hidden="1">#REF!</definedName>
    <definedName name="_SUM1" localSheetId="1" hidden="1">{#N/A,#N/A,FALSE,"단축1";#N/A,#N/A,FALSE,"단축2";#N/A,#N/A,FALSE,"단축3";#N/A,#N/A,FALSE,"장축";#N/A,#N/A,FALSE,"4WD"}</definedName>
    <definedName name="_SUM1" localSheetId="2" hidden="1">{#N/A,#N/A,FALSE,"단축1";#N/A,#N/A,FALSE,"단축2";#N/A,#N/A,FALSE,"단축3";#N/A,#N/A,FALSE,"장축";#N/A,#N/A,FALSE,"4WD"}</definedName>
    <definedName name="_SUM1" localSheetId="6" hidden="1">{#N/A,#N/A,FALSE,"단축1";#N/A,#N/A,FALSE,"단축2";#N/A,#N/A,FALSE,"단축3";#N/A,#N/A,FALSE,"장축";#N/A,#N/A,FALSE,"4WD"}</definedName>
    <definedName name="_SUM1" hidden="1">{#N/A,#N/A,FALSE,"단축1";#N/A,#N/A,FALSE,"단축2";#N/A,#N/A,FALSE,"단축3";#N/A,#N/A,FALSE,"장축";#N/A,#N/A,FALSE,"4WD"}</definedName>
    <definedName name="_T" hidden="1">#REF!</definedName>
    <definedName name="_t1" hidden="1">[28]수액원료!$A$6</definedName>
    <definedName name="_Table1_In1" hidden="1">'[50]업무분장 '!$F$45</definedName>
    <definedName name="_Table1_Out" hidden="1">'[50]업무분장 '!$F$45</definedName>
    <definedName name="_Table2_In1" hidden="1">#REF!</definedName>
    <definedName name="_Table2_In2" hidden="1">#REF!</definedName>
    <definedName name="_Table2_Out" hidden="1">#REF!</definedName>
    <definedName name="_tico" hidden="1">#REF!</definedName>
    <definedName name="_tom10" localSheetId="1" hidden="1">{#N/A,#N/A,TRUE,"COVER SHEET";#N/A,#N/A,TRUE,"STUDY SUMMARY";#N/A,#N/A,TRUE,"ACT BREAKDOWN"}</definedName>
    <definedName name="_tom10" localSheetId="2" hidden="1">{#N/A,#N/A,TRUE,"COVER SHEET";#N/A,#N/A,TRUE,"STUDY SUMMARY";#N/A,#N/A,TRUE,"ACT BREAKDOWN"}</definedName>
    <definedName name="_tom10" localSheetId="6" hidden="1">{#N/A,#N/A,TRUE,"COVER SHEET";#N/A,#N/A,TRUE,"STUDY SUMMARY";#N/A,#N/A,TRUE,"ACT BREAKDOWN"}</definedName>
    <definedName name="_tom10" hidden="1">{#N/A,#N/A,TRUE,"COVER SHEET";#N/A,#N/A,TRUE,"STUDY SUMMARY";#N/A,#N/A,TRUE,"ACT BREAKDOWN"}</definedName>
    <definedName name="_uxo" hidden="1">#REF!</definedName>
    <definedName name="_vbn1" localSheetId="1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vbn1" localSheetId="2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vbn1" localSheetId="6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vbn1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VW350">[12]Category!$F$1</definedName>
    <definedName name="_w" hidden="1">#REF!</definedName>
    <definedName name="_w1" localSheetId="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w1" localSheetId="2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w1" localSheetId="6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w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we" hidden="1">#REF!</definedName>
    <definedName name="_wid" hidden="1">#REF!</definedName>
    <definedName name="_WIDK" hidden="1">#REF!</definedName>
    <definedName name="_widps" hidden="1">#REF!</definedName>
    <definedName name="_wipe" hidden="1">#REF!</definedName>
    <definedName name="_wo" hidden="1">#REF!</definedName>
    <definedName name="_wocoso" hidden="1">#REF!</definedName>
    <definedName name="_wodoc" hidden="1">#REF!</definedName>
    <definedName name="_wpd" hidden="1">#REF!</definedName>
    <definedName name="_wpl2" localSheetId="1" hidden="1">{#N/A,#N/A,FALSE,"Aging Summary";#N/A,#N/A,FALSE,"Ratio Analysis";#N/A,#N/A,FALSE,"Test 120 Day Accts";#N/A,#N/A,FALSE,"Tickmarks"}</definedName>
    <definedName name="_wpl2" localSheetId="2" hidden="1">{#N/A,#N/A,FALSE,"Aging Summary";#N/A,#N/A,FALSE,"Ratio Analysis";#N/A,#N/A,FALSE,"Test 120 Day Accts";#N/A,#N/A,FALSE,"Tickmarks"}</definedName>
    <definedName name="_wpl2" localSheetId="6" hidden="1">{#N/A,#N/A,FALSE,"Aging Summary";#N/A,#N/A,FALSE,"Ratio Analysis";#N/A,#N/A,FALSE,"Test 120 Day Accts";#N/A,#N/A,FALSE,"Tickmarks"}</definedName>
    <definedName name="_wpl2" hidden="1">{#N/A,#N/A,FALSE,"Aging Summary";#N/A,#N/A,FALSE,"Ratio Analysis";#N/A,#N/A,FALSE,"Test 120 Day Accts";#N/A,#N/A,FALSE,"Tickmarks"}</definedName>
    <definedName name="_WR1" localSheetId="1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WR1" localSheetId="2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WR1" localSheetId="6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WR1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WR2" localSheetId="1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WR2" localSheetId="2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WR2" localSheetId="6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WR2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wrn21" localSheetId="1" hidden="1">{"Asset Information",#N/A,FALSE,"Asset Information";"Fixed Lease Cost",#N/A,FALSE,"Asset Information";"Maintenance",#N/A,FALSE,"Asset Information";"Depreciation",#N/A,FALSE,"Asset Information"}</definedName>
    <definedName name="_wrn21" localSheetId="2" hidden="1">{"Asset Information",#N/A,FALSE,"Asset Information";"Fixed Lease Cost",#N/A,FALSE,"Asset Information";"Maintenance",#N/A,FALSE,"Asset Information";"Depreciation",#N/A,FALSE,"Asset Information"}</definedName>
    <definedName name="_wrn21" localSheetId="6" hidden="1">{"Asset Information",#N/A,FALSE,"Asset Information";"Fixed Lease Cost",#N/A,FALSE,"Asset Information";"Maintenance",#N/A,FALSE,"Asset Information";"Depreciation",#N/A,FALSE,"Asset Information"}</definedName>
    <definedName name="_wrn21" hidden="1">{"Asset Information",#N/A,FALSE,"Asset Information";"Fixed Lease Cost",#N/A,FALSE,"Asset Information";"Maintenance",#N/A,FALSE,"Asset Information";"Depreciation",#N/A,FALSE,"Asset Information"}</definedName>
    <definedName name="_wrn41" localSheetId="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wrn41" localSheetId="2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wrn41" localSheetId="6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wrn4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WS1245" localSheetId="1" hidden="1">{#N/A,#N/A,FALSE,"Aging Summary";#N/A,#N/A,FALSE,"Ratio Analysis";#N/A,#N/A,FALSE,"Test 120 Day Accts";#N/A,#N/A,FALSE,"Tickmarks"}</definedName>
    <definedName name="_WS1245" localSheetId="2" hidden="1">{#N/A,#N/A,FALSE,"Aging Summary";#N/A,#N/A,FALSE,"Ratio Analysis";#N/A,#N/A,FALSE,"Test 120 Day Accts";#N/A,#N/A,FALSE,"Tickmarks"}</definedName>
    <definedName name="_WS1245" localSheetId="6" hidden="1">{#N/A,#N/A,FALSE,"Aging Summary";#N/A,#N/A,FALSE,"Ratio Analysis";#N/A,#N/A,FALSE,"Test 120 Day Accts";#N/A,#N/A,FALSE,"Tickmarks"}</definedName>
    <definedName name="_WS1245" hidden="1">{#N/A,#N/A,FALSE,"Aging Summary";#N/A,#N/A,FALSE,"Ratio Analysis";#N/A,#N/A,FALSE,"Test 120 Day Accts";#N/A,#N/A,FALSE,"Tickmarks"}</definedName>
    <definedName name="_wuie" hidden="1">#REF!</definedName>
    <definedName name="_ww11" hidden="1">#REF!</definedName>
    <definedName name="_ww22" hidden="1">#REF!</definedName>
    <definedName name="_ww33" hidden="1">#REF!</definedName>
    <definedName name="_X1" localSheetId="1" hidden="1">{#N/A,#N/A,FALSE,"AOP vs FORECAST "}</definedName>
    <definedName name="_X1" localSheetId="2" hidden="1">{#N/A,#N/A,FALSE,"AOP vs FORECAST "}</definedName>
    <definedName name="_X1" localSheetId="6" hidden="1">{#N/A,#N/A,FALSE,"AOP vs FORECAST "}</definedName>
    <definedName name="_X1" hidden="1">{#N/A,#N/A,FALSE,"AOP vs FORECAST "}</definedName>
    <definedName name="_xkd" hidden="1">#REF!</definedName>
    <definedName name="_xodo" hidden="1">#REF!</definedName>
    <definedName name="_xoeo" hidden="1">#REF!</definedName>
    <definedName name="_xosod" hidden="1">#REF!</definedName>
    <definedName name="_xp" hidden="1">#REF!</definedName>
    <definedName name="_xpsp" hidden="1">#REF!</definedName>
    <definedName name="_ZJSLD" hidden="1">#REF!</definedName>
    <definedName name="_zsidp" hidden="1">#REF!</definedName>
    <definedName name="_ㄴㄴ" hidden="1">#REF!</definedName>
    <definedName name="_닝" hidden="1">#REF!</definedName>
    <definedName name="_댖" hidden="1">#REF!</definedName>
    <definedName name="_딪" hidden="1">#REF!</definedName>
    <definedName name="_ㅁㅁ" hidden="1">#REF!</definedName>
    <definedName name="_ㅇ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_ㅇ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_ㅇ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_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_안" hidden="1">#REF!</definedName>
    <definedName name="_이린" hidden="1">#REF!</definedName>
    <definedName name="_재대" hidden="1">#REF!</definedName>
    <definedName name="_잰ㅀ" hidden="1">#REF!</definedName>
    <definedName name="_잳" hidden="1">#REF!</definedName>
    <definedName name="_태" hidden="1">#REF!</definedName>
    <definedName name="\" localSheetId="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\" localSheetId="2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\" localSheetId="6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\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\0">#REF!</definedName>
    <definedName name="\1">'[1]OI-Fcst'!$AZ$4:$BB$4</definedName>
    <definedName name="\2">'[1]OI-Fcst'!$AZ$6:$BB$6</definedName>
    <definedName name="\a">[2]PLarp!#REF!</definedName>
    <definedName name="\b">#N/A</definedName>
    <definedName name="\c">[3]시산표!#REF!</definedName>
    <definedName name="\d">#REF!</definedName>
    <definedName name="\D2">#REF!</definedName>
    <definedName name="\E">'[4]Income Statement'!#REF!</definedName>
    <definedName name="\F">#REF!</definedName>
    <definedName name="\G">[5]TB!#REF!</definedName>
    <definedName name="\h">[3]시산표!#REF!</definedName>
    <definedName name="\I">#REF!</definedName>
    <definedName name="\K">#REF!</definedName>
    <definedName name="\L">[6]Sheet1!#REF!</definedName>
    <definedName name="\M">#REF!</definedName>
    <definedName name="\MAH">#REF!</definedName>
    <definedName name="\N">#REF!</definedName>
    <definedName name="\O">#REF!</definedName>
    <definedName name="\p">[7]단기차입금!#REF!</definedName>
    <definedName name="\P2">#REF!</definedName>
    <definedName name="\q">#N/A</definedName>
    <definedName name="\r">#N/A</definedName>
    <definedName name="\S">[8]CTS!#REF!</definedName>
    <definedName name="\T">'[4]Income Statement'!#REF!</definedName>
    <definedName name="\U">[6]Sheet1!#REF!</definedName>
    <definedName name="\W">#REF!</definedName>
    <definedName name="\Y">#REF!</definedName>
    <definedName name="\Z">#REF!</definedName>
    <definedName name="★" localSheetId="1" hidden="1">{#VALUE!,#N/A,TRUE,0;#N/A,#N/A,TRUE,0;#N/A,#N/A,TRUE,0;#N/A,#N/A,0,0;#N/A,#N/A,TRUE,0;#N/A,#N/A,TRUE,0;#N/A,#N/A,TRUE,0}</definedName>
    <definedName name="★" localSheetId="2" hidden="1">{#VALUE!,#N/A,TRUE,0;#N/A,#N/A,TRUE,0;#N/A,#N/A,TRUE,0;#N/A,#N/A,0,0;#N/A,#N/A,TRUE,0;#N/A,#N/A,TRUE,0;#N/A,#N/A,TRUE,0}</definedName>
    <definedName name="★" localSheetId="6" hidden="1">{#VALUE!,#N/A,TRUE,0;#N/A,#N/A,TRUE,0;#N/A,#N/A,TRUE,0;#N/A,#N/A,0,0;#N/A,#N/A,TRUE,0;#N/A,#N/A,TRUE,0;#N/A,#N/A,TRUE,0}</definedName>
    <definedName name="★" hidden="1">{#VALUE!,#N/A,TRUE,0;#N/A,#N/A,TRUE,0;#N/A,#N/A,TRUE,0;#N/A,#N/A,0,0;#N/A,#N/A,TRUE,0;#N/A,#N/A,TRUE,0;#N/A,#N/A,TRUE,0}</definedName>
    <definedName name="Ⅱ" localSheetId="1" hidden="1">{#N/A,#N/A,FALSE,"정공"}</definedName>
    <definedName name="Ⅱ" localSheetId="2" hidden="1">{#N/A,#N/A,FALSE,"정공"}</definedName>
    <definedName name="Ⅱ" localSheetId="6" hidden="1">{#N/A,#N/A,FALSE,"정공"}</definedName>
    <definedName name="Ⅱ" hidden="1">{#N/A,#N/A,FALSE,"정공"}</definedName>
    <definedName name="A" localSheetId="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A" localSheetId="2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A" localSheetId="6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A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A1_00근거" localSheetId="1" hidden="1">{#N/A,#N/A,FALSE,"단축1";#N/A,#N/A,FALSE,"단축2";#N/A,#N/A,FALSE,"단축3";#N/A,#N/A,FALSE,"장축";#N/A,#N/A,FALSE,"4WD"}</definedName>
    <definedName name="A1_00근거" localSheetId="2" hidden="1">{#N/A,#N/A,FALSE,"단축1";#N/A,#N/A,FALSE,"단축2";#N/A,#N/A,FALSE,"단축3";#N/A,#N/A,FALSE,"장축";#N/A,#N/A,FALSE,"4WD"}</definedName>
    <definedName name="A1_00근거" localSheetId="6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12e122">[51]기본사항!$L$35:$L$281</definedName>
    <definedName name="a2b">#REF!</definedName>
    <definedName name="a2n">#REF!</definedName>
    <definedName name="A31A32">#REF!</definedName>
    <definedName name="aa">#REF!</definedName>
    <definedName name="AAA" localSheetId="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AAA" localSheetId="2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AAA" localSheetId="6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AAA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aaaa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aaaa" localSheetId="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aaaa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aaaa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AAAA1" localSheetId="1" hidden="1">{#N/A,#N/A,FALSE,"기술료 비교"}</definedName>
    <definedName name="AAAA1" localSheetId="2" hidden="1">{#N/A,#N/A,FALSE,"기술료 비교"}</definedName>
    <definedName name="AAAA1" localSheetId="6" hidden="1">{#N/A,#N/A,FALSE,"기술료 비교"}</definedName>
    <definedName name="AAAA1" hidden="1">{#N/A,#N/A,FALSE,"기술료 비교"}</definedName>
    <definedName name="aaaaa" localSheetId="1" hidden="1">{#N/A,#N/A,FALSE,"Aging Summary";#N/A,#N/A,FALSE,"Ratio Analysis";#N/A,#N/A,FALSE,"Test 120 Day Accts";#N/A,#N/A,FALSE,"Tickmarks"}</definedName>
    <definedName name="aaaaa" localSheetId="2" hidden="1">{#N/A,#N/A,FALSE,"Aging Summary";#N/A,#N/A,FALSE,"Ratio Analysis";#N/A,#N/A,FALSE,"Test 120 Day Accts";#N/A,#N/A,FALSE,"Tickmarks"}</definedName>
    <definedName name="aaaaa" localSheetId="6" hidden="1">{#N/A,#N/A,FALSE,"Aging Summary";#N/A,#N/A,FALSE,"Ratio Analysis";#N/A,#N/A,FALSE,"Test 120 Day Accts";#N/A,#N/A,FALSE,"Tickmarks"}</definedName>
    <definedName name="aaaaa" hidden="1">{#N/A,#N/A,FALSE,"Aging Summary";#N/A,#N/A,FALSE,"Ratio Analysis";#N/A,#N/A,FALSE,"Test 120 Day Accts";#N/A,#N/A,FALSE,"Tickmarks"}</definedName>
    <definedName name="aaaaaa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a" localSheetId="2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a" localSheetId="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a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AA" localSheetId="1" hidden="1">{#N/A,#N/A,TRUE,"Y생산";#N/A,#N/A,TRUE,"Y판매";#N/A,#N/A,TRUE,"Y총물량";#N/A,#N/A,TRUE,"Y능력";#N/A,#N/A,TRUE,"YKD"}</definedName>
    <definedName name="AAAAAAA" localSheetId="2" hidden="1">{#N/A,#N/A,TRUE,"Y생산";#N/A,#N/A,TRUE,"Y판매";#N/A,#N/A,TRUE,"Y총물량";#N/A,#N/A,TRUE,"Y능력";#N/A,#N/A,TRUE,"YKD"}</definedName>
    <definedName name="AAAAAAA" localSheetId="6" hidden="1">{#N/A,#N/A,TRUE,"Y생산";#N/A,#N/A,TRUE,"Y판매";#N/A,#N/A,TRUE,"Y총물량";#N/A,#N/A,TRUE,"Y능력";#N/A,#N/A,TRUE,"YKD"}</definedName>
    <definedName name="AAAAAAA" hidden="1">{#N/A,#N/A,TRUE,"Y생산";#N/A,#N/A,TRUE,"Y판매";#N/A,#N/A,TRUE,"Y총물량";#N/A,#N/A,TRUE,"Y능력";#N/A,#N/A,TRUE,"YKD"}</definedName>
    <definedName name="aaaaaaaa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aaaaa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aaaaa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aaaa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aaaaaaa" localSheetId="1">{#N/A,#N/A,FALSE,"Aging Summary";#N/A,#N/A,FALSE,"Ratio Analysis";#N/A,#N/A,FALSE,"Test 120 Day Accts";#N/A,#N/A,FALSE,"Tickmarks"}</definedName>
    <definedName name="aaaaaaaaaa" localSheetId="2">{#N/A,#N/A,FALSE,"Aging Summary";#N/A,#N/A,FALSE,"Ratio Analysis";#N/A,#N/A,FALSE,"Test 120 Day Accts";#N/A,#N/A,FALSE,"Tickmarks"}</definedName>
    <definedName name="aaaaaaaaaa" localSheetId="6">{#N/A,#N/A,FALSE,"Aging Summary";#N/A,#N/A,FALSE,"Ratio Analysis";#N/A,#N/A,FALSE,"Test 120 Day Accts";#N/A,#N/A,FALSE,"Tickmarks"}</definedName>
    <definedName name="aaaaaaaaaa">{#N/A,#N/A,FALSE,"Aging Summary";#N/A,#N/A,FALSE,"Ratio Analysis";#N/A,#N/A,FALSE,"Test 120 Day Accts";#N/A,#N/A,FALSE,"Tickmarks"}</definedName>
    <definedName name="aaaaaaaaaaa" localSheetId="1" hidden="1">{#N/A,#N/A,FALSE,"Aging Summary";#N/A,#N/A,FALSE,"Ratio Analysis";#N/A,#N/A,FALSE,"Test 120 Day Accts";#N/A,#N/A,FALSE,"Tickmarks"}</definedName>
    <definedName name="aaaaaaaaaaa" localSheetId="2" hidden="1">{#N/A,#N/A,FALSE,"Aging Summary";#N/A,#N/A,FALSE,"Ratio Analysis";#N/A,#N/A,FALSE,"Test 120 Day Accts";#N/A,#N/A,FALSE,"Tickmarks"}</definedName>
    <definedName name="aaaaaaaaaaa" localSheetId="6" hidden="1">{#N/A,#N/A,FALSE,"Aging Summary";#N/A,#N/A,FALSE,"Ratio Analysis";#N/A,#N/A,FALSE,"Test 120 Day Accts";#N/A,#N/A,FALSE,"Tickmarks"}</definedName>
    <definedName name="aaaaaaaaaaa" hidden="1">{#N/A,#N/A,FALSE,"Aging Summary";#N/A,#N/A,FALSE,"Ratio Analysis";#N/A,#N/A,FALSE,"Test 120 Day Accts";#N/A,#N/A,FALSE,"Tickmarks"}</definedName>
    <definedName name="aaaaaaaaaaaa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aaaaaaaaa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aaaaaaaaa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aaaaaaaa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aaaaaaaaaa" localSheetId="1" hidden="1">{#N/A,#N/A,FALSE,"Aging Summary";#N/A,#N/A,FALSE,"Ratio Analysis";#N/A,#N/A,FALSE,"Test 120 Day Accts";#N/A,#N/A,FALSE,"Tickmarks"}</definedName>
    <definedName name="aaaaaaaaaaaaa" localSheetId="2" hidden="1">{#N/A,#N/A,FALSE,"Aging Summary";#N/A,#N/A,FALSE,"Ratio Analysis";#N/A,#N/A,FALSE,"Test 120 Day Accts";#N/A,#N/A,FALSE,"Tickmarks"}</definedName>
    <definedName name="aaaaaaaaaaaaa" localSheetId="6" hidden="1">{#N/A,#N/A,FALSE,"Aging Summary";#N/A,#N/A,FALSE,"Ratio Analysis";#N/A,#N/A,FALSE,"Test 120 Day Accts";#N/A,#N/A,FALSE,"Tickmarks"}</definedName>
    <definedName name="aaaaaaaaaaaaa" hidden="1">{#N/A,#N/A,FALSE,"Aging Summary";#N/A,#N/A,FALSE,"Ratio Analysis";#N/A,#N/A,FALSE,"Test 120 Day Accts";#N/A,#N/A,FALSE,"Tickmarks"}</definedName>
    <definedName name="aaaaaaaaaaaaa12" localSheetId="1" hidden="1">{#N/A,#N/A,FALSE,"Aging Summary";#N/A,#N/A,FALSE,"Ratio Analysis";#N/A,#N/A,FALSE,"Test 120 Day Accts";#N/A,#N/A,FALSE,"Tickmarks"}</definedName>
    <definedName name="aaaaaaaaaaaaa12" localSheetId="2" hidden="1">{#N/A,#N/A,FALSE,"Aging Summary";#N/A,#N/A,FALSE,"Ratio Analysis";#N/A,#N/A,FALSE,"Test 120 Day Accts";#N/A,#N/A,FALSE,"Tickmarks"}</definedName>
    <definedName name="aaaaaaaaaaaaa12" localSheetId="6" hidden="1">{#N/A,#N/A,FALSE,"Aging Summary";#N/A,#N/A,FALSE,"Ratio Analysis";#N/A,#N/A,FALSE,"Test 120 Day Accts";#N/A,#N/A,FALSE,"Tickmarks"}</definedName>
    <definedName name="aaaaaaaaaaaaa12" hidden="1">{#N/A,#N/A,FALSE,"Aging Summary";#N/A,#N/A,FALSE,"Ratio Analysis";#N/A,#N/A,FALSE,"Test 120 Day Accts";#N/A,#N/A,FALSE,"Tickmarks"}</definedName>
    <definedName name="aaaaaaaaaaaaaaa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aaaaaaaaaaaaaaa" localSheetId="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aaaaaaaaaaaaaaa" localSheetId="6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aaaaaaaaaaaaaaa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AAAAAAAAAAAAAAAAA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AAAAAAAAAAAAAA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AAAAAAAAAAAAAA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AAAAAAAAAAAAA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AS" localSheetId="1" hidden="1">{#N/A,#N/A,FALSE,"정공"}</definedName>
    <definedName name="AAAAS" localSheetId="2" hidden="1">{#N/A,#N/A,FALSE,"정공"}</definedName>
    <definedName name="AAAAS" localSheetId="6" hidden="1">{#N/A,#N/A,FALSE,"정공"}</definedName>
    <definedName name="AAAAS" hidden="1">{#N/A,#N/A,FALSE,"정공"}</definedName>
    <definedName name="aads" localSheetId="1" hidden="1">{#N/A,#N/A,FALSE,"Aging Summary";#N/A,#N/A,FALSE,"Ratio Analysis";#N/A,#N/A,FALSE,"Test 120 Day Accts";#N/A,#N/A,FALSE,"Tickmarks"}</definedName>
    <definedName name="aads" localSheetId="2" hidden="1">{#N/A,#N/A,FALSE,"Aging Summary";#N/A,#N/A,FALSE,"Ratio Analysis";#N/A,#N/A,FALSE,"Test 120 Day Accts";#N/A,#N/A,FALSE,"Tickmarks"}</definedName>
    <definedName name="aads" localSheetId="6" hidden="1">{#N/A,#N/A,FALSE,"Aging Summary";#N/A,#N/A,FALSE,"Ratio Analysis";#N/A,#N/A,FALSE,"Test 120 Day Accts";#N/A,#N/A,FALSE,"Tickmarks"}</definedName>
    <definedName name="aads" hidden="1">{#N/A,#N/A,FALSE,"Aging Summary";#N/A,#N/A,FALSE,"Ratio Analysis";#N/A,#N/A,FALSE,"Test 120 Day Accts";#N/A,#N/A,FALSE,"Tickmarks"}</definedName>
    <definedName name="aafr4" localSheetId="1" hidden="1">{"COPLLDPEEPLC",#N/A,FALSE,"LLDPE";"COPLLDPENapLC",#N/A,FALSE,"LLDPE"}</definedName>
    <definedName name="aafr4" localSheetId="2" hidden="1">{"COPLLDPEEPLC",#N/A,FALSE,"LLDPE";"COPLLDPENapLC",#N/A,FALSE,"LLDPE"}</definedName>
    <definedName name="aafr4" localSheetId="6" hidden="1">{"COPLLDPEEPLC",#N/A,FALSE,"LLDPE";"COPLLDPENapLC",#N/A,FALSE,"LLDPE"}</definedName>
    <definedName name="aafr4" hidden="1">{"COPLLDPEEPLC",#N/A,FALSE,"LLDPE";"COPLLDPENapLC",#N/A,FALSE,"LLDPE"}</definedName>
    <definedName name="ab">'[52]1998 P &amp; L'!#REF!</definedName>
    <definedName name="abbreviations" localSheetId="1" hidden="1">{"'매출'!$A$1:$I$22"}</definedName>
    <definedName name="abbreviations" localSheetId="2" hidden="1">{"'매출'!$A$1:$I$22"}</definedName>
    <definedName name="abbreviations" localSheetId="6" hidden="1">{"'매출'!$A$1:$I$22"}</definedName>
    <definedName name="abbreviations" hidden="1">{"'매출'!$A$1:$I$22"}</definedName>
    <definedName name="ABC" localSheetId="1" hidden="1">{#N/A,#N/A,FALSE,"3가";#N/A,#N/A,FALSE,"3나";#N/A,#N/A,FALSE,"3다"}</definedName>
    <definedName name="ABC" localSheetId="2" hidden="1">{#N/A,#N/A,FALSE,"3가";#N/A,#N/A,FALSE,"3나";#N/A,#N/A,FALSE,"3다"}</definedName>
    <definedName name="ABC" localSheetId="6" hidden="1">{#N/A,#N/A,FALSE,"3가";#N/A,#N/A,FALSE,"3나";#N/A,#N/A,FALSE,"3다"}</definedName>
    <definedName name="ABC" hidden="1">{#N/A,#N/A,FALSE,"3가";#N/A,#N/A,FALSE,"3나";#N/A,#N/A,FALSE,"3다"}</definedName>
    <definedName name="ABCDEF" localSheetId="1" hidden="1">{#N/A,#N/A,FALSE,"정공"}</definedName>
    <definedName name="ABCDEF" localSheetId="2" hidden="1">{#N/A,#N/A,FALSE,"정공"}</definedName>
    <definedName name="ABCDEF" localSheetId="6" hidden="1">{#N/A,#N/A,FALSE,"정공"}</definedName>
    <definedName name="ABCDEF" hidden="1">{#N/A,#N/A,FALSE,"정공"}</definedName>
    <definedName name="ABCD관리" localSheetId="1" hidden="1">{#N/A,#N/A,FALSE,"정공"}</definedName>
    <definedName name="ABCD관리" localSheetId="2" hidden="1">{#N/A,#N/A,FALSE,"정공"}</definedName>
    <definedName name="ABCD관리" localSheetId="6" hidden="1">{#N/A,#N/A,FALSE,"정공"}</definedName>
    <definedName name="ABCD관리" hidden="1">{#N/A,#N/A,FALSE,"정공"}</definedName>
    <definedName name="ABD" localSheetId="1" hidden="1">{#N/A,#N/A,FALSE,"지침";#N/A,#N/A,FALSE,"환경분석";#N/A,#N/A,FALSE,"Sheet16"}</definedName>
    <definedName name="ABD" localSheetId="2" hidden="1">{#N/A,#N/A,FALSE,"지침";#N/A,#N/A,FALSE,"환경분석";#N/A,#N/A,FALSE,"Sheet16"}</definedName>
    <definedName name="ABD" localSheetId="6" hidden="1">{#N/A,#N/A,FALSE,"지침";#N/A,#N/A,FALSE,"환경분석";#N/A,#N/A,FALSE,"Sheet16"}</definedName>
    <definedName name="ABD" hidden="1">{#N/A,#N/A,FALSE,"지침";#N/A,#N/A,FALSE,"환경분석";#N/A,#N/A,FALSE,"Sheet16"}</definedName>
    <definedName name="abs">[43]CAS!#REF!</definedName>
    <definedName name="ABX" localSheetId="1" hidden="1">{#N/A,#N/A,FALSE,"지침";#N/A,#N/A,FALSE,"환경분석";#N/A,#N/A,FALSE,"Sheet16"}</definedName>
    <definedName name="ABX" localSheetId="2" hidden="1">{#N/A,#N/A,FALSE,"지침";#N/A,#N/A,FALSE,"환경분석";#N/A,#N/A,FALSE,"Sheet16"}</definedName>
    <definedName name="ABX" localSheetId="6" hidden="1">{#N/A,#N/A,FALSE,"지침";#N/A,#N/A,FALSE,"환경분석";#N/A,#N/A,FALSE,"Sheet16"}</definedName>
    <definedName name="ABX" hidden="1">{#N/A,#N/A,FALSE,"지침";#N/A,#N/A,FALSE,"환경분석";#N/A,#N/A,FALSE,"Sheet16"}</definedName>
    <definedName name="ac" localSheetId="1">{#N/A,#N/A,FALSE,"Aging Summary";#N/A,#N/A,FALSE,"Ratio Analysis";#N/A,#N/A,FALSE,"Test 120 Day Accts";#N/A,#N/A,FALSE,"Tickmarks"}</definedName>
    <definedName name="ac" localSheetId="2">{#N/A,#N/A,FALSE,"Aging Summary";#N/A,#N/A,FALSE,"Ratio Analysis";#N/A,#N/A,FALSE,"Test 120 Day Accts";#N/A,#N/A,FALSE,"Tickmarks"}</definedName>
    <definedName name="ac" localSheetId="6">{#N/A,#N/A,FALSE,"Aging Summary";#N/A,#N/A,FALSE,"Ratio Analysis";#N/A,#N/A,FALSE,"Test 120 Day Accts";#N/A,#N/A,FALSE,"Tickmarks"}</definedName>
    <definedName name="ac">{#N/A,#N/A,FALSE,"Aging Summary";#N/A,#N/A,FALSE,"Ratio Analysis";#N/A,#N/A,FALSE,"Test 120 Day Accts";#N/A,#N/A,FALSE,"Tickmarks"}</definedName>
    <definedName name="AC105bj35">#REF!</definedName>
    <definedName name="ACB" localSheetId="1" hidden="1">{#N/A,#N/A,FALSE,"단축1";#N/A,#N/A,FALSE,"단축2";#N/A,#N/A,FALSE,"단축3";#N/A,#N/A,FALSE,"장축";#N/A,#N/A,FALSE,"4WD"}</definedName>
    <definedName name="ACB" localSheetId="2" hidden="1">{#N/A,#N/A,FALSE,"단축1";#N/A,#N/A,FALSE,"단축2";#N/A,#N/A,FALSE,"단축3";#N/A,#N/A,FALSE,"장축";#N/A,#N/A,FALSE,"4WD"}</definedName>
    <definedName name="ACB" localSheetId="6" hidden="1">{#N/A,#N/A,FALSE,"단축1";#N/A,#N/A,FALSE,"단축2";#N/A,#N/A,FALSE,"단축3";#N/A,#N/A,FALSE,"장축";#N/A,#N/A,FALSE,"4WD"}</definedName>
    <definedName name="ACB" hidden="1">{#N/A,#N/A,FALSE,"단축1";#N/A,#N/A,FALSE,"단축2";#N/A,#N/A,FALSE,"단축3";#N/A,#N/A,FALSE,"장축";#N/A,#N/A,FALSE,"4WD"}</definedName>
    <definedName name="Access_Button" hidden="1">"bo_sang_토지조서_List"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"C:\My Documents\Exc-data\bo_sang.mdb"</definedName>
    <definedName name="ACCT">#REF!</definedName>
    <definedName name="acerf4" localSheetId="1" hidden="1">{"CostData",#N/A,FALSE,"Ethylene Price Model";"CostData2",#N/A,FALSE,"Input Assumptions"}</definedName>
    <definedName name="acerf4" localSheetId="2" hidden="1">{"CostData",#N/A,FALSE,"Ethylene Price Model";"CostData2",#N/A,FALSE,"Input Assumptions"}</definedName>
    <definedName name="acerf4" localSheetId="6" hidden="1">{"CostData",#N/A,FALSE,"Ethylene Price Model";"CostData2",#N/A,FALSE,"Input Assumptions"}</definedName>
    <definedName name="acerf4" hidden="1">{"CostData",#N/A,FALSE,"Ethylene Price Model";"CostData2",#N/A,FALSE,"Input Assumptions"}</definedName>
    <definedName name="acreaf4" localSheetId="1" hidden="1">{"ROCEIntNapLC",#N/A,FALSE,"Ethylene Price Model";"ROCEIntEPLC",#N/A,FALSE,"Ethylene Price Model"}</definedName>
    <definedName name="acreaf4" localSheetId="2" hidden="1">{"ROCEIntNapLC",#N/A,FALSE,"Ethylene Price Model";"ROCEIntEPLC",#N/A,FALSE,"Ethylene Price Model"}</definedName>
    <definedName name="acreaf4" localSheetId="6" hidden="1">{"ROCEIntNapLC",#N/A,FALSE,"Ethylene Price Model";"ROCEIntEPLC",#N/A,FALSE,"Ethylene Price Model"}</definedName>
    <definedName name="acreaf4" hidden="1">{"ROCEIntNapLC",#N/A,FALSE,"Ethylene Price Model";"ROCEIntEPLC",#N/A,FALSE,"Ethylene Price Model"}</definedName>
    <definedName name="Activités">'[53]ResumeAct.'!$A$11:$Y$333</definedName>
    <definedName name="Activity">'[54]drop down'!$H$1:$H$3</definedName>
    <definedName name="ACwvu.시간대별예약." hidden="1">#REF!</definedName>
    <definedName name="ad" hidden="1">#REF!</definedName>
    <definedName name="adada" hidden="1">[55]XREF!#REF!</definedName>
    <definedName name="adadadadafff" localSheetId="1" hidden="1">{"'손익현황'!$A$1:$J$29"}</definedName>
    <definedName name="adadadadafff" localSheetId="2" hidden="1">{"'손익현황'!$A$1:$J$29"}</definedName>
    <definedName name="adadadadafff" localSheetId="6" hidden="1">{"'손익현황'!$A$1:$J$29"}</definedName>
    <definedName name="adadadadafff" hidden="1">{"'손익현황'!$A$1:$J$29"}</definedName>
    <definedName name="adc" localSheetId="1" hidden="1">{#N/A,#N/A,FALSE,"계약직(여)"}</definedName>
    <definedName name="adc" localSheetId="2" hidden="1">{#N/A,#N/A,FALSE,"계약직(여)"}</definedName>
    <definedName name="adc" localSheetId="6" hidden="1">{#N/A,#N/A,FALSE,"계약직(여)"}</definedName>
    <definedName name="adc" hidden="1">{#N/A,#N/A,FALSE,"계약직(여)"}</definedName>
    <definedName name="add" localSheetId="1" hidden="1">{#N/A,#N/A,FALSE,"Aging Summary";#N/A,#N/A,FALSE,"Ratio Analysis";#N/A,#N/A,FALSE,"Test 120 Day Accts";#N/A,#N/A,FALSE,"Tickmarks"}</definedName>
    <definedName name="add" localSheetId="2" hidden="1">{#N/A,#N/A,FALSE,"Aging Summary";#N/A,#N/A,FALSE,"Ratio Analysis";#N/A,#N/A,FALSE,"Test 120 Day Accts";#N/A,#N/A,FALSE,"Tickmarks"}</definedName>
    <definedName name="add" localSheetId="6" hidden="1">{#N/A,#N/A,FALSE,"Aging Summary";#N/A,#N/A,FALSE,"Ratio Analysis";#N/A,#N/A,FALSE,"Test 120 Day Accts";#N/A,#N/A,FALSE,"Tickmarks"}</definedName>
    <definedName name="add" hidden="1">{#N/A,#N/A,FALSE,"Aging Summary";#N/A,#N/A,FALSE,"Ratio Analysis";#N/A,#N/A,FALSE,"Test 120 Day Accts";#N/A,#N/A,FALSE,"Tickmarks"}</definedName>
    <definedName name="adfa" localSheetId="1" hidden="1">{#N/A,#N/A,FALSE,"AOP vs FORECAST "}</definedName>
    <definedName name="adfa" localSheetId="2" hidden="1">{#N/A,#N/A,FALSE,"AOP vs FORECAST "}</definedName>
    <definedName name="adfa" localSheetId="6" hidden="1">{#N/A,#N/A,FALSE,"AOP vs FORECAST "}</definedName>
    <definedName name="adfa" hidden="1">{#N/A,#N/A,FALSE,"AOP vs FORECAST "}</definedName>
    <definedName name="Aditya">'[56]2008'!#REF!</definedName>
    <definedName name="ADS" localSheetId="1" hidden="1">{#N/A,#N/A,FALSE,"지침";#N/A,#N/A,FALSE,"환경분석";#N/A,#N/A,FALSE,"Sheet16"}</definedName>
    <definedName name="ADS" localSheetId="2" hidden="1">{#N/A,#N/A,FALSE,"지침";#N/A,#N/A,FALSE,"환경분석";#N/A,#N/A,FALSE,"Sheet16"}</definedName>
    <definedName name="ADS" localSheetId="6" hidden="1">{#N/A,#N/A,FALSE,"지침";#N/A,#N/A,FALSE,"환경분석";#N/A,#N/A,FALSE,"Sheet16"}</definedName>
    <definedName name="ADS" hidden="1">{#N/A,#N/A,FALSE,"지침";#N/A,#N/A,FALSE,"환경분석";#N/A,#N/A,FALSE,"Sheet16"}</definedName>
    <definedName name="adsas" localSheetId="1" hidden="1">{#N/A,#N/A,FALSE,"Aging Summary";#N/A,#N/A,FALSE,"Ratio Analysis";#N/A,#N/A,FALSE,"Test 120 Day Accts";#N/A,#N/A,FALSE,"Tickmarks"}</definedName>
    <definedName name="adsas" localSheetId="2" hidden="1">{#N/A,#N/A,FALSE,"Aging Summary";#N/A,#N/A,FALSE,"Ratio Analysis";#N/A,#N/A,FALSE,"Test 120 Day Accts";#N/A,#N/A,FALSE,"Tickmarks"}</definedName>
    <definedName name="adsas" localSheetId="6" hidden="1">{#N/A,#N/A,FALSE,"Aging Summary";#N/A,#N/A,FALSE,"Ratio Analysis";#N/A,#N/A,FALSE,"Test 120 Day Accts";#N/A,#N/A,FALSE,"Tickmarks"}</definedName>
    <definedName name="adsas" hidden="1">{#N/A,#N/A,FALSE,"Aging Summary";#N/A,#N/A,FALSE,"Ratio Analysis";#N/A,#N/A,FALSE,"Test 120 Day Accts";#N/A,#N/A,FALSE,"Tickmarks"}</definedName>
    <definedName name="ADSDF" localSheetId="1" hidden="1">{#N/A,#N/A,TRUE,"Y생산";#N/A,#N/A,TRUE,"Y판매";#N/A,#N/A,TRUE,"Y총물량";#N/A,#N/A,TRUE,"Y능력";#N/A,#N/A,TRUE,"YKD"}</definedName>
    <definedName name="ADSDF" localSheetId="2" hidden="1">{#N/A,#N/A,TRUE,"Y생산";#N/A,#N/A,TRUE,"Y판매";#N/A,#N/A,TRUE,"Y총물량";#N/A,#N/A,TRUE,"Y능력";#N/A,#N/A,TRUE,"YKD"}</definedName>
    <definedName name="ADSDF" localSheetId="6" hidden="1">{#N/A,#N/A,TRUE,"Y생산";#N/A,#N/A,TRUE,"Y판매";#N/A,#N/A,TRUE,"Y총물량";#N/A,#N/A,TRUE,"Y능력";#N/A,#N/A,TRUE,"YKD"}</definedName>
    <definedName name="ADSDF" hidden="1">{#N/A,#N/A,TRUE,"Y생산";#N/A,#N/A,TRUE,"Y판매";#N/A,#N/A,TRUE,"Y총물량";#N/A,#N/A,TRUE,"Y능력";#N/A,#N/A,TRUE,"YKD"}</definedName>
    <definedName name="adsfa" localSheetId="1" hidden="1">{#N/A,#N/A,FALSE,"Sheet1"}</definedName>
    <definedName name="adsfa" localSheetId="2" hidden="1">{#N/A,#N/A,FALSE,"Sheet1"}</definedName>
    <definedName name="adsfa" localSheetId="6" hidden="1">{#N/A,#N/A,FALSE,"Sheet1"}</definedName>
    <definedName name="adsfa" hidden="1">{#N/A,#N/A,FALSE,"Sheet1"}</definedName>
    <definedName name="aeety" localSheetId="1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aeety" localSheetId="2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aeety" localSheetId="6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aeety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aeety1" localSheetId="1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aeety1" localSheetId="2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aeety1" localSheetId="6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aeety1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afara" localSheetId="1" hidden="1">{"COPEGEPLC",#N/A,FALSE,"EG";"COPEPNapLC",#N/A,FALSE,"EG"}</definedName>
    <definedName name="afara" localSheetId="2" hidden="1">{"COPEGEPLC",#N/A,FALSE,"EG";"COPEPNapLC",#N/A,FALSE,"EG"}</definedName>
    <definedName name="afara" localSheetId="6" hidden="1">{"COPEGEPLC",#N/A,FALSE,"EG";"COPEPNapLC",#N/A,FALSE,"EG"}</definedName>
    <definedName name="afara" hidden="1">{"COPEGEPLC",#N/A,FALSE,"EG";"COPEPNapLC",#N/A,FALSE,"EG"}</definedName>
    <definedName name="afcraee" localSheetId="1" hidden="1">{"TabEthEPLC",#N/A,FALSE,"Ethylene Price Model";"TabEthNapLC",#N/A,FALSE,"Ethylene Price Model"}</definedName>
    <definedName name="afcraee" localSheetId="2" hidden="1">{"TabEthEPLC",#N/A,FALSE,"Ethylene Price Model";"TabEthNapLC",#N/A,FALSE,"Ethylene Price Model"}</definedName>
    <definedName name="afcraee" localSheetId="6" hidden="1">{"TabEthEPLC",#N/A,FALSE,"Ethylene Price Model";"TabEthNapLC",#N/A,FALSE,"Ethylene Price Model"}</definedName>
    <definedName name="afcraee" hidden="1">{"TabEthEPLC",#N/A,FALSE,"Ethylene Price Model";"TabEthNapLC",#N/A,FALSE,"Ethylene Price Model"}</definedName>
    <definedName name="afd" localSheetId="1" hidden="1">{"COPStyrEPLC",#N/A,FALSE,"Styrene";"COPStyrNapLC",#N/A,FALSE,"Styrene"}</definedName>
    <definedName name="afd" localSheetId="2" hidden="1">{"COPStyrEPLC",#N/A,FALSE,"Styrene";"COPStyrNapLC",#N/A,FALSE,"Styrene"}</definedName>
    <definedName name="afd" localSheetId="6" hidden="1">{"COPStyrEPLC",#N/A,FALSE,"Styrene";"COPStyrNapLC",#N/A,FALSE,"Styrene"}</definedName>
    <definedName name="afd" hidden="1">{"COPStyrEPLC",#N/A,FALSE,"Styrene";"COPStyrNapLC",#N/A,FALSE,"Styrene"}</definedName>
    <definedName name="aged" hidden="1">[57]A!$E$134:$E$142</definedName>
    <definedName name="AHCTOT_BS">#REF!</definedName>
    <definedName name="AHCTOT_BS_WW">#REF!</definedName>
    <definedName name="AHCTOT_BSTOT">#REF!</definedName>
    <definedName name="AHCTOT_EE">#REF!</definedName>
    <definedName name="AHCTOT_Europe">#REF!</definedName>
    <definedName name="AHCTOT_WE">#REF!</definedName>
    <definedName name="ahoj" localSheetId="1" hidden="1">{#N/A,#N/A,FALSE,"FFM"}</definedName>
    <definedName name="ahoj" localSheetId="2" hidden="1">{#N/A,#N/A,FALSE,"FFM"}</definedName>
    <definedName name="ahoj" localSheetId="6" hidden="1">{#N/A,#N/A,FALSE,"FFM"}</definedName>
    <definedName name="ahoj" hidden="1">{#N/A,#N/A,FALSE,"FFM"}</definedName>
    <definedName name="AJH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k" localSheetId="1" hidden="1">{#N/A,#N/A,FALSE,"Aging Summary";#N/A,#N/A,FALSE,"Ratio Analysis";#N/A,#N/A,FALSE,"Test 120 Day Accts";#N/A,#N/A,FALSE,"Tickmarks"}</definedName>
    <definedName name="ak" localSheetId="2" hidden="1">{#N/A,#N/A,FALSE,"Aging Summary";#N/A,#N/A,FALSE,"Ratio Analysis";#N/A,#N/A,FALSE,"Test 120 Day Accts";#N/A,#N/A,FALSE,"Tickmarks"}</definedName>
    <definedName name="ak" localSheetId="6" hidden="1">{#N/A,#N/A,FALSE,"Aging Summary";#N/A,#N/A,FALSE,"Ratio Analysis";#N/A,#N/A,FALSE,"Test 120 Day Accts";#N/A,#N/A,FALSE,"Tickmarks"}</definedName>
    <definedName name="ak" hidden="1">{#N/A,#N/A,FALSE,"Aging Summary";#N/A,#N/A,FALSE,"Ratio Analysis";#N/A,#N/A,FALSE,"Test 120 Day Accts";#N/A,#N/A,FALSE,"Tickmarks"}</definedName>
    <definedName name="akfka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kfka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kfka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kfk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l" hidden="1">#REF!</definedName>
    <definedName name="all">#REF!</definedName>
    <definedName name="Alleprodukte_KST">#REF!</definedName>
    <definedName name="ALLGROUPS" hidden="1">[15]SALES!#REF!</definedName>
    <definedName name="Alpha2">[58]기본사항!$L$27:$L$273</definedName>
    <definedName name="ALSS">#REF!</definedName>
    <definedName name="amc">#REF!</definedName>
    <definedName name="AMCO">'[59]Direct cost'!#REF!</definedName>
    <definedName name="AMCS">'[59]Direct cost'!#REF!</definedName>
    <definedName name="amino" localSheetId="1" hidden="1">Main.SAPF4Help()</definedName>
    <definedName name="amino" localSheetId="5" hidden="1">Main.SAPF4Help()</definedName>
    <definedName name="amino" localSheetId="3" hidden="1">Main.SAPF4Help()</definedName>
    <definedName name="amino" localSheetId="4" hidden="1">Main.SAPF4Help()</definedName>
    <definedName name="amino" localSheetId="2" hidden="1">Main.SAPF4Help()</definedName>
    <definedName name="amino" localSheetId="0" hidden="1">Main.SAPF4Help()</definedName>
    <definedName name="amino" localSheetId="6" hidden="1">Main.SAPF4Help()</definedName>
    <definedName name="amino" hidden="1">Main.SAPF4Help()</definedName>
    <definedName name="an">#REF!</definedName>
    <definedName name="Analysis_Currency">'[60]TC-Pricing'!$D$5</definedName>
    <definedName name="ann">#REF!</definedName>
    <definedName name="ann49a">#REF!</definedName>
    <definedName name="anscount" hidden="1">2</definedName>
    <definedName name="aocnf" localSheetId="1" hidden="1">{#N/A,#N/A,FALSE,"채권채무";#N/A,#N/A,FALSE,"control sheet"}</definedName>
    <definedName name="aocnf" localSheetId="2" hidden="1">{#N/A,#N/A,FALSE,"채권채무";#N/A,#N/A,FALSE,"control sheet"}</definedName>
    <definedName name="aocnf" localSheetId="6" hidden="1">{#N/A,#N/A,FALSE,"채권채무";#N/A,#N/A,FALSE,"control sheet"}</definedName>
    <definedName name="aocnf" hidden="1">{#N/A,#N/A,FALSE,"채권채무";#N/A,#N/A,FALSE,"control sheet"}</definedName>
    <definedName name="AØºn¹æCa3" localSheetId="1" hidden="1">{#N/A,#N/A,FALSE,"Total Regin";#N/A,#N/A,FALSE,"H&amp;BC ex TJ Fty";#N/A,#N/A,FALSE,"TJ Fty";#N/A,#N/A,FALSE,"Total Industrial";#N/A,#N/A,FALSE,"Sensing &amp; Ctl";#N/A,#N/A,FALSE,"SHL";#N/A,#N/A,FALSE,"Sch 2A";#N/A,#N/A,FALSE,"Sch 2B";#N/A,#N/A,FALSE,"Sch 20"}</definedName>
    <definedName name="AØºn¹æCa3" localSheetId="2" hidden="1">{#N/A,#N/A,FALSE,"Total Regin";#N/A,#N/A,FALSE,"H&amp;BC ex TJ Fty";#N/A,#N/A,FALSE,"TJ Fty";#N/A,#N/A,FALSE,"Total Industrial";#N/A,#N/A,FALSE,"Sensing &amp; Ctl";#N/A,#N/A,FALSE,"SHL";#N/A,#N/A,FALSE,"Sch 2A";#N/A,#N/A,FALSE,"Sch 2B";#N/A,#N/A,FALSE,"Sch 20"}</definedName>
    <definedName name="AØºn¹æCa3" localSheetId="6" hidden="1">{#N/A,#N/A,FALSE,"Total Regin";#N/A,#N/A,FALSE,"H&amp;BC ex TJ Fty";#N/A,#N/A,FALSE,"TJ Fty";#N/A,#N/A,FALSE,"Total Industrial";#N/A,#N/A,FALSE,"Sensing &amp; Ctl";#N/A,#N/A,FALSE,"SHL";#N/A,#N/A,FALSE,"Sch 2A";#N/A,#N/A,FALSE,"Sch 2B";#N/A,#N/A,FALSE,"Sch 20"}</definedName>
    <definedName name="AØºn¹æCa3" hidden="1">{#N/A,#N/A,FALSE,"Total Regin";#N/A,#N/A,FALSE,"H&amp;BC ex TJ Fty";#N/A,#N/A,FALSE,"TJ Fty";#N/A,#N/A,FALSE,"Total Industrial";#N/A,#N/A,FALSE,"Sensing &amp; Ctl";#N/A,#N/A,FALSE,"SHL";#N/A,#N/A,FALSE,"Sch 2A";#N/A,#N/A,FALSE,"Sch 2B";#N/A,#N/A,FALSE,"Sch 20"}</definedName>
    <definedName name="AOP">#REF!</definedName>
    <definedName name="AOPs">[53]Ghost!$C$12:$C$52</definedName>
    <definedName name="AP">#REF!</definedName>
    <definedName name="APP">#REF!</definedName>
    <definedName name="Apr">#REF!</definedName>
    <definedName name="apt">#REF!</definedName>
    <definedName name="AR">#REF!</definedName>
    <definedName name="AR1_">#REF!</definedName>
    <definedName name="arf" localSheetId="1" hidden="1">{"COPEthNapLC",#N/A,FALSE,"Ethylene Price Model";"COPEthEPLC",#N/A,FALSE,"Ethylene Price Model"}</definedName>
    <definedName name="arf" localSheetId="2" hidden="1">{"COPEthNapLC",#N/A,FALSE,"Ethylene Price Model";"COPEthEPLC",#N/A,FALSE,"Ethylene Price Model"}</definedName>
    <definedName name="arf" localSheetId="6" hidden="1">{"COPEthNapLC",#N/A,FALSE,"Ethylene Price Model";"COPEthEPLC",#N/A,FALSE,"Ethylene Price Model"}</definedName>
    <definedName name="arf" hidden="1">{"COPEthNapLC",#N/A,FALSE,"Ethylene Price Model";"COPEthEPLC",#N/A,FALSE,"Ethylene Price Model"}</definedName>
    <definedName name="arg" localSheetId="1" hidden="1">{"COPEthNapLC",#N/A,FALSE,"Ethylene Price Model";"COPEthEPLC",#N/A,FALSE,"Ethylene Price Model"}</definedName>
    <definedName name="arg" localSheetId="2" hidden="1">{"COPEthNapLC",#N/A,FALSE,"Ethylene Price Model";"COPEthEPLC",#N/A,FALSE,"Ethylene Price Model"}</definedName>
    <definedName name="arg" localSheetId="6" hidden="1">{"COPEthNapLC",#N/A,FALSE,"Ethylene Price Model";"COPEthEPLC",#N/A,FALSE,"Ethylene Price Model"}</definedName>
    <definedName name="arg" hidden="1">{"COPEthNapLC",#N/A,FALSE,"Ethylene Price Model";"COPEthEPLC",#N/A,FALSE,"Ethylene Price Model"}</definedName>
    <definedName name="Arm_Plants">'[61]ARM plants'!$A$5:$U$22</definedName>
    <definedName name="armplants">'[61]ARM plants'!$A$5:$T$22</definedName>
    <definedName name="ARN">#REF!</definedName>
    <definedName name="as" localSheetId="1" hidden="1">{"FORM1",#N/A,FALSE,"Revenue";"FORMTR",#N/A,FALSE,"Revenue";"FORM3.1",#N/A,FALSE,"Revenue"}</definedName>
    <definedName name="as" localSheetId="2" hidden="1">{"FORM1",#N/A,FALSE,"Revenue";"FORMTR",#N/A,FALSE,"Revenue";"FORM3.1",#N/A,FALSE,"Revenue"}</definedName>
    <definedName name="as" localSheetId="6" hidden="1">{"FORM1",#N/A,FALSE,"Revenue";"FORMTR",#N/A,FALSE,"Revenue";"FORM3.1",#N/A,FALSE,"Revenue"}</definedName>
    <definedName name="as" hidden="1">{"FORM1",#N/A,FALSE,"Revenue";"FORMTR",#N/A,FALSE,"Revenue";"FORM3.1",#N/A,FALSE,"Revenue"}</definedName>
    <definedName name="AS2DocOpenMode" hidden="1">"AS2DocumentEdit"</definedName>
    <definedName name="AS2HasNoAutoHeaderFooter" hidden="1">" 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a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asaa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asaa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asaa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asas" localSheetId="1" hidden="1">{#N/A,#N/A,FALSE,"Aging Summary";#N/A,#N/A,FALSE,"Ratio Analysis";#N/A,#N/A,FALSE,"Test 120 Day Accts";#N/A,#N/A,FALSE,"Tickmarks"}</definedName>
    <definedName name="asas" localSheetId="2" hidden="1">{#N/A,#N/A,FALSE,"Aging Summary";#N/A,#N/A,FALSE,"Ratio Analysis";#N/A,#N/A,FALSE,"Test 120 Day Accts";#N/A,#N/A,FALSE,"Tickmarks"}</definedName>
    <definedName name="asas" localSheetId="6" hidden="1">{#N/A,#N/A,FALSE,"Aging Summary";#N/A,#N/A,FALSE,"Ratio Analysis";#N/A,#N/A,FALSE,"Test 120 Day Accts";#N/A,#N/A,FALSE,"Tickmarks"}</definedName>
    <definedName name="asas" hidden="1">{#N/A,#N/A,FALSE,"Aging Summary";#N/A,#N/A,FALSE,"Ratio Analysis";#N/A,#N/A,FALSE,"Test 120 Day Accts";#N/A,#N/A,FALSE,"Tickmarks"}</definedName>
    <definedName name="asasas" localSheetId="1" hidden="1">{#N/A,#N/A,FALSE,"Aging Summary";#N/A,#N/A,FALSE,"Ratio Analysis";#N/A,#N/A,FALSE,"Test 120 Day Accts";#N/A,#N/A,FALSE,"Tickmarks"}</definedName>
    <definedName name="asasas" localSheetId="2" hidden="1">{#N/A,#N/A,FALSE,"Aging Summary";#N/A,#N/A,FALSE,"Ratio Analysis";#N/A,#N/A,FALSE,"Test 120 Day Accts";#N/A,#N/A,FALSE,"Tickmarks"}</definedName>
    <definedName name="asasas" localSheetId="6" hidden="1">{#N/A,#N/A,FALSE,"Aging Summary";#N/A,#N/A,FALSE,"Ratio Analysis";#N/A,#N/A,FALSE,"Test 120 Day Accts";#N/A,#N/A,FALSE,"Tickmarks"}</definedName>
    <definedName name="asasas" hidden="1">{#N/A,#N/A,FALSE,"Aging Summary";#N/A,#N/A,FALSE,"Ratio Analysis";#N/A,#N/A,FALSE,"Test 120 Day Accts";#N/A,#N/A,FALSE,"Tickmarks"}</definedName>
    <definedName name="ascxf" localSheetId="1" hidden="1">{#N/A,#N/A,FALSE,"Aging Summary";#N/A,#N/A,FALSE,"Ratio Analysis";#N/A,#N/A,FALSE,"Test 120 Day Accts";#N/A,#N/A,FALSE,"Tickmarks"}</definedName>
    <definedName name="ascxf" localSheetId="2" hidden="1">{#N/A,#N/A,FALSE,"Aging Summary";#N/A,#N/A,FALSE,"Ratio Analysis";#N/A,#N/A,FALSE,"Test 120 Day Accts";#N/A,#N/A,FALSE,"Tickmarks"}</definedName>
    <definedName name="ascxf" localSheetId="6" hidden="1">{#N/A,#N/A,FALSE,"Aging Summary";#N/A,#N/A,FALSE,"Ratio Analysis";#N/A,#N/A,FALSE,"Test 120 Day Accts";#N/A,#N/A,FALSE,"Tickmarks"}</definedName>
    <definedName name="ascxf" hidden="1">{#N/A,#N/A,FALSE,"Aging Summary";#N/A,#N/A,FALSE,"Ratio Analysis";#N/A,#N/A,FALSE,"Test 120 Day Accts";#N/A,#N/A,FALSE,"Tickmarks"}</definedName>
    <definedName name="asd" localSheetId="1" hidden="1">{"FORM17",#N/A,FALSE,"Commission1";"FORM17.1",#N/A,FALSE,"Commission2"}</definedName>
    <definedName name="asd" localSheetId="2" hidden="1">{"FORM17",#N/A,FALSE,"Commission1";"FORM17.1",#N/A,FALSE,"Commission2"}</definedName>
    <definedName name="asd" localSheetId="6" hidden="1">{"FORM17",#N/A,FALSE,"Commission1";"FORM17.1",#N/A,FALSE,"Commission2"}</definedName>
    <definedName name="asd" hidden="1">{"FORM17",#N/A,FALSE,"Commission1";"FORM17.1",#N/A,FALSE,"Commission2"}</definedName>
    <definedName name="ASDA" hidden="1">[62]FAB별!#REF!</definedName>
    <definedName name="asddsda" localSheetId="1" hidden="1">{"ten year ratios",#N/A,TRUE,"PROFIT_LOSS";"ten year ratios",#N/A,TRUE,"Ratios";"ten yr opex and capex",#N/A,TRUE,"1996 budget";"ten year revenues",#N/A,TRUE,"Revenue_1996-2004";"ten year payroll",#N/A,TRUE,"Payroll"}</definedName>
    <definedName name="asddsda" localSheetId="2" hidden="1">{"ten year ratios",#N/A,TRUE,"PROFIT_LOSS";"ten year ratios",#N/A,TRUE,"Ratios";"ten yr opex and capex",#N/A,TRUE,"1996 budget";"ten year revenues",#N/A,TRUE,"Revenue_1996-2004";"ten year payroll",#N/A,TRUE,"Payroll"}</definedName>
    <definedName name="asddsda" localSheetId="6" hidden="1">{"ten year ratios",#N/A,TRUE,"PROFIT_LOSS";"ten year ratios",#N/A,TRUE,"Ratios";"ten yr opex and capex",#N/A,TRUE,"1996 budget";"ten year revenues",#N/A,TRUE,"Revenue_1996-2004";"ten year payroll",#N/A,TRUE,"Payroll"}</definedName>
    <definedName name="asddsda" hidden="1">{"ten year ratios",#N/A,TRUE,"PROFIT_LOSS";"ten year ratios",#N/A,TRUE,"Ratios";"ten yr opex and capex",#N/A,TRUE,"1996 budget";"ten year revenues",#N/A,TRUE,"Revenue_1996-2004";"ten year payroll",#N/A,TRUE,"Payroll"}</definedName>
    <definedName name="asdf" localSheetId="1">{#N/A,#N/A,FALSE,"정공"}</definedName>
    <definedName name="asdf" localSheetId="2">{#N/A,#N/A,FALSE,"정공"}</definedName>
    <definedName name="asdf" localSheetId="6">{#N/A,#N/A,FALSE,"정공"}</definedName>
    <definedName name="asdf">{#N/A,#N/A,FALSE,"정공"}</definedName>
    <definedName name="asdfasdfasdf" localSheetId="1" hidden="1">{"SUMMARY",#N/A,TRUE,"SUMMARY";"compare",#N/A,TRUE,"Vs. Bus Plan";"ratios",#N/A,TRUE,"Ratios";"REVENUE",#N/A,TRUE,"Revenue";"expenses",#N/A,TRUE,"1996 budget";"payroll",#N/A,TRUE,"Payroll"}</definedName>
    <definedName name="asdfasdfasdf" localSheetId="2" hidden="1">{"SUMMARY",#N/A,TRUE,"SUMMARY";"compare",#N/A,TRUE,"Vs. Bus Plan";"ratios",#N/A,TRUE,"Ratios";"REVENUE",#N/A,TRUE,"Revenue";"expenses",#N/A,TRUE,"1996 budget";"payroll",#N/A,TRUE,"Payroll"}</definedName>
    <definedName name="asdfasdfasdf" localSheetId="6" hidden="1">{"SUMMARY",#N/A,TRUE,"SUMMARY";"compare",#N/A,TRUE,"Vs. Bus Plan";"ratios",#N/A,TRUE,"Ratios";"REVENUE",#N/A,TRUE,"Revenue";"expenses",#N/A,TRUE,"1996 budget";"payroll",#N/A,TRUE,"Payroll"}</definedName>
    <definedName name="asdfasdfasdf" hidden="1">{"SUMMARY",#N/A,TRUE,"SUMMARY";"compare",#N/A,TRUE,"Vs. Bus Plan";"ratios",#N/A,TRUE,"Ratios";"REVENUE",#N/A,TRUE,"Revenue";"expenses",#N/A,TRUE,"1996 budget";"payroll",#N/A,TRUE,"Payroll"}</definedName>
    <definedName name="ASDS">'[63]1998 P &amp; L'!#REF!</definedName>
    <definedName name="asery" localSheetId="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asery" localSheetId="2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asery" localSheetId="6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asery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asery1" localSheetId="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asery1" localSheetId="2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asery1" localSheetId="6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asery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asfsd" localSheetId="1" hidden="1">{"FORM17",#N/A,FALSE,"Commission1";"FORM17.1",#N/A,FALSE,"Commission2"}</definedName>
    <definedName name="asfsd" localSheetId="2" hidden="1">{"FORM17",#N/A,FALSE,"Commission1";"FORM17.1",#N/A,FALSE,"Commission2"}</definedName>
    <definedName name="asfsd" localSheetId="6" hidden="1">{"FORM17",#N/A,FALSE,"Commission1";"FORM17.1",#N/A,FALSE,"Commission2"}</definedName>
    <definedName name="asfsd" hidden="1">{"FORM17",#N/A,FALSE,"Commission1";"FORM17.1",#N/A,FALSE,"Commission2"}</definedName>
    <definedName name="askjf" localSheetId="1" hidden="1">{"TotalMR_CY",#N/A,FALSE,"PLAN97 MASTER"}</definedName>
    <definedName name="askjf" localSheetId="2" hidden="1">{"TotalMR_CY",#N/A,FALSE,"PLAN97 MASTER"}</definedName>
    <definedName name="askjf" localSheetId="6" hidden="1">{"TotalMR_CY",#N/A,FALSE,"PLAN97 MASTER"}</definedName>
    <definedName name="askjf" hidden="1">{"TotalMR_CY",#N/A,FALSE,"PLAN97 MASTER"}</definedName>
    <definedName name="ASPM">'[53]GR sign Off'!$A$40:$AB$41</definedName>
    <definedName name="ASQ" localSheetId="1" hidden="1">{#N/A,#N/A,FALSE,"총괄수정"}</definedName>
    <definedName name="ASQ" localSheetId="2" hidden="1">{#N/A,#N/A,FALSE,"총괄수정"}</definedName>
    <definedName name="ASQ" localSheetId="6" hidden="1">{#N/A,#N/A,FALSE,"총괄수정"}</definedName>
    <definedName name="ASQ" hidden="1">{#N/A,#N/A,FALSE,"총괄수정"}</definedName>
    <definedName name="assd" localSheetId="1" hidden="1">{#N/A,#N/A,TRUE,"매출진척-1";#N/A,#N/A,TRUE,"매출진척-2";#N/A,#N/A,TRUE,"제품실적";#N/A,#N/A,TRUE,"RAC";#N/A,#N/A,TRUE,"PAC ";#N/A,#N/A,TRUE,"재고현황";#N/A,#N/A,TRUE,"공지사항"}</definedName>
    <definedName name="assd" localSheetId="2" hidden="1">{#N/A,#N/A,TRUE,"매출진척-1";#N/A,#N/A,TRUE,"매출진척-2";#N/A,#N/A,TRUE,"제품실적";#N/A,#N/A,TRUE,"RAC";#N/A,#N/A,TRUE,"PAC ";#N/A,#N/A,TRUE,"재고현황";#N/A,#N/A,TRUE,"공지사항"}</definedName>
    <definedName name="assd" localSheetId="6" hidden="1">{#N/A,#N/A,TRUE,"매출진척-1";#N/A,#N/A,TRUE,"매출진척-2";#N/A,#N/A,TRUE,"제품실적";#N/A,#N/A,TRUE,"RAC";#N/A,#N/A,TRUE,"PAC ";#N/A,#N/A,TRUE,"재고현황";#N/A,#N/A,TRUE,"공지사항"}</definedName>
    <definedName name="assd" hidden="1">{#N/A,#N/A,TRUE,"매출진척-1";#N/A,#N/A,TRUE,"매출진척-2";#N/A,#N/A,TRUE,"제품실적";#N/A,#N/A,TRUE,"RAC";#N/A,#N/A,TRUE,"PAC ";#N/A,#N/A,TRUE,"재고현황";#N/A,#N/A,TRUE,"공지사항"}</definedName>
    <definedName name="assd2" localSheetId="1" hidden="1">{#N/A,#N/A,TRUE,"매출진척-1";#N/A,#N/A,TRUE,"매출진척-2";#N/A,#N/A,TRUE,"제품실적";#N/A,#N/A,TRUE,"RAC";#N/A,#N/A,TRUE,"PAC ";#N/A,#N/A,TRUE,"재고현황";#N/A,#N/A,TRUE,"공지사항"}</definedName>
    <definedName name="assd2" localSheetId="2" hidden="1">{#N/A,#N/A,TRUE,"매출진척-1";#N/A,#N/A,TRUE,"매출진척-2";#N/A,#N/A,TRUE,"제품실적";#N/A,#N/A,TRUE,"RAC";#N/A,#N/A,TRUE,"PAC ";#N/A,#N/A,TRUE,"재고현황";#N/A,#N/A,TRUE,"공지사항"}</definedName>
    <definedName name="assd2" localSheetId="6" hidden="1">{#N/A,#N/A,TRUE,"매출진척-1";#N/A,#N/A,TRUE,"매출진척-2";#N/A,#N/A,TRUE,"제품실적";#N/A,#N/A,TRUE,"RAC";#N/A,#N/A,TRUE,"PAC ";#N/A,#N/A,TRUE,"재고현황";#N/A,#N/A,TRUE,"공지사항"}</definedName>
    <definedName name="assd2" hidden="1">{#N/A,#N/A,TRUE,"매출진척-1";#N/A,#N/A,TRUE,"매출진척-2";#N/A,#N/A,TRUE,"제품실적";#N/A,#N/A,TRUE,"RAC";#N/A,#N/A,TRUE,"PAC ";#N/A,#N/A,TRUE,"재고현황";#N/A,#N/A,TRUE,"공지사항"}</definedName>
    <definedName name="Asset9808CAK" hidden="1">[64]Asset9809CAK!#REF!</definedName>
    <definedName name="Assets9808CAK" hidden="1">[65]Asset9809CAK!#REF!</definedName>
    <definedName name="asss" localSheetId="1" hidden="1">{#N/A,#N/A,FALSE,"채권채무";#N/A,#N/A,FALSE,"control sheet"}</definedName>
    <definedName name="asss" localSheetId="2" hidden="1">{#N/A,#N/A,FALSE,"채권채무";#N/A,#N/A,FALSE,"control sheet"}</definedName>
    <definedName name="asss" localSheetId="6" hidden="1">{#N/A,#N/A,FALSE,"채권채무";#N/A,#N/A,FALSE,"control sheet"}</definedName>
    <definedName name="asss" hidden="1">{#N/A,#N/A,FALSE,"채권채무";#N/A,#N/A,FALSE,"control sheet"}</definedName>
    <definedName name="ASSUMPTIONS" localSheetId="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Y" localSheetId="1" hidden="1">{#N/A,#N/A,FALSE,"단축1";#N/A,#N/A,FALSE,"단축2";#N/A,#N/A,FALSE,"단축3";#N/A,#N/A,FALSE,"장축";#N/A,#N/A,FALSE,"4WD"}</definedName>
    <definedName name="ASSY" localSheetId="2" hidden="1">{#N/A,#N/A,FALSE,"단축1";#N/A,#N/A,FALSE,"단축2";#N/A,#N/A,FALSE,"단축3";#N/A,#N/A,FALSE,"장축";#N/A,#N/A,FALSE,"4WD"}</definedName>
    <definedName name="ASSY" localSheetId="6" hidden="1">{#N/A,#N/A,FALSE,"단축1";#N/A,#N/A,FALSE,"단축2";#N/A,#N/A,FALSE,"단축3";#N/A,#N/A,FALSE,"장축";#N/A,#N/A,FALSE,"4WD"}</definedName>
    <definedName name="ASSY" hidden="1">{#N/A,#N/A,FALSE,"단축1";#N/A,#N/A,FALSE,"단축2";#N/A,#N/A,FALSE,"단축3";#N/A,#N/A,FALSE,"장축";#N/A,#N/A,FALSE,"4WD"}</definedName>
    <definedName name="ASTR">#REF!</definedName>
    <definedName name="asxz">'[66]1998 P &amp; L'!#REF!</definedName>
    <definedName name="AT">#REF!</definedName>
    <definedName name="AU">[5]TB!#REF!</definedName>
    <definedName name="Aug">#REF!</definedName>
    <definedName name="aus">#REF!</definedName>
    <definedName name="Außenprodukte_KST">#REF!</definedName>
    <definedName name="aut">#REF!</definedName>
    <definedName name="Author">"Mle"</definedName>
    <definedName name="auto">#REF!</definedName>
    <definedName name="AVG" hidden="1">"AVG"</definedName>
    <definedName name="AVGAVG" hidden="1">"AVGAVG"</definedName>
    <definedName name="AVGMOV" hidden="1">"AVGMOV"</definedName>
    <definedName name="avgusd">[67]NOTE!#REF!</definedName>
    <definedName name="AX">'[68]1998 P &amp; L'!#REF!</definedName>
    <definedName name="axcdf" localSheetId="1" hidden="1">{#N/A,#N/A,FALSE,"정공"}</definedName>
    <definedName name="axcdf" localSheetId="2" hidden="1">{#N/A,#N/A,FALSE,"정공"}</definedName>
    <definedName name="axcdf" localSheetId="6" hidden="1">{#N/A,#N/A,FALSE,"정공"}</definedName>
    <definedName name="axcdf" hidden="1">{#N/A,#N/A,FALSE,"정공"}</definedName>
    <definedName name="axe_A">[69]simultaneity!$B$1:$AS$1</definedName>
    <definedName name="axe_B">[69]simultaneity!$A$3:$A$46</definedName>
    <definedName name="AZDS">'[63]1998 P &amp; L'!#REF!</definedName>
    <definedName name="Aㅠ219">[70]Sheet1!#REF!</definedName>
    <definedName name="B" localSheetId="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B" localSheetId="2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B" localSheetId="6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B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B_1">#REF!</definedName>
    <definedName name="B1_">#REF!</definedName>
    <definedName name="B2_">#REF!</definedName>
    <definedName name="ba" localSheetId="1" hidden="1">{#N/A,#N/A,FALSE,"Aging Summary";#N/A,#N/A,FALSE,"Ratio Analysis";#N/A,#N/A,FALSE,"Test 120 Day Accts";#N/A,#N/A,FALSE,"Tickmarks"}</definedName>
    <definedName name="ba" localSheetId="2" hidden="1">{#N/A,#N/A,FALSE,"Aging Summary";#N/A,#N/A,FALSE,"Ratio Analysis";#N/A,#N/A,FALSE,"Test 120 Day Accts";#N/A,#N/A,FALSE,"Tickmarks"}</definedName>
    <definedName name="ba" localSheetId="6" hidden="1">{#N/A,#N/A,FALSE,"Aging Summary";#N/A,#N/A,FALSE,"Ratio Analysis";#N/A,#N/A,FALSE,"Test 120 Day Accts";#N/A,#N/A,FALSE,"Tickmarks"}</definedName>
    <definedName name="ba" hidden="1">{#N/A,#N/A,FALSE,"Aging Summary";#N/A,#N/A,FALSE,"Ratio Analysis";#N/A,#N/A,FALSE,"Test 120 Day Accts";#N/A,#N/A,FALSE,"Tickmarks"}</definedName>
    <definedName name="babo" localSheetId="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abo" localSheetId="2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abo" localSheetId="6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abo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AL1B">#REF!</definedName>
    <definedName name="BAL2B">#REF!</definedName>
    <definedName name="Balance587">'[9]Admin - 587'!$I$8:$I$152</definedName>
    <definedName name="Balance588">'[9]Field Sales - 588'!$I$8:$I$150</definedName>
    <definedName name="Balance589">'[9]Tech Support - 589'!$I$8:$I$149</definedName>
    <definedName name="Balance590">'[9]Consulting Production - 590'!$I$8:$I$147</definedName>
    <definedName name="Balance60000">'[9]Korea Balance Sheet-60000'!$I$8:$I$164</definedName>
    <definedName name="Balance604">'[9]Education Services - 604'!$I$8:$I$147</definedName>
    <definedName name="Balance725">'[9]Mktg-Korea-725'!$I$8:$I$150</definedName>
    <definedName name="BALIND3">'[4]Balance Sheet'!#REF!</definedName>
    <definedName name="BALIND4">'[4]Balance Sheet'!#REF!</definedName>
    <definedName name="BALTIT">'[4]Balance Sheet'!#REF!</definedName>
    <definedName name="ban" localSheetId="1" hidden="1">{#N/A,#N/A,FALSE,"P.C.B"}</definedName>
    <definedName name="ban" localSheetId="2" hidden="1">{#N/A,#N/A,FALSE,"P.C.B"}</definedName>
    <definedName name="ban" localSheetId="6" hidden="1">{#N/A,#N/A,FALSE,"P.C.B"}</definedName>
    <definedName name="ban" hidden="1">{#N/A,#N/A,FALSE,"P.C.B"}</definedName>
    <definedName name="barc">#REF!</definedName>
    <definedName name="bb" localSheetId="1" hidden="1">{#N/A,#N/A,FALSE,"Aging Summary";#N/A,#N/A,FALSE,"Ratio Analysis";#N/A,#N/A,FALSE,"Test 120 Day Accts";#N/A,#N/A,FALSE,"Tickmarks"}</definedName>
    <definedName name="bb" localSheetId="2" hidden="1">{#N/A,#N/A,FALSE,"Aging Summary";#N/A,#N/A,FALSE,"Ratio Analysis";#N/A,#N/A,FALSE,"Test 120 Day Accts";#N/A,#N/A,FALSE,"Tickmarks"}</definedName>
    <definedName name="bb" localSheetId="6" hidden="1">{#N/A,#N/A,FALSE,"Aging Summary";#N/A,#N/A,FALSE,"Ratio Analysis";#N/A,#N/A,FALSE,"Test 120 Day Accts";#N/A,#N/A,FALSE,"Tickmarks"}</definedName>
    <definedName name="bb" hidden="1">{#N/A,#N/A,FALSE,"Aging Summary";#N/A,#N/A,FALSE,"Ratio Analysis";#N/A,#N/A,FALSE,"Test 120 Day Accts";#N/A,#N/A,FALSE,"Tickmarks"}</definedName>
    <definedName name="BBB" localSheetId="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BBB" localSheetId="2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BBB" localSheetId="6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BBB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bbbb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bbbb" localSheetId="2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bbbb" localSheetId="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bbbb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bbbbb" localSheetId="1">{#N/A,#N/A,FALSE,"Aging Summary";#N/A,#N/A,FALSE,"Ratio Analysis";#N/A,#N/A,FALSE,"Test 120 Day Accts";#N/A,#N/A,FALSE,"Tickmarks"}</definedName>
    <definedName name="bbbbb" localSheetId="2">{#N/A,#N/A,FALSE,"Aging Summary";#N/A,#N/A,FALSE,"Ratio Analysis";#N/A,#N/A,FALSE,"Test 120 Day Accts";#N/A,#N/A,FALSE,"Tickmarks"}</definedName>
    <definedName name="bbbbb" localSheetId="6">{#N/A,#N/A,FALSE,"Aging Summary";#N/A,#N/A,FALSE,"Ratio Analysis";#N/A,#N/A,FALSE,"Test 120 Day Accts";#N/A,#N/A,FALSE,"Tickmarks"}</definedName>
    <definedName name="bbbbb">{#N/A,#N/A,FALSE,"Aging Summary";#N/A,#N/A,FALSE,"Ratio Analysis";#N/A,#N/A,FALSE,"Test 120 Day Accts";#N/A,#N/A,FALSE,"Tickmarks"}</definedName>
    <definedName name="bbbbbb" localSheetId="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bbb" localSheetId="2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bbb" localSheetId="6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bbb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bbbbbbbbbbbb" localSheetId="1" hidden="1">{#N/A,#N/A,FALSE,"Aging Summary";#N/A,#N/A,FALSE,"Ratio Analysis";#N/A,#N/A,FALSE,"Test 120 Day Accts";#N/A,#N/A,FALSE,"Tickmarks"}</definedName>
    <definedName name="bbbbbbbbbbbbbbb" localSheetId="2" hidden="1">{#N/A,#N/A,FALSE,"Aging Summary";#N/A,#N/A,FALSE,"Ratio Analysis";#N/A,#N/A,FALSE,"Test 120 Day Accts";#N/A,#N/A,FALSE,"Tickmarks"}</definedName>
    <definedName name="bbbbbbbbbbbbbbb" localSheetId="6" hidden="1">{#N/A,#N/A,FALSE,"Aging Summary";#N/A,#N/A,FALSE,"Ratio Analysis";#N/A,#N/A,FALSE,"Test 120 Day Accts";#N/A,#N/A,FALSE,"Tickmarks"}</definedName>
    <definedName name="bbbbbbbbbbbbbbb" hidden="1">{#N/A,#N/A,FALSE,"Aging Summary";#N/A,#N/A,FALSE,"Ratio Analysis";#N/A,#N/A,FALSE,"Test 120 Day Accts";#N/A,#N/A,FALSE,"Tickmarks"}</definedName>
    <definedName name="bbby1" localSheetId="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y1" localSheetId="2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y1" localSheetId="6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y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CCN" localSheetId="1" hidden="1">{#N/A,#N/A,FALSE,"Heading";#N/A,#N/A,FALSE,"Template"}</definedName>
    <definedName name="BBCCN" localSheetId="2" hidden="1">{#N/A,#N/A,FALSE,"Heading";#N/A,#N/A,FALSE,"Template"}</definedName>
    <definedName name="BBCCN" localSheetId="6" hidden="1">{#N/A,#N/A,FALSE,"Heading";#N/A,#N/A,FALSE,"Template"}</definedName>
    <definedName name="BBCCN" hidden="1">{#N/A,#N/A,FALSE,"Heading";#N/A,#N/A,FALSE,"Template"}</definedName>
    <definedName name="BC">[71]Sheet3!$A$2:$C$6</definedName>
    <definedName name="BC_a">'[72]Bank charge'!$F$1:$H$96</definedName>
    <definedName name="bccn" localSheetId="1" hidden="1">{#N/A,#N/A,FALSE,"Heading";#N/A,#N/A,FALSE,"Template"}</definedName>
    <definedName name="bccn" localSheetId="2" hidden="1">{#N/A,#N/A,FALSE,"Heading";#N/A,#N/A,FALSE,"Template"}</definedName>
    <definedName name="bccn" localSheetId="6" hidden="1">{#N/A,#N/A,FALSE,"Heading";#N/A,#N/A,FALSE,"Template"}</definedName>
    <definedName name="bccn" hidden="1">{#N/A,#N/A,FALSE,"Heading";#N/A,#N/A,FALSE,"Template"}</definedName>
    <definedName name="BCODE">#REF!</definedName>
    <definedName name="bdfbe" localSheetId="1" hidden="1">{#N/A,#N/A,FALSE,"Sheet1"}</definedName>
    <definedName name="bdfbe" localSheetId="2" hidden="1">{#N/A,#N/A,FALSE,"Sheet1"}</definedName>
    <definedName name="bdfbe" localSheetId="6" hidden="1">{#N/A,#N/A,FALSE,"Sheet1"}</definedName>
    <definedName name="bdfbe" hidden="1">{#N/A,#N/A,FALSE,"Sheet1"}</definedName>
    <definedName name="bdm">#REF!</definedName>
    <definedName name="Beg_Bal">#REF!</definedName>
    <definedName name="BF_File">#REF!</definedName>
    <definedName name="BG_Del" hidden="1">15</definedName>
    <definedName name="BG_Ins" hidden="1">4</definedName>
    <definedName name="BG_Mod" hidden="1">6</definedName>
    <definedName name="bham">#REF!</definedName>
    <definedName name="bi">#REF!</definedName>
    <definedName name="BID_NO">#REF!</definedName>
    <definedName name="BIDDER_1">#REF!</definedName>
    <definedName name="BIDDER_10">#REF!</definedName>
    <definedName name="BIDDER_11">#REF!</definedName>
    <definedName name="BIDDER_12">#REF!</definedName>
    <definedName name="BIDDER_13">#REF!</definedName>
    <definedName name="BIDDER_14">#REF!</definedName>
    <definedName name="BIDDER_15">#REF!</definedName>
    <definedName name="BIDDER_16">#REF!</definedName>
    <definedName name="BIDDER_17">#REF!</definedName>
    <definedName name="BIDDER_18">#REF!</definedName>
    <definedName name="BIDDER_19">#REF!</definedName>
    <definedName name="BIDDER_2">#REF!</definedName>
    <definedName name="BIDDER_20">#REF!</definedName>
    <definedName name="BIDDER_3">#REF!</definedName>
    <definedName name="BIDDER_4">#REF!</definedName>
    <definedName name="BIDDER_5">#REF!</definedName>
    <definedName name="BIDDER_6">#REF!</definedName>
    <definedName name="BIDDER_7">#REF!</definedName>
    <definedName name="BIDDER_8">#REF!</definedName>
    <definedName name="BIDDER_9">#REF!</definedName>
    <definedName name="BIS비율" hidden="1">#REF!</definedName>
    <definedName name="bj" localSheetId="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" localSheetId="2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" localSheetId="6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" localSheetId="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" localSheetId="2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" localSheetId="6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j" localSheetId="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j" localSheetId="2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j" localSheetId="6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n" localSheetId="1" hidden="1">{#N/A,#N/A,FALSE,"Aging Summary";#N/A,#N/A,FALSE,"Ratio Analysis";#N/A,#N/A,FALSE,"Test 120 Day Accts";#N/A,#N/A,FALSE,"Tickmarks"}</definedName>
    <definedName name="bn" localSheetId="2" hidden="1">{#N/A,#N/A,FALSE,"Aging Summary";#N/A,#N/A,FALSE,"Ratio Analysis";#N/A,#N/A,FALSE,"Test 120 Day Accts";#N/A,#N/A,FALSE,"Tickmarks"}</definedName>
    <definedName name="bn" localSheetId="6" hidden="1">{#N/A,#N/A,FALSE,"Aging Summary";#N/A,#N/A,FALSE,"Ratio Analysis";#N/A,#N/A,FALSE,"Test 120 Day Accts";#N/A,#N/A,FALSE,"Tickmarks"}</definedName>
    <definedName name="bn" hidden="1">{#N/A,#N/A,FALSE,"Aging Summary";#N/A,#N/A,FALSE,"Ratio Analysis";#N/A,#N/A,FALSE,"Test 120 Day Accts";#N/A,#N/A,FALSE,"Tickmarks"}</definedName>
    <definedName name="BNE_MESSAGES_HIDDEN" hidden="1">#REF!</definedName>
    <definedName name="BOB" localSheetId="1" hidden="1">{#N/A,#N/A,FALSE,"Heading";#N/A,#N/A,FALSE,"Template"}</definedName>
    <definedName name="BOB" localSheetId="2" hidden="1">{#N/A,#N/A,FALSE,"Heading";#N/A,#N/A,FALSE,"Template"}</definedName>
    <definedName name="BOB" localSheetId="6" hidden="1">{#N/A,#N/A,FALSE,"Heading";#N/A,#N/A,FALSE,"Template"}</definedName>
    <definedName name="BOB" hidden="1">{#N/A,#N/A,FALSE,"Heading";#N/A,#N/A,FALSE,"Template"}</definedName>
    <definedName name="BOM">#REF!</definedName>
    <definedName name="book1" localSheetId="1" hidden="1">{#N/A,#N/A,FALSE,"UNIT";#N/A,#N/A,FALSE,"UNIT";#N/A,#N/A,FALSE,"계정"}</definedName>
    <definedName name="book1" localSheetId="2" hidden="1">{#N/A,#N/A,FALSE,"UNIT";#N/A,#N/A,FALSE,"UNIT";#N/A,#N/A,FALSE,"계정"}</definedName>
    <definedName name="book1" localSheetId="6" hidden="1">{#N/A,#N/A,FALSE,"UNIT";#N/A,#N/A,FALSE,"UNIT";#N/A,#N/A,FALSE,"계정"}</definedName>
    <definedName name="book1" hidden="1">{#N/A,#N/A,FALSE,"UNIT";#N/A,#N/A,FALSE,"UNIT";#N/A,#N/A,FALSE,"계정"}</definedName>
    <definedName name="BOOK4" localSheetId="1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BOOK4" localSheetId="2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BOOK4" localSheetId="6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BOOK4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BPCCN" localSheetId="1" hidden="1">{#N/A,#N/A,FALSE,"Heading";#N/A,#N/A,FALSE,"Template"}</definedName>
    <definedName name="BPCCN" localSheetId="2" hidden="1">{#N/A,#N/A,FALSE,"Heading";#N/A,#N/A,FALSE,"Template"}</definedName>
    <definedName name="BPCCN" localSheetId="6" hidden="1">{#N/A,#N/A,FALSE,"Heading";#N/A,#N/A,FALSE,"Template"}</definedName>
    <definedName name="BPCCN" hidden="1">{#N/A,#N/A,FALSE,"Heading";#N/A,#N/A,FALSE,"Template"}</definedName>
    <definedName name="BPPV" localSheetId="1" hidden="1">{#N/A,#N/A,FALSE,"Heading";#N/A,#N/A,FALSE,"Template"}</definedName>
    <definedName name="BPPV" localSheetId="2" hidden="1">{#N/A,#N/A,FALSE,"Heading";#N/A,#N/A,FALSE,"Template"}</definedName>
    <definedName name="BPPV" localSheetId="6" hidden="1">{#N/A,#N/A,FALSE,"Heading";#N/A,#N/A,FALSE,"Template"}</definedName>
    <definedName name="BPPV" hidden="1">{#N/A,#N/A,FALSE,"Heading";#N/A,#N/A,FALSE,"Template"}</definedName>
    <definedName name="BPR_01" localSheetId="1" hidden="1">{#N/A,#N/A,FALSE,"BS";#N/A,#N/A,FALSE,"PL";#N/A,#N/A,FALSE,"처분";#N/A,#N/A,FALSE,"현금";#N/A,#N/A,FALSE,"매출";#N/A,#N/A,FALSE,"원가";#N/A,#N/A,FALSE,"경영"}</definedName>
    <definedName name="BPR_01" localSheetId="2" hidden="1">{#N/A,#N/A,FALSE,"BS";#N/A,#N/A,FALSE,"PL";#N/A,#N/A,FALSE,"처분";#N/A,#N/A,FALSE,"현금";#N/A,#N/A,FALSE,"매출";#N/A,#N/A,FALSE,"원가";#N/A,#N/A,FALSE,"경영"}</definedName>
    <definedName name="BPR_01" localSheetId="6" hidden="1">{#N/A,#N/A,FALSE,"BS";#N/A,#N/A,FALSE,"PL";#N/A,#N/A,FALSE,"처분";#N/A,#N/A,FALSE,"현금";#N/A,#N/A,FALSE,"매출";#N/A,#N/A,FALSE,"원가";#N/A,#N/A,FALSE,"경영"}</definedName>
    <definedName name="BPR_01" hidden="1">{#N/A,#N/A,FALSE,"BS";#N/A,#N/A,FALSE,"PL";#N/A,#N/A,FALSE,"처분";#N/A,#N/A,FALSE,"현금";#N/A,#N/A,FALSE,"매출";#N/A,#N/A,FALSE,"원가";#N/A,#N/A,FALSE,"경영"}</definedName>
    <definedName name="BPROOF">#REF!</definedName>
    <definedName name="BR">#REF!</definedName>
    <definedName name="BRIGHT">#REF!</definedName>
    <definedName name="brs">#REF!</definedName>
    <definedName name="bs" hidden="1">#REF!</definedName>
    <definedName name="BS_일본" hidden="1">#REF!</definedName>
    <definedName name="bsa">#REF!</definedName>
    <definedName name="bsbco" localSheetId="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co" localSheetId="2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co" localSheetId="6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co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yco" localSheetId="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yco" localSheetId="2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yco" localSheetId="6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yco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DEC02" localSheetId="1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BSDEC02" localSheetId="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BSDEC02" localSheetId="6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BSDEC0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BSFX01Q4">#REF!</definedName>
    <definedName name="BSFX02Q1">#REF!</definedName>
    <definedName name="BSFX02Q2">#REF!</definedName>
    <definedName name="BSFX02Q3">#REF!</definedName>
    <definedName name="BSFX02Q4">#REF!</definedName>
    <definedName name="BSFX03Q1">#REF!</definedName>
    <definedName name="BSFX03Q2">#REF!</definedName>
    <definedName name="BSFX03Q3">#REF!</definedName>
    <definedName name="BSFX03Q4">#REF!</definedName>
    <definedName name="BSFX2002END">#REF!</definedName>
    <definedName name="BSFX2003">#REF!</definedName>
    <definedName name="BSFX2004">#REF!</definedName>
    <definedName name="BSFX2005">#REF!</definedName>
    <definedName name="bsmdm">[73]KEYISS!$J$9</definedName>
    <definedName name="bsmff">[73]KEYISS!$J$11</definedName>
    <definedName name="bsmpeso">[73]KEYISS!$J$12</definedName>
    <definedName name="bsmps">[73]KEYISS!$J$10</definedName>
    <definedName name="bsmptas">[73]KEYISS!$J$13</definedName>
    <definedName name="bs분석" hidden="1">#REF!</definedName>
    <definedName name="BS차이내역" localSheetId="1" hidden="1">{#N/A,#N/A,FALSE,"정공"}</definedName>
    <definedName name="BS차이내역" localSheetId="2" hidden="1">{#N/A,#N/A,FALSE,"정공"}</definedName>
    <definedName name="BS차이내역" localSheetId="6" hidden="1">{#N/A,#N/A,FALSE,"정공"}</definedName>
    <definedName name="BS차이내역" hidden="1">{#N/A,#N/A,FALSE,"정공"}</definedName>
    <definedName name="BU">'[74]Input Page'!$C$4</definedName>
    <definedName name="Bud" localSheetId="1" hidden="1">Main.SAPF4Help()</definedName>
    <definedName name="Bud" localSheetId="5" hidden="1">Main.SAPF4Help()</definedName>
    <definedName name="Bud" localSheetId="3" hidden="1">Main.SAPF4Help()</definedName>
    <definedName name="Bud" localSheetId="4" hidden="1">Main.SAPF4Help()</definedName>
    <definedName name="Bud" localSheetId="2" hidden="1">Main.SAPF4Help()</definedName>
    <definedName name="Bud" localSheetId="0" hidden="1">Main.SAPF4Help()</definedName>
    <definedName name="Bud" localSheetId="6" hidden="1">Main.SAPF4Help()</definedName>
    <definedName name="Bud" hidden="1">Main.SAPF4Help()</definedName>
    <definedName name="BUDAVG" hidden="1">"BUDAVG"</definedName>
    <definedName name="budget2" localSheetId="1" hidden="1">Main.SAPF4Help()</definedName>
    <definedName name="budget2" localSheetId="5" hidden="1">Main.SAPF4Help()</definedName>
    <definedName name="budget2" localSheetId="3" hidden="1">Main.SAPF4Help()</definedName>
    <definedName name="budget2" localSheetId="4" hidden="1">Main.SAPF4Help()</definedName>
    <definedName name="budget2" localSheetId="2" hidden="1">Main.SAPF4Help()</definedName>
    <definedName name="budget2" localSheetId="0" hidden="1">Main.SAPF4Help()</definedName>
    <definedName name="budget2" localSheetId="6" hidden="1">Main.SAPF4Help()</definedName>
    <definedName name="budget2" hidden="1">Main.SAPF4Help()</definedName>
    <definedName name="BUDMOV" hidden="1">"BUDMOV"</definedName>
    <definedName name="BUDVERSION">#REF!</definedName>
    <definedName name="BuiltIn_Print_Area">#REF!</definedName>
    <definedName name="BuiltIn_Print_Area___0">#REF!</definedName>
    <definedName name="BuiltIn_Print_Area___0___0">#REF!</definedName>
    <definedName name="business">'[75]YTD Exec Summary'!$A$3</definedName>
    <definedName name="buyer">#REF!</definedName>
    <definedName name="BUYER_NO">#REF!</definedName>
    <definedName name="buyers">#REF!</definedName>
    <definedName name="BWAOP">'[76]PL-Summary'!#REF!</definedName>
    <definedName name="BWPRFCST">'[76]PL-Summary'!#REF!</definedName>
    <definedName name="BYCCF" localSheetId="1" hidden="1">{#N/A,#N/A,FALSE,"Heading";#N/A,#N/A,FALSE,"Template"}</definedName>
    <definedName name="BYCCF" localSheetId="2" hidden="1">{#N/A,#N/A,FALSE,"Heading";#N/A,#N/A,FALSE,"Template"}</definedName>
    <definedName name="BYCCF" localSheetId="6" hidden="1">{#N/A,#N/A,FALSE,"Heading";#N/A,#N/A,FALSE,"Template"}</definedName>
    <definedName name="BYCCF" hidden="1">{#N/A,#N/A,FALSE,"Heading";#N/A,#N/A,FALSE,"Template"}</definedName>
    <definedName name="BYYCC" localSheetId="1" hidden="1">{#N/A,#N/A,FALSE,"Heading";#N/A,#N/A,FALSE,"Template"}</definedName>
    <definedName name="BYYCC" localSheetId="2" hidden="1">{#N/A,#N/A,FALSE,"Heading";#N/A,#N/A,FALSE,"Template"}</definedName>
    <definedName name="BYYCC" localSheetId="6" hidden="1">{#N/A,#N/A,FALSE,"Heading";#N/A,#N/A,FALSE,"Template"}</definedName>
    <definedName name="BYYCC" hidden="1">{#N/A,#N/A,FALSE,"Heading";#N/A,#N/A,FALSE,"Template"}</definedName>
    <definedName name="C_">[8]CTS!#REF!</definedName>
    <definedName name="C_1020">#REF!</definedName>
    <definedName name="C_1060">#REF!</definedName>
    <definedName name="CA">#REF!</definedName>
    <definedName name="CALC_DATA">#REF!</definedName>
    <definedName name="Call_Bep" localSheetId="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Call_Bep" localSheetId="2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Call_Bep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Call_Bep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cancel" localSheetId="1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cancel" localSheetId="2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cancel" localSheetId="6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cancel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CAP1B" localSheetId="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A9798" localSheetId="1" hidden="1">{#N/A,#N/A,FALSE,"P.C.B"}</definedName>
    <definedName name="CAPA9798" localSheetId="2" hidden="1">{#N/A,#N/A,FALSE,"P.C.B"}</definedName>
    <definedName name="CAPA9798" localSheetId="6" hidden="1">{#N/A,#N/A,FALSE,"P.C.B"}</definedName>
    <definedName name="CAPA9798" hidden="1">{#N/A,#N/A,FALSE,"P.C.B"}</definedName>
    <definedName name="capex">'[59]Depr - Sum'!#REF!</definedName>
    <definedName name="Capital">#REF!</definedName>
    <definedName name="CapitalBudget" localSheetId="1" hidden="1">{"'Sheet1'!$A$1:$L$27"}</definedName>
    <definedName name="CapitalBudget" localSheetId="2" hidden="1">{"'Sheet1'!$A$1:$L$27"}</definedName>
    <definedName name="CapitalBudget" localSheetId="6" hidden="1">{"'Sheet1'!$A$1:$L$27"}</definedName>
    <definedName name="CapitalBudget" hidden="1">{"'Sheet1'!$A$1:$L$27"}</definedName>
    <definedName name="capitalized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italized" localSheetId="2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italized" localSheetId="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italized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itam" localSheetId="1" hidden="1">{"Demand",#N/A,TRUE,"MARKETING";"ESTL Sales",#N/A,TRUE,"MARKETING";"Sales Breakout",#N/A,TRUE,"MARKETING";"Pricing One",#N/A,TRUE,"MARKETING";"Pricing Two",#N/A,TRUE,"MARKETING";"Gross Margin",#N/A,TRUE,"MARKETING";"OPEX",#N/A,TRUE,"MARKETING";"EBIT",#N/A,TRUE,"MARKETING";"Depreciation",#N/A,TRUE,"MARKETING";"Working Cap",#N/A,TRUE,"MARKETING";"WC Gross Revenues",#N/A,TRUE,"MARKETING";"WC RTP Revenues",#N/A,TRUE,"MARKETING";"WC Funds",#N/A,TRUE,"MARKETING";"WC VAT Receivable",#N/A,TRUE,"MARKETING";"WC VAT Payable",#N/A,TRUE,"MARKETING"}</definedName>
    <definedName name="Capitam" localSheetId="2" hidden="1">{"Demand",#N/A,TRUE,"MARKETING";"ESTL Sales",#N/A,TRUE,"MARKETING";"Sales Breakout",#N/A,TRUE,"MARKETING";"Pricing One",#N/A,TRUE,"MARKETING";"Pricing Two",#N/A,TRUE,"MARKETING";"Gross Margin",#N/A,TRUE,"MARKETING";"OPEX",#N/A,TRUE,"MARKETING";"EBIT",#N/A,TRUE,"MARKETING";"Depreciation",#N/A,TRUE,"MARKETING";"Working Cap",#N/A,TRUE,"MARKETING";"WC Gross Revenues",#N/A,TRUE,"MARKETING";"WC RTP Revenues",#N/A,TRUE,"MARKETING";"WC Funds",#N/A,TRUE,"MARKETING";"WC VAT Receivable",#N/A,TRUE,"MARKETING";"WC VAT Payable",#N/A,TRUE,"MARKETING"}</definedName>
    <definedName name="Capitam" localSheetId="6" hidden="1">{"Demand",#N/A,TRUE,"MARKETING";"ESTL Sales",#N/A,TRUE,"MARKETING";"Sales Breakout",#N/A,TRUE,"MARKETING";"Pricing One",#N/A,TRUE,"MARKETING";"Pricing Two",#N/A,TRUE,"MARKETING";"Gross Margin",#N/A,TRUE,"MARKETING";"OPEX",#N/A,TRUE,"MARKETING";"EBIT",#N/A,TRUE,"MARKETING";"Depreciation",#N/A,TRUE,"MARKETING";"Working Cap",#N/A,TRUE,"MARKETING";"WC Gross Revenues",#N/A,TRUE,"MARKETING";"WC RTP Revenues",#N/A,TRUE,"MARKETING";"WC Funds",#N/A,TRUE,"MARKETING";"WC VAT Receivable",#N/A,TRUE,"MARKETING";"WC VAT Payable",#N/A,TRUE,"MARKETING"}</definedName>
    <definedName name="Capitam" hidden="1">{"Demand",#N/A,TRUE,"MARKETING";"ESTL Sales",#N/A,TRUE,"MARKETING";"Sales Breakout",#N/A,TRUE,"MARKETING";"Pricing One",#N/A,TRUE,"MARKETING";"Pricing Two",#N/A,TRUE,"MARKETING";"Gross Margin",#N/A,TRUE,"MARKETING";"OPEX",#N/A,TRUE,"MARKETING";"EBIT",#N/A,TRUE,"MARKETING";"Depreciation",#N/A,TRUE,"MARKETING";"Working Cap",#N/A,TRUE,"MARKETING";"WC Gross Revenues",#N/A,TRUE,"MARKETING";"WC RTP Revenues",#N/A,TRUE,"MARKETING";"WC Funds",#N/A,TRUE,"MARKETING";"WC VAT Receivable",#N/A,TRUE,"MARKETING";"WC VAT Payable",#N/A,TRUE,"MARKETING"}</definedName>
    <definedName name="car">#REF!</definedName>
    <definedName name="car_version">#REF!</definedName>
    <definedName name="Carryover_Effect_of_Prior_Year">#REF!</definedName>
    <definedName name="CASHFLOW_STATEMENT">'[77]1998 P &amp; L'!#REF!</definedName>
    <definedName name="CAT">#REF!</definedName>
    <definedName name="Category">[78]Summary!$B$2</definedName>
    <definedName name="CategoryNumber">[79]Category!$G$1</definedName>
    <definedName name="catreport">[53]Category!$B$40:$C$50</definedName>
    <definedName name="CAU_1020_1060">#REF!</definedName>
    <definedName name="causal" localSheetId="1" hidden="1">{#N/A,#N/A,FALSE,"FFsynthesis";#N/A,#N/A,FALSE,"US$synthesis"}</definedName>
    <definedName name="causal" localSheetId="2" hidden="1">{#N/A,#N/A,FALSE,"FFsynthesis";#N/A,#N/A,FALSE,"US$synthesis"}</definedName>
    <definedName name="causal" localSheetId="6" hidden="1">{#N/A,#N/A,FALSE,"FFsynthesis";#N/A,#N/A,FALSE,"US$synthesis"}</definedName>
    <definedName name="causal" hidden="1">{#N/A,#N/A,FALSE,"FFsynthesis";#N/A,#N/A,FALSE,"US$synthesis"}</definedName>
    <definedName name="CAUSAL1020">[80]ACTvsFST!#REF!</definedName>
    <definedName name="CAUSAL1020AOP">#REF!</definedName>
    <definedName name="CAUSAL1060">[80]ACTvsFST!#REF!</definedName>
    <definedName name="CAUSAL1060AOP">#REF!</definedName>
    <definedName name="CAUSALAOP">#REF!</definedName>
    <definedName name="CB">#REF!</definedName>
    <definedName name="cc" localSheetId="1" hidden="1">{"'매출이익'!$A$24:$K$45"}</definedName>
    <definedName name="cc" localSheetId="2" hidden="1">{"'매출이익'!$A$24:$K$45"}</definedName>
    <definedName name="cc" localSheetId="6" hidden="1">{"'매출이익'!$A$24:$K$45"}</definedName>
    <definedName name="cc" hidden="1">{"'매출이익'!$A$24:$K$45"}</definedName>
    <definedName name="CC_Instruction">#REF!</definedName>
    <definedName name="CCC" localSheetId="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CCC" localSheetId="2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CCC" localSheetId="6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CCC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CCCP" localSheetId="1" hidden="1">{#N/A,#N/A,FALSE,"Heading";#N/A,#N/A,FALSE,"Template"}</definedName>
    <definedName name="CCCP" localSheetId="2" hidden="1">{#N/A,#N/A,FALSE,"Heading";#N/A,#N/A,FALSE,"Template"}</definedName>
    <definedName name="CCCP" localSheetId="6" hidden="1">{#N/A,#N/A,FALSE,"Heading";#N/A,#N/A,FALSE,"Template"}</definedName>
    <definedName name="CCCP" hidden="1">{#N/A,#N/A,FALSE,"Heading";#N/A,#N/A,FALSE,"Template"}</definedName>
    <definedName name="CCCPT" localSheetId="1" hidden="1">{#N/A,#N/A,FALSE,"Heading";#N/A,#N/A,FALSE,"Template"}</definedName>
    <definedName name="CCCPT" localSheetId="2" hidden="1">{#N/A,#N/A,FALSE,"Heading";#N/A,#N/A,FALSE,"Template"}</definedName>
    <definedName name="CCCPT" localSheetId="6" hidden="1">{#N/A,#N/A,FALSE,"Heading";#N/A,#N/A,FALSE,"Template"}</definedName>
    <definedName name="CCCPT" hidden="1">{#N/A,#N/A,FALSE,"Heading";#N/A,#N/A,FALSE,"Template"}</definedName>
    <definedName name="CCNNP" localSheetId="1" hidden="1">{#N/A,#N/A,FALSE,"Heading";#N/A,#N/A,FALSE,"Template"}</definedName>
    <definedName name="CCNNP" localSheetId="2" hidden="1">{#N/A,#N/A,FALSE,"Heading";#N/A,#N/A,FALSE,"Template"}</definedName>
    <definedName name="CCNNP" localSheetId="6" hidden="1">{#N/A,#N/A,FALSE,"Heading";#N/A,#N/A,FALSE,"Template"}</definedName>
    <definedName name="CCNNP" hidden="1">{#N/A,#N/A,FALSE,"Heading";#N/A,#N/A,FALSE,"Template"}</definedName>
    <definedName name="ccpop" localSheetId="1" hidden="1">{#N/A,#N/A,FALSE,"Heading";#N/A,#N/A,FALSE,"Template"}</definedName>
    <definedName name="ccpop" localSheetId="2" hidden="1">{#N/A,#N/A,FALSE,"Heading";#N/A,#N/A,FALSE,"Template"}</definedName>
    <definedName name="ccpop" localSheetId="6" hidden="1">{#N/A,#N/A,FALSE,"Heading";#N/A,#N/A,FALSE,"Template"}</definedName>
    <definedName name="ccpop" hidden="1">{#N/A,#N/A,FALSE,"Heading";#N/A,#N/A,FALSE,"Template"}</definedName>
    <definedName name="CCPP" localSheetId="1" hidden="1">{#N/A,#N/A,FALSE,"Heading";#N/A,#N/A,FALSE,"Template"}</definedName>
    <definedName name="CCPP" localSheetId="2" hidden="1">{#N/A,#N/A,FALSE,"Heading";#N/A,#N/A,FALSE,"Template"}</definedName>
    <definedName name="CCPP" localSheetId="6" hidden="1">{#N/A,#N/A,FALSE,"Heading";#N/A,#N/A,FALSE,"Template"}</definedName>
    <definedName name="CCPP" hidden="1">{#N/A,#N/A,FALSE,"Heading";#N/A,#N/A,FALSE,"Template"}</definedName>
    <definedName name="ccppn" localSheetId="1" hidden="1">{#N/A,#N/A,FALSE,"Heading";#N/A,#N/A,FALSE,"Template"}</definedName>
    <definedName name="ccppn" localSheetId="2" hidden="1">{#N/A,#N/A,FALSE,"Heading";#N/A,#N/A,FALSE,"Template"}</definedName>
    <definedName name="ccppn" localSheetId="6" hidden="1">{#N/A,#N/A,FALSE,"Heading";#N/A,#N/A,FALSE,"Template"}</definedName>
    <definedName name="ccppn" hidden="1">{#N/A,#N/A,FALSE,"Heading";#N/A,#N/A,FALSE,"Template"}</definedName>
    <definedName name="CCPPNN" localSheetId="1" hidden="1">{#N/A,#N/A,FALSE,"Heading";#N/A,#N/A,FALSE,"Template"}</definedName>
    <definedName name="CCPPNN" localSheetId="2" hidden="1">{#N/A,#N/A,FALSE,"Heading";#N/A,#N/A,FALSE,"Template"}</definedName>
    <definedName name="CCPPNN" localSheetId="6" hidden="1">{#N/A,#N/A,FALSE,"Heading";#N/A,#N/A,FALSE,"Template"}</definedName>
    <definedName name="CCPPNN" hidden="1">{#N/A,#N/A,FALSE,"Heading";#N/A,#N/A,FALSE,"Template"}</definedName>
    <definedName name="CCPPPP" localSheetId="1" hidden="1">{#N/A,#N/A,FALSE,"Heading";#N/A,#N/A,FALSE,"Template"}</definedName>
    <definedName name="CCPPPP" localSheetId="2" hidden="1">{#N/A,#N/A,FALSE,"Heading";#N/A,#N/A,FALSE,"Template"}</definedName>
    <definedName name="CCPPPP" localSheetId="6" hidden="1">{#N/A,#N/A,FALSE,"Heading";#N/A,#N/A,FALSE,"Template"}</definedName>
    <definedName name="CCPPPP" hidden="1">{#N/A,#N/A,FALSE,"Heading";#N/A,#N/A,FALSE,"Template"}</definedName>
    <definedName name="CCPPTT" localSheetId="1" hidden="1">{#N/A,#N/A,FALSE,"Heading";#N/A,#N/A,FALSE,"Template"}</definedName>
    <definedName name="CCPPTT" localSheetId="2" hidden="1">{#N/A,#N/A,FALSE,"Heading";#N/A,#N/A,FALSE,"Template"}</definedName>
    <definedName name="CCPPTT" localSheetId="6" hidden="1">{#N/A,#N/A,FALSE,"Heading";#N/A,#N/A,FALSE,"Template"}</definedName>
    <definedName name="CCPPTT" hidden="1">{#N/A,#N/A,FALSE,"Heading";#N/A,#N/A,FALSE,"Template"}</definedName>
    <definedName name="CCPT" localSheetId="1" hidden="1">{#N/A,#N/A,FALSE,"Heading";#N/A,#N/A,FALSE,"Template"}</definedName>
    <definedName name="CCPT" localSheetId="2" hidden="1">{#N/A,#N/A,FALSE,"Heading";#N/A,#N/A,FALSE,"Template"}</definedName>
    <definedName name="CCPT" localSheetId="6" hidden="1">{#N/A,#N/A,FALSE,"Heading";#N/A,#N/A,FALSE,"Template"}</definedName>
    <definedName name="CCPT" hidden="1">{#N/A,#N/A,FALSE,"Heading";#N/A,#N/A,FALSE,"Template"}</definedName>
    <definedName name="CCYYRR" localSheetId="1" hidden="1">{#N/A,#N/A,FALSE,"Heading";#N/A,#N/A,FALSE,"Template"}</definedName>
    <definedName name="CCYYRR" localSheetId="2" hidden="1">{#N/A,#N/A,FALSE,"Heading";#N/A,#N/A,FALSE,"Template"}</definedName>
    <definedName name="CCYYRR" localSheetId="6" hidden="1">{#N/A,#N/A,FALSE,"Heading";#N/A,#N/A,FALSE,"Template"}</definedName>
    <definedName name="CCYYRR" hidden="1">{#N/A,#N/A,FALSE,"Heading";#N/A,#N/A,FALSE,"Template"}</definedName>
    <definedName name="cdf" localSheetId="1" hidden="1">{#N/A,#N/A,FALSE,"Heading";#N/A,#N/A,FALSE,"Template"}</definedName>
    <definedName name="cdf" localSheetId="2" hidden="1">{#N/A,#N/A,FALSE,"Heading";#N/A,#N/A,FALSE,"Template"}</definedName>
    <definedName name="cdf" localSheetId="6" hidden="1">{#N/A,#N/A,FALSE,"Heading";#N/A,#N/A,FALSE,"Template"}</definedName>
    <definedName name="cdf" hidden="1">{#N/A,#N/A,FALSE,"Heading";#N/A,#N/A,FALSE,"Template"}</definedName>
    <definedName name="CE_CarryKnownProtection">#REF!</definedName>
    <definedName name="CE_CarryKnownTable">#REF!</definedName>
    <definedName name="CE_CarryLikely1Protection">#REF!</definedName>
    <definedName name="CE_CarryLikely1Table">#REF!</definedName>
    <definedName name="CE_CarryLikely2Protection">#REF!</definedName>
    <definedName name="CE_CarryLikely2Table">#REF!</definedName>
    <definedName name="CE_CarryTaxable">#REF!</definedName>
    <definedName name="CE_Desc">#REF!</definedName>
    <definedName name="CE_Income">#REF!</definedName>
    <definedName name="CE_KeepFormat">#REF!</definedName>
    <definedName name="CE_KnownChange">#REF!</definedName>
    <definedName name="CE_KnownFormulaProtection">#REF!</definedName>
    <definedName name="CE_KnownImpact">#REF!</definedName>
    <definedName name="CE_Likely1Change">#REF!</definedName>
    <definedName name="CE_Likely1FormulaProtection">#REF!</definedName>
    <definedName name="CE_Likely1Impact">#REF!</definedName>
    <definedName name="CE_Likely2Change">#REF!</definedName>
    <definedName name="CE_Likely2FormulaProtection">#REF!</definedName>
    <definedName name="CE_Likely2Impact">#REF!</definedName>
    <definedName name="CE_SheetCorrect">#REF!</definedName>
    <definedName name="CE_StatementImpact">#REF!</definedName>
    <definedName name="CE_TotalProtection">#REF!</definedName>
    <definedName name="CE_WholeSheet">#REF!</definedName>
    <definedName name="CE_XF1">#REF!</definedName>
    <definedName name="CE_XF1Rng1">#REF!</definedName>
    <definedName name="CE_XF1Rng2">#REF!</definedName>
    <definedName name="CE_XF2">#REF!</definedName>
    <definedName name="CE_XF2Rng1">#REF!</definedName>
    <definedName name="CE_XF2Rng2">#REF!</definedName>
    <definedName name="CE_XF3">#REF!</definedName>
    <definedName name="CE_XF3Rng1">#REF!</definedName>
    <definedName name="CE_XF3Rng2">#REF!</definedName>
    <definedName name="cf_2004반기" hidden="1">#REF!</definedName>
    <definedName name="CF03후" hidden="1">#REF!</definedName>
    <definedName name="cf1fc1s4" localSheetId="1" hidden="1">{#N/A,#N/A,FALSE,"Aging Summary";#N/A,#N/A,FALSE,"Ratio Analysis";#N/A,#N/A,FALSE,"Test 120 Day Accts";#N/A,#N/A,FALSE,"Tickmarks"}</definedName>
    <definedName name="cf1fc1s4" localSheetId="2" hidden="1">{#N/A,#N/A,FALSE,"Aging Summary";#N/A,#N/A,FALSE,"Ratio Analysis";#N/A,#N/A,FALSE,"Test 120 Day Accts";#N/A,#N/A,FALSE,"Tickmarks"}</definedName>
    <definedName name="cf1fc1s4" localSheetId="6" hidden="1">{#N/A,#N/A,FALSE,"Aging Summary";#N/A,#N/A,FALSE,"Ratio Analysis";#N/A,#N/A,FALSE,"Test 120 Day Accts";#N/A,#N/A,FALSE,"Tickmarks"}</definedName>
    <definedName name="cf1fc1s4" hidden="1">{#N/A,#N/A,FALSE,"Aging Summary";#N/A,#N/A,FALSE,"Ratio Analysis";#N/A,#N/A,FALSE,"Test 120 Day Accts";#N/A,#N/A,FALSE,"Tickmarks"}</definedName>
    <definedName name="CForiginal" hidden="1">#REF!</definedName>
    <definedName name="CGRTIT">'[4]Income Statement'!#REF!</definedName>
    <definedName name="CHANG" localSheetId="1" hidden="1">{#N/A,#N/A,FALSE,"P.C.B"}</definedName>
    <definedName name="CHANG" localSheetId="2" hidden="1">{#N/A,#N/A,FALSE,"P.C.B"}</definedName>
    <definedName name="CHANG" localSheetId="6" hidden="1">{#N/A,#N/A,FALSE,"P.C.B"}</definedName>
    <definedName name="CHANG" hidden="1">{#N/A,#N/A,FALSE,"P.C.B"}</definedName>
    <definedName name="Change">[79]Category!$H$4</definedName>
    <definedName name="ChangeRange" localSheetId="1" hidden="1">[81]!ChangeRange</definedName>
    <definedName name="ChangeRange" localSheetId="5" hidden="1">[81]!ChangeRange</definedName>
    <definedName name="ChangeRange" localSheetId="3" hidden="1">[81]!ChangeRange</definedName>
    <definedName name="ChangeRange" localSheetId="4" hidden="1">[81]!ChangeRange</definedName>
    <definedName name="ChangeRange" localSheetId="2" hidden="1">[81]!ChangeRange</definedName>
    <definedName name="ChangeRange" localSheetId="0" hidden="1">[81]!ChangeRange</definedName>
    <definedName name="ChangeRange" localSheetId="6" hidden="1">[81]!ChangeRange</definedName>
    <definedName name="ChangeRange" hidden="1">[81]!ChangeRange</definedName>
    <definedName name="Chargeback">[82]Selection!$B$2:$B$17</definedName>
    <definedName name="chart" localSheetId="1" hidden="1">{#N/A,#N/A,FALSE,"CR ";#N/A,#N/A,FALSE,"GL "}</definedName>
    <definedName name="chart" localSheetId="2" hidden="1">{#N/A,#N/A,FALSE,"CR ";#N/A,#N/A,FALSE,"GL "}</definedName>
    <definedName name="chart" localSheetId="6" hidden="1">{#N/A,#N/A,FALSE,"CR ";#N/A,#N/A,FALSE,"GL "}</definedName>
    <definedName name="chart" hidden="1">{#N/A,#N/A,FALSE,"CR ";#N/A,#N/A,FALSE,"GL "}</definedName>
    <definedName name="CHD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HD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HD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H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heck_Figures">#REF!</definedName>
    <definedName name="ChecklistQuestion1">#REF!</definedName>
    <definedName name="ChecklistQuestion2">#REF!</definedName>
    <definedName name="ChecklistQuestion3">#REF!</definedName>
    <definedName name="Chgd">#REF!</definedName>
    <definedName name="choi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hoi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hoi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hoi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hoices_Wrapper">#N/A</definedName>
    <definedName name="ci" localSheetId="1" hidden="1">{#N/A,#N/A,FALSE,"단축1";#N/A,#N/A,FALSE,"단축2";#N/A,#N/A,FALSE,"단축3";#N/A,#N/A,FALSE,"장축";#N/A,#N/A,FALSE,"4WD"}</definedName>
    <definedName name="ci" localSheetId="2" hidden="1">{#N/A,#N/A,FALSE,"단축1";#N/A,#N/A,FALSE,"단축2";#N/A,#N/A,FALSE,"단축3";#N/A,#N/A,FALSE,"장축";#N/A,#N/A,FALSE,"4WD"}</definedName>
    <definedName name="ci" localSheetId="6" hidden="1">{#N/A,#N/A,FALSE,"단축1";#N/A,#N/A,FALSE,"단축2";#N/A,#N/A,FALSE,"단축3";#N/A,#N/A,FALSE,"장축";#N/A,#N/A,FALSE,"4WD"}</definedName>
    <definedName name="ci" hidden="1">{#N/A,#N/A,FALSE,"단축1";#N/A,#N/A,FALSE,"단축2";#N/A,#N/A,FALSE,"단축3";#N/A,#N/A,FALSE,"장축";#N/A,#N/A,FALSE,"4WD"}</definedName>
    <definedName name="CIE" localSheetId="1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CIE" localSheetId="2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CIE" localSheetId="6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CIE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CIMOS">'[56]2008'!#REF!</definedName>
    <definedName name="CL">#REF!</definedName>
    <definedName name="CLIENT_NAME">#REF!</definedName>
    <definedName name="cmh">[69]simultaneity!$B$1:$AS$2</definedName>
    <definedName name="cmklldje" localSheetId="1" hidden="1">{"'Sheet1'!$A$1:$H$36"}</definedName>
    <definedName name="cmklldje" localSheetId="2" hidden="1">{"'Sheet1'!$A$1:$H$36"}</definedName>
    <definedName name="cmklldje" localSheetId="6" hidden="1">{"'Sheet1'!$A$1:$H$36"}</definedName>
    <definedName name="cmklldje" hidden="1">{"'Sheet1'!$A$1:$H$36"}</definedName>
    <definedName name="cn">[83]Customer!$B$2:$L$492</definedName>
    <definedName name="cn_a">[84]Customer!$B$2:'[84]Customer'!$B$2:$K$798</definedName>
    <definedName name="cn_b">[84]Customer!$B$2:'[84]Customer'!$B$2:$K$798</definedName>
    <definedName name="CNA">[85]Customer!$B$2:$J$451</definedName>
    <definedName name="cnm" localSheetId="1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cnm" localSheetId="2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cnm" localSheetId="6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cnm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cnnc" localSheetId="1" hidden="1">{#N/A,#N/A,FALSE,"Heading";#N/A,#N/A,FALSE,"Template"}</definedName>
    <definedName name="cnnc" localSheetId="2" hidden="1">{#N/A,#N/A,FALSE,"Heading";#N/A,#N/A,FALSE,"Template"}</definedName>
    <definedName name="cnnc" localSheetId="6" hidden="1">{#N/A,#N/A,FALSE,"Heading";#N/A,#N/A,FALSE,"Template"}</definedName>
    <definedName name="cnnc" hidden="1">{#N/A,#N/A,FALSE,"Heading";#N/A,#N/A,FALSE,"Template"}</definedName>
    <definedName name="COCAP">[8]CTS!#REF!</definedName>
    <definedName name="Code__________________Egib.">'[86]Aus-P'!#REF!</definedName>
    <definedName name="colloid" localSheetId="1" hidden="1">Main.SAPF4Help()</definedName>
    <definedName name="colloid" localSheetId="5" hidden="1">Main.SAPF4Help()</definedName>
    <definedName name="colloid" localSheetId="3" hidden="1">Main.SAPF4Help()</definedName>
    <definedName name="colloid" localSheetId="4" hidden="1">Main.SAPF4Help()</definedName>
    <definedName name="colloid" localSheetId="2" hidden="1">Main.SAPF4Help()</definedName>
    <definedName name="colloid" localSheetId="0" hidden="1">Main.SAPF4Help()</definedName>
    <definedName name="colloid" localSheetId="6" hidden="1">Main.SAPF4Help()</definedName>
    <definedName name="colloid" hidden="1">Main.SAPF4Help()</definedName>
    <definedName name="Comments">#REF!</definedName>
    <definedName name="comp2003" localSheetId="1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omp2003" localSheetId="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omp2003" localSheetId="6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omp200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ompany_nm">[87]Contents!$D$7</definedName>
    <definedName name="CompanyName" hidden="1">#REF!</definedName>
    <definedName name="con">#REF!</definedName>
    <definedName name="Conclusions1">#REF!</definedName>
    <definedName name="Conclusions2">#REF!</definedName>
    <definedName name="Conclusions3">#REF!</definedName>
    <definedName name="Conclusions4">#REF!</definedName>
    <definedName name="consol" localSheetId="1" hidden="1">{#N/A,#N/A,FALSE,"vs Budget";#N/A,#N/A,FALSE,"Summary";#N/A,#N/A,FALSE,"Belgium";#N/A,#N/A,FALSE,"Czech";#N/A,#N/A,FALSE,"France";#N/A,#N/A,FALSE,"Germany";#N/A,#N/A,FALSE,"Poland";#N/A,#N/A,FALSE,"SA";#N/A,#N/A,FALSE,"Spain";#N/A,#N/A,FALSE,"Sweden";#N/A,#N/A,FALSE,"UK"}</definedName>
    <definedName name="consol" localSheetId="2" hidden="1">{#N/A,#N/A,FALSE,"vs Budget";#N/A,#N/A,FALSE,"Summary";#N/A,#N/A,FALSE,"Belgium";#N/A,#N/A,FALSE,"Czech";#N/A,#N/A,FALSE,"France";#N/A,#N/A,FALSE,"Germany";#N/A,#N/A,FALSE,"Poland";#N/A,#N/A,FALSE,"SA";#N/A,#N/A,FALSE,"Spain";#N/A,#N/A,FALSE,"Sweden";#N/A,#N/A,FALSE,"UK"}</definedName>
    <definedName name="consol" localSheetId="6" hidden="1">{#N/A,#N/A,FALSE,"vs Budget";#N/A,#N/A,FALSE,"Summary";#N/A,#N/A,FALSE,"Belgium";#N/A,#N/A,FALSE,"Czech";#N/A,#N/A,FALSE,"France";#N/A,#N/A,FALSE,"Germany";#N/A,#N/A,FALSE,"Poland";#N/A,#N/A,FALSE,"SA";#N/A,#N/A,FALSE,"Spain";#N/A,#N/A,FALSE,"Sweden";#N/A,#N/A,FALSE,"UK"}</definedName>
    <definedName name="consol" hidden="1">{#N/A,#N/A,FALSE,"vs Budget";#N/A,#N/A,FALSE,"Summary";#N/A,#N/A,FALSE,"Belgium";#N/A,#N/A,FALSE,"Czech";#N/A,#N/A,FALSE,"France";#N/A,#N/A,FALSE,"Germany";#N/A,#N/A,FALSE,"Poland";#N/A,#N/A,FALSE,"SA";#N/A,#N/A,FALSE,"Spain";#N/A,#N/A,FALSE,"Sweden";#N/A,#N/A,FALSE,"UK"}</definedName>
    <definedName name="CONSOL1">#REF!</definedName>
    <definedName name="consol2" localSheetId="1" hidden="1">{#N/A,#N/A,FALSE,"vs Budget";#N/A,#N/A,FALSE,"Summary";#N/A,#N/A,FALSE,"Belgium";#N/A,#N/A,FALSE,"Czech";#N/A,#N/A,FALSE,"France";#N/A,#N/A,FALSE,"Germany";#N/A,#N/A,FALSE,"Poland";#N/A,#N/A,FALSE,"SA";#N/A,#N/A,FALSE,"Spain";#N/A,#N/A,FALSE,"Sweden";#N/A,#N/A,FALSE,"UK"}</definedName>
    <definedName name="consol2" localSheetId="2" hidden="1">{#N/A,#N/A,FALSE,"vs Budget";#N/A,#N/A,FALSE,"Summary";#N/A,#N/A,FALSE,"Belgium";#N/A,#N/A,FALSE,"Czech";#N/A,#N/A,FALSE,"France";#N/A,#N/A,FALSE,"Germany";#N/A,#N/A,FALSE,"Poland";#N/A,#N/A,FALSE,"SA";#N/A,#N/A,FALSE,"Spain";#N/A,#N/A,FALSE,"Sweden";#N/A,#N/A,FALSE,"UK"}</definedName>
    <definedName name="consol2" localSheetId="6" hidden="1">{#N/A,#N/A,FALSE,"vs Budget";#N/A,#N/A,FALSE,"Summary";#N/A,#N/A,FALSE,"Belgium";#N/A,#N/A,FALSE,"Czech";#N/A,#N/A,FALSE,"France";#N/A,#N/A,FALSE,"Germany";#N/A,#N/A,FALSE,"Poland";#N/A,#N/A,FALSE,"SA";#N/A,#N/A,FALSE,"Spain";#N/A,#N/A,FALSE,"Sweden";#N/A,#N/A,FALSE,"UK"}</definedName>
    <definedName name="consol2" hidden="1">{#N/A,#N/A,FALSE,"vs Budget";#N/A,#N/A,FALSE,"Summary";#N/A,#N/A,FALSE,"Belgium";#N/A,#N/A,FALSE,"Czech";#N/A,#N/A,FALSE,"France";#N/A,#N/A,FALSE,"Germany";#N/A,#N/A,FALSE,"Poland";#N/A,#N/A,FALSE,"SA";#N/A,#N/A,FALSE,"Spain";#N/A,#N/A,FALSE,"Sweden";#N/A,#N/A,FALSE,"UK"}</definedName>
    <definedName name="CONSOL3">#REF!</definedName>
    <definedName name="CONSOL4">#REF!</definedName>
    <definedName name="Consolidated" localSheetId="1" hidden="1">{#N/A,#N/A,FALSE,"vs Budget";#N/A,#N/A,FALSE,"Summary";#N/A,#N/A,FALSE,"Belgium";#N/A,#N/A,FALSE,"Czech";#N/A,#N/A,FALSE,"France";#N/A,#N/A,FALSE,"Germany";#N/A,#N/A,FALSE,"Poland";#N/A,#N/A,FALSE,"SA";#N/A,#N/A,FALSE,"Spain";#N/A,#N/A,FALSE,"Sweden";#N/A,#N/A,FALSE,"UK"}</definedName>
    <definedName name="Consolidated" localSheetId="2" hidden="1">{#N/A,#N/A,FALSE,"vs Budget";#N/A,#N/A,FALSE,"Summary";#N/A,#N/A,FALSE,"Belgium";#N/A,#N/A,FALSE,"Czech";#N/A,#N/A,FALSE,"France";#N/A,#N/A,FALSE,"Germany";#N/A,#N/A,FALSE,"Poland";#N/A,#N/A,FALSE,"SA";#N/A,#N/A,FALSE,"Spain";#N/A,#N/A,FALSE,"Sweden";#N/A,#N/A,FALSE,"UK"}</definedName>
    <definedName name="Consolidated" localSheetId="6" hidden="1">{#N/A,#N/A,FALSE,"vs Budget";#N/A,#N/A,FALSE,"Summary";#N/A,#N/A,FALSE,"Belgium";#N/A,#N/A,FALSE,"Czech";#N/A,#N/A,FALSE,"France";#N/A,#N/A,FALSE,"Germany";#N/A,#N/A,FALSE,"Poland";#N/A,#N/A,FALSE,"SA";#N/A,#N/A,FALSE,"Spain";#N/A,#N/A,FALSE,"Sweden";#N/A,#N/A,FALSE,"UK"}</definedName>
    <definedName name="Consolidated" hidden="1">{#N/A,#N/A,FALSE,"vs Budget";#N/A,#N/A,FALSE,"Summary";#N/A,#N/A,FALSE,"Belgium";#N/A,#N/A,FALSE,"Czech";#N/A,#N/A,FALSE,"France";#N/A,#N/A,FALSE,"Germany";#N/A,#N/A,FALSE,"Poland";#N/A,#N/A,FALSE,"SA";#N/A,#N/A,FALSE,"Spain";#N/A,#N/A,FALSE,"Sweden";#N/A,#N/A,FALSE,"UK"}</definedName>
    <definedName name="CONTACT">#REF!</definedName>
    <definedName name="CONTACTNBR">#REF!</definedName>
    <definedName name="ContentsHelp" localSheetId="1" hidden="1">[81]!ContentsHelp</definedName>
    <definedName name="ContentsHelp" localSheetId="5" hidden="1">[81]!ContentsHelp</definedName>
    <definedName name="ContentsHelp" localSheetId="3" hidden="1">[81]!ContentsHelp</definedName>
    <definedName name="ContentsHelp" localSheetId="4" hidden="1">[81]!ContentsHelp</definedName>
    <definedName name="ContentsHelp" localSheetId="2" hidden="1">[81]!ContentsHelp</definedName>
    <definedName name="ContentsHelp" localSheetId="0" hidden="1">[81]!ContentsHelp</definedName>
    <definedName name="ContentsHelp" localSheetId="6" hidden="1">[81]!ContentsHelp</definedName>
    <definedName name="ContentsHelp" hidden="1">[81]!ContentsHelp</definedName>
    <definedName name="Continent">[79]Category!$F$5</definedName>
    <definedName name="contingencies">'[88]Economic Data'!#REF!</definedName>
    <definedName name="contingencies1">'[88]Economic Data'!#REF!</definedName>
    <definedName name="contingencies1SBP">#REF!</definedName>
    <definedName name="contingenciesSBP">#REF!</definedName>
    <definedName name="Control">#REF!</definedName>
    <definedName name="conv">#REF!</definedName>
    <definedName name="corpit">#REF!</definedName>
    <definedName name="CorrectKey">#REF!</definedName>
    <definedName name="Cost_incl_scrap_ind">#REF!</definedName>
    <definedName name="Cost_rise">#REF!</definedName>
    <definedName name="cost_tooling">#REF!</definedName>
    <definedName name="CostCategories">[89]ItemizedExpenditures!$K$3:$K$11</definedName>
    <definedName name="COSTS">#REF!</definedName>
    <definedName name="Country">#REF!</definedName>
    <definedName name="CountryCount">COUNTA(#REF!)</definedName>
    <definedName name="CPADB">#REF!</definedName>
    <definedName name="CPINO" localSheetId="1" hidden="1">{#N/A,#N/A,FALSE,"Heading";#N/A,#N/A,FALSE,"Template"}</definedName>
    <definedName name="CPINO" localSheetId="2" hidden="1">{#N/A,#N/A,FALSE,"Heading";#N/A,#N/A,FALSE,"Template"}</definedName>
    <definedName name="CPINO" localSheetId="6" hidden="1">{#N/A,#N/A,FALSE,"Heading";#N/A,#N/A,FALSE,"Template"}</definedName>
    <definedName name="CPINO" hidden="1">{#N/A,#N/A,FALSE,"Heading";#N/A,#N/A,FALSE,"Template"}</definedName>
    <definedName name="CPPP" localSheetId="1" hidden="1">{#N/A,#N/A,FALSE,"Heading";#N/A,#N/A,FALSE,"Template"}</definedName>
    <definedName name="CPPP" localSheetId="2" hidden="1">{#N/A,#N/A,FALSE,"Heading";#N/A,#N/A,FALSE,"Template"}</definedName>
    <definedName name="CPPP" localSheetId="6" hidden="1">{#N/A,#N/A,FALSE,"Heading";#N/A,#N/A,FALSE,"Template"}</definedName>
    <definedName name="CPPP" hidden="1">{#N/A,#N/A,FALSE,"Heading";#N/A,#N/A,FALSE,"Template"}</definedName>
    <definedName name="CPPTT" localSheetId="1" hidden="1">{#N/A,#N/A,FALSE,"Heading";#N/A,#N/A,FALSE,"Template"}</definedName>
    <definedName name="CPPTT" localSheetId="2" hidden="1">{#N/A,#N/A,FALSE,"Heading";#N/A,#N/A,FALSE,"Template"}</definedName>
    <definedName name="CPPTT" localSheetId="6" hidden="1">{#N/A,#N/A,FALSE,"Heading";#N/A,#N/A,FALSE,"Template"}</definedName>
    <definedName name="CPPTT" hidden="1">{#N/A,#N/A,FALSE,"Heading";#N/A,#N/A,FALSE,"Template"}</definedName>
    <definedName name="Creat">[90]C2C0!$A$1</definedName>
    <definedName name="Create">[79]Category!$F$2</definedName>
    <definedName name="CreateTable" localSheetId="1" hidden="1">[81]!CreateTable</definedName>
    <definedName name="CreateTable" localSheetId="5" hidden="1">[81]!CreateTable</definedName>
    <definedName name="CreateTable" localSheetId="3" hidden="1">[81]!CreateTable</definedName>
    <definedName name="CreateTable" localSheetId="4" hidden="1">[81]!CreateTable</definedName>
    <definedName name="CreateTable" localSheetId="2" hidden="1">[81]!CreateTable</definedName>
    <definedName name="CreateTable" localSheetId="0" hidden="1">[81]!CreateTable</definedName>
    <definedName name="CreateTable" localSheetId="6" hidden="1">[81]!CreateTable</definedName>
    <definedName name="CreateTable" hidden="1">[81]!CreateTable</definedName>
    <definedName name="_xlnm.Criteria">#REF!</definedName>
    <definedName name="CRJE" localSheetId="1" hidden="1">{#N/A,#N/A,FALSE,"BS";#N/A,#N/A,FALSE,"PL";#N/A,#N/A,FALSE,"처분";#N/A,#N/A,FALSE,"현금";#N/A,#N/A,FALSE,"매출";#N/A,#N/A,FALSE,"원가";#N/A,#N/A,FALSE,"경영"}</definedName>
    <definedName name="CRJE" localSheetId="2" hidden="1">{#N/A,#N/A,FALSE,"BS";#N/A,#N/A,FALSE,"PL";#N/A,#N/A,FALSE,"처분";#N/A,#N/A,FALSE,"현금";#N/A,#N/A,FALSE,"매출";#N/A,#N/A,FALSE,"원가";#N/A,#N/A,FALSE,"경영"}</definedName>
    <definedName name="CRJE" localSheetId="6" hidden="1">{#N/A,#N/A,FALSE,"BS";#N/A,#N/A,FALSE,"PL";#N/A,#N/A,FALSE,"처분";#N/A,#N/A,FALSE,"현금";#N/A,#N/A,FALSE,"매출";#N/A,#N/A,FALSE,"원가";#N/A,#N/A,FALSE,"경영"}</definedName>
    <definedName name="CRJE" hidden="1">{#N/A,#N/A,FALSE,"BS";#N/A,#N/A,FALSE,"PL";#N/A,#N/A,FALSE,"처분";#N/A,#N/A,FALSE,"현금";#N/A,#N/A,FALSE,"매출";#N/A,#N/A,FALSE,"원가";#N/A,#N/A,FALSE,"경영"}</definedName>
    <definedName name="CRS">#REF!</definedName>
    <definedName name="CS" localSheetId="1" hidden="1">{#N/A,#N/A,FALSE,"BS";#N/A,#N/A,FALSE,"PL";#N/A,#N/A,FALSE,"처분";#N/A,#N/A,FALSE,"현금";#N/A,#N/A,FALSE,"매출";#N/A,#N/A,FALSE,"원가";#N/A,#N/A,FALSE,"경영"}</definedName>
    <definedName name="CS" localSheetId="2" hidden="1">{#N/A,#N/A,FALSE,"BS";#N/A,#N/A,FALSE,"PL";#N/A,#N/A,FALSE,"처분";#N/A,#N/A,FALSE,"현금";#N/A,#N/A,FALSE,"매출";#N/A,#N/A,FALSE,"원가";#N/A,#N/A,FALSE,"경영"}</definedName>
    <definedName name="CS" localSheetId="6" hidden="1">{#N/A,#N/A,FALSE,"BS";#N/A,#N/A,FALSE,"PL";#N/A,#N/A,FALSE,"처분";#N/A,#N/A,FALSE,"현금";#N/A,#N/A,FALSE,"매출";#N/A,#N/A,FALSE,"원가";#N/A,#N/A,FALSE,"경영"}</definedName>
    <definedName name="CS" hidden="1">{#N/A,#N/A,FALSE,"BS";#N/A,#N/A,FALSE,"PL";#N/A,#N/A,FALSE,"처분";#N/A,#N/A,FALSE,"현금";#N/A,#N/A,FALSE,"매출";#N/A,#N/A,FALSE,"원가";#N/A,#N/A,FALSE,"경영"}</definedName>
    <definedName name="CTS">#REF!</definedName>
    <definedName name="CTSBAR">#REF!</definedName>
    <definedName name="cttpp" localSheetId="1" hidden="1">{#N/A,#N/A,FALSE,"Heading";#N/A,#N/A,FALSE,"Template"}</definedName>
    <definedName name="cttpp" localSheetId="2" hidden="1">{#N/A,#N/A,FALSE,"Heading";#N/A,#N/A,FALSE,"Template"}</definedName>
    <definedName name="cttpp" localSheetId="6" hidden="1">{#N/A,#N/A,FALSE,"Heading";#N/A,#N/A,FALSE,"Template"}</definedName>
    <definedName name="cttpp" hidden="1">{#N/A,#N/A,FALSE,"Heading";#N/A,#N/A,FALSE,"Template"}</definedName>
    <definedName name="CUR">#REF!</definedName>
    <definedName name="CURFST">#REF!</definedName>
    <definedName name="Currencies">#REF!</definedName>
    <definedName name="currency">#REF!</definedName>
    <definedName name="Current_Year_Known_and_Likely_Misstatements">#REF!</definedName>
    <definedName name="CURRLOOKUP">[91]CURRENCYLOOKUP!$B$3:$D$186</definedName>
    <definedName name="CURTB">#REF!</definedName>
    <definedName name="curtb1">#REF!</definedName>
    <definedName name="Customer">[92]parameter!$AG$2:$AG$40</definedName>
    <definedName name="customer_tooling">#REF!</definedName>
    <definedName name="cute">[43]CAS!#REF!</definedName>
    <definedName name="cvcv" localSheetId="1" hidden="1">{#N/A,#N/A,FALSE,"Aging Summary";#N/A,#N/A,FALSE,"Ratio Analysis";#N/A,#N/A,FALSE,"Test 120 Day Accts";#N/A,#N/A,FALSE,"Tickmarks"}</definedName>
    <definedName name="cvcv" localSheetId="2" hidden="1">{#N/A,#N/A,FALSE,"Aging Summary";#N/A,#N/A,FALSE,"Ratio Analysis";#N/A,#N/A,FALSE,"Test 120 Day Accts";#N/A,#N/A,FALSE,"Tickmarks"}</definedName>
    <definedName name="cvcv" localSheetId="6" hidden="1">{#N/A,#N/A,FALSE,"Aging Summary";#N/A,#N/A,FALSE,"Ratio Analysis";#N/A,#N/A,FALSE,"Test 120 Day Accts";#N/A,#N/A,FALSE,"Tickmarks"}</definedName>
    <definedName name="cvcv" hidden="1">{#N/A,#N/A,FALSE,"Aging Summary";#N/A,#N/A,FALSE,"Ratio Analysis";#N/A,#N/A,FALSE,"Test 120 Day Accts";#N/A,#N/A,FALSE,"Tickmarks"}</definedName>
    <definedName name="cvs">#REF!</definedName>
    <definedName name="cvsp">#REF!</definedName>
    <definedName name="cvspemp">#REF!</definedName>
    <definedName name="Cwvu.시간대별예약." hidden="1">#REF!,#REF!,#REF!,#REF!,#REF!,#REF!,#REF!,#REF!</definedName>
    <definedName name="D">#REF!</definedName>
    <definedName name="DailyQuantity">[79]Category!$B$4</definedName>
    <definedName name="DailyVol">[76]Volumes!#REF!</definedName>
    <definedName name="dassa" localSheetId="1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dassa" localSheetId="2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dassa" localSheetId="6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dassa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Data">OFFSET(#REF!,0,0,COUNTA(#REF!),COUNTA(#REF!))</definedName>
    <definedName name="data_date">[78]Summary!$B$8</definedName>
    <definedName name="Data_Input">#REF!</definedName>
    <definedName name="data2" hidden="1">#REF!</definedName>
    <definedName name="data3" hidden="1">#REF!</definedName>
    <definedName name="data9198" hidden="1">[93]A91_97!$X$5:$X$1331</definedName>
    <definedName name="_xlnm.Database">#REF!</definedName>
    <definedName name="date">#REF!</definedName>
    <definedName name="dates">#REF!</definedName>
    <definedName name="days">[59]Assumption!#REF!</definedName>
    <definedName name="DCF" localSheetId="1" hidden="1">{#N/A,#N/A,FALSE,"Heading";#N/A,#N/A,FALSE,"Template"}</definedName>
    <definedName name="DCF" localSheetId="2" hidden="1">{#N/A,#N/A,FALSE,"Heading";#N/A,#N/A,FALSE,"Template"}</definedName>
    <definedName name="DCF" localSheetId="6" hidden="1">{#N/A,#N/A,FALSE,"Heading";#N/A,#N/A,FALSE,"Template"}</definedName>
    <definedName name="DCF" hidden="1">{#N/A,#N/A,FALSE,"Heading";#N/A,#N/A,FALSE,"Template"}</definedName>
    <definedName name="DCFF" localSheetId="1" hidden="1">{#N/A,#N/A,FALSE,"Heading";#N/A,#N/A,FALSE,"Template"}</definedName>
    <definedName name="DCFF" localSheetId="2" hidden="1">{#N/A,#N/A,FALSE,"Heading";#N/A,#N/A,FALSE,"Template"}</definedName>
    <definedName name="DCFF" localSheetId="6" hidden="1">{#N/A,#N/A,FALSE,"Heading";#N/A,#N/A,FALSE,"Template"}</definedName>
    <definedName name="DCFF" hidden="1">{#N/A,#N/A,FALSE,"Heading";#N/A,#N/A,FALSE,"Template"}</definedName>
    <definedName name="DD">'[94]3110-2'!#REF!</definedName>
    <definedName name="DDC부문" localSheetId="1" hidden="1">{#N/A,#N/A,FALSE,"계약직(여)"}</definedName>
    <definedName name="DDC부문" localSheetId="2" hidden="1">{#N/A,#N/A,FALSE,"계약직(여)"}</definedName>
    <definedName name="DDC부문" localSheetId="6" hidden="1">{#N/A,#N/A,FALSE,"계약직(여)"}</definedName>
    <definedName name="DDC부문" hidden="1">{#N/A,#N/A,FALSE,"계약직(여)"}</definedName>
    <definedName name="DDD" localSheetId="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DDD" localSheetId="2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DDD" localSheetId="6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DDD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dddd" hidden="1">#REF!</definedName>
    <definedName name="dddddcdwe" localSheetId="1" hidden="1">{"'Sheet1'!$A$1:$H$36"}</definedName>
    <definedName name="dddddcdwe" localSheetId="2" hidden="1">{"'Sheet1'!$A$1:$H$36"}</definedName>
    <definedName name="dddddcdwe" localSheetId="6" hidden="1">{"'Sheet1'!$A$1:$H$36"}</definedName>
    <definedName name="dddddcdwe" hidden="1">{"'Sheet1'!$A$1:$H$36"}</definedName>
    <definedName name="ddddddd" localSheetId="1" hidden="1">{"'Sheet1'!$A$1:$H$36"}</definedName>
    <definedName name="ddddddd" localSheetId="2" hidden="1">{"'Sheet1'!$A$1:$H$36"}</definedName>
    <definedName name="ddddddd" localSheetId="6" hidden="1">{"'Sheet1'!$A$1:$H$36"}</definedName>
    <definedName name="ddddddd" hidden="1">{"'Sheet1'!$A$1:$H$36"}</definedName>
    <definedName name="dddddssss" localSheetId="1" hidden="1">{"'Sheet1'!$A$1:$H$36"}</definedName>
    <definedName name="dddddssss" localSheetId="2" hidden="1">{"'Sheet1'!$A$1:$H$36"}</definedName>
    <definedName name="dddddssss" localSheetId="6" hidden="1">{"'Sheet1'!$A$1:$H$36"}</definedName>
    <definedName name="dddddssss" hidden="1">{"'Sheet1'!$A$1:$H$36"}</definedName>
    <definedName name="dddfg" localSheetId="1" hidden="1">{#N/A,#N/A,FALSE,"정공"}</definedName>
    <definedName name="dddfg" localSheetId="2" hidden="1">{#N/A,#N/A,FALSE,"정공"}</definedName>
    <definedName name="dddfg" localSheetId="6" hidden="1">{#N/A,#N/A,FALSE,"정공"}</definedName>
    <definedName name="dddfg" hidden="1">{#N/A,#N/A,FALSE,"정공"}</definedName>
    <definedName name="DDDS" localSheetId="1" hidden="1">{#N/A,#N/A,TRUE,"Summary";#N/A,#N/A,TRUE,"IS";#N/A,#N/A,TRUE,"Adj";#N/A,#N/A,TRUE,"BS";#N/A,#N/A,TRUE,"CF";#N/A,#N/A,TRUE,"Debt";#N/A,#N/A,TRUE,"IRR"}</definedName>
    <definedName name="DDDS" localSheetId="2" hidden="1">{#N/A,#N/A,TRUE,"Summary";#N/A,#N/A,TRUE,"IS";#N/A,#N/A,TRUE,"Adj";#N/A,#N/A,TRUE,"BS";#N/A,#N/A,TRUE,"CF";#N/A,#N/A,TRUE,"Debt";#N/A,#N/A,TRUE,"IRR"}</definedName>
    <definedName name="DDDS" localSheetId="6" hidden="1">{#N/A,#N/A,TRUE,"Summary";#N/A,#N/A,TRUE,"IS";#N/A,#N/A,TRUE,"Adj";#N/A,#N/A,TRUE,"BS";#N/A,#N/A,TRUE,"CF";#N/A,#N/A,TRUE,"Debt";#N/A,#N/A,TRUE,"IRR"}</definedName>
    <definedName name="DDDS" hidden="1">{#N/A,#N/A,TRUE,"Summary";#N/A,#N/A,TRUE,"IS";#N/A,#N/A,TRUE,"Adj";#N/A,#N/A,TRUE,"BS";#N/A,#N/A,TRUE,"CF";#N/A,#N/A,TRUE,"Debt";#N/A,#N/A,TRUE,"IRR"}</definedName>
    <definedName name="ddf" localSheetId="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c" localSheetId="1" hidden="1">{#N/A,#N/A,FALSE,"Heading";#N/A,#N/A,FALSE,"Template"}</definedName>
    <definedName name="ddfc" localSheetId="2" hidden="1">{#N/A,#N/A,FALSE,"Heading";#N/A,#N/A,FALSE,"Template"}</definedName>
    <definedName name="ddfc" localSheetId="6" hidden="1">{#N/A,#N/A,FALSE,"Heading";#N/A,#N/A,FALSE,"Template"}</definedName>
    <definedName name="ddfc" hidden="1">{#N/A,#N/A,FALSE,"Heading";#N/A,#N/A,FALSE,"Template"}</definedName>
    <definedName name="DDFR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ong" localSheetId="1" hidden="1">{#N/A,#N/A,FALSE,"지침";#N/A,#N/A,FALSE,"환경분석";#N/A,#N/A,FALSE,"Sheet16"}</definedName>
    <definedName name="DDong" localSheetId="2" hidden="1">{#N/A,#N/A,FALSE,"지침";#N/A,#N/A,FALSE,"환경분석";#N/A,#N/A,FALSE,"Sheet16"}</definedName>
    <definedName name="DDong" localSheetId="6" hidden="1">{#N/A,#N/A,FALSE,"지침";#N/A,#N/A,FALSE,"환경분석";#N/A,#N/A,FALSE,"Sheet16"}</definedName>
    <definedName name="DDong" hidden="1">{#N/A,#N/A,FALSE,"지침";#N/A,#N/A,FALSE,"환경분석";#N/A,#N/A,FALSE,"Sheet16"}</definedName>
    <definedName name="ddsee" localSheetId="1" hidden="1">{"'Sheet1'!$A$1:$H$36"}</definedName>
    <definedName name="ddsee" localSheetId="2" hidden="1">{"'Sheet1'!$A$1:$H$36"}</definedName>
    <definedName name="ddsee" localSheetId="6" hidden="1">{"'Sheet1'!$A$1:$H$36"}</definedName>
    <definedName name="ddsee" hidden="1">{"'Sheet1'!$A$1:$H$36"}</definedName>
    <definedName name="deasf" localSheetId="1" hidden="1">{#N/A,#N/A,FALSE,"AOP vs FORECAST "}</definedName>
    <definedName name="deasf" localSheetId="2" hidden="1">{#N/A,#N/A,FALSE,"AOP vs FORECAST "}</definedName>
    <definedName name="deasf" localSheetId="6" hidden="1">{#N/A,#N/A,FALSE,"AOP vs FORECAST "}</definedName>
    <definedName name="deasf" hidden="1">{#N/A,#N/A,FALSE,"AOP vs FORECAST "}</definedName>
    <definedName name="DEC" localSheetId="1" hidden="1">{#N/A,#N/A,FALSE,"Aging Summary";#N/A,#N/A,FALSE,"Ratio Analysis";#N/A,#N/A,FALSE,"Test 120 Day Accts";#N/A,#N/A,FALSE,"Tickmarks"}</definedName>
    <definedName name="DEC" localSheetId="2" hidden="1">{#N/A,#N/A,FALSE,"Aging Summary";#N/A,#N/A,FALSE,"Ratio Analysis";#N/A,#N/A,FALSE,"Test 120 Day Accts";#N/A,#N/A,FALSE,"Tickmarks"}</definedName>
    <definedName name="DEC" localSheetId="6" hidden="1">{#N/A,#N/A,FALSE,"Aging Summary";#N/A,#N/A,FALSE,"Ratio Analysis";#N/A,#N/A,FALSE,"Test 120 Day Accts";#N/A,#N/A,FALSE,"Tickmarks"}</definedName>
    <definedName name="DEC" hidden="1">{#N/A,#N/A,FALSE,"Aging Summary";#N/A,#N/A,FALSE,"Ratio Analysis";#N/A,#N/A,FALSE,"Test 120 Day Accts";#N/A,#N/A,FALSE,"Tickmarks"}</definedName>
    <definedName name="dek">#REF!</definedName>
    <definedName name="DeleteRange" localSheetId="1" hidden="1">[81]!DeleteRange</definedName>
    <definedName name="DeleteRange" localSheetId="5" hidden="1">[81]!DeleteRange</definedName>
    <definedName name="DeleteRange" localSheetId="3" hidden="1">[81]!DeleteRange</definedName>
    <definedName name="DeleteRange" localSheetId="4" hidden="1">[81]!DeleteRange</definedName>
    <definedName name="DeleteRange" localSheetId="2" hidden="1">[81]!DeleteRange</definedName>
    <definedName name="DeleteRange" localSheetId="0" hidden="1">[81]!DeleteRange</definedName>
    <definedName name="DeleteRange" localSheetId="6" hidden="1">[81]!DeleteRange</definedName>
    <definedName name="DeleteRange" hidden="1">[81]!DeleteRange</definedName>
    <definedName name="DeleteTable" localSheetId="1" hidden="1">[81]!DeleteTable</definedName>
    <definedName name="DeleteTable" localSheetId="5" hidden="1">[81]!DeleteTable</definedName>
    <definedName name="DeleteTable" localSheetId="3" hidden="1">[81]!DeleteTable</definedName>
    <definedName name="DeleteTable" localSheetId="4" hidden="1">[81]!DeleteTable</definedName>
    <definedName name="DeleteTable" localSheetId="2" hidden="1">[81]!DeleteTable</definedName>
    <definedName name="DeleteTable" localSheetId="0" hidden="1">[81]!DeleteTable</definedName>
    <definedName name="DeleteTable" localSheetId="6" hidden="1">[81]!DeleteTable</definedName>
    <definedName name="DeleteTable" hidden="1">[81]!DeleteTable</definedName>
    <definedName name="DELLSER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DELLSER" localSheetId="2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DELLSER" localSheetId="6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DELLSER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DEMO">#REF!</definedName>
    <definedName name="Depart" localSheetId="1" hidden="1">Main.SAPF4Help()</definedName>
    <definedName name="Depart" localSheetId="5" hidden="1">Main.SAPF4Help()</definedName>
    <definedName name="Depart" localSheetId="3" hidden="1">Main.SAPF4Help()</definedName>
    <definedName name="Depart" localSheetId="4" hidden="1">Main.SAPF4Help()</definedName>
    <definedName name="Depart" localSheetId="2" hidden="1">Main.SAPF4Help()</definedName>
    <definedName name="Depart" localSheetId="0" hidden="1">Main.SAPF4Help()</definedName>
    <definedName name="Depart" localSheetId="6" hidden="1">Main.SAPF4Help()</definedName>
    <definedName name="Depart" hidden="1">Main.SAPF4Help()</definedName>
    <definedName name="depreciation">'[88]Economic Data'!#REF!</definedName>
    <definedName name="depreciation1">'[88]Economic Data'!#REF!</definedName>
    <definedName name="depreciation1SBP">#REF!</definedName>
    <definedName name="depreciationSBP">#REF!</definedName>
    <definedName name="deprv">'[59]Depr - Sum'!$B$28:$B$29</definedName>
    <definedName name="dept">#REF!</definedName>
    <definedName name="Design_level">#REF!</definedName>
    <definedName name="DESTAGAINST">#REF!</definedName>
    <definedName name="DESTSOURCE">#REF!</definedName>
    <definedName name="DET" localSheetId="1" hidden="1">{#N/A,#N/A,TRUE,"Summary";#N/A,#N/A,TRUE,"IS";#N/A,#N/A,TRUE,"Adj";#N/A,#N/A,TRUE,"BS";#N/A,#N/A,TRUE,"CF";#N/A,#N/A,TRUE,"Debt";#N/A,#N/A,TRUE,"IRR"}</definedName>
    <definedName name="DET" localSheetId="2" hidden="1">{#N/A,#N/A,TRUE,"Summary";#N/A,#N/A,TRUE,"IS";#N/A,#N/A,TRUE,"Adj";#N/A,#N/A,TRUE,"BS";#N/A,#N/A,TRUE,"CF";#N/A,#N/A,TRUE,"Debt";#N/A,#N/A,TRUE,"IRR"}</definedName>
    <definedName name="DET" localSheetId="6" hidden="1">{#N/A,#N/A,TRUE,"Summary";#N/A,#N/A,TRUE,"IS";#N/A,#N/A,TRUE,"Adj";#N/A,#N/A,TRUE,"BS";#N/A,#N/A,TRUE,"CF";#N/A,#N/A,TRUE,"Debt";#N/A,#N/A,TRUE,"IRR"}</definedName>
    <definedName name="DET" hidden="1">{#N/A,#N/A,TRUE,"Summary";#N/A,#N/A,TRUE,"IS";#N/A,#N/A,TRUE,"Adj";#N/A,#N/A,TRUE,"BS";#N/A,#N/A,TRUE,"CF";#N/A,#N/A,TRUE,"Debt";#N/A,#N/A,TRUE,"IRR"}</definedName>
    <definedName name="Detail">#REF!</definedName>
    <definedName name="Detail_Comment">#REF!</definedName>
    <definedName name="DEV">#REF!</definedName>
    <definedName name="development_cost">'[88]Economic Data'!#REF!</definedName>
    <definedName name="development_costSBP">#REF!</definedName>
    <definedName name="Dez">#REF!</definedName>
    <definedName name="df">#REF!</definedName>
    <definedName name="dfakdf" hidden="1">#REF!</definedName>
    <definedName name="DFASDFDS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ASDFDS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ASDFDS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ASDFD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C" localSheetId="1" hidden="1">{#N/A,#N/A,FALSE,"Heading";#N/A,#N/A,FALSE,"Template"}</definedName>
    <definedName name="DFC" localSheetId="2" hidden="1">{#N/A,#N/A,FALSE,"Heading";#N/A,#N/A,FALSE,"Template"}</definedName>
    <definedName name="DFC" localSheetId="6" hidden="1">{#N/A,#N/A,FALSE,"Heading";#N/A,#N/A,FALSE,"Template"}</definedName>
    <definedName name="DFC" hidden="1">{#N/A,#N/A,FALSE,"Heading";#N/A,#N/A,FALSE,"Template"}</definedName>
    <definedName name="dfcp" localSheetId="1" hidden="1">{#N/A,#N/A,FALSE,"Heading";#N/A,#N/A,FALSE,"Template"}</definedName>
    <definedName name="dfcp" localSheetId="2" hidden="1">{#N/A,#N/A,FALSE,"Heading";#N/A,#N/A,FALSE,"Template"}</definedName>
    <definedName name="dfcp" localSheetId="6" hidden="1">{#N/A,#N/A,FALSE,"Heading";#N/A,#N/A,FALSE,"Template"}</definedName>
    <definedName name="dfcp" hidden="1">{#N/A,#N/A,FALSE,"Heading";#N/A,#N/A,FALSE,"Template"}</definedName>
    <definedName name="DFDF" localSheetId="1" hidden="1">{#N/A,#N/A,FALSE,"Aging Summary";#N/A,#N/A,FALSE,"Ratio Analysis";#N/A,#N/A,FALSE,"Test 120 Day Accts";#N/A,#N/A,FALSE,"Tickmarks"}</definedName>
    <definedName name="DFDF" localSheetId="2" hidden="1">{#N/A,#N/A,FALSE,"Aging Summary";#N/A,#N/A,FALSE,"Ratio Analysis";#N/A,#N/A,FALSE,"Test 120 Day Accts";#N/A,#N/A,FALSE,"Tickmarks"}</definedName>
    <definedName name="DFDF" localSheetId="6" hidden="1">{#N/A,#N/A,FALSE,"Aging Summary";#N/A,#N/A,FALSE,"Ratio Analysis";#N/A,#N/A,FALSE,"Test 120 Day Accts";#N/A,#N/A,FALSE,"Tickmarks"}</definedName>
    <definedName name="DFDF" hidden="1">{#N/A,#N/A,FALSE,"Aging Summary";#N/A,#N/A,FALSE,"Ratio Analysis";#N/A,#N/A,FALSE,"Test 120 Day Accts";#N/A,#N/A,FALSE,"Tickmarks"}</definedName>
    <definedName name="DFDF1" localSheetId="1" hidden="1">{#N/A,#N/A,FALSE,"Aging Summary";#N/A,#N/A,FALSE,"Ratio Analysis";#N/A,#N/A,FALSE,"Test 120 Day Accts";#N/A,#N/A,FALSE,"Tickmarks"}</definedName>
    <definedName name="DFDF1" localSheetId="2" hidden="1">{#N/A,#N/A,FALSE,"Aging Summary";#N/A,#N/A,FALSE,"Ratio Analysis";#N/A,#N/A,FALSE,"Test 120 Day Accts";#N/A,#N/A,FALSE,"Tickmarks"}</definedName>
    <definedName name="DFDF1" localSheetId="6" hidden="1">{#N/A,#N/A,FALSE,"Aging Summary";#N/A,#N/A,FALSE,"Ratio Analysis";#N/A,#N/A,FALSE,"Test 120 Day Accts";#N/A,#N/A,FALSE,"Tickmarks"}</definedName>
    <definedName name="DFDF1" hidden="1">{#N/A,#N/A,FALSE,"Aging Summary";#N/A,#N/A,FALSE,"Ratio Analysis";#N/A,#N/A,FALSE,"Test 120 Day Accts";#N/A,#N/A,FALSE,"Tickmarks"}</definedName>
    <definedName name="dfdfdfd" localSheetId="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g" hidden="1">#REF!</definedName>
    <definedName name="dfgg" localSheetId="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dfgg" localSheetId="2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dfgg" localSheetId="6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dfgg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dfhkhfkjsg" localSheetId="1" hidden="1">{"'Sheet1'!$A$1:$H$36"}</definedName>
    <definedName name="dfhkhfkjsg" localSheetId="2" hidden="1">{"'Sheet1'!$A$1:$H$36"}</definedName>
    <definedName name="dfhkhfkjsg" localSheetId="6" hidden="1">{"'Sheet1'!$A$1:$H$36"}</definedName>
    <definedName name="dfhkhfkjsg" hidden="1">{"'Sheet1'!$A$1:$H$36"}</definedName>
    <definedName name="dfjkdhf" localSheetId="1" hidden="1">{"'Sheet1'!$A$1:$H$36"}</definedName>
    <definedName name="dfjkdhf" localSheetId="2" hidden="1">{"'Sheet1'!$A$1:$H$36"}</definedName>
    <definedName name="dfjkdhf" localSheetId="6" hidden="1">{"'Sheet1'!$A$1:$H$36"}</definedName>
    <definedName name="dfjkdhf" hidden="1">{"'Sheet1'!$A$1:$H$36"}</definedName>
    <definedName name="dfsdgss" localSheetId="1" hidden="1">{"'Sheet1'!$A$1:$H$36"}</definedName>
    <definedName name="dfsdgss" localSheetId="2" hidden="1">{"'Sheet1'!$A$1:$H$36"}</definedName>
    <definedName name="dfsdgss" localSheetId="6" hidden="1">{"'Sheet1'!$A$1:$H$36"}</definedName>
    <definedName name="dfsdgss" hidden="1">{"'Sheet1'!$A$1:$H$36"}</definedName>
    <definedName name="dfsmfkajskdfa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smfkajskdfa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smfkajskdfa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smfkajskdf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SW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G" hidden="1">#REF!</definedName>
    <definedName name="dhfkldjk" localSheetId="1" hidden="1">{"'Sheet1'!$A$1:$H$36"}</definedName>
    <definedName name="dhfkldjk" localSheetId="2" hidden="1">{"'Sheet1'!$A$1:$H$36"}</definedName>
    <definedName name="dhfkldjk" localSheetId="6" hidden="1">{"'Sheet1'!$A$1:$H$36"}</definedName>
    <definedName name="dhfkldjk" hidden="1">{"'Sheet1'!$A$1:$H$36"}</definedName>
    <definedName name="dhjkfhdjkhslhjkls" localSheetId="1" hidden="1">{"'Sheet1'!$A$1:$H$36"}</definedName>
    <definedName name="dhjkfhdjkhslhjkls" localSheetId="2" hidden="1">{"'Sheet1'!$A$1:$H$36"}</definedName>
    <definedName name="dhjkfhdjkhslhjkls" localSheetId="6" hidden="1">{"'Sheet1'!$A$1:$H$36"}</definedName>
    <definedName name="dhjkfhdjkhslhjkls" hidden="1">{"'Sheet1'!$A$1:$H$36"}</definedName>
    <definedName name="dhksie" localSheetId="1" hidden="1">{"'Sheet1'!$A$1:$H$36"}</definedName>
    <definedName name="dhksie" localSheetId="2" hidden="1">{"'Sheet1'!$A$1:$H$36"}</definedName>
    <definedName name="dhksie" localSheetId="6" hidden="1">{"'Sheet1'!$A$1:$H$36"}</definedName>
    <definedName name="dhksie" hidden="1">{"'Sheet1'!$A$1:$H$36"}</definedName>
    <definedName name="DHL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DHL" localSheetId="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DHL" localSheetId="6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DHL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dhsjhsks" localSheetId="1" hidden="1">{"'Sheet1'!$A$1:$H$36"}</definedName>
    <definedName name="dhsjhsks" localSheetId="2" hidden="1">{"'Sheet1'!$A$1:$H$36"}</definedName>
    <definedName name="dhsjhsks" localSheetId="6" hidden="1">{"'Sheet1'!$A$1:$H$36"}</definedName>
    <definedName name="dhsjhsks" hidden="1">{"'Sheet1'!$A$1:$H$36"}</definedName>
    <definedName name="direct_labor_cost">'[88]Economic Data'!#REF!</definedName>
    <definedName name="direct_labor_cost1">'[88]Economic Data'!#REF!</definedName>
    <definedName name="direct_labor_cost1SBP">#REF!</definedName>
    <definedName name="direct_labor_costSBP">#REF!</definedName>
    <definedName name="direct_labor_per_unit">'[88]Economic Data'!#REF!</definedName>
    <definedName name="direct_labor_per_unit1">'[88]Economic Data'!#REF!</definedName>
    <definedName name="direct_labor_per_unit1SBP">#REF!</definedName>
    <definedName name="direct_labor_per_unitSBP">#REF!</definedName>
    <definedName name="Discount" hidden="1">#REF!</definedName>
    <definedName name="display_area_2" hidden="1">#REF!</definedName>
    <definedName name="division">#REF!</definedName>
    <definedName name="djkdjls" localSheetId="1" hidden="1">{"'Sheet1'!$A$1:$H$36"}</definedName>
    <definedName name="djkdjls" localSheetId="2" hidden="1">{"'Sheet1'!$A$1:$H$36"}</definedName>
    <definedName name="djkdjls" localSheetId="6" hidden="1">{"'Sheet1'!$A$1:$H$36"}</definedName>
    <definedName name="djkdjls" hidden="1">{"'Sheet1'!$A$1:$H$36"}</definedName>
    <definedName name="djkjksl" localSheetId="1" hidden="1">{"'Sheet1'!$A$1:$H$36"}</definedName>
    <definedName name="djkjksl" localSheetId="2" hidden="1">{"'Sheet1'!$A$1:$H$36"}</definedName>
    <definedName name="djkjksl" localSheetId="6" hidden="1">{"'Sheet1'!$A$1:$H$36"}</definedName>
    <definedName name="djkjksl" hidden="1">{"'Sheet1'!$A$1:$H$36"}</definedName>
    <definedName name="djklcnkl" localSheetId="1" hidden="1">{"'Sheet1'!$A$1:$H$36"}</definedName>
    <definedName name="djklcnkl" localSheetId="2" hidden="1">{"'Sheet1'!$A$1:$H$36"}</definedName>
    <definedName name="djklcnkl" localSheetId="6" hidden="1">{"'Sheet1'!$A$1:$H$36"}</definedName>
    <definedName name="djklcnkl" hidden="1">{"'Sheet1'!$A$1:$H$36"}</definedName>
    <definedName name="djklsjksj" localSheetId="1" hidden="1">{"'Sheet1'!$A$1:$H$36"}</definedName>
    <definedName name="djklsjksj" localSheetId="2" hidden="1">{"'Sheet1'!$A$1:$H$36"}</definedName>
    <definedName name="djklsjksj" localSheetId="6" hidden="1">{"'Sheet1'!$A$1:$H$36"}</definedName>
    <definedName name="djklsjksj" hidden="1">{"'Sheet1'!$A$1:$H$36"}</definedName>
    <definedName name="djklslls" localSheetId="1" hidden="1">{"'Sheet1'!$A$1:$H$36"}</definedName>
    <definedName name="djklslls" localSheetId="2" hidden="1">{"'Sheet1'!$A$1:$H$36"}</definedName>
    <definedName name="djklslls" localSheetId="6" hidden="1">{"'Sheet1'!$A$1:$H$36"}</definedName>
    <definedName name="djklslls" hidden="1">{"'Sheet1'!$A$1:$H$36"}</definedName>
    <definedName name="djkskls" localSheetId="1" hidden="1">{"'Sheet1'!$A$1:$H$36"}</definedName>
    <definedName name="djkskls" localSheetId="2" hidden="1">{"'Sheet1'!$A$1:$H$36"}</definedName>
    <definedName name="djkskls" localSheetId="6" hidden="1">{"'Sheet1'!$A$1:$H$36"}</definedName>
    <definedName name="djkskls" hidden="1">{"'Sheet1'!$A$1:$H$36"}</definedName>
    <definedName name="djksl" localSheetId="1" hidden="1">{"'Sheet1'!$A$1:$H$36"}</definedName>
    <definedName name="djksl" localSheetId="2" hidden="1">{"'Sheet1'!$A$1:$H$36"}</definedName>
    <definedName name="djksl" localSheetId="6" hidden="1">{"'Sheet1'!$A$1:$H$36"}</definedName>
    <definedName name="djksl" hidden="1">{"'Sheet1'!$A$1:$H$36"}</definedName>
    <definedName name="djlkslmxl" localSheetId="1" hidden="1">{"'Sheet1'!$A$1:$H$36"}</definedName>
    <definedName name="djlkslmxl" localSheetId="2" hidden="1">{"'Sheet1'!$A$1:$H$36"}</definedName>
    <definedName name="djlkslmxl" localSheetId="6" hidden="1">{"'Sheet1'!$A$1:$H$36"}</definedName>
    <definedName name="djlkslmxl" hidden="1">{"'Sheet1'!$A$1:$H$36"}</definedName>
    <definedName name="dkdhdk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dkdhdk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dkdhdk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dkdhdk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dkdjd" localSheetId="1" hidden="1">{#N/A,#N/A,FALSE,"BS";#N/A,#N/A,FALSE,"PL";#N/A,#N/A,FALSE,"처분";#N/A,#N/A,FALSE,"현금";#N/A,#N/A,FALSE,"매출";#N/A,#N/A,FALSE,"원가";#N/A,#N/A,FALSE,"경영"}</definedName>
    <definedName name="dkdjd" localSheetId="2" hidden="1">{#N/A,#N/A,FALSE,"BS";#N/A,#N/A,FALSE,"PL";#N/A,#N/A,FALSE,"처분";#N/A,#N/A,FALSE,"현금";#N/A,#N/A,FALSE,"매출";#N/A,#N/A,FALSE,"원가";#N/A,#N/A,FALSE,"경영"}</definedName>
    <definedName name="dkdjd" localSheetId="6" hidden="1">{#N/A,#N/A,FALSE,"BS";#N/A,#N/A,FALSE,"PL";#N/A,#N/A,FALSE,"처분";#N/A,#N/A,FALSE,"현금";#N/A,#N/A,FALSE,"매출";#N/A,#N/A,FALSE,"원가";#N/A,#N/A,FALSE,"경영"}</definedName>
    <definedName name="dkdjd" hidden="1">{#N/A,#N/A,FALSE,"BS";#N/A,#N/A,FALSE,"PL";#N/A,#N/A,FALSE,"처분";#N/A,#N/A,FALSE,"현금";#N/A,#N/A,FALSE,"매출";#N/A,#N/A,FALSE,"원가";#N/A,#N/A,FALSE,"경영"}</definedName>
    <definedName name="dkdk" localSheetId="1" hidden="1">{"'미착금액'!$A$4:$G$14"}</definedName>
    <definedName name="dkdk" localSheetId="2" hidden="1">{"'미착금액'!$A$4:$G$14"}</definedName>
    <definedName name="dkdk" localSheetId="6" hidden="1">{"'미착금액'!$A$4:$G$14"}</definedName>
    <definedName name="dkdk" hidden="1">{"'미착금액'!$A$4:$G$14"}</definedName>
    <definedName name="dkdkdk" localSheetId="1" hidden="1">{"'Sheet1'!$A$1:$H$36"}</definedName>
    <definedName name="dkdkdk" localSheetId="2" hidden="1">{"'Sheet1'!$A$1:$H$36"}</definedName>
    <definedName name="dkdkdk" localSheetId="6" hidden="1">{"'Sheet1'!$A$1:$H$36"}</definedName>
    <definedName name="dkdkdk" hidden="1">{"'Sheet1'!$A$1:$H$36"}</definedName>
    <definedName name="dkj" localSheetId="1" hidden="1">{#N/A,#N/A,FALSE,"UNIT";#N/A,#N/A,FALSE,"UNIT";#N/A,#N/A,FALSE,"계정"}</definedName>
    <definedName name="dkj" localSheetId="2" hidden="1">{#N/A,#N/A,FALSE,"UNIT";#N/A,#N/A,FALSE,"UNIT";#N/A,#N/A,FALSE,"계정"}</definedName>
    <definedName name="dkj" localSheetId="6" hidden="1">{#N/A,#N/A,FALSE,"UNIT";#N/A,#N/A,FALSE,"UNIT";#N/A,#N/A,FALSE,"계정"}</definedName>
    <definedName name="dkj" hidden="1">{#N/A,#N/A,FALSE,"UNIT";#N/A,#N/A,FALSE,"UNIT";#N/A,#N/A,FALSE,"계정"}</definedName>
    <definedName name="DKRK" localSheetId="1" hidden="1">{#N/A,#N/A,FALSE,"BS";#N/A,#N/A,FALSE,"PL";#N/A,#N/A,FALSE,"처분";#N/A,#N/A,FALSE,"현금";#N/A,#N/A,FALSE,"매출";#N/A,#N/A,FALSE,"원가";#N/A,#N/A,FALSE,"경영"}</definedName>
    <definedName name="DKRK" localSheetId="2" hidden="1">{#N/A,#N/A,FALSE,"BS";#N/A,#N/A,FALSE,"PL";#N/A,#N/A,FALSE,"처분";#N/A,#N/A,FALSE,"현금";#N/A,#N/A,FALSE,"매출";#N/A,#N/A,FALSE,"원가";#N/A,#N/A,FALSE,"경영"}</definedName>
    <definedName name="DKRK" localSheetId="6" hidden="1">{#N/A,#N/A,FALSE,"BS";#N/A,#N/A,FALSE,"PL";#N/A,#N/A,FALSE,"처분";#N/A,#N/A,FALSE,"현금";#N/A,#N/A,FALSE,"매출";#N/A,#N/A,FALSE,"원가";#N/A,#N/A,FALSE,"경영"}</definedName>
    <definedName name="DKRK" hidden="1">{#N/A,#N/A,FALSE,"BS";#N/A,#N/A,FALSE,"PL";#N/A,#N/A,FALSE,"처분";#N/A,#N/A,FALSE,"현금";#N/A,#N/A,FALSE,"매출";#N/A,#N/A,FALSE,"원가";#N/A,#N/A,FALSE,"경영"}</definedName>
    <definedName name="dks" hidden="1">[95]HSA!#REF!</definedName>
    <definedName name="dkslke" localSheetId="1" hidden="1">{"'Sheet1'!$A$1:$H$36"}</definedName>
    <definedName name="dkslke" localSheetId="2" hidden="1">{"'Sheet1'!$A$1:$H$36"}</definedName>
    <definedName name="dkslke" localSheetId="6" hidden="1">{"'Sheet1'!$A$1:$H$36"}</definedName>
    <definedName name="dkslke" hidden="1">{"'Sheet1'!$A$1:$H$36"}</definedName>
    <definedName name="DLAKL" localSheetId="1" hidden="1">{#N/A,#N/A,TRUE,"Y생산";#N/A,#N/A,TRUE,"Y판매";#N/A,#N/A,TRUE,"Y총물량";#N/A,#N/A,TRUE,"Y능력";#N/A,#N/A,TRUE,"YKD"}</definedName>
    <definedName name="DLAKL" localSheetId="2" hidden="1">{#N/A,#N/A,TRUE,"Y생산";#N/A,#N/A,TRUE,"Y판매";#N/A,#N/A,TRUE,"Y총물량";#N/A,#N/A,TRUE,"Y능력";#N/A,#N/A,TRUE,"YKD"}</definedName>
    <definedName name="DLAKL" localSheetId="6" hidden="1">{#N/A,#N/A,TRUE,"Y생산";#N/A,#N/A,TRUE,"Y판매";#N/A,#N/A,TRUE,"Y총물량";#N/A,#N/A,TRUE,"Y능력";#N/A,#N/A,TRUE,"YKD"}</definedName>
    <definedName name="DLAKL" hidden="1">{#N/A,#N/A,TRUE,"Y생산";#N/A,#N/A,TRUE,"Y판매";#N/A,#N/A,TRUE,"Y총물량";#N/A,#N/A,TRUE,"Y능력";#N/A,#N/A,TRUE,"YKD"}</definedName>
    <definedName name="dlddd" localSheetId="1" hidden="1">{"'Sheet1'!$A$1:$H$36"}</definedName>
    <definedName name="dlddd" localSheetId="2" hidden="1">{"'Sheet1'!$A$1:$H$36"}</definedName>
    <definedName name="dlddd" localSheetId="6" hidden="1">{"'Sheet1'!$A$1:$H$36"}</definedName>
    <definedName name="dlddd" hidden="1">{"'Sheet1'!$A$1:$H$36"}</definedName>
    <definedName name="dlld" localSheetId="1" hidden="1">{"'Sheet1'!$A$1:$H$36"}</definedName>
    <definedName name="dlld" localSheetId="2" hidden="1">{"'Sheet1'!$A$1:$H$36"}</definedName>
    <definedName name="dlld" localSheetId="6" hidden="1">{"'Sheet1'!$A$1:$H$36"}</definedName>
    <definedName name="dlld" hidden="1">{"'Sheet1'!$A$1:$H$36"}</definedName>
    <definedName name="DLQJS" localSheetId="1" hidden="1">{#N/A,#N/A,FALSE,"Aging Summary";#N/A,#N/A,FALSE,"Ratio Analysis";#N/A,#N/A,FALSE,"Test 120 Day Accts";#N/A,#N/A,FALSE,"Tickmarks"}</definedName>
    <definedName name="DLQJS" localSheetId="2" hidden="1">{#N/A,#N/A,FALSE,"Aging Summary";#N/A,#N/A,FALSE,"Ratio Analysis";#N/A,#N/A,FALSE,"Test 120 Day Accts";#N/A,#N/A,FALSE,"Tickmarks"}</definedName>
    <definedName name="DLQJS" localSheetId="6" hidden="1">{#N/A,#N/A,FALSE,"Aging Summary";#N/A,#N/A,FALSE,"Ratio Analysis";#N/A,#N/A,FALSE,"Test 120 Day Accts";#N/A,#N/A,FALSE,"Tickmarks"}</definedName>
    <definedName name="DLQJS" hidden="1">{#N/A,#N/A,FALSE,"Aging Summary";#N/A,#N/A,FALSE,"Ratio Analysis";#N/A,#N/A,FALSE,"Test 120 Day Accts";#N/A,#N/A,FALSE,"Tickmarks"}</definedName>
    <definedName name="DM">[5]TB!#REF!</definedName>
    <definedName name="DM_FF">[96]Summary!$H$56</definedName>
    <definedName name="dma" localSheetId="1" hidden="1">{#N/A,#N/A,FALSE,"BS";#N/A,#N/A,FALSE,"PL";#N/A,#N/A,FALSE,"처분";#N/A,#N/A,FALSE,"현금";#N/A,#N/A,FALSE,"매출";#N/A,#N/A,FALSE,"원가";#N/A,#N/A,FALSE,"경영"}</definedName>
    <definedName name="dma" localSheetId="2" hidden="1">{#N/A,#N/A,FALSE,"BS";#N/A,#N/A,FALSE,"PL";#N/A,#N/A,FALSE,"처분";#N/A,#N/A,FALSE,"현금";#N/A,#N/A,FALSE,"매출";#N/A,#N/A,FALSE,"원가";#N/A,#N/A,FALSE,"경영"}</definedName>
    <definedName name="dma" localSheetId="6" hidden="1">{#N/A,#N/A,FALSE,"BS";#N/A,#N/A,FALSE,"PL";#N/A,#N/A,FALSE,"처분";#N/A,#N/A,FALSE,"현금";#N/A,#N/A,FALSE,"매출";#N/A,#N/A,FALSE,"원가";#N/A,#N/A,FALSE,"경영"}</definedName>
    <definedName name="dma" hidden="1">{#N/A,#N/A,FALSE,"BS";#N/A,#N/A,FALSE,"PL";#N/A,#N/A,FALSE,"처분";#N/A,#N/A,FALSE,"현금";#N/A,#N/A,FALSE,"매출";#N/A,#N/A,FALSE,"원가";#N/A,#N/A,FALSE,"경영"}</definedName>
    <definedName name="dmaop">#REF!</definedName>
    <definedName name="DME_BeforeCloseCompleted" hidden="1">"False"</definedName>
    <definedName name="DME_Dirty" hidden="1">"False"</definedName>
    <definedName name="DME_LocalFile" hidden="1">"True"</definedName>
    <definedName name="DME_ODMALinks1" hidden="1">"::ODMA\DME-MSE\ADMIN-741=C:\DOCUME~1\tduff\LOCALS~1\Temp\Dme\ADMIN-741.xls"</definedName>
    <definedName name="DME_ODMALinksCount" hidden="1">"1"</definedName>
    <definedName name="dmfy">[73]KEYISS!$H$9</definedName>
    <definedName name="DM테크" localSheetId="1" hidden="1">{"FORM1",#N/A,FALSE,"Revenue";"FORMTR",#N/A,FALSE,"Revenue";"FORM3.1",#N/A,FALSE,"Revenue"}</definedName>
    <definedName name="DM테크" localSheetId="2" hidden="1">{"FORM1",#N/A,FALSE,"Revenue";"FORMTR",#N/A,FALSE,"Revenue";"FORM3.1",#N/A,FALSE,"Revenue"}</definedName>
    <definedName name="DM테크" localSheetId="6" hidden="1">{"FORM1",#N/A,FALSE,"Revenue";"FORMTR",#N/A,FALSE,"Revenue";"FORM3.1",#N/A,FALSE,"Revenue"}</definedName>
    <definedName name="DM테크" hidden="1">{"FORM1",#N/A,FALSE,"Revenue";"FORMTR",#N/A,FALSE,"Revenue";"FORM3.1",#N/A,FALSE,"Revenue"}</definedName>
    <definedName name="dnlksnlkslk" localSheetId="1" hidden="1">{"'Sheet1'!$A$1:$H$36"}</definedName>
    <definedName name="dnlksnlkslk" localSheetId="2" hidden="1">{"'Sheet1'!$A$1:$H$36"}</definedName>
    <definedName name="dnlksnlkslk" localSheetId="6" hidden="1">{"'Sheet1'!$A$1:$H$36"}</definedName>
    <definedName name="dnlksnlkslk" hidden="1">{"'Sheet1'!$A$1:$H$36"}</definedName>
    <definedName name="do">[97]Assumption!$D$3</definedName>
    <definedName name="DOC">#REF!</definedName>
    <definedName name="dollae">[98]Assumption!$C$3</definedName>
    <definedName name="dollar">'[99]Proforma Invoice'!#REF!</definedName>
    <definedName name="Dollars">#REF!</definedName>
    <definedName name="doller">[59]Assumption!$F$3</definedName>
    <definedName name="done" localSheetId="1" hidden="1">{#N/A,#N/A,FALSE,"EXIT";#N/A,#N/A,FALSE,"Issue";#N/A,#N/A,FALSE,"Summary";#N/A,#N/A,FALSE,"Detail";#N/A,#N/A,FALSE,"Attendance"}</definedName>
    <definedName name="done" localSheetId="2" hidden="1">{#N/A,#N/A,FALSE,"EXIT";#N/A,#N/A,FALSE,"Issue";#N/A,#N/A,FALSE,"Summary";#N/A,#N/A,FALSE,"Detail";#N/A,#N/A,FALSE,"Attendance"}</definedName>
    <definedName name="done" localSheetId="6" hidden="1">{#N/A,#N/A,FALSE,"EXIT";#N/A,#N/A,FALSE,"Issue";#N/A,#N/A,FALSE,"Summary";#N/A,#N/A,FALSE,"Detail";#N/A,#N/A,FALSE,"Attendance"}</definedName>
    <definedName name="done" hidden="1">{#N/A,#N/A,FALSE,"EXIT";#N/A,#N/A,FALSE,"Issue";#N/A,#N/A,FALSE,"Summary";#N/A,#N/A,FALSE,"Detail";#N/A,#N/A,FALSE,"Attendance"}</definedName>
    <definedName name="drgif">[100]Margins!#REF!</definedName>
    <definedName name="drmex">[100]Margins!#REF!</definedName>
    <definedName name="ds" localSheetId="1" hidden="1">{"FORM1",#N/A,TRUE,"Revenue";"FORM1.1",#N/A,TRUE,"Revenue";"FORM1.2",#N/A,TRUE,"Revenue";"FORM2",#N/A,TRUE,"Revenue";"FORM2.1",#N/A,TRUE,"Revenue"}</definedName>
    <definedName name="ds" localSheetId="2" hidden="1">{"FORM1",#N/A,TRUE,"Revenue";"FORM1.1",#N/A,TRUE,"Revenue";"FORM1.2",#N/A,TRUE,"Revenue";"FORM2",#N/A,TRUE,"Revenue";"FORM2.1",#N/A,TRUE,"Revenue"}</definedName>
    <definedName name="ds" localSheetId="6" hidden="1">{"FORM1",#N/A,TRUE,"Revenue";"FORM1.1",#N/A,TRUE,"Revenue";"FORM1.2",#N/A,TRUE,"Revenue";"FORM2",#N/A,TRUE,"Revenue";"FORM2.1",#N/A,TRUE,"Revenue"}</definedName>
    <definedName name="ds" hidden="1">{"FORM1",#N/A,TRUE,"Revenue";"FORM1.1",#N/A,TRUE,"Revenue";"FORM1.2",#N/A,TRUE,"Revenue";"FORM2",#N/A,TRUE,"Revenue";"FORM2.1",#N/A,TRUE,"Revenue"}</definedName>
    <definedName name="DSAFAHSDHFDHF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SAFAHSDHFDHF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SAFAHSDHFDHF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SAFAHSDHFDH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sda" localSheetId="1" hidden="1">{#N/A,#N/A,FALSE,"Aging Summary";#N/A,#N/A,FALSE,"Ratio Analysis";#N/A,#N/A,FALSE,"Test 120 Day Accts";#N/A,#N/A,FALSE,"Tickmarks"}</definedName>
    <definedName name="dsda" localSheetId="2" hidden="1">{#N/A,#N/A,FALSE,"Aging Summary";#N/A,#N/A,FALSE,"Ratio Analysis";#N/A,#N/A,FALSE,"Test 120 Day Accts";#N/A,#N/A,FALSE,"Tickmarks"}</definedName>
    <definedName name="dsda" localSheetId="6" hidden="1">{#N/A,#N/A,FALSE,"Aging Summary";#N/A,#N/A,FALSE,"Ratio Analysis";#N/A,#N/A,FALSE,"Test 120 Day Accts";#N/A,#N/A,FALSE,"Tickmarks"}</definedName>
    <definedName name="dsda" hidden="1">{#N/A,#N/A,FALSE,"Aging Summary";#N/A,#N/A,FALSE,"Ratio Analysis";#N/A,#N/A,FALSE,"Test 120 Day Accts";#N/A,#N/A,FALSE,"Tickmarks"}</definedName>
    <definedName name="dsdfgs" localSheetId="1" hidden="1">{"'Sheet1'!$A$1:$H$36"}</definedName>
    <definedName name="dsdfgs" localSheetId="2" hidden="1">{"'Sheet1'!$A$1:$H$36"}</definedName>
    <definedName name="dsdfgs" localSheetId="6" hidden="1">{"'Sheet1'!$A$1:$H$36"}</definedName>
    <definedName name="dsdfgs" hidden="1">{"'Sheet1'!$A$1:$H$36"}</definedName>
    <definedName name="dsds" localSheetId="1" hidden="1">{"'Sheet1'!$A$1:$H$36"}</definedName>
    <definedName name="dsds" localSheetId="2" hidden="1">{"'Sheet1'!$A$1:$H$36"}</definedName>
    <definedName name="dsds" localSheetId="6" hidden="1">{"'Sheet1'!$A$1:$H$36"}</definedName>
    <definedName name="dsds" hidden="1">{"'Sheet1'!$A$1:$H$36"}</definedName>
    <definedName name="dse" localSheetId="1" hidden="1">{"'Sheet1'!$A$1:$H$36"}</definedName>
    <definedName name="dse" localSheetId="2" hidden="1">{"'Sheet1'!$A$1:$H$36"}</definedName>
    <definedName name="dse" localSheetId="6" hidden="1">{"'Sheet1'!$A$1:$H$36"}</definedName>
    <definedName name="dse" hidden="1">{"'Sheet1'!$A$1:$H$36"}</definedName>
    <definedName name="dsjflsajf" localSheetId="1" hidden="1">{#N/A,#N/A,FALSE,"BS";#N/A,#N/A,FALSE,"PL";#N/A,#N/A,FALSE,"처분";#N/A,#N/A,FALSE,"현금";#N/A,#N/A,FALSE,"매출";#N/A,#N/A,FALSE,"원가";#N/A,#N/A,FALSE,"경영"}</definedName>
    <definedName name="dsjflsajf" localSheetId="2" hidden="1">{#N/A,#N/A,FALSE,"BS";#N/A,#N/A,FALSE,"PL";#N/A,#N/A,FALSE,"처분";#N/A,#N/A,FALSE,"현금";#N/A,#N/A,FALSE,"매출";#N/A,#N/A,FALSE,"원가";#N/A,#N/A,FALSE,"경영"}</definedName>
    <definedName name="dsjflsajf" localSheetId="6" hidden="1">{#N/A,#N/A,FALSE,"BS";#N/A,#N/A,FALSE,"PL";#N/A,#N/A,FALSE,"처분";#N/A,#N/A,FALSE,"현금";#N/A,#N/A,FALSE,"매출";#N/A,#N/A,FALSE,"원가";#N/A,#N/A,FALSE,"경영"}</definedName>
    <definedName name="dsjflsajf" hidden="1">{#N/A,#N/A,FALSE,"BS";#N/A,#N/A,FALSE,"PL";#N/A,#N/A,FALSE,"처분";#N/A,#N/A,FALSE,"현금";#N/A,#N/A,FALSE,"매출";#N/A,#N/A,FALSE,"원가";#N/A,#N/A,FALSE,"경영"}</definedName>
    <definedName name="dss" localSheetId="1" hidden="1">{"'Sheet1'!$A$1:$H$36"}</definedName>
    <definedName name="dss" localSheetId="2" hidden="1">{"'Sheet1'!$A$1:$H$36"}</definedName>
    <definedName name="dss" localSheetId="6" hidden="1">{"'Sheet1'!$A$1:$H$36"}</definedName>
    <definedName name="dss" hidden="1">{"'Sheet1'!$A$1:$H$36"}</definedName>
    <definedName name="dt">#REF!</definedName>
    <definedName name="dud" localSheetId="1" hidden="1">{#N/A,#N/A,FALSE,"Aging Summary";#N/A,#N/A,FALSE,"Ratio Analysis";#N/A,#N/A,FALSE,"Test 120 Day Accts";#N/A,#N/A,FALSE,"Tickmarks"}</definedName>
    <definedName name="dud" localSheetId="2" hidden="1">{#N/A,#N/A,FALSE,"Aging Summary";#N/A,#N/A,FALSE,"Ratio Analysis";#N/A,#N/A,FALSE,"Test 120 Day Accts";#N/A,#N/A,FALSE,"Tickmarks"}</definedName>
    <definedName name="dud" localSheetId="6" hidden="1">{#N/A,#N/A,FALSE,"Aging Summary";#N/A,#N/A,FALSE,"Ratio Analysis";#N/A,#N/A,FALSE,"Test 120 Day Accts";#N/A,#N/A,FALSE,"Tickmarks"}</definedName>
    <definedName name="dud" hidden="1">{#N/A,#N/A,FALSE,"Aging Summary";#N/A,#N/A,FALSE,"Ratio Analysis";#N/A,#N/A,FALSE,"Test 120 Day Accts";#N/A,#N/A,FALSE,"Tickmarks"}</definedName>
    <definedName name="duties">[101]parameter!$AV$2:$AW$41</definedName>
    <definedName name="duties1">[92]parameter!$AV$2:$AV$40</definedName>
    <definedName name="DV">#REF!</definedName>
    <definedName name="Dwg_No_Part_No">#REF!</definedName>
    <definedName name="E">#REF!</definedName>
    <definedName name="ea" localSheetId="1" hidden="1">{#N/A,#N/A,FALSE,"Aging Summary";#N/A,#N/A,FALSE,"Ratio Analysis";#N/A,#N/A,FALSE,"Test 120 Day Accts";#N/A,#N/A,FALSE,"Tickmarks"}</definedName>
    <definedName name="ea" localSheetId="2" hidden="1">{#N/A,#N/A,FALSE,"Aging Summary";#N/A,#N/A,FALSE,"Ratio Analysis";#N/A,#N/A,FALSE,"Test 120 Day Accts";#N/A,#N/A,FALSE,"Tickmarks"}</definedName>
    <definedName name="ea" localSheetId="6" hidden="1">{#N/A,#N/A,FALSE,"Aging Summary";#N/A,#N/A,FALSE,"Ratio Analysis";#N/A,#N/A,FALSE,"Test 120 Day Accts";#N/A,#N/A,FALSE,"Tickmarks"}</definedName>
    <definedName name="ea" hidden="1">{#N/A,#N/A,FALSE,"Aging Summary";#N/A,#N/A,FALSE,"Ratio Analysis";#N/A,#N/A,FALSE,"Test 120 Day Accts";#N/A,#N/A,FALSE,"Tickmarks"}</definedName>
    <definedName name="edsd" localSheetId="1" hidden="1">{"Header",#N/A,TRUE,"Summary";"ProjectInfo",#N/A,TRUE,"Total Value"}</definedName>
    <definedName name="edsd" localSheetId="2" hidden="1">{"Header",#N/A,TRUE,"Summary";"ProjectInfo",#N/A,TRUE,"Total Value"}</definedName>
    <definedName name="edsd" localSheetId="6" hidden="1">{"Header",#N/A,TRUE,"Summary";"ProjectInfo",#N/A,TRUE,"Total Value"}</definedName>
    <definedName name="edsd" hidden="1">{"Header",#N/A,TRUE,"Summary";"ProjectInfo",#N/A,TRUE,"Total Value"}</definedName>
    <definedName name="ee" hidden="1">'[24]업무분장 '!#REF!</definedName>
    <definedName name="eeee" localSheetId="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eeee" localSheetId="2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eeee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eeee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eeojfkjks" localSheetId="1" hidden="1">{"'Sheet1'!$A$1:$H$36"}</definedName>
    <definedName name="eeojfkjks" localSheetId="2" hidden="1">{"'Sheet1'!$A$1:$H$36"}</definedName>
    <definedName name="eeojfkjks" localSheetId="6" hidden="1">{"'Sheet1'!$A$1:$H$36"}</definedName>
    <definedName name="eeojfkjks" hidden="1">{"'Sheet1'!$A$1:$H$36"}</definedName>
    <definedName name="eerfd" localSheetId="1" hidden="1">{"'Sheet1'!$A$1:$H$36"}</definedName>
    <definedName name="eerfd" localSheetId="2" hidden="1">{"'Sheet1'!$A$1:$H$36"}</definedName>
    <definedName name="eerfd" localSheetId="6" hidden="1">{"'Sheet1'!$A$1:$H$36"}</definedName>
    <definedName name="eerfd" hidden="1">{"'Sheet1'!$A$1:$H$36"}</definedName>
    <definedName name="Effective_Tax_Rate">#REF!</definedName>
    <definedName name="EFILECONST_A120_A134">[102]DROP_DOWN_OPTIONS!$C$1:$C$15</definedName>
    <definedName name="EFILECONST_A446_A449">[87]DROP_DOWN_OPTIONS!$A$1:$A$4</definedName>
    <definedName name="EFILECONST_A692_A981">[102]DROP_DOWN_OPTIONS!$A$1:$A$290</definedName>
    <definedName name="efrgthgfdadsf" hidden="1">#REF!</definedName>
    <definedName name="ejioos" localSheetId="1" hidden="1">{"'Sheet1'!$A$1:$H$36"}</definedName>
    <definedName name="ejioos" localSheetId="2" hidden="1">{"'Sheet1'!$A$1:$H$36"}</definedName>
    <definedName name="ejioos" localSheetId="6" hidden="1">{"'Sheet1'!$A$1:$H$36"}</definedName>
    <definedName name="ejioos" hidden="1">{"'Sheet1'!$A$1:$H$36"}</definedName>
    <definedName name="ejklejle" localSheetId="1" hidden="1">{"'Sheet1'!$A$1:$H$36"}</definedName>
    <definedName name="ejklejle" localSheetId="2" hidden="1">{"'Sheet1'!$A$1:$H$36"}</definedName>
    <definedName name="ejklejle" localSheetId="6" hidden="1">{"'Sheet1'!$A$1:$H$36"}</definedName>
    <definedName name="ejklejle" hidden="1">{"'Sheet1'!$A$1:$H$36"}</definedName>
    <definedName name="ekele" localSheetId="1" hidden="1">{"'Sheet1'!$A$1:$H$36"}</definedName>
    <definedName name="ekele" localSheetId="2" hidden="1">{"'Sheet1'!$A$1:$H$36"}</definedName>
    <definedName name="ekele" localSheetId="6" hidden="1">{"'Sheet1'!$A$1:$H$36"}</definedName>
    <definedName name="ekele" hidden="1">{"'Sheet1'!$A$1:$H$36"}</definedName>
    <definedName name="ELA" localSheetId="1" hidden="1">{#N/A,#N/A,FALSE,"2월입도";#N/A,#N/A,FALSE,"1월입도";#N/A,#N/A,FALSE,"3월입도"}</definedName>
    <definedName name="ELA" localSheetId="2" hidden="1">{#N/A,#N/A,FALSE,"2월입도";#N/A,#N/A,FALSE,"1월입도";#N/A,#N/A,FALSE,"3월입도"}</definedName>
    <definedName name="ELA" localSheetId="6" hidden="1">{#N/A,#N/A,FALSE,"2월입도";#N/A,#N/A,FALSE,"1월입도";#N/A,#N/A,FALSE,"3월입도"}</definedName>
    <definedName name="ELA" hidden="1">{#N/A,#N/A,FALSE,"2월입도";#N/A,#N/A,FALSE,"1월입도";#N/A,#N/A,FALSE,"3월입도"}</definedName>
    <definedName name="Electric_life">'[56]2008'!#REF!</definedName>
    <definedName name="elimact">#REF!</definedName>
    <definedName name="elimaop">#REF!</definedName>
    <definedName name="elimfc">#REF!</definedName>
    <definedName name="ELIMFY">#REF!</definedName>
    <definedName name="elimytd">#REF!</definedName>
    <definedName name="ELSK" localSheetId="1" hidden="1">{#N/A,#N/A,FALSE,"1.CRITERIA";#N/A,#N/A,FALSE,"2.IS";#N/A,#N/A,FALSE,"3.BS";#N/A,#N/A,FALSE,"4.PER PL";#N/A,#N/A,FALSE,"5.INVESTMENT";#N/A,#N/A,FALSE,"6.공문";#N/A,#N/A,FALSE,"7.netinvest"}</definedName>
    <definedName name="ELSK" localSheetId="2" hidden="1">{#N/A,#N/A,FALSE,"1.CRITERIA";#N/A,#N/A,FALSE,"2.IS";#N/A,#N/A,FALSE,"3.BS";#N/A,#N/A,FALSE,"4.PER PL";#N/A,#N/A,FALSE,"5.INVESTMENT";#N/A,#N/A,FALSE,"6.공문";#N/A,#N/A,FALSE,"7.netinvest"}</definedName>
    <definedName name="ELSK" localSheetId="6" hidden="1">{#N/A,#N/A,FALSE,"1.CRITERIA";#N/A,#N/A,FALSE,"2.IS";#N/A,#N/A,FALSE,"3.BS";#N/A,#N/A,FALSE,"4.PER PL";#N/A,#N/A,FALSE,"5.INVESTMENT";#N/A,#N/A,FALSE,"6.공문";#N/A,#N/A,FALSE,"7.netinvest"}</definedName>
    <definedName name="ELSK" hidden="1">{#N/A,#N/A,FALSE,"1.CRITERIA";#N/A,#N/A,FALSE,"2.IS";#N/A,#N/A,FALSE,"3.BS";#N/A,#N/A,FALSE,"4.PER PL";#N/A,#N/A,FALSE,"5.INVESTMENT";#N/A,#N/A,FALSE,"6.공문";#N/A,#N/A,FALSE,"7.netinvest"}</definedName>
    <definedName name="email">#REF!</definedName>
    <definedName name="End_Bal">#REF!</definedName>
    <definedName name="EndDate">#REF!</definedName>
    <definedName name="eng">#REF!</definedName>
    <definedName name="engemp">#REF!</definedName>
    <definedName name="englvs">#REF!</definedName>
    <definedName name="ENJA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o" localSheetId="1" hidden="1">{#N/A,#N/A,FALSE,"BS";#N/A,#N/A,FALSE,"PL";#N/A,#N/A,FALSE,"처분";#N/A,#N/A,FALSE,"현금";#N/A,#N/A,FALSE,"매출";#N/A,#N/A,FALSE,"원가";#N/A,#N/A,FALSE,"경영"}</definedName>
    <definedName name="eo" localSheetId="2" hidden="1">{#N/A,#N/A,FALSE,"BS";#N/A,#N/A,FALSE,"PL";#N/A,#N/A,FALSE,"처분";#N/A,#N/A,FALSE,"현금";#N/A,#N/A,FALSE,"매출";#N/A,#N/A,FALSE,"원가";#N/A,#N/A,FALSE,"경영"}</definedName>
    <definedName name="eo" localSheetId="6" hidden="1">{#N/A,#N/A,FALSE,"BS";#N/A,#N/A,FALSE,"PL";#N/A,#N/A,FALSE,"처분";#N/A,#N/A,FALSE,"현금";#N/A,#N/A,FALSE,"매출";#N/A,#N/A,FALSE,"원가";#N/A,#N/A,FALSE,"경영"}</definedName>
    <definedName name="eo" hidden="1">{#N/A,#N/A,FALSE,"BS";#N/A,#N/A,FALSE,"PL";#N/A,#N/A,FALSE,"처분";#N/A,#N/A,FALSE,"현금";#N/A,#N/A,FALSE,"매출";#N/A,#N/A,FALSE,"원가";#N/A,#N/A,FALSE,"경영"}</definedName>
    <definedName name="EOCKEOCYVY20050327" localSheetId="1" hidden="1">{#N/A,#N/A,FALSE,"BS";#N/A,#N/A,FALSE,"PL";#N/A,#N/A,FALSE,"처분";#N/A,#N/A,FALSE,"현금";#N/A,#N/A,FALSE,"매출";#N/A,#N/A,FALSE,"원가";#N/A,#N/A,FALSE,"경영"}</definedName>
    <definedName name="EOCKEOCYVY20050327" localSheetId="2" hidden="1">{#N/A,#N/A,FALSE,"BS";#N/A,#N/A,FALSE,"PL";#N/A,#N/A,FALSE,"처분";#N/A,#N/A,FALSE,"현금";#N/A,#N/A,FALSE,"매출";#N/A,#N/A,FALSE,"원가";#N/A,#N/A,FALSE,"경영"}</definedName>
    <definedName name="EOCKEOCYVY20050327" localSheetId="6" hidden="1">{#N/A,#N/A,FALSE,"BS";#N/A,#N/A,FALSE,"PL";#N/A,#N/A,FALSE,"처분";#N/A,#N/A,FALSE,"현금";#N/A,#N/A,FALSE,"매출";#N/A,#N/A,FALSE,"원가";#N/A,#N/A,FALSE,"경영"}</definedName>
    <definedName name="EOCKEOCYVY20050327" hidden="1">{#N/A,#N/A,FALSE,"BS";#N/A,#N/A,FALSE,"PL";#N/A,#N/A,FALSE,"처분";#N/A,#N/A,FALSE,"현금";#N/A,#N/A,FALSE,"매출";#N/A,#N/A,FALSE,"원가";#N/A,#N/A,FALSE,"경영"}</definedName>
    <definedName name="EOCKEOWHVY050327" localSheetId="1" hidden="1">{#N/A,#N/A,FALSE,"BS";#N/A,#N/A,FALSE,"PL";#N/A,#N/A,FALSE,"처분";#N/A,#N/A,FALSE,"현금";#N/A,#N/A,FALSE,"매출";#N/A,#N/A,FALSE,"원가";#N/A,#N/A,FALSE,"경영"}</definedName>
    <definedName name="EOCKEOWHVY050327" localSheetId="2" hidden="1">{#N/A,#N/A,FALSE,"BS";#N/A,#N/A,FALSE,"PL";#N/A,#N/A,FALSE,"처분";#N/A,#N/A,FALSE,"현금";#N/A,#N/A,FALSE,"매출";#N/A,#N/A,FALSE,"원가";#N/A,#N/A,FALSE,"경영"}</definedName>
    <definedName name="EOCKEOWHVY050327" localSheetId="6" hidden="1">{#N/A,#N/A,FALSE,"BS";#N/A,#N/A,FALSE,"PL";#N/A,#N/A,FALSE,"처분";#N/A,#N/A,FALSE,"현금";#N/A,#N/A,FALSE,"매출";#N/A,#N/A,FALSE,"원가";#N/A,#N/A,FALSE,"경영"}</definedName>
    <definedName name="EOCKEOWHVY050327" hidden="1">{#N/A,#N/A,FALSE,"BS";#N/A,#N/A,FALSE,"PL";#N/A,#N/A,FALSE,"처분";#N/A,#N/A,FALSE,"현금";#N/A,#N/A,FALSE,"매출";#N/A,#N/A,FALSE,"원가";#N/A,#N/A,FALSE,"경영"}</definedName>
    <definedName name="EPF">MROUND('[103]ESI_PF Reg'!XFD1-'[103]ESI_PF Reg'!B1,1)</definedName>
    <definedName name="EPS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PS" localSheetId="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PS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PS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rf" localSheetId="1" hidden="1">{#N/A,#N/A,FALSE,"FFM"}</definedName>
    <definedName name="erf" localSheetId="2" hidden="1">{#N/A,#N/A,FALSE,"FFM"}</definedName>
    <definedName name="erf" localSheetId="6" hidden="1">{#N/A,#N/A,FALSE,"FFM"}</definedName>
    <definedName name="erf" hidden="1">{#N/A,#N/A,FALSE,"FFM"}</definedName>
    <definedName name="erwrwe" localSheetId="1" hidden="1">{#N/A,#N/A,FALSE,"Sheet1"}</definedName>
    <definedName name="erwrwe" localSheetId="2" hidden="1">{#N/A,#N/A,FALSE,"Sheet1"}</definedName>
    <definedName name="erwrwe" localSheetId="6" hidden="1">{#N/A,#N/A,FALSE,"Sheet1"}</definedName>
    <definedName name="erwrwe" hidden="1">{#N/A,#N/A,FALSE,"Sheet1"}</definedName>
    <definedName name="eryry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ryry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ryry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ryr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s" localSheetId="1" hidden="1">{#N/A,#N/A,FALSE,"Aging Summary";#N/A,#N/A,FALSE,"Ratio Analysis";#N/A,#N/A,FALSE,"Test 120 Day Accts";#N/A,#N/A,FALSE,"Tickmarks"}</definedName>
    <definedName name="es" localSheetId="2" hidden="1">{#N/A,#N/A,FALSE,"Aging Summary";#N/A,#N/A,FALSE,"Ratio Analysis";#N/A,#N/A,FALSE,"Test 120 Day Accts";#N/A,#N/A,FALSE,"Tickmarks"}</definedName>
    <definedName name="es" localSheetId="6" hidden="1">{#N/A,#N/A,FALSE,"Aging Summary";#N/A,#N/A,FALSE,"Ratio Analysis";#N/A,#N/A,FALSE,"Test 120 Day Accts";#N/A,#N/A,FALSE,"Tickmarks"}</definedName>
    <definedName name="es" hidden="1">{#N/A,#N/A,FALSE,"Aging Summary";#N/A,#N/A,FALSE,"Ratio Analysis";#N/A,#N/A,FALSE,"Test 120 Day Accts";#N/A,#N/A,FALSE,"Tickmarks"}</definedName>
    <definedName name="ESI">#REF!</definedName>
    <definedName name="ESSAI">#REF!</definedName>
    <definedName name="ET">#REF!</definedName>
    <definedName name="EU">[5]TB!#REF!</definedName>
    <definedName name="euro">'[104]Volumen AOP 2004'!#REF!</definedName>
    <definedName name="EV__EVCOM_OPTIONS__" hidden="1">8</definedName>
    <definedName name="EV__EXPOPTIONS__" hidden="1">0</definedName>
    <definedName name="EV__LASTREFTIME__" hidden="1">"2007-03-20 오후 5:47:12"</definedName>
    <definedName name="EV__MAXEXPCOLS__" hidden="1">100</definedName>
    <definedName name="EV__MAXEXPROWS__" hidden="1">10000</definedName>
    <definedName name="EV__MEMORYCVW__" hidden="1">0</definedName>
    <definedName name="EV__WBEVMODE__" hidden="1">0</definedName>
    <definedName name="EV__WBREFOPTIONS__" hidden="1">134217735</definedName>
    <definedName name="EV__WBVERSION__" hidden="1">0</definedName>
    <definedName name="ew" localSheetId="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ew" localSheetId="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ew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ew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ewew1" hidden="1">#REF!</definedName>
    <definedName name="ewrwer" localSheetId="1" hidden="1">{#N/A,#N/A,FALSE,"Aging Summary";#N/A,#N/A,FALSE,"Ratio Analysis";#N/A,#N/A,FALSE,"Test 120 Day Accts";#N/A,#N/A,FALSE,"Tickmarks"}</definedName>
    <definedName name="ewrwer" localSheetId="2" hidden="1">{#N/A,#N/A,FALSE,"Aging Summary";#N/A,#N/A,FALSE,"Ratio Analysis";#N/A,#N/A,FALSE,"Test 120 Day Accts";#N/A,#N/A,FALSE,"Tickmarks"}</definedName>
    <definedName name="ewrwer" localSheetId="6" hidden="1">{#N/A,#N/A,FALSE,"Aging Summary";#N/A,#N/A,FALSE,"Ratio Analysis";#N/A,#N/A,FALSE,"Test 120 Day Accts";#N/A,#N/A,FALSE,"Tickmarks"}</definedName>
    <definedName name="ewrwer" hidden="1">{#N/A,#N/A,FALSE,"Aging Summary";#N/A,#N/A,FALSE,"Ratio Analysis";#N/A,#N/A,FALSE,"Test 120 Day Accts";#N/A,#N/A,FALSE,"Tickmarks"}</definedName>
    <definedName name="ewrwr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wrwr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wrwr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wrw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x">#REF!</definedName>
    <definedName name="exch">#REF!</definedName>
    <definedName name="Exchange">#REF!</definedName>
    <definedName name="EXEC">'[105]Burden exp'!#REF!</definedName>
    <definedName name="Expen" localSheetId="1" hidden="1">Main.SAPF4Help()</definedName>
    <definedName name="Expen" localSheetId="5" hidden="1">Main.SAPF4Help()</definedName>
    <definedName name="Expen" localSheetId="3" hidden="1">Main.SAPF4Help()</definedName>
    <definedName name="Expen" localSheetId="4" hidden="1">Main.SAPF4Help()</definedName>
    <definedName name="Expen" localSheetId="2" hidden="1">Main.SAPF4Help()</definedName>
    <definedName name="Expen" localSheetId="0" hidden="1">Main.SAPF4Help()</definedName>
    <definedName name="Expen" localSheetId="6" hidden="1">Main.SAPF4Help()</definedName>
    <definedName name="Expen" hidden="1">Main.SAPF4Help()</definedName>
    <definedName name="exrate3">#REF!</definedName>
    <definedName name="exrate4">#REF!</definedName>
    <definedName name="Extra_Pay">#REF!</definedName>
    <definedName name="_xlnm.Extract">#REF!</definedName>
    <definedName name="F">'[106]9609Aß'!#REF!</definedName>
    <definedName name="F1_">#REF!</definedName>
    <definedName name="f16K">#REF!</definedName>
    <definedName name="f16L">#REF!</definedName>
    <definedName name="f16R">#REF!</definedName>
    <definedName name="f16S">#REF!</definedName>
    <definedName name="fa" localSheetId="1" hidden="1">{#N/A,#N/A,FALSE,"Aging Summary";#N/A,#N/A,FALSE,"Ratio Analysis";#N/A,#N/A,FALSE,"Test 120 Day Accts";#N/A,#N/A,FALSE,"Tickmarks"}</definedName>
    <definedName name="fa" localSheetId="2" hidden="1">{#N/A,#N/A,FALSE,"Aging Summary";#N/A,#N/A,FALSE,"Ratio Analysis";#N/A,#N/A,FALSE,"Test 120 Day Accts";#N/A,#N/A,FALSE,"Tickmarks"}</definedName>
    <definedName name="fa" localSheetId="6" hidden="1">{#N/A,#N/A,FALSE,"Aging Summary";#N/A,#N/A,FALSE,"Ratio Analysis";#N/A,#N/A,FALSE,"Test 120 Day Accts";#N/A,#N/A,FALSE,"Tickmarks"}</definedName>
    <definedName name="fa" hidden="1">{#N/A,#N/A,FALSE,"Aging Summary";#N/A,#N/A,FALSE,"Ratio Analysis";#N/A,#N/A,FALSE,"Test 120 Day Accts";#N/A,#N/A,FALSE,"Tickmarks"}</definedName>
    <definedName name="Family_Type">'[61]Part Name &amp; Type Family'!$J$4:$J$54</definedName>
    <definedName name="Fastner" localSheetId="1" hidden="1">{#N/A,#N/A,FALSE,"Heading";#N/A,#N/A,FALSE,"Template"}</definedName>
    <definedName name="Fastner" localSheetId="2" hidden="1">{#N/A,#N/A,FALSE,"Heading";#N/A,#N/A,FALSE,"Template"}</definedName>
    <definedName name="Fastner" localSheetId="6" hidden="1">{#N/A,#N/A,FALSE,"Heading";#N/A,#N/A,FALSE,"Template"}</definedName>
    <definedName name="Fastner" hidden="1">{#N/A,#N/A,FALSE,"Heading";#N/A,#N/A,FALSE,"Template"}</definedName>
    <definedName name="fax">#REF!</definedName>
    <definedName name="FB">#REF!</definedName>
    <definedName name="FC">#REF!</definedName>
    <definedName name="fcbs_prfye">#REF!</definedName>
    <definedName name="fcbs_prfye_print">#REF!</definedName>
    <definedName name="FCD" localSheetId="1" hidden="1">{#N/A,#N/A,FALSE,"Heading";#N/A,#N/A,FALSE,"Template"}</definedName>
    <definedName name="FCD" localSheetId="2" hidden="1">{#N/A,#N/A,FALSE,"Heading";#N/A,#N/A,FALSE,"Template"}</definedName>
    <definedName name="FCD" localSheetId="6" hidden="1">{#N/A,#N/A,FALSE,"Heading";#N/A,#N/A,FALSE,"Template"}</definedName>
    <definedName name="FCD" hidden="1">{#N/A,#N/A,FALSE,"Heading";#N/A,#N/A,FALSE,"Template"}</definedName>
    <definedName name="fchynd" localSheetId="1" hidden="1">{#N/A,#N/A,FALSE,"Aging Summary";#N/A,#N/A,FALSE,"Ratio Analysis";#N/A,#N/A,FALSE,"Test 120 Day Accts";#N/A,#N/A,FALSE,"Tickmarks"}</definedName>
    <definedName name="fchynd" localSheetId="2" hidden="1">{#N/A,#N/A,FALSE,"Aging Summary";#N/A,#N/A,FALSE,"Ratio Analysis";#N/A,#N/A,FALSE,"Test 120 Day Accts";#N/A,#N/A,FALSE,"Tickmarks"}</definedName>
    <definedName name="fchynd" localSheetId="6" hidden="1">{#N/A,#N/A,FALSE,"Aging Summary";#N/A,#N/A,FALSE,"Ratio Analysis";#N/A,#N/A,FALSE,"Test 120 Day Accts";#N/A,#N/A,FALSE,"Tickmarks"}</definedName>
    <definedName name="fchynd" hidden="1">{#N/A,#N/A,FALSE,"Aging Summary";#N/A,#N/A,FALSE,"Ratio Analysis";#N/A,#N/A,FALSE,"Test 120 Day Accts";#N/A,#N/A,FALSE,"Tickmarks"}</definedName>
    <definedName name="FCode" hidden="1">#REF!</definedName>
    <definedName name="FCRATE">'[107]AOP FY 99'!$AN$8</definedName>
    <definedName name="FCRRN" localSheetId="1" hidden="1">{#N/A,#N/A,FALSE,"Heading";#N/A,#N/A,FALSE,"Template"}</definedName>
    <definedName name="FCRRN" localSheetId="2" hidden="1">{#N/A,#N/A,FALSE,"Heading";#N/A,#N/A,FALSE,"Template"}</definedName>
    <definedName name="FCRRN" localSheetId="6" hidden="1">{#N/A,#N/A,FALSE,"Heading";#N/A,#N/A,FALSE,"Template"}</definedName>
    <definedName name="FCRRN" hidden="1">{#N/A,#N/A,FALSE,"Heading";#N/A,#N/A,FALSE,"Template"}</definedName>
    <definedName name="Fcst_AOP">#REF!</definedName>
    <definedName name="FCST03" localSheetId="1" hidden="1">{#N/A,#N/A,FALSE,"Full Year";#N/A,#N/A,FALSE,"Oct";#N/A,#N/A,FALSE,"Nov";#N/A,#N/A,FALSE,"Dec";#N/A,#N/A,FALSE,"Jan";#N/A,#N/A,FALSE,"Feb";#N/A,#N/A,FALSE,"Mar";#N/A,#N/A,FALSE,"Apr";#N/A,#N/A,FALSE,"May";#N/A,#N/A,FALSE,"Jun";#N/A,#N/A,FALSE,"Jul";#N/A,#N/A,FALSE,"Aug";#N/A,#N/A,FALSE,"Sep"}</definedName>
    <definedName name="FCST03" localSheetId="2" hidden="1">{#N/A,#N/A,FALSE,"Full Year";#N/A,#N/A,FALSE,"Oct";#N/A,#N/A,FALSE,"Nov";#N/A,#N/A,FALSE,"Dec";#N/A,#N/A,FALSE,"Jan";#N/A,#N/A,FALSE,"Feb";#N/A,#N/A,FALSE,"Mar";#N/A,#N/A,FALSE,"Apr";#N/A,#N/A,FALSE,"May";#N/A,#N/A,FALSE,"Jun";#N/A,#N/A,FALSE,"Jul";#N/A,#N/A,FALSE,"Aug";#N/A,#N/A,FALSE,"Sep"}</definedName>
    <definedName name="FCST03" localSheetId="6" hidden="1">{#N/A,#N/A,FALSE,"Full Year";#N/A,#N/A,FALSE,"Oct";#N/A,#N/A,FALSE,"Nov";#N/A,#N/A,FALSE,"Dec";#N/A,#N/A,FALSE,"Jan";#N/A,#N/A,FALSE,"Feb";#N/A,#N/A,FALSE,"Mar";#N/A,#N/A,FALSE,"Apr";#N/A,#N/A,FALSE,"May";#N/A,#N/A,FALSE,"Jun";#N/A,#N/A,FALSE,"Jul";#N/A,#N/A,FALSE,"Aug";#N/A,#N/A,FALSE,"Sep"}</definedName>
    <definedName name="FCST03" hidden="1">{#N/A,#N/A,FALSE,"Full Year";#N/A,#N/A,FALSE,"Oct";#N/A,#N/A,FALSE,"Nov";#N/A,#N/A,FALSE,"Dec";#N/A,#N/A,FALSE,"Jan";#N/A,#N/A,FALSE,"Feb";#N/A,#N/A,FALSE,"Mar";#N/A,#N/A,FALSE,"Apr";#N/A,#N/A,FALSE,"May";#N/A,#N/A,FALSE,"Jun";#N/A,#N/A,FALSE,"Jul";#N/A,#N/A,FALSE,"Aug";#N/A,#N/A,FALSE,"Sep"}</definedName>
    <definedName name="fd" localSheetId="1" hidden="1">{"FORM16",#N/A,TRUE,"Personnel1";"FORM16.2",#N/A,TRUE,"Personnel2";"FORM16.2",#N/A,TRUE,"Personnel3";"FORM16.3",#N/A,TRUE,"Personnel4";"FORM16.4",#N/A,TRUE,"Personnel5"}</definedName>
    <definedName name="fd" localSheetId="2" hidden="1">{"FORM16",#N/A,TRUE,"Personnel1";"FORM16.2",#N/A,TRUE,"Personnel2";"FORM16.2",#N/A,TRUE,"Personnel3";"FORM16.3",#N/A,TRUE,"Personnel4";"FORM16.4",#N/A,TRUE,"Personnel5"}</definedName>
    <definedName name="fd" localSheetId="6" hidden="1">{"FORM16",#N/A,TRUE,"Personnel1";"FORM16.2",#N/A,TRUE,"Personnel2";"FORM16.2",#N/A,TRUE,"Personnel3";"FORM16.3",#N/A,TRUE,"Personnel4";"FORM16.4",#N/A,TRUE,"Personnel5"}</definedName>
    <definedName name="fd" hidden="1">{"FORM16",#N/A,TRUE,"Personnel1";"FORM16.2",#N/A,TRUE,"Personnel2";"FORM16.2",#N/A,TRUE,"Personnel3";"FORM16.3",#N/A,TRUE,"Personnel4";"FORM16.4",#N/A,TRUE,"Personnel5"}</definedName>
    <definedName name="FDC_Scope">#REF!</definedName>
    <definedName name="fdf" localSheetId="1" hidden="1">{#N/A,#N/A,FALSE,"CR ";#N/A,#N/A,FALSE,"GL "}</definedName>
    <definedName name="fdf" localSheetId="2" hidden="1">{#N/A,#N/A,FALSE,"CR ";#N/A,#N/A,FALSE,"GL "}</definedName>
    <definedName name="fdf" localSheetId="6" hidden="1">{#N/A,#N/A,FALSE,"CR ";#N/A,#N/A,FALSE,"GL "}</definedName>
    <definedName name="fdf" hidden="1">{#N/A,#N/A,FALSE,"CR ";#N/A,#N/A,FALSE,"GL "}</definedName>
    <definedName name="fdfd" localSheetId="1" hidden="1">{#N/A,#N/A,FALSE,"Aging Summary";#N/A,#N/A,FALSE,"Ratio Analysis";#N/A,#N/A,FALSE,"Test 120 Day Accts";#N/A,#N/A,FALSE,"Tickmarks"}</definedName>
    <definedName name="fdfd" localSheetId="2" hidden="1">{#N/A,#N/A,FALSE,"Aging Summary";#N/A,#N/A,FALSE,"Ratio Analysis";#N/A,#N/A,FALSE,"Test 120 Day Accts";#N/A,#N/A,FALSE,"Tickmarks"}</definedName>
    <definedName name="fdfd" localSheetId="6" hidden="1">{#N/A,#N/A,FALSE,"Aging Summary";#N/A,#N/A,FALSE,"Ratio Analysis";#N/A,#N/A,FALSE,"Test 120 Day Accts";#N/A,#N/A,FALSE,"Tickmarks"}</definedName>
    <definedName name="fdfd" hidden="1">{#N/A,#N/A,FALSE,"Aging Summary";#N/A,#N/A,FALSE,"Ratio Analysis";#N/A,#N/A,FALSE,"Test 120 Day Accts";#N/A,#N/A,FALSE,"Tickmarks"}</definedName>
    <definedName name="fdff">[108]BS!$C$3:$C$91</definedName>
    <definedName name="fdfgh" localSheetId="1" hidden="1">{#N/A,#N/A,FALSE,"Aging Summary";#N/A,#N/A,FALSE,"Ratio Analysis";#N/A,#N/A,FALSE,"Test 120 Day Accts";#N/A,#N/A,FALSE,"Tickmarks"}</definedName>
    <definedName name="fdfgh" localSheetId="2" hidden="1">{#N/A,#N/A,FALSE,"Aging Summary";#N/A,#N/A,FALSE,"Ratio Analysis";#N/A,#N/A,FALSE,"Test 120 Day Accts";#N/A,#N/A,FALSE,"Tickmarks"}</definedName>
    <definedName name="fdfgh" localSheetId="6" hidden="1">{#N/A,#N/A,FALSE,"Aging Summary";#N/A,#N/A,FALSE,"Ratio Analysis";#N/A,#N/A,FALSE,"Test 120 Day Accts";#N/A,#N/A,FALSE,"Tickmarks"}</definedName>
    <definedName name="fdfgh" hidden="1">{#N/A,#N/A,FALSE,"Aging Summary";#N/A,#N/A,FALSE,"Ratio Analysis";#N/A,#N/A,FALSE,"Test 120 Day Accts";#N/A,#N/A,FALSE,"Tickmarks"}</definedName>
    <definedName name="fdfsdfs" localSheetId="1" hidden="1">{#N/A,#N/A,FALSE,"BS";#N/A,#N/A,FALSE,"PL";#N/A,#N/A,FALSE,"처분";#N/A,#N/A,FALSE,"현금";#N/A,#N/A,FALSE,"매출";#N/A,#N/A,FALSE,"원가";#N/A,#N/A,FALSE,"경영"}</definedName>
    <definedName name="fdfsdfs" localSheetId="2" hidden="1">{#N/A,#N/A,FALSE,"BS";#N/A,#N/A,FALSE,"PL";#N/A,#N/A,FALSE,"처분";#N/A,#N/A,FALSE,"현금";#N/A,#N/A,FALSE,"매출";#N/A,#N/A,FALSE,"원가";#N/A,#N/A,FALSE,"경영"}</definedName>
    <definedName name="fdfsdfs" localSheetId="6" hidden="1">{#N/A,#N/A,FALSE,"BS";#N/A,#N/A,FALSE,"PL";#N/A,#N/A,FALSE,"처분";#N/A,#N/A,FALSE,"현금";#N/A,#N/A,FALSE,"매출";#N/A,#N/A,FALSE,"원가";#N/A,#N/A,FALSE,"경영"}</definedName>
    <definedName name="fdfsdfs" hidden="1">{#N/A,#N/A,FALSE,"BS";#N/A,#N/A,FALSE,"PL";#N/A,#N/A,FALSE,"처분";#N/A,#N/A,FALSE,"현금";#N/A,#N/A,FALSE,"매출";#N/A,#N/A,FALSE,"원가";#N/A,#N/A,FALSE,"경영"}</definedName>
    <definedName name="fdg" localSheetId="1" hidden="1">Main.SAPF4Help()</definedName>
    <definedName name="fdg" localSheetId="5" hidden="1">Main.SAPF4Help()</definedName>
    <definedName name="fdg" localSheetId="3" hidden="1">Main.SAPF4Help()</definedName>
    <definedName name="fdg" localSheetId="4" hidden="1">Main.SAPF4Help()</definedName>
    <definedName name="fdg" localSheetId="2" hidden="1">Main.SAPF4Help()</definedName>
    <definedName name="fdg" localSheetId="0" hidden="1">Main.SAPF4Help()</definedName>
    <definedName name="fdg" localSheetId="6" hidden="1">Main.SAPF4Help()</definedName>
    <definedName name="fdg" hidden="1">Main.SAPF4Help()</definedName>
    <definedName name="FDGDD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FDGDD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FDGDD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FDGDD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FDGG" hidden="1">#REF!</definedName>
    <definedName name="fdhfthxrthx" localSheetId="1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fdhfthxrthx" localSheetId="2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fdhfthxrthx" localSheetId="6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fdhfthxrthx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fds" hidden="1">[109]보증명50!#REF!</definedName>
    <definedName name="fe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fe" localSheetId="2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fe" localSheetId="6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fe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FEB" localSheetId="1" hidden="1">{#N/A,#N/A,FALSE,"Aging Summary";#N/A,#N/A,FALSE,"Ratio Analysis";#N/A,#N/A,FALSE,"Test 120 Day Accts";#N/A,#N/A,FALSE,"Tickmarks"}</definedName>
    <definedName name="FEB" localSheetId="2" hidden="1">{#N/A,#N/A,FALSE,"Aging Summary";#N/A,#N/A,FALSE,"Ratio Analysis";#N/A,#N/A,FALSE,"Test 120 Day Accts";#N/A,#N/A,FALSE,"Tickmarks"}</definedName>
    <definedName name="FEB" localSheetId="6" hidden="1">{#N/A,#N/A,FALSE,"Aging Summary";#N/A,#N/A,FALSE,"Ratio Analysis";#N/A,#N/A,FALSE,"Test 120 Day Accts";#N/A,#N/A,FALSE,"Tickmarks"}</definedName>
    <definedName name="FEB" hidden="1">{#N/A,#N/A,FALSE,"Aging Summary";#N/A,#N/A,FALSE,"Ratio Analysis";#N/A,#N/A,FALSE,"Test 120 Day Accts";#N/A,#N/A,FALSE,"Tickmarks"}</definedName>
    <definedName name="FEB.05" localSheetId="1" hidden="1">{#N/A,#N/A,FALSE,"Aging Summary";#N/A,#N/A,FALSE,"Ratio Analysis";#N/A,#N/A,FALSE,"Test 120 Day Accts";#N/A,#N/A,FALSE,"Tickmarks"}</definedName>
    <definedName name="FEB.05" localSheetId="2" hidden="1">{#N/A,#N/A,FALSE,"Aging Summary";#N/A,#N/A,FALSE,"Ratio Analysis";#N/A,#N/A,FALSE,"Test 120 Day Accts";#N/A,#N/A,FALSE,"Tickmarks"}</definedName>
    <definedName name="FEB.05" localSheetId="6" hidden="1">{#N/A,#N/A,FALSE,"Aging Summary";#N/A,#N/A,FALSE,"Ratio Analysis";#N/A,#N/A,FALSE,"Test 120 Day Accts";#N/A,#N/A,FALSE,"Tickmarks"}</definedName>
    <definedName name="FEB.05" hidden="1">{#N/A,#N/A,FALSE,"Aging Summary";#N/A,#N/A,FALSE,"Ratio Analysis";#N/A,#N/A,FALSE,"Test 120 Day Accts";#N/A,#N/A,FALSE,"Tickmarks"}</definedName>
    <definedName name="feee" localSheetId="1" hidden="1">{"'買掛金'!$J$6"}</definedName>
    <definedName name="feee" localSheetId="2" hidden="1">{"'買掛金'!$J$6"}</definedName>
    <definedName name="feee" localSheetId="6" hidden="1">{"'買掛金'!$J$6"}</definedName>
    <definedName name="feee" hidden="1">{"'買掛金'!$J$6"}</definedName>
    <definedName name="ff" localSheetId="1" hidden="1">{#N/A,#N/A,FALSE,"FFM"}</definedName>
    <definedName name="ff" localSheetId="2" hidden="1">{#N/A,#N/A,FALSE,"FFM"}</definedName>
    <definedName name="ff" localSheetId="6" hidden="1">{#N/A,#N/A,FALSE,"FFM"}</definedName>
    <definedName name="ff" hidden="1">{#N/A,#N/A,FALSE,"FFM"}</definedName>
    <definedName name="FF_DM">#REF!</definedName>
    <definedName name="ffaop">[73]KEYISS!$E$11</definedName>
    <definedName name="ffee" localSheetId="1" hidden="1">{"'買掛金'!$J$6"}</definedName>
    <definedName name="ffee" localSheetId="2" hidden="1">{"'買掛金'!$J$6"}</definedName>
    <definedName name="ffee" localSheetId="6" hidden="1">{"'買掛金'!$J$6"}</definedName>
    <definedName name="ffee" hidden="1">{"'買掛金'!$J$6"}</definedName>
    <definedName name="fffff" localSheetId="1" hidden="1">{#N/A,#N/A,TRUE,"SUMMARIES";#N/A,#N/A,TRUE,"BASE CASE";#N/A,#N/A,TRUE,"REORG_1";#N/A,#N/A,TRUE,"BASE SHIFT SCENARIOS";#N/A,#N/A,TRUE,"PROJECTIONS";#N/A,#N/A,TRUE,"P&amp;L AND B_S DATA ";#N/A,#N/A,TRUE,"PROPERTY";#N/A,#N/A,TRUE,"PAYROLL";#N/A,#N/A,TRUE,"RECEIPTS";#N/A,#N/A,TRUE,"INCOME"}</definedName>
    <definedName name="fffff" localSheetId="2" hidden="1">{#N/A,#N/A,TRUE,"SUMMARIES";#N/A,#N/A,TRUE,"BASE CASE";#N/A,#N/A,TRUE,"REORG_1";#N/A,#N/A,TRUE,"BASE SHIFT SCENARIOS";#N/A,#N/A,TRUE,"PROJECTIONS";#N/A,#N/A,TRUE,"P&amp;L AND B_S DATA ";#N/A,#N/A,TRUE,"PROPERTY";#N/A,#N/A,TRUE,"PAYROLL";#N/A,#N/A,TRUE,"RECEIPTS";#N/A,#N/A,TRUE,"INCOME"}</definedName>
    <definedName name="fffff" localSheetId="6" hidden="1">{#N/A,#N/A,TRUE,"SUMMARIES";#N/A,#N/A,TRUE,"BASE CASE";#N/A,#N/A,TRUE,"REORG_1";#N/A,#N/A,TRUE,"BASE SHIFT SCENARIOS";#N/A,#N/A,TRUE,"PROJECTIONS";#N/A,#N/A,TRUE,"P&amp;L AND B_S DATA ";#N/A,#N/A,TRUE,"PROPERTY";#N/A,#N/A,TRUE,"PAYROLL";#N/A,#N/A,TRUE,"RECEIPTS";#N/A,#N/A,TRUE,"INCOME"}</definedName>
    <definedName name="fffff" hidden="1">{#N/A,#N/A,TRUE,"SUMMARIES";#N/A,#N/A,TRUE,"BASE CASE";#N/A,#N/A,TRUE,"REORG_1";#N/A,#N/A,TRUE,"BASE SHIFT SCENARIOS";#N/A,#N/A,TRUE,"PROJECTIONS";#N/A,#N/A,TRUE,"P&amp;L AND B_S DATA ";#N/A,#N/A,TRUE,"PROPERTY";#N/A,#N/A,TRUE,"PAYROLL";#N/A,#N/A,TRUE,"RECEIPTS";#N/A,#N/A,TRUE,"INCOME"}</definedName>
    <definedName name="FFFFFFFFFFFFFFF" localSheetId="1" hidden="1">{#N/A,#N/A,FALSE,"Full Year";#N/A,#N/A,FALSE,"Oct";#N/A,#N/A,FALSE,"Nov";#N/A,#N/A,FALSE,"Dec";#N/A,#N/A,FALSE,"Jan";#N/A,#N/A,FALSE,"Feb";#N/A,#N/A,FALSE,"Mar";#N/A,#N/A,FALSE,"Apr";#N/A,#N/A,FALSE,"May";#N/A,#N/A,FALSE,"Jun";#N/A,#N/A,FALSE,"Jul";#N/A,#N/A,FALSE,"Aug";#N/A,#N/A,FALSE,"Sep"}</definedName>
    <definedName name="FFFFFFFFFFFFFFF" localSheetId="2" hidden="1">{#N/A,#N/A,FALSE,"Full Year";#N/A,#N/A,FALSE,"Oct";#N/A,#N/A,FALSE,"Nov";#N/A,#N/A,FALSE,"Dec";#N/A,#N/A,FALSE,"Jan";#N/A,#N/A,FALSE,"Feb";#N/A,#N/A,FALSE,"Mar";#N/A,#N/A,FALSE,"Apr";#N/A,#N/A,FALSE,"May";#N/A,#N/A,FALSE,"Jun";#N/A,#N/A,FALSE,"Jul";#N/A,#N/A,FALSE,"Aug";#N/A,#N/A,FALSE,"Sep"}</definedName>
    <definedName name="FFFFFFFFFFFFFFF" localSheetId="6" hidden="1">{#N/A,#N/A,FALSE,"Full Year";#N/A,#N/A,FALSE,"Oct";#N/A,#N/A,FALSE,"Nov";#N/A,#N/A,FALSE,"Dec";#N/A,#N/A,FALSE,"Jan";#N/A,#N/A,FALSE,"Feb";#N/A,#N/A,FALSE,"Mar";#N/A,#N/A,FALSE,"Apr";#N/A,#N/A,FALSE,"May";#N/A,#N/A,FALSE,"Jun";#N/A,#N/A,FALSE,"Jul";#N/A,#N/A,FALSE,"Aug";#N/A,#N/A,FALSE,"Sep"}</definedName>
    <definedName name="FFFFFFFFFFFFFFF" hidden="1">{#N/A,#N/A,FALSE,"Full Year";#N/A,#N/A,FALSE,"Oct";#N/A,#N/A,FALSE,"Nov";#N/A,#N/A,FALSE,"Dec";#N/A,#N/A,FALSE,"Jan";#N/A,#N/A,FALSE,"Feb";#N/A,#N/A,FALSE,"Mar";#N/A,#N/A,FALSE,"Apr";#N/A,#N/A,FALSE,"May";#N/A,#N/A,FALSE,"Jun";#N/A,#N/A,FALSE,"Jul";#N/A,#N/A,FALSE,"Aug";#N/A,#N/A,FALSE,"Sep"}</definedName>
    <definedName name="fffy">[73]KEYISS!$H$11</definedName>
    <definedName name="ffgsdfgs" localSheetId="1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ffgsdfgs" localSheetId="2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ffgsdfgs" localSheetId="6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ffgsdfgs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ffm">#REF!</definedName>
    <definedName name="ffr">#REF!</definedName>
    <definedName name="FG46TBTB4RTDKDK">#REF!</definedName>
    <definedName name="FGG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FGG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FGG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FGG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fghfgh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ghfgh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ghfgh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ghfg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EMAOQ" localSheetId="1" hidden="1">{#N/A,#N/A,TRUE,"매출진척-1";#N/A,#N/A,TRUE,"매출진척-2";#N/A,#N/A,TRUE,"제품실적";#N/A,#N/A,TRUE,"RAC";#N/A,#N/A,TRUE,"PAC ";#N/A,#N/A,TRUE,"재고현황";#N/A,#N/A,TRUE,"공지사항"}</definedName>
    <definedName name="FHEMAOQ" localSheetId="2" hidden="1">{#N/A,#N/A,TRUE,"매출진척-1";#N/A,#N/A,TRUE,"매출진척-2";#N/A,#N/A,TRUE,"제품실적";#N/A,#N/A,TRUE,"RAC";#N/A,#N/A,TRUE,"PAC ";#N/A,#N/A,TRUE,"재고현황";#N/A,#N/A,TRUE,"공지사항"}</definedName>
    <definedName name="FHEMAOQ" localSheetId="6" hidden="1">{#N/A,#N/A,TRUE,"매출진척-1";#N/A,#N/A,TRUE,"매출진척-2";#N/A,#N/A,TRUE,"제품실적";#N/A,#N/A,TRUE,"RAC";#N/A,#N/A,TRUE,"PAC ";#N/A,#N/A,TRUE,"재고현황";#N/A,#N/A,TRUE,"공지사항"}</definedName>
    <definedName name="FHEMAOQ" hidden="1">{#N/A,#N/A,TRUE,"매출진척-1";#N/A,#N/A,TRUE,"매출진척-2";#N/A,#N/A,TRUE,"제품실적";#N/A,#N/A,TRUE,"RAC";#N/A,#N/A,TRUE,"PAC ";#N/A,#N/A,TRUE,"재고현황";#N/A,#N/A,TRUE,"공지사항"}</definedName>
    <definedName name="fhf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f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f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GFH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GFH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GFH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GF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kfhk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kfhk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kfhk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kfh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i">#REF!</definedName>
    <definedName name="fila" localSheetId="1" hidden="1">{#N/A,#N/A,FALSE,"채권채무";#N/A,#N/A,FALSE,"control sheet"}</definedName>
    <definedName name="fila" localSheetId="2" hidden="1">{#N/A,#N/A,FALSE,"채권채무";#N/A,#N/A,FALSE,"control sheet"}</definedName>
    <definedName name="fila" localSheetId="6" hidden="1">{#N/A,#N/A,FALSE,"채권채무";#N/A,#N/A,FALSE,"control sheet"}</definedName>
    <definedName name="fila" hidden="1">{#N/A,#N/A,FALSE,"채권채무";#N/A,#N/A,FALSE,"control sheet"}</definedName>
    <definedName name="findingss" localSheetId="1" hidden="1">{#N/A,#N/A,FALSE,"Aging Summary";#N/A,#N/A,FALSE,"Ratio Analysis";#N/A,#N/A,FALSE,"Test 120 Day Accts";#N/A,#N/A,FALSE,"Tickmarks"}</definedName>
    <definedName name="findingss" localSheetId="2" hidden="1">{#N/A,#N/A,FALSE,"Aging Summary";#N/A,#N/A,FALSE,"Ratio Analysis";#N/A,#N/A,FALSE,"Test 120 Day Accts";#N/A,#N/A,FALSE,"Tickmarks"}</definedName>
    <definedName name="findingss" localSheetId="6" hidden="1">{#N/A,#N/A,FALSE,"Aging Summary";#N/A,#N/A,FALSE,"Ratio Analysis";#N/A,#N/A,FALSE,"Test 120 Day Accts";#N/A,#N/A,FALSE,"Tickmarks"}</definedName>
    <definedName name="findingss" hidden="1">{#N/A,#N/A,FALSE,"Aging Summary";#N/A,#N/A,FALSE,"Ratio Analysis";#N/A,#N/A,FALSE,"Test 120 Day Accts";#N/A,#N/A,FALSE,"Tickmarks"}</definedName>
    <definedName name="FirstLine">#REF!</definedName>
    <definedName name="Fiscal_Year">[78]Summary!$B$7</definedName>
    <definedName name="FIXED">#REF!</definedName>
    <definedName name="FJD" localSheetId="1" hidden="1">{#N/A,#N/A,FALSE,"단축1";#N/A,#N/A,FALSE,"단축2";#N/A,#N/A,FALSE,"단축3";#N/A,#N/A,FALSE,"장축";#N/A,#N/A,FALSE,"4WD"}</definedName>
    <definedName name="FJD" localSheetId="2" hidden="1">{#N/A,#N/A,FALSE,"단축1";#N/A,#N/A,FALSE,"단축2";#N/A,#N/A,FALSE,"단축3";#N/A,#N/A,FALSE,"장축";#N/A,#N/A,FALSE,"4WD"}</definedName>
    <definedName name="FJD" localSheetId="6" hidden="1">{#N/A,#N/A,FALSE,"단축1";#N/A,#N/A,FALSE,"단축2";#N/A,#N/A,FALSE,"단축3";#N/A,#N/A,FALSE,"장축";#N/A,#N/A,FALSE,"4WD"}</definedName>
    <definedName name="FJD" hidden="1">{#N/A,#N/A,FALSE,"단축1";#N/A,#N/A,FALSE,"단축2";#N/A,#N/A,FALSE,"단축3";#N/A,#N/A,FALSE,"장축";#N/A,#N/A,FALSE,"4WD"}</definedName>
    <definedName name="fjhfgdj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jhfgdj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jhfgdj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jhfgd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jklsjkl" localSheetId="1" hidden="1">{"'Sheet1'!$A$1:$H$36"}</definedName>
    <definedName name="fjklsjkl" localSheetId="2" hidden="1">{"'Sheet1'!$A$1:$H$36"}</definedName>
    <definedName name="fjklsjkl" localSheetId="6" hidden="1">{"'Sheet1'!$A$1:$H$36"}</definedName>
    <definedName name="fjklsjkl" hidden="1">{"'Sheet1'!$A$1:$H$36"}</definedName>
    <definedName name="fjq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fjq" localSheetId="2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fjq" localSheetId="6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fjq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FLASH">#REF!</definedName>
    <definedName name="FLEXIBLE.T.L" localSheetId="1" hidden="1">{#N/A,#N/A,FALSE,"단축1";#N/A,#N/A,FALSE,"단축2";#N/A,#N/A,FALSE,"단축3";#N/A,#N/A,FALSE,"장축";#N/A,#N/A,FALSE,"4WD"}</definedName>
    <definedName name="FLEXIBLE.T.L" localSheetId="2" hidden="1">{#N/A,#N/A,FALSE,"단축1";#N/A,#N/A,FALSE,"단축2";#N/A,#N/A,FALSE,"단축3";#N/A,#N/A,FALSE,"장축";#N/A,#N/A,FALSE,"4WD"}</definedName>
    <definedName name="FLEXIBLE.T.L" localSheetId="6" hidden="1">{#N/A,#N/A,FALSE,"단축1";#N/A,#N/A,FALSE,"단축2";#N/A,#N/A,FALSE,"단축3";#N/A,#N/A,FALSE,"장축";#N/A,#N/A,FALSE,"4WD"}</definedName>
    <definedName name="FLEXIBLE.T.L" hidden="1">{#N/A,#N/A,FALSE,"단축1";#N/A,#N/A,FALSE,"단축2";#N/A,#N/A,FALSE,"단축3";#N/A,#N/A,FALSE,"장축";#N/A,#N/A,FALSE,"4WD"}</definedName>
    <definedName name="flsklhdjhjd" localSheetId="1" hidden="1">{"'Sheet1'!$A$1:$H$36"}</definedName>
    <definedName name="flsklhdjhjd" localSheetId="2" hidden="1">{"'Sheet1'!$A$1:$H$36"}</definedName>
    <definedName name="flsklhdjhjd" localSheetId="6" hidden="1">{"'Sheet1'!$A$1:$H$36"}</definedName>
    <definedName name="flsklhdjhjd" hidden="1">{"'Sheet1'!$A$1:$H$36"}</definedName>
    <definedName name="FLUCTUATIONS">#REF!</definedName>
    <definedName name="for">#REF!</definedName>
    <definedName name="forb">#REF!</definedName>
    <definedName name="ForecastPeriod" hidden="1">[110]Reference!$C$26:$F$40</definedName>
    <definedName name="ForeignFitch">'[111]Credit Ratings'!#REF!</definedName>
    <definedName name="forg">#REF!</definedName>
    <definedName name="FORM">#REF!</definedName>
    <definedName name="Formula1">#REF!</definedName>
    <definedName name="Formulas">#REF!</definedName>
    <definedName name="FORS">#REF!</definedName>
    <definedName name="FP">IF('[103]ESI_PF Reg'!XFB1&gt;5000,417,MROUND('[103]ESI_PF Reg'!XFB1*0.083333,1))</definedName>
    <definedName name="Francs">#REF!</definedName>
    <definedName name="FREQ">#REF!</definedName>
    <definedName name="freq1">'[74]Input Page'!$I$6</definedName>
    <definedName name="freq2">'[74]Input Page'!$I$9</definedName>
    <definedName name="frgfdt">'[112]Bank charge'!$A$1:$C$6</definedName>
    <definedName name="frr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rr" localSheetId="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rr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rr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S" localSheetId="1" hidden="1">{#N/A,#N/A,FALSE,"BS";#N/A,#N/A,FALSE,"PL";#N/A,#N/A,FALSE,"처분";#N/A,#N/A,FALSE,"현금";#N/A,#N/A,FALSE,"매출";#N/A,#N/A,FALSE,"원가";#N/A,#N/A,FALSE,"경영"}</definedName>
    <definedName name="FS" localSheetId="2" hidden="1">{#N/A,#N/A,FALSE,"BS";#N/A,#N/A,FALSE,"PL";#N/A,#N/A,FALSE,"처분";#N/A,#N/A,FALSE,"현금";#N/A,#N/A,FALSE,"매출";#N/A,#N/A,FALSE,"원가";#N/A,#N/A,FALSE,"경영"}</definedName>
    <definedName name="FS" localSheetId="6" hidden="1">{#N/A,#N/A,FALSE,"BS";#N/A,#N/A,FALSE,"PL";#N/A,#N/A,FALSE,"처분";#N/A,#N/A,FALSE,"현금";#N/A,#N/A,FALSE,"매출";#N/A,#N/A,FALSE,"원가";#N/A,#N/A,FALSE,"경영"}</definedName>
    <definedName name="FS" hidden="1">{#N/A,#N/A,FALSE,"BS";#N/A,#N/A,FALSE,"PL";#N/A,#N/A,FALSE,"처분";#N/A,#N/A,FALSE,"현금";#N/A,#N/A,FALSE,"매출";#N/A,#N/A,FALSE,"원가";#N/A,#N/A,FALSE,"경영"}</definedName>
    <definedName name="fss" localSheetId="1" hidden="1">{"'Sheet1'!$A$1:$H$36"}</definedName>
    <definedName name="fss" localSheetId="2" hidden="1">{"'Sheet1'!$A$1:$H$36"}</definedName>
    <definedName name="fss" localSheetId="6" hidden="1">{"'Sheet1'!$A$1:$H$36"}</definedName>
    <definedName name="fss" hidden="1">{"'Sheet1'!$A$1:$H$36"}</definedName>
    <definedName name="Fuel" localSheetId="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Fuel" localSheetId="2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Fuel" localSheetId="6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Fuel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Fuel1" localSheetId="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Fuel1" localSheetId="2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Fuel1" localSheetId="6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Fuel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Function1">#REF!</definedName>
    <definedName name="Function2">#REF!</definedName>
    <definedName name="Function3">#REF!</definedName>
    <definedName name="Function4">#REF!</definedName>
    <definedName name="Function5">#REF!</definedName>
    <definedName name="Function6">#REF!</definedName>
    <definedName name="Function7">#REF!</definedName>
    <definedName name="FUSD">[67]NOTE!#REF!</definedName>
    <definedName name="FX">#REF!</definedName>
    <definedName name="FX_Rates_Report">#REF!</definedName>
    <definedName name="FX_Rates_Report_ColHeader">#REF!</definedName>
    <definedName name="FX_Rates_Report_Data">#REF!</definedName>
    <definedName name="FX_Rates_Report_Data__Col1_AverageRate">#REF!</definedName>
    <definedName name="FX_Rates_Report_Data__Col1_Blank">#REF!</definedName>
    <definedName name="FX_Rates_Report_Data__Col1_EndofMonthRate">#REF!</definedName>
    <definedName name="FX_Rates_Report_RowHeader">#REF!</definedName>
    <definedName name="FX_Rates_Report_RowHeader_AverageRate">#REF!</definedName>
    <definedName name="FX_Rates_Report_RowHeader_Blank">#REF!</definedName>
    <definedName name="FX_Rates_Report_RowHeader_EndofMonthRate">#REF!</definedName>
    <definedName name="FX_Rates_Report_RowHeader0">#REF!</definedName>
    <definedName name="FX_Rates_Report_RowHeader0_AverageRate">#REF!</definedName>
    <definedName name="FX_Rates_Report_RowHeader0_Blank">#REF!</definedName>
    <definedName name="FX_Rates_Report_RowHeader0_EndofMonthRate">#REF!</definedName>
    <definedName name="FX_Rates_Report_RowHeader1">#REF!</definedName>
    <definedName name="FX_Rates_Report_RowHeader1_AverageRate">#REF!</definedName>
    <definedName name="FX_Rates_Report_RowHeader1_Blank">#REF!</definedName>
    <definedName name="FX_Rates_Report_RowHeader1_EndofMonthRate">#REF!</definedName>
    <definedName name="FX_Rates_Report_UpperLeft">#REF!</definedName>
    <definedName name="fxgfxgffgh" localSheetId="1" hidden="1">{#N/A,#N/A,FALSE,"FFsynthesis";#N/A,#N/A,FALSE,"US$synthesis"}</definedName>
    <definedName name="fxgfxgffgh" localSheetId="2" hidden="1">{#N/A,#N/A,FALSE,"FFsynthesis";#N/A,#N/A,FALSE,"US$synthesis"}</definedName>
    <definedName name="fxgfxgffgh" localSheetId="6" hidden="1">{#N/A,#N/A,FALSE,"FFsynthesis";#N/A,#N/A,FALSE,"US$synthesis"}</definedName>
    <definedName name="fxgfxgffgh" hidden="1">{#N/A,#N/A,FALSE,"FFsynthesis";#N/A,#N/A,FALSE,"US$synthesis"}</definedName>
    <definedName name="FY2001_AOP">#REF!</definedName>
    <definedName name="FY2002_AOP">#REF!</definedName>
    <definedName name="FY2002_Cap">#REF!</definedName>
    <definedName name="FY2002_Sum">#REF!</definedName>
    <definedName name="g">#REF!</definedName>
    <definedName name="G_A">'[63]1998 P &amp; L'!#REF!</definedName>
    <definedName name="GA" localSheetId="1" hidden="1">Main.SAPF4Help()</definedName>
    <definedName name="GA" localSheetId="5" hidden="1">Main.SAPF4Help()</definedName>
    <definedName name="GA" localSheetId="3" hidden="1">Main.SAPF4Help()</definedName>
    <definedName name="GA" localSheetId="4" hidden="1">Main.SAPF4Help()</definedName>
    <definedName name="GA" localSheetId="2" hidden="1">Main.SAPF4Help()</definedName>
    <definedName name="GA" localSheetId="0" hidden="1">Main.SAPF4Help()</definedName>
    <definedName name="GA" localSheetId="6" hidden="1">Main.SAPF4Help()</definedName>
    <definedName name="GA" hidden="1">Main.SAPF4Help()</definedName>
    <definedName name="GARA">'[113]US$ I (SEG.)'!$AC$10:$AU$30,'[113]US$ I (SEG.)'!$AC$33:$AU$52</definedName>
    <definedName name="gb" localSheetId="1" hidden="1">{#N/A,#N/A,FALSE,"Aging Summary";#N/A,#N/A,FALSE,"Ratio Analysis";#N/A,#N/A,FALSE,"Test 120 Day Accts";#N/A,#N/A,FALSE,"Tickmarks"}</definedName>
    <definedName name="gb" localSheetId="2" hidden="1">{#N/A,#N/A,FALSE,"Aging Summary";#N/A,#N/A,FALSE,"Ratio Analysis";#N/A,#N/A,FALSE,"Test 120 Day Accts";#N/A,#N/A,FALSE,"Tickmarks"}</definedName>
    <definedName name="gb" localSheetId="6" hidden="1">{#N/A,#N/A,FALSE,"Aging Summary";#N/A,#N/A,FALSE,"Ratio Analysis";#N/A,#N/A,FALSE,"Test 120 Day Accts";#N/A,#N/A,FALSE,"Tickmarks"}</definedName>
    <definedName name="gb" hidden="1">{#N/A,#N/A,FALSE,"Aging Summary";#N/A,#N/A,FALSE,"Ratio Analysis";#N/A,#N/A,FALSE,"Test 120 Day Accts";#N/A,#N/A,FALSE,"Tickmarks"}</definedName>
    <definedName name="GBA">'[114]Recon96-97'!#REF!</definedName>
    <definedName name="GC">#REF!</definedName>
    <definedName name="gdgdg" localSheetId="1" hidden="1">{#N/A,#N/A,FALSE,"Aging Summary";#N/A,#N/A,FALSE,"Ratio Analysis";#N/A,#N/A,FALSE,"Test 120 Day Accts";#N/A,#N/A,FALSE,"Tickmarks"}</definedName>
    <definedName name="gdgdg" localSheetId="2" hidden="1">{#N/A,#N/A,FALSE,"Aging Summary";#N/A,#N/A,FALSE,"Ratio Analysis";#N/A,#N/A,FALSE,"Test 120 Day Accts";#N/A,#N/A,FALSE,"Tickmarks"}</definedName>
    <definedName name="gdgdg" localSheetId="6" hidden="1">{#N/A,#N/A,FALSE,"Aging Summary";#N/A,#N/A,FALSE,"Ratio Analysis";#N/A,#N/A,FALSE,"Test 120 Day Accts";#N/A,#N/A,FALSE,"Tickmarks"}</definedName>
    <definedName name="gdgdg" hidden="1">{#N/A,#N/A,FALSE,"Aging Summary";#N/A,#N/A,FALSE,"Ratio Analysis";#N/A,#N/A,FALSE,"Test 120 Day Accts";#N/A,#N/A,FALSE,"Tickmarks"}</definedName>
    <definedName name="gebuchteMPV">#REF!</definedName>
    <definedName name="gf" localSheetId="1" hidden="1">{#N/A,#N/A,FALSE,"FFM"}</definedName>
    <definedName name="gf" localSheetId="2" hidden="1">{#N/A,#N/A,FALSE,"FFM"}</definedName>
    <definedName name="gf" localSheetId="6" hidden="1">{#N/A,#N/A,FALSE,"FFM"}</definedName>
    <definedName name="gf" hidden="1">{#N/A,#N/A,FALSE,"FFM"}</definedName>
    <definedName name="gfdgd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dgd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dgd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dg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DJ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DJ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DJ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D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hfg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hfg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hfg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hf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HGF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HGF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HGF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HG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GG" localSheetId="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GGG" localSheetId="2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GGG" localSheetId="6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GGG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gggdffgfgfgf" localSheetId="1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gggdffgfgfgf" localSheetId="2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gggdffgfgfgf" localSheetId="6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gggdffgfgfgf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gggg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ggg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ggg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ggg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ggggggg" localSheetId="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gggggggg" localSheetId="2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gggggggg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gggggggg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GGGGGGGGGGGGG" localSheetId="1" hidden="1">{#N/A,#N/A,FALSE,"AOP vs FORECAST "}</definedName>
    <definedName name="GGGGGGGGGGGGG" localSheetId="2" hidden="1">{#N/A,#N/A,FALSE,"AOP vs FORECAST "}</definedName>
    <definedName name="GGGGGGGGGGGGG" localSheetId="6" hidden="1">{#N/A,#N/A,FALSE,"AOP vs FORECAST "}</definedName>
    <definedName name="GGGGGGGGGGGGG" hidden="1">{#N/A,#N/A,FALSE,"AOP vs FORECAST "}</definedName>
    <definedName name="GGGTR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Y12월" localSheetId="1" hidden="1">{#N/A,#N/A,FALSE,"거주자";#N/A,#N/A,FALSE,"증투F"}</definedName>
    <definedName name="GGY12월" localSheetId="2" hidden="1">{#N/A,#N/A,FALSE,"거주자";#N/A,#N/A,FALSE,"증투F"}</definedName>
    <definedName name="GGY12월" localSheetId="6" hidden="1">{#N/A,#N/A,FALSE,"거주자";#N/A,#N/A,FALSE,"증투F"}</definedName>
    <definedName name="GGY12월" hidden="1">{#N/A,#N/A,FALSE,"거주자";#N/A,#N/A,FALSE,"증투F"}</definedName>
    <definedName name="ggy7월" localSheetId="1" hidden="1">{#N/A,#N/A,FALSE,"거주자";#N/A,#N/A,FALSE,"증투F"}</definedName>
    <definedName name="ggy7월" localSheetId="2" hidden="1">{#N/A,#N/A,FALSE,"거주자";#N/A,#N/A,FALSE,"증투F"}</definedName>
    <definedName name="ggy7월" localSheetId="6" hidden="1">{#N/A,#N/A,FALSE,"거주자";#N/A,#N/A,FALSE,"증투F"}</definedName>
    <definedName name="ggy7월" hidden="1">{#N/A,#N/A,FALSE,"거주자";#N/A,#N/A,FALSE,"증투F"}</definedName>
    <definedName name="GGY8월" localSheetId="1" hidden="1">{#N/A,#N/A,FALSE,"거주자";#N/A,#N/A,FALSE,"증투F"}</definedName>
    <definedName name="GGY8월" localSheetId="2" hidden="1">{#N/A,#N/A,FALSE,"거주자";#N/A,#N/A,FALSE,"증투F"}</definedName>
    <definedName name="GGY8월" localSheetId="6" hidden="1">{#N/A,#N/A,FALSE,"거주자";#N/A,#N/A,FALSE,"증투F"}</definedName>
    <definedName name="GGY8월" hidden="1">{#N/A,#N/A,FALSE,"거주자";#N/A,#N/A,FALSE,"증투F"}</definedName>
    <definedName name="gh">#REF!</definedName>
    <definedName name="GHDFG" hidden="1">#REF!</definedName>
    <definedName name="GHGHGH" localSheetId="1" hidden="1">{"'미착금액'!$A$4:$G$14"}</definedName>
    <definedName name="GHGHGH" localSheetId="2" hidden="1">{"'미착금액'!$A$4:$G$14"}</definedName>
    <definedName name="GHGHGH" localSheetId="6" hidden="1">{"'미착금액'!$A$4:$G$14"}</definedName>
    <definedName name="GHGHGH" hidden="1">{"'미착금액'!$A$4:$G$14"}</definedName>
    <definedName name="ghjg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jg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jg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j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jghj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jghj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jghj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jgh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sf" localSheetId="1" hidden="1">{"8x11cover",#N/A,TRUE,"Cover";"8x11Risk&amp;Opportunity",#N/A,TRUE,"Risk &amp; Opportunities";"8x11Summary(page1)",#N/A,TRUE,"Summary";"8x11Summary(page2)",#N/A,TRUE,"Summary";"8x11P&amp;L(Page1)",#N/A,TRUE,"P&amp;L Stmt";"8x11P&amp;L(Page2)",#N/A,TRUE,"P&amp;L Stmt";"8x11LAbor(page1)",#N/A,TRUE,"Labor";"8x11LAbor(page2)",#N/A,TRUE,"Labor";"8x11AssetFacility",#N/A,TRUE,"Asset Information";"8x11AssetOwned",#N/A,TRUE,"Asset Information";"8x11Assetleased",#N/A,TRUE,"Asset Information";"8x11 Insurance",#N/A,TRUE,"Insurance";"8x11Systems(page1)",#N/A,TRUE,"Generic Systems Sheet ";"8x11Furniture",#N/A,TRUE,"Furniture";"8x11Fuel",#N/A,TRUE,"Fuel Tax";"8x11MOE",#N/A,TRUE,"MOE";"8x11 LH Owner Operator",#N/A,TRUE,"LH Owner Operator";"8x11IRR",#N/A,TRUE,"IRR";"8x11startup",#N/A,TRUE,"Startup Cost";"8x11 LH Owner Operator",#N/A,TRUE,"LH Owner Operator";"8x11Systems(page2)",#N/A,TRUE,"Generic Systems Sheet "}</definedName>
    <definedName name="ghsf" localSheetId="2" hidden="1">{"8x11cover",#N/A,TRUE,"Cover";"8x11Risk&amp;Opportunity",#N/A,TRUE,"Risk &amp; Opportunities";"8x11Summary(page1)",#N/A,TRUE,"Summary";"8x11Summary(page2)",#N/A,TRUE,"Summary";"8x11P&amp;L(Page1)",#N/A,TRUE,"P&amp;L Stmt";"8x11P&amp;L(Page2)",#N/A,TRUE,"P&amp;L Stmt";"8x11LAbor(page1)",#N/A,TRUE,"Labor";"8x11LAbor(page2)",#N/A,TRUE,"Labor";"8x11AssetFacility",#N/A,TRUE,"Asset Information";"8x11AssetOwned",#N/A,TRUE,"Asset Information";"8x11Assetleased",#N/A,TRUE,"Asset Information";"8x11 Insurance",#N/A,TRUE,"Insurance";"8x11Systems(page1)",#N/A,TRUE,"Generic Systems Sheet ";"8x11Furniture",#N/A,TRUE,"Furniture";"8x11Fuel",#N/A,TRUE,"Fuel Tax";"8x11MOE",#N/A,TRUE,"MOE";"8x11 LH Owner Operator",#N/A,TRUE,"LH Owner Operator";"8x11IRR",#N/A,TRUE,"IRR";"8x11startup",#N/A,TRUE,"Startup Cost";"8x11 LH Owner Operator",#N/A,TRUE,"LH Owner Operator";"8x11Systems(page2)",#N/A,TRUE,"Generic Systems Sheet "}</definedName>
    <definedName name="ghsf" localSheetId="6" hidden="1">{"8x11cover",#N/A,TRUE,"Cover";"8x11Risk&amp;Opportunity",#N/A,TRUE,"Risk &amp; Opportunities";"8x11Summary(page1)",#N/A,TRUE,"Summary";"8x11Summary(page2)",#N/A,TRUE,"Summary";"8x11P&amp;L(Page1)",#N/A,TRUE,"P&amp;L Stmt";"8x11P&amp;L(Page2)",#N/A,TRUE,"P&amp;L Stmt";"8x11LAbor(page1)",#N/A,TRUE,"Labor";"8x11LAbor(page2)",#N/A,TRUE,"Labor";"8x11AssetFacility",#N/A,TRUE,"Asset Information";"8x11AssetOwned",#N/A,TRUE,"Asset Information";"8x11Assetleased",#N/A,TRUE,"Asset Information";"8x11 Insurance",#N/A,TRUE,"Insurance";"8x11Systems(page1)",#N/A,TRUE,"Generic Systems Sheet ";"8x11Furniture",#N/A,TRUE,"Furniture";"8x11Fuel",#N/A,TRUE,"Fuel Tax";"8x11MOE",#N/A,TRUE,"MOE";"8x11 LH Owner Operator",#N/A,TRUE,"LH Owner Operator";"8x11IRR",#N/A,TRUE,"IRR";"8x11startup",#N/A,TRUE,"Startup Cost";"8x11 LH Owner Operator",#N/A,TRUE,"LH Owner Operator";"8x11Systems(page2)",#N/A,TRUE,"Generic Systems Sheet "}</definedName>
    <definedName name="ghsf" hidden="1">{"8x11cover",#N/A,TRUE,"Cover";"8x11Risk&amp;Opportunity",#N/A,TRUE,"Risk &amp; Opportunities";"8x11Summary(page1)",#N/A,TRUE,"Summary";"8x11Summary(page2)",#N/A,TRUE,"Summary";"8x11P&amp;L(Page1)",#N/A,TRUE,"P&amp;L Stmt";"8x11P&amp;L(Page2)",#N/A,TRUE,"P&amp;L Stmt";"8x11LAbor(page1)",#N/A,TRUE,"Labor";"8x11LAbor(page2)",#N/A,TRUE,"Labor";"8x11AssetFacility",#N/A,TRUE,"Asset Information";"8x11AssetOwned",#N/A,TRUE,"Asset Information";"8x11Assetleased",#N/A,TRUE,"Asset Information";"8x11 Insurance",#N/A,TRUE,"Insurance";"8x11Systems(page1)",#N/A,TRUE,"Generic Systems Sheet ";"8x11Furniture",#N/A,TRUE,"Furniture";"8x11Fuel",#N/A,TRUE,"Fuel Tax";"8x11MOE",#N/A,TRUE,"MOE";"8x11 LH Owner Operator",#N/A,TRUE,"LH Owner Operator";"8x11IRR",#N/A,TRUE,"IRR";"8x11startup",#N/A,TRUE,"Startup Cost";"8x11 LH Owner Operator",#N/A,TRUE,"LH Owner Operator";"8x11Systems(page2)",#N/A,TRUE,"Generic Systems Sheet "}</definedName>
    <definedName name="ghsf1" localSheetId="1" hidden="1">{"8x11cover",#N/A,TRUE,"Cover";"8x11Risk&amp;Opportunity",#N/A,TRUE,"Risk &amp; Opportunities";"8x11Summary(page1)",#N/A,TRUE,"Summary";"8x11Summary(page2)",#N/A,TRUE,"Summary";"8x11P&amp;L(Page1)",#N/A,TRUE,"P&amp;L Stmt";"8x11P&amp;L(Page2)",#N/A,TRUE,"P&amp;L Stmt";"8x11LAbor(page1)",#N/A,TRUE,"Labor";"8x11LAbor(page2)",#N/A,TRUE,"Labor";"8x11AssetFacility",#N/A,TRUE,"Asset Information";"8x11AssetOwned",#N/A,TRUE,"Asset Information";"8x11Assetleased",#N/A,TRUE,"Asset Information";"8x11 Insurance",#N/A,TRUE,"Insurance";"8x11Systems(page1)",#N/A,TRUE,"Generic Systems Sheet ";"8x11Furniture",#N/A,TRUE,"Furniture";"8x11Fuel",#N/A,TRUE,"Fuel Tax";"8x11MOE",#N/A,TRUE,"MOE";"8x11 LH Owner Operator",#N/A,TRUE,"LH Owner Operator";"8x11IRR",#N/A,TRUE,"IRR";"8x11startup",#N/A,TRUE,"Startup Cost";"8x11 LH Owner Operator",#N/A,TRUE,"LH Owner Operator";"8x11Systems(page2)",#N/A,TRUE,"Generic Systems Sheet "}</definedName>
    <definedName name="ghsf1" localSheetId="2" hidden="1">{"8x11cover",#N/A,TRUE,"Cover";"8x11Risk&amp;Opportunity",#N/A,TRUE,"Risk &amp; Opportunities";"8x11Summary(page1)",#N/A,TRUE,"Summary";"8x11Summary(page2)",#N/A,TRUE,"Summary";"8x11P&amp;L(Page1)",#N/A,TRUE,"P&amp;L Stmt";"8x11P&amp;L(Page2)",#N/A,TRUE,"P&amp;L Stmt";"8x11LAbor(page1)",#N/A,TRUE,"Labor";"8x11LAbor(page2)",#N/A,TRUE,"Labor";"8x11AssetFacility",#N/A,TRUE,"Asset Information";"8x11AssetOwned",#N/A,TRUE,"Asset Information";"8x11Assetleased",#N/A,TRUE,"Asset Information";"8x11 Insurance",#N/A,TRUE,"Insurance";"8x11Systems(page1)",#N/A,TRUE,"Generic Systems Sheet ";"8x11Furniture",#N/A,TRUE,"Furniture";"8x11Fuel",#N/A,TRUE,"Fuel Tax";"8x11MOE",#N/A,TRUE,"MOE";"8x11 LH Owner Operator",#N/A,TRUE,"LH Owner Operator";"8x11IRR",#N/A,TRUE,"IRR";"8x11startup",#N/A,TRUE,"Startup Cost";"8x11 LH Owner Operator",#N/A,TRUE,"LH Owner Operator";"8x11Systems(page2)",#N/A,TRUE,"Generic Systems Sheet "}</definedName>
    <definedName name="ghsf1" localSheetId="6" hidden="1">{"8x11cover",#N/A,TRUE,"Cover";"8x11Risk&amp;Opportunity",#N/A,TRUE,"Risk &amp; Opportunities";"8x11Summary(page1)",#N/A,TRUE,"Summary";"8x11Summary(page2)",#N/A,TRUE,"Summary";"8x11P&amp;L(Page1)",#N/A,TRUE,"P&amp;L Stmt";"8x11P&amp;L(Page2)",#N/A,TRUE,"P&amp;L Stmt";"8x11LAbor(page1)",#N/A,TRUE,"Labor";"8x11LAbor(page2)",#N/A,TRUE,"Labor";"8x11AssetFacility",#N/A,TRUE,"Asset Information";"8x11AssetOwned",#N/A,TRUE,"Asset Information";"8x11Assetleased",#N/A,TRUE,"Asset Information";"8x11 Insurance",#N/A,TRUE,"Insurance";"8x11Systems(page1)",#N/A,TRUE,"Generic Systems Sheet ";"8x11Furniture",#N/A,TRUE,"Furniture";"8x11Fuel",#N/A,TRUE,"Fuel Tax";"8x11MOE",#N/A,TRUE,"MOE";"8x11 LH Owner Operator",#N/A,TRUE,"LH Owner Operator";"8x11IRR",#N/A,TRUE,"IRR";"8x11startup",#N/A,TRUE,"Startup Cost";"8x11 LH Owner Operator",#N/A,TRUE,"LH Owner Operator";"8x11Systems(page2)",#N/A,TRUE,"Generic Systems Sheet "}</definedName>
    <definedName name="ghsf1" hidden="1">{"8x11cover",#N/A,TRUE,"Cover";"8x11Risk&amp;Opportunity",#N/A,TRUE,"Risk &amp; Opportunities";"8x11Summary(page1)",#N/A,TRUE,"Summary";"8x11Summary(page2)",#N/A,TRUE,"Summary";"8x11P&amp;L(Page1)",#N/A,TRUE,"P&amp;L Stmt";"8x11P&amp;L(Page2)",#N/A,TRUE,"P&amp;L Stmt";"8x11LAbor(page1)",#N/A,TRUE,"Labor";"8x11LAbor(page2)",#N/A,TRUE,"Labor";"8x11AssetFacility",#N/A,TRUE,"Asset Information";"8x11AssetOwned",#N/A,TRUE,"Asset Information";"8x11Assetleased",#N/A,TRUE,"Asset Information";"8x11 Insurance",#N/A,TRUE,"Insurance";"8x11Systems(page1)",#N/A,TRUE,"Generic Systems Sheet ";"8x11Furniture",#N/A,TRUE,"Furniture";"8x11Fuel",#N/A,TRUE,"Fuel Tax";"8x11MOE",#N/A,TRUE,"MOE";"8x11 LH Owner Operator",#N/A,TRUE,"LH Owner Operator";"8x11IRR",#N/A,TRUE,"IRR";"8x11startup",#N/A,TRUE,"Startup Cost";"8x11 LH Owner Operator",#N/A,TRUE,"LH Owner Operator";"8x11Systems(page2)",#N/A,TRUE,"Generic Systems Sheet "}</definedName>
    <definedName name="giveittome" localSheetId="1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giveittome" localSheetId="2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giveittome" localSheetId="6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giveittome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giveittomemf" localSheetId="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giveittomemf" localSheetId="2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giveittomemf" localSheetId="6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giveittomemf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gkd" localSheetId="1" hidden="1">{#N/A,#N/A,FALSE,"COL-HIS"}</definedName>
    <definedName name="gkd" localSheetId="2" hidden="1">{#N/A,#N/A,FALSE,"COL-HIS"}</definedName>
    <definedName name="gkd" localSheetId="6" hidden="1">{#N/A,#N/A,FALSE,"COL-HIS"}</definedName>
    <definedName name="gkd" hidden="1">{#N/A,#N/A,FALSE,"COL-HIS"}</definedName>
    <definedName name="GKH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GKH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GKH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GKH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gks" localSheetId="1" hidden="1">{#N/A,#N/A,TRUE,"매출진척-1";#N/A,#N/A,TRUE,"매출진척-2";#N/A,#N/A,TRUE,"제품실적";#N/A,#N/A,TRUE,"RAC";#N/A,#N/A,TRUE,"PAC ";#N/A,#N/A,TRUE,"재고현황";#N/A,#N/A,TRUE,"공지사항"}</definedName>
    <definedName name="gks" localSheetId="2" hidden="1">{#N/A,#N/A,TRUE,"매출진척-1";#N/A,#N/A,TRUE,"매출진척-2";#N/A,#N/A,TRUE,"제품실적";#N/A,#N/A,TRUE,"RAC";#N/A,#N/A,TRUE,"PAC ";#N/A,#N/A,TRUE,"재고현황";#N/A,#N/A,TRUE,"공지사항"}</definedName>
    <definedName name="gks" localSheetId="6" hidden="1">{#N/A,#N/A,TRUE,"매출진척-1";#N/A,#N/A,TRUE,"매출진척-2";#N/A,#N/A,TRUE,"제품실적";#N/A,#N/A,TRUE,"RAC";#N/A,#N/A,TRUE,"PAC ";#N/A,#N/A,TRUE,"재고현황";#N/A,#N/A,TRUE,"공지사항"}</definedName>
    <definedName name="gks" hidden="1">{#N/A,#N/A,TRUE,"매출진척-1";#N/A,#N/A,TRUE,"매출진척-2";#N/A,#N/A,TRUE,"제품실적";#N/A,#N/A,TRUE,"RAC";#N/A,#N/A,TRUE,"PAC ";#N/A,#N/A,TRUE,"재고현황";#N/A,#N/A,TRUE,"공지사항"}</definedName>
    <definedName name="gkwk" localSheetId="1" hidden="1">{#N/A,#N/A,FALSE,"Aging Summary";#N/A,#N/A,FALSE,"Ratio Analysis";#N/A,#N/A,FALSE,"Test 120 Day Accts";#N/A,#N/A,FALSE,"Tickmarks"}</definedName>
    <definedName name="gkwk" localSheetId="2" hidden="1">{#N/A,#N/A,FALSE,"Aging Summary";#N/A,#N/A,FALSE,"Ratio Analysis";#N/A,#N/A,FALSE,"Test 120 Day Accts";#N/A,#N/A,FALSE,"Tickmarks"}</definedName>
    <definedName name="gkwk" localSheetId="6" hidden="1">{#N/A,#N/A,FALSE,"Aging Summary";#N/A,#N/A,FALSE,"Ratio Analysis";#N/A,#N/A,FALSE,"Test 120 Day Accts";#N/A,#N/A,FALSE,"Tickmarks"}</definedName>
    <definedName name="gkwk" hidden="1">{#N/A,#N/A,FALSE,"Aging Summary";#N/A,#N/A,FALSE,"Ratio Analysis";#N/A,#N/A,FALSE,"Test 120 Day Accts";#N/A,#N/A,FALSE,"Tickmarks"}</definedName>
    <definedName name="GLGHLHGL" localSheetId="1" hidden="1">{#N/A,#N/A,FALSE,"BS";#N/A,#N/A,FALSE,"PL";#N/A,#N/A,FALSE,"처분";#N/A,#N/A,FALSE,"현금";#N/A,#N/A,FALSE,"매출";#N/A,#N/A,FALSE,"원가";#N/A,#N/A,FALSE,"경영"}</definedName>
    <definedName name="GLGHLHGL" localSheetId="2" hidden="1">{#N/A,#N/A,FALSE,"BS";#N/A,#N/A,FALSE,"PL";#N/A,#N/A,FALSE,"처분";#N/A,#N/A,FALSE,"현금";#N/A,#N/A,FALSE,"매출";#N/A,#N/A,FALSE,"원가";#N/A,#N/A,FALSE,"경영"}</definedName>
    <definedName name="GLGHLHGL" localSheetId="6" hidden="1">{#N/A,#N/A,FALSE,"BS";#N/A,#N/A,FALSE,"PL";#N/A,#N/A,FALSE,"처분";#N/A,#N/A,FALSE,"현금";#N/A,#N/A,FALSE,"매출";#N/A,#N/A,FALSE,"원가";#N/A,#N/A,FALSE,"경영"}</definedName>
    <definedName name="GLGHLHGL" hidden="1">{#N/A,#N/A,FALSE,"BS";#N/A,#N/A,FALSE,"PL";#N/A,#N/A,FALSE,"처분";#N/A,#N/A,FALSE,"현금";#N/A,#N/A,FALSE,"매출";#N/A,#N/A,FALSE,"원가";#N/A,#N/A,FALSE,"경영"}</definedName>
    <definedName name="GM">'[115]DATA in'!$L$8</definedName>
    <definedName name="GML" localSheetId="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GML" localSheetId="2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GML" localSheetId="6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GML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GN">#REF!</definedName>
    <definedName name="GP">#REF!</definedName>
    <definedName name="gpe">#REF!</definedName>
    <definedName name="grat">#REF!</definedName>
    <definedName name="Gross">#REF!</definedName>
    <definedName name="gsdgsdf" localSheetId="1" hidden="1">{#N/A,#N/A,FALSE,"Aging Summary";#N/A,#N/A,FALSE,"Ratio Analysis";#N/A,#N/A,FALSE,"Test 120 Day Accts";#N/A,#N/A,FALSE,"Tickmarks"}</definedName>
    <definedName name="gsdgsdf" localSheetId="2" hidden="1">{#N/A,#N/A,FALSE,"Aging Summary";#N/A,#N/A,FALSE,"Ratio Analysis";#N/A,#N/A,FALSE,"Test 120 Day Accts";#N/A,#N/A,FALSE,"Tickmarks"}</definedName>
    <definedName name="gsdgsdf" localSheetId="6" hidden="1">{#N/A,#N/A,FALSE,"Aging Summary";#N/A,#N/A,FALSE,"Ratio Analysis";#N/A,#N/A,FALSE,"Test 120 Day Accts";#N/A,#N/A,FALSE,"Tickmarks"}</definedName>
    <definedName name="gsdgsdf" hidden="1">{#N/A,#N/A,FALSE,"Aging Summary";#N/A,#N/A,FALSE,"Ratio Analysis";#N/A,#N/A,FALSE,"Test 120 Day Accts";#N/A,#N/A,FALSE,"Tickmarks"}</definedName>
    <definedName name="gsss">'[116]1020 FF'!#REF!</definedName>
    <definedName name="GU">#REF!</definedName>
    <definedName name="gur">#REF!</definedName>
    <definedName name="GURU">#REF!</definedName>
    <definedName name="Gwfg" localSheetId="1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Gwfg" localSheetId="2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Gwfg" localSheetId="6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Gwfg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H" localSheetId="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H" localSheetId="2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H" localSheetId="6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H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hactprior">#REF!</definedName>
    <definedName name="hahaha" localSheetId="1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hahaha" localSheetId="2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hahaha" localSheetId="6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hahaha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hbudprior">#REF!</definedName>
    <definedName name="HC">'[59]HC Sch'!$A$1</definedName>
    <definedName name="HCType">'[54]drop down'!$O$1:$O$8</definedName>
    <definedName name="Headcount">#REF!</definedName>
    <definedName name="headcountnumber">[117]IntevaHeads!$BK$12:$BK$13</definedName>
    <definedName name="Header">#REF!</definedName>
    <definedName name="Header_Mat_width">#REF!</definedName>
    <definedName name="Header_Row">ROW(#REF!)</definedName>
    <definedName name="Header_Scrap_ind">#REF!</definedName>
    <definedName name="HEPP" localSheetId="1" hidden="1">{#N/A,#N/A,FALSE,"Heading";#N/A,#N/A,FALSE,"Template"}</definedName>
    <definedName name="HEPP" localSheetId="2" hidden="1">{#N/A,#N/A,FALSE,"Heading";#N/A,#N/A,FALSE,"Template"}</definedName>
    <definedName name="HEPP" localSheetId="6" hidden="1">{#N/A,#N/A,FALSE,"Heading";#N/A,#N/A,FALSE,"Template"}</definedName>
    <definedName name="HEPP" hidden="1">{#N/A,#N/A,FALSE,"Heading";#N/A,#N/A,FALSE,"Template"}</definedName>
    <definedName name="hfksd" localSheetId="1" hidden="1">{#N/A,#N/A,FALSE,"BS";#N/A,#N/A,FALSE,"PL";#N/A,#N/A,FALSE,"처분";#N/A,#N/A,FALSE,"현금";#N/A,#N/A,FALSE,"매출";#N/A,#N/A,FALSE,"원가";#N/A,#N/A,FALSE,"경영"}</definedName>
    <definedName name="hfksd" localSheetId="2" hidden="1">{#N/A,#N/A,FALSE,"BS";#N/A,#N/A,FALSE,"PL";#N/A,#N/A,FALSE,"처분";#N/A,#N/A,FALSE,"현금";#N/A,#N/A,FALSE,"매출";#N/A,#N/A,FALSE,"원가";#N/A,#N/A,FALSE,"경영"}</definedName>
    <definedName name="hfksd" localSheetId="6" hidden="1">{#N/A,#N/A,FALSE,"BS";#N/A,#N/A,FALSE,"PL";#N/A,#N/A,FALSE,"처분";#N/A,#N/A,FALSE,"현금";#N/A,#N/A,FALSE,"매출";#N/A,#N/A,FALSE,"원가";#N/A,#N/A,FALSE,"경영"}</definedName>
    <definedName name="hfksd" hidden="1">{#N/A,#N/A,FALSE,"BS";#N/A,#N/A,FALSE,"PL";#N/A,#N/A,FALSE,"처분";#N/A,#N/A,FALSE,"현금";#N/A,#N/A,FALSE,"매출";#N/A,#N/A,FALSE,"원가";#N/A,#N/A,FALSE,"경영"}</definedName>
    <definedName name="HFMACCT">[117]IntevaHeads!$BQ$12:$BQ$13</definedName>
    <definedName name="HFMENTITY">[117]IntevaHeads!$BX$12:$BX$57</definedName>
    <definedName name="HGC" localSheetId="1" hidden="1">{"'Sheet1'!$A$1:$H$36"}</definedName>
    <definedName name="HGC" localSheetId="2" hidden="1">{"'Sheet1'!$A$1:$H$36"}</definedName>
    <definedName name="HGC" localSheetId="6" hidden="1">{"'Sheet1'!$A$1:$H$36"}</definedName>
    <definedName name="HGC" hidden="1">{"'Sheet1'!$A$1:$H$36"}</definedName>
    <definedName name="hh" localSheetId="1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hh" localSheetId="2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hh" localSheetId="6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hh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hhh" localSheetId="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hhh" localSheetId="2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hhh" localSheetId="6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hhh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hhhh" hidden="1">#REF!</definedName>
    <definedName name="hhhhh" localSheetId="1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hhhhh" localSheetId="2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hhhhh" localSheetId="6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hhhhh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hhhhhhhh" localSheetId="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hhhhhhhh" localSheetId="2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hhhhhhhh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hhhhhhhh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hhhhhso123" localSheetId="1" hidden="1">{#N/A,#N/A,FALSE,"정공"}</definedName>
    <definedName name="hhhhhso123" localSheetId="2" hidden="1">{#N/A,#N/A,FALSE,"정공"}</definedName>
    <definedName name="hhhhhso123" localSheetId="6" hidden="1">{#N/A,#N/A,FALSE,"정공"}</definedName>
    <definedName name="hhhhhso123" hidden="1">{#N/A,#N/A,FALSE,"정공"}</definedName>
    <definedName name="HiddenRows" hidden="1">#REF!</definedName>
    <definedName name="hjhj" hidden="1">#REF!</definedName>
    <definedName name="HJKLL" localSheetId="1" hidden="1">{#N/A,#N/A,TRUE,"Y생산";#N/A,#N/A,TRUE,"Y판매";#N/A,#N/A,TRUE,"Y총물량";#N/A,#N/A,TRUE,"Y능력";#N/A,#N/A,TRUE,"YKD"}</definedName>
    <definedName name="HJKLL" localSheetId="2" hidden="1">{#N/A,#N/A,TRUE,"Y생산";#N/A,#N/A,TRUE,"Y판매";#N/A,#N/A,TRUE,"Y총물량";#N/A,#N/A,TRUE,"Y능력";#N/A,#N/A,TRUE,"YKD"}</definedName>
    <definedName name="HJKLL" localSheetId="6" hidden="1">{#N/A,#N/A,TRUE,"Y생산";#N/A,#N/A,TRUE,"Y판매";#N/A,#N/A,TRUE,"Y총물량";#N/A,#N/A,TRUE,"Y능력";#N/A,#N/A,TRUE,"YKD"}</definedName>
    <definedName name="HJKLL" hidden="1">{#N/A,#N/A,TRUE,"Y생산";#N/A,#N/A,TRUE,"Y판매";#N/A,#N/A,TRUE,"Y총물량";#N/A,#N/A,TRUE,"Y능력";#N/A,#N/A,TRUE,"YKD"}</definedName>
    <definedName name="Hohoho" localSheetId="1" hidden="1">{#N/A,#N/A,FALSE,"CR ";#N/A,#N/A,FALSE,"GL "}</definedName>
    <definedName name="Hohoho" localSheetId="2" hidden="1">{#N/A,#N/A,FALSE,"CR ";#N/A,#N/A,FALSE,"GL "}</definedName>
    <definedName name="Hohoho" localSheetId="6" hidden="1">{#N/A,#N/A,FALSE,"CR ";#N/A,#N/A,FALSE,"GL "}</definedName>
    <definedName name="Hohoho" hidden="1">{#N/A,#N/A,FALSE,"CR ";#N/A,#N/A,FALSE,"GL "}</definedName>
    <definedName name="hong" localSheetId="1" hidden="1">{"'Sheet1'!$A$1:$H$36"}</definedName>
    <definedName name="hong" localSheetId="2" hidden="1">{"'Sheet1'!$A$1:$H$36"}</definedName>
    <definedName name="hong" localSheetId="6" hidden="1">{"'Sheet1'!$A$1:$H$36"}</definedName>
    <definedName name="hong" hidden="1">{"'Sheet1'!$A$1:$H$36"}</definedName>
    <definedName name="HOW" localSheetId="1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HOW" localSheetId="2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HOW" localSheetId="6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HOW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HOWS" localSheetId="1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HOWS" localSheetId="2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HOWS" localSheetId="6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HOWS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HPDATA">#REF!</definedName>
    <definedName name="hri">#REF!</definedName>
    <definedName name="hriemp">'[118]Act-Emp Cost-08'!#REF!</definedName>
    <definedName name="hrs">[59]Assumption!$E$33</definedName>
    <definedName name="HTML_CodePage" hidden="1">949</definedName>
    <definedName name="HTML_Control" localSheetId="1" hidden="1">{"'변동비고정비분류(5단계)'!$A$1:$O$48"}</definedName>
    <definedName name="HTML_Control" localSheetId="2" hidden="1">{"'변동비고정비분류(5단계)'!$A$1:$O$48"}</definedName>
    <definedName name="HTML_Control" localSheetId="6" hidden="1">{"'변동비고정비분류(5단계)'!$A$1:$O$48"}</definedName>
    <definedName name="HTML_Control" hidden="1">{"'변동비고정비분류(5단계)'!$A$1:$O$48"}</definedName>
    <definedName name="HTML_Description" hidden="1">""</definedName>
    <definedName name="HTML_Email" hidden="1">"seojj@cj.telson.co.kr"</definedName>
    <definedName name="HTML_Header" hidden="1">"변동비고정비분류(5단계)"</definedName>
    <definedName name="HTML_LastUpdate" hidden="1">"1999-12-21"</definedName>
    <definedName name="HTML_LineAfter" hidden="1">TRUE</definedName>
    <definedName name="HTML_LineBefore" hidden="1">TRUE</definedName>
    <definedName name="HTML_Name" hidden="1">"seojj"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"C:\mail\신승재\MyHTML.htm"</definedName>
    <definedName name="HTML_PathTemplate" hidden="1">"C:\My Documents\98양정기초.htm"</definedName>
    <definedName name="HTML_Title" hidden="1">"1-11월제품별결산원장"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U_included">#REF!</definedName>
    <definedName name="HYP" hidden="1">#REF!</definedName>
    <definedName name="Hyperion">#REF!</definedName>
    <definedName name="hytdact">#REF!</definedName>
    <definedName name="hytdbud">#REF!</definedName>
    <definedName name="I">[119]DIRECT!#REF!</definedName>
    <definedName name="ia" localSheetId="1" hidden="1">{#N/A,#N/A,FALSE,"Aging Summary";#N/A,#N/A,FALSE,"Ratio Analysis";#N/A,#N/A,FALSE,"Test 120 Day Accts";#N/A,#N/A,FALSE,"Tickmarks"}</definedName>
    <definedName name="ia" localSheetId="2" hidden="1">{#N/A,#N/A,FALSE,"Aging Summary";#N/A,#N/A,FALSE,"Ratio Analysis";#N/A,#N/A,FALSE,"Test 120 Day Accts";#N/A,#N/A,FALSE,"Tickmarks"}</definedName>
    <definedName name="ia" localSheetId="6" hidden="1">{#N/A,#N/A,FALSE,"Aging Summary";#N/A,#N/A,FALSE,"Ratio Analysis";#N/A,#N/A,FALSE,"Test 120 Day Accts";#N/A,#N/A,FALSE,"Tickmarks"}</definedName>
    <definedName name="ia" hidden="1">{#N/A,#N/A,FALSE,"Aging Summary";#N/A,#N/A,FALSE,"Ratio Analysis";#N/A,#N/A,FALSE,"Test 120 Day Accts";#N/A,#N/A,FALSE,"Tickmarks"}</definedName>
    <definedName name="iactprior">#REF!</definedName>
    <definedName name="IB">[43]CAS!#REF!</definedName>
    <definedName name="ibudprior">#REF!</definedName>
    <definedName name="ic" localSheetId="1" hidden="1">{#N/A,#N/A,FALSE,"단축1";#N/A,#N/A,FALSE,"단축2";#N/A,#N/A,FALSE,"단축3";#N/A,#N/A,FALSE,"장축";#N/A,#N/A,FALSE,"4WD"}</definedName>
    <definedName name="ic" localSheetId="2" hidden="1">{#N/A,#N/A,FALSE,"단축1";#N/A,#N/A,FALSE,"단축2";#N/A,#N/A,FALSE,"단축3";#N/A,#N/A,FALSE,"장축";#N/A,#N/A,FALSE,"4WD"}</definedName>
    <definedName name="ic" localSheetId="6" hidden="1">{#N/A,#N/A,FALSE,"단축1";#N/A,#N/A,FALSE,"단축2";#N/A,#N/A,FALSE,"단축3";#N/A,#N/A,FALSE,"장축";#N/A,#N/A,FALSE,"4WD"}</definedName>
    <definedName name="ic" hidden="1">{#N/A,#N/A,FALSE,"단축1";#N/A,#N/A,FALSE,"단축2";#N/A,#N/A,FALSE,"단축3";#N/A,#N/A,FALSE,"장축";#N/A,#N/A,FALSE,"4WD"}</definedName>
    <definedName name="icp">#REF!</definedName>
    <definedName name="ID">#REF!</definedName>
    <definedName name="idekjdkd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idekjdkd" localSheetId="2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idekjdkd" localSheetId="6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idekjdkd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IE">#REF!</definedName>
    <definedName name="Igarashi">'[56]2008'!#REF!</definedName>
    <definedName name="ii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ii" localSheetId="2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ii" localSheetId="6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ii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iii">[43]CAS!#REF!</definedName>
    <definedName name="IIJELLS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n">[120]IN!$A$3:$J$319</definedName>
    <definedName name="in_Euros">#REF!</definedName>
    <definedName name="in_USD">#REF!</definedName>
    <definedName name="incremental_margins">'[88]Economic Data'!#REF!</definedName>
    <definedName name="incremental_margins1">'[88]Economic Data'!#REF!</definedName>
    <definedName name="incremental_margins1SBP">#REF!</definedName>
    <definedName name="incremental_marginsSBP">#REF!</definedName>
    <definedName name="IncStatVar">[121]Var_Expl!$A$1:$G$225</definedName>
    <definedName name="INCTIT">'[4]Income Statement'!#REF!</definedName>
    <definedName name="INCYTD">[17]INCOME!$C$9:$C$13,[17]INCOME!$C$15:$C$21,[17]INCOME!$C$16:$C$26,[17]INCOME!$C$28:$C$33,[17]INCOME!$C$37:$C$42,[17]INCOME!$C$48:$C$49,[17]INCOME!$C$43:$C$46,[17]INCOME!$C$52:$C$54</definedName>
    <definedName name="IND">#REF!</definedName>
    <definedName name="indemp">#REF!</definedName>
    <definedName name="info9198" hidden="1">[93]A91_97!$G$1116:$G$1331</definedName>
    <definedName name="INPUT">#REF!</definedName>
    <definedName name="Int">#REF!</definedName>
    <definedName name="Interest_Rate">#REF!</definedName>
    <definedName name="interestoverall" localSheetId="1" hidden="1">{#N/A,#N/A,FALSE,"Aging Summary";#N/A,#N/A,FALSE,"Ratio Analysis";#N/A,#N/A,FALSE,"Test 120 Day Accts";#N/A,#N/A,FALSE,"Tickmarks"}</definedName>
    <definedName name="interestoverall" localSheetId="2" hidden="1">{#N/A,#N/A,FALSE,"Aging Summary";#N/A,#N/A,FALSE,"Ratio Analysis";#N/A,#N/A,FALSE,"Test 120 Day Accts";#N/A,#N/A,FALSE,"Tickmarks"}</definedName>
    <definedName name="interestoverall" localSheetId="6" hidden="1">{#N/A,#N/A,FALSE,"Aging Summary";#N/A,#N/A,FALSE,"Ratio Analysis";#N/A,#N/A,FALSE,"Test 120 Day Accts";#N/A,#N/A,FALSE,"Tickmarks"}</definedName>
    <definedName name="interestoverall" hidden="1">{#N/A,#N/A,FALSE,"Aging Summary";#N/A,#N/A,FALSE,"Ratio Analysis";#N/A,#N/A,FALSE,"Test 120 Day Accts";#N/A,#N/A,FALSE,"Tickmarks"}</definedName>
    <definedName name="Interval">#REF!</definedName>
    <definedName name="INTLAcct587">'[9]Admin - 587'!$D$8:$D$152</definedName>
    <definedName name="INTLAcct588">'[9]Field Sales - 588'!$D$8:$D$150</definedName>
    <definedName name="INTLAcct589">'[9]Tech Support - 589'!$D$8:$D$149</definedName>
    <definedName name="INTLAcct590">'[9]Consulting Production - 590'!$D$8:$D$147</definedName>
    <definedName name="INTLAcct60000">'[9]Korea Balance Sheet-60000'!$D$8:$D$164</definedName>
    <definedName name="INTLAcct604">'[9]Education Services - 604'!$D$8:$D$147</definedName>
    <definedName name="INTLAcct725">'[9]Mktg-Korea-725'!$D$8:$D$150</definedName>
    <definedName name="intre">#REF!</definedName>
    <definedName name="INVALID_VEND">#REF!</definedName>
    <definedName name="investment_for_production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XCL_SBC" hidden="1">"c3081"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PRIMARY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PAYOUT_RATIO" hidden="1">"c3492"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39377.8831134259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최종" localSheetId="1" hidden="1">{#N/A,#N/A,FALSE,"Aging Summary";#N/A,#N/A,FALSE,"Ratio Analysis";#N/A,#N/A,FALSE,"Test 120 Day Accts";#N/A,#N/A,FALSE,"Tickmarks"}</definedName>
    <definedName name="IS최종" localSheetId="2" hidden="1">{#N/A,#N/A,FALSE,"Aging Summary";#N/A,#N/A,FALSE,"Ratio Analysis";#N/A,#N/A,FALSE,"Test 120 Day Accts";#N/A,#N/A,FALSE,"Tickmarks"}</definedName>
    <definedName name="IS최종" localSheetId="6" hidden="1">{#N/A,#N/A,FALSE,"Aging Summary";#N/A,#N/A,FALSE,"Ratio Analysis";#N/A,#N/A,FALSE,"Test 120 Day Accts";#N/A,#N/A,FALSE,"Tickmarks"}</definedName>
    <definedName name="IS최종" hidden="1">{#N/A,#N/A,FALSE,"Aging Summary";#N/A,#N/A,FALSE,"Ratio Analysis";#N/A,#N/A,FALSE,"Test 120 Day Accts";#N/A,#N/A,FALSE,"Tickmarks"}</definedName>
    <definedName name="IT" localSheetId="1" hidden="1">{"'Sheet1'!$A$1:$H$36"}</definedName>
    <definedName name="IT" localSheetId="2" hidden="1">{"'Sheet1'!$A$1:$H$36"}</definedName>
    <definedName name="IT" localSheetId="6" hidden="1">{"'Sheet1'!$A$1:$H$36"}</definedName>
    <definedName name="IT" hidden="1">{"'Sheet1'!$A$1:$H$36"}</definedName>
    <definedName name="itcvs">#REF!</definedName>
    <definedName name="ITemp">#REF!</definedName>
    <definedName name="IT수정" localSheetId="1" hidden="1">{"'Sheet1'!$A$1:$H$36"}</definedName>
    <definedName name="IT수정" localSheetId="2" hidden="1">{"'Sheet1'!$A$1:$H$36"}</definedName>
    <definedName name="IT수정" localSheetId="6" hidden="1">{"'Sheet1'!$A$1:$H$36"}</definedName>
    <definedName name="IT수정" hidden="1">{"'Sheet1'!$A$1:$H$36"}</definedName>
    <definedName name="iughuipip" localSheetId="1" hidden="1">{"Asset Information",#N/A,FALSE,"Asset Information";"Fixed Lease Cost",#N/A,FALSE,"Asset Information";"Maintenance",#N/A,FALSE,"Asset Information";"Depreciation",#N/A,FALSE,"Asset Information"}</definedName>
    <definedName name="iughuipip" localSheetId="2" hidden="1">{"Asset Information",#N/A,FALSE,"Asset Information";"Fixed Lease Cost",#N/A,FALSE,"Asset Information";"Maintenance",#N/A,FALSE,"Asset Information";"Depreciation",#N/A,FALSE,"Asset Information"}</definedName>
    <definedName name="iughuipip" localSheetId="6" hidden="1">{"Asset Information",#N/A,FALSE,"Asset Information";"Fixed Lease Cost",#N/A,FALSE,"Asset Information";"Maintenance",#N/A,FALSE,"Asset Information";"Depreciation",#N/A,FALSE,"Asset Information"}</definedName>
    <definedName name="iughuipip" hidden="1">{"Asset Information",#N/A,FALSE,"Asset Information";"Fixed Lease Cost",#N/A,FALSE,"Asset Information";"Maintenance",#N/A,FALSE,"Asset Information";"Depreciation",#N/A,FALSE,"Asset Information"}</definedName>
    <definedName name="iughuipip1" localSheetId="1" hidden="1">{"Asset Information",#N/A,FALSE,"Asset Information";"Fixed Lease Cost",#N/A,FALSE,"Asset Information";"Maintenance",#N/A,FALSE,"Asset Information";"Depreciation",#N/A,FALSE,"Asset Information"}</definedName>
    <definedName name="iughuipip1" localSheetId="2" hidden="1">{"Asset Information",#N/A,FALSE,"Asset Information";"Fixed Lease Cost",#N/A,FALSE,"Asset Information";"Maintenance",#N/A,FALSE,"Asset Information";"Depreciation",#N/A,FALSE,"Asset Information"}</definedName>
    <definedName name="iughuipip1" localSheetId="6" hidden="1">{"Asset Information",#N/A,FALSE,"Asset Information";"Fixed Lease Cost",#N/A,FALSE,"Asset Information";"Maintenance",#N/A,FALSE,"Asset Information";"Depreciation",#N/A,FALSE,"Asset Information"}</definedName>
    <definedName name="iughuipip1" hidden="1">{"Asset Information",#N/A,FALSE,"Asset Information";"Fixed Lease Cost",#N/A,FALSE,"Asset Information";"Maintenance",#N/A,FALSE,"Asset Information";"Depreciation",#N/A,FALSE,"Asset Information"}</definedName>
    <definedName name="iv">#REF!</definedName>
    <definedName name="iytdact">#REF!</definedName>
    <definedName name="iytdbud">#REF!</definedName>
    <definedName name="J">#REF!</definedName>
    <definedName name="ja" localSheetId="1" hidden="1">{#N/A,#N/A,FALSE,"FFM"}</definedName>
    <definedName name="ja" localSheetId="2" hidden="1">{#N/A,#N/A,FALSE,"FFM"}</definedName>
    <definedName name="ja" localSheetId="6" hidden="1">{#N/A,#N/A,FALSE,"FFM"}</definedName>
    <definedName name="ja" hidden="1">{#N/A,#N/A,FALSE,"FFM"}</definedName>
    <definedName name="jalkjalkf" localSheetId="1" hidden="1">{#N/A,#N/A,FALSE,"BS";#N/A,#N/A,FALSE,"PL";#N/A,#N/A,FALSE,"처분";#N/A,#N/A,FALSE,"현금";#N/A,#N/A,FALSE,"매출";#N/A,#N/A,FALSE,"원가";#N/A,#N/A,FALSE,"경영"}</definedName>
    <definedName name="jalkjalkf" localSheetId="2" hidden="1">{#N/A,#N/A,FALSE,"BS";#N/A,#N/A,FALSE,"PL";#N/A,#N/A,FALSE,"처분";#N/A,#N/A,FALSE,"현금";#N/A,#N/A,FALSE,"매출";#N/A,#N/A,FALSE,"원가";#N/A,#N/A,FALSE,"경영"}</definedName>
    <definedName name="jalkjalkf" localSheetId="6" hidden="1">{#N/A,#N/A,FALSE,"BS";#N/A,#N/A,FALSE,"PL";#N/A,#N/A,FALSE,"처분";#N/A,#N/A,FALSE,"현금";#N/A,#N/A,FALSE,"매출";#N/A,#N/A,FALSE,"원가";#N/A,#N/A,FALSE,"경영"}</definedName>
    <definedName name="jalkjalkf" hidden="1">{#N/A,#N/A,FALSE,"BS";#N/A,#N/A,FALSE,"PL";#N/A,#N/A,FALSE,"처분";#N/A,#N/A,FALSE,"현금";#N/A,#N/A,FALSE,"매출";#N/A,#N/A,FALSE,"원가";#N/A,#N/A,FALSE,"경영"}</definedName>
    <definedName name="JAN" localSheetId="1" hidden="1">{#N/A,#N/A,FALSE,"Aging Summary";#N/A,#N/A,FALSE,"Ratio Analysis";#N/A,#N/A,FALSE,"Test 120 Day Accts";#N/A,#N/A,FALSE,"Tickmarks"}</definedName>
    <definedName name="JAN" localSheetId="2" hidden="1">{#N/A,#N/A,FALSE,"Aging Summary";#N/A,#N/A,FALSE,"Ratio Analysis";#N/A,#N/A,FALSE,"Test 120 Day Accts";#N/A,#N/A,FALSE,"Tickmarks"}</definedName>
    <definedName name="JAN" localSheetId="6" hidden="1">{#N/A,#N/A,FALSE,"Aging Summary";#N/A,#N/A,FALSE,"Ratio Analysis";#N/A,#N/A,FALSE,"Test 120 Day Accts";#N/A,#N/A,FALSE,"Tickmarks"}</definedName>
    <definedName name="JAN" hidden="1">{#N/A,#N/A,FALSE,"Aging Summary";#N/A,#N/A,FALSE,"Ratio Analysis";#N/A,#N/A,FALSE,"Test 120 Day Accts";#N/A,#N/A,FALSE,"Tickmarks"}</definedName>
    <definedName name="jbb">[122]FFR!$I$123</definedName>
    <definedName name="jcl">[44]KNSIT!#REF!</definedName>
    <definedName name="jdnd" localSheetId="1" hidden="1">{#N/A,#N/A,FALSE,"BS";#N/A,#N/A,FALSE,"PL";#N/A,#N/A,FALSE,"처분";#N/A,#N/A,FALSE,"현금";#N/A,#N/A,FALSE,"매출";#N/A,#N/A,FALSE,"원가";#N/A,#N/A,FALSE,"경영"}</definedName>
    <definedName name="jdnd" localSheetId="2" hidden="1">{#N/A,#N/A,FALSE,"BS";#N/A,#N/A,FALSE,"PL";#N/A,#N/A,FALSE,"처분";#N/A,#N/A,FALSE,"현금";#N/A,#N/A,FALSE,"매출";#N/A,#N/A,FALSE,"원가";#N/A,#N/A,FALSE,"경영"}</definedName>
    <definedName name="jdnd" localSheetId="6" hidden="1">{#N/A,#N/A,FALSE,"BS";#N/A,#N/A,FALSE,"PL";#N/A,#N/A,FALSE,"처분";#N/A,#N/A,FALSE,"현금";#N/A,#N/A,FALSE,"매출";#N/A,#N/A,FALSE,"원가";#N/A,#N/A,FALSE,"경영"}</definedName>
    <definedName name="jdnd" hidden="1">{#N/A,#N/A,FALSE,"BS";#N/A,#N/A,FALSE,"PL";#N/A,#N/A,FALSE,"처분";#N/A,#N/A,FALSE,"현금";#N/A,#N/A,FALSE,"매출";#N/A,#N/A,FALSE,"원가";#N/A,#N/A,FALSE,"경영"}</definedName>
    <definedName name="jeklklw" localSheetId="1" hidden="1">{"'Sheet1'!$A$1:$H$36"}</definedName>
    <definedName name="jeklklw" localSheetId="2" hidden="1">{"'Sheet1'!$A$1:$H$36"}</definedName>
    <definedName name="jeklklw" localSheetId="6" hidden="1">{"'Sheet1'!$A$1:$H$36"}</definedName>
    <definedName name="jeklklw" hidden="1">{"'Sheet1'!$A$1:$H$36"}</definedName>
    <definedName name="jeld" localSheetId="1" hidden="1">{#N/A,#N/A,FALSE,"Sheet5"}</definedName>
    <definedName name="jeld" localSheetId="2" hidden="1">{#N/A,#N/A,FALSE,"Sheet5"}</definedName>
    <definedName name="jeld" localSheetId="6" hidden="1">{#N/A,#N/A,FALSE,"Sheet5"}</definedName>
    <definedName name="jeld" hidden="1">{#N/A,#N/A,FALSE,"Sheet5"}</definedName>
    <definedName name="JFJ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FJ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FJ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F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fjfj" hidden="1">#REF!</definedName>
    <definedName name="JHGJ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G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G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G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JH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JH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JH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J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ijk" localSheetId="1" hidden="1">{"Header",#N/A,TRUE,"Summary";"ProjectInfo",#N/A,TRUE,"Total Value"}</definedName>
    <definedName name="jijk" localSheetId="2" hidden="1">{"Header",#N/A,TRUE,"Summary";"ProjectInfo",#N/A,TRUE,"Total Value"}</definedName>
    <definedName name="jijk" localSheetId="6" hidden="1">{"Header",#N/A,TRUE,"Summary";"ProjectInfo",#N/A,TRUE,"Total Value"}</definedName>
    <definedName name="jijk" hidden="1">{"Header",#N/A,TRUE,"Summary";"ProjectInfo",#N/A,TRUE,"Total Value"}</definedName>
    <definedName name="JIM" localSheetId="1" hidden="1">{#N/A,#N/A,FALSE,"Sheet5"}</definedName>
    <definedName name="JIM" localSheetId="2" hidden="1">{#N/A,#N/A,FALSE,"Sheet5"}</definedName>
    <definedName name="JIM" localSheetId="6" hidden="1">{#N/A,#N/A,FALSE,"Sheet5"}</definedName>
    <definedName name="JIM" hidden="1">{#N/A,#N/A,FALSE,"Sheet5"}</definedName>
    <definedName name="JinGoon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JinGoon" localSheetId="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JinGoon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JinGoon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jj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jj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jj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jj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JJFOR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" localSheetId="1" hidden="1">{#N/A,#N/A,FALSE,"Heading";#N/A,#N/A,FALSE,"Template"}</definedName>
    <definedName name="jjj" localSheetId="2" hidden="1">{#N/A,#N/A,FALSE,"Heading";#N/A,#N/A,FALSE,"Template"}</definedName>
    <definedName name="jjj" localSheetId="6" hidden="1">{#N/A,#N/A,FALSE,"Heading";#N/A,#N/A,FALSE,"Template"}</definedName>
    <definedName name="jjj" hidden="1">{#N/A,#N/A,FALSE,"Heading";#N/A,#N/A,FALSE,"Template"}</definedName>
    <definedName name="jjjj" localSheetId="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SUW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" localSheetId="1" hidden="1">{#N/A,#N/A,TRUE,"Y생산";#N/A,#N/A,TRUE,"Y판매";#N/A,#N/A,TRUE,"Y총물량";#N/A,#N/A,TRUE,"Y능력";#N/A,#N/A,TRUE,"YKD"}</definedName>
    <definedName name="JK" localSheetId="2" hidden="1">{#N/A,#N/A,TRUE,"Y생산";#N/A,#N/A,TRUE,"Y판매";#N/A,#N/A,TRUE,"Y총물량";#N/A,#N/A,TRUE,"Y능력";#N/A,#N/A,TRUE,"YKD"}</definedName>
    <definedName name="JK" localSheetId="6" hidden="1">{#N/A,#N/A,TRUE,"Y생산";#N/A,#N/A,TRUE,"Y판매";#N/A,#N/A,TRUE,"Y총물량";#N/A,#N/A,TRUE,"Y능력";#N/A,#N/A,TRUE,"YKD"}</definedName>
    <definedName name="JK" hidden="1">{#N/A,#N/A,TRUE,"Y생산";#N/A,#N/A,TRUE,"Y판매";#N/A,#N/A,TRUE,"Y총물량";#N/A,#N/A,TRUE,"Y능력";#N/A,#N/A,TRUE,"YKD"}</definedName>
    <definedName name="JKJ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KJ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KJ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K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klejke" localSheetId="1" hidden="1">{"'Sheet1'!$A$1:$H$36"}</definedName>
    <definedName name="jklejke" localSheetId="2" hidden="1">{"'Sheet1'!$A$1:$H$36"}</definedName>
    <definedName name="jklejke" localSheetId="6" hidden="1">{"'Sheet1'!$A$1:$H$36"}</definedName>
    <definedName name="jklejke" hidden="1">{"'Sheet1'!$A$1:$H$36"}</definedName>
    <definedName name="jlkajsf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jlkajsf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jlkajsf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jlkajsf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jpp">[122]FFR!$I$8</definedName>
    <definedName name="jsc">#REF!</definedName>
    <definedName name="JSH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tl">[44]KNSIT!#REF!</definedName>
    <definedName name="Jul">#REF!</definedName>
    <definedName name="Jun">#REF!</definedName>
    <definedName name="junk" localSheetId="1" hidden="1">{"TotalMR_CY",#N/A,FALSE,"PLAN97 MASTER"}</definedName>
    <definedName name="junk" localSheetId="2" hidden="1">{"TotalMR_CY",#N/A,FALSE,"PLAN97 MASTER"}</definedName>
    <definedName name="junk" localSheetId="6" hidden="1">{"TotalMR_CY",#N/A,FALSE,"PLAN97 MASTER"}</definedName>
    <definedName name="junk" hidden="1">{"TotalMR_CY",#N/A,FALSE,"PLAN97 MASTER"}</definedName>
    <definedName name="jw">[122]FFR!$I$65</definedName>
    <definedName name="JYFUJ" localSheetId="1">BLCH</definedName>
    <definedName name="JYFUJ" localSheetId="5">BLCH</definedName>
    <definedName name="JYFUJ" localSheetId="3">BLCH</definedName>
    <definedName name="JYFUJ" localSheetId="4">BLCH</definedName>
    <definedName name="JYFUJ" localSheetId="2">BLCH</definedName>
    <definedName name="JYFUJ" localSheetId="0">BLCH</definedName>
    <definedName name="JYFUJ" localSheetId="6">BLCH</definedName>
    <definedName name="JYFUJ">BLCH</definedName>
    <definedName name="K" localSheetId="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K" localSheetId="2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K" localSheetId="6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K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K_1">#REF!</definedName>
    <definedName name="K_1A">#REF!</definedName>
    <definedName name="K_2">#REF!</definedName>
    <definedName name="K_2A">#REF!</definedName>
    <definedName name="K_2DET">#REF!</definedName>
    <definedName name="K_3">#REF!</definedName>
    <definedName name="K_HELLO">#REF!</definedName>
    <definedName name="K2_WBEVMODE" hidden="1">0</definedName>
    <definedName name="kcsq" localSheetId="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DCSS" localSheetId="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i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kdi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kdi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kdi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KEY" hidden="1">#REF!</definedName>
    <definedName name="KFH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FH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FH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F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ill" localSheetId="1" hidden="1">{#N/A,#N/A,FALSE,"거주자";#N/A,#N/A,FALSE,"증투F"}</definedName>
    <definedName name="kill" localSheetId="2" hidden="1">{#N/A,#N/A,FALSE,"거주자";#N/A,#N/A,FALSE,"증투F"}</definedName>
    <definedName name="kill" localSheetId="6" hidden="1">{#N/A,#N/A,FALSE,"거주자";#N/A,#N/A,FALSE,"증투F"}</definedName>
    <definedName name="kill" hidden="1">{#N/A,#N/A,FALSE,"거주자";#N/A,#N/A,FALSE,"증투F"}</definedName>
    <definedName name="kjhkjhjk">#REF!</definedName>
    <definedName name="kk" localSheetId="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kk" localSheetId="2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kk" localSheetId="6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kk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KKDAW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jkj" localSheetId="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" localSheetId="1" hidden="1">{#N/A,#N/A,FALSE,"BS";#N/A,#N/A,FALSE,"PL";#N/A,#N/A,FALSE,"처분";#N/A,#N/A,FALSE,"현금";#N/A,#N/A,FALSE,"매출";#N/A,#N/A,FALSE,"원가";#N/A,#N/A,FALSE,"경영"}</definedName>
    <definedName name="kkk" localSheetId="2" hidden="1">{#N/A,#N/A,FALSE,"BS";#N/A,#N/A,FALSE,"PL";#N/A,#N/A,FALSE,"처분";#N/A,#N/A,FALSE,"현금";#N/A,#N/A,FALSE,"매출";#N/A,#N/A,FALSE,"원가";#N/A,#N/A,FALSE,"경영"}</definedName>
    <definedName name="kkk" localSheetId="6" hidden="1">{#N/A,#N/A,FALSE,"BS";#N/A,#N/A,FALSE,"PL";#N/A,#N/A,FALSE,"처분";#N/A,#N/A,FALSE,"현금";#N/A,#N/A,FALSE,"매출";#N/A,#N/A,FALSE,"원가";#N/A,#N/A,FALSE,"경영"}</definedName>
    <definedName name="kkk" hidden="1">{#N/A,#N/A,FALSE,"BS";#N/A,#N/A,FALSE,"PL";#N/A,#N/A,FALSE,"처분";#N/A,#N/A,FALSE,"현금";#N/A,#N/A,FALSE,"매출";#N/A,#N/A,FALSE,"원가";#N/A,#N/A,FALSE,"경영"}</definedName>
    <definedName name="KKK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kk" localSheetId="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kkkkkkkkkkk" localSheetId="1" hidden="1">{#N/A,#N/A,FALSE,"FFM"}</definedName>
    <definedName name="kkkkkkkkkkkkkkkk" localSheetId="2" hidden="1">{#N/A,#N/A,FALSE,"FFM"}</definedName>
    <definedName name="kkkkkkkkkkkkkkkk" localSheetId="6" hidden="1">{#N/A,#N/A,FALSE,"FFM"}</definedName>
    <definedName name="kkkkkkkkkkkkkkkk" hidden="1">{#N/A,#N/A,FALSE,"FFM"}</definedName>
    <definedName name="KKKSJ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L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KL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KL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K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KSIIEJ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sksks" hidden="1">#REF!</definedName>
    <definedName name="KUGHIKJ" localSheetId="1">BLCH</definedName>
    <definedName name="KUGHIKJ" localSheetId="5">BLCH</definedName>
    <definedName name="KUGHIKJ" localSheetId="3">BLCH</definedName>
    <definedName name="KUGHIKJ" localSheetId="4">BLCH</definedName>
    <definedName name="KUGHIKJ" localSheetId="2">BLCH</definedName>
    <definedName name="KUGHIKJ" localSheetId="0">BLCH</definedName>
    <definedName name="KUGHIKJ" localSheetId="6">BLCH</definedName>
    <definedName name="KUGHIKJ">BLCH</definedName>
    <definedName name="kyd.Dim.01." hidden="1">"currency"</definedName>
    <definedName name="kyd.Dim.02." hidden="1">"currency"</definedName>
    <definedName name="kyd.ElementType.01." hidden="1">3</definedName>
    <definedName name="kyd.ElementType.02." hidden="1">3</definedName>
    <definedName name="kyd.MemoSortHide." hidden="1">FALSE</definedName>
    <definedName name="kyd.NumLevels.01." hidden="1">999</definedName>
    <definedName name="kyd.NumLevels.02." hidden="1">999</definedName>
    <definedName name="kyd.ParentName.01." hidden="1">"AUD"</definedName>
    <definedName name="kyd.ParentName.02." hidden="1">"AUD"</definedName>
    <definedName name="kyd.PreScreenData." hidden="1">FALSE</definedName>
    <definedName name="kyd.PrintMemo." hidden="1">FALSE</definedName>
    <definedName name="kyd.PrintParent.01." hidden="1">TRUE</definedName>
    <definedName name="kyd.PrintParent.02." hidden="1">TRUE</definedName>
    <definedName name="kyd.PrintStdWhen." hidden="1">3</definedName>
    <definedName name="kyd.SaveAsFile." hidden="1">FALSE</definedName>
    <definedName name="kyd.SaveMemo." hidden="1">FALSE</definedName>
    <definedName name="kyd.SelectString.01." hidden="1">"*"</definedName>
    <definedName name="kyd.SelectString.02." hidden="1">"*"</definedName>
    <definedName name="kyd.StdSortHide." hidden="1">FALSE</definedName>
    <definedName name="kyd.StopRow." hidden="1">16384</definedName>
    <definedName name="kyd.WriteMemWhenOptn." hidden="1">3</definedName>
    <definedName name="L">#REF!</definedName>
    <definedName name="LABORPERF" localSheetId="1" hidden="1">{#N/A,#N/A,FALSE,"FFsynthesis";#N/A,#N/A,FALSE,"US$synthesis"}</definedName>
    <definedName name="LABORPERF" localSheetId="2" hidden="1">{#N/A,#N/A,FALSE,"FFsynthesis";#N/A,#N/A,FALSE,"US$synthesis"}</definedName>
    <definedName name="LABORPERF" localSheetId="6" hidden="1">{#N/A,#N/A,FALSE,"FFsynthesis";#N/A,#N/A,FALSE,"US$synthesis"}</definedName>
    <definedName name="LABORPERF" hidden="1">{#N/A,#N/A,FALSE,"FFsynthesis";#N/A,#N/A,FALSE,"US$synthesis"}</definedName>
    <definedName name="LAK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rry">#REF!</definedName>
    <definedName name="Last_Row" localSheetId="1">IF('Weblink_April 2026'!Values_Entered,Header_Row+'Weblink_April 2026'!Number_of_Payments,Header_Row)</definedName>
    <definedName name="Last_Row" localSheetId="2">IF('Weblink_March 2026'!Values_Entered,Header_Row+'Weblink_March 2026'!Number_of_Payments,Header_Row)</definedName>
    <definedName name="Last_Row" localSheetId="6">IF('Weblink_November 2025'!Values_Entered,Header_Row+'Weblink_November 2025'!Number_of_Payments,Header_Row)</definedName>
    <definedName name="Last_Row">IF(Values_Entered,Header_Row+Number_of_Payments,Header_Row)</definedName>
    <definedName name="LastLine">#REF!</definedName>
    <definedName name="LAUNCH">#REF!</definedName>
    <definedName name="lbb">'[44]BS - IT'!#REF!</definedName>
    <definedName name="LBL" hidden="1">[123]SALES!#REF!</definedName>
    <definedName name="lccg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lccg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lccg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lccg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LCD" localSheetId="1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LCD" localSheetId="2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LCD" localSheetId="6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LCD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lcg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lcg" localSheetId="2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lcg" localSheetId="6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lcg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lcggggg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lcggggg" localSheetId="2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lcggggg" localSheetId="6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lcggggg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LCRA">'[44]BS - IT'!#REF!</definedName>
    <definedName name="LCRRF" localSheetId="1" hidden="1">{#N/A,#N/A,FALSE,"Heading";#N/A,#N/A,FALSE,"Template"}</definedName>
    <definedName name="LCRRF" localSheetId="2" hidden="1">{#N/A,#N/A,FALSE,"Heading";#N/A,#N/A,FALSE,"Template"}</definedName>
    <definedName name="LCRRF" localSheetId="6" hidden="1">{#N/A,#N/A,FALSE,"Heading";#N/A,#N/A,FALSE,"Template"}</definedName>
    <definedName name="LCRRF" hidden="1">{#N/A,#N/A,FALSE,"Heading";#N/A,#N/A,FALSE,"Template"}</definedName>
    <definedName name="LD">'[44]BS - IT'!#REF!</definedName>
    <definedName name="LEAD">#REF!</definedName>
    <definedName name="lee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lee" localSheetId="2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lee" localSheetId="6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lee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leee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leee" localSheetId="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leee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leee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Level">#REF!</definedName>
    <definedName name="LFS">'[44]BS - IT'!#REF!</definedName>
    <definedName name="LGB">'[44]BS - IT'!#REF!</definedName>
    <definedName name="LGP">'[44]BS - IT'!#REF!</definedName>
    <definedName name="li" localSheetId="1" hidden="1">Main.SAPF4Help()</definedName>
    <definedName name="li" localSheetId="5" hidden="1">Main.SAPF4Help()</definedName>
    <definedName name="li" localSheetId="3" hidden="1">Main.SAPF4Help()</definedName>
    <definedName name="li" localSheetId="4" hidden="1">Main.SAPF4Help()</definedName>
    <definedName name="li" localSheetId="2" hidden="1">Main.SAPF4Help()</definedName>
    <definedName name="li" localSheetId="0" hidden="1">Main.SAPF4Help()</definedName>
    <definedName name="li" localSheetId="6" hidden="1">Main.SAPF4Help()</definedName>
    <definedName name="li" hidden="1">Main.SAPF4Help()</definedName>
    <definedName name="Line_name">#REF!</definedName>
    <definedName name="LINEUP" localSheetId="1" hidden="1">{#N/A,#N/A,TRUE,"매출진척-1";#N/A,#N/A,TRUE,"매출진척-2";#N/A,#N/A,TRUE,"제품실적";#N/A,#N/A,TRUE,"RAC";#N/A,#N/A,TRUE,"PAC ";#N/A,#N/A,TRUE,"재고현황";#N/A,#N/A,TRUE,"공지사항"}</definedName>
    <definedName name="LINEUP" localSheetId="2" hidden="1">{#N/A,#N/A,TRUE,"매출진척-1";#N/A,#N/A,TRUE,"매출진척-2";#N/A,#N/A,TRUE,"제품실적";#N/A,#N/A,TRUE,"RAC";#N/A,#N/A,TRUE,"PAC ";#N/A,#N/A,TRUE,"재고현황";#N/A,#N/A,TRUE,"공지사항"}</definedName>
    <definedName name="LINEUP" localSheetId="6" hidden="1">{#N/A,#N/A,TRUE,"매출진척-1";#N/A,#N/A,TRUE,"매출진척-2";#N/A,#N/A,TRUE,"제품실적";#N/A,#N/A,TRUE,"RAC";#N/A,#N/A,TRUE,"PAC ";#N/A,#N/A,TRUE,"재고현황";#N/A,#N/A,TRUE,"공지사항"}</definedName>
    <definedName name="LINEUP" hidden="1">{#N/A,#N/A,TRUE,"매출진척-1";#N/A,#N/A,TRUE,"매출진척-2";#N/A,#N/A,TRUE,"제품실적";#N/A,#N/A,TRUE,"RAC";#N/A,#N/A,TRUE,"PAC ";#N/A,#N/A,TRUE,"재고현황";#N/A,#N/A,TRUE,"공지사항"}</definedName>
    <definedName name="LINE검토2" localSheetId="1" hidden="1">{#N/A,#N/A,TRUE,"Y생산";#N/A,#N/A,TRUE,"Y판매";#N/A,#N/A,TRUE,"Y총물량";#N/A,#N/A,TRUE,"Y능력";#N/A,#N/A,TRUE,"YKD"}</definedName>
    <definedName name="LINE검토2" localSheetId="2" hidden="1">{#N/A,#N/A,TRUE,"Y생산";#N/A,#N/A,TRUE,"Y판매";#N/A,#N/A,TRUE,"Y총물량";#N/A,#N/A,TRUE,"Y능력";#N/A,#N/A,TRUE,"YKD"}</definedName>
    <definedName name="LINE검토2" localSheetId="6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cell">#REF!</definedName>
    <definedName name="LIST">#REF!</definedName>
    <definedName name="liste">'[92]components toolings'!#REF!</definedName>
    <definedName name="ListOffset" hidden="1">1</definedName>
    <definedName name="lj">'[44]BS - IT'!#REF!</definedName>
    <definedName name="ljh" localSheetId="1" hidden="1">{#N/A,#N/A,FALSE,"Sheet5"}</definedName>
    <definedName name="ljh" localSheetId="2" hidden="1">{#N/A,#N/A,FALSE,"Sheet5"}</definedName>
    <definedName name="ljh" localSheetId="6" hidden="1">{#N/A,#N/A,FALSE,"Sheet5"}</definedName>
    <definedName name="ljh" hidden="1">{#N/A,#N/A,FALSE,"Sheet5"}</definedName>
    <definedName name="LKHGFDF" localSheetId="1" hidden="1">{#N/A,#N/A,TRUE,"Y생산";#N/A,#N/A,TRUE,"Y판매";#N/A,#N/A,TRUE,"Y총물량";#N/A,#N/A,TRUE,"Y능력";#N/A,#N/A,TRUE,"YKD"}</definedName>
    <definedName name="LKHGFDF" localSheetId="2" hidden="1">{#N/A,#N/A,TRUE,"Y생산";#N/A,#N/A,TRUE,"Y판매";#N/A,#N/A,TRUE,"Y총물량";#N/A,#N/A,TRUE,"Y능력";#N/A,#N/A,TRUE,"YKD"}</definedName>
    <definedName name="LKHGFDF" localSheetId="6" hidden="1">{#N/A,#N/A,TRUE,"Y생산";#N/A,#N/A,TRUE,"Y판매";#N/A,#N/A,TRUE,"Y총물량";#N/A,#N/A,TRUE,"Y능력";#N/A,#N/A,TRUE,"YKD"}</definedName>
    <definedName name="LKHGFDF" hidden="1">{#N/A,#N/A,TRUE,"Y생산";#N/A,#N/A,TRUE,"Y판매";#N/A,#N/A,TRUE,"Y총물량";#N/A,#N/A,TRUE,"Y능력";#N/A,#N/A,TRUE,"YKD"}</definedName>
    <definedName name="ll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ll" localSheetId="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ll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ll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LLDIEKK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" localSheetId="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LLL" localSheetId="2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LLL" localSheetId="6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LLL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LLLPP" localSheetId="1" hidden="1">{#N/A,#N/A,FALSE,"Heading";#N/A,#N/A,FALSE,"Template"}</definedName>
    <definedName name="LLLPP" localSheetId="2" hidden="1">{#N/A,#N/A,FALSE,"Heading";#N/A,#N/A,FALSE,"Template"}</definedName>
    <definedName name="LLLPP" localSheetId="6" hidden="1">{#N/A,#N/A,FALSE,"Heading";#N/A,#N/A,FALSE,"Template"}</definedName>
    <definedName name="LLLPP" hidden="1">{#N/A,#N/A,FALSE,"Heading";#N/A,#N/A,FALSE,"Template"}</definedName>
    <definedName name="LLL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W" localSheetId="1" hidden="1">{#N/A,#N/A,FALSE,"Heading";#N/A,#N/A,FALSE,"Template"}</definedName>
    <definedName name="LLLW" localSheetId="2" hidden="1">{#N/A,#N/A,FALSE,"Heading";#N/A,#N/A,FALSE,"Template"}</definedName>
    <definedName name="LLLW" localSheetId="6" hidden="1">{#N/A,#N/A,FALSE,"Heading";#N/A,#N/A,FALSE,"Template"}</definedName>
    <definedName name="LLLW" hidden="1">{#N/A,#N/A,FALSE,"Heading";#N/A,#N/A,FALSE,"Template"}</definedName>
    <definedName name="LLNN" localSheetId="1" hidden="1">{#N/A,#N/A,FALSE,"Heading";#N/A,#N/A,FALSE,"Template"}</definedName>
    <definedName name="LLNN" localSheetId="2" hidden="1">{#N/A,#N/A,FALSE,"Heading";#N/A,#N/A,FALSE,"Template"}</definedName>
    <definedName name="LLNN" localSheetId="6" hidden="1">{#N/A,#N/A,FALSE,"Heading";#N/A,#N/A,FALSE,"Template"}</definedName>
    <definedName name="LLNN" hidden="1">{#N/A,#N/A,FALSE,"Heading";#N/A,#N/A,FALSE,"Template"}</definedName>
    <definedName name="LLPP" localSheetId="1" hidden="1">{#N/A,#N/A,FALSE,"Heading";#N/A,#N/A,FALSE,"Template"}</definedName>
    <definedName name="LLPP" localSheetId="2" hidden="1">{#N/A,#N/A,FALSE,"Heading";#N/A,#N/A,FALSE,"Template"}</definedName>
    <definedName name="LLPP" localSheetId="6" hidden="1">{#N/A,#N/A,FALSE,"Heading";#N/A,#N/A,FALSE,"Template"}</definedName>
    <definedName name="LLPP" hidden="1">{#N/A,#N/A,FALSE,"Heading";#N/A,#N/A,FALSE,"Template"}</definedName>
    <definedName name="LLPPW" localSheetId="1" hidden="1">{#N/A,#N/A,FALSE,"Heading";#N/A,#N/A,FALSE,"Template"}</definedName>
    <definedName name="LLPPW" localSheetId="2" hidden="1">{#N/A,#N/A,FALSE,"Heading";#N/A,#N/A,FALSE,"Template"}</definedName>
    <definedName name="LLPPW" localSheetId="6" hidden="1">{#N/A,#N/A,FALSE,"Heading";#N/A,#N/A,FALSE,"Template"}</definedName>
    <definedName name="LLPPW" hidden="1">{#N/A,#N/A,FALSE,"Heading";#N/A,#N/A,FALSE,"Template"}</definedName>
    <definedName name="LLPVV" localSheetId="1" hidden="1">{#N/A,#N/A,FALSE,"Heading";#N/A,#N/A,FALSE,"Template"}</definedName>
    <definedName name="LLPVV" localSheetId="2" hidden="1">{#N/A,#N/A,FALSE,"Heading";#N/A,#N/A,FALSE,"Template"}</definedName>
    <definedName name="LLPVV" localSheetId="6" hidden="1">{#N/A,#N/A,FALSE,"Heading";#N/A,#N/A,FALSE,"Template"}</definedName>
    <definedName name="LLPVV" hidden="1">{#N/A,#N/A,FALSE,"Heading";#N/A,#N/A,FALSE,"Template"}</definedName>
    <definedName name="LLSIEKDK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VV" localSheetId="1" hidden="1">{#N/A,#N/A,FALSE,"Heading";#N/A,#N/A,FALSE,"Template"}</definedName>
    <definedName name="LLVV" localSheetId="2" hidden="1">{#N/A,#N/A,FALSE,"Heading";#N/A,#N/A,FALSE,"Template"}</definedName>
    <definedName name="LLVV" localSheetId="6" hidden="1">{#N/A,#N/A,FALSE,"Heading";#N/A,#N/A,FALSE,"Template"}</definedName>
    <definedName name="LLVV" hidden="1">{#N/A,#N/A,FALSE,"Heading";#N/A,#N/A,FALSE,"Template"}</definedName>
    <definedName name="LLWP" localSheetId="1" hidden="1">{#N/A,#N/A,FALSE,"Heading";#N/A,#N/A,FALSE,"Template"}</definedName>
    <definedName name="LLWP" localSheetId="2" hidden="1">{#N/A,#N/A,FALSE,"Heading";#N/A,#N/A,FALSE,"Template"}</definedName>
    <definedName name="LLWP" localSheetId="6" hidden="1">{#N/A,#N/A,FALSE,"Heading";#N/A,#N/A,FALSE,"Template"}</definedName>
    <definedName name="LLWP" hidden="1">{#N/A,#N/A,FALSE,"Heading";#N/A,#N/A,FALSE,"Template"}</definedName>
    <definedName name="LLWW" localSheetId="1" hidden="1">{#N/A,#N/A,FALSE,"Heading";#N/A,#N/A,FALSE,"Template"}</definedName>
    <definedName name="LLWW" localSheetId="2" hidden="1">{#N/A,#N/A,FALSE,"Heading";#N/A,#N/A,FALSE,"Template"}</definedName>
    <definedName name="LLWW" localSheetId="6" hidden="1">{#N/A,#N/A,FALSE,"Heading";#N/A,#N/A,FALSE,"Template"}</definedName>
    <definedName name="LLWW" hidden="1">{#N/A,#N/A,FALSE,"Heading";#N/A,#N/A,FALSE,"Template"}</definedName>
    <definedName name="LLWWCC" localSheetId="1" hidden="1">{#N/A,#N/A,FALSE,"Heading";#N/A,#N/A,FALSE,"Template"}</definedName>
    <definedName name="LLWWCC" localSheetId="2" hidden="1">{#N/A,#N/A,FALSE,"Heading";#N/A,#N/A,FALSE,"Template"}</definedName>
    <definedName name="LLWWCC" localSheetId="6" hidden="1">{#N/A,#N/A,FALSE,"Heading";#N/A,#N/A,FALSE,"Template"}</definedName>
    <definedName name="LLWWCC" hidden="1">{#N/A,#N/A,FALSE,"Heading";#N/A,#N/A,FALSE,"Template"}</definedName>
    <definedName name="LLWWP" localSheetId="1" hidden="1">{#N/A,#N/A,FALSE,"Heading";#N/A,#N/A,FALSE,"Template"}</definedName>
    <definedName name="LLWWP" localSheetId="2" hidden="1">{#N/A,#N/A,FALSE,"Heading";#N/A,#N/A,FALSE,"Template"}</definedName>
    <definedName name="LLWWP" localSheetId="6" hidden="1">{#N/A,#N/A,FALSE,"Heading";#N/A,#N/A,FALSE,"Template"}</definedName>
    <definedName name="LLWWP" hidden="1">{#N/A,#N/A,FALSE,"Heading";#N/A,#N/A,FALSE,"Template"}</definedName>
    <definedName name="LLWWW" localSheetId="1" hidden="1">{#N/A,#N/A,FALSE,"Heading";#N/A,#N/A,FALSE,"Template"}</definedName>
    <definedName name="LLWWW" localSheetId="2" hidden="1">{#N/A,#N/A,FALSE,"Heading";#N/A,#N/A,FALSE,"Template"}</definedName>
    <definedName name="LLWWW" localSheetId="6" hidden="1">{#N/A,#N/A,FALSE,"Heading";#N/A,#N/A,FALSE,"Template"}</definedName>
    <definedName name="LLWWW" hidden="1">{#N/A,#N/A,FALSE,"Heading";#N/A,#N/A,FALSE,"Template"}</definedName>
    <definedName name="loan.세무조정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loan.세무조정" localSheetId="2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loan.세무조정" localSheetId="6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loan.세무조정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Loan_Amount">#REF!</definedName>
    <definedName name="Loan_Start">#REF!</definedName>
    <definedName name="Loan_Years">#REF!</definedName>
    <definedName name="loc">#REF!</definedName>
    <definedName name="Loc_193">'[56]2008'!#REF!</definedName>
    <definedName name="Loc_284">'[56]2008'!#REF!</definedName>
    <definedName name="Loc_411">'[56]2008'!#REF!</definedName>
    <definedName name="Loc_471">'[56]2008'!#REF!</definedName>
    <definedName name="Loc_941">'[56]2008'!#REF!</definedName>
    <definedName name="LocalFitch">'[111]Credit Ratings'!#REF!</definedName>
    <definedName name="LOZ">#REF!</definedName>
    <definedName name="LP">'[44]BS - IT'!#REF!</definedName>
    <definedName name="LPP">'[44]BS - IT'!#REF!</definedName>
    <definedName name="lr">#REF!</definedName>
    <definedName name="LSB">'[44]BS - IT'!#REF!</definedName>
    <definedName name="LSP">'[44]BS - IT'!#REF!</definedName>
    <definedName name="LSTI">#REF!</definedName>
    <definedName name="lta">#REF!</definedName>
    <definedName name="lva">#REF!</definedName>
    <definedName name="lvs">#REF!</definedName>
    <definedName name="LVS_CI">#REF!</definedName>
    <definedName name="LVS_Legacy">#REF!</definedName>
    <definedName name="LVS_Total">#REF!</definedName>
    <definedName name="LWLL" localSheetId="1" hidden="1">{#N/A,#N/A,FALSE,"Heading";#N/A,#N/A,FALSE,"Template"}</definedName>
    <definedName name="LWLL" localSheetId="2" hidden="1">{#N/A,#N/A,FALSE,"Heading";#N/A,#N/A,FALSE,"Template"}</definedName>
    <definedName name="LWLL" localSheetId="6" hidden="1">{#N/A,#N/A,FALSE,"Heading";#N/A,#N/A,FALSE,"Template"}</definedName>
    <definedName name="LWLL" hidden="1">{#N/A,#N/A,FALSE,"Heading";#N/A,#N/A,FALSE,"Template"}</definedName>
    <definedName name="lww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lww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lww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lww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lwwl" localSheetId="1" hidden="1">{#N/A,#N/A,FALSE,"Heading";#N/A,#N/A,FALSE,"Template"}</definedName>
    <definedName name="lwwl" localSheetId="2" hidden="1">{#N/A,#N/A,FALSE,"Heading";#N/A,#N/A,FALSE,"Template"}</definedName>
    <definedName name="lwwl" localSheetId="6" hidden="1">{#N/A,#N/A,FALSE,"Heading";#N/A,#N/A,FALSE,"Template"}</definedName>
    <definedName name="lwwl" hidden="1">{#N/A,#N/A,FALSE,"Heading";#N/A,#N/A,FALSE,"Template"}</definedName>
    <definedName name="LY" hidden="1">#REF!</definedName>
    <definedName name="M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M" localSheetId="2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M" localSheetId="6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M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Macro2">#REF!</definedName>
    <definedName name="Macro3">#REF!</definedName>
    <definedName name="Macro8">#REF!</definedName>
    <definedName name="Mai">#REF!</definedName>
    <definedName name="man">[124]제조경비!$A$4:$F$122</definedName>
    <definedName name="man_plate_assy">[101]parameter!$AK$4:$AO$43</definedName>
    <definedName name="man_plate_assy1">[92]parameter!$AK$4:$AK$42</definedName>
    <definedName name="Manufacturing_Rate">[101]parameter!$C$4:$L$102</definedName>
    <definedName name="MANUFACTURING_RATE1">[92]parameter!$C$4:$C$72</definedName>
    <definedName name="Mar" localSheetId="1" hidden="1">{#N/A,#N/A,FALSE,"Aging Summary";#N/A,#N/A,FALSE,"Ratio Analysis";#N/A,#N/A,FALSE,"Test 120 Day Accts";#N/A,#N/A,FALSE,"Tickmarks"}</definedName>
    <definedName name="Mar" localSheetId="2" hidden="1">{#N/A,#N/A,FALSE,"Aging Summary";#N/A,#N/A,FALSE,"Ratio Analysis";#N/A,#N/A,FALSE,"Test 120 Day Accts";#N/A,#N/A,FALSE,"Tickmarks"}</definedName>
    <definedName name="Mar" localSheetId="6" hidden="1">{#N/A,#N/A,FALSE,"Aging Summary";#N/A,#N/A,FALSE,"Ratio Analysis";#N/A,#N/A,FALSE,"Test 120 Day Accts";#N/A,#N/A,FALSE,"Tickmarks"}</definedName>
    <definedName name="Mar" hidden="1">{#N/A,#N/A,FALSE,"Aging Summary";#N/A,#N/A,FALSE,"Ratio Analysis";#N/A,#N/A,FALSE,"Test 120 Day Accts";#N/A,#N/A,FALSE,"Tickmarks"}</definedName>
    <definedName name="Mar.05" localSheetId="1" hidden="1">{#N/A,#N/A,FALSE,"Aging Summary";#N/A,#N/A,FALSE,"Ratio Analysis";#N/A,#N/A,FALSE,"Test 120 Day Accts";#N/A,#N/A,FALSE,"Tickmarks"}</definedName>
    <definedName name="Mar.05" localSheetId="2" hidden="1">{#N/A,#N/A,FALSE,"Aging Summary";#N/A,#N/A,FALSE,"Ratio Analysis";#N/A,#N/A,FALSE,"Test 120 Day Accts";#N/A,#N/A,FALSE,"Tickmarks"}</definedName>
    <definedName name="Mar.05" localSheetId="6" hidden="1">{#N/A,#N/A,FALSE,"Aging Summary";#N/A,#N/A,FALSE,"Ratio Analysis";#N/A,#N/A,FALSE,"Test 120 Day Accts";#N/A,#N/A,FALSE,"Tickmarks"}</definedName>
    <definedName name="Mar.05" hidden="1">{#N/A,#N/A,FALSE,"Aging Summary";#N/A,#N/A,FALSE,"Ratio Analysis";#N/A,#N/A,FALSE,"Test 120 Day Accts";#N/A,#N/A,FALSE,"Tickmarks"}</definedName>
    <definedName name="margin_per_unit">'[88]Economic Data'!#REF!</definedName>
    <definedName name="margin_per_unit_full_costing">'[88]Economic Data'!#REF!</definedName>
    <definedName name="margin_per_unit_full_costing1">'[88]Economic Data'!#REF!</definedName>
    <definedName name="margin_per_unit_full_costing1SBP">#REF!</definedName>
    <definedName name="margin_per_unit_full_costingSBP">#REF!</definedName>
    <definedName name="margin_per_unit1">'[88]Economic Data'!#REF!</definedName>
    <definedName name="margin_per_unit1SBP">#REF!</definedName>
    <definedName name="margin_per_unit2">'[88]Economic Data'!#REF!</definedName>
    <definedName name="margin_per_unit21">'[88]Economic Data'!#REF!</definedName>
    <definedName name="margin_per_unit21SBP">#REF!</definedName>
    <definedName name="margin_per_unit2SBP">#REF!</definedName>
    <definedName name="margin_per_unitSBP">#REF!</definedName>
    <definedName name="margins">#REF!</definedName>
    <definedName name="marginsSBP">#REF!</definedName>
    <definedName name="mat">#REF!</definedName>
    <definedName name="Mat_Cost">#REF!</definedName>
    <definedName name="Mat_CostA1">#REF!</definedName>
    <definedName name="Mat_CostSum">#REF!</definedName>
    <definedName name="MAT_Width">#REF!</definedName>
    <definedName name="Material_Code">#REF!</definedName>
    <definedName name="material_cost">'[88]Economic Data'!#REF!</definedName>
    <definedName name="material_cost_per_unit">'[88]Economic Data'!#REF!</definedName>
    <definedName name="material_cost_per_unit1">'[125]Economic Data'!#REF!</definedName>
    <definedName name="material_cost_per_unit1SBP">#REF!</definedName>
    <definedName name="material_cost_per_unitSBP">#REF!</definedName>
    <definedName name="material_cost1">'[88]Economic Data'!#REF!</definedName>
    <definedName name="material_cost1SBP">#REF!</definedName>
    <definedName name="material_costSBP">#REF!</definedName>
    <definedName name="Material_Group">#REF!</definedName>
    <definedName name="material_type">'[92]Prix HA'!$D$8:$D$286</definedName>
    <definedName name="material_type1">'[101]Prix HA'!$D$6:$K$327</definedName>
    <definedName name="MAY" localSheetId="1" hidden="1">{#N/A,#N/A,FALSE,"Aging Summary";#N/A,#N/A,FALSE,"Ratio Analysis";#N/A,#N/A,FALSE,"Test 120 Day Accts";#N/A,#N/A,FALSE,"Tickmarks"}</definedName>
    <definedName name="MAY" localSheetId="2" hidden="1">{#N/A,#N/A,FALSE,"Aging Summary";#N/A,#N/A,FALSE,"Ratio Analysis";#N/A,#N/A,FALSE,"Test 120 Day Accts";#N/A,#N/A,FALSE,"Tickmarks"}</definedName>
    <definedName name="MAY" localSheetId="6" hidden="1">{#N/A,#N/A,FALSE,"Aging Summary";#N/A,#N/A,FALSE,"Ratio Analysis";#N/A,#N/A,FALSE,"Test 120 Day Accts";#N/A,#N/A,FALSE,"Tickmarks"}</definedName>
    <definedName name="MAY" hidden="1">{#N/A,#N/A,FALSE,"Aging Summary";#N/A,#N/A,FALSE,"Ratio Analysis";#N/A,#N/A,FALSE,"Test 120 Day Accts";#N/A,#N/A,FALSE,"Tickmarks"}</definedName>
    <definedName name="mc">#REF!</definedName>
    <definedName name="mclkd" localSheetId="1" hidden="1">{"'Sheet1'!$A$1:$H$36"}</definedName>
    <definedName name="mclkd" localSheetId="2" hidden="1">{"'Sheet1'!$A$1:$H$36"}</definedName>
    <definedName name="mclkd" localSheetId="6" hidden="1">{"'Sheet1'!$A$1:$H$36"}</definedName>
    <definedName name="mclkd" hidden="1">{"'Sheet1'!$A$1:$H$36"}</definedName>
    <definedName name="ME">#REF!</definedName>
    <definedName name="medins">#REF!</definedName>
    <definedName name="medre">#REF!</definedName>
    <definedName name="MerrillPrintIt" localSheetId="1" hidden="1">[81]!MerrillPrintIt</definedName>
    <definedName name="MerrillPrintIt" localSheetId="5" hidden="1">[81]!MerrillPrintIt</definedName>
    <definedName name="MerrillPrintIt" localSheetId="3" hidden="1">[81]!MerrillPrintIt</definedName>
    <definedName name="MerrillPrintIt" localSheetId="4" hidden="1">[81]!MerrillPrintIt</definedName>
    <definedName name="MerrillPrintIt" localSheetId="2" hidden="1">[81]!MerrillPrintIt</definedName>
    <definedName name="MerrillPrintIt" localSheetId="0" hidden="1">[81]!MerrillPrintIt</definedName>
    <definedName name="MerrillPrintIt" localSheetId="6" hidden="1">[81]!MerrillPrintIt</definedName>
    <definedName name="MerrillPrintIt" hidden="1">[81]!MerrillPrintIt</definedName>
    <definedName name="MFG">#REF!</definedName>
    <definedName name="MFGPRF">#REF!</definedName>
    <definedName name="MGI">'[56]2008'!#REF!</definedName>
    <definedName name="MGMT1" hidden="1">[15]SALES!#REF!</definedName>
    <definedName name="MH공수투자전" localSheetId="1" hidden="1">{#N/A,#N/A,TRUE,"매출진척-1";#N/A,#N/A,TRUE,"매출진척-2";#N/A,#N/A,TRUE,"제품실적";#N/A,#N/A,TRUE,"RAC";#N/A,#N/A,TRUE,"PAC ";#N/A,#N/A,TRUE,"재고현황";#N/A,#N/A,TRUE,"공지사항"}</definedName>
    <definedName name="MH공수투자전" localSheetId="2" hidden="1">{#N/A,#N/A,TRUE,"매출진척-1";#N/A,#N/A,TRUE,"매출진척-2";#N/A,#N/A,TRUE,"제품실적";#N/A,#N/A,TRUE,"RAC";#N/A,#N/A,TRUE,"PAC ";#N/A,#N/A,TRUE,"재고현황";#N/A,#N/A,TRUE,"공지사항"}</definedName>
    <definedName name="MH공수투자전" localSheetId="6" hidden="1">{#N/A,#N/A,TRUE,"매출진척-1";#N/A,#N/A,TRUE,"매출진척-2";#N/A,#N/A,TRUE,"제품실적";#N/A,#N/A,TRUE,"RAC";#N/A,#N/A,TRUE,"PAC ";#N/A,#N/A,TRUE,"재고현황";#N/A,#N/A,TRUE,"공지사항"}</definedName>
    <definedName name="MH공수투자전" hidden="1">{#N/A,#N/A,TRUE,"매출진척-1";#N/A,#N/A,TRUE,"매출진척-2";#N/A,#N/A,TRUE,"제품실적";#N/A,#N/A,TRUE,"RAC";#N/A,#N/A,TRUE,"PAC ";#N/A,#N/A,TRUE,"재고현황";#N/A,#N/A,TRUE,"공지사항"}</definedName>
    <definedName name="mini">[100]Margins!#REF!</definedName>
    <definedName name="mKACF">#REF!</definedName>
    <definedName name="mkkl" localSheetId="1" hidden="1">{"'Sheet1'!$A$1:$H$36"}</definedName>
    <definedName name="mkkl" localSheetId="2" hidden="1">{"'Sheet1'!$A$1:$H$36"}</definedName>
    <definedName name="mkkl" localSheetId="6" hidden="1">{"'Sheet1'!$A$1:$H$36"}</definedName>
    <definedName name="mkkl" hidden="1">{"'Sheet1'!$A$1:$H$36"}</definedName>
    <definedName name="mlkcoe" localSheetId="1" hidden="1">{"'Sheet1'!$A$1:$H$36"}</definedName>
    <definedName name="mlkcoe" localSheetId="2" hidden="1">{"'Sheet1'!$A$1:$H$36"}</definedName>
    <definedName name="mlkcoe" localSheetId="6" hidden="1">{"'Sheet1'!$A$1:$H$36"}</definedName>
    <definedName name="mlkcoe" hidden="1">{"'Sheet1'!$A$1:$H$36"}</definedName>
    <definedName name="mmm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" localSheetId="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MMM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MMMMMM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MMMMMM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MMMMMM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mod">#REF!</definedName>
    <definedName name="Modify">[79]Category!$F$4</definedName>
    <definedName name="Module_Name">[92]parameter!$AE$2:$AE$17</definedName>
    <definedName name="Monetary_Precision">#REF!</definedName>
    <definedName name="Money">[79]Category!$H$2</definedName>
    <definedName name="month">#REF!</definedName>
    <definedName name="MP" localSheetId="1" hidden="1">{#N/A,#N/A,FALSE,"BS";#N/A,#N/A,FALSE,"PL";#N/A,#N/A,FALSE,"처분";#N/A,#N/A,FALSE,"현금";#N/A,#N/A,FALSE,"매출";#N/A,#N/A,FALSE,"원가";#N/A,#N/A,FALSE,"경영"}</definedName>
    <definedName name="MP" localSheetId="2" hidden="1">{#N/A,#N/A,FALSE,"BS";#N/A,#N/A,FALSE,"PL";#N/A,#N/A,FALSE,"처분";#N/A,#N/A,FALSE,"현금";#N/A,#N/A,FALSE,"매출";#N/A,#N/A,FALSE,"원가";#N/A,#N/A,FALSE,"경영"}</definedName>
    <definedName name="MP" localSheetId="6" hidden="1">{#N/A,#N/A,FALSE,"BS";#N/A,#N/A,FALSE,"PL";#N/A,#N/A,FALSE,"처분";#N/A,#N/A,FALSE,"현금";#N/A,#N/A,FALSE,"매출";#N/A,#N/A,FALSE,"원가";#N/A,#N/A,FALSE,"경영"}</definedName>
    <definedName name="MP" hidden="1">{#N/A,#N/A,FALSE,"BS";#N/A,#N/A,FALSE,"PL";#N/A,#N/A,FALSE,"처분";#N/A,#N/A,FALSE,"현금";#N/A,#N/A,FALSE,"매출";#N/A,#N/A,FALSE,"원가";#N/A,#N/A,FALSE,"경영"}</definedName>
    <definedName name="MSS">#REF!</definedName>
    <definedName name="MSTR">#REF!</definedName>
    <definedName name="MTH_T1">'[126]1020'!$B$7</definedName>
    <definedName name="MTH_T2">'[126]1020'!$G$7</definedName>
    <definedName name="MTHLABEL">#REF!</definedName>
    <definedName name="MUFFIGRAPH" hidden="1">[19]JAN!$B$46:$B$50</definedName>
    <definedName name="MUFFL">#REF!</definedName>
    <definedName name="MUFFLRECN">#REF!</definedName>
    <definedName name="MZ">#REF!</definedName>
    <definedName name="m記" localSheetId="1" hidden="1">{"'買掛金'!$J$6"}</definedName>
    <definedName name="m記" localSheetId="2" hidden="1">{"'買掛金'!$J$6"}</definedName>
    <definedName name="m記" localSheetId="6" hidden="1">{"'買掛金'!$J$6"}</definedName>
    <definedName name="m記" hidden="1">{"'買掛金'!$J$6"}</definedName>
    <definedName name="N">#REF!</definedName>
    <definedName name="N329L" localSheetId="1" hidden="1">{#N/A,#N/A,FALSE,"Heading";#N/A,#N/A,FALSE,"Template"}</definedName>
    <definedName name="N329L" localSheetId="2" hidden="1">{#N/A,#N/A,FALSE,"Heading";#N/A,#N/A,FALSE,"Template"}</definedName>
    <definedName name="N329L" localSheetId="6" hidden="1">{#N/A,#N/A,FALSE,"Heading";#N/A,#N/A,FALSE,"Template"}</definedName>
    <definedName name="N329L" hidden="1">{#N/A,#N/A,FALSE,"Heading";#N/A,#N/A,FALSE,"Template"}</definedName>
    <definedName name="N330N" localSheetId="1" hidden="1">{#N/A,#N/A,FALSE,"Heading";#N/A,#N/A,FALSE,"Template"}</definedName>
    <definedName name="N330N" localSheetId="2" hidden="1">{#N/A,#N/A,FALSE,"Heading";#N/A,#N/A,FALSE,"Template"}</definedName>
    <definedName name="N330N" localSheetId="6" hidden="1">{#N/A,#N/A,FALSE,"Heading";#N/A,#N/A,FALSE,"Template"}</definedName>
    <definedName name="N330N" hidden="1">{#N/A,#N/A,FALSE,"Heading";#N/A,#N/A,FALSE,"Template"}</definedName>
    <definedName name="NA">#REF!</definedName>
    <definedName name="NAE">#REF!</definedName>
    <definedName name="NAEVSAOP">#REF!</definedName>
    <definedName name="nag">#REF!</definedName>
    <definedName name="name">#REF!</definedName>
    <definedName name="names">#REF!</definedName>
    <definedName name="NAMETABLE">#REF!</definedName>
    <definedName name="NameTitle">#REF!</definedName>
    <definedName name="NAPM">'[53]GR sign Off'!$A$38:$AB$39</definedName>
    <definedName name="NEW" hidden="1">#REF!</definedName>
    <definedName name="new_name" localSheetId="1" hidden="1">{#N/A,#N/A,FALSE,"FFM"}</definedName>
    <definedName name="new_name" localSheetId="2" hidden="1">{#N/A,#N/A,FALSE,"FFM"}</definedName>
    <definedName name="new_name" localSheetId="6" hidden="1">{#N/A,#N/A,FALSE,"FFM"}</definedName>
    <definedName name="new_name" hidden="1">{#N/A,#N/A,FALSE,"FFM"}</definedName>
    <definedName name="New_req_cust">#REF!</definedName>
    <definedName name="New_Status">#REF!</definedName>
    <definedName name="NEWFILE">#REF!</definedName>
    <definedName name="NEWNAME">[8]CTS!#REF!</definedName>
    <definedName name="NewRange" localSheetId="1" hidden="1">[81]!NewRange</definedName>
    <definedName name="NewRange" localSheetId="5" hidden="1">[81]!NewRange</definedName>
    <definedName name="NewRange" localSheetId="3" hidden="1">[81]!NewRange</definedName>
    <definedName name="NewRange" localSheetId="4" hidden="1">[81]!NewRange</definedName>
    <definedName name="NewRange" localSheetId="2" hidden="1">[81]!NewRange</definedName>
    <definedName name="NewRange" localSheetId="0" hidden="1">[81]!NewRange</definedName>
    <definedName name="NewRange" localSheetId="6" hidden="1">[81]!NewRange</definedName>
    <definedName name="NewRange" hidden="1">[81]!NewRange</definedName>
    <definedName name="NGN" hidden="1">#REF!</definedName>
    <definedName name="nil">#REF!</definedName>
    <definedName name="nn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nn" localSheetId="2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nn" localSheetId="6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nn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nn3s" localSheetId="1" hidden="1">{#N/A,#N/A,FALSE,"Heading";#N/A,#N/A,FALSE,"Template"}</definedName>
    <definedName name="nn3s" localSheetId="2" hidden="1">{#N/A,#N/A,FALSE,"Heading";#N/A,#N/A,FALSE,"Template"}</definedName>
    <definedName name="nn3s" localSheetId="6" hidden="1">{#N/A,#N/A,FALSE,"Heading";#N/A,#N/A,FALSE,"Template"}</definedName>
    <definedName name="nn3s" hidden="1">{#N/A,#N/A,FALSE,"Heading";#N/A,#N/A,FALSE,"Template"}</definedName>
    <definedName name="NNPP" localSheetId="1" hidden="1">{#N/A,#N/A,FALSE,"Heading";#N/A,#N/A,FALSE,"Template"}</definedName>
    <definedName name="NNPP" localSheetId="2" hidden="1">{#N/A,#N/A,FALSE,"Heading";#N/A,#N/A,FALSE,"Template"}</definedName>
    <definedName name="NNPP" localSheetId="6" hidden="1">{#N/A,#N/A,FALSE,"Heading";#N/A,#N/A,FALSE,"Template"}</definedName>
    <definedName name="NNPP" hidden="1">{#N/A,#N/A,FALSE,"Heading";#N/A,#N/A,FALSE,"Template"}</definedName>
    <definedName name="nomenclature">#REF!</definedName>
    <definedName name="NOMU">#REF!</definedName>
    <definedName name="Note">'[59]GNA Sch &amp; Sum'!#REF!</definedName>
    <definedName name="Nov" localSheetId="1" hidden="1">{#N/A,#N/A,FALSE,"Aging Summary";#N/A,#N/A,FALSE,"Ratio Analysis";#N/A,#N/A,FALSE,"Test 120 Day Accts";#N/A,#N/A,FALSE,"Tickmarks"}</definedName>
    <definedName name="Nov" localSheetId="2" hidden="1">{#N/A,#N/A,FALSE,"Aging Summary";#N/A,#N/A,FALSE,"Ratio Analysis";#N/A,#N/A,FALSE,"Test 120 Day Accts";#N/A,#N/A,FALSE,"Tickmarks"}</definedName>
    <definedName name="Nov" localSheetId="6" hidden="1">{#N/A,#N/A,FALSE,"Aging Summary";#N/A,#N/A,FALSE,"Ratio Analysis";#N/A,#N/A,FALSE,"Test 120 Day Accts";#N/A,#N/A,FALSE,"Tickmarks"}</definedName>
    <definedName name="Nov" hidden="1">{#N/A,#N/A,FALSE,"Aging Summary";#N/A,#N/A,FALSE,"Ratio Analysis";#N/A,#N/A,FALSE,"Test 120 Day Accts";#N/A,#N/A,FALSE,"Tickmarks"}</definedName>
    <definedName name="Novconsol" localSheetId="1" hidden="1">{#N/A,#N/A,FALSE,"vs Budget";#N/A,#N/A,FALSE,"Summary";#N/A,#N/A,FALSE,"Belgium";#N/A,#N/A,FALSE,"Czech";#N/A,#N/A,FALSE,"France";#N/A,#N/A,FALSE,"Germany";#N/A,#N/A,FALSE,"Poland";#N/A,#N/A,FALSE,"SA";#N/A,#N/A,FALSE,"Spain";#N/A,#N/A,FALSE,"Sweden";#N/A,#N/A,FALSE,"UK"}</definedName>
    <definedName name="Novconsol" localSheetId="2" hidden="1">{#N/A,#N/A,FALSE,"vs Budget";#N/A,#N/A,FALSE,"Summary";#N/A,#N/A,FALSE,"Belgium";#N/A,#N/A,FALSE,"Czech";#N/A,#N/A,FALSE,"France";#N/A,#N/A,FALSE,"Germany";#N/A,#N/A,FALSE,"Poland";#N/A,#N/A,FALSE,"SA";#N/A,#N/A,FALSE,"Spain";#N/A,#N/A,FALSE,"Sweden";#N/A,#N/A,FALSE,"UK"}</definedName>
    <definedName name="Novconsol" localSheetId="6" hidden="1">{#N/A,#N/A,FALSE,"vs Budget";#N/A,#N/A,FALSE,"Summary";#N/A,#N/A,FALSE,"Belgium";#N/A,#N/A,FALSE,"Czech";#N/A,#N/A,FALSE,"France";#N/A,#N/A,FALSE,"Germany";#N/A,#N/A,FALSE,"Poland";#N/A,#N/A,FALSE,"SA";#N/A,#N/A,FALSE,"Spain";#N/A,#N/A,FALSE,"Sweden";#N/A,#N/A,FALSE,"UK"}</definedName>
    <definedName name="Novconsol" hidden="1">{#N/A,#N/A,FALSE,"vs Budget";#N/A,#N/A,FALSE,"Summary";#N/A,#N/A,FALSE,"Belgium";#N/A,#N/A,FALSE,"Czech";#N/A,#N/A,FALSE,"France";#N/A,#N/A,FALSE,"Germany";#N/A,#N/A,FALSE,"Poland";#N/A,#N/A,FALSE,"SA";#N/A,#N/A,FALSE,"Spain";#N/A,#N/A,FALSE,"Sweden";#N/A,#N/A,FALSE,"UK"}</definedName>
    <definedName name="NPPII" localSheetId="1" hidden="1">{#N/A,#N/A,FALSE,"Heading";#N/A,#N/A,FALSE,"Template"}</definedName>
    <definedName name="NPPII" localSheetId="2" hidden="1">{#N/A,#N/A,FALSE,"Heading";#N/A,#N/A,FALSE,"Template"}</definedName>
    <definedName name="NPPII" localSheetId="6" hidden="1">{#N/A,#N/A,FALSE,"Heading";#N/A,#N/A,FALSE,"Template"}</definedName>
    <definedName name="NPPII" hidden="1">{#N/A,#N/A,FALSE,"Heading";#N/A,#N/A,FALSE,"Template"}</definedName>
    <definedName name="Num_Pmt_Per_Year">#REF!</definedName>
    <definedName name="Number_of_Payments" localSheetId="1">MATCH(0.01,End_Bal,-1)+1</definedName>
    <definedName name="Number_of_Payments" localSheetId="2">MATCH(0.01,End_Bal,-1)+1</definedName>
    <definedName name="Number_of_Payments" localSheetId="6">MATCH(0.01,End_Bal,-1)+1</definedName>
    <definedName name="Number_of_Payments">MATCH(0.01,End_Bal,-1)+1</definedName>
    <definedName name="nvnvnv" localSheetId="1" hidden="1">{"'매출이익'!$A$24:$K$45"}</definedName>
    <definedName name="nvnvnv" localSheetId="2" hidden="1">{"'매출이익'!$A$24:$K$45"}</definedName>
    <definedName name="nvnvnv" localSheetId="6" hidden="1">{"'매출이익'!$A$24:$K$45"}</definedName>
    <definedName name="nvnvnv" hidden="1">{"'매출이익'!$A$24:$K$45"}</definedName>
    <definedName name="nw" hidden="1">#REF!</definedName>
    <definedName name="ny" hidden="1">#REF!</definedName>
    <definedName name="o" localSheetId="1" hidden="1">{#N/A,#N/A,FALSE,"FFM"}</definedName>
    <definedName name="o" localSheetId="2" hidden="1">{#N/A,#N/A,FALSE,"FFM"}</definedName>
    <definedName name="o" localSheetId="6" hidden="1">{#N/A,#N/A,FALSE,"FFM"}</definedName>
    <definedName name="o" hidden="1">{#N/A,#N/A,FALSE,"FFM"}</definedName>
    <definedName name="oamc">'[59]Direct cost'!#REF!</definedName>
    <definedName name="OC_Instruction">#REF!</definedName>
    <definedName name="OCFTIT">#REF!</definedName>
    <definedName name="Oct" localSheetId="1" hidden="1">{#N/A,#N/A,FALSE,"Aging Summary";#N/A,#N/A,FALSE,"Ratio Analysis";#N/A,#N/A,FALSE,"Test 120 Day Accts";#N/A,#N/A,FALSE,"Tickmarks"}</definedName>
    <definedName name="Oct" localSheetId="2" hidden="1">{#N/A,#N/A,FALSE,"Aging Summary";#N/A,#N/A,FALSE,"Ratio Analysis";#N/A,#N/A,FALSE,"Test 120 Day Accts";#N/A,#N/A,FALSE,"Tickmarks"}</definedName>
    <definedName name="Oct" localSheetId="6" hidden="1">{#N/A,#N/A,FALSE,"Aging Summary";#N/A,#N/A,FALSE,"Ratio Analysis";#N/A,#N/A,FALSE,"Test 120 Day Accts";#N/A,#N/A,FALSE,"Tickmarks"}</definedName>
    <definedName name="Oct" hidden="1">{#N/A,#N/A,FALSE,"Aging Summary";#N/A,#N/A,FALSE,"Ratio Analysis";#N/A,#N/A,FALSE,"Test 120 Day Accts";#N/A,#N/A,FALSE,"Tickmarks"}</definedName>
    <definedName name="OCTCPA" localSheetId="1">BLCH</definedName>
    <definedName name="OCTCPA" localSheetId="5">BLCH</definedName>
    <definedName name="OCTCPA" localSheetId="3">BLCH</definedName>
    <definedName name="OCTCPA" localSheetId="4">BLCH</definedName>
    <definedName name="OCTCPA" localSheetId="2">BLCH</definedName>
    <definedName name="OCTCPA" localSheetId="0">BLCH</definedName>
    <definedName name="OCTCPA" localSheetId="6">BLCH</definedName>
    <definedName name="OCTCPA">BLCH</definedName>
    <definedName name="OEM">[82]Selection!$A$2:$A$11</definedName>
    <definedName name="OFFLINE">#REF!</definedName>
    <definedName name="OH">#REF!</definedName>
    <definedName name="ok" localSheetId="1" hidden="1">{#N/A,#N/A,TRUE,"SUMMARIES";#N/A,#N/A,TRUE,"BASE CASE";#N/A,#N/A,TRUE,"REORG_1";#N/A,#N/A,TRUE,"BASE SHIFT SCENARIOS";#N/A,#N/A,TRUE,"PROJECTIONS";#N/A,#N/A,TRUE,"P&amp;L AND B_S DATA ";#N/A,#N/A,TRUE,"PROPERTY";#N/A,#N/A,TRUE,"PAYROLL";#N/A,#N/A,TRUE,"RECEIPTS";#N/A,#N/A,TRUE,"INCOME"}</definedName>
    <definedName name="ok" localSheetId="2" hidden="1">{#N/A,#N/A,TRUE,"SUMMARIES";#N/A,#N/A,TRUE,"BASE CASE";#N/A,#N/A,TRUE,"REORG_1";#N/A,#N/A,TRUE,"BASE SHIFT SCENARIOS";#N/A,#N/A,TRUE,"PROJECTIONS";#N/A,#N/A,TRUE,"P&amp;L AND B_S DATA ";#N/A,#N/A,TRUE,"PROPERTY";#N/A,#N/A,TRUE,"PAYROLL";#N/A,#N/A,TRUE,"RECEIPTS";#N/A,#N/A,TRUE,"INCOME"}</definedName>
    <definedName name="ok" localSheetId="6" hidden="1">{#N/A,#N/A,TRUE,"SUMMARIES";#N/A,#N/A,TRUE,"BASE CASE";#N/A,#N/A,TRUE,"REORG_1";#N/A,#N/A,TRUE,"BASE SHIFT SCENARIOS";#N/A,#N/A,TRUE,"PROJECTIONS";#N/A,#N/A,TRUE,"P&amp;L AND B_S DATA ";#N/A,#N/A,TRUE,"PROPERTY";#N/A,#N/A,TRUE,"PAYROLL";#N/A,#N/A,TRUE,"RECEIPTS";#N/A,#N/A,TRUE,"INCOME"}</definedName>
    <definedName name="ok" hidden="1">{#N/A,#N/A,TRUE,"SUMMARIES";#N/A,#N/A,TRUE,"BASE CASE";#N/A,#N/A,TRUE,"REORG_1";#N/A,#N/A,TRUE,"BASE SHIFT SCENARIOS";#N/A,#N/A,TRUE,"PROJECTIONS";#N/A,#N/A,TRUE,"P&amp;L AND B_S DATA ";#N/A,#N/A,TRUE,"PROPERTY";#N/A,#N/A,TRUE,"PAYROLL";#N/A,#N/A,TRUE,"RECEIPTS";#N/A,#N/A,TRUE,"INCOME"}</definedName>
    <definedName name="Okt">#REF!</definedName>
    <definedName name="olcggaa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olcggaa" localSheetId="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olcggaa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olcggaa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on" hidden="1">[127]현금및현금등가물!#REF!</definedName>
    <definedName name="ondeo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ondeo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ondeo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ondeo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ONE">#REF!</definedName>
    <definedName name="ONEHALF">#REF!</definedName>
    <definedName name="oo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oo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oo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oo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OOO" localSheetId="1">BLCH</definedName>
    <definedName name="OOO" localSheetId="5">BLCH</definedName>
    <definedName name="OOO" localSheetId="3">BLCH</definedName>
    <definedName name="OOO" localSheetId="4">BLCH</definedName>
    <definedName name="OOO" localSheetId="2">BLCH</definedName>
    <definedName name="OOO" localSheetId="0">BLCH</definedName>
    <definedName name="OOO" localSheetId="6">BLCH</definedName>
    <definedName name="OOO">BLCH</definedName>
    <definedName name="ooooooooooooooo" localSheetId="1" hidden="1">{#N/A,#N/A,FALSE,"FFM"}</definedName>
    <definedName name="ooooooooooooooo" localSheetId="2" hidden="1">{#N/A,#N/A,FALSE,"FFM"}</definedName>
    <definedName name="ooooooooooooooo" localSheetId="6" hidden="1">{#N/A,#N/A,FALSE,"FFM"}</definedName>
    <definedName name="ooooooooooooooo" hidden="1">{#N/A,#N/A,FALSE,"FFM"}</definedName>
    <definedName name="ooop" localSheetId="1" hidden="1">{"'매출'!$A$1:$I$22"}</definedName>
    <definedName name="ooop" localSheetId="2" hidden="1">{"'매출'!$A$1:$I$22"}</definedName>
    <definedName name="ooop" localSheetId="6" hidden="1">{"'매출'!$A$1:$I$22"}</definedName>
    <definedName name="ooop" hidden="1">{"'매출'!$A$1:$I$22"}</definedName>
    <definedName name="OOPP" localSheetId="1" hidden="1">{#N/A,#N/A,FALSE,"Heading";#N/A,#N/A,FALSE,"Template"}</definedName>
    <definedName name="OOPP" localSheetId="2" hidden="1">{#N/A,#N/A,FALSE,"Heading";#N/A,#N/A,FALSE,"Template"}</definedName>
    <definedName name="OOPP" localSheetId="6" hidden="1">{#N/A,#N/A,FALSE,"Heading";#N/A,#N/A,FALSE,"Template"}</definedName>
    <definedName name="OOPP" hidden="1">{#N/A,#N/A,FALSE,"Heading";#N/A,#N/A,FALSE,"Template"}</definedName>
    <definedName name="OOPTRC" localSheetId="1" hidden="1">{#N/A,#N/A,FALSE,"Heading";#N/A,#N/A,FALSE,"Template"}</definedName>
    <definedName name="OOPTRC" localSheetId="2" hidden="1">{#N/A,#N/A,FALSE,"Heading";#N/A,#N/A,FALSE,"Template"}</definedName>
    <definedName name="OOPTRC" localSheetId="6" hidden="1">{#N/A,#N/A,FALSE,"Heading";#N/A,#N/A,FALSE,"Template"}</definedName>
    <definedName name="OOPTRC" hidden="1">{#N/A,#N/A,FALSE,"Heading";#N/A,#N/A,FALSE,"Template"}</definedName>
    <definedName name="OPCTIT">#REF!</definedName>
    <definedName name="OPIIN" localSheetId="1" hidden="1">{#N/A,#N/A,FALSE,"Heading";#N/A,#N/A,FALSE,"Template"}</definedName>
    <definedName name="OPIIN" localSheetId="2" hidden="1">{#N/A,#N/A,FALSE,"Heading";#N/A,#N/A,FALSE,"Template"}</definedName>
    <definedName name="OPIIN" localSheetId="6" hidden="1">{#N/A,#N/A,FALSE,"Heading";#N/A,#N/A,FALSE,"Template"}</definedName>
    <definedName name="OPIIN" hidden="1">{#N/A,#N/A,FALSE,"Heading";#N/A,#N/A,FALSE,"Template"}</definedName>
    <definedName name="OPINN" localSheetId="1" hidden="1">{#N/A,#N/A,FALSE,"Heading";#N/A,#N/A,FALSE,"Template"}</definedName>
    <definedName name="OPINN" localSheetId="2" hidden="1">{#N/A,#N/A,FALSE,"Heading";#N/A,#N/A,FALSE,"Template"}</definedName>
    <definedName name="OPINN" localSheetId="6" hidden="1">{#N/A,#N/A,FALSE,"Heading";#N/A,#N/A,FALSE,"Template"}</definedName>
    <definedName name="OPINN" hidden="1">{#N/A,#N/A,FALSE,"Heading";#N/A,#N/A,FALSE,"Template"}</definedName>
    <definedName name="OPINT" localSheetId="1" hidden="1">{#N/A,#N/A,FALSE,"Heading";#N/A,#N/A,FALSE,"Template"}</definedName>
    <definedName name="OPINT" localSheetId="2" hidden="1">{#N/A,#N/A,FALSE,"Heading";#N/A,#N/A,FALSE,"Template"}</definedName>
    <definedName name="OPINT" localSheetId="6" hidden="1">{#N/A,#N/A,FALSE,"Heading";#N/A,#N/A,FALSE,"Template"}</definedName>
    <definedName name="OPINT" hidden="1">{#N/A,#N/A,FALSE,"Heading";#N/A,#N/A,FALSE,"Template"}</definedName>
    <definedName name="OPNII" localSheetId="1" hidden="1">{#N/A,#N/A,FALSE,"Heading";#N/A,#N/A,FALSE,"Template"}</definedName>
    <definedName name="OPNII" localSheetId="2" hidden="1">{#N/A,#N/A,FALSE,"Heading";#N/A,#N/A,FALSE,"Template"}</definedName>
    <definedName name="OPNII" localSheetId="6" hidden="1">{#N/A,#N/A,FALSE,"Heading";#N/A,#N/A,FALSE,"Template"}</definedName>
    <definedName name="OPNII" hidden="1">{#N/A,#N/A,FALSE,"Heading";#N/A,#N/A,FALSE,"Template"}</definedName>
    <definedName name="OPNNN" localSheetId="1" hidden="1">{#N/A,#N/A,FALSE,"Heading";#N/A,#N/A,FALSE,"Template"}</definedName>
    <definedName name="OPNNN" localSheetId="2" hidden="1">{#N/A,#N/A,FALSE,"Heading";#N/A,#N/A,FALSE,"Template"}</definedName>
    <definedName name="OPNNN" localSheetId="6" hidden="1">{#N/A,#N/A,FALSE,"Heading";#N/A,#N/A,FALSE,"Template"}</definedName>
    <definedName name="OPNNN" hidden="1">{#N/A,#N/A,FALSE,"Heading";#N/A,#N/A,FALSE,"Template"}</definedName>
    <definedName name="opo" localSheetId="1" hidden="1">{#N/A,#N/A,FALSE,"지침";#N/A,#N/A,FALSE,"환경분석";#N/A,#N/A,FALSE,"Sheet16"}</definedName>
    <definedName name="opo" localSheetId="2" hidden="1">{#N/A,#N/A,FALSE,"지침";#N/A,#N/A,FALSE,"환경분석";#N/A,#N/A,FALSE,"Sheet16"}</definedName>
    <definedName name="opo" localSheetId="6" hidden="1">{#N/A,#N/A,FALSE,"지침";#N/A,#N/A,FALSE,"환경분석";#N/A,#N/A,FALSE,"Sheet16"}</definedName>
    <definedName name="opo" hidden="1">{#N/A,#N/A,FALSE,"지침";#N/A,#N/A,FALSE,"환경분석";#N/A,#N/A,FALSE,"Sheet16"}</definedName>
    <definedName name="OPPIINN" localSheetId="1" hidden="1">{#N/A,#N/A,FALSE,"Heading";#N/A,#N/A,FALSE,"Template"}</definedName>
    <definedName name="OPPIINN" localSheetId="2" hidden="1">{#N/A,#N/A,FALSE,"Heading";#N/A,#N/A,FALSE,"Template"}</definedName>
    <definedName name="OPPIINN" localSheetId="6" hidden="1">{#N/A,#N/A,FALSE,"Heading";#N/A,#N/A,FALSE,"Template"}</definedName>
    <definedName name="OPPIINN" hidden="1">{#N/A,#N/A,FALSE,"Heading";#N/A,#N/A,FALSE,"Template"}</definedName>
    <definedName name="oppnn" localSheetId="1" hidden="1">{#N/A,#N/A,FALSE,"Heading";#N/A,#N/A,FALSE,"Template"}</definedName>
    <definedName name="oppnn" localSheetId="2" hidden="1">{#N/A,#N/A,FALSE,"Heading";#N/A,#N/A,FALSE,"Template"}</definedName>
    <definedName name="oppnn" localSheetId="6" hidden="1">{#N/A,#N/A,FALSE,"Heading";#N/A,#N/A,FALSE,"Template"}</definedName>
    <definedName name="oppnn" hidden="1">{#N/A,#N/A,FALSE,"Heading";#N/A,#N/A,FALSE,"Template"}</definedName>
    <definedName name="OPPT" localSheetId="1" hidden="1">{#N/A,#N/A,FALSE,"Heading";#N/A,#N/A,FALSE,"Template"}</definedName>
    <definedName name="OPPT" localSheetId="2" hidden="1">{#N/A,#N/A,FALSE,"Heading";#N/A,#N/A,FALSE,"Template"}</definedName>
    <definedName name="OPPT" localSheetId="6" hidden="1">{#N/A,#N/A,FALSE,"Heading";#N/A,#N/A,FALSE,"Template"}</definedName>
    <definedName name="OPPT" hidden="1">{#N/A,#N/A,FALSE,"Heading";#N/A,#N/A,FALSE,"Template"}</definedName>
    <definedName name="OPPTCC" localSheetId="1" hidden="1">{#N/A,#N/A,FALSE,"Heading";#N/A,#N/A,FALSE,"Template"}</definedName>
    <definedName name="OPPTCC" localSheetId="2" hidden="1">{#N/A,#N/A,FALSE,"Heading";#N/A,#N/A,FALSE,"Template"}</definedName>
    <definedName name="OPPTCC" localSheetId="6" hidden="1">{#N/A,#N/A,FALSE,"Heading";#N/A,#N/A,FALSE,"Template"}</definedName>
    <definedName name="OPPTCC" hidden="1">{#N/A,#N/A,FALSE,"Heading";#N/A,#N/A,FALSE,"Template"}</definedName>
    <definedName name="OPPTTII" localSheetId="1" hidden="1">{#N/A,#N/A,FALSE,"Heading";#N/A,#N/A,FALSE,"Template"}</definedName>
    <definedName name="OPPTTII" localSheetId="2" hidden="1">{#N/A,#N/A,FALSE,"Heading";#N/A,#N/A,FALSE,"Template"}</definedName>
    <definedName name="OPPTTII" localSheetId="6" hidden="1">{#N/A,#N/A,FALSE,"Heading";#N/A,#N/A,FALSE,"Template"}</definedName>
    <definedName name="OPPTTII" hidden="1">{#N/A,#N/A,FALSE,"Heading";#N/A,#N/A,FALSE,"Template"}</definedName>
    <definedName name="optcc" localSheetId="1" hidden="1">{#N/A,#N/A,FALSE,"Heading";#N/A,#N/A,FALSE,"Template"}</definedName>
    <definedName name="optcc" localSheetId="2" hidden="1">{#N/A,#N/A,FALSE,"Heading";#N/A,#N/A,FALSE,"Template"}</definedName>
    <definedName name="optcc" localSheetId="6" hidden="1">{#N/A,#N/A,FALSE,"Heading";#N/A,#N/A,FALSE,"Template"}</definedName>
    <definedName name="optcc" hidden="1">{#N/A,#N/A,FALSE,"Heading";#N/A,#N/A,FALSE,"Template"}</definedName>
    <definedName name="OPTION">#REF!</definedName>
    <definedName name="ORA">'[113]US$ I (SEG.)'!$BA$10:$BS$30,'[113]US$ I (SEG.)'!$BA$33:$BS$52</definedName>
    <definedName name="OrderTable" hidden="1">#REF!</definedName>
    <definedName name="os">[43]CAS!#REF!</definedName>
    <definedName name="OTHER">#REF!</definedName>
    <definedName name="OtherConditions">#REF!</definedName>
    <definedName name="othercvs">#REF!</definedName>
    <definedName name="oui_non">[128]JIT!$V$22:$V$23</definedName>
    <definedName name="OUTSOURCE">#REF!</definedName>
    <definedName name="OUTTYPE">[117]IntevaHeads!$BM$12:$BM$13</definedName>
    <definedName name="overhead_cost_fully_loaded_rates">'[88]Economic Data'!#REF!</definedName>
    <definedName name="overhead_cost_fully_loaded_rates1">'[88]Economic Data'!#REF!</definedName>
    <definedName name="overhead_cost_fully_loaded_rates1SBP">#REF!</definedName>
    <definedName name="overhead_cost_fully_loaded_ratesSBP">#REF!</definedName>
    <definedName name="Owner">[129]Container!#REF!</definedName>
    <definedName name="ownership" localSheetId="1" hidden="1">{#N/A,#N/A,TRUE,"Summary";#N/A,#N/A,TRUE,"IS";#N/A,#N/A,TRUE,"Adj";#N/A,#N/A,TRUE,"BS";#N/A,#N/A,TRUE,"CF";#N/A,#N/A,TRUE,"Debt";#N/A,#N/A,TRUE,"IRR"}</definedName>
    <definedName name="ownership" localSheetId="2" hidden="1">{#N/A,#N/A,TRUE,"Summary";#N/A,#N/A,TRUE,"IS";#N/A,#N/A,TRUE,"Adj";#N/A,#N/A,TRUE,"BS";#N/A,#N/A,TRUE,"CF";#N/A,#N/A,TRUE,"Debt";#N/A,#N/A,TRUE,"IRR"}</definedName>
    <definedName name="ownership" localSheetId="6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ownership2" localSheetId="1" hidden="1">{#N/A,#N/A,TRUE,"Summary";#N/A,#N/A,TRUE,"IS";#N/A,#N/A,TRUE,"Adj";#N/A,#N/A,TRUE,"BS";#N/A,#N/A,TRUE,"CF";#N/A,#N/A,TRUE,"Debt";#N/A,#N/A,TRUE,"IRR"}</definedName>
    <definedName name="ownership2" localSheetId="2" hidden="1">{#N/A,#N/A,TRUE,"Summary";#N/A,#N/A,TRUE,"IS";#N/A,#N/A,TRUE,"Adj";#N/A,#N/A,TRUE,"BS";#N/A,#N/A,TRUE,"CF";#N/A,#N/A,TRUE,"Debt";#N/A,#N/A,TRUE,"IRR"}</definedName>
    <definedName name="ownership2" localSheetId="6" hidden="1">{#N/A,#N/A,TRUE,"Summary";#N/A,#N/A,TRUE,"IS";#N/A,#N/A,TRUE,"Adj";#N/A,#N/A,TRUE,"BS";#N/A,#N/A,TRUE,"CF";#N/A,#N/A,TRUE,"Debt";#N/A,#N/A,TRUE,"IRR"}</definedName>
    <definedName name="ownership2" hidden="1">{#N/A,#N/A,TRUE,"Summary";#N/A,#N/A,TRUE,"IS";#N/A,#N/A,TRUE,"Adj";#N/A,#N/A,TRUE,"BS";#N/A,#N/A,TRUE,"CF";#N/A,#N/A,TRUE,"Debt";#N/A,#N/A,TRUE,"IRR"}</definedName>
    <definedName name="P">#N/A</definedName>
    <definedName name="P_AOP">#REF!</definedName>
    <definedName name="P_CAUSAL">#REF!</definedName>
    <definedName name="P_CURFST">#REF!</definedName>
    <definedName name="P_PRIFST">#REF!</definedName>
    <definedName name="P_PRIORY">#REF!</definedName>
    <definedName name="pa">#REF!</definedName>
    <definedName name="PACKAGING1">[101]parameter!$AK$5:$AO$43</definedName>
    <definedName name="PAC중대형" localSheetId="1" hidden="1">{#N/A,#N/A,TRUE,"매출진척-1";#N/A,#N/A,TRUE,"매출진척-2";#N/A,#N/A,TRUE,"제품실적";#N/A,#N/A,TRUE,"RAC";#N/A,#N/A,TRUE,"PAC ";#N/A,#N/A,TRUE,"재고현황";#N/A,#N/A,TRUE,"공지사항"}</definedName>
    <definedName name="PAC중대형" localSheetId="2" hidden="1">{#N/A,#N/A,TRUE,"매출진척-1";#N/A,#N/A,TRUE,"매출진척-2";#N/A,#N/A,TRUE,"제품실적";#N/A,#N/A,TRUE,"RAC";#N/A,#N/A,TRUE,"PAC ";#N/A,#N/A,TRUE,"재고현황";#N/A,#N/A,TRUE,"공지사항"}</definedName>
    <definedName name="PAC중대형" localSheetId="6" hidden="1">{#N/A,#N/A,TRUE,"매출진척-1";#N/A,#N/A,TRUE,"매출진척-2";#N/A,#N/A,TRUE,"제품실적";#N/A,#N/A,TRUE,"RAC";#N/A,#N/A,TRUE,"PAC ";#N/A,#N/A,TRUE,"재고현황";#N/A,#N/A,TRUE,"공지사항"}</definedName>
    <definedName name="PAC중대형" hidden="1">{#N/A,#N/A,TRUE,"매출진척-1";#N/A,#N/A,TRUE,"매출진척-2";#N/A,#N/A,TRUE,"제품실적";#N/A,#N/A,TRUE,"RAC";#N/A,#N/A,TRUE,"PAC ";#N/A,#N/A,TRUE,"재고현황";#N/A,#N/A,TRUE,"공지사항"}</definedName>
    <definedName name="page2">#REF!</definedName>
    <definedName name="page3">#REF!</definedName>
    <definedName name="Part_Name">'[61]Part Name &amp; Type Family'!$I$4:$I$18</definedName>
    <definedName name="PATENTS">[5]TB!#REF!</definedName>
    <definedName name="PAUL" localSheetId="1" hidden="1">{#N/A,#N/A,FALSE,"Heading";#N/A,#N/A,FALSE,"Template"}</definedName>
    <definedName name="PAUL" localSheetId="2" hidden="1">{#N/A,#N/A,FALSE,"Heading";#N/A,#N/A,FALSE,"Template"}</definedName>
    <definedName name="PAUL" localSheetId="6" hidden="1">{#N/A,#N/A,FALSE,"Heading";#N/A,#N/A,FALSE,"Template"}</definedName>
    <definedName name="PAUL" hidden="1">{#N/A,#N/A,FALSE,"Heading";#N/A,#N/A,FALSE,"Template"}</definedName>
    <definedName name="PAY" localSheetId="1" hidden="1">{#N/A,#N/A,FALSE,"CR ";#N/A,#N/A,FALSE,"GL "}</definedName>
    <definedName name="PAY" localSheetId="2" hidden="1">{#N/A,#N/A,FALSE,"CR ";#N/A,#N/A,FALSE,"GL "}</definedName>
    <definedName name="PAY" localSheetId="6" hidden="1">{#N/A,#N/A,FALSE,"CR ";#N/A,#N/A,FALSE,"GL "}</definedName>
    <definedName name="PAY" hidden="1">{#N/A,#N/A,FALSE,"CR ";#N/A,#N/A,FALSE,"GL "}</definedName>
    <definedName name="Pay_Num">#REF!</definedName>
    <definedName name="PAYILMAR" hidden="1">#REF!</definedName>
    <definedName name="PayrollEntities">'[54]drop down'!$T$1:$T$42</definedName>
    <definedName name="PBC">#REF!</definedName>
    <definedName name="PBC_List">#REF!</definedName>
    <definedName name="PBT">[43]CAS!#REF!</definedName>
    <definedName name="PCode">[79]Category!$B$1</definedName>
    <definedName name="PDPNumber">[79]Category!$D$1</definedName>
    <definedName name="PER">#REF!</definedName>
    <definedName name="Perc_Cost">#REF!</definedName>
    <definedName name="PERFTAX">#REF!</definedName>
    <definedName name="Period">[78]Summary!$B$4</definedName>
    <definedName name="period_end">[87]Contents!$D$9</definedName>
    <definedName name="period_start">[87]Contents!$D$8</definedName>
    <definedName name="period1">'[74]Input Page'!$F$6</definedName>
    <definedName name="period2">'[74]Input Page'!$F$9</definedName>
    <definedName name="PERIODE">#REF!</definedName>
    <definedName name="PERIODS">#REF!</definedName>
    <definedName name="pesoaop">[73]KEYISS!$E$12</definedName>
    <definedName name="pesofy">[73]KEYISS!$H$12</definedName>
    <definedName name="Peugeot">'[56]2008'!#REF!</definedName>
    <definedName name="pf">#REF!</definedName>
    <definedName name="PF_File">#REF!</definedName>
    <definedName name="PFHEW">'[114]A1 ESI_Mar97'!#REF!</definedName>
    <definedName name="PFSRC">'[114]A1 ESI_Mar97'!#REF!</definedName>
    <definedName name="pgm_1210_q1">#REF!</definedName>
    <definedName name="pgm_1210_q2">#REF!</definedName>
    <definedName name="pgm_1210_q3">#REF!</definedName>
    <definedName name="pgm_1210_q4">#REF!</definedName>
    <definedName name="pgm_1240">#REF!</definedName>
    <definedName name="phone">#REF!</definedName>
    <definedName name="PINNTTI" localSheetId="1" hidden="1">{#N/A,#N/A,FALSE,"Heading";#N/A,#N/A,FALSE,"Template"}</definedName>
    <definedName name="PINNTTI" localSheetId="2" hidden="1">{#N/A,#N/A,FALSE,"Heading";#N/A,#N/A,FALSE,"Template"}</definedName>
    <definedName name="PINNTTI" localSheetId="6" hidden="1">{#N/A,#N/A,FALSE,"Heading";#N/A,#N/A,FALSE,"Template"}</definedName>
    <definedName name="PINNTTI" hidden="1">{#N/A,#N/A,FALSE,"Heading";#N/A,#N/A,FALSE,"Template"}</definedName>
    <definedName name="plant">#REF!</definedName>
    <definedName name="Plant_name">'[61]ARM plants'!$A$5:$A$21</definedName>
    <definedName name="plantc">#REF!</definedName>
    <definedName name="plante">#REF!</definedName>
    <definedName name="plantsa">#REF!</definedName>
    <definedName name="PLYTD">'[130]1020 284 08'!#REF!</definedName>
    <definedName name="pm">#REF!</definedName>
    <definedName name="pmemp">#REF!</definedName>
    <definedName name="PName">[79]Category!$A$2</definedName>
    <definedName name="PNCC" localSheetId="1" hidden="1">{#N/A,#N/A,FALSE,"Heading";#N/A,#N/A,FALSE,"Template"}</definedName>
    <definedName name="PNCC" localSheetId="2" hidden="1">{#N/A,#N/A,FALSE,"Heading";#N/A,#N/A,FALSE,"Template"}</definedName>
    <definedName name="PNCC" localSheetId="6" hidden="1">{#N/A,#N/A,FALSE,"Heading";#N/A,#N/A,FALSE,"Template"}</definedName>
    <definedName name="PNCC" hidden="1">{#N/A,#N/A,FALSE,"Heading";#N/A,#N/A,FALSE,"Template"}</definedName>
    <definedName name="PNPPT" localSheetId="1" hidden="1">{#N/A,#N/A,FALSE,"Heading";#N/A,#N/A,FALSE,"Template"}</definedName>
    <definedName name="PNPPT" localSheetId="2" hidden="1">{#N/A,#N/A,FALSE,"Heading";#N/A,#N/A,FALSE,"Template"}</definedName>
    <definedName name="PNPPT" localSheetId="6" hidden="1">{#N/A,#N/A,FALSE,"Heading";#N/A,#N/A,FALSE,"Template"}</definedName>
    <definedName name="PNPPT" hidden="1">{#N/A,#N/A,FALSE,"Heading";#N/A,#N/A,FALSE,"Template"}</definedName>
    <definedName name="po">#REF!</definedName>
    <definedName name="Pocket_D">[129]Container!#REF!</definedName>
    <definedName name="Pocket_H">[129]Container!#REF!</definedName>
    <definedName name="Pocket_W">[129]Container!#REF!</definedName>
    <definedName name="pocvs">#REF!</definedName>
    <definedName name="poemp">#REF!</definedName>
    <definedName name="polvs">#REF!</definedName>
    <definedName name="POR364C16rtQU">#REF!</definedName>
    <definedName name="POR364C711rtQU">#REF!</definedName>
    <definedName name="POR3C11R212C16rtM3tb0tb213tb213">#REF!</definedName>
    <definedName name="POR3C11R215C16rtM3tb0tb213tb213">#REF!</definedName>
    <definedName name="POR3C18R212C23rtM3tb0tb213tb213">#REF!</definedName>
    <definedName name="Pos">#REF!</definedName>
    <definedName name="Positions">#REF!</definedName>
    <definedName name="Pozn" localSheetId="1" hidden="1">{#N/A,#N/A,FALSE,"FFsynthesis";#N/A,#N/A,FALSE,"US$synthesis"}</definedName>
    <definedName name="Pozn" localSheetId="2" hidden="1">{#N/A,#N/A,FALSE,"FFsynthesis";#N/A,#N/A,FALSE,"US$synthesis"}</definedName>
    <definedName name="Pozn" localSheetId="6" hidden="1">{#N/A,#N/A,FALSE,"FFsynthesis";#N/A,#N/A,FALSE,"US$synthesis"}</definedName>
    <definedName name="Pozn" hidden="1">{#N/A,#N/A,FALSE,"FFsynthesis";#N/A,#N/A,FALSE,"US$synthesis"}</definedName>
    <definedName name="PPAP">[79]Category!$D$3</definedName>
    <definedName name="PPBT">[5]TB!#REF!</definedName>
    <definedName name="PPCC" localSheetId="1" hidden="1">{#N/A,#N/A,FALSE,"Heading";#N/A,#N/A,FALSE,"Template"}</definedName>
    <definedName name="PPCC" localSheetId="2" hidden="1">{#N/A,#N/A,FALSE,"Heading";#N/A,#N/A,FALSE,"Template"}</definedName>
    <definedName name="PPCC" localSheetId="6" hidden="1">{#N/A,#N/A,FALSE,"Heading";#N/A,#N/A,FALSE,"Template"}</definedName>
    <definedName name="PPCC" hidden="1">{#N/A,#N/A,FALSE,"Heading";#N/A,#N/A,FALSE,"Template"}</definedName>
    <definedName name="PPCCI" localSheetId="1" hidden="1">{#N/A,#N/A,FALSE,"Heading";#N/A,#N/A,FALSE,"Template"}</definedName>
    <definedName name="PPCCI" localSheetId="2" hidden="1">{#N/A,#N/A,FALSE,"Heading";#N/A,#N/A,FALSE,"Template"}</definedName>
    <definedName name="PPCCI" localSheetId="6" hidden="1">{#N/A,#N/A,FALSE,"Heading";#N/A,#N/A,FALSE,"Template"}</definedName>
    <definedName name="PPCCI" hidden="1">{#N/A,#N/A,FALSE,"Heading";#N/A,#N/A,FALSE,"Template"}</definedName>
    <definedName name="PPE_Rollforward_Report">#REF!</definedName>
    <definedName name="PPE_Rollforward_Report_ColHeader">#REF!</definedName>
    <definedName name="PPE_Rollforward_Report_ColHeader_BegBal">#REF!</definedName>
    <definedName name="PPE_Rollforward_Report_ColHeader_BS_EndBal">#REF!</definedName>
    <definedName name="PPE_Rollforward_Report_ColHeader_FX">#REF!</definedName>
    <definedName name="PPE_Rollforward_Report_ColHeader_PPE_Activity_A">#REF!</definedName>
    <definedName name="PPE_Rollforward_Report_ColHeader_PPE_Activity_B">#REF!</definedName>
    <definedName name="PPE_Rollforward_Report_ColHeader_RF_EndBal">#REF!</definedName>
    <definedName name="PPE_Rollforward_Report_ColHeader_RFIntercompanyTransfer">#REF!</definedName>
    <definedName name="PPE_Rollforward_Report_ColHeader_Validation">#REF!</definedName>
    <definedName name="PPE_Rollforward_Report_Data">#REF!</definedName>
    <definedName name="PPE_Rollforward_Report_Data_BegBal__Row1">#REF!</definedName>
    <definedName name="PPE_Rollforward_Report_Data_BegBal__Row2">#REF!</definedName>
    <definedName name="PPE_Rollforward_Report_Data_BS_EndBal__Row1">#REF!</definedName>
    <definedName name="PPE_Rollforward_Report_Data_BS_EndBal__Row2">#REF!</definedName>
    <definedName name="PPE_Rollforward_Report_Data_FX__Row1">#REF!</definedName>
    <definedName name="PPE_Rollforward_Report_Data_FX__Row2">#REF!</definedName>
    <definedName name="PPE_Rollforward_Report_Data_PPE_Activity_A__Row1">#REF!</definedName>
    <definedName name="PPE_Rollforward_Report_Data_PPE_Activity_A__Row2">#REF!</definedName>
    <definedName name="PPE_Rollforward_Report_Data_PPE_Activity_B__Row1">#REF!</definedName>
    <definedName name="PPE_Rollforward_Report_Data_PPE_Activity_B__Row2">#REF!</definedName>
    <definedName name="PPE_Rollforward_Report_Data_RF_EndBal__Row1">#REF!</definedName>
    <definedName name="PPE_Rollforward_Report_Data_RF_EndBal__Row2">#REF!</definedName>
    <definedName name="PPE_Rollforward_Report_Data_RFIntercompanyTransfer__Row1">#REF!</definedName>
    <definedName name="PPE_Rollforward_Report_Data_RFIntercompanyTransfer__Row2">#REF!</definedName>
    <definedName name="PPE_Rollforward_Report_Data_Validation__Row1">#REF!</definedName>
    <definedName name="PPE_Rollforward_Report_Data_Validation__Row2">#REF!</definedName>
    <definedName name="PPE_Rollforward_Report_RowHeader">#REF!</definedName>
    <definedName name="PPE_Rollforward_Report_RowHeader__Row1">#REF!</definedName>
    <definedName name="PPE_Rollforward_Report_RowHeader__Row2">#REF!</definedName>
    <definedName name="PPE_Rollforward_Report_UpperLeft">#REF!</definedName>
    <definedName name="ppeppe" localSheetId="1" hidden="1">{"'Sheet1'!$A$1:$H$36"}</definedName>
    <definedName name="ppeppe" localSheetId="2" hidden="1">{"'Sheet1'!$A$1:$H$36"}</definedName>
    <definedName name="ppeppe" localSheetId="6" hidden="1">{"'Sheet1'!$A$1:$H$36"}</definedName>
    <definedName name="ppeppe" hidden="1">{"'Sheet1'!$A$1:$H$36"}</definedName>
    <definedName name="PPIIT" localSheetId="1" hidden="1">{#N/A,#N/A,FALSE,"Heading";#N/A,#N/A,FALSE,"Template"}</definedName>
    <definedName name="PPIIT" localSheetId="2" hidden="1">{#N/A,#N/A,FALSE,"Heading";#N/A,#N/A,FALSE,"Template"}</definedName>
    <definedName name="PPIIT" localSheetId="6" hidden="1">{#N/A,#N/A,FALSE,"Heading";#N/A,#N/A,FALSE,"Template"}</definedName>
    <definedName name="PPIIT" hidden="1">{#N/A,#N/A,FALSE,"Heading";#N/A,#N/A,FALSE,"Template"}</definedName>
    <definedName name="PPK" localSheetId="1" hidden="1">{#N/A,#N/A,FALSE,"96 3월물량표";#N/A,#N/A,FALSE,"96 4월물량표";#N/A,#N/A,FALSE,"96 5월물량표"}</definedName>
    <definedName name="PPK" localSheetId="2" hidden="1">{#N/A,#N/A,FALSE,"96 3월물량표";#N/A,#N/A,FALSE,"96 4월물량표";#N/A,#N/A,FALSE,"96 5월물량표"}</definedName>
    <definedName name="PPK" localSheetId="6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nncc" localSheetId="1" hidden="1">{#N/A,#N/A,FALSE,"Heading";#N/A,#N/A,FALSE,"Template"}</definedName>
    <definedName name="ppnncc" localSheetId="2" hidden="1">{#N/A,#N/A,FALSE,"Heading";#N/A,#N/A,FALSE,"Template"}</definedName>
    <definedName name="ppnncc" localSheetId="6" hidden="1">{#N/A,#N/A,FALSE,"Heading";#N/A,#N/A,FALSE,"Template"}</definedName>
    <definedName name="ppnncc" hidden="1">{#N/A,#N/A,FALSE,"Heading";#N/A,#N/A,FALSE,"Template"}</definedName>
    <definedName name="PPNNPT" localSheetId="1" hidden="1">{#N/A,#N/A,FALSE,"Heading";#N/A,#N/A,FALSE,"Template"}</definedName>
    <definedName name="PPNNPT" localSheetId="2" hidden="1">{#N/A,#N/A,FALSE,"Heading";#N/A,#N/A,FALSE,"Template"}</definedName>
    <definedName name="PPNNPT" localSheetId="6" hidden="1">{#N/A,#N/A,FALSE,"Heading";#N/A,#N/A,FALSE,"Template"}</definedName>
    <definedName name="PPNNPT" hidden="1">{#N/A,#N/A,FALSE,"Heading";#N/A,#N/A,FALSE,"Template"}</definedName>
    <definedName name="PPOO" localSheetId="1" hidden="1">{#N/A,#N/A,FALSE,"Heading";#N/A,#N/A,FALSE,"Template"}</definedName>
    <definedName name="PPOO" localSheetId="2" hidden="1">{#N/A,#N/A,FALSE,"Heading";#N/A,#N/A,FALSE,"Template"}</definedName>
    <definedName name="PPOO" localSheetId="6" hidden="1">{#N/A,#N/A,FALSE,"Heading";#N/A,#N/A,FALSE,"Template"}</definedName>
    <definedName name="PPOO" hidden="1">{#N/A,#N/A,FALSE,"Heading";#N/A,#N/A,FALSE,"Template"}</definedName>
    <definedName name="PPP" localSheetId="1" hidden="1">{#N/A,#N/A,FALSE,"Heading";#N/A,#N/A,FALSE,"Template"}</definedName>
    <definedName name="PPP" localSheetId="2" hidden="1">{#N/A,#N/A,FALSE,"Heading";#N/A,#N/A,FALSE,"Template"}</definedName>
    <definedName name="PPP" localSheetId="6" hidden="1">{#N/A,#N/A,FALSE,"Heading";#N/A,#N/A,FALSE,"Template"}</definedName>
    <definedName name="PPP" hidden="1">{#N/A,#N/A,FALSE,"Heading";#N/A,#N/A,FALSE,"Template"}</definedName>
    <definedName name="pppe" localSheetId="1" hidden="1">{"'Sheet1'!$A$1:$H$36"}</definedName>
    <definedName name="pppe" localSheetId="2" hidden="1">{"'Sheet1'!$A$1:$H$36"}</definedName>
    <definedName name="pppe" localSheetId="6" hidden="1">{"'Sheet1'!$A$1:$H$36"}</definedName>
    <definedName name="pppe" hidden="1">{"'Sheet1'!$A$1:$H$36"}</definedName>
    <definedName name="PPTT" localSheetId="1" hidden="1">{#N/A,#N/A,FALSE,"Heading";#N/A,#N/A,FALSE,"Template"}</definedName>
    <definedName name="PPTT" localSheetId="2" hidden="1">{#N/A,#N/A,FALSE,"Heading";#N/A,#N/A,FALSE,"Template"}</definedName>
    <definedName name="PPTT" localSheetId="6" hidden="1">{#N/A,#N/A,FALSE,"Heading";#N/A,#N/A,FALSE,"Template"}</definedName>
    <definedName name="PPTT" hidden="1">{#N/A,#N/A,FALSE,"Heading";#N/A,#N/A,FALSE,"Template"}</definedName>
    <definedName name="PPTTII" localSheetId="1" hidden="1">{#N/A,#N/A,FALSE,"Heading";#N/A,#N/A,FALSE,"Template"}</definedName>
    <definedName name="PPTTII" localSheetId="2" hidden="1">{#N/A,#N/A,FALSE,"Heading";#N/A,#N/A,FALSE,"Template"}</definedName>
    <definedName name="PPTTII" localSheetId="6" hidden="1">{#N/A,#N/A,FALSE,"Heading";#N/A,#N/A,FALSE,"Template"}</definedName>
    <definedName name="PPTTII" hidden="1">{#N/A,#N/A,FALSE,"Heading";#N/A,#N/A,FALSE,"Template"}</definedName>
    <definedName name="pr">#REF!</definedName>
    <definedName name="Pre_tax_materiality">#REF!</definedName>
    <definedName name="Prev_concept_ID">#REF!</definedName>
    <definedName name="PRI">#REF!</definedName>
    <definedName name="price_per_unit">'[88]Economic Data'!#REF!</definedName>
    <definedName name="price_per_unit1">'[125]Economic Data'!#REF!</definedName>
    <definedName name="price_per_unit1SBP">#REF!</definedName>
    <definedName name="price_per_unitSBP">#REF!</definedName>
    <definedName name="pricing" localSheetId="1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pricing" localSheetId="2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pricing" localSheetId="6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pricing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PRIFST">#REF!</definedName>
    <definedName name="Princ">#REF!</definedName>
    <definedName name="Print_A4" localSheetId="1">[131]!Print_A4</definedName>
    <definedName name="Print_A4" localSheetId="5">[131]!Print_A4</definedName>
    <definedName name="Print_A4" localSheetId="3">[131]!Print_A4</definedName>
    <definedName name="Print_A4" localSheetId="4">[131]!Print_A4</definedName>
    <definedName name="Print_A4" localSheetId="2">[131]!Print_A4</definedName>
    <definedName name="Print_A4" localSheetId="0">[131]!Print_A4</definedName>
    <definedName name="Print_A4" localSheetId="6">[131]!Print_A4</definedName>
    <definedName name="Print_A4">[131]!Print_A4</definedName>
    <definedName name="_xlnm.Print_Area" localSheetId="1">'Weblink_April 2026'!$A$1:$I$195</definedName>
    <definedName name="_xlnm.Print_Area" localSheetId="25">'Weblink_April''24'!$A$1:$H$415</definedName>
    <definedName name="_xlnm.Print_Area" localSheetId="13">'Weblink_April''25'!$A$1:$I$422</definedName>
    <definedName name="_xlnm.Print_Area" localSheetId="34">Weblink_August!$A$1:$H$410</definedName>
    <definedName name="_xlnm.Print_Area" localSheetId="21">'Weblink_August''24'!$A$1:$I$418</definedName>
    <definedName name="_xlnm.Print_Area" localSheetId="9">'Weblink_August''25'!$A$1:$I$428</definedName>
    <definedName name="_xlnm.Print_Area" localSheetId="29">Weblink_December!$A$1:$H$412</definedName>
    <definedName name="_xlnm.Print_Area" localSheetId="5">'Weblink_December 2025'!$A$1:$I$196</definedName>
    <definedName name="_xlnm.Print_Area" localSheetId="17">'Weblink_December''24'!$A$1:$I$421</definedName>
    <definedName name="_xlnm.Print_Area" localSheetId="3">'Weblink_February 2026'!$A$1:$I$195</definedName>
    <definedName name="_xlnm.Print_Area" localSheetId="27">'Weblink_February''24'!$A$1:$H$415</definedName>
    <definedName name="_xlnm.Print_Area" localSheetId="15">'Weblink_February''25'!$A$1:$I$422</definedName>
    <definedName name="_xlnm.Print_Area" localSheetId="4">'Weblink_January 2026'!$A$1:$I$195</definedName>
    <definedName name="_xlnm.Print_Area" localSheetId="28">'Weblink_January''24'!$A$1:$H$414</definedName>
    <definedName name="_xlnm.Print_Area" localSheetId="16">'Weblink_January''25'!$A$1:$I$422</definedName>
    <definedName name="_xlnm.Print_Area" localSheetId="35">Weblink_July!$A$1:$H$410</definedName>
    <definedName name="_xlnm.Print_Area" localSheetId="22">'Weblink_July''24'!$A$1:$I$418</definedName>
    <definedName name="_xlnm.Print_Area" localSheetId="10">'Weblink_July''25'!$A$1:$I$428</definedName>
    <definedName name="_xlnm.Print_Area" localSheetId="36">Weblink_June!$A$1:$H$410</definedName>
    <definedName name="_xlnm.Print_Area" localSheetId="23">'Weblink_June''24'!$A$1:$I$419</definedName>
    <definedName name="_xlnm.Print_Area" localSheetId="11">'Weblink_June''25'!$A$1:$I$428</definedName>
    <definedName name="_xlnm.Print_Area" localSheetId="2">'Weblink_March 2026'!$A$1:$I$195</definedName>
    <definedName name="_xlnm.Print_Area" localSheetId="26">'Weblink_March''24'!$A$1:$H$416</definedName>
    <definedName name="_xlnm.Print_Area" localSheetId="14">'Weblink_March''25'!$A$1:$I$422</definedName>
    <definedName name="_xlnm.Print_Area" localSheetId="37">Weblink_May!$A$1:$H$410</definedName>
    <definedName name="_xlnm.Print_Area" localSheetId="0">'Weblink_May 2026'!$A$1:$I$193</definedName>
    <definedName name="_xlnm.Print_Area" localSheetId="24">'Weblink_May''24'!$A$1:$I$416</definedName>
    <definedName name="_xlnm.Print_Area" localSheetId="12">'Weblink_May''25'!$A$1:$I$425</definedName>
    <definedName name="_xlnm.Print_Area" localSheetId="30">Weblink_November!$A$1:$H$410</definedName>
    <definedName name="_xlnm.Print_Area" localSheetId="6">'Weblink_November 2025'!$A$1:$I$195</definedName>
    <definedName name="_xlnm.Print_Area" localSheetId="18">'Weblink_November''24'!$A$1:$I$418</definedName>
    <definedName name="_xlnm.Print_Area" localSheetId="32">Weblink_October!$A$1:$H$409</definedName>
    <definedName name="_xlnm.Print_Area" localSheetId="31">Weblink_October_updated!$A$1:$H$410</definedName>
    <definedName name="_xlnm.Print_Area" localSheetId="19">'Weblink_October''24'!$A$1:$I$418</definedName>
    <definedName name="_xlnm.Print_Area" localSheetId="7">'Weblink_October''25'!$A$1:$I$429</definedName>
    <definedName name="_xlnm.Print_Area" localSheetId="33">Weblink_September!$A$1:$H$410</definedName>
    <definedName name="_xlnm.Print_Area" localSheetId="20">'Weblink_September''24'!$A$1:$I$419</definedName>
    <definedName name="_xlnm.Print_Area" localSheetId="8">'Weblink_September''25'!$A$1:$I$428</definedName>
    <definedName name="_xlnm.Print_Area">#REF!</definedName>
    <definedName name="PRINT_AREA_MI">#REF!</definedName>
    <definedName name="Print_Area1">#REF!</definedName>
    <definedName name="Print_Letter" localSheetId="1">[131]!Print_Letter</definedName>
    <definedName name="Print_Letter" localSheetId="5">[131]!Print_Letter</definedName>
    <definedName name="Print_Letter" localSheetId="3">[131]!Print_Letter</definedName>
    <definedName name="Print_Letter" localSheetId="4">[131]!Print_Letter</definedName>
    <definedName name="Print_Letter" localSheetId="2">[131]!Print_Letter</definedName>
    <definedName name="Print_Letter" localSheetId="0">[131]!Print_Letter</definedName>
    <definedName name="Print_Letter" localSheetId="6">[131]!Print_Letter</definedName>
    <definedName name="Print_Letter">[131]!Print_Letter</definedName>
    <definedName name="Print_Qtr_A4" localSheetId="1">[131]!Print_Qtr_A4</definedName>
    <definedName name="Print_Qtr_A4" localSheetId="5">[131]!Print_Qtr_A4</definedName>
    <definedName name="Print_Qtr_A4" localSheetId="3">[131]!Print_Qtr_A4</definedName>
    <definedName name="Print_Qtr_A4" localSheetId="4">[131]!Print_Qtr_A4</definedName>
    <definedName name="Print_Qtr_A4" localSheetId="2">[131]!Print_Qtr_A4</definedName>
    <definedName name="Print_Qtr_A4" localSheetId="0">[131]!Print_Qtr_A4</definedName>
    <definedName name="Print_Qtr_A4" localSheetId="6">[131]!Print_Qtr_A4</definedName>
    <definedName name="Print_Qtr_A4">[131]!Print_Qtr_A4</definedName>
    <definedName name="Print_Qtr_Letter" localSheetId="1">[131]!Print_Qtr_Letter</definedName>
    <definedName name="Print_Qtr_Letter" localSheetId="5">[131]!Print_Qtr_Letter</definedName>
    <definedName name="Print_Qtr_Letter" localSheetId="3">[131]!Print_Qtr_Letter</definedName>
    <definedName name="Print_Qtr_Letter" localSheetId="4">[131]!Print_Qtr_Letter</definedName>
    <definedName name="Print_Qtr_Letter" localSheetId="2">[131]!Print_Qtr_Letter</definedName>
    <definedName name="Print_Qtr_Letter" localSheetId="0">[131]!Print_Qtr_Letter</definedName>
    <definedName name="Print_Qtr_Letter" localSheetId="6">[131]!Print_Qtr_Letter</definedName>
    <definedName name="Print_Qtr_Letter">[131]!Print_Qtr_Letter</definedName>
    <definedName name="_xlnm.Print_Titles">#REF!</definedName>
    <definedName name="PRINT_TITLES_MI">#REF!</definedName>
    <definedName name="PRINTER">#REF!</definedName>
    <definedName name="PRINTREC">#REF!</definedName>
    <definedName name="PRIORY">#REF!</definedName>
    <definedName name="Prix">#REF!</definedName>
    <definedName name="PRIX_HA_NEGOCIES">'[101]Prix HA'!$C$6:$H$325</definedName>
    <definedName name="PRIX_HA_NEGOCIES1">'[92]Prix HA'!$C$8:$C$284</definedName>
    <definedName name="prj">#REF!</definedName>
    <definedName name="pro">#REF!</definedName>
    <definedName name="proc">'[59]GNA Sch &amp; Sum'!#REF!</definedName>
    <definedName name="proccvs">#REF!</definedName>
    <definedName name="proclvs">#REF!</definedName>
    <definedName name="PROD">#REF!</definedName>
    <definedName name="PROD_LINE">#REF!</definedName>
    <definedName name="ProdForm" hidden="1">#REF!</definedName>
    <definedName name="PRODLINE">[117]IntevaHeads!$BE$12:$BE$20</definedName>
    <definedName name="Product" hidden="1">#REF!</definedName>
    <definedName name="ProductLine">'[54]drop down'!$E$1:$E$7</definedName>
    <definedName name="Productlines">#REF!</definedName>
    <definedName name="products">#REF!</definedName>
    <definedName name="Program">[82]Selection!$E$2:$E$17</definedName>
    <definedName name="proj">#REF!</definedName>
    <definedName name="Project_name">'[132]Summary Como'!$B$8</definedName>
    <definedName name="Project_No">#REF!</definedName>
    <definedName name="ProjectNo">#REF!</definedName>
    <definedName name="PROPOSED" localSheetId="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PROPOSED" localSheetId="2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PROPOSED" localSheetId="6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PROPOSED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prototypes_cost">'[88]Economic Data'!#REF!</definedName>
    <definedName name="prototypes_costSBP">#REF!</definedName>
    <definedName name="prototypes_sales">'[88]Economic Data'!#REF!</definedName>
    <definedName name="prototypes_salesSBP">#REF!</definedName>
    <definedName name="prototypes_tooling_sales">'[88]Economic Data'!#REF!</definedName>
    <definedName name="prototypes_tooling_salesSBP">#REF!</definedName>
    <definedName name="prototypes_toolings_cost">'[88]Economic Data'!#REF!</definedName>
    <definedName name="prototypes_toolings_costSBP">#REF!</definedName>
    <definedName name="prs">#REF!</definedName>
    <definedName name="PRSA">#REF!</definedName>
    <definedName name="PRX">#REF!</definedName>
    <definedName name="psaop">#REF!</definedName>
    <definedName name="psfy">[73]KEYISS!$H$10</definedName>
    <definedName name="PT">[79]Category!$D$4</definedName>
    <definedName name="ptasaop">[73]KEYISS!$E$13</definedName>
    <definedName name="ptasfy">[73]KEYISS!$H$13</definedName>
    <definedName name="PTT">[79]Category!$D$5</definedName>
    <definedName name="Q">'[106]9609Aß'!#REF!</definedName>
    <definedName name="Q_NOTES">#REF!</definedName>
    <definedName name="Q_NOTES_INPUT">#REF!</definedName>
    <definedName name="qa" localSheetId="1" hidden="1">{#N/A,#N/A,FALSE,"Aging Summary";#N/A,#N/A,FALSE,"Ratio Analysis";#N/A,#N/A,FALSE,"Test 120 Day Accts";#N/A,#N/A,FALSE,"Tickmarks"}</definedName>
    <definedName name="qa" localSheetId="2" hidden="1">{#N/A,#N/A,FALSE,"Aging Summary";#N/A,#N/A,FALSE,"Ratio Analysis";#N/A,#N/A,FALSE,"Test 120 Day Accts";#N/A,#N/A,FALSE,"Tickmarks"}</definedName>
    <definedName name="qa" localSheetId="6" hidden="1">{#N/A,#N/A,FALSE,"Aging Summary";#N/A,#N/A,FALSE,"Ratio Analysis";#N/A,#N/A,FALSE,"Test 120 Day Accts";#N/A,#N/A,FALSE,"Tickmarks"}</definedName>
    <definedName name="qa" hidden="1">{#N/A,#N/A,FALSE,"Aging Summary";#N/A,#N/A,FALSE,"Ratio Analysis";#N/A,#N/A,FALSE,"Test 120 Day Accts";#N/A,#N/A,FALSE,"Tickmarks"}</definedName>
    <definedName name="QBPRF">#REF!</definedName>
    <definedName name="QBW">#REF!</definedName>
    <definedName name="QC_Instruction">#REF!</definedName>
    <definedName name="QEQ" localSheetId="1" hidden="1">{#N/A,#N/A,FALSE,"기술료 비교"}</definedName>
    <definedName name="QEQ" localSheetId="2" hidden="1">{#N/A,#N/A,FALSE,"기술료 비교"}</definedName>
    <definedName name="QEQ" localSheetId="6" hidden="1">{#N/A,#N/A,FALSE,"기술료 비교"}</definedName>
    <definedName name="QEQ" hidden="1">{#N/A,#N/A,FALSE,"기술료 비교"}</definedName>
    <definedName name="qeqeqe" localSheetId="1" hidden="1">{#N/A,#N/A,FALSE,"Aging Summary";#N/A,#N/A,FALSE,"Ratio Analysis";#N/A,#N/A,FALSE,"Test 120 Day Accts";#N/A,#N/A,FALSE,"Tickmarks"}</definedName>
    <definedName name="qeqeqe" localSheetId="2" hidden="1">{#N/A,#N/A,FALSE,"Aging Summary";#N/A,#N/A,FALSE,"Ratio Analysis";#N/A,#N/A,FALSE,"Test 120 Day Accts";#N/A,#N/A,FALSE,"Tickmarks"}</definedName>
    <definedName name="qeqeqe" localSheetId="6" hidden="1">{#N/A,#N/A,FALSE,"Aging Summary";#N/A,#N/A,FALSE,"Ratio Analysis";#N/A,#N/A,FALSE,"Test 120 Day Accts";#N/A,#N/A,FALSE,"Tickmarks"}</definedName>
    <definedName name="qeqeqe" hidden="1">{#N/A,#N/A,FALSE,"Aging Summary";#N/A,#N/A,FALSE,"Ratio Analysis";#N/A,#N/A,FALSE,"Test 120 Day Accts";#N/A,#N/A,FALSE,"Tickmarks"}</definedName>
    <definedName name="QKR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KR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KR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K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krk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qkrk" localSheetId="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qkrk" localSheetId="6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qkrk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qq" localSheetId="1" hidden="1">{#N/A,#N/A,FALSE,"Aging Summary";#N/A,#N/A,FALSE,"Ratio Analysis";#N/A,#N/A,FALSE,"Test 120 Day Accts";#N/A,#N/A,FALSE,"Tickmarks"}</definedName>
    <definedName name="qq" localSheetId="2" hidden="1">{#N/A,#N/A,FALSE,"Aging Summary";#N/A,#N/A,FALSE,"Ratio Analysis";#N/A,#N/A,FALSE,"Test 120 Day Accts";#N/A,#N/A,FALSE,"Tickmarks"}</definedName>
    <definedName name="qq" localSheetId="6" hidden="1">{#N/A,#N/A,FALSE,"Aging Summary";#N/A,#N/A,FALSE,"Ratio Analysis";#N/A,#N/A,FALSE,"Test 120 Day Accts";#N/A,#N/A,FALSE,"Tickmarks"}</definedName>
    <definedName name="qq" hidden="1">{#N/A,#N/A,FALSE,"Aging Summary";#N/A,#N/A,FALSE,"Ratio Analysis";#N/A,#N/A,FALSE,"Test 120 Day Accts";#N/A,#N/A,FALSE,"Tickmarks"}</definedName>
    <definedName name="QQLL" localSheetId="1" hidden="1">{#N/A,#N/A,FALSE,"Heading";#N/A,#N/A,FALSE,"Template"}</definedName>
    <definedName name="QQLL" localSheetId="2" hidden="1">{#N/A,#N/A,FALSE,"Heading";#N/A,#N/A,FALSE,"Template"}</definedName>
    <definedName name="QQLL" localSheetId="6" hidden="1">{#N/A,#N/A,FALSE,"Heading";#N/A,#N/A,FALSE,"Template"}</definedName>
    <definedName name="QQLL" hidden="1">{#N/A,#N/A,FALSE,"Heading";#N/A,#N/A,FALSE,"Template"}</definedName>
    <definedName name="QQQ" localSheetId="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QQQ" localSheetId="2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QQQ" localSheetId="6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QQQ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QQQAAASSS" localSheetId="1" hidden="1">{#N/A,#N/A,TRUE,"Y생산";#N/A,#N/A,TRUE,"Y판매";#N/A,#N/A,TRUE,"Y총물량";#N/A,#N/A,TRUE,"Y능력";#N/A,#N/A,TRUE,"YKD"}</definedName>
    <definedName name="QQQAAASSS" localSheetId="2" hidden="1">{#N/A,#N/A,TRUE,"Y생산";#N/A,#N/A,TRUE,"Y판매";#N/A,#N/A,TRUE,"Y총물량";#N/A,#N/A,TRUE,"Y능력";#N/A,#N/A,TRUE,"YKD"}</definedName>
    <definedName name="QQQAAASSS" localSheetId="6" hidden="1">{#N/A,#N/A,TRUE,"Y생산";#N/A,#N/A,TRUE,"Y판매";#N/A,#N/A,TRUE,"Y총물량";#N/A,#N/A,TRUE,"Y능력";#N/A,#N/A,TRUE,"YKD"}</definedName>
    <definedName name="QQQAAASSS" hidden="1">{#N/A,#N/A,TRUE,"Y생산";#N/A,#N/A,TRUE,"Y판매";#N/A,#N/A,TRUE,"Y총물량";#N/A,#N/A,TRUE,"Y능력";#N/A,#N/A,TRUE,"YKD"}</definedName>
    <definedName name="QQQQ" localSheetId="1" hidden="1">{#N/A,#N/A,FALSE,"단축1";#N/A,#N/A,FALSE,"단축2";#N/A,#N/A,FALSE,"단축3";#N/A,#N/A,FALSE,"장축";#N/A,#N/A,FALSE,"4WD"}</definedName>
    <definedName name="QQQQ" localSheetId="2" hidden="1">{#N/A,#N/A,FALSE,"단축1";#N/A,#N/A,FALSE,"단축2";#N/A,#N/A,FALSE,"단축3";#N/A,#N/A,FALSE,"장축";#N/A,#N/A,FALSE,"4WD"}</definedName>
    <definedName name="QQQQ" localSheetId="6" hidden="1">{#N/A,#N/A,FALSE,"단축1";#N/A,#N/A,FALSE,"단축2";#N/A,#N/A,FALSE,"단축3";#N/A,#N/A,FALSE,"장축";#N/A,#N/A,FALSE,"4WD"}</definedName>
    <definedName name="QQQQ" hidden="1">{#N/A,#N/A,FALSE,"단축1";#N/A,#N/A,FALSE,"단축2";#N/A,#N/A,FALSE,"단축3";#N/A,#N/A,FALSE,"장축";#N/A,#N/A,FALSE,"4WD"}</definedName>
    <definedName name="qqqqq" localSheetId="1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qqqqq" localSheetId="2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qqqqq" localSheetId="6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qqqqq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qqqqqq" localSheetId="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qqqqqq" localSheetId="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qqqqqq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qqqqqq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QQQQQQQ" localSheetId="1" hidden="1">{#N/A,#N/A,TRUE,"Y생산";#N/A,#N/A,TRUE,"Y판매";#N/A,#N/A,TRUE,"Y총물량";#N/A,#N/A,TRUE,"Y능력";#N/A,#N/A,TRUE,"YKD"}</definedName>
    <definedName name="QQQQQQQ" localSheetId="2" hidden="1">{#N/A,#N/A,TRUE,"Y생산";#N/A,#N/A,TRUE,"Y판매";#N/A,#N/A,TRUE,"Y총물량";#N/A,#N/A,TRUE,"Y능력";#N/A,#N/A,TRUE,"YKD"}</definedName>
    <definedName name="QQQQQQQ" localSheetId="6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qqqqqqqq" localSheetId="1" hidden="1">{#N/A,#N/A,FALSE,"AOP vs FORECAST "}</definedName>
    <definedName name="qqqqqqqqq" localSheetId="2" hidden="1">{#N/A,#N/A,FALSE,"AOP vs FORECAST "}</definedName>
    <definedName name="qqqqqqqqq" localSheetId="6" hidden="1">{#N/A,#N/A,FALSE,"AOP vs FORECAST "}</definedName>
    <definedName name="qqqqqqqqq" hidden="1">{#N/A,#N/A,FALSE,"AOP vs FORECAST "}</definedName>
    <definedName name="qqqqqqqqqqqqq" hidden="1">#REF!</definedName>
    <definedName name="qryArvin_Check2">#REF!</definedName>
    <definedName name="qryRONA">#REF!</definedName>
    <definedName name="QSDLH">#REF!</definedName>
    <definedName name="Qtty">#REF!</definedName>
    <definedName name="qty">#REF!</definedName>
    <definedName name="Qualitative000">#REF!</definedName>
    <definedName name="Qualitative1">#REF!</definedName>
    <definedName name="Qualitative2">#REF!</definedName>
    <definedName name="Qualitative3">#REF!</definedName>
    <definedName name="QualitativeTextBox">#REF!</definedName>
    <definedName name="quality">#REF!</definedName>
    <definedName name="QUALITY2">'[4]Balance Sheet'!#REF!</definedName>
    <definedName name="Quantity">[79]Category!$B$3</definedName>
    <definedName name="que">#REF!</definedName>
    <definedName name="QUICK">#REF!</definedName>
    <definedName name="QuickView_EntityList">[133]DropDowns!$A$1:$A$80</definedName>
    <definedName name="QuickView_ICEntities">[134]Lookups!$A$1:$A$80</definedName>
    <definedName name="QuickView_ProductList2">[133]DropDowns!$E$1:$E$8</definedName>
    <definedName name="QuickView_QuickView1">#REF!</definedName>
    <definedName name="QuickView_QuickView1_ColHeader">#REF!</definedName>
    <definedName name="QuickView_QuickView1_Data">#REF!</definedName>
    <definedName name="QuickView_QuickView1_RowHeader">#REF!</definedName>
    <definedName name="QuickView_QuickView1_UpperLeft">#REF!</definedName>
    <definedName name="QuickView_QuickView12">#REF!</definedName>
    <definedName name="QuickView_QuickView12_ColHeader">#REF!</definedName>
    <definedName name="QuickView_QuickView12_Data">#REF!</definedName>
    <definedName name="QuickView_QuickView12_RowHeader">#REF!</definedName>
    <definedName name="QuickView_QuickView12_UpperLeft">#REF!</definedName>
    <definedName name="QuickView_QuickView2">#REF!</definedName>
    <definedName name="QuickView_QuickView2_ColHeader">#REF!</definedName>
    <definedName name="QuickView_QuickView2_Data">#REF!</definedName>
    <definedName name="QuickView_QuickView2_RowHeader">#REF!</definedName>
    <definedName name="QuickView_QuickView2_UpperLeft">#REF!</definedName>
    <definedName name="QuickView_QuickView3">#REF!</definedName>
    <definedName name="QuickView_QuickView3_ColHeader">#REF!</definedName>
    <definedName name="QuickView_QuickView3_Data">#REF!</definedName>
    <definedName name="QuickView_QuickView3_RowHeader">#REF!</definedName>
    <definedName name="QuickView_QuickView3_UpperLeft">#REF!</definedName>
    <definedName name="QuickView_QuickView5">#REF!</definedName>
    <definedName name="QuickView_QuickView5_ColHeader">#REF!</definedName>
    <definedName name="QuickView_QuickView5_Data">#REF!</definedName>
    <definedName name="QuickView_QuickView5_RowHeader">#REF!</definedName>
    <definedName name="QuickView_QuickView5_UpperLeft">#REF!</definedName>
    <definedName name="QuickView_QuickView6">#REF!</definedName>
    <definedName name="QuickView_QuickView6_ColHeader">#REF!</definedName>
    <definedName name="QuickView_QuickView6_Data">#REF!</definedName>
    <definedName name="QuickView_QuickView6_RowHeader">#REF!</definedName>
    <definedName name="QuickView_QuickView6_UpperLeft">#REF!</definedName>
    <definedName name="QuickView_UD2List3">[133]DropDowns!$I$1:$I$38</definedName>
    <definedName name="QUL">#REF!</definedName>
    <definedName name="qw" localSheetId="1" hidden="1">{#N/A,#N/A,FALSE,"Aging Summary";#N/A,#N/A,FALSE,"Ratio Analysis";#N/A,#N/A,FALSE,"Test 120 Day Accts";#N/A,#N/A,FALSE,"Tickmarks"}</definedName>
    <definedName name="qw" localSheetId="2" hidden="1">{#N/A,#N/A,FALSE,"Aging Summary";#N/A,#N/A,FALSE,"Ratio Analysis";#N/A,#N/A,FALSE,"Test 120 Day Accts";#N/A,#N/A,FALSE,"Tickmarks"}</definedName>
    <definedName name="qw" localSheetId="6" hidden="1">{#N/A,#N/A,FALSE,"Aging Summary";#N/A,#N/A,FALSE,"Ratio Analysis";#N/A,#N/A,FALSE,"Test 120 Day Accts";#N/A,#N/A,FALSE,"Tickmarks"}</definedName>
    <definedName name="qw" hidden="1">{#N/A,#N/A,FALSE,"Aging Summary";#N/A,#N/A,FALSE,"Ratio Analysis";#N/A,#N/A,FALSE,"Test 120 Day Accts";#N/A,#N/A,FALSE,"Tickmarks"}</definedName>
    <definedName name="qwe" localSheetId="1" hidden="1">{#N/A,#N/A,FALSE,"Aging Summary";#N/A,#N/A,FALSE,"Ratio Analysis";#N/A,#N/A,FALSE,"Test 120 Day Accts";#N/A,#N/A,FALSE,"Tickmarks"}</definedName>
    <definedName name="qwe" localSheetId="2" hidden="1">{#N/A,#N/A,FALSE,"Aging Summary";#N/A,#N/A,FALSE,"Ratio Analysis";#N/A,#N/A,FALSE,"Test 120 Day Accts";#N/A,#N/A,FALSE,"Tickmarks"}</definedName>
    <definedName name="qwe" localSheetId="6" hidden="1">{#N/A,#N/A,FALSE,"Aging Summary";#N/A,#N/A,FALSE,"Ratio Analysis";#N/A,#N/A,FALSE,"Test 120 Day Accts";#N/A,#N/A,FALSE,"Tickmarks"}</definedName>
    <definedName name="qwe" hidden="1">{#N/A,#N/A,FALSE,"Aging Summary";#N/A,#N/A,FALSE,"Ratio Analysis";#N/A,#N/A,FALSE,"Test 120 Day Accts";#N/A,#N/A,FALSE,"Tickmarks"}</definedName>
    <definedName name="qweqwe" localSheetId="1" hidden="1">{#N/A,#N/A,FALSE,"Aging Summary";#N/A,#N/A,FALSE,"Ratio Analysis";#N/A,#N/A,FALSE,"Test 120 Day Accts";#N/A,#N/A,FALSE,"Tickmarks"}</definedName>
    <definedName name="qweqwe" localSheetId="2" hidden="1">{#N/A,#N/A,FALSE,"Aging Summary";#N/A,#N/A,FALSE,"Ratio Analysis";#N/A,#N/A,FALSE,"Test 120 Day Accts";#N/A,#N/A,FALSE,"Tickmarks"}</definedName>
    <definedName name="qweqwe" localSheetId="6" hidden="1">{#N/A,#N/A,FALSE,"Aging Summary";#N/A,#N/A,FALSE,"Ratio Analysis";#N/A,#N/A,FALSE,"Test 120 Day Accts";#N/A,#N/A,FALSE,"Tickmarks"}</definedName>
    <definedName name="qweqwe" hidden="1">{#N/A,#N/A,FALSE,"Aging Summary";#N/A,#N/A,FALSE,"Ratio Analysis";#N/A,#N/A,FALSE,"Test 120 Day Accts";#N/A,#N/A,FALSE,"Tickmarks"}</definedName>
    <definedName name="qwqwqw" localSheetId="1" hidden="1">{#N/A,#N/A,FALSE,"Aging Summary";#N/A,#N/A,FALSE,"Ratio Analysis";#N/A,#N/A,FALSE,"Test 120 Day Accts";#N/A,#N/A,FALSE,"Tickmarks"}</definedName>
    <definedName name="qwqwqw" localSheetId="2" hidden="1">{#N/A,#N/A,FALSE,"Aging Summary";#N/A,#N/A,FALSE,"Ratio Analysis";#N/A,#N/A,FALSE,"Test 120 Day Accts";#N/A,#N/A,FALSE,"Tickmarks"}</definedName>
    <definedName name="qwqwqw" localSheetId="6" hidden="1">{#N/A,#N/A,FALSE,"Aging Summary";#N/A,#N/A,FALSE,"Ratio Analysis";#N/A,#N/A,FALSE,"Test 120 Day Accts";#N/A,#N/A,FALSE,"Tickmarks"}</definedName>
    <definedName name="qwqwqw" hidden="1">{#N/A,#N/A,FALSE,"Aging Summary";#N/A,#N/A,FALSE,"Ratio Analysis";#N/A,#N/A,FALSE,"Test 120 Day Accts";#N/A,#N/A,FALSE,"Tickmarks"}</definedName>
    <definedName name="qwwq" localSheetId="1" hidden="1">{#N/A,#N/A,FALSE,"Aging Summary";#N/A,#N/A,FALSE,"Ratio Analysis";#N/A,#N/A,FALSE,"Test 120 Day Accts";#N/A,#N/A,FALSE,"Tickmarks"}</definedName>
    <definedName name="qwwq" localSheetId="2" hidden="1">{#N/A,#N/A,FALSE,"Aging Summary";#N/A,#N/A,FALSE,"Ratio Analysis";#N/A,#N/A,FALSE,"Test 120 Day Accts";#N/A,#N/A,FALSE,"Tickmarks"}</definedName>
    <definedName name="qwwq" localSheetId="6" hidden="1">{#N/A,#N/A,FALSE,"Aging Summary";#N/A,#N/A,FALSE,"Ratio Analysis";#N/A,#N/A,FALSE,"Test 120 Day Accts";#N/A,#N/A,FALSE,"Tickmarks"}</definedName>
    <definedName name="qwwq" hidden="1">{#N/A,#N/A,FALSE,"Aging Summary";#N/A,#N/A,FALSE,"Ratio Analysis";#N/A,#N/A,FALSE,"Test 120 Day Accts";#N/A,#N/A,FALSE,"Tickmarks"}</definedName>
    <definedName name="R_">#REF!</definedName>
    <definedName name="RAM">#REF!</definedName>
    <definedName name="RANGEA">#N/A</definedName>
    <definedName name="RANGEA1">#N/A</definedName>
    <definedName name="RANGEB">#N/A</definedName>
    <definedName name="RANGEB1">#N/A</definedName>
    <definedName name="RANGEB1B">#N/A</definedName>
    <definedName name="RANGEBB">#N/A</definedName>
    <definedName name="RANGEC">#N/A</definedName>
    <definedName name="RANGEC1">#N/A</definedName>
    <definedName name="RANGED">#N/A</definedName>
    <definedName name="RANGED1">#N/A</definedName>
    <definedName name="RANGEE">#N/A</definedName>
    <definedName name="RANGEE1">#N/A</definedName>
    <definedName name="RANGEF">#N/A</definedName>
    <definedName name="RANGEF1">#N/A</definedName>
    <definedName name="RANGEG">#N/A</definedName>
    <definedName name="RANGEG1">#N/A</definedName>
    <definedName name="RATE">0.68</definedName>
    <definedName name="Rate1">#REF!</definedName>
    <definedName name="rate2">#REF!</definedName>
    <definedName name="ratio">#REF!</definedName>
    <definedName name="RATIOS">#REF!</definedName>
    <definedName name="RawData">#REF!</definedName>
    <definedName name="RawHeader">#REF!</definedName>
    <definedName name="RB">#REF!</definedName>
    <definedName name="RCArea" hidden="1">#REF!</definedName>
    <definedName name="Rebate" localSheetId="1" hidden="1">{#N/A,#N/A,FALSE,"Aging Summary";#N/A,#N/A,FALSE,"Ratio Analysis";#N/A,#N/A,FALSE,"Test 120 Day Accts";#N/A,#N/A,FALSE,"Tickmarks"}</definedName>
    <definedName name="Rebate" localSheetId="2" hidden="1">{#N/A,#N/A,FALSE,"Aging Summary";#N/A,#N/A,FALSE,"Ratio Analysis";#N/A,#N/A,FALSE,"Test 120 Day Accts";#N/A,#N/A,FALSE,"Tickmarks"}</definedName>
    <definedName name="Rebate" localSheetId="6" hidden="1">{#N/A,#N/A,FALSE,"Aging Summary";#N/A,#N/A,FALSE,"Ratio Analysis";#N/A,#N/A,FALSE,"Test 120 Day Accts";#N/A,#N/A,FALSE,"Tickmarks"}</definedName>
    <definedName name="Rebate" hidden="1">{#N/A,#N/A,FALSE,"Aging Summary";#N/A,#N/A,FALSE,"Ratio Analysis";#N/A,#N/A,FALSE,"Test 120 Day Accts";#N/A,#N/A,FALSE,"Tickmarks"}</definedName>
    <definedName name="RECN">#REF!</definedName>
    <definedName name="recon">#REF!</definedName>
    <definedName name="recon2" localSheetId="1" hidden="1">{#N/A,#N/A,FALSE,"BS";#N/A,#N/A,FALSE,"PL";#N/A,#N/A,FALSE,"처분";#N/A,#N/A,FALSE,"현금";#N/A,#N/A,FALSE,"매출";#N/A,#N/A,FALSE,"원가";#N/A,#N/A,FALSE,"경영"}</definedName>
    <definedName name="recon2" localSheetId="2" hidden="1">{#N/A,#N/A,FALSE,"BS";#N/A,#N/A,FALSE,"PL";#N/A,#N/A,FALSE,"처분";#N/A,#N/A,FALSE,"현금";#N/A,#N/A,FALSE,"매출";#N/A,#N/A,FALSE,"원가";#N/A,#N/A,FALSE,"경영"}</definedName>
    <definedName name="recon2" localSheetId="6" hidden="1">{#N/A,#N/A,FALSE,"BS";#N/A,#N/A,FALSE,"PL";#N/A,#N/A,FALSE,"처분";#N/A,#N/A,FALSE,"현금";#N/A,#N/A,FALSE,"매출";#N/A,#N/A,FALSE,"원가";#N/A,#N/A,FALSE,"경영"}</definedName>
    <definedName name="recon2" hidden="1">{#N/A,#N/A,FALSE,"BS";#N/A,#N/A,FALSE,"PL";#N/A,#N/A,FALSE,"처분";#N/A,#N/A,FALSE,"현금";#N/A,#N/A,FALSE,"매출";#N/A,#N/A,FALSE,"원가";#N/A,#N/A,FALSE,"경영"}</definedName>
    <definedName name="_xlnm.Recorder">#REF!</definedName>
    <definedName name="redacbom">[135]CALCUL!$A$22:$A$27</definedName>
    <definedName name="RedefinePrintTableRange" localSheetId="1" hidden="1">[81]!RedefinePrintTableRange</definedName>
    <definedName name="RedefinePrintTableRange" localSheetId="5" hidden="1">[81]!RedefinePrintTableRange</definedName>
    <definedName name="RedefinePrintTableRange" localSheetId="3" hidden="1">[81]!RedefinePrintTableRange</definedName>
    <definedName name="RedefinePrintTableRange" localSheetId="4" hidden="1">[81]!RedefinePrintTableRange</definedName>
    <definedName name="RedefinePrintTableRange" localSheetId="2" hidden="1">[81]!RedefinePrintTableRange</definedName>
    <definedName name="RedefinePrintTableRange" localSheetId="0" hidden="1">[81]!RedefinePrintTableRange</definedName>
    <definedName name="RedefinePrintTableRange" localSheetId="6" hidden="1">[81]!RedefinePrintTableRange</definedName>
    <definedName name="RedefinePrintTableRange" hidden="1">[81]!RedefinePrintTableRange</definedName>
    <definedName name="RefPPM">#REF!</definedName>
    <definedName name="REGION">#REF!</definedName>
    <definedName name="Release">[79]Category!$H$5</definedName>
    <definedName name="Report">#REF!</definedName>
    <definedName name="RESET">#REF!</definedName>
    <definedName name="Resp_Eng">#REF!</definedName>
    <definedName name="RESULT">#REF!</definedName>
    <definedName name="rew" localSheetId="1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rew" localSheetId="2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rew" localSheetId="6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rew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rf">[136]공정가치!$I$15</definedName>
    <definedName name="RFSSF">#REF!</definedName>
    <definedName name="RHKS" localSheetId="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RHKS" localSheetId="2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RHKS" localSheetId="6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RHKS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RKRKG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RKRKG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RKRKG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RKRKG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RKSK" hidden="1">[137]시산표!#REF!</definedName>
    <definedName name="RLA" localSheetId="1" hidden="1">{#N/A,#N/A,TRUE,"Y생산";#N/A,#N/A,TRUE,"Y판매";#N/A,#N/A,TRUE,"Y총물량";#N/A,#N/A,TRUE,"Y능력";#N/A,#N/A,TRUE,"YKD"}</definedName>
    <definedName name="RLA" localSheetId="2" hidden="1">{#N/A,#N/A,TRUE,"Y생산";#N/A,#N/A,TRUE,"Y판매";#N/A,#N/A,TRUE,"Y총물량";#N/A,#N/A,TRUE,"Y능력";#N/A,#N/A,TRUE,"YKD"}</definedName>
    <definedName name="RLA" localSheetId="6" hidden="1">{#N/A,#N/A,TRUE,"Y생산";#N/A,#N/A,TRUE,"Y판매";#N/A,#N/A,TRUE,"Y총물량";#N/A,#N/A,TRUE,"Y능력";#N/A,#N/A,TRUE,"YKD"}</definedName>
    <definedName name="RLA" hidden="1">{#N/A,#N/A,TRUE,"Y생산";#N/A,#N/A,TRUE,"Y판매";#N/A,#N/A,TRUE,"Y총물량";#N/A,#N/A,TRUE,"Y능력";#N/A,#N/A,TRUE,"YKD"}</definedName>
    <definedName name="RNAO" localSheetId="1" hidden="1">{#N/A,#N/A,FALSE,"Aging Summary";#N/A,#N/A,FALSE,"Ratio Analysis";#N/A,#N/A,FALSE,"Test 120 Day Accts";#N/A,#N/A,FALSE,"Tickmarks"}</definedName>
    <definedName name="RNAO" localSheetId="2" hidden="1">{#N/A,#N/A,FALSE,"Aging Summary";#N/A,#N/A,FALSE,"Ratio Analysis";#N/A,#N/A,FALSE,"Test 120 Day Accts";#N/A,#N/A,FALSE,"Tickmarks"}</definedName>
    <definedName name="RNAO" localSheetId="6" hidden="1">{#N/A,#N/A,FALSE,"Aging Summary";#N/A,#N/A,FALSE,"Ratio Analysis";#N/A,#N/A,FALSE,"Test 120 Day Accts";#N/A,#N/A,FALSE,"Tickmarks"}</definedName>
    <definedName name="RNAO" hidden="1">{#N/A,#N/A,FALSE,"Aging Summary";#N/A,#N/A,FALSE,"Ratio Analysis";#N/A,#N/A,FALSE,"Test 120 Day Accts";#N/A,#N/A,FALSE,"Tickmarks"}</definedName>
    <definedName name="ro" localSheetId="1" hidden="1">{#N/A,#N/A,FALSE,"채권채무";#N/A,#N/A,FALSE,"control sheet"}</definedName>
    <definedName name="ro" localSheetId="2" hidden="1">{#N/A,#N/A,FALSE,"채권채무";#N/A,#N/A,FALSE,"control sheet"}</definedName>
    <definedName name="ro" localSheetId="6" hidden="1">{#N/A,#N/A,FALSE,"채권채무";#N/A,#N/A,FALSE,"control sheet"}</definedName>
    <definedName name="ro" hidden="1">{#N/A,#N/A,FALSE,"채권채무";#N/A,#N/A,FALSE,"control sheet"}</definedName>
    <definedName name="roof">#REF!</definedName>
    <definedName name="Routing">#REF!</definedName>
    <definedName name="ROY">'[115]DATA in'!$L$7</definedName>
    <definedName name="rozp" localSheetId="1" hidden="1">{#N/A,#N/A,TRUE,"Krycí list"}</definedName>
    <definedName name="rozp" localSheetId="2" hidden="1">{#N/A,#N/A,TRUE,"Krycí list"}</definedName>
    <definedName name="rozp" localSheetId="6" hidden="1">{#N/A,#N/A,TRUE,"Krycí list"}</definedName>
    <definedName name="rozp" hidden="1">{#N/A,#N/A,TRUE,"Krycí list"}</definedName>
    <definedName name="rPghlr" localSheetId="1" hidden="1">{#N/A,#N/A,FALSE,"기술료 비교"}</definedName>
    <definedName name="rPghlr" localSheetId="2" hidden="1">{#N/A,#N/A,FALSE,"기술료 비교"}</definedName>
    <definedName name="rPghlr" localSheetId="6" hidden="1">{#N/A,#N/A,FALSE,"기술료 비교"}</definedName>
    <definedName name="rPghlr" hidden="1">{#N/A,#N/A,FALSE,"기술료 비교"}</definedName>
    <definedName name="Rqd_part">#REF!</definedName>
    <definedName name="Rqd_Pos0">#REF!</definedName>
    <definedName name="rr">#REF!</definedName>
    <definedName name="rrr" localSheetId="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rrr" localSheetId="2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rrr" localSheetId="6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rrr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run">#REF!</definedName>
    <definedName name="run2.">#REF!</definedName>
    <definedName name="rupt">#REF!</definedName>
    <definedName name="rwerw" localSheetId="1" hidden="1">{#N/A,#N/A,FALSE,"Aging Summary";#N/A,#N/A,FALSE,"Ratio Analysis";#N/A,#N/A,FALSE,"Test 120 Day Accts";#N/A,#N/A,FALSE,"Tickmarks"}</definedName>
    <definedName name="rwerw" localSheetId="2" hidden="1">{#N/A,#N/A,FALSE,"Aging Summary";#N/A,#N/A,FALSE,"Ratio Analysis";#N/A,#N/A,FALSE,"Test 120 Day Accts";#N/A,#N/A,FALSE,"Tickmarks"}</definedName>
    <definedName name="rwerw" localSheetId="6" hidden="1">{#N/A,#N/A,FALSE,"Aging Summary";#N/A,#N/A,FALSE,"Ratio Analysis";#N/A,#N/A,FALSE,"Test 120 Day Accts";#N/A,#N/A,FALSE,"Tickmarks"}</definedName>
    <definedName name="rwerw" hidden="1">{#N/A,#N/A,FALSE,"Aging Summary";#N/A,#N/A,FALSE,"Ratio Analysis";#N/A,#N/A,FALSE,"Test 120 Day Accts";#N/A,#N/A,FALSE,"Tickmarks"}</definedName>
    <definedName name="rwrw" localSheetId="1" hidden="1">{#N/A,#N/A,FALSE,"Aging Summary";#N/A,#N/A,FALSE,"Ratio Analysis";#N/A,#N/A,FALSE,"Test 120 Day Accts";#N/A,#N/A,FALSE,"Tickmarks"}</definedName>
    <definedName name="rwrw" localSheetId="2" hidden="1">{#N/A,#N/A,FALSE,"Aging Summary";#N/A,#N/A,FALSE,"Ratio Analysis";#N/A,#N/A,FALSE,"Test 120 Day Accts";#N/A,#N/A,FALSE,"Tickmarks"}</definedName>
    <definedName name="rwrw" localSheetId="6" hidden="1">{#N/A,#N/A,FALSE,"Aging Summary";#N/A,#N/A,FALSE,"Ratio Analysis";#N/A,#N/A,FALSE,"Test 120 Day Accts";#N/A,#N/A,FALSE,"Tickmarks"}</definedName>
    <definedName name="rwrw" hidden="1">{#N/A,#N/A,FALSE,"Aging Summary";#N/A,#N/A,FALSE,"Ratio Analysis";#N/A,#N/A,FALSE,"Test 120 Day Accts";#N/A,#N/A,FALSE,"Tickmarks"}</definedName>
    <definedName name="ryr" localSheetId="1" hidden="1">{#N/A,#N/A,FALSE,"Aging Summary";#N/A,#N/A,FALSE,"Ratio Analysis";#N/A,#N/A,FALSE,"Test 120 Day Accts";#N/A,#N/A,FALSE,"Tickmarks"}</definedName>
    <definedName name="ryr" localSheetId="2" hidden="1">{#N/A,#N/A,FALSE,"Aging Summary";#N/A,#N/A,FALSE,"Ratio Analysis";#N/A,#N/A,FALSE,"Test 120 Day Accts";#N/A,#N/A,FALSE,"Tickmarks"}</definedName>
    <definedName name="ryr" localSheetId="6" hidden="1">{#N/A,#N/A,FALSE,"Aging Summary";#N/A,#N/A,FALSE,"Ratio Analysis";#N/A,#N/A,FALSE,"Test 120 Day Accts";#N/A,#N/A,FALSE,"Tickmarks"}</definedName>
    <definedName name="ryr" hidden="1">{#N/A,#N/A,FALSE,"Aging Summary";#N/A,#N/A,FALSE,"Ratio Analysis";#N/A,#N/A,FALSE,"Test 120 Day Accts";#N/A,#N/A,FALSE,"Tickmarks"}</definedName>
    <definedName name="ryrty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yrty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yrty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yrt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" localSheetId="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S" localSheetId="2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S" localSheetId="6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S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s50c1" localSheetId="1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s50c1" localSheetId="2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s50c1" localSheetId="6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s50c1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sa">[138]Check!$A$1:$B$3,[138]Check!$A$5:$B$83</definedName>
    <definedName name="sab">#REF!</definedName>
    <definedName name="sad">#REF!</definedName>
    <definedName name="sads" localSheetId="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fe" localSheetId="1" hidden="1">{#N/A,#N/A,FALSE,"FFsynthesis";#N/A,#N/A,FALSE,"US$synthesis"}</definedName>
    <definedName name="safe" localSheetId="2" hidden="1">{#N/A,#N/A,FALSE,"FFsynthesis";#N/A,#N/A,FALSE,"US$synthesis"}</definedName>
    <definedName name="safe" localSheetId="6" hidden="1">{#N/A,#N/A,FALSE,"FFsynthesis";#N/A,#N/A,FALSE,"US$synthesis"}</definedName>
    <definedName name="safe" hidden="1">{#N/A,#N/A,FALSE,"FFsynthesis";#N/A,#N/A,FALSE,"US$synthesis"}</definedName>
    <definedName name="safe1" localSheetId="1" hidden="1">{#N/A,#N/A,FALSE,"FFM"}</definedName>
    <definedName name="safe1" localSheetId="2" hidden="1">{#N/A,#N/A,FALSE,"FFM"}</definedName>
    <definedName name="safe1" localSheetId="6" hidden="1">{#N/A,#N/A,FALSE,"FFM"}</definedName>
    <definedName name="safe1" hidden="1">{#N/A,#N/A,FALSE,"FFM"}</definedName>
    <definedName name="safe2" localSheetId="1" hidden="1">{#N/A,#N/A,FALSE,"AOP vs FORECAST "}</definedName>
    <definedName name="safe2" localSheetId="2" hidden="1">{#N/A,#N/A,FALSE,"AOP vs FORECAST "}</definedName>
    <definedName name="safe2" localSheetId="6" hidden="1">{#N/A,#N/A,FALSE,"AOP vs FORECAST "}</definedName>
    <definedName name="safe2" hidden="1">{#N/A,#N/A,FALSE,"AOP vs FORECAST "}</definedName>
    <definedName name="safe3" localSheetId="1" hidden="1">{#N/A,#N/A,FALSE,"FFM"}</definedName>
    <definedName name="safe3" localSheetId="2" hidden="1">{#N/A,#N/A,FALSE,"FFM"}</definedName>
    <definedName name="safe3" localSheetId="6" hidden="1">{#N/A,#N/A,FALSE,"FFM"}</definedName>
    <definedName name="safe3" hidden="1">{#N/A,#N/A,FALSE,"FFM"}</definedName>
    <definedName name="safe4" localSheetId="1" hidden="1">{#N/A,#N/A,FALSE,"Full Year";#N/A,#N/A,FALSE,"Oct";#N/A,#N/A,FALSE,"Nov";#N/A,#N/A,FALSE,"Dec";#N/A,#N/A,FALSE,"Jan";#N/A,#N/A,FALSE,"Feb";#N/A,#N/A,FALSE,"Mar";#N/A,#N/A,FALSE,"Apr";#N/A,#N/A,FALSE,"May";#N/A,#N/A,FALSE,"Jun";#N/A,#N/A,FALSE,"Jul";#N/A,#N/A,FALSE,"Aug";#N/A,#N/A,FALSE,"Sep"}</definedName>
    <definedName name="safe4" localSheetId="2" hidden="1">{#N/A,#N/A,FALSE,"Full Year";#N/A,#N/A,FALSE,"Oct";#N/A,#N/A,FALSE,"Nov";#N/A,#N/A,FALSE,"Dec";#N/A,#N/A,FALSE,"Jan";#N/A,#N/A,FALSE,"Feb";#N/A,#N/A,FALSE,"Mar";#N/A,#N/A,FALSE,"Apr";#N/A,#N/A,FALSE,"May";#N/A,#N/A,FALSE,"Jun";#N/A,#N/A,FALSE,"Jul";#N/A,#N/A,FALSE,"Aug";#N/A,#N/A,FALSE,"Sep"}</definedName>
    <definedName name="safe4" localSheetId="6" hidden="1">{#N/A,#N/A,FALSE,"Full Year";#N/A,#N/A,FALSE,"Oct";#N/A,#N/A,FALSE,"Nov";#N/A,#N/A,FALSE,"Dec";#N/A,#N/A,FALSE,"Jan";#N/A,#N/A,FALSE,"Feb";#N/A,#N/A,FALSE,"Mar";#N/A,#N/A,FALSE,"Apr";#N/A,#N/A,FALSE,"May";#N/A,#N/A,FALSE,"Jun";#N/A,#N/A,FALSE,"Jul";#N/A,#N/A,FALSE,"Aug";#N/A,#N/A,FALSE,"Sep"}</definedName>
    <definedName name="safe4" hidden="1">{#N/A,#N/A,FALSE,"Full Year";#N/A,#N/A,FALSE,"Oct";#N/A,#N/A,FALSE,"Nov";#N/A,#N/A,FALSE,"Dec";#N/A,#N/A,FALSE,"Jan";#N/A,#N/A,FALSE,"Feb";#N/A,#N/A,FALSE,"Mar";#N/A,#N/A,FALSE,"Apr";#N/A,#N/A,FALSE,"May";#N/A,#N/A,FALSE,"Jun";#N/A,#N/A,FALSE,"Jul";#N/A,#N/A,FALSE,"Aug";#N/A,#N/A,FALSE,"Sep"}</definedName>
    <definedName name="safe5" localSheetId="1" hidden="1">{#N/A,#N/A,FALSE,"FFsynthesis";#N/A,#N/A,FALSE,"US$synthesis"}</definedName>
    <definedName name="safe5" localSheetId="2" hidden="1">{#N/A,#N/A,FALSE,"FFsynthesis";#N/A,#N/A,FALSE,"US$synthesis"}</definedName>
    <definedName name="safe5" localSheetId="6" hidden="1">{#N/A,#N/A,FALSE,"FFsynthesis";#N/A,#N/A,FALSE,"US$synthesis"}</definedName>
    <definedName name="safe5" hidden="1">{#N/A,#N/A,FALSE,"FFsynthesis";#N/A,#N/A,FALSE,"US$synthesis"}</definedName>
    <definedName name="safety" localSheetId="1" hidden="1">{#N/A,#N/A,FALSE,"Full Year";#N/A,#N/A,FALSE,"Oct";#N/A,#N/A,FALSE,"Nov";#N/A,#N/A,FALSE,"Dec";#N/A,#N/A,FALSE,"Jan";#N/A,#N/A,FALSE,"Feb";#N/A,#N/A,FALSE,"Mar";#N/A,#N/A,FALSE,"Apr";#N/A,#N/A,FALSE,"May";#N/A,#N/A,FALSE,"Jun";#N/A,#N/A,FALSE,"Jul";#N/A,#N/A,FALSE,"Aug";#N/A,#N/A,FALSE,"Sep"}</definedName>
    <definedName name="safety" localSheetId="2" hidden="1">{#N/A,#N/A,FALSE,"Full Year";#N/A,#N/A,FALSE,"Oct";#N/A,#N/A,FALSE,"Nov";#N/A,#N/A,FALSE,"Dec";#N/A,#N/A,FALSE,"Jan";#N/A,#N/A,FALSE,"Feb";#N/A,#N/A,FALSE,"Mar";#N/A,#N/A,FALSE,"Apr";#N/A,#N/A,FALSE,"May";#N/A,#N/A,FALSE,"Jun";#N/A,#N/A,FALSE,"Jul";#N/A,#N/A,FALSE,"Aug";#N/A,#N/A,FALSE,"Sep"}</definedName>
    <definedName name="safety" localSheetId="6" hidden="1">{#N/A,#N/A,FALSE,"Full Year";#N/A,#N/A,FALSE,"Oct";#N/A,#N/A,FALSE,"Nov";#N/A,#N/A,FALSE,"Dec";#N/A,#N/A,FALSE,"Jan";#N/A,#N/A,FALSE,"Feb";#N/A,#N/A,FALSE,"Mar";#N/A,#N/A,FALSE,"Apr";#N/A,#N/A,FALSE,"May";#N/A,#N/A,FALSE,"Jun";#N/A,#N/A,FALSE,"Jul";#N/A,#N/A,FALSE,"Aug";#N/A,#N/A,FALSE,"Sep"}</definedName>
    <definedName name="safety" hidden="1">{#N/A,#N/A,FALSE,"Full Year";#N/A,#N/A,FALSE,"Oct";#N/A,#N/A,FALSE,"Nov";#N/A,#N/A,FALSE,"Dec";#N/A,#N/A,FALSE,"Jan";#N/A,#N/A,FALSE,"Feb";#N/A,#N/A,FALSE,"Mar";#N/A,#N/A,FALSE,"Apr";#N/A,#N/A,FALSE,"May";#N/A,#N/A,FALSE,"Jun";#N/A,#N/A,FALSE,"Jul";#N/A,#N/A,FALSE,"Aug";#N/A,#N/A,FALSE,"Sep"}</definedName>
    <definedName name="Sair">'[56]2008'!#REF!</definedName>
    <definedName name="sal">#REF!</definedName>
    <definedName name="sales">[139]Check!$A$1:$B$3,[139]Check!$A$5:$B$83</definedName>
    <definedName name="SALES1">#REF!</definedName>
    <definedName name="sales12" hidden="1">#REF!</definedName>
    <definedName name="sales1SBP">#REF!</definedName>
    <definedName name="sales3" hidden="1">#REF!</definedName>
    <definedName name="sales4" hidden="1">#REF!</definedName>
    <definedName name="sales5" hidden="1">#REF!</definedName>
    <definedName name="sales9" hidden="1">#REF!</definedName>
    <definedName name="salesSBP">#REF!</definedName>
    <definedName name="saloct033">#REF!</definedName>
    <definedName name="saloct196">#REF!</definedName>
    <definedName name="saloct696">#REF!</definedName>
    <definedName name="salsum">'[59]Emp Cost Sum'!$A$1</definedName>
    <definedName name="sap_D0001_00000001">#REF!</definedName>
    <definedName name="sap_D0002_00000001">#REF!</definedName>
    <definedName name="sap_D0003_00000001">#REF!</definedName>
    <definedName name="sap_D0004_00000001">#REF!</definedName>
    <definedName name="sap_D0005_00000001">#REF!</definedName>
    <definedName name="sap_F0001">#REF!</definedName>
    <definedName name="sap_K0001">#REF!</definedName>
    <definedName name="sap_K0002">#REF!</definedName>
    <definedName name="sap_K0003">#REF!</definedName>
    <definedName name="sap_K0004">#REF!</definedName>
    <definedName name="sap_S0001">#REF!</definedName>
    <definedName name="sap_S0002">#REF!</definedName>
    <definedName name="sap_S0003">#REF!</definedName>
    <definedName name="sap_S0004">#REF!</definedName>
    <definedName name="sap_S0005">#REF!</definedName>
    <definedName name="sap_Z0001_00000001">#REF!</definedName>
    <definedName name="SAPBEXhrIndnt" hidden="1">1</definedName>
    <definedName name="SAPBEXrevision" hidden="1">4</definedName>
    <definedName name="SAPBEXsysID" hidden="1">"D23"</definedName>
    <definedName name="SAPBEXwbID" hidden="1">"3R7JNOY966SLD7C00P0UGUKA7"</definedName>
    <definedName name="sapr">'[59]Direct cost'!$J:$J</definedName>
    <definedName name="SAS" localSheetId="1" hidden="1">{#N/A,#N/A,FALSE,"FFM"}</definedName>
    <definedName name="SAS" localSheetId="2" hidden="1">{#N/A,#N/A,FALSE,"FFM"}</definedName>
    <definedName name="SAS" localSheetId="6" hidden="1">{#N/A,#N/A,FALSE,"FFM"}</definedName>
    <definedName name="SAS" hidden="1">{#N/A,#N/A,FALSE,"FFM"}</definedName>
    <definedName name="sasa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asa" localSheetId="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asa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asa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aug">'[59]Direct cost'!$N:$N</definedName>
    <definedName name="SAVE">#REF!</definedName>
    <definedName name="Savigny">'[56]2008'!#REF!</definedName>
    <definedName name="SB">#REF!</definedName>
    <definedName name="sbhs">#REF!</definedName>
    <definedName name="sc">'[59]Direct cost'!#REF!</definedName>
    <definedName name="Scale_Desc">#REF!</definedName>
    <definedName name="scenario1">'[74]Input Page'!$C$6</definedName>
    <definedName name="scenario2">'[74]Input Page'!$C$7</definedName>
    <definedName name="scenario3">'[74]Input Page'!$C$9</definedName>
    <definedName name="scenario4">'[74]Input Page'!$C$10</definedName>
    <definedName name="Scenarios">[134]Lookups!$D$1:$D$17</definedName>
    <definedName name="sch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ch" localSheetId="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ch" localSheetId="6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ch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chBVar">#REF!</definedName>
    <definedName name="Sched_Pay">#REF!</definedName>
    <definedName name="Scheduled_Extra_Payments">#REF!</definedName>
    <definedName name="Scheduled_Monthly_Payment">#REF!</definedName>
    <definedName name="sck" localSheetId="1" hidden="1">{#N/A,#N/A,FALSE,"BS";#N/A,#N/A,FALSE,"PL";#N/A,#N/A,FALSE,"처분";#N/A,#N/A,FALSE,"현금";#N/A,#N/A,FALSE,"매출";#N/A,#N/A,FALSE,"원가";#N/A,#N/A,FALSE,"경영"}</definedName>
    <definedName name="sck" localSheetId="2" hidden="1">{#N/A,#N/A,FALSE,"BS";#N/A,#N/A,FALSE,"PL";#N/A,#N/A,FALSE,"처분";#N/A,#N/A,FALSE,"현금";#N/A,#N/A,FALSE,"매출";#N/A,#N/A,FALSE,"원가";#N/A,#N/A,FALSE,"경영"}</definedName>
    <definedName name="sck" localSheetId="6" hidden="1">{#N/A,#N/A,FALSE,"BS";#N/A,#N/A,FALSE,"PL";#N/A,#N/A,FALSE,"처분";#N/A,#N/A,FALSE,"현금";#N/A,#N/A,FALSE,"매출";#N/A,#N/A,FALSE,"원가";#N/A,#N/A,FALSE,"경영"}</definedName>
    <definedName name="sck" hidden="1">{#N/A,#N/A,FALSE,"BS";#N/A,#N/A,FALSE,"PL";#N/A,#N/A,FALSE,"처분";#N/A,#N/A,FALSE,"현금";#N/A,#N/A,FALSE,"매출";#N/A,#N/A,FALSE,"원가";#N/A,#N/A,FALSE,"경영"}</definedName>
    <definedName name="Scott" localSheetId="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Scott" localSheetId="2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Scott" localSheetId="6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Scott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Scott1" localSheetId="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Scott1" localSheetId="2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Scott1" localSheetId="6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Scott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Scrap_Area">#REF!</definedName>
    <definedName name="Scrap_indic_plate">#REF!</definedName>
    <definedName name="Scrap_indic_roll">#REF!</definedName>
    <definedName name="Scrap_indic_tube">#REF!</definedName>
    <definedName name="sd" localSheetId="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adasasdas" localSheetId="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sdadasasdas" localSheetId="2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sdadasasdas" localSheetId="6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sdadasasdas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SDAFADF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AFADF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AFADF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AFAD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AS" hidden="1">'[140]5-F-PAR'!$B$46:$B$50</definedName>
    <definedName name="sDay">[53]Ghost!$B$12:$B$42</definedName>
    <definedName name="SDC">'[56]2008'!#REF!</definedName>
    <definedName name="sdd" localSheetId="1" hidden="1">{"'Sheet1'!$A$1:$H$36"}</definedName>
    <definedName name="sdd" localSheetId="2" hidden="1">{"'Sheet1'!$A$1:$H$36"}</definedName>
    <definedName name="sdd" localSheetId="6" hidden="1">{"'Sheet1'!$A$1:$H$36"}</definedName>
    <definedName name="sdd" hidden="1">{"'Sheet1'!$A$1:$H$36"}</definedName>
    <definedName name="sddffffffffff" localSheetId="1" hidden="1">{"'Sheet1'!$A$1:$H$36"}</definedName>
    <definedName name="sddffffffffff" localSheetId="2" hidden="1">{"'Sheet1'!$A$1:$H$36"}</definedName>
    <definedName name="sddffffffffff" localSheetId="6" hidden="1">{"'Sheet1'!$A$1:$H$36"}</definedName>
    <definedName name="sddffffffffff" hidden="1">{"'Sheet1'!$A$1:$H$36"}</definedName>
    <definedName name="sde" localSheetId="1" hidden="1">{"'Sheet1'!$A$1:$H$36"}</definedName>
    <definedName name="sde" localSheetId="2" hidden="1">{"'Sheet1'!$A$1:$H$36"}</definedName>
    <definedName name="sde" localSheetId="6" hidden="1">{"'Sheet1'!$A$1:$H$36"}</definedName>
    <definedName name="sde" hidden="1">{"'Sheet1'!$A$1:$H$36"}</definedName>
    <definedName name="SDF" localSheetId="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SDF" localSheetId="2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SDF" localSheetId="6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SDF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sdfadsjf" localSheetId="1">BLCH</definedName>
    <definedName name="sdfadsjf" localSheetId="5">BLCH</definedName>
    <definedName name="sdfadsjf" localSheetId="3">BLCH</definedName>
    <definedName name="sdfadsjf" localSheetId="4">BLCH</definedName>
    <definedName name="sdfadsjf" localSheetId="2">BLCH</definedName>
    <definedName name="sdfadsjf" localSheetId="0">BLCH</definedName>
    <definedName name="sdfadsjf" localSheetId="6">BLCH</definedName>
    <definedName name="sdfadsjf">BLCH</definedName>
    <definedName name="sdfd" localSheetId="1" hidden="1">{#N/A,#N/A,FALSE,"1.CRITERIA";#N/A,#N/A,FALSE,"2.IS";#N/A,#N/A,FALSE,"3.BS";#N/A,#N/A,FALSE,"4.PER PL";#N/A,#N/A,FALSE,"5.INVESTMENT";#N/A,#N/A,FALSE,"6.공문";#N/A,#N/A,FALSE,"7.netinvest"}</definedName>
    <definedName name="sdfd" localSheetId="2" hidden="1">{#N/A,#N/A,FALSE,"1.CRITERIA";#N/A,#N/A,FALSE,"2.IS";#N/A,#N/A,FALSE,"3.BS";#N/A,#N/A,FALSE,"4.PER PL";#N/A,#N/A,FALSE,"5.INVESTMENT";#N/A,#N/A,FALSE,"6.공문";#N/A,#N/A,FALSE,"7.netinvest"}</definedName>
    <definedName name="sdfd" localSheetId="6" hidden="1">{#N/A,#N/A,FALSE,"1.CRITERIA";#N/A,#N/A,FALSE,"2.IS";#N/A,#N/A,FALSE,"3.BS";#N/A,#N/A,FALSE,"4.PER PL";#N/A,#N/A,FALSE,"5.INVESTMENT";#N/A,#N/A,FALSE,"6.공문";#N/A,#N/A,FALSE,"7.netinvest"}</definedName>
    <definedName name="sdfd" hidden="1">{#N/A,#N/A,FALSE,"1.CRITERIA";#N/A,#N/A,FALSE,"2.IS";#N/A,#N/A,FALSE,"3.BS";#N/A,#N/A,FALSE,"4.PER PL";#N/A,#N/A,FALSE,"5.INVESTMENT";#N/A,#N/A,FALSE,"6.공문";#N/A,#N/A,FALSE,"7.netinvest"}</definedName>
    <definedName name="sdfs" localSheetId="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ds" localSheetId="1" hidden="1">{"'Sheet1'!$A$1:$H$36"}</definedName>
    <definedName name="sdfsds" localSheetId="2" hidden="1">{"'Sheet1'!$A$1:$H$36"}</definedName>
    <definedName name="sdfsds" localSheetId="6" hidden="1">{"'Sheet1'!$A$1:$H$36"}</definedName>
    <definedName name="sdfsds" hidden="1">{"'Sheet1'!$A$1:$H$36"}</definedName>
    <definedName name="sdfsfsfsf" hidden="1">'[55]F1,2'!#REF!</definedName>
    <definedName name="sdg">#REF!</definedName>
    <definedName name="sdgh" localSheetId="1" hidden="1">{#N/A,#N/A,FALSE,"Aging Summary";#N/A,#N/A,FALSE,"Ratio Analysis";#N/A,#N/A,FALSE,"Test 120 Day Accts";#N/A,#N/A,FALSE,"Tickmarks"}</definedName>
    <definedName name="sdgh" localSheetId="2" hidden="1">{#N/A,#N/A,FALSE,"Aging Summary";#N/A,#N/A,FALSE,"Ratio Analysis";#N/A,#N/A,FALSE,"Test 120 Day Accts";#N/A,#N/A,FALSE,"Tickmarks"}</definedName>
    <definedName name="sdgh" localSheetId="6" hidden="1">{#N/A,#N/A,FALSE,"Aging Summary";#N/A,#N/A,FALSE,"Ratio Analysis";#N/A,#N/A,FALSE,"Test 120 Day Accts";#N/A,#N/A,FALSE,"Tickmarks"}</definedName>
    <definedName name="sdgh" hidden="1">{#N/A,#N/A,FALSE,"Aging Summary";#N/A,#N/A,FALSE,"Ratio Analysis";#N/A,#N/A,FALSE,"Test 120 Day Accts";#N/A,#N/A,FALSE,"Tickmarks"}</definedName>
    <definedName name="sdjkddjk" localSheetId="1" hidden="1">{"'Sheet1'!$A$1:$H$36"}</definedName>
    <definedName name="sdjkddjk" localSheetId="2" hidden="1">{"'Sheet1'!$A$1:$H$36"}</definedName>
    <definedName name="sdjkddjk" localSheetId="6" hidden="1">{"'Sheet1'!$A$1:$H$36"}</definedName>
    <definedName name="sdjkddjk" hidden="1">{"'Sheet1'!$A$1:$H$36"}</definedName>
    <definedName name="sdksakd" localSheetId="1">BLCH</definedName>
    <definedName name="sdksakd" localSheetId="5">BLCH</definedName>
    <definedName name="sdksakd" localSheetId="3">BLCH</definedName>
    <definedName name="sdksakd" localSheetId="4">BLCH</definedName>
    <definedName name="sdksakd" localSheetId="2">BLCH</definedName>
    <definedName name="sdksakd" localSheetId="0">BLCH</definedName>
    <definedName name="sdksakd" localSheetId="6">BLCH</definedName>
    <definedName name="sdksakd">BLCH</definedName>
    <definedName name="sds" hidden="1">#REF!</definedName>
    <definedName name="sdsd" localSheetId="1" hidden="1">{#N/A,#N/A,FALSE,"Aging Summary";#N/A,#N/A,FALSE,"Ratio Analysis";#N/A,#N/A,FALSE,"Test 120 Day Accts";#N/A,#N/A,FALSE,"Tickmarks"}</definedName>
    <definedName name="sdsd" localSheetId="2" hidden="1">{#N/A,#N/A,FALSE,"Aging Summary";#N/A,#N/A,FALSE,"Ratio Analysis";#N/A,#N/A,FALSE,"Test 120 Day Accts";#N/A,#N/A,FALSE,"Tickmarks"}</definedName>
    <definedName name="sdsd" localSheetId="6" hidden="1">{#N/A,#N/A,FALSE,"Aging Summary";#N/A,#N/A,FALSE,"Ratio Analysis";#N/A,#N/A,FALSE,"Test 120 Day Accts";#N/A,#N/A,FALSE,"Tickmarks"}</definedName>
    <definedName name="sdsd" hidden="1">{#N/A,#N/A,FALSE,"Aging Summary";#N/A,#N/A,FALSE,"Ratio Analysis";#N/A,#N/A,FALSE,"Test 120 Day Accts";#N/A,#N/A,FALSE,"Tickmarks"}</definedName>
    <definedName name="sdsd1" localSheetId="1" hidden="1">{"FINANCE-COVER",#N/A,FALSE,"Cover";"FINANCE-IRR",#N/A,FALSE,"IRR";"FINANCE-P&amp;L",#N/A,FALSE,"P&amp;L Stmt";"FINANCE-P&amp;L PRICING",#N/A,FALSE,"P&amp;L Stmt";"FINANCE-LABOR",#N/A,FALSE,"Labor";"FINANCE-INSURANCE",#N/A,FALSE,"Insurance";"FINANCE-ASSET INFO",#N/A,FALSE,"Asset Information";"FINANCE-ASSETS MAINTENANCE",#N/A,FALSE,"Asset Information";"FINANCE-ASSET DEPR",#N/A,FALSE,"Asset Information";"FINANCE-ASSET LEASED COSTS",#N/A,FALSE,"Asset Information";"FINANCE-SYSTEMS",#N/A,FALSE,"Systems";"FINANCE-FUEL TAX",#N/A,FALSE,"Fuel Tax";"FINANCE-MOE",#N/A,FALSE,"MOE";"FINANCE-STARTUP",#N/A,FALSE,"Startup Cost"}</definedName>
    <definedName name="sdsd1" localSheetId="2" hidden="1">{"FINANCE-COVER",#N/A,FALSE,"Cover";"FINANCE-IRR",#N/A,FALSE,"IRR";"FINANCE-P&amp;L",#N/A,FALSE,"P&amp;L Stmt";"FINANCE-P&amp;L PRICING",#N/A,FALSE,"P&amp;L Stmt";"FINANCE-LABOR",#N/A,FALSE,"Labor";"FINANCE-INSURANCE",#N/A,FALSE,"Insurance";"FINANCE-ASSET INFO",#N/A,FALSE,"Asset Information";"FINANCE-ASSETS MAINTENANCE",#N/A,FALSE,"Asset Information";"FINANCE-ASSET DEPR",#N/A,FALSE,"Asset Information";"FINANCE-ASSET LEASED COSTS",#N/A,FALSE,"Asset Information";"FINANCE-SYSTEMS",#N/A,FALSE,"Systems";"FINANCE-FUEL TAX",#N/A,FALSE,"Fuel Tax";"FINANCE-MOE",#N/A,FALSE,"MOE";"FINANCE-STARTUP",#N/A,FALSE,"Startup Cost"}</definedName>
    <definedName name="sdsd1" localSheetId="6" hidden="1">{"FINANCE-COVER",#N/A,FALSE,"Cover";"FINANCE-IRR",#N/A,FALSE,"IRR";"FINANCE-P&amp;L",#N/A,FALSE,"P&amp;L Stmt";"FINANCE-P&amp;L PRICING",#N/A,FALSE,"P&amp;L Stmt";"FINANCE-LABOR",#N/A,FALSE,"Labor";"FINANCE-INSURANCE",#N/A,FALSE,"Insurance";"FINANCE-ASSET INFO",#N/A,FALSE,"Asset Information";"FINANCE-ASSETS MAINTENANCE",#N/A,FALSE,"Asset Information";"FINANCE-ASSET DEPR",#N/A,FALSE,"Asset Information";"FINANCE-ASSET LEASED COSTS",#N/A,FALSE,"Asset Information";"FINANCE-SYSTEMS",#N/A,FALSE,"Systems";"FINANCE-FUEL TAX",#N/A,FALSE,"Fuel Tax";"FINANCE-MOE",#N/A,FALSE,"MOE";"FINANCE-STARTUP",#N/A,FALSE,"Startup Cost"}</definedName>
    <definedName name="sdsd1" hidden="1">{"FINANCE-COVER",#N/A,FALSE,"Cover";"FINANCE-IRR",#N/A,FALSE,"IRR";"FINANCE-P&amp;L",#N/A,FALSE,"P&amp;L Stmt";"FINANCE-P&amp;L PRICING",#N/A,FALSE,"P&amp;L Stmt";"FINANCE-LABOR",#N/A,FALSE,"Labor";"FINANCE-INSURANCE",#N/A,FALSE,"Insurance";"FINANCE-ASSET INFO",#N/A,FALSE,"Asset Information";"FINANCE-ASSETS MAINTENANCE",#N/A,FALSE,"Asset Information";"FINANCE-ASSET DEPR",#N/A,FALSE,"Asset Information";"FINANCE-ASSET LEASED COSTS",#N/A,FALSE,"Asset Information";"FINANCE-SYSTEMS",#N/A,FALSE,"Systems";"FINANCE-FUEL TAX",#N/A,FALSE,"Fuel Tax";"FINANCE-MOE",#N/A,FALSE,"MOE";"FINANCE-STARTUP",#N/A,FALSE,"Startup Cost"}</definedName>
    <definedName name="sdsdsd" localSheetId="1" hidden="1">{#N/A,#N/A,FALSE,"Aging Summary";#N/A,#N/A,FALSE,"Ratio Analysis";#N/A,#N/A,FALSE,"Test 120 Day Accts";#N/A,#N/A,FALSE,"Tickmarks"}</definedName>
    <definedName name="sdsdsd" localSheetId="2" hidden="1">{#N/A,#N/A,FALSE,"Aging Summary";#N/A,#N/A,FALSE,"Ratio Analysis";#N/A,#N/A,FALSE,"Test 120 Day Accts";#N/A,#N/A,FALSE,"Tickmarks"}</definedName>
    <definedName name="sdsdsd" localSheetId="6" hidden="1">{#N/A,#N/A,FALSE,"Aging Summary";#N/A,#N/A,FALSE,"Ratio Analysis";#N/A,#N/A,FALSE,"Test 120 Day Accts";#N/A,#N/A,FALSE,"Tickmarks"}</definedName>
    <definedName name="sdsdsd" hidden="1">{#N/A,#N/A,FALSE,"Aging Summary";#N/A,#N/A,FALSE,"Ratio Analysis";#N/A,#N/A,FALSE,"Test 120 Day Accts";#N/A,#N/A,FALSE,"Tickmarks"}</definedName>
    <definedName name="sdsffssds" localSheetId="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e">#REF!</definedName>
    <definedName name="sefssre" localSheetId="1" hidden="1">{"'Sheet1'!$A$1:$H$36"}</definedName>
    <definedName name="sefssre" localSheetId="2" hidden="1">{"'Sheet1'!$A$1:$H$36"}</definedName>
    <definedName name="sefssre" localSheetId="6" hidden="1">{"'Sheet1'!$A$1:$H$36"}</definedName>
    <definedName name="sefssre" hidden="1">{"'Sheet1'!$A$1:$H$36"}</definedName>
    <definedName name="segvx" localSheetId="1" hidden="1">{"'買掛金'!$J$6"}</definedName>
    <definedName name="segvx" localSheetId="2" hidden="1">{"'買掛金'!$J$6"}</definedName>
    <definedName name="segvx" localSheetId="6" hidden="1">{"'買掛金'!$J$6"}</definedName>
    <definedName name="segvx" hidden="1">{"'買掛金'!$J$6"}</definedName>
    <definedName name="SEJINBS" localSheetId="1" hidden="1">{#N/A,#N/A,FALSE,"정공"}</definedName>
    <definedName name="SEJINBS" localSheetId="2" hidden="1">{#N/A,#N/A,FALSE,"정공"}</definedName>
    <definedName name="SEJINBS" localSheetId="6" hidden="1">{#N/A,#N/A,FALSE,"정공"}</definedName>
    <definedName name="SEJINBS" hidden="1">{#N/A,#N/A,FALSE,"정공"}</definedName>
    <definedName name="SELECT_A1_A2">[87]DROP_DOWN_OPTIONS!$B$1:$B$2</definedName>
    <definedName name="SELECT_A1_A3">[102]DROP_DOWN_OPTIONS!$B$1:$B$3</definedName>
    <definedName name="SELECT_A1809_A1812">[141]DROP_DOWN_OPTIONS!$I$1:$I$4</definedName>
    <definedName name="SELECT_A1881_A1885">[142]DROP_DOWN_OPTIONS!$A$1:$A$5</definedName>
    <definedName name="SELECT_A2361_A2362">[143]DROP_DOWN_OPTIONS!$A$1:$A$2</definedName>
    <definedName name="SELECT_A2368_A2369">[143]DROP_DOWN_OPTIONS!$B$1:$B$2</definedName>
    <definedName name="SELECT_A2375_A2377">[143]DROP_DOWN_OPTIONS!$C$1:$C$3</definedName>
    <definedName name="SELECT_A32_A33">[102]DROP_DOWN_OPTIONS!$F$1:$F$2</definedName>
    <definedName name="SELECT_A38_A39">[102]DROP_DOWN_OPTIONS!$G$1:$G$2</definedName>
    <definedName name="SELECT_A46_A47">[141]DROP_DOWN_OPTIONS!$B$1:$B$2</definedName>
    <definedName name="SELECT_A69_A75">[102]DROP_DOWN_OPTIONS!$E$1:$E$7</definedName>
    <definedName name="SELECT_A79_A82">[102]DROP_DOWN_OPTIONS!$D$1:$D$4</definedName>
    <definedName name="SELECT_A87_A91">[102]DROP_DOWN_OPTIONS!$A$1:$A$5</definedName>
    <definedName name="sencount" hidden="1">1</definedName>
    <definedName name="Sep">#REF!</definedName>
    <definedName name="sfd" localSheetId="1" hidden="1">{"'Sheet1'!$A$1:$H$36"}</definedName>
    <definedName name="sfd" localSheetId="2" hidden="1">{"'Sheet1'!$A$1:$H$36"}</definedName>
    <definedName name="sfd" localSheetId="6" hidden="1">{"'Sheet1'!$A$1:$H$36"}</definedName>
    <definedName name="sfd" hidden="1">{"'Sheet1'!$A$1:$H$36"}</definedName>
    <definedName name="sfdd" localSheetId="1" hidden="1">{"'Sheet1'!$A$1:$H$36"}</definedName>
    <definedName name="sfdd" localSheetId="2" hidden="1">{"'Sheet1'!$A$1:$H$36"}</definedName>
    <definedName name="sfdd" localSheetId="6" hidden="1">{"'Sheet1'!$A$1:$H$36"}</definedName>
    <definedName name="sfdd" hidden="1">{"'Sheet1'!$A$1:$H$36"}</definedName>
    <definedName name="sfde" localSheetId="1" hidden="1">{"'Sheet1'!$A$1:$H$36"}</definedName>
    <definedName name="sfde" localSheetId="2" hidden="1">{"'Sheet1'!$A$1:$H$36"}</definedName>
    <definedName name="sfde" localSheetId="6" hidden="1">{"'Sheet1'!$A$1:$H$36"}</definedName>
    <definedName name="sfde" hidden="1">{"'Sheet1'!$A$1:$H$36"}</definedName>
    <definedName name="sfees" localSheetId="1" hidden="1">{"'Sheet1'!$A$1:$H$36"}</definedName>
    <definedName name="sfees" localSheetId="2" hidden="1">{"'Sheet1'!$A$1:$H$36"}</definedName>
    <definedName name="sfees" localSheetId="6" hidden="1">{"'Sheet1'!$A$1:$H$36"}</definedName>
    <definedName name="sfees" hidden="1">{"'Sheet1'!$A$1:$H$36"}</definedName>
    <definedName name="sgb">#REF!</definedName>
    <definedName name="sgfgs" localSheetId="1" hidden="1">{"'Sheet1'!$A$1:$H$36"}</definedName>
    <definedName name="sgfgs" localSheetId="2" hidden="1">{"'Sheet1'!$A$1:$H$36"}</definedName>
    <definedName name="sgfgs" localSheetId="6" hidden="1">{"'Sheet1'!$A$1:$H$36"}</definedName>
    <definedName name="sgfgs" hidden="1">{"'Sheet1'!$A$1:$H$36"}</definedName>
    <definedName name="sheet">[144]Sheet2!$A$2:$H$40</definedName>
    <definedName name="SheetName">#REF!</definedName>
    <definedName name="SHIN" localSheetId="1" hidden="1">{#N/A,#N/A,FALSE,"P.C.B"}</definedName>
    <definedName name="SHIN" localSheetId="2" hidden="1">{#N/A,#N/A,FALSE,"P.C.B"}</definedName>
    <definedName name="SHIN" localSheetId="6" hidden="1">{#N/A,#N/A,FALSE,"P.C.B"}</definedName>
    <definedName name="SHIN" hidden="1">{#N/A,#N/A,FALSE,"P.C.B"}</definedName>
    <definedName name="SICIND">'[4]Income Statement'!#REF!</definedName>
    <definedName name="sid">#REF!</definedName>
    <definedName name="simultaneity">[69]simultaneity!$B$3:$AS$46</definedName>
    <definedName name="smkljljlskjdl" localSheetId="1" hidden="1">{"'Sheet1'!$A$1:$H$36"}</definedName>
    <definedName name="smkljljlskjdl" localSheetId="2" hidden="1">{"'Sheet1'!$A$1:$H$36"}</definedName>
    <definedName name="smkljljlskjdl" localSheetId="6" hidden="1">{"'Sheet1'!$A$1:$H$36"}</definedName>
    <definedName name="smkljljlskjdl" hidden="1">{"'Sheet1'!$A$1:$H$36"}</definedName>
    <definedName name="SMLINE" localSheetId="1" hidden="1">{#N/A,#N/A,TRUE,"매출진척-1";#N/A,#N/A,TRUE,"매출진척-2";#N/A,#N/A,TRUE,"제품실적";#N/A,#N/A,TRUE,"RAC";#N/A,#N/A,TRUE,"PAC ";#N/A,#N/A,TRUE,"재고현황";#N/A,#N/A,TRUE,"공지사항"}</definedName>
    <definedName name="SMLINE" localSheetId="2" hidden="1">{#N/A,#N/A,TRUE,"매출진척-1";#N/A,#N/A,TRUE,"매출진척-2";#N/A,#N/A,TRUE,"제품실적";#N/A,#N/A,TRUE,"RAC";#N/A,#N/A,TRUE,"PAC ";#N/A,#N/A,TRUE,"재고현황";#N/A,#N/A,TRUE,"공지사항"}</definedName>
    <definedName name="SMLINE" localSheetId="6" hidden="1">{#N/A,#N/A,TRUE,"매출진척-1";#N/A,#N/A,TRUE,"매출진척-2";#N/A,#N/A,TRUE,"제품실적";#N/A,#N/A,TRUE,"RAC";#N/A,#N/A,TRUE,"PAC ";#N/A,#N/A,TRUE,"재고현황";#N/A,#N/A,TRUE,"공지사항"}</definedName>
    <definedName name="SMLINE" hidden="1">{#N/A,#N/A,TRUE,"매출진척-1";#N/A,#N/A,TRUE,"매출진척-2";#N/A,#N/A,TRUE,"제품실적";#N/A,#N/A,TRUE,"RAC";#N/A,#N/A,TRUE,"PAC ";#N/A,#N/A,TRUE,"재고현황";#N/A,#N/A,TRUE,"공지사항"}</definedName>
    <definedName name="sMonth">[53]Ghost!$B$12:$B$23</definedName>
    <definedName name="so" hidden="1">[145]회사제시!#REF!</definedName>
    <definedName name="soft">'[59]Direct cost'!$A$1</definedName>
    <definedName name="software">'[59]Direct cost'!#REF!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rel1" hidden="1">1</definedName>
    <definedName name="solver_rhs1" hidden="1">#REF!*1.5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0</definedName>
    <definedName name="SOON" localSheetId="1" hidden="1">{#N/A,#N/A,FALSE,"P.C.B"}</definedName>
    <definedName name="SOON" localSheetId="2" hidden="1">{#N/A,#N/A,FALSE,"P.C.B"}</definedName>
    <definedName name="SOON" localSheetId="6" hidden="1">{#N/A,#N/A,FALSE,"P.C.B"}</definedName>
    <definedName name="SOON" hidden="1">{#N/A,#N/A,FALSE,"P.C.B"}</definedName>
    <definedName name="SOP">[79]Category!$D$2</definedName>
    <definedName name="SORT1" hidden="1">#REF!</definedName>
    <definedName name="SORT2" hidden="1">#REF!</definedName>
    <definedName name="sort3" hidden="1">#REF!</definedName>
    <definedName name="SOS" hidden="1">#REF!</definedName>
    <definedName name="SOURCEPRNT">'[4]Income Statement'!#REF!</definedName>
    <definedName name="SOURCETIT">#REF!</definedName>
    <definedName name="sp">'[59]Direct cost'!#REF!</definedName>
    <definedName name="SpecialPrice" hidden="1">#REF!</definedName>
    <definedName name="sr">#REF!</definedName>
    <definedName name="srf" localSheetId="1" hidden="1">{#N/A,#N/A,FALSE,"BS";#N/A,#N/A,FALSE,"PL";#N/A,#N/A,FALSE,"처분";#N/A,#N/A,FALSE,"현금";#N/A,#N/A,FALSE,"매출";#N/A,#N/A,FALSE,"원가";#N/A,#N/A,FALSE,"경영"}</definedName>
    <definedName name="srf" localSheetId="2" hidden="1">{#N/A,#N/A,FALSE,"BS";#N/A,#N/A,FALSE,"PL";#N/A,#N/A,FALSE,"처분";#N/A,#N/A,FALSE,"현금";#N/A,#N/A,FALSE,"매출";#N/A,#N/A,FALSE,"원가";#N/A,#N/A,FALSE,"경영"}</definedName>
    <definedName name="srf" localSheetId="6" hidden="1">{#N/A,#N/A,FALSE,"BS";#N/A,#N/A,FALSE,"PL";#N/A,#N/A,FALSE,"처분";#N/A,#N/A,FALSE,"현금";#N/A,#N/A,FALSE,"매출";#N/A,#N/A,FALSE,"원가";#N/A,#N/A,FALSE,"경영"}</definedName>
    <definedName name="srf" hidden="1">{#N/A,#N/A,FALSE,"BS";#N/A,#N/A,FALSE,"PL";#N/A,#N/A,FALSE,"처분";#N/A,#N/A,FALSE,"현금";#N/A,#N/A,FALSE,"매출";#N/A,#N/A,FALSE,"원가";#N/A,#N/A,FALSE,"경영"}</definedName>
    <definedName name="SS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SS" localSheetId="2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SS" localSheetId="6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SS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ssb">#REF!</definedName>
    <definedName name="ssep">'[59]Direct cost'!$O:$O</definedName>
    <definedName name="ssfsdfsdsss" localSheetId="1" hidden="1">{"'Sheet1'!$A$1:$H$36"}</definedName>
    <definedName name="ssfsdfsdsss" localSheetId="2" hidden="1">{"'Sheet1'!$A$1:$H$36"}</definedName>
    <definedName name="ssfsdfsdsss" localSheetId="6" hidden="1">{"'Sheet1'!$A$1:$H$36"}</definedName>
    <definedName name="ssfsdfsdsss" hidden="1">{"'Sheet1'!$A$1:$H$36"}</definedName>
    <definedName name="ssklsl" localSheetId="1" hidden="1">{"'Sheet1'!$A$1:$H$36"}</definedName>
    <definedName name="ssklsl" localSheetId="2" hidden="1">{"'Sheet1'!$A$1:$H$36"}</definedName>
    <definedName name="ssklsl" localSheetId="6" hidden="1">{"'Sheet1'!$A$1:$H$36"}</definedName>
    <definedName name="ssklsl" hidden="1">{"'Sheet1'!$A$1:$H$36"}</definedName>
    <definedName name="ssp">#REF!</definedName>
    <definedName name="SSS" localSheetId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SS" localSheetId="2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SS" localSheetId="6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SS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SSEE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SSSS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SSSS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SSSS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sssss" localSheetId="1" hidden="1">{#N/A,#N/A,FALSE,"AOP vs FORECAST "}</definedName>
    <definedName name="sssss" localSheetId="2" hidden="1">{#N/A,#N/A,FALSE,"AOP vs FORECAST "}</definedName>
    <definedName name="sssss" localSheetId="6" hidden="1">{#N/A,#N/A,FALSE,"AOP vs FORECAST "}</definedName>
    <definedName name="sssss" hidden="1">{#N/A,#N/A,FALSE,"AOP vs FORECAST "}</definedName>
    <definedName name="sssssss" localSheetId="1" hidden="1">{"'Sheet1'!$A$1:$H$36"}</definedName>
    <definedName name="sssssss" localSheetId="2" hidden="1">{"'Sheet1'!$A$1:$H$36"}</definedName>
    <definedName name="sssssss" localSheetId="6" hidden="1">{"'Sheet1'!$A$1:$H$36"}</definedName>
    <definedName name="sssssss" hidden="1">{"'Sheet1'!$A$1:$H$36"}</definedName>
    <definedName name="st">#REF!</definedName>
    <definedName name="staff">#REF!</definedName>
    <definedName name="Stamping1">[92]parameter!$N$3:$N$47</definedName>
    <definedName name="Stamping2">[101]parameter!$N$3:$R$49</definedName>
    <definedName name="STATUS">[117]IntevaHeads!$BH$12:$BH$13</definedName>
    <definedName name="STCK">#REF!</definedName>
    <definedName name="sti">#REF!</definedName>
    <definedName name="stie">#REF!</definedName>
    <definedName name="stig">#REF!</definedName>
    <definedName name="stik">#REF!</definedName>
    <definedName name="stim">#REF!</definedName>
    <definedName name="stis">#REF!</definedName>
    <definedName name="stisu">#REF!</definedName>
    <definedName name="stisv">#REF!</definedName>
    <definedName name="Subtot">#REF!</definedName>
    <definedName name="SubtotPerc">#REF!</definedName>
    <definedName name="Sully">'[56]2008'!#REF!</definedName>
    <definedName name="sum">#REF!</definedName>
    <definedName name="SUMMARY">#REF!</definedName>
    <definedName name="SUMMARYA">#REF!</definedName>
    <definedName name="SUMSubtot">#REF!</definedName>
    <definedName name="SUNIT">#REF!</definedName>
    <definedName name="supemp">#REF!</definedName>
    <definedName name="Supp_Logo">'[146]PPAP Info'!$AR$22</definedName>
    <definedName name="supplier" localSheetId="1" hidden="1">{#N/A,#N/A,FALSE,"Burden";#N/A,#N/A,FALSE,"Material";#N/A,#N/A,FALSE,"Tech modif"}</definedName>
    <definedName name="supplier" localSheetId="2" hidden="1">{#N/A,#N/A,FALSE,"Burden";#N/A,#N/A,FALSE,"Material";#N/A,#N/A,FALSE,"Tech modif"}</definedName>
    <definedName name="supplier" localSheetId="6" hidden="1">{#N/A,#N/A,FALSE,"Burden";#N/A,#N/A,FALSE,"Material";#N/A,#N/A,FALSE,"Tech modif"}</definedName>
    <definedName name="supplier" hidden="1">{#N/A,#N/A,FALSE,"Burden";#N/A,#N/A,FALSE,"Material";#N/A,#N/A,FALSE,"Tech modif"}</definedName>
    <definedName name="Supplier_Code">#REF!</definedName>
    <definedName name="Supplier_name">#REF!</definedName>
    <definedName name="susan" hidden="1">[147]sal!#REF!</definedName>
    <definedName name="SWEGFWE" localSheetId="1" hidden="1">{#N/A,#N/A,TRUE,"매출진척-1";#N/A,#N/A,TRUE,"매출진척-2";#N/A,#N/A,TRUE,"제품실적";#N/A,#N/A,TRUE,"RAC";#N/A,#N/A,TRUE,"PAC ";#N/A,#N/A,TRUE,"재고현황";#N/A,#N/A,TRUE,"공지사항"}</definedName>
    <definedName name="SWEGFWE" localSheetId="2" hidden="1">{#N/A,#N/A,TRUE,"매출진척-1";#N/A,#N/A,TRUE,"매출진척-2";#N/A,#N/A,TRUE,"제품실적";#N/A,#N/A,TRUE,"RAC";#N/A,#N/A,TRUE,"PAC ";#N/A,#N/A,TRUE,"재고현황";#N/A,#N/A,TRUE,"공지사항"}</definedName>
    <definedName name="SWEGFWE" localSheetId="6" hidden="1">{#N/A,#N/A,TRUE,"매출진척-1";#N/A,#N/A,TRUE,"매출진척-2";#N/A,#N/A,TRUE,"제품실적";#N/A,#N/A,TRUE,"RAC";#N/A,#N/A,TRUE,"PAC ";#N/A,#N/A,TRUE,"재고현황";#N/A,#N/A,TRUE,"공지사항"}</definedName>
    <definedName name="SWEGFWE" hidden="1">{#N/A,#N/A,TRUE,"매출진척-1";#N/A,#N/A,TRUE,"매출진척-2";#N/A,#N/A,TRUE,"제품실적";#N/A,#N/A,TRUE,"RAC";#N/A,#N/A,TRUE,"PAC ";#N/A,#N/A,TRUE,"재고현황";#N/A,#N/A,TRUE,"공지사항"}</definedName>
    <definedName name="SWS" hidden="1">[19]JAN!$D$46:$D$50</definedName>
    <definedName name="Swvu.시간대별예약." hidden="1">#REF!</definedName>
    <definedName name="t" localSheetId="1" hidden="1">{#N/A,#N/A,TRUE,"SUMMARIES";#N/A,#N/A,TRUE,"BASE CASE";#N/A,#N/A,TRUE,"REORG_1";#N/A,#N/A,TRUE,"BASE SHIFT SCENARIOS";#N/A,#N/A,TRUE,"PROJECTIONS";#N/A,#N/A,TRUE,"P&amp;L AND B_S DATA ";#N/A,#N/A,TRUE,"PROPERTY";#N/A,#N/A,TRUE,"PAYROLL";#N/A,#N/A,TRUE,"RECEIPTS";#N/A,#N/A,TRUE,"INCOME"}</definedName>
    <definedName name="t" localSheetId="2" hidden="1">{#N/A,#N/A,TRUE,"SUMMARIES";#N/A,#N/A,TRUE,"BASE CASE";#N/A,#N/A,TRUE,"REORG_1";#N/A,#N/A,TRUE,"BASE SHIFT SCENARIOS";#N/A,#N/A,TRUE,"PROJECTIONS";#N/A,#N/A,TRUE,"P&amp;L AND B_S DATA ";#N/A,#N/A,TRUE,"PROPERTY";#N/A,#N/A,TRUE,"PAYROLL";#N/A,#N/A,TRUE,"RECEIPTS";#N/A,#N/A,TRUE,"INCOME"}</definedName>
    <definedName name="t" localSheetId="6" hidden="1">{#N/A,#N/A,TRUE,"SUMMARIES";#N/A,#N/A,TRUE,"BASE CASE";#N/A,#N/A,TRUE,"REORG_1";#N/A,#N/A,TRUE,"BASE SHIFT SCENARIOS";#N/A,#N/A,TRUE,"PROJECTIONS";#N/A,#N/A,TRUE,"P&amp;L AND B_S DATA ";#N/A,#N/A,TRUE,"PROPERTY";#N/A,#N/A,TRUE,"PAYROLL";#N/A,#N/A,TRUE,"RECEIPTS";#N/A,#N/A,TRUE,"INCOME"}</definedName>
    <definedName name="t" hidden="1">{#N/A,#N/A,TRUE,"SUMMARIES";#N/A,#N/A,TRUE,"BASE CASE";#N/A,#N/A,TRUE,"REORG_1";#N/A,#N/A,TRUE,"BASE SHIFT SCENARIOS";#N/A,#N/A,TRUE,"PROJECTIONS";#N/A,#N/A,TRUE,"P&amp;L AND B_S DATA ";#N/A,#N/A,TRUE,"PROPERTY";#N/A,#N/A,TRUE,"PAYROLL";#N/A,#N/A,TRUE,"RECEIPTS";#N/A,#N/A,TRUE,"INCOME"}</definedName>
    <definedName name="T.C.AOP">[148]Hypothesis!$B$12</definedName>
    <definedName name="ta" localSheetId="1" hidden="1">{#N/A,#N/A,FALSE,"Aging Summary";#N/A,#N/A,FALSE,"Ratio Analysis";#N/A,#N/A,FALSE,"Test 120 Day Accts";#N/A,#N/A,FALSE,"Tickmarks"}</definedName>
    <definedName name="ta" localSheetId="2" hidden="1">{#N/A,#N/A,FALSE,"Aging Summary";#N/A,#N/A,FALSE,"Ratio Analysis";#N/A,#N/A,FALSE,"Test 120 Day Accts";#N/A,#N/A,FALSE,"Tickmarks"}</definedName>
    <definedName name="ta" localSheetId="6" hidden="1">{#N/A,#N/A,FALSE,"Aging Summary";#N/A,#N/A,FALSE,"Ratio Analysis";#N/A,#N/A,FALSE,"Test 120 Day Accts";#N/A,#N/A,FALSE,"Tickmarks"}</definedName>
    <definedName name="ta" hidden="1">{#N/A,#N/A,FALSE,"Aging Summary";#N/A,#N/A,FALSE,"Ratio Analysis";#N/A,#N/A,FALSE,"Test 120 Day Accts";#N/A,#N/A,FALSE,"Tickmarks"}</definedName>
    <definedName name="TABLE">#REF!</definedName>
    <definedName name="tak" localSheetId="1" hidden="1">{#N/A,#N/A,TRUE,"Krycí list"}</definedName>
    <definedName name="tak" localSheetId="2" hidden="1">{#N/A,#N/A,TRUE,"Krycí list"}</definedName>
    <definedName name="tak" localSheetId="6" hidden="1">{#N/A,#N/A,TRUE,"Krycí list"}</definedName>
    <definedName name="tak" hidden="1">{#N/A,#N/A,TRUE,"Krycí list"}</definedName>
    <definedName name="tax">#REF!</definedName>
    <definedName name="tax_rate_1">#REF!</definedName>
    <definedName name="tax_rate_2">#REF!</definedName>
    <definedName name="taxrate1">#REF!</definedName>
    <definedName name="taxrate2">#REF!</definedName>
    <definedName name="TAXRATE2002">#REF!</definedName>
    <definedName name="TAXRATE2003">#REF!</definedName>
    <definedName name="TAXRATE2004">#REF!</definedName>
    <definedName name="TAXRATE2005">#REF!</definedName>
    <definedName name="taxrate3">#REF!</definedName>
    <definedName name="taxrate4">#REF!</definedName>
    <definedName name="tb">#REF!</definedName>
    <definedName name="tbl_ProdInfo" hidden="1">#REF!</definedName>
    <definedName name="TBLABEL">#REF!</definedName>
    <definedName name="TBNAME">#REF!</definedName>
    <definedName name="TBNUMBER">#REF!</definedName>
    <definedName name="tc" localSheetId="1" hidden="1">{#N/A,#N/A,FALSE,"단축1";#N/A,#N/A,FALSE,"단축2";#N/A,#N/A,FALSE,"단축3";#N/A,#N/A,FALSE,"장축";#N/A,#N/A,FALSE,"4WD"}</definedName>
    <definedName name="tc" localSheetId="2" hidden="1">{#N/A,#N/A,FALSE,"단축1";#N/A,#N/A,FALSE,"단축2";#N/A,#N/A,FALSE,"단축3";#N/A,#N/A,FALSE,"장축";#N/A,#N/A,FALSE,"4WD"}</definedName>
    <definedName name="tc" localSheetId="6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localSheetId="1" hidden="1">{#N/A,#N/A,FALSE,"단축1";#N/A,#N/A,FALSE,"단축2";#N/A,#N/A,FALSE,"단축3";#N/A,#N/A,FALSE,"장축";#N/A,#N/A,FALSE,"4WD"}</definedName>
    <definedName name="tci" localSheetId="2" hidden="1">{#N/A,#N/A,FALSE,"단축1";#N/A,#N/A,FALSE,"단축2";#N/A,#N/A,FALSE,"단축3";#N/A,#N/A,FALSE,"장축";#N/A,#N/A,FALSE,"4WD"}</definedName>
    <definedName name="tci" localSheetId="6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DS">'[149]관계회사거래내역및 채권채무잔액 99'!#REF!</definedName>
    <definedName name="telephone">#REF!</definedName>
    <definedName name="telre">#REF!</definedName>
    <definedName name="temp" localSheetId="1" hidden="1">{#N/A,#N/A,FALSE,"FFM"}</definedName>
    <definedName name="temp" localSheetId="2" hidden="1">{#N/A,#N/A,FALSE,"FFM"}</definedName>
    <definedName name="temp" localSheetId="6" hidden="1">{#N/A,#N/A,FALSE,"FFM"}</definedName>
    <definedName name="temp" hidden="1">{#N/A,#N/A,FALSE,"FFM"}</definedName>
    <definedName name="TemplateVersion" hidden="1">[110]Reference!$C$4</definedName>
    <definedName name="TEST">#REF!</definedName>
    <definedName name="TEST0">#REF!</definedName>
    <definedName name="TESTHKEY">#REF!</definedName>
    <definedName name="TESTKEYS">#REF!</definedName>
    <definedName name="TESTVKEY">#REF!</definedName>
    <definedName name="TEWR" localSheetId="1" hidden="1">{#N/A,#N/A,TRUE,"Y생산";#N/A,#N/A,TRUE,"Y판매";#N/A,#N/A,TRUE,"Y총물량";#N/A,#N/A,TRUE,"Y능력";#N/A,#N/A,TRUE,"YKD"}</definedName>
    <definedName name="TEWR" localSheetId="2" hidden="1">{#N/A,#N/A,TRUE,"Y생산";#N/A,#N/A,TRUE,"Y판매";#N/A,#N/A,TRUE,"Y총물량";#N/A,#N/A,TRUE,"Y능력";#N/A,#N/A,TRUE,"YKD"}</definedName>
    <definedName name="TEWR" localSheetId="6" hidden="1">{#N/A,#N/A,TRUE,"Y생산";#N/A,#N/A,TRUE,"Y판매";#N/A,#N/A,TRUE,"Y총물량";#N/A,#N/A,TRUE,"Y능력";#N/A,#N/A,TRUE,"YKD"}</definedName>
    <definedName name="TEWR" hidden="1">{#N/A,#N/A,TRUE,"Y생산";#N/A,#N/A,TRUE,"Y판매";#N/A,#N/A,TRUE,"Y총물량";#N/A,#N/A,TRUE,"Y능력";#N/A,#N/A,TRUE,"YKD"}</definedName>
    <definedName name="TextRefCopy1">[150]LEAD!#REF!</definedName>
    <definedName name="TextRefCopy10">[150]LEAD!#REF!</definedName>
    <definedName name="TextRefCopy11">#REF!</definedName>
    <definedName name="TextRefCopy12">#REF!</definedName>
    <definedName name="TextRefCopy13">#REF!</definedName>
    <definedName name="TextRefCopy14">[150]LEAD!#REF!</definedName>
    <definedName name="TextRefCopy15">[150]LEAD!#REF!</definedName>
    <definedName name="TextRefCopy16">#REF!</definedName>
    <definedName name="TextRefCopy17">[151]수정사항!#REF!</definedName>
    <definedName name="TextRefCopy18">#REF!</definedName>
    <definedName name="TextRefCopy19">[151]수정사항!#REF!</definedName>
    <definedName name="TextRefCopy2">#REF!</definedName>
    <definedName name="TextRefCopy20">#REF!</definedName>
    <definedName name="TextRefCopy22">#REF!</definedName>
    <definedName name="TextRefCopy24">#REF!</definedName>
    <definedName name="TextRefCopy26">#REF!</definedName>
    <definedName name="TextRefCopy28">#REF!</definedName>
    <definedName name="TextRefCopy29">#REF!</definedName>
    <definedName name="TextRefCopy3">#REF!</definedName>
    <definedName name="TextRefCopy32">#REF!</definedName>
    <definedName name="TextRefCopy33">#REF!</definedName>
    <definedName name="TextRefCopy4">#REF!</definedName>
    <definedName name="TextRefCopy5">#REF!</definedName>
    <definedName name="TextRefCopy59">'[152]F1,2'!#REF!</definedName>
    <definedName name="TextRefCopy6">#REF!</definedName>
    <definedName name="TextRefCopy65">'[152]F1,2'!#REF!</definedName>
    <definedName name="TextRefCopy7">#REF!</definedName>
    <definedName name="TextRefCopy8">#REF!</definedName>
    <definedName name="TextRefCopy80">'[152]F1,2'!#REF!</definedName>
    <definedName name="TextRefCopy82">#REF!</definedName>
    <definedName name="TextRefCopy9">[150]LEAD!#REF!</definedName>
    <definedName name="TextRefCopyRangeCount" hidden="1">2</definedName>
    <definedName name="TFILE">#REF!</definedName>
    <definedName name="THEME2" localSheetId="1" hidden="1">{#N/A,#N/A,FALSE,"96 3월물량표";#N/A,#N/A,FALSE,"96 4월물량표";#N/A,#N/A,FALSE,"96 5월물량표"}</definedName>
    <definedName name="THEME2" localSheetId="2" hidden="1">{#N/A,#N/A,FALSE,"96 3월물량표";#N/A,#N/A,FALSE,"96 4월물량표";#N/A,#N/A,FALSE,"96 5월물량표"}</definedName>
    <definedName name="THEME2" localSheetId="6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hijs" localSheetId="1" hidden="1">{#N/A,#N/A,FALSE,"FFM"}</definedName>
    <definedName name="thijs" localSheetId="2" hidden="1">{#N/A,#N/A,FALSE,"FFM"}</definedName>
    <definedName name="thijs" localSheetId="6" hidden="1">{#N/A,#N/A,FALSE,"FFM"}</definedName>
    <definedName name="thijs" hidden="1">{#N/A,#N/A,FALSE,"FFM"}</definedName>
    <definedName name="thijs1">[32]Margins!#REF!</definedName>
    <definedName name="Threshold_for_Accumulating">#REF!</definedName>
    <definedName name="Ticker">'[111]Credit Ratings'!#REF!</definedName>
    <definedName name="time_per_unit">'[88]Economic Data'!#REF!</definedName>
    <definedName name="time_per_unit1">'[125]Economic Data'!#REF!</definedName>
    <definedName name="time_per_unit1SBP">#REF!</definedName>
    <definedName name="time_per_unitSBP">#REF!</definedName>
    <definedName name="Timing" localSheetId="1" hidden="1">{"Year97to_98",#N/A,TRUE,"PLAN97 MASTER";"Year99to_00",#N/A,TRUE,"PLAN97 MASTER";"Year01to_02",#N/A,TRUE,"PLAN97 MASTER";"Year03to_04",#N/A,TRUE,"PLAN97 MASTER";"Year05to_06",#N/A,TRUE,"PLAN97 MASTER";"TotalMR_CY",#N/A,TRUE,"PLAN97 MASTER"}</definedName>
    <definedName name="Timing" localSheetId="2" hidden="1">{"Year97to_98",#N/A,TRUE,"PLAN97 MASTER";"Year99to_00",#N/A,TRUE,"PLAN97 MASTER";"Year01to_02",#N/A,TRUE,"PLAN97 MASTER";"Year03to_04",#N/A,TRUE,"PLAN97 MASTER";"Year05to_06",#N/A,TRUE,"PLAN97 MASTER";"TotalMR_CY",#N/A,TRUE,"PLAN97 MASTER"}</definedName>
    <definedName name="Timing" localSheetId="6" hidden="1">{"Year97to_98",#N/A,TRUE,"PLAN97 MASTER";"Year99to_00",#N/A,TRUE,"PLAN97 MASTER";"Year01to_02",#N/A,TRUE,"PLAN97 MASTER";"Year03to_04",#N/A,TRUE,"PLAN97 MASTER";"Year05to_06",#N/A,TRUE,"PLAN97 MASTER";"TotalMR_CY",#N/A,TRUE,"PLAN97 MASTER"}</definedName>
    <definedName name="Timing" hidden="1">{"Year97to_98",#N/A,TRUE,"PLAN97 MASTER";"Year99to_00",#N/A,TRUE,"PLAN97 MASTER";"Year01to_02",#N/A,TRUE,"PLAN97 MASTER";"Year03to_04",#N/A,TRUE,"PLAN97 MASTER";"Year05to_06",#N/A,TRUE,"PLAN97 MASTER";"TotalMR_CY",#N/A,TRUE,"PLAN97 MASTER"}</definedName>
    <definedName name="Tina">#REF!</definedName>
    <definedName name="title">#REF!</definedName>
    <definedName name="TJAUDLWS" localSheetId="1" hidden="1">{#N/A,#N/A,TRUE,"Y생산";#N/A,#N/A,TRUE,"Y판매";#N/A,#N/A,TRUE,"Y총물량";#N/A,#N/A,TRUE,"Y능력";#N/A,#N/A,TRUE,"YKD"}</definedName>
    <definedName name="TJAUDLWS" localSheetId="2" hidden="1">{#N/A,#N/A,TRUE,"Y생산";#N/A,#N/A,TRUE,"Y판매";#N/A,#N/A,TRUE,"Y총물량";#N/A,#N/A,TRUE,"Y능력";#N/A,#N/A,TRUE,"YKD"}</definedName>
    <definedName name="TJAUDLWS" localSheetId="6" hidden="1">{#N/A,#N/A,TRUE,"Y생산";#N/A,#N/A,TRUE,"Y판매";#N/A,#N/A,TRUE,"Y총물량";#N/A,#N/A,TRUE,"Y능력";#N/A,#N/A,TRUE,"YKD"}</definedName>
    <definedName name="TJAUDLWS" hidden="1">{#N/A,#N/A,TRUE,"Y생산";#N/A,#N/A,TRUE,"Y판매";#N/A,#N/A,TRUE,"Y총물량";#N/A,#N/A,TRUE,"Y능력";#N/A,#N/A,TRUE,"YKD"}</definedName>
    <definedName name="TKTKTK" localSheetId="1" hidden="1">{"'미착금액'!$A$4:$G$14"}</definedName>
    <definedName name="TKTKTK" localSheetId="2" hidden="1">{"'미착금액'!$A$4:$G$14"}</definedName>
    <definedName name="TKTKTK" localSheetId="6" hidden="1">{"'미착금액'!$A$4:$G$14"}</definedName>
    <definedName name="TKTKTK" hidden="1">{"'미착금액'!$A$4:$G$14"}</definedName>
    <definedName name="tm">[69]simultaneity!#REF!</definedName>
    <definedName name="TOM" localSheetId="1" hidden="1">{#N/A,#N/A,FALSE,"Heading";#N/A,#N/A,FALSE,"Template"}</definedName>
    <definedName name="TOM" localSheetId="2" hidden="1">{#N/A,#N/A,FALSE,"Heading";#N/A,#N/A,FALSE,"Template"}</definedName>
    <definedName name="TOM" localSheetId="6" hidden="1">{#N/A,#N/A,FALSE,"Heading";#N/A,#N/A,FALSE,"Template"}</definedName>
    <definedName name="TOM" hidden="1">{#N/A,#N/A,FALSE,"Heading";#N/A,#N/A,FALSE,"Template"}</definedName>
    <definedName name="Tool1">#REF!</definedName>
    <definedName name="tooling">'[88]Economic Data'!#REF!</definedName>
    <definedName name="tooling1">'[88]Economic Data'!#REF!</definedName>
    <definedName name="tooling1SBP">#REF!</definedName>
    <definedName name="toolingSBP">#REF!</definedName>
    <definedName name="Tools" localSheetId="1" hidden="1">{"EXPORT",#N/A,FALSE,"A8CONTENT"}</definedName>
    <definedName name="Tools" localSheetId="2" hidden="1">{"EXPORT",#N/A,FALSE,"A8CONTENT"}</definedName>
    <definedName name="Tools" localSheetId="6" hidden="1">{"EXPORT",#N/A,FALSE,"A8CONTENT"}</definedName>
    <definedName name="Tools" hidden="1">{"EXPORT",#N/A,FALSE,"A8CONTENT"}</definedName>
    <definedName name="Tools_0745AB">'[153]#REF'!$B$7:$O$57</definedName>
    <definedName name="tools1">[154]Tools!#REF!</definedName>
    <definedName name="tools2">[154]Tools!#REF!</definedName>
    <definedName name="TOTAL">#REF!</definedName>
    <definedName name="total_fully_loaded">'[88]Economic Data'!#REF!</definedName>
    <definedName name="total_fully_loaded1">'[88]Economic Data'!#REF!</definedName>
    <definedName name="total_fully_loaded1SBP">#REF!</definedName>
    <definedName name="total_fully_loadedSBP">#REF!</definedName>
    <definedName name="total_incremental_cost">'[88]Economic Data'!#REF!</definedName>
    <definedName name="total_incremental_cost1">'[88]Economic Data'!#REF!</definedName>
    <definedName name="total_incremental_cost1SBP">#REF!</definedName>
    <definedName name="total_incremental_costSBP">#REF!</definedName>
    <definedName name="Total_Pay">#REF!</definedName>
    <definedName name="TOTALS">#REF!</definedName>
    <definedName name="Tox">#REF!</definedName>
    <definedName name="TPERIOD">#REF!</definedName>
    <definedName name="training">'[59]Traing Sch'!$B:$B</definedName>
    <definedName name="Transportation">[101]parameter!$AP$4:$AR$43</definedName>
    <definedName name="Transportation1">[92]parameter!$AP$4:$AP$42</definedName>
    <definedName name="trapr">'[59]Traing Sch'!$J:$J</definedName>
    <definedName name="traug">'[59]Traing Sch'!$N:$N</definedName>
    <definedName name="travel">'[59]Travel Cost Sum'!$A$1</definedName>
    <definedName name="trdec">'[59]Traing Sch'!$F:$F</definedName>
    <definedName name="treeList" hidden="1">"10000000000000000000000000000000000000000000000000000000000000000000000000000000000000000000000000000000000000000000000000000000000000000000000000000000000000000000000000000000000000000000000000000000"</definedName>
    <definedName name="trfeb">'[59]Traing Sch'!$H:$H</definedName>
    <definedName name="trjan">'[59]Traing Sch'!$G:$G</definedName>
    <definedName name="trjul">'[59]Traing Sch'!$M:$M</definedName>
    <definedName name="trjun">'[59]Traing Sch'!$L:$L</definedName>
    <definedName name="trmar">'[59]Traing Sch'!$I:$I</definedName>
    <definedName name="trmay">'[59]Traing Sch'!$K:$K</definedName>
    <definedName name="trnov">'[59]Traing Sch'!$E:$E</definedName>
    <definedName name="troct">'[59]Traing Sch'!$D:$D</definedName>
    <definedName name="trsep">'[59]Traing Sch'!$O:$O</definedName>
    <definedName name="tryrye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ryrye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ryrye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ryry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ssc">#REF!</definedName>
    <definedName name="tt" localSheetId="1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tt" localSheetId="2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tt" localSheetId="6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tt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ttppnn" localSheetId="1" hidden="1">{#N/A,#N/A,FALSE,"Heading";#N/A,#N/A,FALSE,"Template"}</definedName>
    <definedName name="ttppnn" localSheetId="2" hidden="1">{#N/A,#N/A,FALSE,"Heading";#N/A,#N/A,FALSE,"Template"}</definedName>
    <definedName name="ttppnn" localSheetId="6" hidden="1">{#N/A,#N/A,FALSE,"Heading";#N/A,#N/A,FALSE,"Template"}</definedName>
    <definedName name="ttppnn" hidden="1">{#N/A,#N/A,FALSE,"Heading";#N/A,#N/A,FALSE,"Template"}</definedName>
    <definedName name="TTT" localSheetId="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TTT" localSheetId="2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TTT" localSheetId="6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TTT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TTTP" localSheetId="1" hidden="1">{#N/A,#N/A,FALSE,"Heading";#N/A,#N/A,FALSE,"Template"}</definedName>
    <definedName name="TTTP" localSheetId="2" hidden="1">{#N/A,#N/A,FALSE,"Heading";#N/A,#N/A,FALSE,"Template"}</definedName>
    <definedName name="TTTP" localSheetId="6" hidden="1">{#N/A,#N/A,FALSE,"Heading";#N/A,#N/A,FALSE,"Template"}</definedName>
    <definedName name="TTTP" hidden="1">{#N/A,#N/A,FALSE,"Heading";#N/A,#N/A,FALSE,"Template"}</definedName>
    <definedName name="ttttt" localSheetId="1" hidden="1">{#N/A,#N/A,FALSE,"지침";#N/A,#N/A,FALSE,"환경분석";#N/A,#N/A,FALSE,"Sheet16"}</definedName>
    <definedName name="ttttt" localSheetId="2" hidden="1">{#N/A,#N/A,FALSE,"지침";#N/A,#N/A,FALSE,"환경분석";#N/A,#N/A,FALSE,"Sheet16"}</definedName>
    <definedName name="ttttt" localSheetId="6" hidden="1">{#N/A,#N/A,FALSE,"지침";#N/A,#N/A,FALSE,"환경분석";#N/A,#N/A,FALSE,"Sheet16"}</definedName>
    <definedName name="ttttt" hidden="1">{#N/A,#N/A,FALSE,"지침";#N/A,#N/A,FALSE,"환경분석";#N/A,#N/A,FALSE,"Sheet16"}</definedName>
    <definedName name="tttttttttttt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ttttttttttt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ttttttttttt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tttttttttt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tyy" localSheetId="1" hidden="1">{#N/A,#N/A,FALSE,"Heading";#N/A,#N/A,FALSE,"Template"}</definedName>
    <definedName name="ttyy" localSheetId="2" hidden="1">{#N/A,#N/A,FALSE,"Heading";#N/A,#N/A,FALSE,"Template"}</definedName>
    <definedName name="ttyy" localSheetId="6" hidden="1">{#N/A,#N/A,FALSE,"Heading";#N/A,#N/A,FALSE,"Template"}</definedName>
    <definedName name="ttyy" hidden="1">{#N/A,#N/A,FALSE,"Heading";#N/A,#N/A,FALSE,"Template"}</definedName>
    <definedName name="TUNIT">#REF!</definedName>
    <definedName name="TWO">#REF!</definedName>
    <definedName name="TWOHALF">#REF!</definedName>
    <definedName name="Type">[155]W.REG!$M$2:$M$17</definedName>
    <definedName name="Type_of_WR">[92]parameter!$AC$2:$AC$16</definedName>
    <definedName name="TYPES">#REF!</definedName>
    <definedName name="tyut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yut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yut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yu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_C11">#REF!</definedName>
    <definedName name="ua" localSheetId="1" hidden="1">{#N/A,#N/A,FALSE,"Aging Summary";#N/A,#N/A,FALSE,"Ratio Analysis";#N/A,#N/A,FALSE,"Test 120 Day Accts";#N/A,#N/A,FALSE,"Tickmarks"}</definedName>
    <definedName name="ua" localSheetId="2" hidden="1">{#N/A,#N/A,FALSE,"Aging Summary";#N/A,#N/A,FALSE,"Ratio Analysis";#N/A,#N/A,FALSE,"Test 120 Day Accts";#N/A,#N/A,FALSE,"Tickmarks"}</definedName>
    <definedName name="ua" localSheetId="6" hidden="1">{#N/A,#N/A,FALSE,"Aging Summary";#N/A,#N/A,FALSE,"Ratio Analysis";#N/A,#N/A,FALSE,"Test 120 Day Accts";#N/A,#N/A,FALSE,"Tickmarks"}</definedName>
    <definedName name="ua" hidden="1">{#N/A,#N/A,FALSE,"Aging Summary";#N/A,#N/A,FALSE,"Ratio Analysis";#N/A,#N/A,FALSE,"Test 120 Day Accts";#N/A,#N/A,FALSE,"Tickmarks"}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>#REF!</definedName>
    <definedName name="Updated">[79]Category!$F$3</definedName>
    <definedName name="Updated_by">#REF!</definedName>
    <definedName name="Updated_on">#REF!</definedName>
    <definedName name="updatedCF">'[63]1998 P &amp; L'!#REF!</definedName>
    <definedName name="UpsData">#REF!</definedName>
    <definedName name="USD">'[156]A ER'!$B$5</definedName>
    <definedName name="uu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uu" localSheetId="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uu" localSheetId="6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uu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uuttpp" localSheetId="1" hidden="1">{#N/A,#N/A,FALSE,"Heading";#N/A,#N/A,FALSE,"Template"}</definedName>
    <definedName name="uuttpp" localSheetId="2" hidden="1">{#N/A,#N/A,FALSE,"Heading";#N/A,#N/A,FALSE,"Template"}</definedName>
    <definedName name="uuttpp" localSheetId="6" hidden="1">{#N/A,#N/A,FALSE,"Heading";#N/A,#N/A,FALSE,"Template"}</definedName>
    <definedName name="uuttpp" hidden="1">{#N/A,#N/A,FALSE,"Heading";#N/A,#N/A,FALSE,"Template"}</definedName>
    <definedName name="UUTTV" localSheetId="1" hidden="1">{#N/A,#N/A,FALSE,"Heading";#N/A,#N/A,FALSE,"Template"}</definedName>
    <definedName name="UUTTV" localSheetId="2" hidden="1">{#N/A,#N/A,FALSE,"Heading";#N/A,#N/A,FALSE,"Template"}</definedName>
    <definedName name="UUTTV" localSheetId="6" hidden="1">{#N/A,#N/A,FALSE,"Heading";#N/A,#N/A,FALSE,"Template"}</definedName>
    <definedName name="UUTTV" hidden="1">{#N/A,#N/A,FALSE,"Heading";#N/A,#N/A,FALSE,"Template"}</definedName>
    <definedName name="uuuu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uuuu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uuuu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uuuu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v" localSheetId="1" hidden="1">{#N/A,#N/A,FALSE,"BS";#N/A,#N/A,FALSE,"PL";#N/A,#N/A,FALSE,"처분";#N/A,#N/A,FALSE,"현금";#N/A,#N/A,FALSE,"매출";#N/A,#N/A,FALSE,"원가";#N/A,#N/A,FALSE,"경영"}</definedName>
    <definedName name="v" localSheetId="2" hidden="1">{#N/A,#N/A,FALSE,"BS";#N/A,#N/A,FALSE,"PL";#N/A,#N/A,FALSE,"처분";#N/A,#N/A,FALSE,"현금";#N/A,#N/A,FALSE,"매출";#N/A,#N/A,FALSE,"원가";#N/A,#N/A,FALSE,"경영"}</definedName>
    <definedName name="v" localSheetId="6" hidden="1">{#N/A,#N/A,FALSE,"BS";#N/A,#N/A,FALSE,"PL";#N/A,#N/A,FALSE,"처분";#N/A,#N/A,FALSE,"현금";#N/A,#N/A,FALSE,"매출";#N/A,#N/A,FALSE,"원가";#N/A,#N/A,FALSE,"경영"}</definedName>
    <definedName name="v" hidden="1">{#N/A,#N/A,FALSE,"BS";#N/A,#N/A,FALSE,"PL";#N/A,#N/A,FALSE,"처분";#N/A,#N/A,FALSE,"현금";#N/A,#N/A,FALSE,"매출";#N/A,#N/A,FALSE,"원가";#N/A,#N/A,FALSE,"경영"}</definedName>
    <definedName name="V_M">#REF!</definedName>
    <definedName name="Values_Entered" localSheetId="1">IF(Loan_Amount*Interest_Rate*Loan_Years*Loan_Start&gt;0,1,0)</definedName>
    <definedName name="Values_Entered" localSheetId="2">IF(Loan_Amount*Interest_Rate*Loan_Years*Loan_Start&gt;0,1,0)</definedName>
    <definedName name="Values_Entered" localSheetId="6">IF(Loan_Amount*Interest_Rate*Loan_Years*Loan_Start&gt;0,1,0)</definedName>
    <definedName name="Values_Entered">IF(Loan_Amount*Interest_Rate*Loan_Years*Loan_Start&gt;0,1,0)</definedName>
    <definedName name="var_overhead_cost">'[88]Economic Data'!#REF!</definedName>
    <definedName name="var_overhead_cost_per_unit">'[88]Economic Data'!#REF!</definedName>
    <definedName name="var_overhead_cost_per_unit1">'[88]Economic Data'!#REF!</definedName>
    <definedName name="var_overhead_cost_per_unit1SBP">#REF!</definedName>
    <definedName name="var_overhead_cost_per_unitSBP">#REF!</definedName>
    <definedName name="var_overhead_cost1">'[88]Economic Data'!#REF!</definedName>
    <definedName name="var_overhead_cost1SBP">#REF!</definedName>
    <definedName name="var_overhead_costSBP">#REF!</definedName>
    <definedName name="variable">#REF!</definedName>
    <definedName name="Variance">#REF!</definedName>
    <definedName name="vbn" localSheetId="1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vbn" localSheetId="2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vbn" localSheetId="6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vbn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VEN">#REF!</definedName>
    <definedName name="Version">"v 0.2 - January 14, 2003"</definedName>
    <definedName name="Version_Level">#REF!</definedName>
    <definedName name="VIEW">#REF!</definedName>
    <definedName name="VIN">#REF!</definedName>
    <definedName name="VINYL" localSheetId="1" hidden="1">{#N/A,#N/A,FALSE,"Heading";#N/A,#N/A,FALSE,"Template"}</definedName>
    <definedName name="VINYL" localSheetId="2" hidden="1">{#N/A,#N/A,FALSE,"Heading";#N/A,#N/A,FALSE,"Template"}</definedName>
    <definedName name="VINYL" localSheetId="6" hidden="1">{#N/A,#N/A,FALSE,"Heading";#N/A,#N/A,FALSE,"Template"}</definedName>
    <definedName name="VINYL" hidden="1">{#N/A,#N/A,FALSE,"Heading";#N/A,#N/A,FALSE,"Template"}</definedName>
    <definedName name="VolBWAOP">[76]Volumes!#REF!</definedName>
    <definedName name="volume">'[88]Economic Data'!#REF!</definedName>
    <definedName name="volume1">'[88]Economic Data'!#REF!</definedName>
    <definedName name="volume1SBP">#REF!</definedName>
    <definedName name="volumeSBP">#REF!</definedName>
    <definedName name="vr" localSheetId="1" hidden="1">{#N/A,#N/A,FALSE,"CR ";#N/A,#N/A,FALSE,"GL "}</definedName>
    <definedName name="vr" localSheetId="2" hidden="1">{#N/A,#N/A,FALSE,"CR ";#N/A,#N/A,FALSE,"GL "}</definedName>
    <definedName name="vr" localSheetId="6" hidden="1">{#N/A,#N/A,FALSE,"CR ";#N/A,#N/A,FALSE,"GL "}</definedName>
    <definedName name="vr" hidden="1">{#N/A,#N/A,FALSE,"CR ";#N/A,#N/A,FALSE,"GL "}</definedName>
    <definedName name="vrgiv" localSheetId="1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vrgiv" localSheetId="2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vrgiv" localSheetId="6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vrgiv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vuocher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vuocher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vuocher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vuocher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VVCCPP" localSheetId="1" hidden="1">{#N/A,#N/A,FALSE,"Heading";#N/A,#N/A,FALSE,"Template"}</definedName>
    <definedName name="VVCCPP" localSheetId="2" hidden="1">{#N/A,#N/A,FALSE,"Heading";#N/A,#N/A,FALSE,"Template"}</definedName>
    <definedName name="VVCCPP" localSheetId="6" hidden="1">{#N/A,#N/A,FALSE,"Heading";#N/A,#N/A,FALSE,"Template"}</definedName>
    <definedName name="VVCCPP" hidden="1">{#N/A,#N/A,FALSE,"Heading";#N/A,#N/A,FALSE,"Template"}</definedName>
    <definedName name="vvppll" localSheetId="1" hidden="1">{#N/A,#N/A,FALSE,"Heading";#N/A,#N/A,FALSE,"Template"}</definedName>
    <definedName name="vvppll" localSheetId="2" hidden="1">{#N/A,#N/A,FALSE,"Heading";#N/A,#N/A,FALSE,"Template"}</definedName>
    <definedName name="vvppll" localSheetId="6" hidden="1">{#N/A,#N/A,FALSE,"Heading";#N/A,#N/A,FALSE,"Template"}</definedName>
    <definedName name="vvppll" hidden="1">{#N/A,#N/A,FALSE,"Heading";#N/A,#N/A,FALSE,"Template"}</definedName>
    <definedName name="vvv" hidden="1">#REF!</definedName>
    <definedName name="VVWIN" localSheetId="1" hidden="1">{#N/A,#N/A,FALSE,"Heading";#N/A,#N/A,FALSE,"Template"}</definedName>
    <definedName name="VVWIN" localSheetId="2" hidden="1">{#N/A,#N/A,FALSE,"Heading";#N/A,#N/A,FALSE,"Template"}</definedName>
    <definedName name="VVWIN" localSheetId="6" hidden="1">{#N/A,#N/A,FALSE,"Heading";#N/A,#N/A,FALSE,"Template"}</definedName>
    <definedName name="VVWIN" hidden="1">{#N/A,#N/A,FALSE,"Heading";#N/A,#N/A,FALSE,"Template"}</definedName>
    <definedName name="vxccx" localSheetId="1" hidden="1">{"'買掛金'!$J$6"}</definedName>
    <definedName name="vxccx" localSheetId="2" hidden="1">{"'買掛金'!$J$6"}</definedName>
    <definedName name="vxccx" localSheetId="6" hidden="1">{"'買掛金'!$J$6"}</definedName>
    <definedName name="vxccx" hidden="1">{"'買掛金'!$J$6"}</definedName>
    <definedName name="w" localSheetId="1" hidden="1">{#N/A,#N/A,FALSE,"BS";#N/A,#N/A,FALSE,"PL";#N/A,#N/A,FALSE,"처분";#N/A,#N/A,FALSE,"현금";#N/A,#N/A,FALSE,"매출";#N/A,#N/A,FALSE,"원가";#N/A,#N/A,FALSE,"경영"}</definedName>
    <definedName name="w" localSheetId="2" hidden="1">{#N/A,#N/A,FALSE,"BS";#N/A,#N/A,FALSE,"PL";#N/A,#N/A,FALSE,"처분";#N/A,#N/A,FALSE,"현금";#N/A,#N/A,FALSE,"매출";#N/A,#N/A,FALSE,"원가";#N/A,#N/A,FALSE,"경영"}</definedName>
    <definedName name="w" localSheetId="6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329U" localSheetId="1" hidden="1">{#N/A,#N/A,FALSE,"Heading";#N/A,#N/A,FALSE,"Template"}</definedName>
    <definedName name="W329U" localSheetId="2" hidden="1">{#N/A,#N/A,FALSE,"Heading";#N/A,#N/A,FALSE,"Template"}</definedName>
    <definedName name="W329U" localSheetId="6" hidden="1">{#N/A,#N/A,FALSE,"Heading";#N/A,#N/A,FALSE,"Template"}</definedName>
    <definedName name="W329U" hidden="1">{#N/A,#N/A,FALSE,"Heading";#N/A,#N/A,FALSE,"Template"}</definedName>
    <definedName name="wage" localSheetId="1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wage" localSheetId="2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wage" localSheetId="6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wage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WagesAcct">'[54]drop down'!$V$1:$V$2</definedName>
    <definedName name="wayne" localSheetId="1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wayne" localSheetId="2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wayne" localSheetId="6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wayne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Wayne1" localSheetId="1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Wayne1" localSheetId="2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Wayne1" localSheetId="6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Wayne1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Wayne10" localSheetId="1" hidden="1">{"Asset Information",#N/A,FALSE,"Asset Information";"Fixed Lease Cost",#N/A,FALSE,"Asset Information";"Maintenance",#N/A,FALSE,"Asset Information";"Depreciation",#N/A,FALSE,"Asset Information"}</definedName>
    <definedName name="Wayne10" localSheetId="2" hidden="1">{"Asset Information",#N/A,FALSE,"Asset Information";"Fixed Lease Cost",#N/A,FALSE,"Asset Information";"Maintenance",#N/A,FALSE,"Asset Information";"Depreciation",#N/A,FALSE,"Asset Information"}</definedName>
    <definedName name="Wayne10" localSheetId="6" hidden="1">{"Asset Information",#N/A,FALSE,"Asset Information";"Fixed Lease Cost",#N/A,FALSE,"Asset Information";"Maintenance",#N/A,FALSE,"Asset Information";"Depreciation",#N/A,FALSE,"Asset Information"}</definedName>
    <definedName name="Wayne10" hidden="1">{"Asset Information",#N/A,FALSE,"Asset Information";"Fixed Lease Cost",#N/A,FALSE,"Asset Information";"Maintenance",#N/A,FALSE,"Asset Information";"Depreciation",#N/A,FALSE,"Asset Information"}</definedName>
    <definedName name="Wayne11" localSheetId="1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Wayne11" localSheetId="2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Wayne11" localSheetId="6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Wayne11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Wayne12" localSheetId="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Wayne12" localSheetId="2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Wayne12" localSheetId="6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Wayne12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Wayne13" localSheetId="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Wayne13" localSheetId="2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Wayne13" localSheetId="6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Wayne13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Wayne14" localSheetId="1" hidden="1">{"FINANCE-COVER",#N/A,FALSE,"Cover";"FINANCE-IRR",#N/A,FALSE,"IRR";"FINANCE-P&amp;L",#N/A,FALSE,"P&amp;L Stmt";"FINANCE-P&amp;L PRICING",#N/A,FALSE,"P&amp;L Stmt";"FINANCE-LABOR",#N/A,FALSE,"Labor";"FINANCE-INSURANCE",#N/A,FALSE,"Insurance";"FINANCE-ASSET INFO",#N/A,FALSE,"Asset Information";"FINANCE-ASSETS MAINTENANCE",#N/A,FALSE,"Asset Information";"FINANCE-ASSET DEPR",#N/A,FALSE,"Asset Information";"FINANCE-ASSET LEASED COSTS",#N/A,FALSE,"Asset Information";"FINANCE-SYSTEMS",#N/A,FALSE,"Systems";"FINANCE-FUEL TAX",#N/A,FALSE,"Fuel Tax";"FINANCE-MOE",#N/A,FALSE,"MOE";"FINANCE-STARTUP",#N/A,FALSE,"Startup Cost"}</definedName>
    <definedName name="Wayne14" localSheetId="2" hidden="1">{"FINANCE-COVER",#N/A,FALSE,"Cover";"FINANCE-IRR",#N/A,FALSE,"IRR";"FINANCE-P&amp;L",#N/A,FALSE,"P&amp;L Stmt";"FINANCE-P&amp;L PRICING",#N/A,FALSE,"P&amp;L Stmt";"FINANCE-LABOR",#N/A,FALSE,"Labor";"FINANCE-INSURANCE",#N/A,FALSE,"Insurance";"FINANCE-ASSET INFO",#N/A,FALSE,"Asset Information";"FINANCE-ASSETS MAINTENANCE",#N/A,FALSE,"Asset Information";"FINANCE-ASSET DEPR",#N/A,FALSE,"Asset Information";"FINANCE-ASSET LEASED COSTS",#N/A,FALSE,"Asset Information";"FINANCE-SYSTEMS",#N/A,FALSE,"Systems";"FINANCE-FUEL TAX",#N/A,FALSE,"Fuel Tax";"FINANCE-MOE",#N/A,FALSE,"MOE";"FINANCE-STARTUP",#N/A,FALSE,"Startup Cost"}</definedName>
    <definedName name="Wayne14" localSheetId="6" hidden="1">{"FINANCE-COVER",#N/A,FALSE,"Cover";"FINANCE-IRR",#N/A,FALSE,"IRR";"FINANCE-P&amp;L",#N/A,FALSE,"P&amp;L Stmt";"FINANCE-P&amp;L PRICING",#N/A,FALSE,"P&amp;L Stmt";"FINANCE-LABOR",#N/A,FALSE,"Labor";"FINANCE-INSURANCE",#N/A,FALSE,"Insurance";"FINANCE-ASSET INFO",#N/A,FALSE,"Asset Information";"FINANCE-ASSETS MAINTENANCE",#N/A,FALSE,"Asset Information";"FINANCE-ASSET DEPR",#N/A,FALSE,"Asset Information";"FINANCE-ASSET LEASED COSTS",#N/A,FALSE,"Asset Information";"FINANCE-SYSTEMS",#N/A,FALSE,"Systems";"FINANCE-FUEL TAX",#N/A,FALSE,"Fuel Tax";"FINANCE-MOE",#N/A,FALSE,"MOE";"FINANCE-STARTUP",#N/A,FALSE,"Startup Cost"}</definedName>
    <definedName name="Wayne14" hidden="1">{"FINANCE-COVER",#N/A,FALSE,"Cover";"FINANCE-IRR",#N/A,FALSE,"IRR";"FINANCE-P&amp;L",#N/A,FALSE,"P&amp;L Stmt";"FINANCE-P&amp;L PRICING",#N/A,FALSE,"P&amp;L Stmt";"FINANCE-LABOR",#N/A,FALSE,"Labor";"FINANCE-INSURANCE",#N/A,FALSE,"Insurance";"FINANCE-ASSET INFO",#N/A,FALSE,"Asset Information";"FINANCE-ASSETS MAINTENANCE",#N/A,FALSE,"Asset Information";"FINANCE-ASSET DEPR",#N/A,FALSE,"Asset Information";"FINANCE-ASSET LEASED COSTS",#N/A,FALSE,"Asset Information";"FINANCE-SYSTEMS",#N/A,FALSE,"Systems";"FINANCE-FUEL TAX",#N/A,FALSE,"Fuel Tax";"FINANCE-MOE",#N/A,FALSE,"MOE";"FINANCE-STARTUP",#N/A,FALSE,"Startup Cost"}</definedName>
    <definedName name="Wayne15" localSheetId="1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Wayne15" localSheetId="2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Wayne15" localSheetId="6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Wayne15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Wayne16" localSheetId="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Wayne16" localSheetId="2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Wayne16" localSheetId="6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Wayne16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Wayne17" localSheetId="1" hidden="1">{"8x11cover",#N/A,TRUE,"Cover";"8x11Risk&amp;Opportunity",#N/A,TRUE,"Risk &amp; Opportunities";"8x11Summary(page1)",#N/A,TRUE,"Summary";"8x11Summary(page2)",#N/A,TRUE,"Summary";"8x11P&amp;L(Page1)",#N/A,TRUE,"P&amp;L Stmt";"8x11P&amp;L(Page2)",#N/A,TRUE,"P&amp;L Stmt";"8x11LAbor(page1)",#N/A,TRUE,"Labor";"8x11LAbor(page2)",#N/A,TRUE,"Labor";"8x11AssetFacility",#N/A,TRUE,"Asset Information";"8x11AssetOwned",#N/A,TRUE,"Asset Information";"8x11Assetleased",#N/A,TRUE,"Asset Information";"8x11Canada-Insurance",#N/A,TRUE,"Canada -Insurance";"8x11SYSTEMS(PAGE1)",#N/A,TRUE,"Generic Systems Sheet";"8x11SYSTEMS(PAGE2)",#N/A,TRUE,"Generic Systems Sheet";"8x11Furniture",#N/A,TRUE,"Furniture";"8x11Fuel",#N/A,TRUE,"Fuel Tax";"8x11MOE",#N/A,TRUE,"MOE";"8x11LHOwnerOperator(Page1)",#N/A,TRUE,"LH Owner Operator";"8x11LHOwnerOperator(Page2)",#N/A,TRUE,"LH Owner Operator";"8x11IRR",#N/A,TRUE,"IRR";"8x11startup",#N/A,TRUE,"Startup Cost"}</definedName>
    <definedName name="Wayne17" localSheetId="2" hidden="1">{"8x11cover",#N/A,TRUE,"Cover";"8x11Risk&amp;Opportunity",#N/A,TRUE,"Risk &amp; Opportunities";"8x11Summary(page1)",#N/A,TRUE,"Summary";"8x11Summary(page2)",#N/A,TRUE,"Summary";"8x11P&amp;L(Page1)",#N/A,TRUE,"P&amp;L Stmt";"8x11P&amp;L(Page2)",#N/A,TRUE,"P&amp;L Stmt";"8x11LAbor(page1)",#N/A,TRUE,"Labor";"8x11LAbor(page2)",#N/A,TRUE,"Labor";"8x11AssetFacility",#N/A,TRUE,"Asset Information";"8x11AssetOwned",#N/A,TRUE,"Asset Information";"8x11Assetleased",#N/A,TRUE,"Asset Information";"8x11Canada-Insurance",#N/A,TRUE,"Canada -Insurance";"8x11SYSTEMS(PAGE1)",#N/A,TRUE,"Generic Systems Sheet";"8x11SYSTEMS(PAGE2)",#N/A,TRUE,"Generic Systems Sheet";"8x11Furniture",#N/A,TRUE,"Furniture";"8x11Fuel",#N/A,TRUE,"Fuel Tax";"8x11MOE",#N/A,TRUE,"MOE";"8x11LHOwnerOperator(Page1)",#N/A,TRUE,"LH Owner Operator";"8x11LHOwnerOperator(Page2)",#N/A,TRUE,"LH Owner Operator";"8x11IRR",#N/A,TRUE,"IRR";"8x11startup",#N/A,TRUE,"Startup Cost"}</definedName>
    <definedName name="Wayne17" localSheetId="6" hidden="1">{"8x11cover",#N/A,TRUE,"Cover";"8x11Risk&amp;Opportunity",#N/A,TRUE,"Risk &amp; Opportunities";"8x11Summary(page1)",#N/A,TRUE,"Summary";"8x11Summary(page2)",#N/A,TRUE,"Summary";"8x11P&amp;L(Page1)",#N/A,TRUE,"P&amp;L Stmt";"8x11P&amp;L(Page2)",#N/A,TRUE,"P&amp;L Stmt";"8x11LAbor(page1)",#N/A,TRUE,"Labor";"8x11LAbor(page2)",#N/A,TRUE,"Labor";"8x11AssetFacility",#N/A,TRUE,"Asset Information";"8x11AssetOwned",#N/A,TRUE,"Asset Information";"8x11Assetleased",#N/A,TRUE,"Asset Information";"8x11Canada-Insurance",#N/A,TRUE,"Canada -Insurance";"8x11SYSTEMS(PAGE1)",#N/A,TRUE,"Generic Systems Sheet";"8x11SYSTEMS(PAGE2)",#N/A,TRUE,"Generic Systems Sheet";"8x11Furniture",#N/A,TRUE,"Furniture";"8x11Fuel",#N/A,TRUE,"Fuel Tax";"8x11MOE",#N/A,TRUE,"MOE";"8x11LHOwnerOperator(Page1)",#N/A,TRUE,"LH Owner Operator";"8x11LHOwnerOperator(Page2)",#N/A,TRUE,"LH Owner Operator";"8x11IRR",#N/A,TRUE,"IRR";"8x11startup",#N/A,TRUE,"Startup Cost"}</definedName>
    <definedName name="Wayne17" hidden="1">{"8x11cover",#N/A,TRUE,"Cover";"8x11Risk&amp;Opportunity",#N/A,TRUE,"Risk &amp; Opportunities";"8x11Summary(page1)",#N/A,TRUE,"Summary";"8x11Summary(page2)",#N/A,TRUE,"Summary";"8x11P&amp;L(Page1)",#N/A,TRUE,"P&amp;L Stmt";"8x11P&amp;L(Page2)",#N/A,TRUE,"P&amp;L Stmt";"8x11LAbor(page1)",#N/A,TRUE,"Labor";"8x11LAbor(page2)",#N/A,TRUE,"Labor";"8x11AssetFacility",#N/A,TRUE,"Asset Information";"8x11AssetOwned",#N/A,TRUE,"Asset Information";"8x11Assetleased",#N/A,TRUE,"Asset Information";"8x11Canada-Insurance",#N/A,TRUE,"Canada -Insurance";"8x11SYSTEMS(PAGE1)",#N/A,TRUE,"Generic Systems Sheet";"8x11SYSTEMS(PAGE2)",#N/A,TRUE,"Generic Systems Sheet";"8x11Furniture",#N/A,TRUE,"Furniture";"8x11Fuel",#N/A,TRUE,"Fuel Tax";"8x11MOE",#N/A,TRUE,"MOE";"8x11LHOwnerOperator(Page1)",#N/A,TRUE,"LH Owner Operator";"8x11LHOwnerOperator(Page2)",#N/A,TRUE,"LH Owner Operator";"8x11IRR",#N/A,TRUE,"IRR";"8x11startup",#N/A,TRUE,"Startup Cost"}</definedName>
    <definedName name="Wayne18" localSheetId="1" hidden="1">{"Asset Information",#N/A,FALSE,"Asset Information";"Fixed Lease Cost",#N/A,FALSE,"Asset Information";"Maintenance",#N/A,FALSE,"Asset Information";"Depreciation",#N/A,FALSE,"Asset Information"}</definedName>
    <definedName name="Wayne18" localSheetId="2" hidden="1">{"Asset Information",#N/A,FALSE,"Asset Information";"Fixed Lease Cost",#N/A,FALSE,"Asset Information";"Maintenance",#N/A,FALSE,"Asset Information";"Depreciation",#N/A,FALSE,"Asset Information"}</definedName>
    <definedName name="Wayne18" localSheetId="6" hidden="1">{"Asset Information",#N/A,FALSE,"Asset Information";"Fixed Lease Cost",#N/A,FALSE,"Asset Information";"Maintenance",#N/A,FALSE,"Asset Information";"Depreciation",#N/A,FALSE,"Asset Information"}</definedName>
    <definedName name="Wayne18" hidden="1">{"Asset Information",#N/A,FALSE,"Asset Information";"Fixed Lease Cost",#N/A,FALSE,"Asset Information";"Maintenance",#N/A,FALSE,"Asset Information";"Depreciation",#N/A,FALSE,"Asset Information"}</definedName>
    <definedName name="wayne19" localSheetId="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wayne19" localSheetId="2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wayne19" localSheetId="6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wayne19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Wayne2" localSheetId="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Wayne2" localSheetId="2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Wayne2" localSheetId="6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Wayne2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Wayne20" localSheetId="1" hidden="1">{"FINANCE-COVER",#N/A,FALSE,"Cover";"FINANCE-IRR",#N/A,FALSE,"IRR";"FINANCE-P&amp;L",#N/A,FALSE,"P&amp;L Stmt";"FINANCE-P&amp;L PRICING",#N/A,FALSE,"P&amp;L Stmt";"FINANCE-LABOR",#N/A,FALSE,"Labor";"FINANCE-INSURANCE",#N/A,FALSE,"Insurance";"FINANCE-ASSET INFO",#N/A,FALSE,"Asset Information";"FINANCE-ASSETS MAINTENANCE",#N/A,FALSE,"Asset Information";"FINANCE-ASSET DEPR",#N/A,FALSE,"Asset Information";"FINANCE-ASSET LEASED COSTS",#N/A,FALSE,"Asset Information";"FINANCE-SYSTEMS",#N/A,FALSE,"Systems";"FINANCE-FUEL TAX",#N/A,FALSE,"Fuel Tax";"FINANCE-MOE",#N/A,FALSE,"MOE";"FINANCE-STARTUP",#N/A,FALSE,"Startup Cost"}</definedName>
    <definedName name="Wayne20" localSheetId="2" hidden="1">{"FINANCE-COVER",#N/A,FALSE,"Cover";"FINANCE-IRR",#N/A,FALSE,"IRR";"FINANCE-P&amp;L",#N/A,FALSE,"P&amp;L Stmt";"FINANCE-P&amp;L PRICING",#N/A,FALSE,"P&amp;L Stmt";"FINANCE-LABOR",#N/A,FALSE,"Labor";"FINANCE-INSURANCE",#N/A,FALSE,"Insurance";"FINANCE-ASSET INFO",#N/A,FALSE,"Asset Information";"FINANCE-ASSETS MAINTENANCE",#N/A,FALSE,"Asset Information";"FINANCE-ASSET DEPR",#N/A,FALSE,"Asset Information";"FINANCE-ASSET LEASED COSTS",#N/A,FALSE,"Asset Information";"FINANCE-SYSTEMS",#N/A,FALSE,"Systems";"FINANCE-FUEL TAX",#N/A,FALSE,"Fuel Tax";"FINANCE-MOE",#N/A,FALSE,"MOE";"FINANCE-STARTUP",#N/A,FALSE,"Startup Cost"}</definedName>
    <definedName name="Wayne20" localSheetId="6" hidden="1">{"FINANCE-COVER",#N/A,FALSE,"Cover";"FINANCE-IRR",#N/A,FALSE,"IRR";"FINANCE-P&amp;L",#N/A,FALSE,"P&amp;L Stmt";"FINANCE-P&amp;L PRICING",#N/A,FALSE,"P&amp;L Stmt";"FINANCE-LABOR",#N/A,FALSE,"Labor";"FINANCE-INSURANCE",#N/A,FALSE,"Insurance";"FINANCE-ASSET INFO",#N/A,FALSE,"Asset Information";"FINANCE-ASSETS MAINTENANCE",#N/A,FALSE,"Asset Information";"FINANCE-ASSET DEPR",#N/A,FALSE,"Asset Information";"FINANCE-ASSET LEASED COSTS",#N/A,FALSE,"Asset Information";"FINANCE-SYSTEMS",#N/A,FALSE,"Systems";"FINANCE-FUEL TAX",#N/A,FALSE,"Fuel Tax";"FINANCE-MOE",#N/A,FALSE,"MOE";"FINANCE-STARTUP",#N/A,FALSE,"Startup Cost"}</definedName>
    <definedName name="Wayne20" hidden="1">{"FINANCE-COVER",#N/A,FALSE,"Cover";"FINANCE-IRR",#N/A,FALSE,"IRR";"FINANCE-P&amp;L",#N/A,FALSE,"P&amp;L Stmt";"FINANCE-P&amp;L PRICING",#N/A,FALSE,"P&amp;L Stmt";"FINANCE-LABOR",#N/A,FALSE,"Labor";"FINANCE-INSURANCE",#N/A,FALSE,"Insurance";"FINANCE-ASSET INFO",#N/A,FALSE,"Asset Information";"FINANCE-ASSETS MAINTENANCE",#N/A,FALSE,"Asset Information";"FINANCE-ASSET DEPR",#N/A,FALSE,"Asset Information";"FINANCE-ASSET LEASED COSTS",#N/A,FALSE,"Asset Information";"FINANCE-SYSTEMS",#N/A,FALSE,"Systems";"FINANCE-FUEL TAX",#N/A,FALSE,"Fuel Tax";"FINANCE-MOE",#N/A,FALSE,"MOE";"FINANCE-STARTUP",#N/A,FALSE,"Startup Cost"}</definedName>
    <definedName name="Wayne21" localSheetId="1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Wayne21" localSheetId="2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Wayne21" localSheetId="6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Wayne21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Wayne22" localSheetId="1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Wayne22" localSheetId="2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Wayne22" localSheetId="6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Wayne22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Wayne23" localSheetId="1" hidden="1">{"Asset Information",#N/A,FALSE,"Asset Information";"Fixed Lease Cost",#N/A,FALSE,"Asset Information";"Maintenance",#N/A,FALSE,"Asset Information";"Depreciation",#N/A,FALSE,"Asset Information"}</definedName>
    <definedName name="Wayne23" localSheetId="2" hidden="1">{"Asset Information",#N/A,FALSE,"Asset Information";"Fixed Lease Cost",#N/A,FALSE,"Asset Information";"Maintenance",#N/A,FALSE,"Asset Information";"Depreciation",#N/A,FALSE,"Asset Information"}</definedName>
    <definedName name="Wayne23" localSheetId="6" hidden="1">{"Asset Information",#N/A,FALSE,"Asset Information";"Fixed Lease Cost",#N/A,FALSE,"Asset Information";"Maintenance",#N/A,FALSE,"Asset Information";"Depreciation",#N/A,FALSE,"Asset Information"}</definedName>
    <definedName name="Wayne23" hidden="1">{"Asset Information",#N/A,FALSE,"Asset Information";"Fixed Lease Cost",#N/A,FALSE,"Asset Information";"Maintenance",#N/A,FALSE,"Asset Information";"Depreciation",#N/A,FALSE,"Asset Information"}</definedName>
    <definedName name="Wayne24" localSheetId="1" hidden="1">{"8x11cover",#N/A,TRUE,"Cover";"8x11Risk&amp;Opportunity",#N/A,TRUE,"Risk &amp; Opportunities";"8x11Summary(page1)",#N/A,TRUE,"Summary";"8x11Summary(page2)",#N/A,TRUE,"Summary";"8x11P&amp;L(Page1)",#N/A,TRUE,"P&amp;L Stmt";"8x11P&amp;L(Page2)",#N/A,TRUE,"P&amp;L Stmt";"8x11LAbor(page1)",#N/A,TRUE,"Labor";"8x11LAbor(page2)",#N/A,TRUE,"Labor";"8x11AssetFacility",#N/A,TRUE,"Asset Information";"8x11AssetOwned",#N/A,TRUE,"Asset Information";"8x11Assetleased",#N/A,TRUE,"Asset Information";"8x11 Insurance",#N/A,TRUE,"Insurance";"8x11Systems(page1)",#N/A,TRUE,"Generic Systems Sheet ";"8x11Furniture",#N/A,TRUE,"Furniture";"8x11Fuel",#N/A,TRUE,"Fuel Tax";"8x11MOE",#N/A,TRUE,"MOE";"8x11 LH Owner Operator",#N/A,TRUE,"LH Owner Operator";"8x11IRR",#N/A,TRUE,"IRR";"8x11startup",#N/A,TRUE,"Startup Cost";"8x11 LH Owner Operator",#N/A,TRUE,"LH Owner Operator";"8x11Systems(page2)",#N/A,TRUE,"Generic Systems Sheet "}</definedName>
    <definedName name="Wayne24" localSheetId="2" hidden="1">{"8x11cover",#N/A,TRUE,"Cover";"8x11Risk&amp;Opportunity",#N/A,TRUE,"Risk &amp; Opportunities";"8x11Summary(page1)",#N/A,TRUE,"Summary";"8x11Summary(page2)",#N/A,TRUE,"Summary";"8x11P&amp;L(Page1)",#N/A,TRUE,"P&amp;L Stmt";"8x11P&amp;L(Page2)",#N/A,TRUE,"P&amp;L Stmt";"8x11LAbor(page1)",#N/A,TRUE,"Labor";"8x11LAbor(page2)",#N/A,TRUE,"Labor";"8x11AssetFacility",#N/A,TRUE,"Asset Information";"8x11AssetOwned",#N/A,TRUE,"Asset Information";"8x11Assetleased",#N/A,TRUE,"Asset Information";"8x11 Insurance",#N/A,TRUE,"Insurance";"8x11Systems(page1)",#N/A,TRUE,"Generic Systems Sheet ";"8x11Furniture",#N/A,TRUE,"Furniture";"8x11Fuel",#N/A,TRUE,"Fuel Tax";"8x11MOE",#N/A,TRUE,"MOE";"8x11 LH Owner Operator",#N/A,TRUE,"LH Owner Operator";"8x11IRR",#N/A,TRUE,"IRR";"8x11startup",#N/A,TRUE,"Startup Cost";"8x11 LH Owner Operator",#N/A,TRUE,"LH Owner Operator";"8x11Systems(page2)",#N/A,TRUE,"Generic Systems Sheet "}</definedName>
    <definedName name="Wayne24" localSheetId="6" hidden="1">{"8x11cover",#N/A,TRUE,"Cover";"8x11Risk&amp;Opportunity",#N/A,TRUE,"Risk &amp; Opportunities";"8x11Summary(page1)",#N/A,TRUE,"Summary";"8x11Summary(page2)",#N/A,TRUE,"Summary";"8x11P&amp;L(Page1)",#N/A,TRUE,"P&amp;L Stmt";"8x11P&amp;L(Page2)",#N/A,TRUE,"P&amp;L Stmt";"8x11LAbor(page1)",#N/A,TRUE,"Labor";"8x11LAbor(page2)",#N/A,TRUE,"Labor";"8x11AssetFacility",#N/A,TRUE,"Asset Information";"8x11AssetOwned",#N/A,TRUE,"Asset Information";"8x11Assetleased",#N/A,TRUE,"Asset Information";"8x11 Insurance",#N/A,TRUE,"Insurance";"8x11Systems(page1)",#N/A,TRUE,"Generic Systems Sheet ";"8x11Furniture",#N/A,TRUE,"Furniture";"8x11Fuel",#N/A,TRUE,"Fuel Tax";"8x11MOE",#N/A,TRUE,"MOE";"8x11 LH Owner Operator",#N/A,TRUE,"LH Owner Operator";"8x11IRR",#N/A,TRUE,"IRR";"8x11startup",#N/A,TRUE,"Startup Cost";"8x11 LH Owner Operator",#N/A,TRUE,"LH Owner Operator";"8x11Systems(page2)",#N/A,TRUE,"Generic Systems Sheet "}</definedName>
    <definedName name="Wayne24" hidden="1">{"8x11cover",#N/A,TRUE,"Cover";"8x11Risk&amp;Opportunity",#N/A,TRUE,"Risk &amp; Opportunities";"8x11Summary(page1)",#N/A,TRUE,"Summary";"8x11Summary(page2)",#N/A,TRUE,"Summary";"8x11P&amp;L(Page1)",#N/A,TRUE,"P&amp;L Stmt";"8x11P&amp;L(Page2)",#N/A,TRUE,"P&amp;L Stmt";"8x11LAbor(page1)",#N/A,TRUE,"Labor";"8x11LAbor(page2)",#N/A,TRUE,"Labor";"8x11AssetFacility",#N/A,TRUE,"Asset Information";"8x11AssetOwned",#N/A,TRUE,"Asset Information";"8x11Assetleased",#N/A,TRUE,"Asset Information";"8x11 Insurance",#N/A,TRUE,"Insurance";"8x11Systems(page1)",#N/A,TRUE,"Generic Systems Sheet ";"8x11Furniture",#N/A,TRUE,"Furniture";"8x11Fuel",#N/A,TRUE,"Fuel Tax";"8x11MOE",#N/A,TRUE,"MOE";"8x11 LH Owner Operator",#N/A,TRUE,"LH Owner Operator";"8x11IRR",#N/A,TRUE,"IRR";"8x11startup",#N/A,TRUE,"Startup Cost";"8x11 LH Owner Operator",#N/A,TRUE,"LH Owner Operator";"8x11Systems(page2)",#N/A,TRUE,"Generic Systems Sheet "}</definedName>
    <definedName name="Wayne3" localSheetId="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Wayne3" localSheetId="2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Wayne3" localSheetId="6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Wayne3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Wayne4" localSheetId="1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Wayne4" localSheetId="2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Wayne4" localSheetId="6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Wayne4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Wayne5" localSheetId="1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Wayne5" localSheetId="2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Wayne5" localSheetId="6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Wayne5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Wayne6" localSheetId="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Wayne6" localSheetId="2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Wayne6" localSheetId="6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Wayne6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Wayne7" localSheetId="1" hidden="1">{"8x11cover",#N/A,TRUE,"Cover";"8x11Risk&amp;Opportunity",#N/A,TRUE,"Risk &amp; Opportunities";"8x11Summary(page1)",#N/A,TRUE,"Summary";"8x11Summary(page2)",#N/A,TRUE,"Summary";"8x11P&amp;L(Page1)",#N/A,TRUE,"P&amp;L Stmt";"8x11P&amp;L(Page2)",#N/A,TRUE,"P&amp;L Stmt";"8x11LAbor(page1)",#N/A,TRUE,"Labor";"8x11LAbor(page2)",#N/A,TRUE,"Labor";"8x11AssetFacility",#N/A,TRUE,"Asset Information";"8x11AssetOwned",#N/A,TRUE,"Asset Information";"8x11Assetleased",#N/A,TRUE,"Asset Information";"8x11 Insurance",#N/A,TRUE,"Insurance";"8x11Systems(page1)",#N/A,TRUE,"Generic Systems Sheet ";"8x11Furniture",#N/A,TRUE,"Furniture";"8x11Fuel",#N/A,TRUE,"Fuel Tax";"8x11MOE",#N/A,TRUE,"MOE";"8x11 LH Owner Operator",#N/A,TRUE,"LH Owner Operator";"8x11IRR",#N/A,TRUE,"IRR";"8x11startup",#N/A,TRUE,"Startup Cost";"8x11 LH Owner Operator",#N/A,TRUE,"LH Owner Operator";"8x11Systems(page2)",#N/A,TRUE,"Generic Systems Sheet "}</definedName>
    <definedName name="Wayne7" localSheetId="2" hidden="1">{"8x11cover",#N/A,TRUE,"Cover";"8x11Risk&amp;Opportunity",#N/A,TRUE,"Risk &amp; Opportunities";"8x11Summary(page1)",#N/A,TRUE,"Summary";"8x11Summary(page2)",#N/A,TRUE,"Summary";"8x11P&amp;L(Page1)",#N/A,TRUE,"P&amp;L Stmt";"8x11P&amp;L(Page2)",#N/A,TRUE,"P&amp;L Stmt";"8x11LAbor(page1)",#N/A,TRUE,"Labor";"8x11LAbor(page2)",#N/A,TRUE,"Labor";"8x11AssetFacility",#N/A,TRUE,"Asset Information";"8x11AssetOwned",#N/A,TRUE,"Asset Information";"8x11Assetleased",#N/A,TRUE,"Asset Information";"8x11 Insurance",#N/A,TRUE,"Insurance";"8x11Systems(page1)",#N/A,TRUE,"Generic Systems Sheet ";"8x11Furniture",#N/A,TRUE,"Furniture";"8x11Fuel",#N/A,TRUE,"Fuel Tax";"8x11MOE",#N/A,TRUE,"MOE";"8x11 LH Owner Operator",#N/A,TRUE,"LH Owner Operator";"8x11IRR",#N/A,TRUE,"IRR";"8x11startup",#N/A,TRUE,"Startup Cost";"8x11 LH Owner Operator",#N/A,TRUE,"LH Owner Operator";"8x11Systems(page2)",#N/A,TRUE,"Generic Systems Sheet "}</definedName>
    <definedName name="Wayne7" localSheetId="6" hidden="1">{"8x11cover",#N/A,TRUE,"Cover";"8x11Risk&amp;Opportunity",#N/A,TRUE,"Risk &amp; Opportunities";"8x11Summary(page1)",#N/A,TRUE,"Summary";"8x11Summary(page2)",#N/A,TRUE,"Summary";"8x11P&amp;L(Page1)",#N/A,TRUE,"P&amp;L Stmt";"8x11P&amp;L(Page2)",#N/A,TRUE,"P&amp;L Stmt";"8x11LAbor(page1)",#N/A,TRUE,"Labor";"8x11LAbor(page2)",#N/A,TRUE,"Labor";"8x11AssetFacility",#N/A,TRUE,"Asset Information";"8x11AssetOwned",#N/A,TRUE,"Asset Information";"8x11Assetleased",#N/A,TRUE,"Asset Information";"8x11 Insurance",#N/A,TRUE,"Insurance";"8x11Systems(page1)",#N/A,TRUE,"Generic Systems Sheet ";"8x11Furniture",#N/A,TRUE,"Furniture";"8x11Fuel",#N/A,TRUE,"Fuel Tax";"8x11MOE",#N/A,TRUE,"MOE";"8x11 LH Owner Operator",#N/A,TRUE,"LH Owner Operator";"8x11IRR",#N/A,TRUE,"IRR";"8x11startup",#N/A,TRUE,"Startup Cost";"8x11 LH Owner Operator",#N/A,TRUE,"LH Owner Operator";"8x11Systems(page2)",#N/A,TRUE,"Generic Systems Sheet "}</definedName>
    <definedName name="Wayne7" hidden="1">{"8x11cover",#N/A,TRUE,"Cover";"8x11Risk&amp;Opportunity",#N/A,TRUE,"Risk &amp; Opportunities";"8x11Summary(page1)",#N/A,TRUE,"Summary";"8x11Summary(page2)",#N/A,TRUE,"Summary";"8x11P&amp;L(Page1)",#N/A,TRUE,"P&amp;L Stmt";"8x11P&amp;L(Page2)",#N/A,TRUE,"P&amp;L Stmt";"8x11LAbor(page1)",#N/A,TRUE,"Labor";"8x11LAbor(page2)",#N/A,TRUE,"Labor";"8x11AssetFacility",#N/A,TRUE,"Asset Information";"8x11AssetOwned",#N/A,TRUE,"Asset Information";"8x11Assetleased",#N/A,TRUE,"Asset Information";"8x11 Insurance",#N/A,TRUE,"Insurance";"8x11Systems(page1)",#N/A,TRUE,"Generic Systems Sheet ";"8x11Furniture",#N/A,TRUE,"Furniture";"8x11Fuel",#N/A,TRUE,"Fuel Tax";"8x11MOE",#N/A,TRUE,"MOE";"8x11 LH Owner Operator",#N/A,TRUE,"LH Owner Operator";"8x11IRR",#N/A,TRUE,"IRR";"8x11startup",#N/A,TRUE,"Startup Cost";"8x11 LH Owner Operator",#N/A,TRUE,"LH Owner Operator";"8x11Systems(page2)",#N/A,TRUE,"Generic Systems Sheet "}</definedName>
    <definedName name="Wayne8" localSheetId="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Wayne8" localSheetId="2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Wayne8" localSheetId="6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Wayne8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Wayne9" localSheetId="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Wayne9" localSheetId="2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Wayne9" localSheetId="6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Wayne9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WBS" localSheetId="1" hidden="1">{#N/A,#N/A,FALSE,"Aging Summary";#N/A,#N/A,FALSE,"Ratio Analysis";#N/A,#N/A,FALSE,"Test 120 Day Accts";#N/A,#N/A,FALSE,"Tickmarks"}</definedName>
    <definedName name="WBS" localSheetId="2" hidden="1">{#N/A,#N/A,FALSE,"Aging Summary";#N/A,#N/A,FALSE,"Ratio Analysis";#N/A,#N/A,FALSE,"Test 120 Day Accts";#N/A,#N/A,FALSE,"Tickmarks"}</definedName>
    <definedName name="WBS" localSheetId="6" hidden="1">{#N/A,#N/A,FALSE,"Aging Summary";#N/A,#N/A,FALSE,"Ratio Analysis";#N/A,#N/A,FALSE,"Test 120 Day Accts";#N/A,#N/A,FALSE,"Tickmarks"}</definedName>
    <definedName name="WBS" hidden="1">{#N/A,#N/A,FALSE,"Aging Summary";#N/A,#N/A,FALSE,"Ratio Analysis";#N/A,#N/A,FALSE,"Test 120 Day Accts";#N/A,#N/A,FALSE,"Tickmarks"}</definedName>
    <definedName name="wc">[43]CAS!#REF!</definedName>
    <definedName name="WD">[79]Category!$B$5</definedName>
    <definedName name="wddw" localSheetId="1" hidden="1">{#N/A,#N/A,FALSE,"지침";#N/A,#N/A,FALSE,"환경분석";#N/A,#N/A,FALSE,"Sheet16"}</definedName>
    <definedName name="wddw" localSheetId="2" hidden="1">{#N/A,#N/A,FALSE,"지침";#N/A,#N/A,FALSE,"환경분석";#N/A,#N/A,FALSE,"Sheet16"}</definedName>
    <definedName name="wddw" localSheetId="6" hidden="1">{#N/A,#N/A,FALSE,"지침";#N/A,#N/A,FALSE,"환경분석";#N/A,#N/A,FALSE,"Sheet16"}</definedName>
    <definedName name="wddw" hidden="1">{#N/A,#N/A,FALSE,"지침";#N/A,#N/A,FALSE,"환경분석";#N/A,#N/A,FALSE,"Sheet16"}</definedName>
    <definedName name="WEARF" localSheetId="1" hidden="1">{#N/A,#N/A,TRUE,"Y생산";#N/A,#N/A,TRUE,"Y판매";#N/A,#N/A,TRUE,"Y총물량";#N/A,#N/A,TRUE,"Y능력";#N/A,#N/A,TRUE,"YKD"}</definedName>
    <definedName name="WEARF" localSheetId="2" hidden="1">{#N/A,#N/A,TRUE,"Y생산";#N/A,#N/A,TRUE,"Y판매";#N/A,#N/A,TRUE,"Y총물량";#N/A,#N/A,TRUE,"Y능력";#N/A,#N/A,TRUE,"YKD"}</definedName>
    <definedName name="WEARF" localSheetId="6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GEWRG" localSheetId="1" hidden="1">{"'7-2지역별'!$A$1:$R$44"}</definedName>
    <definedName name="WEGEWRG" localSheetId="2" hidden="1">{"'7-2지역별'!$A$1:$R$44"}</definedName>
    <definedName name="WEGEWRG" localSheetId="6" hidden="1">{"'7-2지역별'!$A$1:$R$44"}</definedName>
    <definedName name="WEGEWRG" hidden="1">{"'7-2지역별'!$A$1:$R$44"}</definedName>
    <definedName name="weqew" localSheetId="1" hidden="1">{#N/A,#N/A,FALSE,"Aging Summary";#N/A,#N/A,FALSE,"Ratio Analysis";#N/A,#N/A,FALSE,"Test 120 Day Accts";#N/A,#N/A,FALSE,"Tickmarks"}</definedName>
    <definedName name="weqew" localSheetId="2" hidden="1">{#N/A,#N/A,FALSE,"Aging Summary";#N/A,#N/A,FALSE,"Ratio Analysis";#N/A,#N/A,FALSE,"Test 120 Day Accts";#N/A,#N/A,FALSE,"Tickmarks"}</definedName>
    <definedName name="weqew" localSheetId="6" hidden="1">{#N/A,#N/A,FALSE,"Aging Summary";#N/A,#N/A,FALSE,"Ratio Analysis";#N/A,#N/A,FALSE,"Test 120 Day Accts";#N/A,#N/A,FALSE,"Tickmarks"}</definedName>
    <definedName name="weqew" hidden="1">{#N/A,#N/A,FALSE,"Aging Summary";#N/A,#N/A,FALSE,"Ratio Analysis";#N/A,#N/A,FALSE,"Test 120 Day Accts";#N/A,#N/A,FALSE,"Tickmarks"}</definedName>
    <definedName name="WEQWEFQ" localSheetId="1" hidden="1">{#N/A,#N/A,TRUE,"매출진척-1";#N/A,#N/A,TRUE,"매출진척-2";#N/A,#N/A,TRUE,"제품실적";#N/A,#N/A,TRUE,"RAC";#N/A,#N/A,TRUE,"PAC ";#N/A,#N/A,TRUE,"재고현황";#N/A,#N/A,TRUE,"공지사항"}</definedName>
    <definedName name="WEQWEFQ" localSheetId="2" hidden="1">{#N/A,#N/A,TRUE,"매출진척-1";#N/A,#N/A,TRUE,"매출진척-2";#N/A,#N/A,TRUE,"제품실적";#N/A,#N/A,TRUE,"RAC";#N/A,#N/A,TRUE,"PAC ";#N/A,#N/A,TRUE,"재고현황";#N/A,#N/A,TRUE,"공지사항"}</definedName>
    <definedName name="WEQWEFQ" localSheetId="6" hidden="1">{#N/A,#N/A,TRUE,"매출진척-1";#N/A,#N/A,TRUE,"매출진척-2";#N/A,#N/A,TRUE,"제품실적";#N/A,#N/A,TRUE,"RAC";#N/A,#N/A,TRUE,"PAC ";#N/A,#N/A,TRUE,"재고현황";#N/A,#N/A,TRUE,"공지사항"}</definedName>
    <definedName name="WEQWEFQ" hidden="1">{#N/A,#N/A,TRUE,"매출진척-1";#N/A,#N/A,TRUE,"매출진척-2";#N/A,#N/A,TRUE,"제품실적";#N/A,#N/A,TRUE,"RAC";#N/A,#N/A,TRUE,"PAC ";#N/A,#N/A,TRUE,"재고현황";#N/A,#N/A,TRUE,"공지사항"}</definedName>
    <definedName name="wer" localSheetId="1" hidden="1">{#N/A,#N/A,FALSE,"Aging Summary";#N/A,#N/A,FALSE,"Ratio Analysis";#N/A,#N/A,FALSE,"Test 120 Day Accts";#N/A,#N/A,FALSE,"Tickmarks"}</definedName>
    <definedName name="wer" localSheetId="2" hidden="1">{#N/A,#N/A,FALSE,"Aging Summary";#N/A,#N/A,FALSE,"Ratio Analysis";#N/A,#N/A,FALSE,"Test 120 Day Accts";#N/A,#N/A,FALSE,"Tickmarks"}</definedName>
    <definedName name="wer" localSheetId="6" hidden="1">{#N/A,#N/A,FALSE,"Aging Summary";#N/A,#N/A,FALSE,"Ratio Analysis";#N/A,#N/A,FALSE,"Test 120 Day Accts";#N/A,#N/A,FALSE,"Tickmarks"}</definedName>
    <definedName name="wer" hidden="1">{#N/A,#N/A,FALSE,"Aging Summary";#N/A,#N/A,FALSE,"Ratio Analysis";#N/A,#N/A,FALSE,"Test 120 Day Accts";#N/A,#N/A,FALSE,"Tickmarks"}</definedName>
    <definedName name="werew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ew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ew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e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e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e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e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r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r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r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w" hidden="1">'[24]#REF'!$F$45</definedName>
    <definedName name="WEWE" hidden="1">#N/A</definedName>
    <definedName name="WEWEGFW" localSheetId="1" hidden="1">{#N/A,#N/A,TRUE,"매출진척-1";#N/A,#N/A,TRUE,"매출진척-2";#N/A,#N/A,TRUE,"제품실적";#N/A,#N/A,TRUE,"RAC";#N/A,#N/A,TRUE,"PAC ";#N/A,#N/A,TRUE,"재고현황";#N/A,#N/A,TRUE,"공지사항"}</definedName>
    <definedName name="WEWEGFW" localSheetId="2" hidden="1">{#N/A,#N/A,TRUE,"매출진척-1";#N/A,#N/A,TRUE,"매출진척-2";#N/A,#N/A,TRUE,"제품실적";#N/A,#N/A,TRUE,"RAC";#N/A,#N/A,TRUE,"PAC ";#N/A,#N/A,TRUE,"재고현황";#N/A,#N/A,TRUE,"공지사항"}</definedName>
    <definedName name="WEWEGFW" localSheetId="6" hidden="1">{#N/A,#N/A,TRUE,"매출진척-1";#N/A,#N/A,TRUE,"매출진척-2";#N/A,#N/A,TRUE,"제품실적";#N/A,#N/A,TRUE,"RAC";#N/A,#N/A,TRUE,"PAC ";#N/A,#N/A,TRUE,"재고현황";#N/A,#N/A,TRUE,"공지사항"}</definedName>
    <definedName name="WEWEGFW" hidden="1">{#N/A,#N/A,TRUE,"매출진척-1";#N/A,#N/A,TRUE,"매출진척-2";#N/A,#N/A,TRUE,"제품실적";#N/A,#N/A,TRUE,"RAC";#N/A,#N/A,TRUE,"PAC ";#N/A,#N/A,TRUE,"재고현황";#N/A,#N/A,TRUE,"공지사항"}</definedName>
    <definedName name="wewew" localSheetId="1" hidden="1">{#N/A,#N/A,FALSE,"Aging Summary";#N/A,#N/A,FALSE,"Ratio Analysis";#N/A,#N/A,FALSE,"Test 120 Day Accts";#N/A,#N/A,FALSE,"Tickmarks"}</definedName>
    <definedName name="wewew" localSheetId="2" hidden="1">{#N/A,#N/A,FALSE,"Aging Summary";#N/A,#N/A,FALSE,"Ratio Analysis";#N/A,#N/A,FALSE,"Test 120 Day Accts";#N/A,#N/A,FALSE,"Tickmarks"}</definedName>
    <definedName name="wewew" localSheetId="6" hidden="1">{#N/A,#N/A,FALSE,"Aging Summary";#N/A,#N/A,FALSE,"Ratio Analysis";#N/A,#N/A,FALSE,"Test 120 Day Accts";#N/A,#N/A,FALSE,"Tickmarks"}</definedName>
    <definedName name="wewew" hidden="1">{#N/A,#N/A,FALSE,"Aging Summary";#N/A,#N/A,FALSE,"Ratio Analysis";#N/A,#N/A,FALSE,"Test 120 Day Accts";#N/A,#N/A,FALSE,"Tickmarks"}</definedName>
    <definedName name="wfxCompany">#REF!</definedName>
    <definedName name="wfxDate">#REF!</definedName>
    <definedName name="wfxFaxNum">#REF!</definedName>
    <definedName name="wfxKeyword">#REF!</definedName>
    <definedName name="wfxRecipient">#REF!</definedName>
    <definedName name="wfxSubject">#REF!</definedName>
    <definedName name="what" localSheetId="1" hidden="1">{"CostData",#N/A,FALSE,"Ethylene Price Model";"CostData2",#N/A,FALSE,"Input Assumptions"}</definedName>
    <definedName name="what" localSheetId="2" hidden="1">{"CostData",#N/A,FALSE,"Ethylene Price Model";"CostData2",#N/A,FALSE,"Input Assumptions"}</definedName>
    <definedName name="what" localSheetId="6" hidden="1">{"CostData",#N/A,FALSE,"Ethylene Price Model";"CostData2",#N/A,FALSE,"Input Assumptions"}</definedName>
    <definedName name="what" hidden="1">{"CostData",#N/A,FALSE,"Ethylene Price Model";"CostData2",#N/A,FALSE,"Input Assumptions"}</definedName>
    <definedName name="WHERE">#REF!</definedName>
    <definedName name="WIN" localSheetId="1" hidden="1">{#N/A,#N/A,FALSE,"Heading";#N/A,#N/A,FALSE,"Template"}</definedName>
    <definedName name="WIN" localSheetId="2" hidden="1">{#N/A,#N/A,FALSE,"Heading";#N/A,#N/A,FALSE,"Template"}</definedName>
    <definedName name="WIN" localSheetId="6" hidden="1">{#N/A,#N/A,FALSE,"Heading";#N/A,#N/A,FALSE,"Template"}</definedName>
    <definedName name="WIN" hidden="1">{#N/A,#N/A,FALSE,"Heading";#N/A,#N/A,FALSE,"Template"}</definedName>
    <definedName name="winv" localSheetId="1" hidden="1">{#N/A,#N/A,FALSE,"Heading";#N/A,#N/A,FALSE,"Template"}</definedName>
    <definedName name="winv" localSheetId="2" hidden="1">{#N/A,#N/A,FALSE,"Heading";#N/A,#N/A,FALSE,"Template"}</definedName>
    <definedName name="winv" localSheetId="6" hidden="1">{#N/A,#N/A,FALSE,"Heading";#N/A,#N/A,FALSE,"Template"}</definedName>
    <definedName name="winv" hidden="1">{#N/A,#N/A,FALSE,"Heading";#N/A,#N/A,FALSE,"Template"}</definedName>
    <definedName name="WINV2" localSheetId="1" hidden="1">{#N/A,#N/A,FALSE,"Heading";#N/A,#N/A,FALSE,"Template"}</definedName>
    <definedName name="WINV2" localSheetId="2" hidden="1">{#N/A,#N/A,FALSE,"Heading";#N/A,#N/A,FALSE,"Template"}</definedName>
    <definedName name="WINV2" localSheetId="6" hidden="1">{#N/A,#N/A,FALSE,"Heading";#N/A,#N/A,FALSE,"Template"}</definedName>
    <definedName name="WINV2" hidden="1">{#N/A,#N/A,FALSE,"Heading";#N/A,#N/A,FALSE,"Template"}</definedName>
    <definedName name="wjd" localSheetId="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jd" localSheetId="2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jd" localSheetId="6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jd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kd" localSheetId="1" hidden="1">{#N/A,#N/A,FALSE,"3가";#N/A,#N/A,FALSE,"3나";#N/A,#N/A,FALSE,"3다"}</definedName>
    <definedName name="wkd" localSheetId="2" hidden="1">{#N/A,#N/A,FALSE,"3가";#N/A,#N/A,FALSE,"3나";#N/A,#N/A,FALSE,"3다"}</definedName>
    <definedName name="wkd" localSheetId="6" hidden="1">{#N/A,#N/A,FALSE,"3가";#N/A,#N/A,FALSE,"3나";#N/A,#N/A,FALSE,"3다"}</definedName>
    <definedName name="wkd" hidden="1">{#N/A,#N/A,FALSE,"3가";#N/A,#N/A,FALSE,"3나";#N/A,#N/A,FALSE,"3다"}</definedName>
    <definedName name="wkdrl" localSheetId="1" hidden="1">{#N/A,#N/A,FALSE,"Aging Summary";#N/A,#N/A,FALSE,"Ratio Analysis";#N/A,#N/A,FALSE,"Test 120 Day Accts";#N/A,#N/A,FALSE,"Tickmarks"}</definedName>
    <definedName name="wkdrl" localSheetId="2" hidden="1">{#N/A,#N/A,FALSE,"Aging Summary";#N/A,#N/A,FALSE,"Ratio Analysis";#N/A,#N/A,FALSE,"Test 120 Day Accts";#N/A,#N/A,FALSE,"Tickmarks"}</definedName>
    <definedName name="wkdrl" localSheetId="6" hidden="1">{#N/A,#N/A,FALSE,"Aging Summary";#N/A,#N/A,FALSE,"Ratio Analysis";#N/A,#N/A,FALSE,"Test 120 Day Accts";#N/A,#N/A,FALSE,"Tickmarks"}</definedName>
    <definedName name="wkdrl" hidden="1">{#N/A,#N/A,FALSE,"Aging Summary";#N/A,#N/A,FALSE,"Ratio Analysis";#N/A,#N/A,FALSE,"Test 120 Day Accts";#N/A,#N/A,FALSE,"Tickmarks"}</definedName>
    <definedName name="wkgk" localSheetId="1" hidden="1">{#N/A,#N/A,FALSE,"BS";#N/A,#N/A,FALSE,"PL";#N/A,#N/A,FALSE,"처분";#N/A,#N/A,FALSE,"현금";#N/A,#N/A,FALSE,"매출";#N/A,#N/A,FALSE,"원가";#N/A,#N/A,FALSE,"경영"}</definedName>
    <definedName name="wkgk" localSheetId="2" hidden="1">{#N/A,#N/A,FALSE,"BS";#N/A,#N/A,FALSE,"PL";#N/A,#N/A,FALSE,"처분";#N/A,#N/A,FALSE,"현금";#N/A,#N/A,FALSE,"매출";#N/A,#N/A,FALSE,"원가";#N/A,#N/A,FALSE,"경영"}</definedName>
    <definedName name="wkgk" localSheetId="6" hidden="1">{#N/A,#N/A,FALSE,"BS";#N/A,#N/A,FALSE,"PL";#N/A,#N/A,FALSE,"처분";#N/A,#N/A,FALSE,"현금";#N/A,#N/A,FALSE,"매출";#N/A,#N/A,FALSE,"원가";#N/A,#N/A,FALSE,"경영"}</definedName>
    <definedName name="wkgk" hidden="1">{#N/A,#N/A,FALSE,"BS";#N/A,#N/A,FALSE,"PL";#N/A,#N/A,FALSE,"처분";#N/A,#N/A,FALSE,"현금";#N/A,#N/A,FALSE,"매출";#N/A,#N/A,FALSE,"원가";#N/A,#N/A,FALSE,"경영"}</definedName>
    <definedName name="WLRMA" localSheetId="1" hidden="1">{#N/A,#N/A,FALSE,"Aging Summary";#N/A,#N/A,FALSE,"Ratio Analysis";#N/A,#N/A,FALSE,"Test 120 Day Accts";#N/A,#N/A,FALSE,"Tickmarks"}</definedName>
    <definedName name="WLRMA" localSheetId="2" hidden="1">{#N/A,#N/A,FALSE,"Aging Summary";#N/A,#N/A,FALSE,"Ratio Analysis";#N/A,#N/A,FALSE,"Test 120 Day Accts";#N/A,#N/A,FALSE,"Tickmarks"}</definedName>
    <definedName name="WLRMA" localSheetId="6" hidden="1">{#N/A,#N/A,FALSE,"Aging Summary";#N/A,#N/A,FALSE,"Ratio Analysis";#N/A,#N/A,FALSE,"Test 120 Day Accts";#N/A,#N/A,FALSE,"Tickmarks"}</definedName>
    <definedName name="WLRMA" hidden="1">{#N/A,#N/A,FALSE,"Aging Summary";#N/A,#N/A,FALSE,"Ratio Analysis";#N/A,#N/A,FALSE,"Test 120 Day Accts";#N/A,#N/A,FALSE,"Tickmarks"}</definedName>
    <definedName name="wm.ffm" localSheetId="1" hidden="1">{#N/A,#N/A,FALSE,"FFM"}</definedName>
    <definedName name="wm.ffm" localSheetId="2" hidden="1">{#N/A,#N/A,FALSE,"FFM"}</definedName>
    <definedName name="wm.ffm" localSheetId="6" hidden="1">{#N/A,#N/A,FALSE,"FFM"}</definedName>
    <definedName name="wm.ffm" hidden="1">{#N/A,#N/A,FALSE,"FFM"}</definedName>
    <definedName name="wm.lab" localSheetId="1" hidden="1">{#N/A,#N/A,FALSE,"Labour France";#N/A,#N/A,FALSE,"Labour Export";#N/A,#N/A,FALSE,"Ideas"}</definedName>
    <definedName name="wm.lab" localSheetId="2" hidden="1">{#N/A,#N/A,FALSE,"Labour France";#N/A,#N/A,FALSE,"Labour Export";#N/A,#N/A,FALSE,"Ideas"}</definedName>
    <definedName name="wm.lab" localSheetId="6" hidden="1">{#N/A,#N/A,FALSE,"Labour France";#N/A,#N/A,FALSE,"Labour Export";#N/A,#N/A,FALSE,"Ideas"}</definedName>
    <definedName name="wm.lab" hidden="1">{#N/A,#N/A,FALSE,"Labour France";#N/A,#N/A,FALSE,"Labour Export";#N/A,#N/A,FALSE,"Ideas"}</definedName>
    <definedName name="wm.synt" localSheetId="1" hidden="1">{#N/A,#N/A,FALSE,"FFsynthesis";#N/A,#N/A,FALSE,"US$synthesis"}</definedName>
    <definedName name="wm.synt" localSheetId="2" hidden="1">{#N/A,#N/A,FALSE,"FFsynthesis";#N/A,#N/A,FALSE,"US$synthesis"}</definedName>
    <definedName name="wm.synt" localSheetId="6" hidden="1">{#N/A,#N/A,FALSE,"FFsynthesis";#N/A,#N/A,FALSE,"US$synthesis"}</definedName>
    <definedName name="wm.synt" hidden="1">{#N/A,#N/A,FALSE,"FFsynthesis";#N/A,#N/A,FALSE,"US$synthesis"}</definedName>
    <definedName name="wm.입도정정.XLS.2" localSheetId="1" hidden="1">{#N/A,#N/A,FALSE,"2월입도";#N/A,#N/A,FALSE,"1월입도";#N/A,#N/A,FALSE,"3월입도"}</definedName>
    <definedName name="wm.입도정정.XLS.2" localSheetId="2" hidden="1">{#N/A,#N/A,FALSE,"2월입도";#N/A,#N/A,FALSE,"1월입도";#N/A,#N/A,FALSE,"3월입도"}</definedName>
    <definedName name="wm.입도정정.XLS.2" localSheetId="6" hidden="1">{#N/A,#N/A,FALSE,"2월입도";#N/A,#N/A,FALSE,"1월입도";#N/A,#N/A,FALSE,"3월입도"}</definedName>
    <definedName name="wm.입도정정.XLS.2" hidden="1">{#N/A,#N/A,FALSE,"2월입도";#N/A,#N/A,FALSE,"1월입도";#N/A,#N/A,FALSE,"3월입도"}</definedName>
    <definedName name="wm.회의0104.XLS.2" localSheetId="1" hidden="1">{#N/A,#N/A,TRUE,"매출진척-1";#N/A,#N/A,TRUE,"매출진척-2";#N/A,#N/A,TRUE,"제품실적";#N/A,#N/A,TRUE,"RAC";#N/A,#N/A,TRUE,"PAC ";#N/A,#N/A,TRUE,"재고현황";#N/A,#N/A,TRUE,"공지사항"}</definedName>
    <definedName name="wm.회의0104.XLS.2" localSheetId="2" hidden="1">{#N/A,#N/A,TRUE,"매출진척-1";#N/A,#N/A,TRUE,"매출진척-2";#N/A,#N/A,TRUE,"제품실적";#N/A,#N/A,TRUE,"RAC";#N/A,#N/A,TRUE,"PAC ";#N/A,#N/A,TRUE,"재고현황";#N/A,#N/A,TRUE,"공지사항"}</definedName>
    <definedName name="wm.회의0104.XLS.2" localSheetId="6" hidden="1">{#N/A,#N/A,TRUE,"매출진척-1";#N/A,#N/A,TRUE,"매출진척-2";#N/A,#N/A,TRUE,"제품실적";#N/A,#N/A,TRUE,"RAC";#N/A,#N/A,TRUE,"PAC ";#N/A,#N/A,TRUE,"재고현황";#N/A,#N/A,TRUE,"공지사항"}</definedName>
    <definedName name="wm.회의0104.XLS.2" hidden="1">{#N/A,#N/A,TRUE,"매출진척-1";#N/A,#N/A,TRUE,"매출진척-2";#N/A,#N/A,TRUE,"제품실적";#N/A,#N/A,TRUE,"RAC";#N/A,#N/A,TRUE,"PAC ";#N/A,#N/A,TRUE,"재고현황";#N/A,#N/A,TRUE,"공지사항"}</definedName>
    <definedName name="wnkllwk" localSheetId="1" hidden="1">{"'Sheet1'!$A$1:$H$36"}</definedName>
    <definedName name="wnkllwk" localSheetId="2" hidden="1">{"'Sheet1'!$A$1:$H$36"}</definedName>
    <definedName name="wnkllwk" localSheetId="6" hidden="1">{"'Sheet1'!$A$1:$H$36"}</definedName>
    <definedName name="wnkllwk" hidden="1">{"'Sheet1'!$A$1:$H$36"}</definedName>
    <definedName name="wnnv" localSheetId="1" hidden="1">{#N/A,#N/A,FALSE,"Heading";#N/A,#N/A,FALSE,"Template"}</definedName>
    <definedName name="wnnv" localSheetId="2" hidden="1">{#N/A,#N/A,FALSE,"Heading";#N/A,#N/A,FALSE,"Template"}</definedName>
    <definedName name="wnnv" localSheetId="6" hidden="1">{#N/A,#N/A,FALSE,"Heading";#N/A,#N/A,FALSE,"Template"}</definedName>
    <definedName name="wnnv" hidden="1">{#N/A,#N/A,FALSE,"Heading";#N/A,#N/A,FALSE,"Template"}</definedName>
    <definedName name="wnwn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nwn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nwn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nwn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O\\\\\\재료비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O\\\\\\재료비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O\\\\\\재료비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O\\\\\\재료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PL" localSheetId="1" hidden="1">{#N/A,#N/A,FALSE,"Aging Summary";#N/A,#N/A,FALSE,"Ratio Analysis";#N/A,#N/A,FALSE,"Test 120 Day Accts";#N/A,#N/A,FALSE,"Tickmarks"}</definedName>
    <definedName name="WPL" localSheetId="2" hidden="1">{#N/A,#N/A,FALSE,"Aging Summary";#N/A,#N/A,FALSE,"Ratio Analysis";#N/A,#N/A,FALSE,"Test 120 Day Accts";#N/A,#N/A,FALSE,"Tickmarks"}</definedName>
    <definedName name="WPL" localSheetId="6" hidden="1">{#N/A,#N/A,FALSE,"Aging Summary";#N/A,#N/A,FALSE,"Ratio Analysis";#N/A,#N/A,FALSE,"Test 120 Day Accts";#N/A,#N/A,FALSE,"Tickmarks"}</definedName>
    <definedName name="WPL" hidden="1">{#N/A,#N/A,FALSE,"Aging Summary";#N/A,#N/A,FALSE,"Ratio Analysis";#N/A,#N/A,FALSE,"Test 120 Day Accts";#N/A,#N/A,FALSE,"Tickmarks"}</definedName>
    <definedName name="WRITE" localSheetId="1" hidden="1">{#N/A,#N/A,FALSE,"CCTV"}</definedName>
    <definedName name="WRITE" localSheetId="2" hidden="1">{#N/A,#N/A,FALSE,"CCTV"}</definedName>
    <definedName name="WRITE" localSheetId="6" hidden="1">{#N/A,#N/A,FALSE,"CCTV"}</definedName>
    <definedName name="WRITE" hidden="1">{#N/A,#N/A,FALSE,"CCTV"}</definedName>
    <definedName name="wrm" localSheetId="1" hidden="1">{#N/A,#N/A,TRUE,"BTX splitter";#N/A,#N/A,TRUE,"MSTDP";#N/A,#N/A,TRUE,"ISOMAR";#N/A,#N/A,TRUE,"Capacity";#N/A,#N/A,TRUE,"Flow Rates"}</definedName>
    <definedName name="wrm" localSheetId="2" hidden="1">{#N/A,#N/A,TRUE,"BTX splitter";#N/A,#N/A,TRUE,"MSTDP";#N/A,#N/A,TRUE,"ISOMAR";#N/A,#N/A,TRUE,"Capacity";#N/A,#N/A,TRUE,"Flow Rates"}</definedName>
    <definedName name="wrm" localSheetId="6" hidden="1">{#N/A,#N/A,TRUE,"BTX splitter";#N/A,#N/A,TRUE,"MSTDP";#N/A,#N/A,TRUE,"ISOMAR";#N/A,#N/A,TRUE,"Capacity";#N/A,#N/A,TRUE,"Flow Rates"}</definedName>
    <definedName name="wrm" hidden="1">{#N/A,#N/A,TRUE,"BTX splitter";#N/A,#N/A,TRUE,"MSTDP";#N/A,#N/A,TRUE,"ISOMAR";#N/A,#N/A,TRUE,"Capacity";#N/A,#N/A,TRUE,"Flow Rates"}</definedName>
    <definedName name="WRN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" localSheetId="2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" localSheetId="6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" localSheetId="2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" localSheetId="6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111." localSheetId="1" hidden="1">{#N/A,#N/A,FALSE,"AOP vs FORECAST "}</definedName>
    <definedName name="wrn.111." localSheetId="2" hidden="1">{#N/A,#N/A,FALSE,"AOP vs FORECAST "}</definedName>
    <definedName name="wrn.111." localSheetId="6" hidden="1">{#N/A,#N/A,FALSE,"AOP vs FORECAST "}</definedName>
    <definedName name="wrn.111." hidden="1">{#N/A,#N/A,FALSE,"AOP vs FORECAST "}</definedName>
    <definedName name="wrn.1996._.BUDGET." localSheetId="1" hidden="1">{"SUMMARY",#N/A,TRUE,"SUMMARY";"compare",#N/A,TRUE,"Vs. Bus Plan";"ratios",#N/A,TRUE,"Ratios";"REVENUE",#N/A,TRUE,"Revenue";"expenses",#N/A,TRUE,"1996 budget";"payroll",#N/A,TRUE,"Payroll"}</definedName>
    <definedName name="wrn.1996._.BUDGET." localSheetId="2" hidden="1">{"SUMMARY",#N/A,TRUE,"SUMMARY";"compare",#N/A,TRUE,"Vs. Bus Plan";"ratios",#N/A,TRUE,"Ratios";"REVENUE",#N/A,TRUE,"Revenue";"expenses",#N/A,TRUE,"1996 budget";"payroll",#N/A,TRUE,"Payroll"}</definedName>
    <definedName name="wrn.1996._.BUDGET." localSheetId="6" hidden="1">{"SUMMARY",#N/A,TRUE,"SUMMARY";"compare",#N/A,TRUE,"Vs. Bus Plan";"ratios",#N/A,TRUE,"Ratios";"REVENUE",#N/A,TRUE,"Revenue";"expenses",#N/A,TRUE,"1996 budget";"payroll",#N/A,TRUE,"Payroll"}</definedName>
    <definedName name="wrn.1996._.BUDGET." hidden="1">{"SUMMARY",#N/A,TRUE,"SUMMARY";"compare",#N/A,TRUE,"Vs. Bus Plan";"ratios",#N/A,TRUE,"Ratios";"REVENUE",#N/A,TRUE,"Revenue";"expenses",#N/A,TRUE,"1996 budget";"payroll",#N/A,TRUE,"Payroll"}</definedName>
    <definedName name="wrn.1996._.BUDGET.1" localSheetId="1" hidden="1">{"SUMMARY",#N/A,TRUE,"SUMMARY";"compare",#N/A,TRUE,"Vs. Bus Plan";"ratios",#N/A,TRUE,"Ratios";"REVENUE",#N/A,TRUE,"Revenue";"expenses",#N/A,TRUE,"1996 budget";"payroll",#N/A,TRUE,"Payroll"}</definedName>
    <definedName name="wrn.1996._.BUDGET.1" localSheetId="2" hidden="1">{"SUMMARY",#N/A,TRUE,"SUMMARY";"compare",#N/A,TRUE,"Vs. Bus Plan";"ratios",#N/A,TRUE,"Ratios";"REVENUE",#N/A,TRUE,"Revenue";"expenses",#N/A,TRUE,"1996 budget";"payroll",#N/A,TRUE,"Payroll"}</definedName>
    <definedName name="wrn.1996._.BUDGET.1" localSheetId="6" hidden="1">{"SUMMARY",#N/A,TRUE,"SUMMARY";"compare",#N/A,TRUE,"Vs. Bus Plan";"ratios",#N/A,TRUE,"Ratios";"REVENUE",#N/A,TRUE,"Revenue";"expenses",#N/A,TRUE,"1996 budget";"payroll",#N/A,TRUE,"Payroll"}</definedName>
    <definedName name="wrn.1996._.BUDGET.1" hidden="1">{"SUMMARY",#N/A,TRUE,"SUMMARY";"compare",#N/A,TRUE,"Vs. Bus Plan";"ratios",#N/A,TRUE,"Ratios";"REVENUE",#N/A,TRUE,"Revenue";"expenses",#N/A,TRUE,"1996 budget";"payroll",#N/A,TRUE,"Payroll"}</definedName>
    <definedName name="wrn.1996._.TO._.2004." localSheetId="1" hidden="1">{"ten year ratios",#N/A,TRUE,"PROFIT_LOSS";"ten year ratios",#N/A,TRUE,"Ratios";"ten yr opex and capex",#N/A,TRUE,"1996 budget";"ten year revenues",#N/A,TRUE,"Revenue_1996-2004";"ten year payroll",#N/A,TRUE,"Payroll"}</definedName>
    <definedName name="wrn.1996._.TO._.2004." localSheetId="2" hidden="1">{"ten year ratios",#N/A,TRUE,"PROFIT_LOSS";"ten year ratios",#N/A,TRUE,"Ratios";"ten yr opex and capex",#N/A,TRUE,"1996 budget";"ten year revenues",#N/A,TRUE,"Revenue_1996-2004";"ten year payroll",#N/A,TRUE,"Payroll"}</definedName>
    <definedName name="wrn.1996._.TO._.2004." localSheetId="6" hidden="1">{"ten year ratios",#N/A,TRUE,"PROFIT_LOSS";"ten year ratios",#N/A,TRUE,"Ratios";"ten yr opex and capex",#N/A,TRUE,"1996 budget";"ten year revenues",#N/A,TRUE,"Revenue_1996-2004";"ten year payroll",#N/A,TRUE,"Payroll"}</definedName>
    <definedName name="wrn.1996._.TO._.2004." hidden="1">{"ten year ratios",#N/A,TRUE,"PROFIT_LOSS";"ten year ratios",#N/A,TRUE,"Ratios";"ten yr opex and capex",#N/A,TRUE,"1996 budget";"ten year revenues",#N/A,TRUE,"Revenue_1996-2004";"ten year payroll",#N/A,TRUE,"Payroll"}</definedName>
    <definedName name="wrn.1월속보." localSheetId="1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wrn.1월속보." localSheetId="2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wrn.1월속보." localSheetId="6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wrn.1월속보.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wrn.222." localSheetId="1" hidden="1">{#N/A,#N/A,FALSE,"AOP vs FORECAST "}</definedName>
    <definedName name="wrn.222." localSheetId="2" hidden="1">{#N/A,#N/A,FALSE,"AOP vs FORECAST "}</definedName>
    <definedName name="wrn.222." localSheetId="6" hidden="1">{#N/A,#N/A,FALSE,"AOP vs FORECAST "}</definedName>
    <definedName name="wrn.222." hidden="1">{#N/A,#N/A,FALSE,"AOP vs FORECAST "}</definedName>
    <definedName name="wrn.345." localSheetId="1" hidden="1">{#N/A,#N/A,FALSE,"96 3월물량표";#N/A,#N/A,FALSE,"96 4월물량표";#N/A,#N/A,FALSE,"96 5월물량표"}</definedName>
    <definedName name="wrn.345." localSheetId="2" hidden="1">{#N/A,#N/A,FALSE,"96 3월물량표";#N/A,#N/A,FALSE,"96 4월물량표";#N/A,#N/A,FALSE,"96 5월물량표"}</definedName>
    <definedName name="wrn.345." localSheetId="6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6월보고." localSheetId="1" hidden="1">{#N/A,#N/A,FALSE,"공무,경리 매출 대비"}</definedName>
    <definedName name="wrn.6월보고." localSheetId="2" hidden="1">{#N/A,#N/A,FALSE,"공무,경리 매출 대비"}</definedName>
    <definedName name="wrn.6월보고." localSheetId="6" hidden="1">{#N/A,#N/A,FALSE,"공무,경리 매출 대비"}</definedName>
    <definedName name="wrn.6월보고." hidden="1">{#N/A,#N/A,FALSE,"공무,경리 매출 대비"}</definedName>
    <definedName name="wrn.8x11._.LD." localSheetId="1" hidden="1">{"8x11cover",#N/A,TRUE,"Cover";"8x11Risk&amp;Opportunity",#N/A,TRUE,"Risk &amp; Opportunities";"8x11Summary(page1)",#N/A,TRUE,"Summary";"8x11Summary(page2)",#N/A,TRUE,"Summary";#N/A,#N/A,TRUE,"Rates";"8x11P&amp;L(Page1)",#N/A,TRUE,"P&amp;L Stmt";"8x11P&amp;L(Page2)",#N/A,TRUE,"P&amp;L Stmt";"8x11LAbor(page1)",#N/A,TRUE,"Labor";"8x11LAbor(page2)",#N/A,TRUE,"Labor";"8x11AssetFacility",#N/A,TRUE,"Asset Information";"8x11AssetOwned",#N/A,TRUE,"Asset Information";"8x11AssetLeased",#N/A,TRUE,"Asset Information";#N/A,#N/A,TRUE,"Canada -Insurance";#N/A,#N/A,TRUE,"Generic Systems Sheet";"8x11Furniture",#N/A,TRUE,"Furniture";"8x11Fuel",#N/A,TRUE,"Fuel Tax";"8x11MOE",#N/A,TRUE,"MOE";"8x11LHOwnerOperator(Page1)",#N/A,TRUE,"LH Owner Operator";"8x11LHOwnerOperator(Page2)",#N/A,TRUE,"LH Owner Operator";"8x11IRR",#N/A,TRUE,"IRR";"8x11startup",#N/A,TRUE,"Startup Cost"}</definedName>
    <definedName name="wrn.8x11._.LD." localSheetId="2" hidden="1">{"8x11cover",#N/A,TRUE,"Cover";"8x11Risk&amp;Opportunity",#N/A,TRUE,"Risk &amp; Opportunities";"8x11Summary(page1)",#N/A,TRUE,"Summary";"8x11Summary(page2)",#N/A,TRUE,"Summary";#N/A,#N/A,TRUE,"Rates";"8x11P&amp;L(Page1)",#N/A,TRUE,"P&amp;L Stmt";"8x11P&amp;L(Page2)",#N/A,TRUE,"P&amp;L Stmt";"8x11LAbor(page1)",#N/A,TRUE,"Labor";"8x11LAbor(page2)",#N/A,TRUE,"Labor";"8x11AssetFacility",#N/A,TRUE,"Asset Information";"8x11AssetOwned",#N/A,TRUE,"Asset Information";"8x11AssetLeased",#N/A,TRUE,"Asset Information";#N/A,#N/A,TRUE,"Canada -Insurance";#N/A,#N/A,TRUE,"Generic Systems Sheet";"8x11Furniture",#N/A,TRUE,"Furniture";"8x11Fuel",#N/A,TRUE,"Fuel Tax";"8x11MOE",#N/A,TRUE,"MOE";"8x11LHOwnerOperator(Page1)",#N/A,TRUE,"LH Owner Operator";"8x11LHOwnerOperator(Page2)",#N/A,TRUE,"LH Owner Operator";"8x11IRR",#N/A,TRUE,"IRR";"8x11startup",#N/A,TRUE,"Startup Cost"}</definedName>
    <definedName name="wrn.8x11._.LD." localSheetId="6" hidden="1">{"8x11cover",#N/A,TRUE,"Cover";"8x11Risk&amp;Opportunity",#N/A,TRUE,"Risk &amp; Opportunities";"8x11Summary(page1)",#N/A,TRUE,"Summary";"8x11Summary(page2)",#N/A,TRUE,"Summary";#N/A,#N/A,TRUE,"Rates";"8x11P&amp;L(Page1)",#N/A,TRUE,"P&amp;L Stmt";"8x11P&amp;L(Page2)",#N/A,TRUE,"P&amp;L Stmt";"8x11LAbor(page1)",#N/A,TRUE,"Labor";"8x11LAbor(page2)",#N/A,TRUE,"Labor";"8x11AssetFacility",#N/A,TRUE,"Asset Information";"8x11AssetOwned",#N/A,TRUE,"Asset Information";"8x11AssetLeased",#N/A,TRUE,"Asset Information";#N/A,#N/A,TRUE,"Canada -Insurance";#N/A,#N/A,TRUE,"Generic Systems Sheet";"8x11Furniture",#N/A,TRUE,"Furniture";"8x11Fuel",#N/A,TRUE,"Fuel Tax";"8x11MOE",#N/A,TRUE,"MOE";"8x11LHOwnerOperator(Page1)",#N/A,TRUE,"LH Owner Operator";"8x11LHOwnerOperator(Page2)",#N/A,TRUE,"LH Owner Operator";"8x11IRR",#N/A,TRUE,"IRR";"8x11startup",#N/A,TRUE,"Startup Cost"}</definedName>
    <definedName name="wrn.8x11._.LD." hidden="1">{"8x11cover",#N/A,TRUE,"Cover";"8x11Risk&amp;Opportunity",#N/A,TRUE,"Risk &amp; Opportunities";"8x11Summary(page1)",#N/A,TRUE,"Summary";"8x11Summary(page2)",#N/A,TRUE,"Summary";#N/A,#N/A,TRUE,"Rates";"8x11P&amp;L(Page1)",#N/A,TRUE,"P&amp;L Stmt";"8x11P&amp;L(Page2)",#N/A,TRUE,"P&amp;L Stmt";"8x11LAbor(page1)",#N/A,TRUE,"Labor";"8x11LAbor(page2)",#N/A,TRUE,"Labor";"8x11AssetFacility",#N/A,TRUE,"Asset Information";"8x11AssetOwned",#N/A,TRUE,"Asset Information";"8x11AssetLeased",#N/A,TRUE,"Asset Information";#N/A,#N/A,TRUE,"Canada -Insurance";#N/A,#N/A,TRUE,"Generic Systems Sheet";"8x11Furniture",#N/A,TRUE,"Furniture";"8x11Fuel",#N/A,TRUE,"Fuel Tax";"8x11MOE",#N/A,TRUE,"MOE";"8x11LHOwnerOperator(Page1)",#N/A,TRUE,"LH Owner Operator";"8x11LHOwnerOperator(Page2)",#N/A,TRUE,"LH Owner Operator";"8x11IRR",#N/A,TRUE,"IRR";"8x11startup",#N/A,TRUE,"Startup Cost"}</definedName>
    <definedName name="wrn.8x11._.LD.1" localSheetId="1" hidden="1">{"8x11cover",#N/A,TRUE,"Cover";"8x11Risk&amp;Opportunity",#N/A,TRUE,"Risk &amp; Opportunities";"8x11Summary(page1)",#N/A,TRUE,"Summary";"8x11Summary(page2)",#N/A,TRUE,"Summary";"8x11P&amp;L(Page1)",#N/A,TRUE,"P&amp;L Stmt";"8x11P&amp;L(Page2)",#N/A,TRUE,"P&amp;L Stmt";"8x11LAbor(page1)",#N/A,TRUE,"Labor";"8x11LAbor(page2)",#N/A,TRUE,"Labor";"8x11AssetFacility",#N/A,TRUE,"Asset Information";"8x11AssetOwned",#N/A,TRUE,"Asset Information";"8x11AssetLeased",#N/A,TRUE,"Asset Information";"8x11USInsurance",#N/A,TRUE,"US -Insurance";"8x11GenericSystems",#N/A,TRUE,"Generic Systems Sheet";"8x11Furniture",#N/A,TRUE,"Furniture";"8x11Fuel",#N/A,TRUE,"Fuel Tax";"8x11MOE",#N/A,TRUE,"MOE";"8x11LHOwnerOperator(Page1)",#N/A,TRUE,"LH Owner Operator";"8x11LHOwnerOperator(Page2)",#N/A,TRUE,"LH Owner Operator";"8x11IRR",#N/A,TRUE,"IRR";"8x11startup",#N/A,TRUE,"Startup Cost"}</definedName>
    <definedName name="wrn.8x11._.LD.1" localSheetId="2" hidden="1">{"8x11cover",#N/A,TRUE,"Cover";"8x11Risk&amp;Opportunity",#N/A,TRUE,"Risk &amp; Opportunities";"8x11Summary(page1)",#N/A,TRUE,"Summary";"8x11Summary(page2)",#N/A,TRUE,"Summary";"8x11P&amp;L(Page1)",#N/A,TRUE,"P&amp;L Stmt";"8x11P&amp;L(Page2)",#N/A,TRUE,"P&amp;L Stmt";"8x11LAbor(page1)",#N/A,TRUE,"Labor";"8x11LAbor(page2)",#N/A,TRUE,"Labor";"8x11AssetFacility",#N/A,TRUE,"Asset Information";"8x11AssetOwned",#N/A,TRUE,"Asset Information";"8x11AssetLeased",#N/A,TRUE,"Asset Information";"8x11USInsurance",#N/A,TRUE,"US -Insurance";"8x11GenericSystems",#N/A,TRUE,"Generic Systems Sheet";"8x11Furniture",#N/A,TRUE,"Furniture";"8x11Fuel",#N/A,TRUE,"Fuel Tax";"8x11MOE",#N/A,TRUE,"MOE";"8x11LHOwnerOperator(Page1)",#N/A,TRUE,"LH Owner Operator";"8x11LHOwnerOperator(Page2)",#N/A,TRUE,"LH Owner Operator";"8x11IRR",#N/A,TRUE,"IRR";"8x11startup",#N/A,TRUE,"Startup Cost"}</definedName>
    <definedName name="wrn.8x11._.LD.1" localSheetId="6" hidden="1">{"8x11cover",#N/A,TRUE,"Cover";"8x11Risk&amp;Opportunity",#N/A,TRUE,"Risk &amp; Opportunities";"8x11Summary(page1)",#N/A,TRUE,"Summary";"8x11Summary(page2)",#N/A,TRUE,"Summary";"8x11P&amp;L(Page1)",#N/A,TRUE,"P&amp;L Stmt";"8x11P&amp;L(Page2)",#N/A,TRUE,"P&amp;L Stmt";"8x11LAbor(page1)",#N/A,TRUE,"Labor";"8x11LAbor(page2)",#N/A,TRUE,"Labor";"8x11AssetFacility",#N/A,TRUE,"Asset Information";"8x11AssetOwned",#N/A,TRUE,"Asset Information";"8x11AssetLeased",#N/A,TRUE,"Asset Information";"8x11USInsurance",#N/A,TRUE,"US -Insurance";"8x11GenericSystems",#N/A,TRUE,"Generic Systems Sheet";"8x11Furniture",#N/A,TRUE,"Furniture";"8x11Fuel",#N/A,TRUE,"Fuel Tax";"8x11MOE",#N/A,TRUE,"MOE";"8x11LHOwnerOperator(Page1)",#N/A,TRUE,"LH Owner Operator";"8x11LHOwnerOperator(Page2)",#N/A,TRUE,"LH Owner Operator";"8x11IRR",#N/A,TRUE,"IRR";"8x11startup",#N/A,TRUE,"Startup Cost"}</definedName>
    <definedName name="wrn.8x11._.LD.1" hidden="1">{"8x11cover",#N/A,TRUE,"Cover";"8x11Risk&amp;Opportunity",#N/A,TRUE,"Risk &amp; Opportunities";"8x11Summary(page1)",#N/A,TRUE,"Summary";"8x11Summary(page2)",#N/A,TRUE,"Summary";"8x11P&amp;L(Page1)",#N/A,TRUE,"P&amp;L Stmt";"8x11P&amp;L(Page2)",#N/A,TRUE,"P&amp;L Stmt";"8x11LAbor(page1)",#N/A,TRUE,"Labor";"8x11LAbor(page2)",#N/A,TRUE,"Labor";"8x11AssetFacility",#N/A,TRUE,"Asset Information";"8x11AssetOwned",#N/A,TRUE,"Asset Information";"8x11AssetLeased",#N/A,TRUE,"Asset Information";"8x11USInsurance",#N/A,TRUE,"US -Insurance";"8x11GenericSystems",#N/A,TRUE,"Generic Systems Sheet";"8x11Furniture",#N/A,TRUE,"Furniture";"8x11Fuel",#N/A,TRUE,"Fuel Tax";"8x11MOE",#N/A,TRUE,"MOE";"8x11LHOwnerOperator(Page1)",#N/A,TRUE,"LH Owner Operator";"8x11LHOwnerOperator(Page2)",#N/A,TRUE,"LH Owner Operator";"8x11IRR",#N/A,TRUE,"IRR";"8x11startup",#N/A,TRUE,"Startup Cost"}</definedName>
    <definedName name="wrn.95tr." localSheetId="1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wrn.95tr." localSheetId="2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wrn.95tr." localSheetId="6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wrn.95tr.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wrn.95년도결산보고서." localSheetId="1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wrn.95년도결산보고서." localSheetId="2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wrn.95년도결산보고서." localSheetId="6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wrn.95년도결산보고서.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wrn.95종합보고서." localSheetId="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wrn.95종합보고서." localSheetId="2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wrn.95종합보고서.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wrn.95종합보고서.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wrn.97." localSheetId="1" hidden="1">{#N/A,#N/A,FALSE,"지침";#N/A,#N/A,FALSE,"환경분석";#N/A,#N/A,FALSE,"Sheet16"}</definedName>
    <definedName name="wrn.97." localSheetId="2" hidden="1">{#N/A,#N/A,FALSE,"지침";#N/A,#N/A,FALSE,"환경분석";#N/A,#N/A,FALSE,"Sheet16"}</definedName>
    <definedName name="wrn.97." localSheetId="6" hidden="1">{#N/A,#N/A,FALSE,"지침";#N/A,#N/A,FALSE,"환경분석";#N/A,#N/A,FALSE,"Sheet16"}</definedName>
    <definedName name="wrn.97." hidden="1">{#N/A,#N/A,FALSE,"지침";#N/A,#N/A,FALSE,"환경분석";#N/A,#N/A,FALSE,"Sheet16"}</definedName>
    <definedName name="wrn.98결산서." localSheetId="1" hidden="1">{#N/A,#N/A,TRUE,"대차대조"}</definedName>
    <definedName name="wrn.98결산서." localSheetId="2" hidden="1">{#N/A,#N/A,TRUE,"대차대조"}</definedName>
    <definedName name="wrn.98결산서." localSheetId="6" hidden="1">{#N/A,#N/A,TRUE,"대차대조"}</definedName>
    <definedName name="wrn.98결산서." hidden="1">{#N/A,#N/A,TRUE,"대차대조"}</definedName>
    <definedName name="wrn.aa." localSheetId="1" hidden="1">{#N/A,#N/A,FALSE,"UNIT";#N/A,#N/A,FALSE,"UNIT";#N/A,#N/A,FALSE,"계정"}</definedName>
    <definedName name="wrn.aa." localSheetId="2" hidden="1">{#N/A,#N/A,FALSE,"UNIT";#N/A,#N/A,FALSE,"UNIT";#N/A,#N/A,FALSE,"계정"}</definedName>
    <definedName name="wrn.aa." localSheetId="6" hidden="1">{#N/A,#N/A,FALSE,"UNIT";#N/A,#N/A,FALSE,"UNIT";#N/A,#N/A,FALSE,"계정"}</definedName>
    <definedName name="wrn.aa." hidden="1">{#N/A,#N/A,FALSE,"UNIT";#N/A,#N/A,FALSE,"UNIT";#N/A,#N/A,FALSE,"계정"}</definedName>
    <definedName name="wrn.abc." localSheetId="1" hidden="1">{#N/A,#N/A,FALSE,"Bezirk SW";#N/A,#N/A,FALSE,"Dir S (GK)";#N/A,#N/A,FALSE,"Dir FR (PK)"}</definedName>
    <definedName name="wrn.abc." localSheetId="2" hidden="1">{#N/A,#N/A,FALSE,"Bezirk SW";#N/A,#N/A,FALSE,"Dir S (GK)";#N/A,#N/A,FALSE,"Dir FR (PK)"}</definedName>
    <definedName name="wrn.abc." localSheetId="6" hidden="1">{#N/A,#N/A,FALSE,"Bezirk SW";#N/A,#N/A,FALSE,"Dir S (GK)";#N/A,#N/A,FALSE,"Dir FR (PK)"}</definedName>
    <definedName name="wrn.abc." hidden="1">{#N/A,#N/A,FALSE,"Bezirk SW";#N/A,#N/A,FALSE,"Dir S (GK)";#N/A,#N/A,FALSE,"Dir FR (PK)"}</definedName>
    <definedName name="wrn.ACHESON94TAXRETURN." localSheetId="1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" localSheetId="2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" localSheetId="6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6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2" localSheetId="1" hidden="1">{#N/A,#N/A,FALSE,"Aging Summary";#N/A,#N/A,FALSE,"Ratio Analysis";#N/A,#N/A,FALSE,"Test 120 Day Accts";#N/A,#N/A,FALSE,"Tickmarks"}</definedName>
    <definedName name="wrn.Aging._.and._.Trend._.Analysis._2" localSheetId="2" hidden="1">{#N/A,#N/A,FALSE,"Aging Summary";#N/A,#N/A,FALSE,"Ratio Analysis";#N/A,#N/A,FALSE,"Test 120 Day Accts";#N/A,#N/A,FALSE,"Tickmarks"}</definedName>
    <definedName name="wrn.Aging._.and._.Trend._.Analysis._2" localSheetId="6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LL." localSheetId="1" hidden="1">{#N/A,#N/A,FALSE,"vs Budget";#N/A,#N/A,FALSE,"Summary";#N/A,#N/A,FALSE,"Belgium";#N/A,#N/A,FALSE,"Czech";#N/A,#N/A,FALSE,"France";#N/A,#N/A,FALSE,"Germany";#N/A,#N/A,FALSE,"Poland";#N/A,#N/A,FALSE,"SA";#N/A,#N/A,FALSE,"Spain";#N/A,#N/A,FALSE,"Sweden";#N/A,#N/A,FALSE,"UK"}</definedName>
    <definedName name="wrn.ALL." localSheetId="2" hidden="1">{#N/A,#N/A,FALSE,"vs Budget";#N/A,#N/A,FALSE,"Summary";#N/A,#N/A,FALSE,"Belgium";#N/A,#N/A,FALSE,"Czech";#N/A,#N/A,FALSE,"France";#N/A,#N/A,FALSE,"Germany";#N/A,#N/A,FALSE,"Poland";#N/A,#N/A,FALSE,"SA";#N/A,#N/A,FALSE,"Spain";#N/A,#N/A,FALSE,"Sweden";#N/A,#N/A,FALSE,"UK"}</definedName>
    <definedName name="wrn.ALL." localSheetId="6" hidden="1">{#N/A,#N/A,FALSE,"vs Budget";#N/A,#N/A,FALSE,"Summary";#N/A,#N/A,FALSE,"Belgium";#N/A,#N/A,FALSE,"Czech";#N/A,#N/A,FALSE,"France";#N/A,#N/A,FALSE,"Germany";#N/A,#N/A,FALSE,"Poland";#N/A,#N/A,FALSE,"SA";#N/A,#N/A,FALSE,"Spain";#N/A,#N/A,FALSE,"Sweden";#N/A,#N/A,FALSE,"UK"}</definedName>
    <definedName name="wrn.ALL." hidden="1">{#N/A,#N/A,FALSE,"vs Budget";#N/A,#N/A,FALSE,"Summary";#N/A,#N/A,FALSE,"Belgium";#N/A,#N/A,FALSE,"Czech";#N/A,#N/A,FALSE,"France";#N/A,#N/A,FALSE,"Germany";#N/A,#N/A,FALSE,"Poland";#N/A,#N/A,FALSE,"SA";#N/A,#N/A,FALSE,"Spain";#N/A,#N/A,FALSE,"Sweden";#N/A,#N/A,FALSE,"UK"}</definedName>
    <definedName name="wrn.ALL._.METRICS." localSheetId="1" hidden="1">{#N/A,#N/A,TRUE,"contents";#N/A,#N/A,TRUE,"production";#N/A,#N/A,TRUE,"svcg";#N/A,#N/A,TRUE,"cent_offices";#N/A,#N/A,TRUE,"subs"}</definedName>
    <definedName name="wrn.ALL._.METRICS." localSheetId="2" hidden="1">{#N/A,#N/A,TRUE,"contents";#N/A,#N/A,TRUE,"production";#N/A,#N/A,TRUE,"svcg";#N/A,#N/A,TRUE,"cent_offices";#N/A,#N/A,TRUE,"subs"}</definedName>
    <definedName name="wrn.ALL._.METRICS." localSheetId="6" hidden="1">{#N/A,#N/A,TRUE,"contents";#N/A,#N/A,TRUE,"production";#N/A,#N/A,TRUE,"svcg";#N/A,#N/A,TRUE,"cent_offices";#N/A,#N/A,TRUE,"subs"}</definedName>
    <definedName name="wrn.ALL._.METRICS." hidden="1">{#N/A,#N/A,TRUE,"contents";#N/A,#N/A,TRUE,"production";#N/A,#N/A,TRUE,"svcg";#N/A,#N/A,TRUE,"cent_offices";#N/A,#N/A,TRUE,"subs"}</definedName>
    <definedName name="wrn.ALL._.REGION." localSheetId="1" hidden="1">{#N/A,#N/A,FALSE,"Total Worldwide";#N/A,#N/A,FALSE,"Asia Pacific";#N/A,#N/A,FALSE,"Canada";#N/A,#N/A,FALSE,"Europe";#N/A,#N/A,FALSE,"Latin America";#N/A,#N/A,FALSE,"USA"}</definedName>
    <definedName name="wrn.ALL._.REGION." localSheetId="2" hidden="1">{#N/A,#N/A,FALSE,"Total Worldwide";#N/A,#N/A,FALSE,"Asia Pacific";#N/A,#N/A,FALSE,"Canada";#N/A,#N/A,FALSE,"Europe";#N/A,#N/A,FALSE,"Latin America";#N/A,#N/A,FALSE,"USA"}</definedName>
    <definedName name="wrn.ALL._.REGION." localSheetId="6" hidden="1">{#N/A,#N/A,FALSE,"Total Worldwide";#N/A,#N/A,FALSE,"Asia Pacific";#N/A,#N/A,FALSE,"Canada";#N/A,#N/A,FALSE,"Europe";#N/A,#N/A,FALSE,"Latin America";#N/A,#N/A,FALSE,"USA"}</definedName>
    <definedName name="wrn.ALL._.REGION." hidden="1">{#N/A,#N/A,FALSE,"Total Worldwide";#N/A,#N/A,FALSE,"Asia Pacific";#N/A,#N/A,FALSE,"Canada";#N/A,#N/A,FALSE,"Europe";#N/A,#N/A,FALSE,"Latin America";#N/A,#N/A,FALSE,"USA"}</definedName>
    <definedName name="wrn.aop99." localSheetId="1" hidden="1">{#N/A,#N/A,FALSE,"Full Year";#N/A,#N/A,FALSE,"Oct";#N/A,#N/A,FALSE,"Nov";#N/A,#N/A,FALSE,"Dec";#N/A,#N/A,FALSE,"Jan";#N/A,#N/A,FALSE,"Feb";#N/A,#N/A,FALSE,"Mar";#N/A,#N/A,FALSE,"Apr";#N/A,#N/A,FALSE,"May";#N/A,#N/A,FALSE,"Jun";#N/A,#N/A,FALSE,"Jul";#N/A,#N/A,FALSE,"Aug";#N/A,#N/A,FALSE,"Sep"}</definedName>
    <definedName name="wrn.aop99." localSheetId="2" hidden="1">{#N/A,#N/A,FALSE,"Full Year";#N/A,#N/A,FALSE,"Oct";#N/A,#N/A,FALSE,"Nov";#N/A,#N/A,FALSE,"Dec";#N/A,#N/A,FALSE,"Jan";#N/A,#N/A,FALSE,"Feb";#N/A,#N/A,FALSE,"Mar";#N/A,#N/A,FALSE,"Apr";#N/A,#N/A,FALSE,"May";#N/A,#N/A,FALSE,"Jun";#N/A,#N/A,FALSE,"Jul";#N/A,#N/A,FALSE,"Aug";#N/A,#N/A,FALSE,"Sep"}</definedName>
    <definedName name="wrn.aop99." localSheetId="6" hidden="1">{#N/A,#N/A,FALSE,"Full Year";#N/A,#N/A,FALSE,"Oct";#N/A,#N/A,FALSE,"Nov";#N/A,#N/A,FALSE,"Dec";#N/A,#N/A,FALSE,"Jan";#N/A,#N/A,FALSE,"Feb";#N/A,#N/A,FALSE,"Mar";#N/A,#N/A,FALSE,"Apr";#N/A,#N/A,FALSE,"May";#N/A,#N/A,FALSE,"Jun";#N/A,#N/A,FALSE,"Jul";#N/A,#N/A,FALSE,"Aug";#N/A,#N/A,FALSE,"Sep"}</definedName>
    <definedName name="wrn.aop99." hidden="1">{#N/A,#N/A,FALSE,"Full Year";#N/A,#N/A,FALSE,"Oct";#N/A,#N/A,FALSE,"Nov";#N/A,#N/A,FALSE,"Dec";#N/A,#N/A,FALSE,"Jan";#N/A,#N/A,FALSE,"Feb";#N/A,#N/A,FALSE,"Mar";#N/A,#N/A,FALSE,"Apr";#N/A,#N/A,FALSE,"May";#N/A,#N/A,FALSE,"Jun";#N/A,#N/A,FALSE,"Jul";#N/A,#N/A,FALSE,"Aug";#N/A,#N/A,FALSE,"Sep"}</definedName>
    <definedName name="wrn.Appropriation." localSheetId="1" hidden="1">{#N/A,#N/A,FALSE,"Title Sheet";#N/A,#N/A,FALSE,"GMCL A.R.";#N/A,#N/A,FALSE,"P.A.R.(CAP)";#N/A,#N/A,FALSE,"Forecast";#N/A,#N/A,FALSE,"1 Land";#N/A,#N/A,FALSE,"2 Buildings";#N/A,#N/A,FALSE,"3 Machinery and Equipment";#N/A,#N/A,FALSE,"4 Tooling";#N/A,#N/A,FALSE,"5 Operations";#N/A,#N/A,FALSE,"Detail 1";#N/A,#N/A,FALSE,"Detail 2";#N/A,#N/A,FALSE,"Detail 3";#N/A,#N/A,FALSE,"Savings Estimates";#N/A,#N/A,FALSE,"DCF ROI";#N/A,#N/A,FALSE,"Employment Impact";#N/A,#N/A,FALSE,"Environment";#N/A,#N/A,FALSE,"Energy Usage";#N/A,#N/A,FALSE,"Prelimiary DR";#N/A,#N/A,FALSE,"Programable Devices";#N/A,#N/A,FALSE,"Check Off List";#N/A,#N/A,FALSE,"Info"}</definedName>
    <definedName name="wrn.Appropriation." localSheetId="2" hidden="1">{#N/A,#N/A,FALSE,"Title Sheet";#N/A,#N/A,FALSE,"GMCL A.R.";#N/A,#N/A,FALSE,"P.A.R.(CAP)";#N/A,#N/A,FALSE,"Forecast";#N/A,#N/A,FALSE,"1 Land";#N/A,#N/A,FALSE,"2 Buildings";#N/A,#N/A,FALSE,"3 Machinery and Equipment";#N/A,#N/A,FALSE,"4 Tooling";#N/A,#N/A,FALSE,"5 Operations";#N/A,#N/A,FALSE,"Detail 1";#N/A,#N/A,FALSE,"Detail 2";#N/A,#N/A,FALSE,"Detail 3";#N/A,#N/A,FALSE,"Savings Estimates";#N/A,#N/A,FALSE,"DCF ROI";#N/A,#N/A,FALSE,"Employment Impact";#N/A,#N/A,FALSE,"Environment";#N/A,#N/A,FALSE,"Energy Usage";#N/A,#N/A,FALSE,"Prelimiary DR";#N/A,#N/A,FALSE,"Programable Devices";#N/A,#N/A,FALSE,"Check Off List";#N/A,#N/A,FALSE,"Info"}</definedName>
    <definedName name="wrn.Appropriation." localSheetId="6" hidden="1">{#N/A,#N/A,FALSE,"Title Sheet";#N/A,#N/A,FALSE,"GMCL A.R.";#N/A,#N/A,FALSE,"P.A.R.(CAP)";#N/A,#N/A,FALSE,"Forecast";#N/A,#N/A,FALSE,"1 Land";#N/A,#N/A,FALSE,"2 Buildings";#N/A,#N/A,FALSE,"3 Machinery and Equipment";#N/A,#N/A,FALSE,"4 Tooling";#N/A,#N/A,FALSE,"5 Operations";#N/A,#N/A,FALSE,"Detail 1";#N/A,#N/A,FALSE,"Detail 2";#N/A,#N/A,FALSE,"Detail 3";#N/A,#N/A,FALSE,"Savings Estimates";#N/A,#N/A,FALSE,"DCF ROI";#N/A,#N/A,FALSE,"Employment Impact";#N/A,#N/A,FALSE,"Environment";#N/A,#N/A,FALSE,"Energy Usage";#N/A,#N/A,FALSE,"Prelimiary DR";#N/A,#N/A,FALSE,"Programable Devices";#N/A,#N/A,FALSE,"Check Off List";#N/A,#N/A,FALSE,"Info"}</definedName>
    <definedName name="wrn.Appropriation." hidden="1">{#N/A,#N/A,FALSE,"Title Sheet";#N/A,#N/A,FALSE,"GMCL A.R.";#N/A,#N/A,FALSE,"P.A.R.(CAP)";#N/A,#N/A,FALSE,"Forecast";#N/A,#N/A,FALSE,"1 Land";#N/A,#N/A,FALSE,"2 Buildings";#N/A,#N/A,FALSE,"3 Machinery and Equipment";#N/A,#N/A,FALSE,"4 Tooling";#N/A,#N/A,FALSE,"5 Operations";#N/A,#N/A,FALSE,"Detail 1";#N/A,#N/A,FALSE,"Detail 2";#N/A,#N/A,FALSE,"Detail 3";#N/A,#N/A,FALSE,"Savings Estimates";#N/A,#N/A,FALSE,"DCF ROI";#N/A,#N/A,FALSE,"Employment Impact";#N/A,#N/A,FALSE,"Environment";#N/A,#N/A,FALSE,"Energy Usage";#N/A,#N/A,FALSE,"Prelimiary DR";#N/A,#N/A,FALSE,"Programable Devices";#N/A,#N/A,FALSE,"Check Off List";#N/A,#N/A,FALSE,"Info"}</definedName>
    <definedName name="wrn.Asset._.Information." localSheetId="1" hidden="1">{"Asset Information",#N/A,FALSE,"Asset Information";"Fixed Lease Cost",#N/A,FALSE,"Asset Information";"Maintenance",#N/A,FALSE,"Asset Information";"Depreciation",#N/A,FALSE,"Asset Information"}</definedName>
    <definedName name="wrn.Asset._.Information." localSheetId="2" hidden="1">{"Asset Information",#N/A,FALSE,"Asset Information";"Fixed Lease Cost",#N/A,FALSE,"Asset Information";"Maintenance",#N/A,FALSE,"Asset Information";"Depreciation",#N/A,FALSE,"Asset Information"}</definedName>
    <definedName name="wrn.Asset._.Information." localSheetId="6" hidden="1">{"Asset Information",#N/A,FALSE,"Asset Information";"Fixed Lease Cost",#N/A,FALSE,"Asset Information";"Maintenance",#N/A,FALSE,"Asset Information";"Depreciation",#N/A,FALSE,"Asset Information"}</definedName>
    <definedName name="wrn.Asset._.Information." hidden="1">{"Asset Information",#N/A,FALSE,"Asset Information";"Fixed Lease Cost",#N/A,FALSE,"Asset Information";"Maintenance",#N/A,FALSE,"Asset Information";"Depreciation",#N/A,FALSE,"Asset Information"}</definedName>
    <definedName name="wrn.AU가공." localSheetId="1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" localSheetId="2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" localSheetId="6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Basic._.Report." localSheetId="1" hidden="1">{#N/A,#N/A,FALSE,"New Depr Sch-150% DB";#N/A,#N/A,FALSE,"Cash Flows RLP";#N/A,#N/A,FALSE,"IRR";#N/A,#N/A,FALSE,"Proforma IS";#N/A,#N/A,FALSE,"Assumptions"}</definedName>
    <definedName name="wrn.Basic._.Report." localSheetId="2" hidden="1">{#N/A,#N/A,FALSE,"New Depr Sch-150% DB";#N/A,#N/A,FALSE,"Cash Flows RLP";#N/A,#N/A,FALSE,"IRR";#N/A,#N/A,FALSE,"Proforma IS";#N/A,#N/A,FALSE,"Assumptions"}</definedName>
    <definedName name="wrn.Basic._.Report." localSheetId="6" hidden="1">{#N/A,#N/A,FALSE,"New Depr Sch-150% DB";#N/A,#N/A,FALSE,"Cash Flows RLP";#N/A,#N/A,FALSE,"IRR";#N/A,#N/A,FALSE,"Proforma IS";#N/A,#N/A,FALSE,"Assumptions"}</definedName>
    <definedName name="wrn.Basic._.Report." hidden="1">{#N/A,#N/A,FALSE,"New Depr Sch-150% DB";#N/A,#N/A,FALSE,"Cash Flows RLP";#N/A,#N/A,FALSE,"IRR";#N/A,#N/A,FALSE,"Proforma IS";#N/A,#N/A,FALSE,"Assumptions"}</definedName>
    <definedName name="wrn.BL94TAXRETURN." localSheetId="1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BL94TAXRETURN." localSheetId="2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BL94TAXRETURN." localSheetId="6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BL94TAXRETURN.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BM." localSheetId="1" hidden="1">{#N/A,#N/A,FALSE,"CCTV"}</definedName>
    <definedName name="wrn.BM." localSheetId="2" hidden="1">{#N/A,#N/A,FALSE,"CCTV"}</definedName>
    <definedName name="wrn.BM." localSheetId="6" hidden="1">{#N/A,#N/A,FALSE,"CCTV"}</definedName>
    <definedName name="wrn.BM." hidden="1">{#N/A,#N/A,FALSE,"CCTV"}</definedName>
    <definedName name="wrn.BTX._.Splitter._.Model." localSheetId="1" hidden="1">{#N/A,#N/A,TRUE,"BTX splitter";#N/A,#N/A,TRUE,"MSTDP";#N/A,#N/A,TRUE,"ISOMAR";#N/A,#N/A,TRUE,"Capacity";#N/A,#N/A,TRUE,"Flow Rates"}</definedName>
    <definedName name="wrn.BTX._.Splitter._.Model." localSheetId="2" hidden="1">{#N/A,#N/A,TRUE,"BTX splitter";#N/A,#N/A,TRUE,"MSTDP";#N/A,#N/A,TRUE,"ISOMAR";#N/A,#N/A,TRUE,"Capacity";#N/A,#N/A,TRUE,"Flow Rates"}</definedName>
    <definedName name="wrn.BTX._.Splitter._.Model." localSheetId="6" hidden="1">{#N/A,#N/A,TRUE,"BTX splitter";#N/A,#N/A,TRUE,"MSTDP";#N/A,#N/A,TRUE,"ISOMAR";#N/A,#N/A,TRUE,"Capacity";#N/A,#N/A,TRUE,"Flow Rates"}</definedName>
    <definedName name="wrn.BTX._.Splitter._.Model." hidden="1">{#N/A,#N/A,TRUE,"BTX splitter";#N/A,#N/A,TRUE,"MSTDP";#N/A,#N/A,TRUE,"ISOMAR";#N/A,#N/A,TRUE,"Capacity";#N/A,#N/A,TRUE,"Flow Rates"}</definedName>
    <definedName name="wRN.c" localSheetId="1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wRN.c" localSheetId="2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wRN.c" localSheetId="6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wRN.c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wrn.CAforms." localSheetId="1" hidden="1">{#N/A,#N/A,FALSE,"EXIT";#N/A,#N/A,FALSE,"Issues";#N/A,#N/A,FALSE,"Summary";#N/A,#N/A,FALSE,"Detail";#N/A,#N/A,FALSE,"Team Commit";#N/A,#N/A,FALSE,"Attendance"}</definedName>
    <definedName name="wrn.CAforms." localSheetId="2" hidden="1">{#N/A,#N/A,FALSE,"EXIT";#N/A,#N/A,FALSE,"Issues";#N/A,#N/A,FALSE,"Summary";#N/A,#N/A,FALSE,"Detail";#N/A,#N/A,FALSE,"Team Commit";#N/A,#N/A,FALSE,"Attendance"}</definedName>
    <definedName name="wrn.CAforms." localSheetId="6" hidden="1">{#N/A,#N/A,FALSE,"EXIT";#N/A,#N/A,FALSE,"Issues";#N/A,#N/A,FALSE,"Summary";#N/A,#N/A,FALSE,"Detail";#N/A,#N/A,FALSE,"Team Commit";#N/A,#N/A,FALSE,"Attendance"}</definedName>
    <definedName name="wrn.CAforms." hidden="1">{#N/A,#N/A,FALSE,"EXIT";#N/A,#N/A,FALSE,"Issues";#N/A,#N/A,FALSE,"Summary";#N/A,#N/A,FALSE,"Detail";#N/A,#N/A,FALSE,"Team Commit";#N/A,#N/A,FALSE,"Attendance"}</definedName>
    <definedName name="wrn.Cardinal." localSheetId="1" hidden="1">{#N/A,#N/A,TRUE,"SUMMARIES";#N/A,#N/A,TRUE,"BASE CASE";#N/A,#N/A,TRUE,"REORG_1";#N/A,#N/A,TRUE,"BASE SHIFT SCENARIOS";#N/A,#N/A,TRUE,"PROJECTIONS";#N/A,#N/A,TRUE,"P&amp;L AND B_S DATA ";#N/A,#N/A,TRUE,"PROPERTY";#N/A,#N/A,TRUE,"PAYROLL";#N/A,#N/A,TRUE,"RECEIPTS";#N/A,#N/A,TRUE,"INCOME"}</definedName>
    <definedName name="wrn.Cardinal." localSheetId="2" hidden="1">{#N/A,#N/A,TRUE,"SUMMARIES";#N/A,#N/A,TRUE,"BASE CASE";#N/A,#N/A,TRUE,"REORG_1";#N/A,#N/A,TRUE,"BASE SHIFT SCENARIOS";#N/A,#N/A,TRUE,"PROJECTIONS";#N/A,#N/A,TRUE,"P&amp;L AND B_S DATA ";#N/A,#N/A,TRUE,"PROPERTY";#N/A,#N/A,TRUE,"PAYROLL";#N/A,#N/A,TRUE,"RECEIPTS";#N/A,#N/A,TRUE,"INCOME"}</definedName>
    <definedName name="wrn.Cardinal." localSheetId="6" hidden="1">{#N/A,#N/A,TRUE,"SUMMARIES";#N/A,#N/A,TRUE,"BASE CASE";#N/A,#N/A,TRUE,"REORG_1";#N/A,#N/A,TRUE,"BASE SHIFT SCENARIOS";#N/A,#N/A,TRUE,"PROJECTIONS";#N/A,#N/A,TRUE,"P&amp;L AND B_S DATA ";#N/A,#N/A,TRUE,"PROPERTY";#N/A,#N/A,TRUE,"PAYROLL";#N/A,#N/A,TRUE,"RECEIPTS";#N/A,#N/A,TRUE,"INCOME"}</definedName>
    <definedName name="wrn.Cardinal." hidden="1">{#N/A,#N/A,TRUE,"SUMMARIES";#N/A,#N/A,TRUE,"BASE CASE";#N/A,#N/A,TRUE,"REORG_1";#N/A,#N/A,TRUE,"BASE SHIFT SCENARIOS";#N/A,#N/A,TRUE,"PROJECTIONS";#N/A,#N/A,TRUE,"P&amp;L AND B_S DATA ";#N/A,#N/A,TRUE,"PROPERTY";#N/A,#N/A,TRUE,"PAYROLL";#N/A,#N/A,TRUE,"RECEIPTS";#N/A,#N/A,TRUE,"INCOME"}</definedName>
    <definedName name="wrn.Cardinal._.Health." localSheetId="1" hidden="1">{#N/A,#N/A,TRUE,"SUMMARIES";#N/A,#N/A,TRUE,"BASE CASE";#N/A,#N/A,TRUE,"REORG_1";#N/A,#N/A,TRUE,"BASE SHIFT SCENARIOS";#N/A,#N/A,TRUE,"PROJECTIONS";#N/A,#N/A,TRUE,"P&amp;L AND B_S DATA ";#N/A,#N/A,TRUE,"PROPERTY";#N/A,#N/A,TRUE,"PAYROLL";#N/A,#N/A,TRUE,"RECEIPTS";#N/A,#N/A,TRUE,"INCOME"}</definedName>
    <definedName name="wrn.Cardinal._.Health." localSheetId="2" hidden="1">{#N/A,#N/A,TRUE,"SUMMARIES";#N/A,#N/A,TRUE,"BASE CASE";#N/A,#N/A,TRUE,"REORG_1";#N/A,#N/A,TRUE,"BASE SHIFT SCENARIOS";#N/A,#N/A,TRUE,"PROJECTIONS";#N/A,#N/A,TRUE,"P&amp;L AND B_S DATA ";#N/A,#N/A,TRUE,"PROPERTY";#N/A,#N/A,TRUE,"PAYROLL";#N/A,#N/A,TRUE,"RECEIPTS";#N/A,#N/A,TRUE,"INCOME"}</definedName>
    <definedName name="wrn.Cardinal._.Health." localSheetId="6" hidden="1">{#N/A,#N/A,TRUE,"SUMMARIES";#N/A,#N/A,TRUE,"BASE CASE";#N/A,#N/A,TRUE,"REORG_1";#N/A,#N/A,TRUE,"BASE SHIFT SCENARIOS";#N/A,#N/A,TRUE,"PROJECTIONS";#N/A,#N/A,TRUE,"P&amp;L AND B_S DATA ";#N/A,#N/A,TRUE,"PROPERTY";#N/A,#N/A,TRUE,"PAYROLL";#N/A,#N/A,TRUE,"RECEIPTS";#N/A,#N/A,TRUE,"INCOME"}</definedName>
    <definedName name="wrn.Cardinal._.Health." hidden="1">{#N/A,#N/A,TRUE,"SUMMARIES";#N/A,#N/A,TRUE,"BASE CASE";#N/A,#N/A,TRUE,"REORG_1";#N/A,#N/A,TRUE,"BASE SHIFT SCENARIOS";#N/A,#N/A,TRUE,"PROJECTIONS";#N/A,#N/A,TRUE,"P&amp;L AND B_S DATA ";#N/A,#N/A,TRUE,"PROPERTY";#N/A,#N/A,TRUE,"PAYROLL";#N/A,#N/A,TRUE,"RECEIPTS";#N/A,#N/A,TRUE,"INCOME"}</definedName>
    <definedName name="wrn.cardinal.health." localSheetId="1" hidden="1">{#N/A,#N/A,TRUE,"SUMMARIES";#N/A,#N/A,TRUE,"BASE CASE";#N/A,#N/A,TRUE,"REORG_1";#N/A,#N/A,TRUE,"BASE SHIFT SCENARIOS";#N/A,#N/A,TRUE,"PROJECTIONS";#N/A,#N/A,TRUE,"P&amp;L AND B_S DATA ";#N/A,#N/A,TRUE,"PROPERTY";#N/A,#N/A,TRUE,"PAYROLL";#N/A,#N/A,TRUE,"RECEIPTS";#N/A,#N/A,TRUE,"INCOME"}</definedName>
    <definedName name="wrn.cardinal.health." localSheetId="2" hidden="1">{#N/A,#N/A,TRUE,"SUMMARIES";#N/A,#N/A,TRUE,"BASE CASE";#N/A,#N/A,TRUE,"REORG_1";#N/A,#N/A,TRUE,"BASE SHIFT SCENARIOS";#N/A,#N/A,TRUE,"PROJECTIONS";#N/A,#N/A,TRUE,"P&amp;L AND B_S DATA ";#N/A,#N/A,TRUE,"PROPERTY";#N/A,#N/A,TRUE,"PAYROLL";#N/A,#N/A,TRUE,"RECEIPTS";#N/A,#N/A,TRUE,"INCOME"}</definedName>
    <definedName name="wrn.cardinal.health." localSheetId="6" hidden="1">{#N/A,#N/A,TRUE,"SUMMARIES";#N/A,#N/A,TRUE,"BASE CASE";#N/A,#N/A,TRUE,"REORG_1";#N/A,#N/A,TRUE,"BASE SHIFT SCENARIOS";#N/A,#N/A,TRUE,"PROJECTIONS";#N/A,#N/A,TRUE,"P&amp;L AND B_S DATA ";#N/A,#N/A,TRUE,"PROPERTY";#N/A,#N/A,TRUE,"PAYROLL";#N/A,#N/A,TRUE,"RECEIPTS";#N/A,#N/A,TRUE,"INCOME"}</definedName>
    <definedName name="wrn.cardinal.health." hidden="1">{#N/A,#N/A,TRUE,"SUMMARIES";#N/A,#N/A,TRUE,"BASE CASE";#N/A,#N/A,TRUE,"REORG_1";#N/A,#N/A,TRUE,"BASE SHIFT SCENARIOS";#N/A,#N/A,TRUE,"PROJECTIONS";#N/A,#N/A,TRUE,"P&amp;L AND B_S DATA ";#N/A,#N/A,TRUE,"PROPERTY";#N/A,#N/A,TRUE,"PAYROLL";#N/A,#N/A,TRUE,"RECEIPTS";#N/A,#N/A,TRUE,"INCOME"}</definedName>
    <definedName name="wrn.CASH." localSheetId="1" hidden="1">{#N/A,#N/A,FALSE,"Sheet5"}</definedName>
    <definedName name="wrn.CASH." localSheetId="2" hidden="1">{#N/A,#N/A,FALSE,"Sheet5"}</definedName>
    <definedName name="wrn.CASH." localSheetId="6" hidden="1">{#N/A,#N/A,FALSE,"Sheet5"}</definedName>
    <definedName name="wrn.CASH." hidden="1">{#N/A,#N/A,FALSE,"Sheet5"}</definedName>
    <definedName name="wrn.CASTAT." localSheetId="1" hidden="1">{"CASTAT1",#N/A,FALSE,"SUIVI CA";"CASTAT2",#N/A,FALSE,"SUIVI CA"}</definedName>
    <definedName name="wrn.CASTAT." localSheetId="2" hidden="1">{"CASTAT1",#N/A,FALSE,"SUIVI CA";"CASTAT2",#N/A,FALSE,"SUIVI CA"}</definedName>
    <definedName name="wrn.CASTAT." localSheetId="6" hidden="1">{"CASTAT1",#N/A,FALSE,"SUIVI CA";"CASTAT2",#N/A,FALSE,"SUIVI CA"}</definedName>
    <definedName name="wrn.CASTAT." hidden="1">{"CASTAT1",#N/A,FALSE,"SUIVI CA";"CASTAT2",#N/A,FALSE,"SUIVI CA"}</definedName>
    <definedName name="wrn.CDforms." localSheetId="1" hidden="1">{#N/A,#N/A,FALSE,"EXIT";#N/A,#N/A,FALSE,"Issue";#N/A,#N/A,FALSE,"Summary";#N/A,#N/A,FALSE,"Detail";#N/A,#N/A,FALSE,"Attendance"}</definedName>
    <definedName name="wrn.CDforms." localSheetId="2" hidden="1">{#N/A,#N/A,FALSE,"EXIT";#N/A,#N/A,FALSE,"Issue";#N/A,#N/A,FALSE,"Summary";#N/A,#N/A,FALSE,"Detail";#N/A,#N/A,FALSE,"Attendance"}</definedName>
    <definedName name="wrn.CDforms." localSheetId="6" hidden="1">{#N/A,#N/A,FALSE,"EXIT";#N/A,#N/A,FALSE,"Issue";#N/A,#N/A,FALSE,"Summary";#N/A,#N/A,FALSE,"Detail";#N/A,#N/A,FALSE,"Attendance"}</definedName>
    <definedName name="wrn.CDforms." hidden="1">{#N/A,#N/A,FALSE,"EXIT";#N/A,#N/A,FALSE,"Issue";#N/A,#N/A,FALSE,"Summary";#N/A,#N/A,FALSE,"Detail";#N/A,#N/A,FALSE,"Attendance"}</definedName>
    <definedName name="wrn.CIC94TAX." localSheetId="1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" localSheetId="2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" localSheetId="6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e_1." localSheetId="1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wrn.Cie_1." localSheetId="2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wrn.Cie_1." localSheetId="6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wrn.Cie_1.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wrn.CIforms." localSheetId="1" hidden="1">{#N/A,#N/A,FALSE,"EXIT";#N/A,#N/A,FALSE,"Issue";#N/A,#N/A,FALSE,"Summary";#N/A,#N/A,FALSE,"Detail";#N/A,#N/A,FALSE,"Attendance"}</definedName>
    <definedName name="wrn.CIforms." localSheetId="2" hidden="1">{#N/A,#N/A,FALSE,"EXIT";#N/A,#N/A,FALSE,"Issue";#N/A,#N/A,FALSE,"Summary";#N/A,#N/A,FALSE,"Detail";#N/A,#N/A,FALSE,"Attendance"}</definedName>
    <definedName name="wrn.CIforms." localSheetId="6" hidden="1">{#N/A,#N/A,FALSE,"EXIT";#N/A,#N/A,FALSE,"Issue";#N/A,#N/A,FALSE,"Summary";#N/A,#N/A,FALSE,"Detail";#N/A,#N/A,FALSE,"Attendance"}</definedName>
    <definedName name="wrn.CIforms." hidden="1">{#N/A,#N/A,FALSE,"EXIT";#N/A,#N/A,FALSE,"Issue";#N/A,#N/A,FALSE,"Summary";#N/A,#N/A,FALSE,"Detail";#N/A,#N/A,FALSE,"Attendance"}</definedName>
    <definedName name="wrn.clientcopy." localSheetId="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localSheetId="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localSheetId="6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" localSheetId="1" hidden="1">{"CostData",#N/A,FALSE,"Ethylene Price Model";"CostData2",#N/A,FALSE,"Input Assumptions"}</definedName>
    <definedName name="wrn.co" localSheetId="2" hidden="1">{"CostData",#N/A,FALSE,"Ethylene Price Model";"CostData2",#N/A,FALSE,"Input Assumptions"}</definedName>
    <definedName name="wrn.co" localSheetId="6" hidden="1">{"CostData",#N/A,FALSE,"Ethylene Price Model";"CostData2",#N/A,FALSE,"Input Assumptions"}</definedName>
    <definedName name="wrn.co" hidden="1">{"CostData",#N/A,FALSE,"Ethylene Price Model";"CostData2",#N/A,FALSE,"Input Assumptions"}</definedName>
    <definedName name="wrn.COLLECTION._.HISTORY._.REPORT." localSheetId="1" hidden="1">{#N/A,#N/A,FALSE,"COL-HIS"}</definedName>
    <definedName name="wrn.COLLECTION._.HISTORY._.REPORT." localSheetId="2" hidden="1">{#N/A,#N/A,FALSE,"COL-HIS"}</definedName>
    <definedName name="wrn.COLLECTION._.HISTORY._.REPORT." localSheetId="6" hidden="1">{#N/A,#N/A,FALSE,"COL-HIS"}</definedName>
    <definedName name="wrn.COLLECTION._.HISTORY._.REPORT." hidden="1">{#N/A,#N/A,FALSE,"COL-HIS"}</definedName>
    <definedName name="wrn.COMMISSION." localSheetId="1" hidden="1">{"FORM17",#N/A,FALSE,"Commission1";"FORM17.1",#N/A,FALSE,"Commission2"}</definedName>
    <definedName name="wrn.COMMISSION." localSheetId="2" hidden="1">{"FORM17",#N/A,FALSE,"Commission1";"FORM17.1",#N/A,FALSE,"Commission2"}</definedName>
    <definedName name="wrn.COMMISSION." localSheetId="6" hidden="1">{"FORM17",#N/A,FALSE,"Commission1";"FORM17.1",#N/A,FALSE,"Commission2"}</definedName>
    <definedName name="wrn.COMMISSION." hidden="1">{"FORM17",#N/A,FALSE,"Commission1";"FORM17.1",#N/A,FALSE,"Commission2"}</definedName>
    <definedName name="wrn.Complete._.Report." localSheetId="1" hidden="1">{#N/A,#N/A,FALSE,"Assumptions";#N/A,#N/A,FALSE,"Proforma IS";#N/A,#N/A,FALSE,"Cash Flows RLP";#N/A,#N/A,FALSE,"IRR";#N/A,#N/A,FALSE,"New Depr Sch-150% DB";#N/A,#N/A,FALSE,"Comments"}</definedName>
    <definedName name="wrn.Complete._.Report." localSheetId="2" hidden="1">{#N/A,#N/A,FALSE,"Assumptions";#N/A,#N/A,FALSE,"Proforma IS";#N/A,#N/A,FALSE,"Cash Flows RLP";#N/A,#N/A,FALSE,"IRR";#N/A,#N/A,FALSE,"New Depr Sch-150% DB";#N/A,#N/A,FALSE,"Comments"}</definedName>
    <definedName name="wrn.Complete._.Report." localSheetId="6" hidden="1">{#N/A,#N/A,FALSE,"Assumptions";#N/A,#N/A,FALSE,"Proforma IS";#N/A,#N/A,FALSE,"Cash Flows RLP";#N/A,#N/A,FALSE,"IRR";#N/A,#N/A,FALSE,"New Depr Sch-150% DB";#N/A,#N/A,FALSE,"Comments"}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SA._.FS._.국문." localSheetId="1" hidden="1">{#N/A,#N/A,FALSE,"BS";#N/A,#N/A,FALSE,"PL";#N/A,#N/A,FALSE,"처분";#N/A,#N/A,FALSE,"현금";#N/A,#N/A,FALSE,"매출";#N/A,#N/A,FALSE,"원가";#N/A,#N/A,FALSE,"경영"}</definedName>
    <definedName name="wrn.COSA._.FS._.국문." localSheetId="2" hidden="1">{#N/A,#N/A,FALSE,"BS";#N/A,#N/A,FALSE,"PL";#N/A,#N/A,FALSE,"처분";#N/A,#N/A,FALSE,"현금";#N/A,#N/A,FALSE,"매출";#N/A,#N/A,FALSE,"원가";#N/A,#N/A,FALSE,"경영"}</definedName>
    <definedName name="wrn.COSA._.FS._.국문." localSheetId="6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OSA94TAXRETURN." localSheetId="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localSheetId="2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localSheetId="6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t._.Inputs." localSheetId="1" hidden="1">{"CostData",#N/A,FALSE,"Ethylene Price Model";"CostData2",#N/A,FALSE,"Input Assumptions"}</definedName>
    <definedName name="wrn.Cost._.Inputs." localSheetId="2" hidden="1">{"CostData",#N/A,FALSE,"Ethylene Price Model";"CostData2",#N/A,FALSE,"Input Assumptions"}</definedName>
    <definedName name="wrn.Cost._.Inputs." localSheetId="6" hidden="1">{"CostData",#N/A,FALSE,"Ethylene Price Model";"CostData2",#N/A,FALSE,"Input Assumptions"}</definedName>
    <definedName name="wrn.Cost._.Inputs." hidden="1">{"CostData",#N/A,FALSE,"Ethylene Price Model";"CostData2",#N/A,FALSE,"Input Assumptions"}</definedName>
    <definedName name="wrn.Cost._.Model._.Distribution." localSheetId="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wrn.Cost._.Model._.Distribution." localSheetId="2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wrn.Cost._.Model._.Distribution." localSheetId="6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wrn.Cost._.Model._.Distribution.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wrn.criteria.95p." localSheetId="1" hidden="1">{#N/A,#N/A,FALSE,"1.CRITERIA";#N/A,#N/A,FALSE,"2.IS";#N/A,#N/A,FALSE,"3.BS";#N/A,#N/A,FALSE,"4.PER PL";#N/A,#N/A,FALSE,"5.INVESTMENT";#N/A,#N/A,FALSE,"6.공문";#N/A,#N/A,FALSE,"7.netinvest"}</definedName>
    <definedName name="wrn.criteria.95p." localSheetId="2" hidden="1">{#N/A,#N/A,FALSE,"1.CRITERIA";#N/A,#N/A,FALSE,"2.IS";#N/A,#N/A,FALSE,"3.BS";#N/A,#N/A,FALSE,"4.PER PL";#N/A,#N/A,FALSE,"5.INVESTMENT";#N/A,#N/A,FALSE,"6.공문";#N/A,#N/A,FALSE,"7.netinvest"}</definedName>
    <definedName name="wrn.criteria.95p." localSheetId="6" hidden="1">{#N/A,#N/A,FALSE,"1.CRITERIA";#N/A,#N/A,FALSE,"2.IS";#N/A,#N/A,FALSE,"3.BS";#N/A,#N/A,FALSE,"4.PER PL";#N/A,#N/A,FALSE,"5.INVESTMENT";#N/A,#N/A,FALSE,"6.공문";#N/A,#N/A,FALSE,"7.netinvest"}</definedName>
    <definedName name="wrn.criteria.95p." hidden="1">{#N/A,#N/A,FALSE,"1.CRITERIA";#N/A,#N/A,FALSE,"2.IS";#N/A,#N/A,FALSE,"3.BS";#N/A,#N/A,FALSE,"4.PER PL";#N/A,#N/A,FALSE,"5.INVESTMENT";#N/A,#N/A,FALSE,"6.공문";#N/A,#N/A,FALSE,"7.netinvest"}</definedName>
    <definedName name="wrn.DARDEN._.RESTAURANTS." localSheetId="1" hidden="1">{#N/A,#N/A,TRUE,"SUMMARIES";#N/A,#N/A,TRUE,"BASE CASE";#N/A,#N/A,TRUE,"REORG_1";#N/A,#N/A,TRUE,"BASE SHIFT SCENARIOS";#N/A,#N/A,TRUE,"PROJECTIONS";#N/A,#N/A,TRUE,"P&amp;L AND B_S DATA ";#N/A,#N/A,TRUE,"PROPERTY";#N/A,#N/A,TRUE,"PAYROLL";#N/A,#N/A,TRUE,"RECEIPTS";#N/A,#N/A,TRUE,"INCOME"}</definedName>
    <definedName name="wrn.DARDEN._.RESTAURANTS." localSheetId="2" hidden="1">{#N/A,#N/A,TRUE,"SUMMARIES";#N/A,#N/A,TRUE,"BASE CASE";#N/A,#N/A,TRUE,"REORG_1";#N/A,#N/A,TRUE,"BASE SHIFT SCENARIOS";#N/A,#N/A,TRUE,"PROJECTIONS";#N/A,#N/A,TRUE,"P&amp;L AND B_S DATA ";#N/A,#N/A,TRUE,"PROPERTY";#N/A,#N/A,TRUE,"PAYROLL";#N/A,#N/A,TRUE,"RECEIPTS";#N/A,#N/A,TRUE,"INCOME"}</definedName>
    <definedName name="wrn.DARDEN._.RESTAURANTS." localSheetId="6" hidden="1">{#N/A,#N/A,TRUE,"SUMMARIES";#N/A,#N/A,TRUE,"BASE CASE";#N/A,#N/A,TRUE,"REORG_1";#N/A,#N/A,TRUE,"BASE SHIFT SCENARIOS";#N/A,#N/A,TRUE,"PROJECTIONS";#N/A,#N/A,TRUE,"P&amp;L AND B_S DATA ";#N/A,#N/A,TRUE,"PROPERTY";#N/A,#N/A,TRUE,"PAYROLL";#N/A,#N/A,TRUE,"RECEIPTS";#N/A,#N/A,TRUE,"INCOME"}</definedName>
    <definedName name="wrn.DARDEN._.RESTAURANTS." hidden="1">{#N/A,#N/A,TRUE,"SUMMARIES";#N/A,#N/A,TRUE,"BASE CASE";#N/A,#N/A,TRUE,"REORG_1";#N/A,#N/A,TRUE,"BASE SHIFT SCENARIOS";#N/A,#N/A,TRUE,"PROJECTIONS";#N/A,#N/A,TRUE,"P&amp;L AND B_S DATA ";#N/A,#N/A,TRUE,"PROPERTY";#N/A,#N/A,TRUE,"PAYROLL";#N/A,#N/A,TRUE,"RECEIPTS";#N/A,#N/A,TRUE,"INCOME"}</definedName>
    <definedName name="wrn.dd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d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d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DD.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ollars." localSheetId="1" hidden="1">{#N/A,#N/A,FALSE,"NAE196$";#N/A,#N/A,FALSE,"NAE696$";#N/A,#N/A,FALSE,"NAE033$";#N/A,#N/A,FALSE,"NAE226$"}</definedName>
    <definedName name="wrn.dollars." localSheetId="2" hidden="1">{#N/A,#N/A,FALSE,"NAE196$";#N/A,#N/A,FALSE,"NAE696$";#N/A,#N/A,FALSE,"NAE033$";#N/A,#N/A,FALSE,"NAE226$"}</definedName>
    <definedName name="wrn.dollars." localSheetId="6" hidden="1">{#N/A,#N/A,FALSE,"NAE196$";#N/A,#N/A,FALSE,"NAE696$";#N/A,#N/A,FALSE,"NAE033$";#N/A,#N/A,FALSE,"NAE226$"}</definedName>
    <definedName name="wrn.dollars." hidden="1">{#N/A,#N/A,FALSE,"NAE196$";#N/A,#N/A,FALSE,"NAE696$";#N/A,#N/A,FALSE,"NAE033$";#N/A,#N/A,FALSE,"NAE226$"}</definedName>
    <definedName name="wrn.DOM." localSheetId="1" hidden="1">{"DOM",#N/A,FALSE,"A8CONTENT"}</definedName>
    <definedName name="wrn.DOM." localSheetId="2" hidden="1">{"DOM",#N/A,FALSE,"A8CONTENT"}</definedName>
    <definedName name="wrn.DOM." localSheetId="6" hidden="1">{"DOM",#N/A,FALSE,"A8CONTENT"}</definedName>
    <definedName name="wrn.DOM." hidden="1">{"DOM",#N/A,FALSE,"A8CONTENT"}</definedName>
    <definedName name="wrn.EG._.Cost._.of._.Production." localSheetId="1" hidden="1">{"COPEGEPLC",#N/A,FALSE,"EG";"COPEPNapLC",#N/A,FALSE,"EG"}</definedName>
    <definedName name="wrn.EG._.Cost._.of._.Production." localSheetId="2" hidden="1">{"COPEGEPLC",#N/A,FALSE,"EG";"COPEPNapLC",#N/A,FALSE,"EG"}</definedName>
    <definedName name="wrn.EG._.Cost._.of._.Production." localSheetId="6" hidden="1">{"COPEGEPLC",#N/A,FALSE,"EG";"COPEPNapLC",#N/A,FALSE,"EG"}</definedName>
    <definedName name="wrn.EG._.Cost._.of._.Production." hidden="1">{"COPEGEPLC",#N/A,FALSE,"EG";"COPEPNapLC",#N/A,FALSE,"EG"}</definedName>
    <definedName name="wrn.EM." localSheetId="1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." localSheetId="2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." localSheetId="6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rgebnis." localSheetId="1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wrn.Ergebnis." localSheetId="2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wrn.Ergebnis." localSheetId="6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wrn.Ergebnis.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wrn.Ethylene._.Cost._.of._.Production." localSheetId="1" hidden="1">{"COPEthNapLC",#N/A,FALSE,"Ethylene Price Model";"COPEthEPLC",#N/A,FALSE,"Ethylene Price Model"}</definedName>
    <definedName name="wrn.Ethylene._.Cost._.of._.Production." localSheetId="2" hidden="1">{"COPEthNapLC",#N/A,FALSE,"Ethylene Price Model";"COPEthEPLC",#N/A,FALSE,"Ethylene Price Model"}</definedName>
    <definedName name="wrn.Ethylene._.Cost._.of._.Production." localSheetId="6" hidden="1">{"COPEthNapLC",#N/A,FALSE,"Ethylene Price Model";"COPEthEPLC",#N/A,FALSE,"Ethylene Price Model"}</definedName>
    <definedName name="wrn.Ethylene._.Cost._.of._.Production." hidden="1">{"COPEthNapLC",#N/A,FALSE,"Ethylene Price Model";"COPEthEPLC",#N/A,FALSE,"Ethylene Price Model"}</definedName>
    <definedName name="wrn.EXPORT." localSheetId="1" hidden="1">{"EXPORT",#N/A,FALSE,"A8CONTENT"}</definedName>
    <definedName name="wrn.EXPORT." localSheetId="2" hidden="1">{"EXPORT",#N/A,FALSE,"A8CONTENT"}</definedName>
    <definedName name="wrn.EXPORT." localSheetId="6" hidden="1">{"EXPORT",#N/A,FALSE,"A8CONTENT"}</definedName>
    <definedName name="wrn.EXPORT." hidden="1">{"EXPORT",#N/A,FALSE,"A8CONTENT"}</definedName>
    <definedName name="wrn.FAforms." localSheetId="1" hidden="1">{#N/A,#N/A,FALSE,"EXIT";#N/A,#N/A,FALSE,"Issues";#N/A,#N/A,FALSE,"Summary";#N/A,#N/A,FALSE,"Detail";#N/A,#N/A,FALSE,"Attendance"}</definedName>
    <definedName name="wrn.FAforms." localSheetId="2" hidden="1">{#N/A,#N/A,FALSE,"EXIT";#N/A,#N/A,FALSE,"Issues";#N/A,#N/A,FALSE,"Summary";#N/A,#N/A,FALSE,"Detail";#N/A,#N/A,FALSE,"Attendance"}</definedName>
    <definedName name="wrn.FAforms." localSheetId="6" hidden="1">{#N/A,#N/A,FALSE,"EXIT";#N/A,#N/A,FALSE,"Issues";#N/A,#N/A,FALSE,"Summary";#N/A,#N/A,FALSE,"Detail";#N/A,#N/A,FALSE,"Attendance"}</definedName>
    <definedName name="wrn.FAforms." hidden="1">{#N/A,#N/A,FALSE,"EXIT";#N/A,#N/A,FALSE,"Issues";#N/A,#N/A,FALSE,"Summary";#N/A,#N/A,FALSE,"Detail";#N/A,#N/A,FALSE,"Attendance"}</definedName>
    <definedName name="wrn.FFM" localSheetId="1" hidden="1">{#N/A,#N/A,FALSE,"FFM"}</definedName>
    <definedName name="wrn.FFM" localSheetId="2" hidden="1">{#N/A,#N/A,FALSE,"FFM"}</definedName>
    <definedName name="wrn.FFM" localSheetId="6" hidden="1">{#N/A,#N/A,FALSE,"FFM"}</definedName>
    <definedName name="wrn.FFM" hidden="1">{#N/A,#N/A,FALSE,"FFM"}</definedName>
    <definedName name="wrn.FFM." localSheetId="1" hidden="1">{#N/A,#N/A,FALSE,"FFM"}</definedName>
    <definedName name="wrn.FFM." localSheetId="2" hidden="1">{#N/A,#N/A,FALSE,"FFM"}</definedName>
    <definedName name="wrn.FFM." localSheetId="6" hidden="1">{#N/A,#N/A,FALSE,"FFM"}</definedName>
    <definedName name="wrn.FFM." hidden="1">{#N/A,#N/A,FALSE,"FFM"}</definedName>
    <definedName name="wrn.filecopy." localSheetId="1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localSheetId="2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localSheetId="6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nal." localSheetId="1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wrn.final." localSheetId="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wrn.final." localSheetId="6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wrn.final.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wrn.FINANCE._.DISTRIBUTION." localSheetId="1" hidden="1">{"FINANCE-COVER",#N/A,FALSE,"Cover";"FINANCE-IRR",#N/A,FALSE,"IRR";"FINANCE-P&amp;L",#N/A,FALSE,"P&amp;L Stmt";"FINANCE-P&amp;L PRICING",#N/A,FALSE,"P&amp;L Stmt";"FINANCE-LABOR",#N/A,FALSE,"Labor";"FINANCE-INSURANCE",#N/A,FALSE,"Insurance";"FINANCE-ASSET INFO",#N/A,FALSE,"Asset Information";"FINANCE-ASSETS MAINTENANCE",#N/A,FALSE,"Asset Information";"FINANCE-ASSET DEPR",#N/A,FALSE,"Asset Information";"FINANCE-ASSET LEASED COSTS",#N/A,FALSE,"Asset Information";"FINANCE-SYSTEMS",#N/A,FALSE,"Systems";"FINANCE-FUEL TAX",#N/A,FALSE,"Fuel Tax";"FINANCE-MOE",#N/A,FALSE,"MOE";"FINANCE-STARTUP",#N/A,FALSE,"Startup Cost"}</definedName>
    <definedName name="wrn.FINANCE._.DISTRIBUTION." localSheetId="2" hidden="1">{"FINANCE-COVER",#N/A,FALSE,"Cover";"FINANCE-IRR",#N/A,FALSE,"IRR";"FINANCE-P&amp;L",#N/A,FALSE,"P&amp;L Stmt";"FINANCE-P&amp;L PRICING",#N/A,FALSE,"P&amp;L Stmt";"FINANCE-LABOR",#N/A,FALSE,"Labor";"FINANCE-INSURANCE",#N/A,FALSE,"Insurance";"FINANCE-ASSET INFO",#N/A,FALSE,"Asset Information";"FINANCE-ASSETS MAINTENANCE",#N/A,FALSE,"Asset Information";"FINANCE-ASSET DEPR",#N/A,FALSE,"Asset Information";"FINANCE-ASSET LEASED COSTS",#N/A,FALSE,"Asset Information";"FINANCE-SYSTEMS",#N/A,FALSE,"Systems";"FINANCE-FUEL TAX",#N/A,FALSE,"Fuel Tax";"FINANCE-MOE",#N/A,FALSE,"MOE";"FINANCE-STARTUP",#N/A,FALSE,"Startup Cost"}</definedName>
    <definedName name="wrn.FINANCE._.DISTRIBUTION." localSheetId="6" hidden="1">{"FINANCE-COVER",#N/A,FALSE,"Cover";"FINANCE-IRR",#N/A,FALSE,"IRR";"FINANCE-P&amp;L",#N/A,FALSE,"P&amp;L Stmt";"FINANCE-P&amp;L PRICING",#N/A,FALSE,"P&amp;L Stmt";"FINANCE-LABOR",#N/A,FALSE,"Labor";"FINANCE-INSURANCE",#N/A,FALSE,"Insurance";"FINANCE-ASSET INFO",#N/A,FALSE,"Asset Information";"FINANCE-ASSETS MAINTENANCE",#N/A,FALSE,"Asset Information";"FINANCE-ASSET DEPR",#N/A,FALSE,"Asset Information";"FINANCE-ASSET LEASED COSTS",#N/A,FALSE,"Asset Information";"FINANCE-SYSTEMS",#N/A,FALSE,"Systems";"FINANCE-FUEL TAX",#N/A,FALSE,"Fuel Tax";"FINANCE-MOE",#N/A,FALSE,"MOE";"FINANCE-STARTUP",#N/A,FALSE,"Startup Cost"}</definedName>
    <definedName name="wrn.FINANCE._.DISTRIBUTION." hidden="1">{"FINANCE-COVER",#N/A,FALSE,"Cover";"FINANCE-IRR",#N/A,FALSE,"IRR";"FINANCE-P&amp;L",#N/A,FALSE,"P&amp;L Stmt";"FINANCE-P&amp;L PRICING",#N/A,FALSE,"P&amp;L Stmt";"FINANCE-LABOR",#N/A,FALSE,"Labor";"FINANCE-INSURANCE",#N/A,FALSE,"Insurance";"FINANCE-ASSET INFO",#N/A,FALSE,"Asset Information";"FINANCE-ASSETS MAINTENANCE",#N/A,FALSE,"Asset Information";"FINANCE-ASSET DEPR",#N/A,FALSE,"Asset Information";"FINANCE-ASSET LEASED COSTS",#N/A,FALSE,"Asset Information";"FINANCE-SYSTEMS",#N/A,FALSE,"Systems";"FINANCE-FUEL TAX",#N/A,FALSE,"Fuel Tax";"FINANCE-MOE",#N/A,FALSE,"MOE";"FINANCE-STARTUP",#N/A,FALSE,"Startup Cost"}</definedName>
    <definedName name="wrn.FIVE._.YEAR._.PROJECTION." localSheetId="1" hidden="1">{"FIVEYEAR",#N/A,TRUE,"SUMMARY";"FIVEYEAR",#N/A,TRUE,"Ratios";"FIVEYEAR",#N/A,TRUE,"Revenue";"FIVEYEAR",#N/A,TRUE,"DETAIL";"FIVEYEAR",#N/A,TRUE,"Payroll"}</definedName>
    <definedName name="wrn.FIVE._.YEAR._.PROJECTION." localSheetId="2" hidden="1">{"FIVEYEAR",#N/A,TRUE,"SUMMARY";"FIVEYEAR",#N/A,TRUE,"Ratios";"FIVEYEAR",#N/A,TRUE,"Revenue";"FIVEYEAR",#N/A,TRUE,"DETAIL";"FIVEYEAR",#N/A,TRUE,"Payroll"}</definedName>
    <definedName name="wrn.FIVE._.YEAR._.PROJECTION." localSheetId="6" hidden="1">{"FIVEYEAR",#N/A,TRUE,"SUMMARY";"FIVEYEAR",#N/A,TRUE,"Ratios";"FIVEYEAR",#N/A,TRUE,"Revenue";"FIVEYEAR",#N/A,TRUE,"DETAIL";"FIVEYEAR",#N/A,TRUE,"Payroll"}</definedName>
    <definedName name="wrn.FIVE._.YEAR._.PROJECTION." hidden="1">{"FIVEYEAR",#N/A,TRUE,"SUMMARY";"FIVEYEAR",#N/A,TRUE,"Ratios";"FIVEYEAR",#N/A,TRUE,"Revenue";"FIVEYEAR",#N/A,TRUE,"DETAIL";"FIVEYEAR",#N/A,TRUE,"Payroll"}</definedName>
    <definedName name="wrn.FORMA." localSheetId="1" hidden="1">{"page1",#N/A,FALSE,"FORMA";"page2",#N/A,FALSE,"FORMA";"PAGE4",#N/A,FALSE,"FORMA";"PAGE5",#N/A,FALSE,"FORMA";"PAGE6",#N/A,FALSE,"FORMA";"page3",#N/A,FALSE,"FORMA"}</definedName>
    <definedName name="wrn.FORMA." localSheetId="2" hidden="1">{"page1",#N/A,FALSE,"FORMA";"page2",#N/A,FALSE,"FORMA";"PAGE4",#N/A,FALSE,"FORMA";"PAGE5",#N/A,FALSE,"FORMA";"PAGE6",#N/A,FALSE,"FORMA";"page3",#N/A,FALSE,"FORMA"}</definedName>
    <definedName name="wrn.FORMA." localSheetId="6" hidden="1">{"page1",#N/A,FALSE,"FORMA";"page2",#N/A,FALSE,"FORMA";"PAGE4",#N/A,FALSE,"FORMA";"PAGE5",#N/A,FALSE,"FORMA";"PAGE6",#N/A,FALSE,"FORMA";"page3",#N/A,FALSE,"FORMA"}</definedName>
    <definedName name="wrn.FORMA." hidden="1">{"page1",#N/A,FALSE,"FORMA";"page2",#N/A,FALSE,"FORMA";"PAGE4",#N/A,FALSE,"FORMA";"PAGE5",#N/A,FALSE,"FORMA";"PAGE6",#N/A,FALSE,"FORMA";"page3",#N/A,FALSE,"FORMA"}</definedName>
    <definedName name="wrn.FULL._.SET." localSheetId="1" hidden="1">{"Profit vs budget",#N/A,FALSE,"P&amp;L";"Profit trend",#N/A,FALSE,"P&amp;L";#N/A,#N/A,FALSE,"Stat";#N/A,#N/A,FALSE,"Cost"}</definedName>
    <definedName name="wrn.FULL._.SET." localSheetId="2" hidden="1">{"Profit vs budget",#N/A,FALSE,"P&amp;L";"Profit trend",#N/A,FALSE,"P&amp;L";#N/A,#N/A,FALSE,"Stat";#N/A,#N/A,FALSE,"Cost"}</definedName>
    <definedName name="wrn.FULL._.SET." localSheetId="6" hidden="1">{"Profit vs budget",#N/A,FALSE,"P&amp;L";"Profit trend",#N/A,FALSE,"P&amp;L";#N/A,#N/A,FALSE,"Stat";#N/A,#N/A,FALSE,"Cost"}</definedName>
    <definedName name="wrn.FULL._.SET." hidden="1">{"Profit vs budget",#N/A,FALSE,"P&amp;L";"Profit trend",#N/A,FALSE,"P&amp;L";#N/A,#N/A,FALSE,"Stat";#N/A,#N/A,FALSE,"Cost"}</definedName>
    <definedName name="wrn.Guerlain." localSheetId="1" hidden="1">{#N/A,#N/A,FALSE,"CR ";#N/A,#N/A,FALSE,"GL "}</definedName>
    <definedName name="wrn.Guerlain." localSheetId="2" hidden="1">{#N/A,#N/A,FALSE,"CR ";#N/A,#N/A,FALSE,"GL "}</definedName>
    <definedName name="wrn.Guerlain." localSheetId="6" hidden="1">{#N/A,#N/A,FALSE,"CR ";#N/A,#N/A,FALSE,"GL "}</definedName>
    <definedName name="wrn.Guerlain." hidden="1">{#N/A,#N/A,FALSE,"CR ";#N/A,#N/A,FALSE,"GL "}</definedName>
    <definedName name="wrn.IFF94TAX." localSheetId="1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" localSheetId="2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" localSheetId="6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IMPRESSION._.DOC." localSheetId="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localSheetId="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jck94TAXRETURN.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localSheetId="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localSheetId="6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kdjf.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jkdjf." localSheetId="2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jkdjf." localSheetId="6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jkdjf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Kontrolní._.rozpočet." localSheetId="1" hidden="1">{#N/A,#N/A,TRUE,"Krycí list"}</definedName>
    <definedName name="wrn.Kontrolní._.rozpočet." localSheetId="2" hidden="1">{#N/A,#N/A,TRUE,"Krycí list"}</definedName>
    <definedName name="wrn.Kontrolní._.rozpočet." localSheetId="6" hidden="1">{#N/A,#N/A,TRUE,"Krycí list"}</definedName>
    <definedName name="wrn.Kontrolní._.rozpočet." hidden="1">{#N/A,#N/A,TRUE,"Krycí list"}</definedName>
    <definedName name="wrn.Kontrolní._.rozpoeet." localSheetId="1" hidden="1">{#N/A,#N/A,TRUE,"Krycí list"}</definedName>
    <definedName name="wrn.Kontrolní._.rozpoeet." localSheetId="2" hidden="1">{#N/A,#N/A,TRUE,"Krycí list"}</definedName>
    <definedName name="wrn.Kontrolní._.rozpoeet." localSheetId="6" hidden="1">{#N/A,#N/A,TRUE,"Krycí list"}</definedName>
    <definedName name="wrn.Kontrolní._.rozpoeet." hidden="1">{#N/A,#N/A,TRUE,"Krycí list"}</definedName>
    <definedName name="wrn.LABOUR." localSheetId="1" hidden="1">{#N/A,#N/A,FALSE,"Labour France";#N/A,#N/A,FALSE,"Labour Export";#N/A,#N/A,FALSE,"Ideas"}</definedName>
    <definedName name="wrn.LABOUR." localSheetId="2" hidden="1">{#N/A,#N/A,FALSE,"Labour France";#N/A,#N/A,FALSE,"Labour Export";#N/A,#N/A,FALSE,"Ideas"}</definedName>
    <definedName name="wrn.LABOUR." localSheetId="6" hidden="1">{#N/A,#N/A,FALSE,"Labour France";#N/A,#N/A,FALSE,"Labour Export";#N/A,#N/A,FALSE,"Ideas"}</definedName>
    <definedName name="wrn.LABOUR." hidden="1">{#N/A,#N/A,FALSE,"Labour France";#N/A,#N/A,FALSE,"Labour Export";#N/A,#N/A,FALSE,"Ideas"}</definedName>
    <definedName name="wrn.LD._.11X17." localSheetId="1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wrn.LD._.11X17." localSheetId="2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wrn.LD._.11X17." localSheetId="6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wrn.LD._.11X17.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wrn.Lead._.Schedule.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e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lee" localSheetId="2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lee" localSheetId="6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lee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LLDPE._.Cost._.of._.Production." localSheetId="1" hidden="1">{"COPLLDPEEPLC",#N/A,FALSE,"LLDPE";"COPLLDPENapLC",#N/A,FALSE,"LLDPE"}</definedName>
    <definedName name="wrn.LLDPE._.Cost._.of._.Production." localSheetId="2" hidden="1">{"COPLLDPEEPLC",#N/A,FALSE,"LLDPE";"COPLLDPENapLC",#N/A,FALSE,"LLDPE"}</definedName>
    <definedName name="wrn.LLDPE._.Cost._.of._.Production." localSheetId="6" hidden="1">{"COPLLDPEEPLC",#N/A,FALSE,"LLDPE";"COPLLDPENapLC",#N/A,FALSE,"LLDPE"}</definedName>
    <definedName name="wrn.LLDPE._.Cost._.of._.Production." hidden="1">{"COPLLDPEEPLC",#N/A,FALSE,"LLDPE";"COPLLDPENapLC",#N/A,FALSE,"LLDPE"}</definedName>
    <definedName name="wrn.Logistics._.Design." localSheetId="1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wrn.Logistics._.Design." localSheetId="2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wrn.Logistics._.Design." localSheetId="6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wrn.Logistics._.Design.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wrn.NAE98." localSheetId="1" hidden="1">{#N/A,#N/A,TRUE,"NAE196";#N/A,#N/A,TRUE,"RECEIVABLES196";#N/A,#N/A,TRUE,"PAYABLES196";#N/A,#N/A,TRUE,"INVENTORY196";#N/A,#N/A,TRUE,"VAL RES196";#N/A,#N/A,TRUE,"NAE696";#N/A,#N/A,TRUE,"RECEIVABLES696";#N/A,#N/A,TRUE,"PAYABLES696";#N/A,#N/A,TRUE,"INVENTORY696";#N/A,#N/A,TRUE,"VAL RES696";#N/A,#N/A,TRUE,"NAE033";#N/A,#N/A,TRUE,"RECEIVABLES033";#N/A,#N/A,TRUE,"PAYABLES033";#N/A,#N/A,TRUE,"INVENTORY033";#N/A,#N/A,TRUE,"VAL RES033";#N/A,#N/A,TRUE,"NAE226"}</definedName>
    <definedName name="wrn.NAE98." localSheetId="2" hidden="1">{#N/A,#N/A,TRUE,"NAE196";#N/A,#N/A,TRUE,"RECEIVABLES196";#N/A,#N/A,TRUE,"PAYABLES196";#N/A,#N/A,TRUE,"INVENTORY196";#N/A,#N/A,TRUE,"VAL RES196";#N/A,#N/A,TRUE,"NAE696";#N/A,#N/A,TRUE,"RECEIVABLES696";#N/A,#N/A,TRUE,"PAYABLES696";#N/A,#N/A,TRUE,"INVENTORY696";#N/A,#N/A,TRUE,"VAL RES696";#N/A,#N/A,TRUE,"NAE033";#N/A,#N/A,TRUE,"RECEIVABLES033";#N/A,#N/A,TRUE,"PAYABLES033";#N/A,#N/A,TRUE,"INVENTORY033";#N/A,#N/A,TRUE,"VAL RES033";#N/A,#N/A,TRUE,"NAE226"}</definedName>
    <definedName name="wrn.NAE98." localSheetId="6" hidden="1">{#N/A,#N/A,TRUE,"NAE196";#N/A,#N/A,TRUE,"RECEIVABLES196";#N/A,#N/A,TRUE,"PAYABLES196";#N/A,#N/A,TRUE,"INVENTORY196";#N/A,#N/A,TRUE,"VAL RES196";#N/A,#N/A,TRUE,"NAE696";#N/A,#N/A,TRUE,"RECEIVABLES696";#N/A,#N/A,TRUE,"PAYABLES696";#N/A,#N/A,TRUE,"INVENTORY696";#N/A,#N/A,TRUE,"VAL RES696";#N/A,#N/A,TRUE,"NAE033";#N/A,#N/A,TRUE,"RECEIVABLES033";#N/A,#N/A,TRUE,"PAYABLES033";#N/A,#N/A,TRUE,"INVENTORY033";#N/A,#N/A,TRUE,"VAL RES033";#N/A,#N/A,TRUE,"NAE226"}</definedName>
    <definedName name="wrn.NAE98." hidden="1">{#N/A,#N/A,TRUE,"NAE196";#N/A,#N/A,TRUE,"RECEIVABLES196";#N/A,#N/A,TRUE,"PAYABLES196";#N/A,#N/A,TRUE,"INVENTORY196";#N/A,#N/A,TRUE,"VAL RES196";#N/A,#N/A,TRUE,"NAE696";#N/A,#N/A,TRUE,"RECEIVABLES696";#N/A,#N/A,TRUE,"PAYABLES696";#N/A,#N/A,TRUE,"INVENTORY696";#N/A,#N/A,TRUE,"VAL RES696";#N/A,#N/A,TRUE,"NAE033";#N/A,#N/A,TRUE,"RECEIVABLES033";#N/A,#N/A,TRUE,"PAYABLES033";#N/A,#N/A,TRUE,"INVENTORY033";#N/A,#N/A,TRUE,"VAL RES033";#N/A,#N/A,TRUE,"NAE226"}</definedName>
    <definedName name="wrn.new" localSheetId="1">{#N/A,#N/A,FALSE,"Aging Summary";#N/A,#N/A,FALSE,"Ratio Analysis";#N/A,#N/A,FALSE,"Test 120 Day Accts";#N/A,#N/A,FALSE,"Tickmarks"}</definedName>
    <definedName name="wrn.new" localSheetId="2">{#N/A,#N/A,FALSE,"Aging Summary";#N/A,#N/A,FALSE,"Ratio Analysis";#N/A,#N/A,FALSE,"Test 120 Day Accts";#N/A,#N/A,FALSE,"Tickmarks"}</definedName>
    <definedName name="wrn.new" localSheetId="6">{#N/A,#N/A,FALSE,"Aging Summary";#N/A,#N/A,FALSE,"Ratio Analysis";#N/A,#N/A,FALSE,"Test 120 Day Accts";#N/A,#N/A,FALSE,"Tickmarks"}</definedName>
    <definedName name="wrn.new">{#N/A,#N/A,FALSE,"Aging Summary";#N/A,#N/A,FALSE,"Ratio Analysis";#N/A,#N/A,FALSE,"Test 120 Day Accts";#N/A,#N/A,FALSE,"Tickmarks"}</definedName>
    <definedName name="wrn.New_6page_Summary." localSheetId="1" hidden="1">{"Year97to_98",#N/A,TRUE,"PLAN97 MASTER";"Year99to_00",#N/A,TRUE,"PLAN97 MASTER";"Year01to_02",#N/A,TRUE,"PLAN97 MASTER";"Year03to_04",#N/A,TRUE,"PLAN97 MASTER";"Year05to_06",#N/A,TRUE,"PLAN97 MASTER";"TotalMR_CY",#N/A,TRUE,"PLAN97 MASTER"}</definedName>
    <definedName name="wrn.New_6page_Summary." localSheetId="2" hidden="1">{"Year97to_98",#N/A,TRUE,"PLAN97 MASTER";"Year99to_00",#N/A,TRUE,"PLAN97 MASTER";"Year01to_02",#N/A,TRUE,"PLAN97 MASTER";"Year03to_04",#N/A,TRUE,"PLAN97 MASTER";"Year05to_06",#N/A,TRUE,"PLAN97 MASTER";"TotalMR_CY",#N/A,TRUE,"PLAN97 MASTER"}</definedName>
    <definedName name="wrn.New_6page_Summary." localSheetId="6" hidden="1">{"Year97to_98",#N/A,TRUE,"PLAN97 MASTER";"Year99to_00",#N/A,TRUE,"PLAN97 MASTER";"Year01to_02",#N/A,TRUE,"PLAN97 MASTER";"Year03to_04",#N/A,TRUE,"PLAN97 MASTER";"Year05to_06",#N/A,TRUE,"PLAN97 MASTER";"TotalMR_CY",#N/A,TRUE,"PLAN97 MASTER"}</definedName>
    <definedName name="wrn.New_6page_Summary." hidden="1">{"Year97to_98",#N/A,TRUE,"PLAN97 MASTER";"Year99to_00",#N/A,TRUE,"PLAN97 MASTER";"Year01to_02",#N/A,TRUE,"PLAN97 MASTER";"Year03to_04",#N/A,TRUE,"PLAN97 MASTER";"Year05to_06",#N/A,TRUE,"PLAN97 MASTER";"TotalMR_CY",#N/A,TRUE,"PLAN97 MASTER"}</definedName>
    <definedName name="wrn.ntfinance." localSheetId="1" hidden="1">{"Rate",#N/A,TRUE,"SUMMARY";"Ratios",#N/A,TRUE,"Ratios";"BUDGETREVENUE",#N/A,TRUE,"Revenue";"TOTALS",#N/A,TRUE,"DETAIL"}</definedName>
    <definedName name="wrn.ntfinance." localSheetId="2" hidden="1">{"Rate",#N/A,TRUE,"SUMMARY";"Ratios",#N/A,TRUE,"Ratios";"BUDGETREVENUE",#N/A,TRUE,"Revenue";"TOTALS",#N/A,TRUE,"DETAIL"}</definedName>
    <definedName name="wrn.ntfinance." localSheetId="6" hidden="1">{"Rate",#N/A,TRUE,"SUMMARY";"Ratios",#N/A,TRUE,"Ratios";"BUDGETREVENUE",#N/A,TRUE,"Revenue";"TOTALS",#N/A,TRUE,"DETAIL"}</definedName>
    <definedName name="wrn.ntfinance." hidden="1">{"Rate",#N/A,TRUE,"SUMMARY";"Ratios",#N/A,TRUE,"Ratios";"BUDGETREVENUE",#N/A,TRUE,"Revenue";"TOTALS",#N/A,TRUE,"DETAIL"}</definedName>
    <definedName name="wrn.opst." localSheetId="1" hidden="1">{#N/A,#N/A,FALSE,"Total Regin";#N/A,#N/A,FALSE,"H&amp;BC ex TJ Fty";#N/A,#N/A,FALSE,"TJ Fty";#N/A,#N/A,FALSE,"Total Industrial";#N/A,#N/A,FALSE,"Sensing &amp; Ctl";#N/A,#N/A,FALSE,"SHL";#N/A,#N/A,FALSE,"Sch 2A";#N/A,#N/A,FALSE,"Sch 2B";#N/A,#N/A,FALSE,"Sch 20"}</definedName>
    <definedName name="wrn.opst." localSheetId="2" hidden="1">{#N/A,#N/A,FALSE,"Total Regin";#N/A,#N/A,FALSE,"H&amp;BC ex TJ Fty";#N/A,#N/A,FALSE,"TJ Fty";#N/A,#N/A,FALSE,"Total Industrial";#N/A,#N/A,FALSE,"Sensing &amp; Ctl";#N/A,#N/A,FALSE,"SHL";#N/A,#N/A,FALSE,"Sch 2A";#N/A,#N/A,FALSE,"Sch 2B";#N/A,#N/A,FALSE,"Sch 20"}</definedName>
    <definedName name="wrn.opst." localSheetId="6" hidden="1">{#N/A,#N/A,FALSE,"Total Regin";#N/A,#N/A,FALSE,"H&amp;BC ex TJ Fty";#N/A,#N/A,FALSE,"TJ Fty";#N/A,#N/A,FALSE,"Total Industrial";#N/A,#N/A,FALSE,"Sensing &amp; Ctl";#N/A,#N/A,FALSE,"SHL";#N/A,#N/A,FALSE,"Sch 2A";#N/A,#N/A,FALSE,"Sch 2B";#N/A,#N/A,FALSE,"Sch 20"}</definedName>
    <definedName name="wrn.opst." hidden="1">{#N/A,#N/A,FALSE,"Total Regin";#N/A,#N/A,FALSE,"H&amp;BC ex TJ Fty";#N/A,#N/A,FALSE,"TJ Fty";#N/A,#N/A,FALSE,"Total Industrial";#N/A,#N/A,FALSE,"Sensing &amp; Ctl";#N/A,#N/A,FALSE,"SHL";#N/A,#N/A,FALSE,"Sch 2A";#N/A,#N/A,FALSE,"Sch 2B";#N/A,#N/A,FALSE,"Sch 20"}</definedName>
    <definedName name="wrn.OTHER." localSheetId="1" hidden="1">{#N/A,#N/A,FALSE,"Burden";#N/A,#N/A,FALSE,"Material";#N/A,#N/A,FALSE,"Tech modif"}</definedName>
    <definedName name="wrn.OTHER." localSheetId="2" hidden="1">{#N/A,#N/A,FALSE,"Burden";#N/A,#N/A,FALSE,"Material";#N/A,#N/A,FALSE,"Tech modif"}</definedName>
    <definedName name="wrn.OTHER." localSheetId="6" hidden="1">{#N/A,#N/A,FALSE,"Burden";#N/A,#N/A,FALSE,"Material";#N/A,#N/A,FALSE,"Tech modif"}</definedName>
    <definedName name="wrn.OTHER." hidden="1">{#N/A,#N/A,FALSE,"Burden";#N/A,#N/A,FALSE,"Material";#N/A,#N/A,FALSE,"Tech modif"}</definedName>
    <definedName name="wrn.PAforms." localSheetId="1" hidden="1">{#N/A,#N/A,FALSE,"EXIT";#N/A,#N/A,FALSE,"Issues";#N/A,#N/A,FALSE,"Summary";#N/A,#N/A,FALSE,"Detail";#N/A,#N/A,FALSE,"Attendance"}</definedName>
    <definedName name="wrn.PAforms." localSheetId="2" hidden="1">{#N/A,#N/A,FALSE,"EXIT";#N/A,#N/A,FALSE,"Issues";#N/A,#N/A,FALSE,"Summary";#N/A,#N/A,FALSE,"Detail";#N/A,#N/A,FALSE,"Attendance"}</definedName>
    <definedName name="wrn.PAforms." localSheetId="6" hidden="1">{#N/A,#N/A,FALSE,"EXIT";#N/A,#N/A,FALSE,"Issues";#N/A,#N/A,FALSE,"Summary";#N/A,#N/A,FALSE,"Detail";#N/A,#N/A,FALSE,"Attendance"}</definedName>
    <definedName name="wrn.PAforms." hidden="1">{#N/A,#N/A,FALSE,"EXIT";#N/A,#N/A,FALSE,"Issues";#N/A,#N/A,FALSE,"Summary";#N/A,#N/A,FALSE,"Detail";#N/A,#N/A,FALSE,"Attendance"}</definedName>
    <definedName name="wrn.PAIM._.TAX._.PRO." localSheetId="1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" localSheetId="2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" localSheetId="6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ul." localSheetId="1" hidden="1">{#N/A,#N/A,FALSE,"Heading";#N/A,#N/A,FALSE,"Template"}</definedName>
    <definedName name="wrn.paul." localSheetId="2" hidden="1">{#N/A,#N/A,FALSE,"Heading";#N/A,#N/A,FALSE,"Template"}</definedName>
    <definedName name="wrn.paul." localSheetId="6" hidden="1">{#N/A,#N/A,FALSE,"Heading";#N/A,#N/A,FALSE,"Template"}</definedName>
    <definedName name="wrn.paul." hidden="1">{#N/A,#N/A,FALSE,"Heading";#N/A,#N/A,FALSE,"Template"}</definedName>
    <definedName name="wrn.payables." localSheetId="1" hidden="1">{#N/A,#N/A,FALSE,"PAYABLES196";#N/A,#N/A,FALSE,"PAYABLES696";#N/A,#N/A,FALSE,"PAYABLES033"}</definedName>
    <definedName name="wrn.payables." localSheetId="2" hidden="1">{#N/A,#N/A,FALSE,"PAYABLES196";#N/A,#N/A,FALSE,"PAYABLES696";#N/A,#N/A,FALSE,"PAYABLES033"}</definedName>
    <definedName name="wrn.payables." localSheetId="6" hidden="1">{#N/A,#N/A,FALSE,"PAYABLES196";#N/A,#N/A,FALSE,"PAYABLES696";#N/A,#N/A,FALSE,"PAYABLES033"}</definedName>
    <definedName name="wrn.payables." hidden="1">{#N/A,#N/A,FALSE,"PAYABLES196";#N/A,#N/A,FALSE,"PAYABLES696";#N/A,#N/A,FALSE,"PAYABLES033"}</definedName>
    <definedName name="wrn.PCB원가계산." localSheetId="1" hidden="1">{#N/A,#N/A,FALSE,"P.C.B"}</definedName>
    <definedName name="wrn.PCB원가계산." localSheetId="2" hidden="1">{#N/A,#N/A,FALSE,"P.C.B"}</definedName>
    <definedName name="wrn.PCB원가계산." localSheetId="6" hidden="1">{#N/A,#N/A,FALSE,"P.C.B"}</definedName>
    <definedName name="wrn.PCB원가계산." hidden="1">{#N/A,#N/A,FALSE,"P.C.B"}</definedName>
    <definedName name="WRN.perf" localSheetId="1" hidden="1">{#N/A,#N/A,FALSE,"Burden";#N/A,#N/A,FALSE,"Material";#N/A,#N/A,FALSE,"Tech modif"}</definedName>
    <definedName name="WRN.perf" localSheetId="2" hidden="1">{#N/A,#N/A,FALSE,"Burden";#N/A,#N/A,FALSE,"Material";#N/A,#N/A,FALSE,"Tech modif"}</definedName>
    <definedName name="WRN.perf" localSheetId="6" hidden="1">{#N/A,#N/A,FALSE,"Burden";#N/A,#N/A,FALSE,"Material";#N/A,#N/A,FALSE,"Tech modif"}</definedName>
    <definedName name="WRN.perf" hidden="1">{#N/A,#N/A,FALSE,"Burden";#N/A,#N/A,FALSE,"Material";#N/A,#N/A,FALSE,"Tech modif"}</definedName>
    <definedName name="wrn.PERSONNEL." localSheetId="1" hidden="1">{"FORM16",#N/A,TRUE,"Personnel1";"FORM16.2",#N/A,TRUE,"Personnel2";"FORM16.2",#N/A,TRUE,"Personnel3";"FORM16.3",#N/A,TRUE,"Personnel4";"FORM16.4",#N/A,TRUE,"Personnel5"}</definedName>
    <definedName name="wrn.PERSONNEL." localSheetId="2" hidden="1">{"FORM16",#N/A,TRUE,"Personnel1";"FORM16.2",#N/A,TRUE,"Personnel2";"FORM16.2",#N/A,TRUE,"Personnel3";"FORM16.3",#N/A,TRUE,"Personnel4";"FORM16.4",#N/A,TRUE,"Personnel5"}</definedName>
    <definedName name="wrn.PERSONNEL." localSheetId="6" hidden="1">{"FORM16",#N/A,TRUE,"Personnel1";"FORM16.2",#N/A,TRUE,"Personnel2";"FORM16.2",#N/A,TRUE,"Personnel3";"FORM16.3",#N/A,TRUE,"Personnel4";"FORM16.4",#N/A,TRUE,"Personnel5"}</definedName>
    <definedName name="wrn.PERSONNEL." hidden="1">{"FORM16",#N/A,TRUE,"Personnel1";"FORM16.2",#N/A,TRUE,"Personnel2";"FORM16.2",#N/A,TRUE,"Personnel3";"FORM16.3",#N/A,TRUE,"Personnel4";"FORM16.4",#N/A,TRUE,"Personnel5"}</definedName>
    <definedName name="wrn.PEWC1." localSheetId="1" hidden="1">{"Graphic",#N/A,TRUE,"Graphic"}</definedName>
    <definedName name="wrn.PEWC1." localSheetId="2" hidden="1">{"Graphic",#N/A,TRUE,"Graphic"}</definedName>
    <definedName name="wrn.PEWC1." localSheetId="6" hidden="1">{"Graphic",#N/A,TRUE,"Graphic"}</definedName>
    <definedName name="wrn.PEWC1." hidden="1">{"Graphic",#N/A,TRUE,"Graphic"}</definedName>
    <definedName name="wrn.pl." localSheetId="1" hidden="1">{#N/A,#N/A,FALSE,"9612";#N/A,#N/A,FALSE,"9612"}</definedName>
    <definedName name="wrn.pl." localSheetId="2" hidden="1">{#N/A,#N/A,FALSE,"9612";#N/A,#N/A,FALSE,"9612"}</definedName>
    <definedName name="wrn.pl." localSheetId="6" hidden="1">{#N/A,#N/A,FALSE,"9612";#N/A,#N/A,FALSE,"9612"}</definedName>
    <definedName name="wrn.pl." hidden="1">{#N/A,#N/A,FALSE,"9612";#N/A,#N/A,FALSE,"9612"}</definedName>
    <definedName name="wrn.print." localSheetId="1" hidden="1">{#N/A,#N/A,FALSE,"Japan 2003";#N/A,#N/A,FALSE,"Sheet2"}</definedName>
    <definedName name="wrn.print." localSheetId="2" hidden="1">{#N/A,#N/A,FALSE,"Japan 2003";#N/A,#N/A,FALSE,"Sheet2"}</definedName>
    <definedName name="wrn.print." localSheetId="6" hidden="1">{#N/A,#N/A,FALSE,"Japan 2003";#N/A,#N/A,FALSE,"Sheet2"}</definedName>
    <definedName name="wrn.print." hidden="1">{#N/A,#N/A,FALSE,"Japan 2003";#N/A,#N/A,FALSE,"Sheet2"}</definedName>
    <definedName name="wrn.Print._.Septent." localSheetId="1" hidden="1">{#N/A,#N/A,FALSE,"SFP1";#N/A,#N/A,FALSE,"SFP2";#N/A,#N/A,FALSE,"SFP3";#N/A,#N/A,FALSE,"SFP4";#N/A,#N/A,FALSE,"SFP5";#N/A,#N/A,FALSE,"SFP6";#N/A,#N/A,FALSE,"MFE1";#N/A,#N/A,FALSE,"JPMO";#N/A,#N/A,FALSE,"SABRE";#N/A,#N/A,FALSE,"ST1";#N/A,#N/A,FALSE,"ST2";#N/A,#N/A,FALSE,"SFP3FixedTranche";#N/A,#N/A,FALSE,"SFP4FixedTranche";#N/A,#N/A,FALSE,"SFP5FixedTranche";#N/A,#N/A,FALSE,"SFP6FixedTranche";#N/A,#N/A,FALSE,"MFE1FixedTranche"}</definedName>
    <definedName name="wrn.Print._.Septent." localSheetId="2" hidden="1">{#N/A,#N/A,FALSE,"SFP1";#N/A,#N/A,FALSE,"SFP2";#N/A,#N/A,FALSE,"SFP3";#N/A,#N/A,FALSE,"SFP4";#N/A,#N/A,FALSE,"SFP5";#N/A,#N/A,FALSE,"SFP6";#N/A,#N/A,FALSE,"MFE1";#N/A,#N/A,FALSE,"JPMO";#N/A,#N/A,FALSE,"SABRE";#N/A,#N/A,FALSE,"ST1";#N/A,#N/A,FALSE,"ST2";#N/A,#N/A,FALSE,"SFP3FixedTranche";#N/A,#N/A,FALSE,"SFP4FixedTranche";#N/A,#N/A,FALSE,"SFP5FixedTranche";#N/A,#N/A,FALSE,"SFP6FixedTranche";#N/A,#N/A,FALSE,"MFE1FixedTranche"}</definedName>
    <definedName name="wrn.Print._.Septent." localSheetId="6" hidden="1">{#N/A,#N/A,FALSE,"SFP1";#N/A,#N/A,FALSE,"SFP2";#N/A,#N/A,FALSE,"SFP3";#N/A,#N/A,FALSE,"SFP4";#N/A,#N/A,FALSE,"SFP5";#N/A,#N/A,FALSE,"SFP6";#N/A,#N/A,FALSE,"MFE1";#N/A,#N/A,FALSE,"JPMO";#N/A,#N/A,FALSE,"SABRE";#N/A,#N/A,FALSE,"ST1";#N/A,#N/A,FALSE,"ST2";#N/A,#N/A,FALSE,"SFP3FixedTranche";#N/A,#N/A,FALSE,"SFP4FixedTranche";#N/A,#N/A,FALSE,"SFP5FixedTranche";#N/A,#N/A,FALSE,"SFP6FixedTranche";#N/A,#N/A,FALSE,"MFE1FixedTranche"}</definedName>
    <definedName name="wrn.Print._.Septent." hidden="1">{#N/A,#N/A,FALSE,"SFP1";#N/A,#N/A,FALSE,"SFP2";#N/A,#N/A,FALSE,"SFP3";#N/A,#N/A,FALSE,"SFP4";#N/A,#N/A,FALSE,"SFP5";#N/A,#N/A,FALSE,"SFP6";#N/A,#N/A,FALSE,"MFE1";#N/A,#N/A,FALSE,"JPMO";#N/A,#N/A,FALSE,"SABRE";#N/A,#N/A,FALSE,"ST1";#N/A,#N/A,FALSE,"ST2";#N/A,#N/A,FALSE,"SFP3FixedTranche";#N/A,#N/A,FALSE,"SFP4FixedTranche";#N/A,#N/A,FALSE,"SFP5FixedTranche";#N/A,#N/A,FALSE,"SFP6FixedTranche";#N/A,#N/A,FALSE,"MFE1FixedTranche"}</definedName>
    <definedName name="wrn.PrintAll." localSheetId="1" hidden="1">{#N/A,#N/A,TRUE,"Summary";#N/A,#N/A,TRUE,"IS";#N/A,#N/A,TRUE,"Adj";#N/A,#N/A,TRUE,"BS";#N/A,#N/A,TRUE,"CF";#N/A,#N/A,TRUE,"Debt";#N/A,#N/A,TRUE,"IRR"}</definedName>
    <definedName name="wrn.PrintAll." localSheetId="2" hidden="1">{#N/A,#N/A,TRUE,"Summary";#N/A,#N/A,TRUE,"IS";#N/A,#N/A,TRUE,"Adj";#N/A,#N/A,TRUE,"BS";#N/A,#N/A,TRUE,"CF";#N/A,#N/A,TRUE,"Debt";#N/A,#N/A,TRUE,"IRR"}</definedName>
    <definedName name="wrn.PrintAll." localSheetId="6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Proposal._.report." localSheetId="1" hidden="1">{"Input Page 1",#N/A,FALSE,"Input Page";"Commercial breakdown",#N/A,FALSE,"Commercial Breakdown";"Additional Bid Info",#N/A,FALSE,"Additional Bid";"Pricing breakdown",#N/A,FALSE,"Pricing Breakdown"}</definedName>
    <definedName name="wrn.Proposal._.report." localSheetId="2" hidden="1">{"Input Page 1",#N/A,FALSE,"Input Page";"Commercial breakdown",#N/A,FALSE,"Commercial Breakdown";"Additional Bid Info",#N/A,FALSE,"Additional Bid";"Pricing breakdown",#N/A,FALSE,"Pricing Breakdown"}</definedName>
    <definedName name="wrn.Proposal._.report." localSheetId="6" hidden="1">{"Input Page 1",#N/A,FALSE,"Input Page";"Commercial breakdown",#N/A,FALSE,"Commercial Breakdown";"Additional Bid Info",#N/A,FALSE,"Additional Bid";"Pricing breakdown",#N/A,FALSE,"Pricing Breakdown"}</definedName>
    <definedName name="wrn.Proposal._.report." hidden="1">{"Input Page 1",#N/A,FALSE,"Input Page";"Commercial breakdown",#N/A,FALSE,"Commercial Breakdown";"Additional Bid Info",#N/A,FALSE,"Additional Bid";"Pricing breakdown",#N/A,FALSE,"Pricing Breakdown"}</definedName>
    <definedName name="wrn.Relevant.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localSheetId="2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localSheetId="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2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PORTS." localSheetId="1" hidden="1">{"RPTBAL",#N/A,FALSE,"00";"RPTCFLOW",#N/A,FALSE,"00";"RPTINC",#N/A,FALSE,"00";"RPTINVEST",#N/A,FALSE,"00";"RPTMEI",#N/A,FALSE,"00";"RPTMISC",#N/A,FALSE,"00";"RPTORD",#N/A,FALSE,"00";"RPTOVHD",#N/A,FALSE,"00";"RPTPPE",#N/A,FALSE,"00";"RPTYEWCAP",#N/A,FALSE,"00"}</definedName>
    <definedName name="wrn.REPORTS." localSheetId="2" hidden="1">{"RPTBAL",#N/A,FALSE,"00";"RPTCFLOW",#N/A,FALSE,"00";"RPTINC",#N/A,FALSE,"00";"RPTINVEST",#N/A,FALSE,"00";"RPTMEI",#N/A,FALSE,"00";"RPTMISC",#N/A,FALSE,"00";"RPTORD",#N/A,FALSE,"00";"RPTOVHD",#N/A,FALSE,"00";"RPTPPE",#N/A,FALSE,"00";"RPTYEWCAP",#N/A,FALSE,"00"}</definedName>
    <definedName name="wrn.REPORTS." localSheetId="6" hidden="1">{"RPTBAL",#N/A,FALSE,"00";"RPTCFLOW",#N/A,FALSE,"00";"RPTINC",#N/A,FALSE,"00";"RPTINVEST",#N/A,FALSE,"00";"RPTMEI",#N/A,FALSE,"00";"RPTMISC",#N/A,FALSE,"00";"RPTORD",#N/A,FALSE,"00";"RPTOVHD",#N/A,FALSE,"00";"RPTPPE",#N/A,FALSE,"00";"RPTYEWCAP",#N/A,FALSE,"00"}</definedName>
    <definedName name="wrn.REPORTS." hidden="1">{"RPTBAL",#N/A,FALSE,"00";"RPTCFLOW",#N/A,FALSE,"00";"RPTINC",#N/A,FALSE,"00";"RPTINVEST",#N/A,FALSE,"00";"RPTMEI",#N/A,FALSE,"00";"RPTMISC",#N/A,FALSE,"00";"RPTORD",#N/A,FALSE,"00";"RPTOVHD",#N/A,FALSE,"00";"RPTPPE",#N/A,FALSE,"00";"RPTYEWCAP",#N/A,FALSE,"00"}</definedName>
    <definedName name="wrn.REV1." localSheetId="1" hidden="1">{"FORM1",#N/A,FALSE,"Revenue";"FORMTR",#N/A,FALSE,"Revenue";"FORM3.1",#N/A,FALSE,"Revenue"}</definedName>
    <definedName name="wrn.REV1." localSheetId="2" hidden="1">{"FORM1",#N/A,FALSE,"Revenue";"FORMTR",#N/A,FALSE,"Revenue";"FORM3.1",#N/A,FALSE,"Revenue"}</definedName>
    <definedName name="wrn.REV1." localSheetId="6" hidden="1">{"FORM1",#N/A,FALSE,"Revenue";"FORMTR",#N/A,FALSE,"Revenue";"FORM3.1",#N/A,FALSE,"Revenue"}</definedName>
    <definedName name="wrn.REV1." hidden="1">{"FORM1",#N/A,FALSE,"Revenue";"FORMTR",#N/A,FALSE,"Revenue";"FORM3.1",#N/A,FALSE,"Revenue"}</definedName>
    <definedName name="wrn.REVENUE." localSheetId="1" hidden="1">{"FORM1",#N/A,TRUE,"Revenue";"FORM1.1",#N/A,TRUE,"Revenue";"FORM1.2",#N/A,TRUE,"Revenue";"FORM2",#N/A,TRUE,"Revenue";"FORM2.1",#N/A,TRUE,"Revenue"}</definedName>
    <definedName name="wrn.REVENUE." localSheetId="2" hidden="1">{"FORM1",#N/A,TRUE,"Revenue";"FORM1.1",#N/A,TRUE,"Revenue";"FORM1.2",#N/A,TRUE,"Revenue";"FORM2",#N/A,TRUE,"Revenue";"FORM2.1",#N/A,TRUE,"Revenue"}</definedName>
    <definedName name="wrn.REVENUE." localSheetId="6" hidden="1">{"FORM1",#N/A,TRUE,"Revenue";"FORM1.1",#N/A,TRUE,"Revenue";"FORM1.2",#N/A,TRUE,"Revenue";"FORM2",#N/A,TRUE,"Revenue";"FORM2.1",#N/A,TRUE,"Revenue"}</definedName>
    <definedName name="wrn.REVENUE." hidden="1">{"FORM1",#N/A,TRUE,"Revenue";"FORM1.1",#N/A,TRUE,"Revenue";"FORM1.2",#N/A,TRUE,"Revenue";"FORM2",#N/A,TRUE,"Revenue";"FORM2.1",#N/A,TRUE,"Revenue"}</definedName>
    <definedName name="wrn.Revs." localSheetId="1" hidden="1">{"Base_rev",#N/A,FALSE,"Proj_IS_Base";"Projrev",#N/A,FALSE,"Proj_IS_wOTLC";"Delta",#N/A,FALSE,"Delta Rev_PV"}</definedName>
    <definedName name="wrn.Revs." localSheetId="2" hidden="1">{"Base_rev",#N/A,FALSE,"Proj_IS_Base";"Projrev",#N/A,FALSE,"Proj_IS_wOTLC";"Delta",#N/A,FALSE,"Delta Rev_PV"}</definedName>
    <definedName name="wrn.Revs." localSheetId="6" hidden="1">{"Base_rev",#N/A,FALSE,"Proj_IS_Base";"Projrev",#N/A,FALSE,"Proj_IS_wOTLC";"Delta",#N/A,FALSE,"Delta Rev_PV"}</definedName>
    <definedName name="wrn.Revs." hidden="1">{"Base_rev",#N/A,FALSE,"Proj_IS_Base";"Projrev",#N/A,FALSE,"Proj_IS_wOTLC";"Delta",#N/A,FALSE,"Delta Rev_PV"}</definedName>
    <definedName name="wrn.ROCE._.Integrated._.Complex." localSheetId="1" hidden="1">{"ROCEIntNapLC",#N/A,FALSE,"Ethylene Price Model";"ROCEIntEPLC",#N/A,FALSE,"Ethylene Price Model"}</definedName>
    <definedName name="wrn.ROCE._.Integrated._.Complex." localSheetId="2" hidden="1">{"ROCEIntNapLC",#N/A,FALSE,"Ethylene Price Model";"ROCEIntEPLC",#N/A,FALSE,"Ethylene Price Model"}</definedName>
    <definedName name="wrn.ROCE._.Integrated._.Complex." localSheetId="6" hidden="1">{"ROCEIntNapLC",#N/A,FALSE,"Ethylene Price Model";"ROCEIntEPLC",#N/A,FALSE,"Ethylene Price Model"}</definedName>
    <definedName name="wrn.ROCE._.Integrated._.Complex." hidden="1">{"ROCEIntNapLC",#N/A,FALSE,"Ethylene Price Model";"ROCEIntEPLC",#N/A,FALSE,"Ethylene Price Model"}</definedName>
    <definedName name="wrn.ROCE._.Stand._.Alone." localSheetId="1" hidden="1">{"TabEthEPLC",#N/A,FALSE,"Ethylene Price Model";"TabEthNapLC",#N/A,FALSE,"Ethylene Price Model"}</definedName>
    <definedName name="wrn.ROCE._.Stand._.Alone." localSheetId="2" hidden="1">{"TabEthEPLC",#N/A,FALSE,"Ethylene Price Model";"TabEthNapLC",#N/A,FALSE,"Ethylene Price Model"}</definedName>
    <definedName name="wrn.ROCE._.Stand._.Alone." localSheetId="6" hidden="1">{"TabEthEPLC",#N/A,FALSE,"Ethylene Price Model";"TabEthNapLC",#N/A,FALSE,"Ethylene Price Model"}</definedName>
    <definedName name="wrn.ROCE._.Stand._.Alone." hidden="1">{"TabEthEPLC",#N/A,FALSE,"Ethylene Price Model";"TabEthNapLC",#N/A,FALSE,"Ethylene Price Model"}</definedName>
    <definedName name="wrn.SAA94TAX.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" localSheetId="2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" localSheetId="6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simple." localSheetId="1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" localSheetId="2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" localSheetId="6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R_Rel." localSheetId="1" hidden="1">{#N/A,#N/A,FALSE,"Title Sheet";#N/A,#N/A,FALSE,"GMCL A.R.";#N/A,#N/A,FALSE,"P.A.R.(CAP)";#N/A,#N/A,FALSE,"Forecast";#N/A,#N/A,FALSE,"Employment Impact";#N/A,#N/A,FALSE,"Environment";#N/A,#N/A,FALSE,"Energy Usage";#N/A,#N/A,FALSE,"Prelimiary DR";#N/A,#N/A,FALSE,"Programable Devices";#N/A,#N/A,FALSE,"Check Off List";#N/A,#N/A,FALSE,"Info"}</definedName>
    <definedName name="wrn.SAR_Rel." localSheetId="2" hidden="1">{#N/A,#N/A,FALSE,"Title Sheet";#N/A,#N/A,FALSE,"GMCL A.R.";#N/A,#N/A,FALSE,"P.A.R.(CAP)";#N/A,#N/A,FALSE,"Forecast";#N/A,#N/A,FALSE,"Employment Impact";#N/A,#N/A,FALSE,"Environment";#N/A,#N/A,FALSE,"Energy Usage";#N/A,#N/A,FALSE,"Prelimiary DR";#N/A,#N/A,FALSE,"Programable Devices";#N/A,#N/A,FALSE,"Check Off List";#N/A,#N/A,FALSE,"Info"}</definedName>
    <definedName name="wrn.SAR_Rel." localSheetId="6" hidden="1">{#N/A,#N/A,FALSE,"Title Sheet";#N/A,#N/A,FALSE,"GMCL A.R.";#N/A,#N/A,FALSE,"P.A.R.(CAP)";#N/A,#N/A,FALSE,"Forecast";#N/A,#N/A,FALSE,"Employment Impact";#N/A,#N/A,FALSE,"Environment";#N/A,#N/A,FALSE,"Energy Usage";#N/A,#N/A,FALSE,"Prelimiary DR";#N/A,#N/A,FALSE,"Programable Devices";#N/A,#N/A,FALSE,"Check Off List";#N/A,#N/A,FALSE,"Info"}</definedName>
    <definedName name="wrn.SAR_Rel." hidden="1">{#N/A,#N/A,FALSE,"Title Sheet";#N/A,#N/A,FALSE,"GMCL A.R.";#N/A,#N/A,FALSE,"P.A.R.(CAP)";#N/A,#N/A,FALSE,"Forecast";#N/A,#N/A,FALSE,"Employment Impact";#N/A,#N/A,FALSE,"Environment";#N/A,#N/A,FALSE,"Energy Usage";#N/A,#N/A,FALSE,"Prelimiary DR";#N/A,#N/A,FALSE,"Programable Devices";#N/A,#N/A,FALSE,"Check Off List";#N/A,#N/A,FALSE,"Info"}</definedName>
    <definedName name="wrn.Sensitivity." localSheetId="1" hidden="1">{"Sensitivity","2500/18",FALSE,"Senstivity analysis master"}</definedName>
    <definedName name="wrn.Sensitivity." localSheetId="2" hidden="1">{"Sensitivity","2500/18",FALSE,"Senstivity analysis master"}</definedName>
    <definedName name="wrn.Sensitivity." localSheetId="6" hidden="1">{"Sensitivity","2500/18",FALSE,"Senstivity analysis master"}</definedName>
    <definedName name="wrn.Sensitivity." hidden="1">{"Sensitivity","2500/18",FALSE,"Senstivity analysis master"}</definedName>
    <definedName name="wrn.Site._.Report." localSheetId="1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wrn.Site._.Report." localSheetId="2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wrn.Site._.Report." localSheetId="6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wrn.Site._.Report.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wrn.STOCKSFILIALES." localSheetId="1" hidden="1">{"STOCKFILIALES",#N/A,FALSE,"FILIALES STOCK";"SUISSEUK",#N/A,FALSE,"FILIALES STOCK";"ITALIEESPAGNE",#N/A,FALSE,"FILIALES STOCK";"GRECE",#N/A,FALSE,"FILIALES STOCK";"USACANADA",#N/A,FALSE,"FILIALES STOCK";"MEXIQUE",#N/A,FALSE,"FILIALES STOCK";"BRESILARGENTINE",#N/A,FALSE,"FILIALES STOCK";"JAPONCHINE",#N/A,FALSE,"FILIALES STOCK";"SINGAPOURTAIWAN",#N/A,FALSE,"FILIALES STOCK";"COREEMALAISIE",#N/A,FALSE,"FILIALES STOCK";"HONGKONGTHAILANDE",#N/A,FALSE,"FILIALES STOCK";"AUSTRALIENZ",#N/A,FALSE,"FILIALES STOCK"}</definedName>
    <definedName name="wrn.STOCKSFILIALES." localSheetId="2" hidden="1">{"STOCKFILIALES",#N/A,FALSE,"FILIALES STOCK";"SUISSEUK",#N/A,FALSE,"FILIALES STOCK";"ITALIEESPAGNE",#N/A,FALSE,"FILIALES STOCK";"GRECE",#N/A,FALSE,"FILIALES STOCK";"USACANADA",#N/A,FALSE,"FILIALES STOCK";"MEXIQUE",#N/A,FALSE,"FILIALES STOCK";"BRESILARGENTINE",#N/A,FALSE,"FILIALES STOCK";"JAPONCHINE",#N/A,FALSE,"FILIALES STOCK";"SINGAPOURTAIWAN",#N/A,FALSE,"FILIALES STOCK";"COREEMALAISIE",#N/A,FALSE,"FILIALES STOCK";"HONGKONGTHAILANDE",#N/A,FALSE,"FILIALES STOCK";"AUSTRALIENZ",#N/A,FALSE,"FILIALES STOCK"}</definedName>
    <definedName name="wrn.STOCKSFILIALES." localSheetId="6" hidden="1">{"STOCKFILIALES",#N/A,FALSE,"FILIALES STOCK";"SUISSEUK",#N/A,FALSE,"FILIALES STOCK";"ITALIEESPAGNE",#N/A,FALSE,"FILIALES STOCK";"GRECE",#N/A,FALSE,"FILIALES STOCK";"USACANADA",#N/A,FALSE,"FILIALES STOCK";"MEXIQUE",#N/A,FALSE,"FILIALES STOCK";"BRESILARGENTINE",#N/A,FALSE,"FILIALES STOCK";"JAPONCHINE",#N/A,FALSE,"FILIALES STOCK";"SINGAPOURTAIWAN",#N/A,FALSE,"FILIALES STOCK";"COREEMALAISIE",#N/A,FALSE,"FILIALES STOCK";"HONGKONGTHAILANDE",#N/A,FALSE,"FILIALES STOCK";"AUSTRALIENZ",#N/A,FALSE,"FILIALES STOCK"}</definedName>
    <definedName name="wrn.STOCKSFILIALES." hidden="1">{"STOCKFILIALES",#N/A,FALSE,"FILIALES STOCK";"SUISSEUK",#N/A,FALSE,"FILIALES STOCK";"ITALIEESPAGNE",#N/A,FALSE,"FILIALES STOCK";"GRECE",#N/A,FALSE,"FILIALES STOCK";"USACANADA",#N/A,FALSE,"FILIALES STOCK";"MEXIQUE",#N/A,FALSE,"FILIALES STOCK";"BRESILARGENTINE",#N/A,FALSE,"FILIALES STOCK";"JAPONCHINE",#N/A,FALSE,"FILIALES STOCK";"SINGAPOURTAIWAN",#N/A,FALSE,"FILIALES STOCK";"COREEMALAISIE",#N/A,FALSE,"FILIALES STOCK";"HONGKONGTHAILANDE",#N/A,FALSE,"FILIALES STOCK";"AUSTRALIENZ",#N/A,FALSE,"FILIALES STOCK"}</definedName>
    <definedName name="wrn.STUDY." localSheetId="1" hidden="1">{#N/A,#N/A,TRUE,"COVER SHEET";#N/A,#N/A,TRUE,"STUDY SUMMARY";#N/A,#N/A,TRUE,"ACT BREAKDOWN"}</definedName>
    <definedName name="wrn.STUDY." localSheetId="2" hidden="1">{#N/A,#N/A,TRUE,"COVER SHEET";#N/A,#N/A,TRUE,"STUDY SUMMARY";#N/A,#N/A,TRUE,"ACT BREAKDOWN"}</definedName>
    <definedName name="wrn.STUDY." localSheetId="6" hidden="1">{#N/A,#N/A,TRUE,"COVER SHEET";#N/A,#N/A,TRUE,"STUDY SUMMARY";#N/A,#N/A,TRUE,"ACT BREAKDOWN"}</definedName>
    <definedName name="wrn.STUDY." hidden="1">{#N/A,#N/A,TRUE,"COVER SHEET";#N/A,#N/A,TRUE,"STUDY SUMMARY";#N/A,#N/A,TRUE,"ACT BREAKDOWN"}</definedName>
    <definedName name="wrn.Styrene._.Cost._.of._.Production." localSheetId="1" hidden="1">{"COPStyrEPLC",#N/A,FALSE,"Styrene";"COPStyrNapLC",#N/A,FALSE,"Styrene"}</definedName>
    <definedName name="wrn.Styrene._.Cost._.of._.Production." localSheetId="2" hidden="1">{"COPStyrEPLC",#N/A,FALSE,"Styrene";"COPStyrNapLC",#N/A,FALSE,"Styrene"}</definedName>
    <definedName name="wrn.Styrene._.Cost._.of._.Production." localSheetId="6" hidden="1">{"COPStyrEPLC",#N/A,FALSE,"Styrene";"COPStyrNapLC",#N/A,FALSE,"Styrene"}</definedName>
    <definedName name="wrn.Styrene._.Cost._.of._.Production." hidden="1">{"COPStyrEPLC",#N/A,FALSE,"Styrene";"COPStyrNapLC",#N/A,FALSE,"Styrene"}</definedName>
    <definedName name="wrn.su." localSheetId="1" hidden="1">{#N/A,#N/A,FALSE,"표지";#N/A,#N/A,FALSE,"전제";#N/A,#N/A,FALSE,"손익-자 (2)";#N/A,#N/A,FALSE,"손익-자";#N/A,#N/A,FALSE,"손익-마 (2)";#N/A,#N/A,FALSE,"손익-마";#N/A,#N/A,FALSE,"총손최종"}</definedName>
    <definedName name="wrn.su." localSheetId="2" hidden="1">{#N/A,#N/A,FALSE,"표지";#N/A,#N/A,FALSE,"전제";#N/A,#N/A,FALSE,"손익-자 (2)";#N/A,#N/A,FALSE,"손익-자";#N/A,#N/A,FALSE,"손익-마 (2)";#N/A,#N/A,FALSE,"손익-마";#N/A,#N/A,FALSE,"총손최종"}</definedName>
    <definedName name="wrn.su." localSheetId="6" hidden="1">{#N/A,#N/A,FALSE,"표지";#N/A,#N/A,FALSE,"전제";#N/A,#N/A,FALSE,"손익-자 (2)";#N/A,#N/A,FALSE,"손익-자";#N/A,#N/A,FALSE,"손익-마 (2)";#N/A,#N/A,FALSE,"손익-마";#N/A,#N/A,FALSE,"총손최종"}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SUIVICA." localSheetId="1" hidden="1">{"CASTAT1",#N/A,FALSE,"SUIVI CA";"CASTAT2",#N/A,FALSE,"SUIVI CA";"CANET1999",#N/A,FALSE,"CA NET";"CANETBUDGET2000",#N/A,FALSE,"CA NET";"CANET2000",#N/A,FALSE,"CA NET"}</definedName>
    <definedName name="wrn.SUIVICA." localSheetId="2" hidden="1">{"CASTAT1",#N/A,FALSE,"SUIVI CA";"CASTAT2",#N/A,FALSE,"SUIVI CA";"CANET1999",#N/A,FALSE,"CA NET";"CANETBUDGET2000",#N/A,FALSE,"CA NET";"CANET2000",#N/A,FALSE,"CA NET"}</definedName>
    <definedName name="wrn.SUIVICA." localSheetId="6" hidden="1">{"CASTAT1",#N/A,FALSE,"SUIVI CA";"CASTAT2",#N/A,FALSE,"SUIVI CA";"CANET1999",#N/A,FALSE,"CA NET";"CANETBUDGET2000",#N/A,FALSE,"CA NET";"CANET2000",#N/A,FALSE,"CA NET"}</definedName>
    <definedName name="wrn.SUIVICA." hidden="1">{"CASTAT1",#N/A,FALSE,"SUIVI CA";"CASTAT2",#N/A,FALSE,"SUIVI CA";"CANET1999",#N/A,FALSE,"CA NET";"CANETBUDGET2000",#N/A,FALSE,"CA NET";"CANET2000",#N/A,FALSE,"CA NET"}</definedName>
    <definedName name="wrn.SUIVISTOCK." localSheetId="1" hidden="1">{"STOCKSMONDIAUX",#N/A,FALSE,"STOCK MONDE";"STOCKSJDB",#N/A,FALSE,"STOCK SJDB";"STOCKFILIALES",#N/A,FALSE,"FILIALES STOCK"}</definedName>
    <definedName name="wrn.SUIVISTOCK." localSheetId="2" hidden="1">{"STOCKSMONDIAUX",#N/A,FALSE,"STOCK MONDE";"STOCKSJDB",#N/A,FALSE,"STOCK SJDB";"STOCKFILIALES",#N/A,FALSE,"FILIALES STOCK"}</definedName>
    <definedName name="wrn.SUIVISTOCK." localSheetId="6" hidden="1">{"STOCKSMONDIAUX",#N/A,FALSE,"STOCK MONDE";"STOCKSJDB",#N/A,FALSE,"STOCK SJDB";"STOCKFILIALES",#N/A,FALSE,"FILIALES STOCK"}</definedName>
    <definedName name="wrn.SUIVISTOCK." hidden="1">{"STOCKSMONDIAUX",#N/A,FALSE,"STOCK MONDE";"STOCKSJDB",#N/A,FALSE,"STOCK SJDB";"STOCKFILIALES",#N/A,FALSE,"FILIALES STOCK"}</definedName>
    <definedName name="wrn.sum." localSheetId="1" hidden="1">{"Opsys",#N/A,FALSE,"NPV_OPsys";"NT",#N/A,FALSE,"NPV_NT";"DevP",#N/A,FALSE,"NPV_DevPdt";"Office",#N/A,FALSE,"NPV_Office"}</definedName>
    <definedName name="wrn.sum." localSheetId="2" hidden="1">{"Opsys",#N/A,FALSE,"NPV_OPsys";"NT",#N/A,FALSE,"NPV_NT";"DevP",#N/A,FALSE,"NPV_DevPdt";"Office",#N/A,FALSE,"NPV_Office"}</definedName>
    <definedName name="wrn.sum." localSheetId="6" hidden="1">{"Opsys",#N/A,FALSE,"NPV_OPsys";"NT",#N/A,FALSE,"NPV_NT";"DevP",#N/A,FALSE,"NPV_DevPdt";"Office",#N/A,FALSE,"NPV_Office"}</definedName>
    <definedName name="wrn.sum." hidden="1">{"Opsys",#N/A,FALSE,"NPV_OPsys";"NT",#N/A,FALSE,"NPV_NT";"DevP",#N/A,FALSE,"NPV_DevPdt";"Office",#N/A,FALSE,"NPV_Office"}</definedName>
    <definedName name="wrn.summary." localSheetId="1" hidden="1">{#N/A,#N/A,FALSE,"NAE196";#N/A,#N/A,FALSE,"NAE696";#N/A,#N/A,FALSE,"NAE033";#N/A,#N/A,FALSE,"NAE226"}</definedName>
    <definedName name="wrn.summary." localSheetId="2" hidden="1">{#N/A,#N/A,FALSE,"NAE196";#N/A,#N/A,FALSE,"NAE696";#N/A,#N/A,FALSE,"NAE033";#N/A,#N/A,FALSE,"NAE226"}</definedName>
    <definedName name="wrn.summary." localSheetId="6" hidden="1">{#N/A,#N/A,FALSE,"NAE196";#N/A,#N/A,FALSE,"NAE696";#N/A,#N/A,FALSE,"NAE033";#N/A,#N/A,FALSE,"NAE226"}</definedName>
    <definedName name="wrn.summary." hidden="1">{#N/A,#N/A,FALSE,"NAE196";#N/A,#N/A,FALSE,"NAE696";#N/A,#N/A,FALSE,"NAE033";#N/A,#N/A,FALSE,"NAE226"}</definedName>
    <definedName name="wrn.Summary._.Report." localSheetId="1" hidden="1">{#N/A,#N/A,FALSE,"Cover";"Summary",#N/A,FALSE,"Net Inventory Turns";"Summary",#N/A,FALSE,"LInearity";"Summary",#N/A,FALSE,"On Time Delivery";"Summary",#N/A,FALSE,"Fill Rate";"Summary",#N/A,FALSE,"Days Past Due";"Summary",#N/A,FALSE,"COPQ";"Summary",#N/A,FALSE,"Customer Returns";"Summary",#N/A,FALSE,"LWCAIR";"Summary",#N/A,FALSE,"TCIR";"Summary",#N/A,FALSE,"TDU";"Summary",#N/A,FALSE,"Supplier Defects";"Summary",#N/A,FALSE,"Supplier Delivery";"Summary",#N/A,FALSE,"OEC";"Summary",#N/A,FALSE,"MM"}</definedName>
    <definedName name="wrn.Summary._.Report." localSheetId="2" hidden="1">{#N/A,#N/A,FALSE,"Cover";"Summary",#N/A,FALSE,"Net Inventory Turns";"Summary",#N/A,FALSE,"LInearity";"Summary",#N/A,FALSE,"On Time Delivery";"Summary",#N/A,FALSE,"Fill Rate";"Summary",#N/A,FALSE,"Days Past Due";"Summary",#N/A,FALSE,"COPQ";"Summary",#N/A,FALSE,"Customer Returns";"Summary",#N/A,FALSE,"LWCAIR";"Summary",#N/A,FALSE,"TCIR";"Summary",#N/A,FALSE,"TDU";"Summary",#N/A,FALSE,"Supplier Defects";"Summary",#N/A,FALSE,"Supplier Delivery";"Summary",#N/A,FALSE,"OEC";"Summary",#N/A,FALSE,"MM"}</definedName>
    <definedName name="wrn.Summary._.Report." localSheetId="6" hidden="1">{#N/A,#N/A,FALSE,"Cover";"Summary",#N/A,FALSE,"Net Inventory Turns";"Summary",#N/A,FALSE,"LInearity";"Summary",#N/A,FALSE,"On Time Delivery";"Summary",#N/A,FALSE,"Fill Rate";"Summary",#N/A,FALSE,"Days Past Due";"Summary",#N/A,FALSE,"COPQ";"Summary",#N/A,FALSE,"Customer Returns";"Summary",#N/A,FALSE,"LWCAIR";"Summary",#N/A,FALSE,"TCIR";"Summary",#N/A,FALSE,"TDU";"Summary",#N/A,FALSE,"Supplier Defects";"Summary",#N/A,FALSE,"Supplier Delivery";"Summary",#N/A,FALSE,"OEC";"Summary",#N/A,FALSE,"MM"}</definedName>
    <definedName name="wrn.Summary._.Report." hidden="1">{#N/A,#N/A,FALSE,"Cover";"Summary",#N/A,FALSE,"Net Inventory Turns";"Summary",#N/A,FALSE,"LInearity";"Summary",#N/A,FALSE,"On Time Delivery";"Summary",#N/A,FALSE,"Fill Rate";"Summary",#N/A,FALSE,"Days Past Due";"Summary",#N/A,FALSE,"COPQ";"Summary",#N/A,FALSE,"Customer Returns";"Summary",#N/A,FALSE,"LWCAIR";"Summary",#N/A,FALSE,"TCIR";"Summary",#N/A,FALSE,"TDU";"Summary",#N/A,FALSE,"Supplier Defects";"Summary",#N/A,FALSE,"Supplier Delivery";"Summary",#N/A,FALSE,"OEC";"Summary",#N/A,FALSE,"MM"}</definedName>
    <definedName name="wrn.SummaryReport." localSheetId="1" hidden="1">{"Header",#N/A,TRUE,"Summary";"ProjectInfo",#N/A,TRUE,"Total Value"}</definedName>
    <definedName name="wrn.SummaryReport." localSheetId="2" hidden="1">{"Header",#N/A,TRUE,"Summary";"ProjectInfo",#N/A,TRUE,"Total Value"}</definedName>
    <definedName name="wrn.SummaryReport." localSheetId="6" hidden="1">{"Header",#N/A,TRUE,"Summary";"ProjectInfo",#N/A,TRUE,"Total Value"}</definedName>
    <definedName name="wrn.SummaryReport." hidden="1">{"Header",#N/A,TRUE,"Summary";"ProjectInfo",#N/A,TRUE,"Total Value"}</definedName>
    <definedName name="wrn.SUPP." localSheetId="1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UPP." localSheetId="2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UPP." localSheetId="6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YNTHESIS." localSheetId="1" hidden="1">{#N/A,#N/A,FALSE,"FFsynthesis";#N/A,#N/A,FALSE,"US$synthesis"}</definedName>
    <definedName name="wrn.SYNTHESIS." localSheetId="2" hidden="1">{#N/A,#N/A,FALSE,"FFsynthesis";#N/A,#N/A,FALSE,"US$synthesis"}</definedName>
    <definedName name="wrn.SYNTHESIS." localSheetId="6" hidden="1">{#N/A,#N/A,FALSE,"FFsynthesis";#N/A,#N/A,FALSE,"US$synthesis"}</definedName>
    <definedName name="wrn.SYNTHESIS." hidden="1">{#N/A,#N/A,FALSE,"FFsynthesis";#N/A,#N/A,FALSE,"US$synthesis"}</definedName>
    <definedName name="wrn.T._.and._.E._.Report." localSheetId="1" hidden="1">{#N/A,#N/A,TRUE,"T&amp;E";#N/A,#N/A,TRUE,"BUS. ENT. DET."}</definedName>
    <definedName name="wrn.T._.and._.E._.Report." localSheetId="2" hidden="1">{#N/A,#N/A,TRUE,"T&amp;E";#N/A,#N/A,TRUE,"BUS. ENT. DET."}</definedName>
    <definedName name="wrn.T._.and._.E._.Report." localSheetId="6" hidden="1">{#N/A,#N/A,TRUE,"T&amp;E";#N/A,#N/A,TRUE,"BUS. ENT. DET."}</definedName>
    <definedName name="wrn.T._.and._.E._.Report." hidden="1">{#N/A,#N/A,TRUE,"T&amp;E";#N/A,#N/A,TRUE,"BUS. ENT. DET."}</definedName>
    <definedName name="wrn.TEMPLATE." localSheetId="1" hidden="1">{"ROUTE TEMPLATE",#N/A,FALSE,"HOURLY WKSHT"}</definedName>
    <definedName name="wrn.TEMPLATE." localSheetId="2" hidden="1">{"ROUTE TEMPLATE",#N/A,FALSE,"HOURLY WKSHT"}</definedName>
    <definedName name="wrn.TEMPLATE." localSheetId="6" hidden="1">{"ROUTE TEMPLATE",#N/A,FALSE,"HOURLY WKSHT"}</definedName>
    <definedName name="wrn.TEMPLATE." hidden="1">{"ROUTE TEMPLATE",#N/A,FALSE,"HOURLY WKSHT"}</definedName>
    <definedName name="wrn.TEST." localSheetId="1" hidden="1">{#N/A,#N/A,FALSE,"3가";#N/A,#N/A,FALSE,"3나";#N/A,#N/A,FALSE,"3다"}</definedName>
    <definedName name="wrn.TEST." localSheetId="2" hidden="1">{#N/A,#N/A,FALSE,"3가";#N/A,#N/A,FALSE,"3나";#N/A,#N/A,FALSE,"3다"}</definedName>
    <definedName name="wrn.TEST." localSheetId="6" hidden="1">{#N/A,#N/A,FALSE,"3가";#N/A,#N/A,FALSE,"3나";#N/A,#N/A,FALSE,"3다"}</definedName>
    <definedName name="wrn.TEST." hidden="1">{#N/A,#N/A,FALSE,"3가";#N/A,#N/A,FALSE,"3나";#N/A,#N/A,FALSE,"3다"}</definedName>
    <definedName name="wrn.TOTAL._.WORKSHEET." localSheetId="1" hidden="1">{"COLLECTION",#N/A,TRUE,"HOURLY WKSHT";"LINEHAUL",#N/A,TRUE,"HOURLY WKSHT";"RELAY 1",#N/A,TRUE,"HOURLY WKSHT";"RELAY 2",#N/A,TRUE,"HOURLY WKSHT";"TTL LINEHAUL",#N/A,TRUE,"HOURLY WKSHT";"TTL RUN",#N/A,TRUE,"HOURLY WKSHT"}</definedName>
    <definedName name="wrn.TOTAL._.WORKSHEET." localSheetId="2" hidden="1">{"COLLECTION",#N/A,TRUE,"HOURLY WKSHT";"LINEHAUL",#N/A,TRUE,"HOURLY WKSHT";"RELAY 1",#N/A,TRUE,"HOURLY WKSHT";"RELAY 2",#N/A,TRUE,"HOURLY WKSHT";"TTL LINEHAUL",#N/A,TRUE,"HOURLY WKSHT";"TTL RUN",#N/A,TRUE,"HOURLY WKSHT"}</definedName>
    <definedName name="wrn.TOTAL._.WORKSHEET." localSheetId="6" hidden="1">{"COLLECTION",#N/A,TRUE,"HOURLY WKSHT";"LINEHAUL",#N/A,TRUE,"HOURLY WKSHT";"RELAY 1",#N/A,TRUE,"HOURLY WKSHT";"RELAY 2",#N/A,TRUE,"HOURLY WKSHT";"TTL LINEHAUL",#N/A,TRUE,"HOURLY WKSHT";"TTL RUN",#N/A,TRUE,"HOURLY WKSHT"}</definedName>
    <definedName name="wrn.TOTAL._.WORKSHEET." hidden="1">{"COLLECTION",#N/A,TRUE,"HOURLY WKSHT";"LINEHAUL",#N/A,TRUE,"HOURLY WKSHT";"RELAY 1",#N/A,TRUE,"HOURLY WKSHT";"RELAY 2",#N/A,TRUE,"HOURLY WKSHT";"TTL LINEHAUL",#N/A,TRUE,"HOURLY WKSHT";"TTL RUN",#N/A,TRUE,"HOURLY WKSHT"}</definedName>
    <definedName name="wrn.TotalMR_CY." localSheetId="1" hidden="1">{"TotalMR_CY",#N/A,FALSE,"PLAN97 MASTER"}</definedName>
    <definedName name="wrn.TotalMR_CY." localSheetId="2" hidden="1">{"TotalMR_CY",#N/A,FALSE,"PLAN97 MASTER"}</definedName>
    <definedName name="wrn.TotalMR_CY." localSheetId="6" hidden="1">{"TotalMR_CY",#N/A,FALSE,"PLAN97 MASTER"}</definedName>
    <definedName name="wrn.TotalMR_CY." hidden="1">{"TotalMR_CY",#N/A,FALSE,"PLAN97 MASTER"}</definedName>
    <definedName name="wrn.UNIONGAS94TAXRETURN." localSheetId="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" localSheetId="2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" localSheetId="6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Valuation._.Worksheets." localSheetId="1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luation._.Worksheets." localSheetId="2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luation._.Worksheets." localSheetId="6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luation._.Worksheets.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T수익성._.FULL._.SET." localSheetId="1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VT수익성._.FULL._.SET." localSheetId="2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VT수익성._.FULL._.SET." localSheetId="6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Year01to_02." localSheetId="1" hidden="1">{"Year01to_02",#N/A,FALSE,"PLAN97 MASTER"}</definedName>
    <definedName name="wrn.Year01to_02." localSheetId="2" hidden="1">{"Year01to_02",#N/A,FALSE,"PLAN97 MASTER"}</definedName>
    <definedName name="wrn.Year01to_02." localSheetId="6" hidden="1">{"Year01to_02",#N/A,FALSE,"PLAN97 MASTER"}</definedName>
    <definedName name="wrn.Year01to_02." hidden="1">{"Year01to_02",#N/A,FALSE,"PLAN97 MASTER"}</definedName>
    <definedName name="wrn.Year03to_04." localSheetId="1" hidden="1">{"Year03to_04",#N/A,FALSE,"PLAN97 MASTER"}</definedName>
    <definedName name="wrn.Year03to_04." localSheetId="2" hidden="1">{"Year03to_04",#N/A,FALSE,"PLAN97 MASTER"}</definedName>
    <definedName name="wrn.Year03to_04." localSheetId="6" hidden="1">{"Year03to_04",#N/A,FALSE,"PLAN97 MASTER"}</definedName>
    <definedName name="wrn.Year03to_04." hidden="1">{"Year03to_04",#N/A,FALSE,"PLAN97 MASTER"}</definedName>
    <definedName name="wrn.Year05to_06." localSheetId="1" hidden="1">{"Year05to_06",#N/A,FALSE,"PLAN97 MASTER"}</definedName>
    <definedName name="wrn.Year05to_06." localSheetId="2" hidden="1">{"Year05to_06",#N/A,FALSE,"PLAN97 MASTER"}</definedName>
    <definedName name="wrn.Year05to_06." localSheetId="6" hidden="1">{"Year05to_06",#N/A,FALSE,"PLAN97 MASTER"}</definedName>
    <definedName name="wrn.Year05to_06." hidden="1">{"Year05to_06",#N/A,FALSE,"PLAN97 MASTER"}</definedName>
    <definedName name="wrn.Year97to_98." localSheetId="1" hidden="1">{"Year97to_98",#N/A,FALSE,"PLAN97 MASTER"}</definedName>
    <definedName name="wrn.Year97to_98." localSheetId="2" hidden="1">{"Year97to_98",#N/A,FALSE,"PLAN97 MASTER"}</definedName>
    <definedName name="wrn.Year97to_98." localSheetId="6" hidden="1">{"Year97to_98",#N/A,FALSE,"PLAN97 MASTER"}</definedName>
    <definedName name="wrn.Year97to_98." hidden="1">{"Year97to_98",#N/A,FALSE,"PLAN97 MASTER"}</definedName>
    <definedName name="wrn.Year99to_00." localSheetId="1" hidden="1">{"Year99to_00",#N/A,FALSE,"PLAN97 MASTER"}</definedName>
    <definedName name="wrn.Year99to_00." localSheetId="2" hidden="1">{"Year99to_00",#N/A,FALSE,"PLAN97 MASTER"}</definedName>
    <definedName name="wrn.Year99to_00." localSheetId="6" hidden="1">{"Year99to_00",#N/A,FALSE,"PLAN97 MASTER"}</definedName>
    <definedName name="wrn.Year99to_00." hidden="1">{"Year99to_00",#N/A,FALSE,"PLAN97 MASTER"}</definedName>
    <definedName name="wrn.YUH33400." localSheetId="1" hidden="1">{#N/A,#N/A,FALSE,"2000";#N/A,#N/A,FALSE,"1999_1998"}</definedName>
    <definedName name="wrn.YUH33400." localSheetId="2" hidden="1">{#N/A,#N/A,FALSE,"2000";#N/A,#N/A,FALSE,"1999_1998"}</definedName>
    <definedName name="wrn.YUH33400." localSheetId="6" hidden="1">{#N/A,#N/A,FALSE,"2000";#N/A,#N/A,FALSE,"1999_1998"}</definedName>
    <definedName name="wrn.YUH33400." hidden="1">{#N/A,#N/A,FALSE,"2000";#N/A,#N/A,FALSE,"1999_1998"}</definedName>
    <definedName name="wrn.Y차._.종합." localSheetId="1" hidden="1">{#N/A,#N/A,TRUE,"Y생산";#N/A,#N/A,TRUE,"Y판매";#N/A,#N/A,TRUE,"Y총물량";#N/A,#N/A,TRUE,"Y능력";#N/A,#N/A,TRUE,"YKD"}</definedName>
    <definedName name="wrn.Y차._.종합." localSheetId="2" hidden="1">{#N/A,#N/A,TRUE,"Y생산";#N/A,#N/A,TRUE,"Y판매";#N/A,#N/A,TRUE,"Y총물량";#N/A,#N/A,TRUE,"Y능력";#N/A,#N/A,TRUE,"YKD"}</definedName>
    <definedName name="wrn.Y차._.종합." localSheetId="6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간단한세무조정계산서.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localSheetId="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결산서." localSheetId="1" hidden="1">{#N/A,#N/A,TRUE,"최종합계잔액시산표";#N/A,#N/A,TRUE,"최종대차대조표";#N/A,#N/A,TRUE,"최종손익계산서";#N/A,#N/A,TRUE,"재무상태변동표";#N/A,#N/A,TRUE,"이익잉여금처분"}</definedName>
    <definedName name="wrn.결산서." localSheetId="2" hidden="1">{#N/A,#N/A,TRUE,"최종합계잔액시산표";#N/A,#N/A,TRUE,"최종대차대조표";#N/A,#N/A,TRUE,"최종손익계산서";#N/A,#N/A,TRUE,"재무상태변동표";#N/A,#N/A,TRUE,"이익잉여금처분"}</definedName>
    <definedName name="wrn.결산서." localSheetId="6" hidden="1">{#N/A,#N/A,TRUE,"최종합계잔액시산표";#N/A,#N/A,TRUE,"최종대차대조표";#N/A,#N/A,TRUE,"최종손익계산서";#N/A,#N/A,TRUE,"재무상태변동표";#N/A,#N/A,TRUE,"이익잉여금처분"}</definedName>
    <definedName name="wrn.결산서." hidden="1">{#N/A,#N/A,TRUE,"최종합계잔액시산표";#N/A,#N/A,TRUE,"최종대차대조표";#N/A,#N/A,TRUE,"최종손익계산서";#N/A,#N/A,TRUE,"재무상태변동표";#N/A,#N/A,TRUE,"이익잉여금처분"}</definedName>
    <definedName name="wrn.관섬예산." localSheetId="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rn.관섬예산." localSheetId="2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rn.관섬예산." localSheetId="6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rn.관섬예산.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rn.구소민." localSheetId="1" hidden="1">{#N/A,#N/A,TRUE,"변동비고정비분류(5단계)";#N/A,#N/A,TRUE,"변동비고정비분류(5단계)"}</definedName>
    <definedName name="wrn.구소민." localSheetId="2" hidden="1">{#N/A,#N/A,TRUE,"변동비고정비분류(5단계)";#N/A,#N/A,TRUE,"변동비고정비분류(5단계)"}</definedName>
    <definedName name="wrn.구소민." localSheetId="6" hidden="1">{#N/A,#N/A,TRUE,"변동비고정비분류(5단계)";#N/A,#N/A,TRUE,"변동비고정비분류(5단계)"}</definedName>
    <definedName name="wrn.구소민." hidden="1">{#N/A,#N/A,TRUE,"변동비고정비분류(5단계)";#N/A,#N/A,TRUE,"변동비고정비분류(5단계)"}</definedName>
    <definedName name="wrn.급여인상안." localSheetId="1" hidden="1">{#N/A,#N/A,FALSE,"계약직(여)"}</definedName>
    <definedName name="wrn.급여인상안." localSheetId="2" hidden="1">{#N/A,#N/A,FALSE,"계약직(여)"}</definedName>
    <definedName name="wrn.급여인상안." localSheetId="6" hidden="1">{#N/A,#N/A,FALSE,"계약직(여)"}</definedName>
    <definedName name="wrn.급여인상안." hidden="1">{#N/A,#N/A,FALSE,"계약직(여)"}</definedName>
    <definedName name="wrn.기술료._.비교." localSheetId="1" hidden="1">{#N/A,#N/A,FALSE,"기술료 비교"}</definedName>
    <definedName name="wrn.기술료._.비교." localSheetId="2" hidden="1">{#N/A,#N/A,FALSE,"기술료 비교"}</definedName>
    <definedName name="wrn.기술료._.비교." localSheetId="6" hidden="1">{#N/A,#N/A,FALSE,"기술료 비교"}</definedName>
    <definedName name="wrn.기술료._.비교." hidden="1">{#N/A,#N/A,FALSE,"기술료 비교"}</definedName>
    <definedName name="wrn.대차._.대조표." localSheetId="1" hidden="1">{#N/A,#N/A,TRUE,"대 차 대 조 표"}</definedName>
    <definedName name="wrn.대차._.대조표." localSheetId="2" hidden="1">{#N/A,#N/A,TRUE,"대 차 대 조 표"}</definedName>
    <definedName name="wrn.대차._.대조표." localSheetId="6" hidden="1">{#N/A,#N/A,TRUE,"대 차 대 조 표"}</definedName>
    <definedName name="wrn.대차._.대조표." hidden="1">{#N/A,#N/A,TRUE,"대 차 대 조 표"}</definedName>
    <definedName name="wrn.보고서." localSheetId="1" hidden="1">{#N/A,#N/A,FALSE,"Sheet1";#N/A,#N/A,FALSE,"기평9607"}</definedName>
    <definedName name="wrn.보고서." localSheetId="2" hidden="1">{#N/A,#N/A,FALSE,"Sheet1";#N/A,#N/A,FALSE,"기평9607"}</definedName>
    <definedName name="wrn.보고서." localSheetId="6" hidden="1">{#N/A,#N/A,FALSE,"Sheet1";#N/A,#N/A,FALSE,"기평9607"}</definedName>
    <definedName name="wrn.보고서." hidden="1">{#N/A,#N/A,FALSE,"Sheet1";#N/A,#N/A,FALSE,"기평9607"}</definedName>
    <definedName name="wrn.보험현황." localSheetId="1" hidden="1">{#N/A,#N/A,FALSE,"보험현황";#N/A,#N/A,FALSE,"보험현황"}</definedName>
    <definedName name="wrn.보험현황." localSheetId="2" hidden="1">{#N/A,#N/A,FALSE,"보험현황";#N/A,#N/A,FALSE,"보험현황"}</definedName>
    <definedName name="wrn.보험현황." localSheetId="6" hidden="1">{#N/A,#N/A,FALSE,"보험현황";#N/A,#N/A,FALSE,"보험현황"}</definedName>
    <definedName name="wrn.보험현황." hidden="1">{#N/A,#N/A,FALSE,"보험현황";#N/A,#N/A,FALSE,"보험현황"}</definedName>
    <definedName name="wrn.부산주경기장.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불량금액." localSheetId="1" hidden="1">{#N/A,#N/A,FALSE,"9612"}</definedName>
    <definedName name="wrn.불량금액." localSheetId="2" hidden="1">{#N/A,#N/A,FALSE,"9612"}</definedName>
    <definedName name="wrn.불량금액." localSheetId="6" hidden="1">{#N/A,#N/A,FALSE,"9612"}</definedName>
    <definedName name="wrn.불량금액." hidden="1">{#N/A,#N/A,FALSE,"9612"}</definedName>
    <definedName name="wrn.선사." localSheetId="1" hidden="1">{#N/A,#N/A,FALSE,"품의서";#N/A,#N/A,FALSE,"전제";#N/A,#N/A,FALSE,"총손";#N/A,#N/A,FALSE,"손익"}</definedName>
    <definedName name="wrn.선사." localSheetId="2" hidden="1">{#N/A,#N/A,FALSE,"품의서";#N/A,#N/A,FALSE,"전제";#N/A,#N/A,FALSE,"총손";#N/A,#N/A,FALSE,"손익"}</definedName>
    <definedName name="wrn.선사." localSheetId="6" hidden="1">{#N/A,#N/A,FALSE,"품의서";#N/A,#N/A,FALSE,"전제";#N/A,#N/A,FALSE,"총손";#N/A,#N/A,FALSE,"손익"}</definedName>
    <definedName name="wrn.선사." hidden="1">{#N/A,#N/A,FALSE,"품의서";#N/A,#N/A,FALSE,"전제";#N/A,#N/A,FALSE,"총손";#N/A,#N/A,FALSE,"손익"}</definedName>
    <definedName name="wrn.세무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" localSheetId="2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" localSheetId="6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localSheetId="2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localSheetId="6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손익보고.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심창규" localSheetId="1" hidden="1">{#N/A,#N/A,FALSE,"범우구미";#N/A,#N/A,FALSE,"세한케미칼";#N/A,#N/A,FALSE,"세명화학";#N/A,#N/A,FALSE,"신영케미칼";#N/A,#N/A,FALSE,"일석상사"}</definedName>
    <definedName name="WRN.심창규" localSheetId="2" hidden="1">{#N/A,#N/A,FALSE,"범우구미";#N/A,#N/A,FALSE,"세한케미칼";#N/A,#N/A,FALSE,"세명화학";#N/A,#N/A,FALSE,"신영케미칼";#N/A,#N/A,FALSE,"일석상사"}</definedName>
    <definedName name="WRN.심창규" localSheetId="6" hidden="1">{#N/A,#N/A,FALSE,"범우구미";#N/A,#N/A,FALSE,"세한케미칼";#N/A,#N/A,FALSE,"세명화학";#N/A,#N/A,FALSE,"신영케미칼";#N/A,#N/A,FALSE,"일석상사"}</definedName>
    <definedName name="WRN.심창규" hidden="1">{#N/A,#N/A,FALSE,"범우구미";#N/A,#N/A,FALSE,"세한케미칼";#N/A,#N/A,FALSE,"세명화학";#N/A,#N/A,FALSE,"신영케미칼";#N/A,#N/A,FALSE,"일석상사"}</definedName>
    <definedName name="wrn.월추정." localSheetId="1" hidden="1">{#N/A,#N/A,FALSE,"월추정감가상각비";#N/A,#N/A,FALSE,"main_prog"}</definedName>
    <definedName name="wrn.월추정." localSheetId="2" hidden="1">{#N/A,#N/A,FALSE,"월추정감가상각비";#N/A,#N/A,FALSE,"main_prog"}</definedName>
    <definedName name="wrn.월추정." localSheetId="6" hidden="1">{#N/A,#N/A,FALSE,"월추정감가상각비";#N/A,#N/A,FALSE,"main_prog"}</definedName>
    <definedName name="wrn.월추정." hidden="1">{#N/A,#N/A,FALSE,"월추정감가상각비";#N/A,#N/A,FALSE,"main_prog"}</definedName>
    <definedName name="wrn.유형자산." localSheetId="1" hidden="1">{#N/A,#N/A,FALSE,"Sheet1"}</definedName>
    <definedName name="wrn.유형자산." localSheetId="2" hidden="1">{#N/A,#N/A,FALSE,"Sheet1"}</definedName>
    <definedName name="wrn.유형자산." localSheetId="6" hidden="1">{#N/A,#N/A,FALSE,"Sheet1"}</definedName>
    <definedName name="wrn.유형자산." hidden="1">{#N/A,#N/A,FALSE,"Sheet1"}</definedName>
    <definedName name="wrn.일일보고." localSheetId="1" hidden="1">{#N/A,#N/A,FALSE,"보통예금";#N/A,#N/A,FALSE,"입.출금명세서";#N/A,#N/A,FALSE,"현금출납현황 ";#N/A,#N/A,FALSE,"차입금,예금"}</definedName>
    <definedName name="wrn.일일보고." localSheetId="2" hidden="1">{#N/A,#N/A,FALSE,"보통예금";#N/A,#N/A,FALSE,"입.출금명세서";#N/A,#N/A,FALSE,"현금출납현황 ";#N/A,#N/A,FALSE,"차입금,예금"}</definedName>
    <definedName name="wrn.일일보고." localSheetId="6" hidden="1">{#N/A,#N/A,FALSE,"보통예금";#N/A,#N/A,FALSE,"입.출금명세서";#N/A,#N/A,FALSE,"현금출납현황 ";#N/A,#N/A,FALSE,"차입금,예금"}</definedName>
    <definedName name="wrn.일일보고." hidden="1">{#N/A,#N/A,FALSE,"보통예금";#N/A,#N/A,FALSE,"입.출금명세서";#N/A,#N/A,FALSE,"현금출납현황 ";#N/A,#N/A,FALSE,"차입금,예금"}</definedName>
    <definedName name="wrn.입도조정.XLS." localSheetId="1" hidden="1">{#N/A,#N/A,FALSE,"2월입도";#N/A,#N/A,FALSE,"1월입도";#N/A,#N/A,FALSE,"3월입도"}</definedName>
    <definedName name="wrn.입도조정.XLS." localSheetId="2" hidden="1">{#N/A,#N/A,FALSE,"2월입도";#N/A,#N/A,FALSE,"1월입도";#N/A,#N/A,FALSE,"3월입도"}</definedName>
    <definedName name="wrn.입도조정.XLS." localSheetId="6" hidden="1">{#N/A,#N/A,FALSE,"2월입도";#N/A,#N/A,FALSE,"1월입도";#N/A,#N/A,FALSE,"3월입도"}</definedName>
    <definedName name="wrn.입도조정.XLS." hidden="1">{#N/A,#N/A,FALSE,"2월입도";#N/A,#N/A,FALSE,"1월입도";#N/A,#N/A,FALSE,"3월입도"}</definedName>
    <definedName name="wrn.자재코드집." localSheetId="1" hidden="1">{#N/A,#N/A,FALSE,"Sheet1"}</definedName>
    <definedName name="wrn.자재코드집." localSheetId="2" hidden="1">{#N/A,#N/A,FALSE,"Sheet1"}</definedName>
    <definedName name="wrn.자재코드집." localSheetId="6" hidden="1">{#N/A,#N/A,FALSE,"Sheet1"}</definedName>
    <definedName name="wrn.자재코드집." hidden="1">{#N/A,#N/A,FALSE,"Sheet1"}</definedName>
    <definedName name="wrn.재무제표." localSheetId="1" hidden="1">{#N/A,#N/A,FALSE,"BS";#N/A,#N/A,FALSE,"IS";#N/A,#N/A,FALSE,"결손금처리";#N/A,#N/A,FALSE,"cashflow"}</definedName>
    <definedName name="wrn.재무제표." localSheetId="2" hidden="1">{#N/A,#N/A,FALSE,"BS";#N/A,#N/A,FALSE,"IS";#N/A,#N/A,FALSE,"결손금처리";#N/A,#N/A,FALSE,"cashflow"}</definedName>
    <definedName name="wrn.재무제표." localSheetId="6" hidden="1">{#N/A,#N/A,FALSE,"BS";#N/A,#N/A,FALSE,"IS";#N/A,#N/A,FALSE,"결손금처리";#N/A,#N/A,FALSE,"cashflow"}</definedName>
    <definedName name="wrn.재무제표." hidden="1">{#N/A,#N/A,FALSE,"BS";#N/A,#N/A,FALSE,"IS";#N/A,#N/A,FALSE,"결손금처리";#N/A,#N/A,FALSE,"cashflow"}</definedName>
    <definedName name="wrn.전부인쇄." localSheetId="1" hidden="1">{#N/A,#N/A,FALSE,"단축1";#N/A,#N/A,FALSE,"단축2";#N/A,#N/A,FALSE,"단축3";#N/A,#N/A,FALSE,"장축";#N/A,#N/A,FALSE,"4WD"}</definedName>
    <definedName name="wrn.전부인쇄." localSheetId="2" hidden="1">{#N/A,#N/A,FALSE,"단축1";#N/A,#N/A,FALSE,"단축2";#N/A,#N/A,FALSE,"단축3";#N/A,#N/A,FALSE,"장축";#N/A,#N/A,FALSE,"4WD"}</definedName>
    <definedName name="wrn.전부인쇄." localSheetId="6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전사예산." localSheetId="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전사예산." localSheetId="2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전사예산." localSheetId="6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전사예산.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정리채무년관리보고서." localSheetId="1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wrn.정리채무년관리보고서." localSheetId="2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wrn.정리채무년관리보고서." localSheetId="6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wrn.정리채무년관리보고서.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wrn.제조원가." localSheetId="1" hidden="1">{#N/A,#N/A,FALSE,"9612"}</definedName>
    <definedName name="wrn.제조원가." localSheetId="2" hidden="1">{#N/A,#N/A,FALSE,"9612"}</definedName>
    <definedName name="wrn.제조원가." localSheetId="6" hidden="1">{#N/A,#N/A,FALSE,"9612"}</definedName>
    <definedName name="wrn.제조원가." hidden="1">{#N/A,#N/A,FALSE,"9612"}</definedName>
    <definedName name="wrn.제품수불." localSheetId="1" hidden="1">{#N/A,#N/A,FALSE,"9612"}</definedName>
    <definedName name="wrn.제품수불." localSheetId="2" hidden="1">{#N/A,#N/A,FALSE,"9612"}</definedName>
    <definedName name="wrn.제품수불." localSheetId="6" hidden="1">{#N/A,#N/A,FALSE,"9612"}</definedName>
    <definedName name="wrn.제품수불." hidden="1">{#N/A,#N/A,FALSE,"9612"}</definedName>
    <definedName name="wrn.조흥94세무.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" localSheetId="2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" localSheetId="6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주간._.보고." localSheetId="1" hidden="1">{#N/A,#N/A,TRUE,"일정"}</definedName>
    <definedName name="wrn.주간._.보고." localSheetId="2" hidden="1">{#N/A,#N/A,TRUE,"일정"}</definedName>
    <definedName name="wrn.주간._.보고." localSheetId="6" hidden="1">{#N/A,#N/A,TRUE,"일정"}</definedName>
    <definedName name="wrn.주간._.보고." hidden="1">{#N/A,#N/A,TRUE,"일정"}</definedName>
    <definedName name="wrn.직좌." localSheetId="1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좌." localSheetId="2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좌." localSheetId="6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localSheetId="1" hidden="1">{#N/A,#N/A,FALSE,"표지";#N/A,#N/A,FALSE,"전제";#N/A,#N/A,FALSE,"대당";#N/A,#N/A,FALSE,"가공비";#N/A,#N/A,FALSE,"재료비";#N/A,#N/A,FALSE,"손익"}</definedName>
    <definedName name="wrn.직중." localSheetId="2" hidden="1">{#N/A,#N/A,FALSE,"표지";#N/A,#N/A,FALSE,"전제";#N/A,#N/A,FALSE,"대당";#N/A,#N/A,FALSE,"가공비";#N/A,#N/A,FALSE,"재료비";#N/A,#N/A,FALSE,"손익"}</definedName>
    <definedName name="wrn.직중." localSheetId="6" hidden="1">{#N/A,#N/A,FALSE,"표지";#N/A,#N/A,FALSE,"전제";#N/A,#N/A,FALSE,"대당";#N/A,#N/A,FALSE,"가공비";#N/A,#N/A,FALSE,"재료비";#N/A,#N/A,FALSE,"손익"}</definedName>
    <definedName name="wrn.직중." hidden="1">{#N/A,#N/A,FALSE,"표지";#N/A,#N/A,FALSE,"전제";#N/A,#N/A,FALSE,"대당";#N/A,#N/A,FALSE,"가공비";#N/A,#N/A,FALSE,"재료비";#N/A,#N/A,FALSE,"손익"}</definedName>
    <definedName name="wrn.채권채무조회서." localSheetId="1" hidden="1">{#N/A,#N/A,FALSE,"채권채무";#N/A,#N/A,FALSE,"control sheet"}</definedName>
    <definedName name="wrn.채권채무조회서." localSheetId="2" hidden="1">{#N/A,#N/A,FALSE,"채권채무";#N/A,#N/A,FALSE,"control sheet"}</definedName>
    <definedName name="wrn.채권채무조회서." localSheetId="6" hidden="1">{#N/A,#N/A,FALSE,"채권채무";#N/A,#N/A,FALSE,"control sheet"}</definedName>
    <definedName name="wrn.채권채무조회서." hidden="1">{#N/A,#N/A,FALSE,"채권채무";#N/A,#N/A,FALSE,"control sheet"}</definedName>
    <definedName name="wrn.총괄._.수정." localSheetId="1" hidden="1">{#N/A,#N/A,FALSE,"총괄수정"}</definedName>
    <definedName name="wrn.총괄._.수정." localSheetId="2" hidden="1">{#N/A,#N/A,FALSE,"총괄수정"}</definedName>
    <definedName name="wrn.총괄._.수정." localSheetId="6" hidden="1">{#N/A,#N/A,FALSE,"총괄수정"}</definedName>
    <definedName name="wrn.총괄._.수정." hidden="1">{#N/A,#N/A,FALSE,"총괄수정"}</definedName>
    <definedName name="wrn.ㅌㅌㅌ." localSheetId="1" hidden="1">{#N/A,#N/A,FALSE,"거주자";#N/A,#N/A,FALSE,"증투F"}</definedName>
    <definedName name="wrn.ㅌㅌㅌ." localSheetId="2" hidden="1">{#N/A,#N/A,FALSE,"거주자";#N/A,#N/A,FALSE,"증투F"}</definedName>
    <definedName name="wrn.ㅌㅌㅌ." localSheetId="6" hidden="1">{#N/A,#N/A,FALSE,"거주자";#N/A,#N/A,FALSE,"증투F"}</definedName>
    <definedName name="wrn.ㅌㅌㅌ." hidden="1">{#N/A,#N/A,FALSE,"거주자";#N/A,#N/A,FALSE,"증투F"}</definedName>
    <definedName name="wrn.통관현황." localSheetId="1" hidden="1">{#N/A,#N/A,FALSE,"출고분";#N/A,#N/A,FALSE,"출고분";#N/A,#N/A,FALSE,"출고분";#N/A,#N/A,FALSE,"출고분";#N/A,#N/A,FALSE,"출고분"}</definedName>
    <definedName name="wrn.통관현황." localSheetId="2" hidden="1">{#N/A,#N/A,FALSE,"출고분";#N/A,#N/A,FALSE,"출고분";#N/A,#N/A,FALSE,"출고분";#N/A,#N/A,FALSE,"출고분";#N/A,#N/A,FALSE,"출고분"}</definedName>
    <definedName name="wrn.통관현황." localSheetId="6" hidden="1">{#N/A,#N/A,FALSE,"출고분";#N/A,#N/A,FALSE,"출고분";#N/A,#N/A,FALSE,"출고분";#N/A,#N/A,FALSE,"출고분";#N/A,#N/A,FALSE,"출고분"}</definedName>
    <definedName name="wrn.통관현황." hidden="1">{#N/A,#N/A,FALSE,"출고분";#N/A,#N/A,FALSE,"출고분";#N/A,#N/A,FALSE,"출고분";#N/A,#N/A,FALSE,"출고분";#N/A,#N/A,FALSE,"출고분"}</definedName>
    <definedName name="wrn.판유리예산." localSheetId="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판유리예산." localSheetId="2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판유리예산." localSheetId="6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판유리예산.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포항강판." localSheetId="1" hidden="1">{"현수",#N/A,FALSE,"월추정감가상각비"}</definedName>
    <definedName name="wrn.포항강판." localSheetId="2" hidden="1">{"현수",#N/A,FALSE,"월추정감가상각비"}</definedName>
    <definedName name="wrn.포항강판." localSheetId="6" hidden="1">{"현수",#N/A,FALSE,"월추정감가상각비"}</definedName>
    <definedName name="wrn.포항강판." hidden="1">{"현수",#N/A,FALSE,"월추정감가상각비"}</definedName>
    <definedName name="wrn.함영민." localSheetId="1" hidden="1">{#N/A,#N/A,FALSE,"범우구미";#N/A,#N/A,FALSE,"세한케미칼";#N/A,#N/A,FALSE,"세명화학";#N/A,#N/A,FALSE,"신영케미칼";#N/A,#N/A,FALSE,"일석상사"}</definedName>
    <definedName name="wrn.함영민." localSheetId="2" hidden="1">{#N/A,#N/A,FALSE,"범우구미";#N/A,#N/A,FALSE,"세한케미칼";#N/A,#N/A,FALSE,"세명화학";#N/A,#N/A,FALSE,"신영케미칼";#N/A,#N/A,FALSE,"일석상사"}</definedName>
    <definedName name="wrn.함영민." localSheetId="6" hidden="1">{#N/A,#N/A,FALSE,"범우구미";#N/A,#N/A,FALSE,"세한케미칼";#N/A,#N/A,FALSE,"세명화학";#N/A,#N/A,FALSE,"신영케미칼";#N/A,#N/A,FALSE,"일석상사"}</definedName>
    <definedName name="wrn.함영민." hidden="1">{#N/A,#N/A,FALSE,"범우구미";#N/A,#N/A,FALSE,"세한케미칼";#N/A,#N/A,FALSE,"세명화학";#N/A,#N/A,FALSE,"신영케미칼";#N/A,#N/A,FALSE,"일석상사"}</definedName>
    <definedName name="wrn.현대정공구매현황." localSheetId="1" hidden="1">{#N/A,#N/A,FALSE,"정공"}</definedName>
    <definedName name="wrn.현대정공구매현황." localSheetId="2" hidden="1">{#N/A,#N/A,FALSE,"정공"}</definedName>
    <definedName name="wrn.현대정공구매현황." localSheetId="6" hidden="1">{#N/A,#N/A,FALSE,"정공"}</definedName>
    <definedName name="wrn.현대정공구매현황." hidden="1">{#N/A,#N/A,FALSE,"정공"}</definedName>
    <definedName name="wrn.회의0104.XLS." localSheetId="1" hidden="1">{#N/A,#N/A,TRUE,"매출진척-1";#N/A,#N/A,TRUE,"매출진척-2";#N/A,#N/A,TRUE,"제품실적";#N/A,#N/A,TRUE,"RAC";#N/A,#N/A,TRUE,"PAC ";#N/A,#N/A,TRUE,"재고현황";#N/A,#N/A,TRUE,"공지사항"}</definedName>
    <definedName name="wrn.회의0104.XLS." localSheetId="2" hidden="1">{#N/A,#N/A,TRUE,"매출진척-1";#N/A,#N/A,TRUE,"매출진척-2";#N/A,#N/A,TRUE,"제품실적";#N/A,#N/A,TRUE,"RAC";#N/A,#N/A,TRUE,"PAC ";#N/A,#N/A,TRUE,"재고현황";#N/A,#N/A,TRUE,"공지사항"}</definedName>
    <definedName name="wrn.회의0104.XLS." localSheetId="6" hidden="1">{#N/A,#N/A,TRUE,"매출진척-1";#N/A,#N/A,TRUE,"매출진척-2";#N/A,#N/A,TRUE,"제품실적";#N/A,#N/A,TRUE,"RAC";#N/A,#N/A,TRUE,"PAC ";#N/A,#N/A,TRUE,"재고현황";#N/A,#N/A,TRUE,"공지사항"}</definedName>
    <definedName name="wrn.회의0104.XLS." hidden="1">{#N/A,#N/A,TRUE,"매출진척-1";#N/A,#N/A,TRUE,"매출진척-2";#N/A,#N/A,TRUE,"제품실적";#N/A,#N/A,TRUE,"RAC";#N/A,#N/A,TRUE,"PAC ";#N/A,#N/A,TRUE,"재고현황";#N/A,#N/A,TRUE,"공지사항"}</definedName>
    <definedName name="wrn1.supp." localSheetId="1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1.supp." localSheetId="2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1.supp." localSheetId="6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1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s" hidden="1">#REF!</definedName>
    <definedName name="wvu.시간대별예약." localSheetId="1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wvu.시간대별예약." localSheetId="2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wvu.시간대별예약." localSheetId="6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wvu.시간대별예약.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ww" localSheetId="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.Rele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localSheetId="2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localSheetId="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EE" localSheetId="1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WWEE" localSheetId="2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WWEE" localSheetId="6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WWEE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WWLLP" localSheetId="1" hidden="1">{#N/A,#N/A,FALSE,"Heading";#N/A,#N/A,FALSE,"Template"}</definedName>
    <definedName name="WWLLP" localSheetId="2" hidden="1">{#N/A,#N/A,FALSE,"Heading";#N/A,#N/A,FALSE,"Template"}</definedName>
    <definedName name="WWLLP" localSheetId="6" hidden="1">{#N/A,#N/A,FALSE,"Heading";#N/A,#N/A,FALSE,"Template"}</definedName>
    <definedName name="WWLLP" hidden="1">{#N/A,#N/A,FALSE,"Heading";#N/A,#N/A,FALSE,"Template"}</definedName>
    <definedName name="WWNN22" localSheetId="1" hidden="1">{#N/A,#N/A,FALSE,"Heading";#N/A,#N/A,FALSE,"Template"}</definedName>
    <definedName name="WWNN22" localSheetId="2" hidden="1">{#N/A,#N/A,FALSE,"Heading";#N/A,#N/A,FALSE,"Template"}</definedName>
    <definedName name="WWNN22" localSheetId="6" hidden="1">{#N/A,#N/A,FALSE,"Heading";#N/A,#N/A,FALSE,"Template"}</definedName>
    <definedName name="WWNN22" hidden="1">{#N/A,#N/A,FALSE,"Heading";#N/A,#N/A,FALSE,"Template"}</definedName>
    <definedName name="wwppcc" localSheetId="1" hidden="1">{#N/A,#N/A,FALSE,"Heading";#N/A,#N/A,FALSE,"Template"}</definedName>
    <definedName name="wwppcc" localSheetId="2" hidden="1">{#N/A,#N/A,FALSE,"Heading";#N/A,#N/A,FALSE,"Template"}</definedName>
    <definedName name="wwppcc" localSheetId="6" hidden="1">{#N/A,#N/A,FALSE,"Heading";#N/A,#N/A,FALSE,"Template"}</definedName>
    <definedName name="wwppcc" hidden="1">{#N/A,#N/A,FALSE,"Heading";#N/A,#N/A,FALSE,"Template"}</definedName>
    <definedName name="wwppnn" localSheetId="1" hidden="1">{#N/A,#N/A,FALSE,"Heading";#N/A,#N/A,FALSE,"Template"}</definedName>
    <definedName name="wwppnn" localSheetId="2" hidden="1">{#N/A,#N/A,FALSE,"Heading";#N/A,#N/A,FALSE,"Template"}</definedName>
    <definedName name="wwppnn" localSheetId="6" hidden="1">{#N/A,#N/A,FALSE,"Heading";#N/A,#N/A,FALSE,"Template"}</definedName>
    <definedName name="wwppnn" hidden="1">{#N/A,#N/A,FALSE,"Heading";#N/A,#N/A,FALSE,"Template"}</definedName>
    <definedName name="WWW" localSheetId="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WW" localSheetId="2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WW" localSheetId="6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WW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www" localSheetId="1" hidden="1">{#N/A,#N/A,FALSE,"Aging Summary";#N/A,#N/A,FALSE,"Ratio Analysis";#N/A,#N/A,FALSE,"Test 120 Day Accts";#N/A,#N/A,FALSE,"Tickmarks"}</definedName>
    <definedName name="wwww" localSheetId="2" hidden="1">{#N/A,#N/A,FALSE,"Aging Summary";#N/A,#N/A,FALSE,"Ratio Analysis";#N/A,#N/A,FALSE,"Test 120 Day Accts";#N/A,#N/A,FALSE,"Tickmarks"}</definedName>
    <definedName name="wwww" localSheetId="6" hidden="1">{#N/A,#N/A,FALSE,"Aging Summary";#N/A,#N/A,FALSE,"Ratio Analysis";#N/A,#N/A,FALSE,"Test 120 Day Accts";#N/A,#N/A,FALSE,"Tickmarks"}</definedName>
    <definedName name="wwww" hidden="1">{#N/A,#N/A,FALSE,"Aging Summary";#N/A,#N/A,FALSE,"Ratio Analysis";#N/A,#N/A,FALSE,"Test 120 Day Accts";#N/A,#N/A,FALSE,"Tickmarks"}</definedName>
    <definedName name="x" localSheetId="1" hidden="1">{"FORM1",#N/A,FALSE,"Revenue";"FORMTR",#N/A,FALSE,"Revenue";"FORM3.1",#N/A,FALSE,"Revenue"}</definedName>
    <definedName name="x" localSheetId="2" hidden="1">{"FORM1",#N/A,FALSE,"Revenue";"FORMTR",#N/A,FALSE,"Revenue";"FORM3.1",#N/A,FALSE,"Revenue"}</definedName>
    <definedName name="x" localSheetId="6" hidden="1">{"FORM1",#N/A,FALSE,"Revenue";"FORMTR",#N/A,FALSE,"Revenue";"FORM3.1",#N/A,FALSE,"Revenue"}</definedName>
    <definedName name="x" hidden="1">{"FORM1",#N/A,FALSE,"Revenue";"FORMTR",#N/A,FALSE,"Revenue";"FORM3.1",#N/A,FALSE,"Revenue"}</definedName>
    <definedName name="xbnm" localSheetId="1" hidden="1">{"Asset Information",#N/A,FALSE,"Asset Information";"Fixed Lease Cost",#N/A,FALSE,"Asset Information";"Maintenance",#N/A,FALSE,"Asset Information";"Depreciation",#N/A,FALSE,"Asset Information"}</definedName>
    <definedName name="xbnm" localSheetId="2" hidden="1">{"Asset Information",#N/A,FALSE,"Asset Information";"Fixed Lease Cost",#N/A,FALSE,"Asset Information";"Maintenance",#N/A,FALSE,"Asset Information";"Depreciation",#N/A,FALSE,"Asset Information"}</definedName>
    <definedName name="xbnm" localSheetId="6" hidden="1">{"Asset Information",#N/A,FALSE,"Asset Information";"Fixed Lease Cost",#N/A,FALSE,"Asset Information";"Maintenance",#N/A,FALSE,"Asset Information";"Depreciation",#N/A,FALSE,"Asset Information"}</definedName>
    <definedName name="xbnm" hidden="1">{"Asset Information",#N/A,FALSE,"Asset Information";"Fixed Lease Cost",#N/A,FALSE,"Asset Information";"Maintenance",#N/A,FALSE,"Asset Information";"Depreciation",#N/A,FALSE,"Asset Information"}</definedName>
    <definedName name="XCRFST">#REF!</definedName>
    <definedName name="xdif_RefreshIncludeLists" hidden="1">FALSE</definedName>
    <definedName name="XIII._당기순이익">[157]손익계산서!#REF!</definedName>
    <definedName name="XREF_COLUMN_1" hidden="1">#REF!</definedName>
    <definedName name="XREF_COLUMN_10" hidden="1">#REF!</definedName>
    <definedName name="XREF_COLUMN_11" hidden="1">#REF!</definedName>
    <definedName name="XREF_COLUMN_110" hidden="1">[158]감가상각LS!#REF!</definedName>
    <definedName name="XREF_COLUMN_12" hidden="1">#REF!</definedName>
    <definedName name="XREF_COLUMN_13" hidden="1">'[159]PL(일반)'!#REF!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'[159]CAJE.CRJE'!#REF!</definedName>
    <definedName name="XREF_COLUMN_18" hidden="1">[160]WTB!#REF!</definedName>
    <definedName name="XREF_COLUMN_19" hidden="1">[160]WTB!#REF!</definedName>
    <definedName name="XREF_COLUMN_2" hidden="1">#REF!</definedName>
    <definedName name="XREF_COLUMN_20" hidden="1">#REF!</definedName>
    <definedName name="XREF_COLUMN_21" hidden="1">[161]건물!#REF!</definedName>
    <definedName name="XREF_COLUMN_22" hidden="1">'[162]LS (2)'!$D$1:$D$65536</definedName>
    <definedName name="XREF_COLUMN_23" hidden="1">'[162]건물 (2)'!$D$1:$D$65536</definedName>
    <definedName name="XREF_COLUMN_24" hidden="1">#REF!</definedName>
    <definedName name="XREF_COLUMN_25" hidden="1">'[162]유선방송설비 (2)'!$D$1:$D$65536</definedName>
    <definedName name="XREF_COLUMN_26" hidden="1">'[162]차량운반구 (2)'!$D$1:$D$65536</definedName>
    <definedName name="XREF_COLUMN_27" hidden="1">'[162]전송선로설비 (2)'!$D$1:$D$65536</definedName>
    <definedName name="XREF_COLUMN_28" hidden="1">'[162]집기비품 (2)'!$D$1:$D$65536</definedName>
    <definedName name="XREF_COLUMN_29" hidden="1">'[162]공구기구 (2)'!$D$1:$D$65536</definedName>
    <definedName name="XREF_COLUMN_3" hidden="1">#REF!</definedName>
    <definedName name="XREF_COLUMN_30" hidden="1">#REF!</definedName>
    <definedName name="XREF_COLUMN_31" hidden="1">#REF!</definedName>
    <definedName name="XREF_COLUMN_32" hidden="1">#REF!</definedName>
    <definedName name="XREF_COLUMN_33" hidden="1">#REF!</definedName>
    <definedName name="XREF_COLUMN_34" hidden="1">#REF!</definedName>
    <definedName name="XREF_COLUMN_35" hidden="1">#REF!</definedName>
    <definedName name="XREF_COLUMN_36" hidden="1">#REF!</definedName>
    <definedName name="XREF_COLUMN_37" hidden="1">#REF!</definedName>
    <definedName name="XREF_COLUMN_38" hidden="1">#REF!</definedName>
    <definedName name="XREF_COLUMN_39" hidden="1">'[162]유선방송설비 (2)'!$O$1:$O$65536</definedName>
    <definedName name="XREF_COLUMN_4" hidden="1">#REF!</definedName>
    <definedName name="XREF_COLUMN_40" hidden="1">'[162]차량운반구 (2)'!$O$1:$O$65536</definedName>
    <definedName name="XREF_COLUMN_41" hidden="1">'[162]전송선로설비 (2)'!$O$1:$O$65536</definedName>
    <definedName name="XREF_COLUMN_42" hidden="1">'[162]집기비품 (2)'!$O$1:$O$65536</definedName>
    <definedName name="XREF_COLUMN_43" hidden="1">'[162]컨버터 (2)'!$M$1:$M$65536</definedName>
    <definedName name="XREF_COLUMN_44" hidden="1">'[162]공구기구 (2)'!$O$1:$O$65536</definedName>
    <definedName name="XREF_COLUMN_45" hidden="1">'[162]건물 (2)'!$R$1:$R$65536</definedName>
    <definedName name="XREF_COLUMN_46" hidden="1">#REF!</definedName>
    <definedName name="XREF_COLUMN_47" hidden="1">'[162]구축물 (2)'!$O$1:$O$65536</definedName>
    <definedName name="XREF_COLUMN_48" hidden="1">'[162]유선방송설비 (2)'!$Q$1:$Q$65536</definedName>
    <definedName name="XREF_COLUMN_49" hidden="1">'[162]차량운반구 (2)'!$Q$1:$Q$65536</definedName>
    <definedName name="XREF_COLUMN_5" hidden="1">#REF!</definedName>
    <definedName name="XREF_COLUMN_50" hidden="1">'[162]전송선로설비 (2)'!$Q$1:$Q$65536</definedName>
    <definedName name="XREF_COLUMN_51" hidden="1">'[162]컨버터 (2)'!$O$1:$O$65536</definedName>
    <definedName name="XREF_COLUMN_52" hidden="1">'[162]집기비품 (2)'!$Q$1:$Q$65536</definedName>
    <definedName name="XREF_COLUMN_53" hidden="1">'[162]공구기구 (2)'!$Q$1:$Q$65536</definedName>
    <definedName name="XREF_COLUMN_54" hidden="1">#REF!</definedName>
    <definedName name="XREF_COLUMN_55" hidden="1">'[162]건물 (2)'!$AA$1:$AA$65536</definedName>
    <definedName name="XREF_COLUMN_56" hidden="1">#REF!</definedName>
    <definedName name="XREF_COLUMN_57" hidden="1">'[162]건물 (2)'!$Y$1:$Y$65536</definedName>
    <definedName name="XREF_COLUMN_58" hidden="1">'[162]건물 (2)'!$W$1:$W$65536</definedName>
    <definedName name="XREF_COLUMN_59" hidden="1">'[162]구축물 (2)'!$S$1:$S$65536</definedName>
    <definedName name="XREF_COLUMN_6" hidden="1">#REF!</definedName>
    <definedName name="XREF_COLUMN_60" hidden="1">#REF!</definedName>
    <definedName name="XREF_COLUMN_61" hidden="1">'[162]유선방송설비 (2)'!$Z$1:$Z$65536</definedName>
    <definedName name="XREF_COLUMN_62" hidden="1">'[162]유선방송설비 (2)'!$V$1:$V$65536</definedName>
    <definedName name="XREF_COLUMN_63" hidden="1">'[162]유선방송설비 (2)'!$X$1:$X$65536</definedName>
    <definedName name="XREF_COLUMN_64" hidden="1">'[162]차량운반구 (2)'!$Z$1:$Z$65536</definedName>
    <definedName name="XREF_COLUMN_65" hidden="1">'[162]차량운반구 (2)'!$X$1:$X$65536</definedName>
    <definedName name="XREF_COLUMN_66" hidden="1">'[162]차량운반구 (2)'!$V$1:$V$65536</definedName>
    <definedName name="XREF_COLUMN_67" hidden="1">'[162]전송선로설비 (2)'!$Z$1:$Z$65536</definedName>
    <definedName name="XREF_COLUMN_68" hidden="1">'[162]전송선로설비 (2)'!$X$1:$X$65536</definedName>
    <definedName name="XREF_COLUMN_69" hidden="1">'[162]전송선로설비 (2)'!$V$1:$V$65536</definedName>
    <definedName name="XREF_COLUMN_7" hidden="1">#REF!</definedName>
    <definedName name="XREF_COLUMN_70" hidden="1">'[162]컨버터 (2)'!$S$1:$S$65536</definedName>
    <definedName name="XREF_COLUMN_71" hidden="1">'[162]집기비품 (2)'!$Z$1:$Z$65536</definedName>
    <definedName name="XREF_COLUMN_72" hidden="1">'[162]집기비품 (2)'!$V$1:$V$65536</definedName>
    <definedName name="XREF_COLUMN_73" hidden="1">'[162]집기비품 (2)'!$X$1:$X$65536</definedName>
    <definedName name="XREF_COLUMN_74" hidden="1">'[162]공구기구 (2)'!$X$1:$X$65536</definedName>
    <definedName name="XREF_COLUMN_75" hidden="1">'[162]공구기구 (2)'!$T$1:$T$65536</definedName>
    <definedName name="XREF_COLUMN_76" hidden="1">'[162]공구기구 (2)'!$V$1:$V$65536</definedName>
    <definedName name="XREF_COLUMN_77" hidden="1">'[158]LS '!#REF!</definedName>
    <definedName name="XREF_COLUMN_79" hidden="1">'[158]LS '!#REF!</definedName>
    <definedName name="XREF_COLUMN_8" hidden="1">#REF!</definedName>
    <definedName name="XREF_COLUMN_81" hidden="1">'[158]LS '!#REF!</definedName>
    <definedName name="XREF_COLUMN_83" hidden="1">'[158]LS '!#REF!</definedName>
    <definedName name="XREF_COLUMN_87" hidden="1">'[158]LS '!#REF!</definedName>
    <definedName name="XREF_COLUMN_89" hidden="1">'[158]LS '!#REF!</definedName>
    <definedName name="XREF_COLUMN_9" hidden="1">#REF!</definedName>
    <definedName name="XREF_COLUMN_91" hidden="1">'[158]LS '!#REF!</definedName>
    <definedName name="XREF_COLUMN_93" hidden="1">'[158]LS '!#REF!</definedName>
    <definedName name="XREF_COLUMN_95" hidden="1">'[158]LS '!#REF!</definedName>
    <definedName name="XREF_COLUMN_97" hidden="1">'[158]LS '!#REF!</definedName>
    <definedName name="XRefActiveRow" hidden="1">[163]XREF!#REF!</definedName>
    <definedName name="XRefColumnsCount" hidden="1">3</definedName>
    <definedName name="XRefCopy1" hidden="1">#REF!</definedName>
    <definedName name="XRefCopy10" hidden="1">#REF!</definedName>
    <definedName name="XRefCopy100" hidden="1">#REF!</definedName>
    <definedName name="XRefCopy101" hidden="1">#REF!</definedName>
    <definedName name="XRefCopy102" hidden="1">#REF!</definedName>
    <definedName name="XRefCopy103" hidden="1">#REF!</definedName>
    <definedName name="XRefCopy104" hidden="1">'[162]공구기구 (2)'!$U$7</definedName>
    <definedName name="XRefCopy105" hidden="1">#REF!</definedName>
    <definedName name="XRefCopy10Row" hidden="1">#REF!</definedName>
    <definedName name="XRefCopy11" hidden="1">#REF!</definedName>
    <definedName name="XRefCopy11Row" hidden="1">[150]XREF!#REF!</definedName>
    <definedName name="XRefCopy12" hidden="1">#REF!</definedName>
    <definedName name="XRefCopy12Row" hidden="1">[164]XREF!#REF!</definedName>
    <definedName name="XRefCopy13" hidden="1">#REF!</definedName>
    <definedName name="XRefCopy13Row" hidden="1">[164]XREF!#REF!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[165]XREF!#REF!</definedName>
    <definedName name="XRefCopy2" hidden="1">#REF!</definedName>
    <definedName name="XRefCopy20" hidden="1">#REF!</definedName>
    <definedName name="XRefCopy20Row" hidden="1">[166]XREF!#REF!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[161]XREF!#REF!</definedName>
    <definedName name="XRefCopy24" hidden="1">#REF!</definedName>
    <definedName name="XRefCopy24Row" hidden="1">[161]XREF!#REF!</definedName>
    <definedName name="XRefCopy25" hidden="1">#REF!</definedName>
    <definedName name="XRefCopy25Row" hidden="1">[161]XREF!#REF!</definedName>
    <definedName name="XRefCopy26" hidden="1">#REF!</definedName>
    <definedName name="XRefCopy26Row" hidden="1">[161]XREF!#REF!</definedName>
    <definedName name="XRefCopy27" hidden="1">#REF!</definedName>
    <definedName name="XRefCopy27Row" hidden="1">[161]XREF!#REF!</definedName>
    <definedName name="XRefCopy28" hidden="1">#REF!</definedName>
    <definedName name="XRefCopy28Row" hidden="1">#REF!</definedName>
    <definedName name="XRefCopy29" hidden="1">#REF!</definedName>
    <definedName name="XRefCopy29Row" hidden="1">[161]XREF!#REF!</definedName>
    <definedName name="XRefCopy2Row" hidden="1">#REF!</definedName>
    <definedName name="XRefCopy3" hidden="1">#REF!</definedName>
    <definedName name="XRefCopy30" hidden="1">#REF!</definedName>
    <definedName name="XRefCopy30Row" hidden="1">[167]XREF!#REF!</definedName>
    <definedName name="XRefCopy31" hidden="1">#REF!</definedName>
    <definedName name="XRefCopy31Row" hidden="1">[161]XREF!#REF!</definedName>
    <definedName name="XRefCopy32" hidden="1">#REF!</definedName>
    <definedName name="XRefCopy32Row" hidden="1">[161]XREF!#REF!</definedName>
    <definedName name="XRefCopy33" hidden="1">#REF!</definedName>
    <definedName name="XRefCopy33Row" hidden="1">[161]XREF!#REF!</definedName>
    <definedName name="XRefCopy34" hidden="1">#REF!</definedName>
    <definedName name="XRefCopy34Row" hidden="1">#REF!</definedName>
    <definedName name="XRefCopy35" hidden="1">#REF!</definedName>
    <definedName name="XRefCopy35Row" hidden="1">[161]XREF!#REF!</definedName>
    <definedName name="XRefCopy36" hidden="1">#REF!</definedName>
    <definedName name="XRefCopy36Row" hidden="1">[161]XREF!#REF!</definedName>
    <definedName name="XRefCopy37" hidden="1">#REF!</definedName>
    <definedName name="XRefCopy37Row" hidden="1">[161]XREF!#REF!</definedName>
    <definedName name="XRefCopy38" hidden="1">#REF!</definedName>
    <definedName name="XRefCopy38Row" hidden="1">[161]XREF!#REF!</definedName>
    <definedName name="XRefCopy39" hidden="1">#REF!</definedName>
    <definedName name="XRefCopy39Row" hidden="1">[161]XREF!#REF!</definedName>
    <definedName name="XRefCopy3Row" hidden="1">#REF!</definedName>
    <definedName name="XRefCopy4" hidden="1">#REF!</definedName>
    <definedName name="XRefCopy40" hidden="1">#REF!</definedName>
    <definedName name="XRefCopy40Row" hidden="1">[161]XREF!#REF!</definedName>
    <definedName name="XRefCopy41" hidden="1">#REF!</definedName>
    <definedName name="XRefCopy41Row" hidden="1">[161]XREF!#REF!</definedName>
    <definedName name="XRefCopy42" hidden="1">#REF!</definedName>
    <definedName name="XRefCopy42Row" hidden="1">[161]XREF!#REF!</definedName>
    <definedName name="XRefCopy43" hidden="1">#REF!</definedName>
    <definedName name="XRefCopy43Row" hidden="1">[161]XREF!#REF!</definedName>
    <definedName name="XRefCopy44" hidden="1">#REF!</definedName>
    <definedName name="XRefCopy44Row" hidden="1">[161]XREF!#REF!</definedName>
    <definedName name="XRefCopy45" hidden="1">#REF!</definedName>
    <definedName name="XRefCopy45Row" hidden="1">[161]XREF!#REF!</definedName>
    <definedName name="XRefCopy46" hidden="1">#REF!</definedName>
    <definedName name="XRefCopy46Row" hidden="1">#REF!</definedName>
    <definedName name="XRefCopy47" hidden="1">#REF!</definedName>
    <definedName name="XRefCopy47Row" hidden="1">[161]XREF!#REF!</definedName>
    <definedName name="XRefCopy48" hidden="1">#REF!</definedName>
    <definedName name="XRefCopy48Row" hidden="1">[167]XREF!#REF!</definedName>
    <definedName name="XRefCopy49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[167]XREF!#REF!</definedName>
    <definedName name="XRefCopy58" hidden="1">#REF!</definedName>
    <definedName name="XRefCopy58Row" hidden="1">#REF!</definedName>
    <definedName name="XRefCopy59" hidden="1">#REF!</definedName>
    <definedName name="XRefCopy59Row" hidden="1">#REF!</definedName>
    <definedName name="XRefCopy5Row" hidden="1">[163]XREF!#REF!</definedName>
    <definedName name="XRefCopy6" hidden="1">#REF!</definedName>
    <definedName name="XRefCopy60" hidden="1">#REF!</definedName>
    <definedName name="XRefCopy60Row" hidden="1">#REF!</definedName>
    <definedName name="XRefCopy61" hidden="1">#REF!</definedName>
    <definedName name="XRefCopy61Row" hidden="1">#REF!</definedName>
    <definedName name="XRefCopy62" hidden="1">'[162]LS (2)'!$C$31</definedName>
    <definedName name="XRefCopy62Row" hidden="1">#REF!</definedName>
    <definedName name="XRefCopy63" hidden="1">'[162]건물 (2)'!$O$7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6" hidden="1">#REF!</definedName>
    <definedName name="XRefCopy66Row" hidden="1">#REF!</definedName>
    <definedName name="XRefCopy67" hidden="1">'[162]유선방송설비 (2)'!$N$341</definedName>
    <definedName name="XRefCopy67Row" hidden="1">#REF!</definedName>
    <definedName name="XRefCopy68" hidden="1">[168]지분법_광전!#REF!</definedName>
    <definedName name="XRefCopy68Row" hidden="1">#REF!</definedName>
    <definedName name="XRefCopy69" hidden="1">#REF!</definedName>
    <definedName name="XRefCopy69Row" hidden="1">#REF!</definedName>
    <definedName name="XRefCopy6Row" hidden="1">[163]XREF!#REF!</definedName>
    <definedName name="XRefCopy7" hidden="1">#REF!</definedName>
    <definedName name="XRefCopy70" hidden="1">#REF!</definedName>
    <definedName name="XRefCopy70Row" hidden="1">#REF!</definedName>
    <definedName name="XRefCopy71" hidden="1">#REF!</definedName>
    <definedName name="XRefCopy71Row" hidden="1">#REF!</definedName>
    <definedName name="XRefCopy72" hidden="1">#REF!</definedName>
    <definedName name="XRefCopy72Row" hidden="1">#REF!</definedName>
    <definedName name="XRefCopy73" hidden="1">#REF!</definedName>
    <definedName name="XRefCopy73Row" hidden="1">#REF!</definedName>
    <definedName name="XRefCopy74" hidden="1">#REF!</definedName>
    <definedName name="XRefCopy74Row" hidden="1">#REF!</definedName>
    <definedName name="XRefCopy75" hidden="1">#REF!</definedName>
    <definedName name="XRefCopy75Row" hidden="1">#REF!</definedName>
    <definedName name="XRefCopy76" hidden="1">'[162]건물 (2)'!$Q$7</definedName>
    <definedName name="XRefCopy76Row" hidden="1">#REF!</definedName>
    <definedName name="XRefCopy77" hidden="1">'[162]구축물 (2)'!$N$12</definedName>
    <definedName name="XRefCopy77Row" hidden="1">#REF!</definedName>
    <definedName name="XRefCopy78" hidden="1">'[162]유선방송설비 (2)'!$P$341</definedName>
    <definedName name="XRefCopy78Row" hidden="1">#REF!</definedName>
    <definedName name="XRefCopy79" hidden="1">'[162]차량운반구 (2)'!$P$55</definedName>
    <definedName name="XRefCopy79Row" hidden="1">#REF!</definedName>
    <definedName name="XRefCopy7Row" hidden="1">[169]XREF!#REF!</definedName>
    <definedName name="XRefCopy8" hidden="1">#REF!</definedName>
    <definedName name="XRefCopy80" hidden="1">'[162]전송선로설비 (2)'!$P$44</definedName>
    <definedName name="XRefCopy80Row" hidden="1">#REF!</definedName>
    <definedName name="XRefCopy81" hidden="1">'[162]컨버터 (2)'!$N$8</definedName>
    <definedName name="XRefCopy81Row" hidden="1">#REF!</definedName>
    <definedName name="XRefCopy82" hidden="1">'[162]집기비품 (2)'!$P$143</definedName>
    <definedName name="XRefCopy82Row" hidden="1">#REF!</definedName>
    <definedName name="XRefCopy83" hidden="1">'[162]공구기구 (2)'!$P$7</definedName>
    <definedName name="XRefCopy83Row" hidden="1">#REF!</definedName>
    <definedName name="XRefCopy84" hidden="1">#REF!</definedName>
    <definedName name="XRefCopy85" hidden="1">'[162]건물 (2)'!$X$7</definedName>
    <definedName name="XRefCopy85Row" hidden="1">#REF!</definedName>
    <definedName name="XRefCopy86" hidden="1">#REF!</definedName>
    <definedName name="XRefCopy87" hidden="1">'[162]건물 (2)'!$V$7</definedName>
    <definedName name="XRefCopy87Row" hidden="1">#REF!</definedName>
    <definedName name="XRefCopy88" hidden="1">#REF!</definedName>
    <definedName name="XRefCopy88Row" hidden="1">#REF!</definedName>
    <definedName name="XRefCopy89" hidden="1">#REF!</definedName>
    <definedName name="XRefCopy89Row" hidden="1">#REF!</definedName>
    <definedName name="XRefCopy8Row" hidden="1">[150]XREF!#REF!</definedName>
    <definedName name="XRefCopy9" hidden="1">#REF!</definedName>
    <definedName name="XRefCopy90" hidden="1">'[162]유선방송설비 (2)'!$U$316</definedName>
    <definedName name="XRefCopy91" hidden="1">#REF!</definedName>
    <definedName name="XRefCopy91Row" hidden="1">#REF!</definedName>
    <definedName name="XRefCopy92" hidden="1">#REF!</definedName>
    <definedName name="XRefCopy92Row" hidden="1">#REF!</definedName>
    <definedName name="XRefCopy93" hidden="1">'[162]차량운반구 (2)'!$W$55</definedName>
    <definedName name="XRefCopy93Row" hidden="1">#REF!</definedName>
    <definedName name="XRefCopy94" hidden="1">#REF!</definedName>
    <definedName name="XRefCopy94Row" hidden="1">#REF!</definedName>
    <definedName name="XRefCopy95" hidden="1">#REF!</definedName>
    <definedName name="XRefCopy95Row" hidden="1">#REF!</definedName>
    <definedName name="XRefCopy96" hidden="1">'[162]전송선로설비 (2)'!$W$44</definedName>
    <definedName name="XRefCopy97" hidden="1">#REF!</definedName>
    <definedName name="XRefCopy98" hidden="1">#REF!</definedName>
    <definedName name="XRefCopy99" hidden="1">#REF!</definedName>
    <definedName name="XRefCopy9Row" hidden="1">#REF!</definedName>
    <definedName name="XRefCopyRangeCount" hidden="1">4</definedName>
    <definedName name="XRefPaste1" hidden="1">#REF!</definedName>
    <definedName name="XRefPaste10" hidden="1">#REF!</definedName>
    <definedName name="XRefPaste100" hidden="1">'[55]F1,2'!#REF!</definedName>
    <definedName name="XRefPaste100Row" hidden="1">#REF!</definedName>
    <definedName name="XRefPaste101" hidden="1">'[55]F1,2'!#REF!</definedName>
    <definedName name="XRefPaste101Row" hidden="1">#REF!</definedName>
    <definedName name="XRefPaste102Row" hidden="1">#REF!</definedName>
    <definedName name="XRefPaste103" hidden="1">'[55]F1,2'!#REF!</definedName>
    <definedName name="XRefPaste103Row" hidden="1">#REF!</definedName>
    <definedName name="XRefPaste104Row" hidden="1">#REF!</definedName>
    <definedName name="XRefPaste105" hidden="1">#REF!</definedName>
    <definedName name="XRefPaste105Row" hidden="1">#REF!</definedName>
    <definedName name="XRefPaste106" hidden="1">#REF!</definedName>
    <definedName name="XRefPaste106Row" hidden="1">#REF!</definedName>
    <definedName name="XRefPaste107" hidden="1">'[160]PAJE,PRJE'!#REF!</definedName>
    <definedName name="XRefPaste107Row" hidden="1">#REF!</definedName>
    <definedName name="XRefPaste108" hidden="1">'[160]PAJE,PRJE'!#REF!</definedName>
    <definedName name="XRefPaste108Row" hidden="1">#REF!</definedName>
    <definedName name="XRefPaste109" hidden="1">'[160]PAJE,PRJE'!#REF!</definedName>
    <definedName name="XRefPaste109Row" hidden="1">#REF!</definedName>
    <definedName name="XRefPaste10Row" hidden="1">[170]XREF!#REF!</definedName>
    <definedName name="XRefPaste11" hidden="1">#REF!</definedName>
    <definedName name="XRefPaste110" hidden="1">'[160]PAJE,PRJE'!#REF!</definedName>
    <definedName name="XRefPaste110Row" hidden="1">#REF!</definedName>
    <definedName name="XRefPaste111" hidden="1">'[160]PAJE,PRJE'!#REF!</definedName>
    <definedName name="XRefPaste111Row" hidden="1">#REF!</definedName>
    <definedName name="XRefPaste112" hidden="1">'[160]PAJE,PRJE'!#REF!</definedName>
    <definedName name="XRefPaste112Row" hidden="1">#REF!</definedName>
    <definedName name="XRefPaste113" hidden="1">'[160]PAJE,PRJE'!#REF!</definedName>
    <definedName name="XRefPaste113Row" hidden="1">#REF!</definedName>
    <definedName name="XRefPaste114" hidden="1">'[160]PAJE,PRJE'!#REF!</definedName>
    <definedName name="XRefPaste114Row" hidden="1">[55]XREF!#REF!</definedName>
    <definedName name="XRefPaste115" hidden="1">[55]F45!#REF!</definedName>
    <definedName name="XRefPaste115Row" hidden="1">[55]XREF!#REF!</definedName>
    <definedName name="XRefPaste116Row" hidden="1">[55]XREF!#REF!</definedName>
    <definedName name="XRefPaste117Row" hidden="1">[55]XREF!#REF!</definedName>
    <definedName name="XRefPaste118" hidden="1">'[55]F1,2'!#REF!</definedName>
    <definedName name="XRefPaste118Row" hidden="1">[55]XREF!#REF!</definedName>
    <definedName name="XRefPaste119Row" hidden="1">[55]XREF!#REF!</definedName>
    <definedName name="XRefPaste11Row" hidden="1">[169]XREF!#REF!</definedName>
    <definedName name="XRefPaste12" hidden="1">#REF!</definedName>
    <definedName name="XRefPaste120Row" hidden="1">[55]XREF!#REF!</definedName>
    <definedName name="XRefPaste121Row" hidden="1">[55]XREF!#REF!</definedName>
    <definedName name="XRefPaste122Row" hidden="1">[55]XREF!#REF!</definedName>
    <definedName name="XRefPaste123Row" hidden="1">[55]XREF!#REF!</definedName>
    <definedName name="XRefPaste124Row" hidden="1">[55]XREF!#REF!</definedName>
    <definedName name="XRefPaste125Row" hidden="1">[55]XREF!#REF!</definedName>
    <definedName name="XRefPaste126Row" hidden="1">[55]XREF!#REF!</definedName>
    <definedName name="XRefPaste127Row" hidden="1">[55]XREF!#REF!</definedName>
    <definedName name="XRefPaste128Row" hidden="1">[55]XREF!#REF!</definedName>
    <definedName name="XRefPaste129Row" hidden="1">[55]XREF!#REF!</definedName>
    <definedName name="XRefPaste12Row" hidden="1">[169]XREF!#REF!</definedName>
    <definedName name="XRefPaste13" hidden="1">#REF!</definedName>
    <definedName name="XRefPaste130Row" hidden="1">[55]XREF!#REF!</definedName>
    <definedName name="XRefPaste131Row" hidden="1">[55]XREF!#REF!</definedName>
    <definedName name="XRefPaste132" hidden="1">'[55]F1,2'!#REF!</definedName>
    <definedName name="XRefPaste132Row" hidden="1">[55]XREF!#REF!</definedName>
    <definedName name="XRefPaste133Row" hidden="1">[55]XREF!#REF!</definedName>
    <definedName name="XRefPaste134Row" hidden="1">[55]XREF!#REF!</definedName>
    <definedName name="XRefPaste135Row" hidden="1">[55]XREF!#REF!</definedName>
    <definedName name="XRefPaste136Row" hidden="1">[55]XREF!#REF!</definedName>
    <definedName name="XRefPaste137Row" hidden="1">[55]XREF!#REF!</definedName>
    <definedName name="XRefPaste138" hidden="1">'[55]F1,2'!#REF!</definedName>
    <definedName name="XRefPaste138Row" hidden="1">[55]XREF!#REF!</definedName>
    <definedName name="XRefPaste139" hidden="1">'[55]F1,2'!#REF!</definedName>
    <definedName name="XRefPaste139Row" hidden="1">[55]XREF!#REF!</definedName>
    <definedName name="XRefPaste13Row" hidden="1">#REF!</definedName>
    <definedName name="XRefPaste14" hidden="1">#REF!</definedName>
    <definedName name="XRefPaste140" hidden="1">'[55]F1,2'!#REF!</definedName>
    <definedName name="XRefPaste140Row" hidden="1">[55]XREF!#REF!</definedName>
    <definedName name="XRefPaste141Row" hidden="1">[55]XREF!#REF!</definedName>
    <definedName name="XRefPaste142Row" hidden="1">[55]XREF!#REF!</definedName>
    <definedName name="XRefPaste143" hidden="1">'[160]PAJE,PRJE'!#REF!</definedName>
    <definedName name="XRefPaste143Row" hidden="1">[55]XREF!#REF!</definedName>
    <definedName name="XRefPaste144" hidden="1">'[160]PAJE,PRJE'!#REF!</definedName>
    <definedName name="XRefPaste144Row" hidden="1">[55]XREF!#REF!</definedName>
    <definedName name="XRefPaste145" hidden="1">'[160]PAJE,PRJE'!#REF!</definedName>
    <definedName name="XRefPaste145Row" hidden="1">[55]XREF!#REF!</definedName>
    <definedName name="XRefPaste146" hidden="1">[171]TB!#REF!</definedName>
    <definedName name="XRefPaste146Row" hidden="1">#REF!</definedName>
    <definedName name="XRefPaste147Row" hidden="1">#REF!</definedName>
    <definedName name="XRefPaste148" hidden="1">#REF!</definedName>
    <definedName name="XRefPaste148Row" hidden="1">[163]XREF!#REF!</definedName>
    <definedName name="XRefPaste149" hidden="1">#REF!</definedName>
    <definedName name="XRefPaste149Row" hidden="1">[163]XREF!#REF!</definedName>
    <definedName name="XRefPaste14Row" hidden="1">[169]XREF!#REF!</definedName>
    <definedName name="XRefPaste15" hidden="1">#REF!</definedName>
    <definedName name="XRefPaste150" hidden="1">#REF!</definedName>
    <definedName name="XRefPaste150Row" hidden="1">[163]XREF!#REF!</definedName>
    <definedName name="XRefPaste151" hidden="1">#REF!</definedName>
    <definedName name="XRefPaste151Row" hidden="1">[163]XREF!#REF!</definedName>
    <definedName name="XRefPaste152" hidden="1">#REF!</definedName>
    <definedName name="XRefPaste152Row" hidden="1">[163]XREF!#REF!</definedName>
    <definedName name="XRefPaste153" hidden="1">#REF!</definedName>
    <definedName name="XRefPaste153Row" hidden="1">[163]XREF!#REF!</definedName>
    <definedName name="XRefPaste154" hidden="1">#REF!</definedName>
    <definedName name="XRefPaste154Row" hidden="1">[163]XREF!#REF!</definedName>
    <definedName name="XRefPaste155" hidden="1">#REF!</definedName>
    <definedName name="XRefPaste155Row" hidden="1">[163]XREF!#REF!</definedName>
    <definedName name="XRefPaste156" hidden="1">#REF!</definedName>
    <definedName name="XRefPaste156Row" hidden="1">[163]XREF!#REF!</definedName>
    <definedName name="XRefPaste157" hidden="1">#REF!</definedName>
    <definedName name="XRefPaste157Row" hidden="1">[163]XREF!#REF!</definedName>
    <definedName name="XRefPaste158" hidden="1">#REF!</definedName>
    <definedName name="XRefPaste158Row" hidden="1">[163]XREF!#REF!</definedName>
    <definedName name="XRefPaste159" hidden="1">#REF!</definedName>
    <definedName name="XRefPaste159Row" hidden="1">[163]XREF!#REF!</definedName>
    <definedName name="XRefPaste15Row" hidden="1">#REF!</definedName>
    <definedName name="XRefPaste16" hidden="1">#REF!</definedName>
    <definedName name="XRefPaste160" hidden="1">#REF!</definedName>
    <definedName name="XRefPaste160Row" hidden="1">[163]XREF!#REF!</definedName>
    <definedName name="XRefPaste161" hidden="1">#REF!</definedName>
    <definedName name="XRefPaste161Row" hidden="1">[163]XREF!#REF!</definedName>
    <definedName name="XRefPaste162" hidden="1">#REF!</definedName>
    <definedName name="XRefPaste162Row" hidden="1">[163]XREF!#REF!</definedName>
    <definedName name="XRefPaste163" hidden="1">#REF!</definedName>
    <definedName name="XRefPaste163Row" hidden="1">[163]XREF!#REF!</definedName>
    <definedName name="XRefPaste164" hidden="1">#REF!</definedName>
    <definedName name="XRefPaste164Row" hidden="1">[163]XREF!#REF!</definedName>
    <definedName name="XRefPaste165" hidden="1">#REF!</definedName>
    <definedName name="XRefPaste165Row" hidden="1">[163]XREF!#REF!</definedName>
    <definedName name="XRefPaste166" hidden="1">#REF!</definedName>
    <definedName name="XRefPaste166Row" hidden="1">[163]XREF!#REF!</definedName>
    <definedName name="XRefPaste167" hidden="1">#REF!</definedName>
    <definedName name="XRefPaste167Row" hidden="1">[163]XREF!#REF!</definedName>
    <definedName name="XRefPaste168" hidden="1">#REF!</definedName>
    <definedName name="XRefPaste168Row" hidden="1">[163]XREF!#REF!</definedName>
    <definedName name="XRefPaste169" hidden="1">#REF!</definedName>
    <definedName name="XRefPaste169Row" hidden="1">[163]XREF!#REF!</definedName>
    <definedName name="XRefPaste16Row" hidden="1">[169]XREF!#REF!</definedName>
    <definedName name="XRefPaste17" hidden="1">#REF!</definedName>
    <definedName name="XRefPaste170" hidden="1">#REF!</definedName>
    <definedName name="XRefPaste170Row" hidden="1">[163]XREF!#REF!</definedName>
    <definedName name="XRefPaste171" hidden="1">#REF!</definedName>
    <definedName name="XRefPaste171Row" hidden="1">[163]XREF!#REF!</definedName>
    <definedName name="XRefPaste172" hidden="1">#REF!</definedName>
    <definedName name="XRefPaste172Row" hidden="1">[163]XREF!#REF!</definedName>
    <definedName name="XRefPaste173" hidden="1">#REF!</definedName>
    <definedName name="XRefPaste173Row" hidden="1">[163]XREF!#REF!</definedName>
    <definedName name="XRefPaste174" hidden="1">#REF!</definedName>
    <definedName name="XRefPaste174Row" hidden="1">[163]XREF!#REF!</definedName>
    <definedName name="XRefPaste175" hidden="1">#REF!</definedName>
    <definedName name="XRefPaste175Row" hidden="1">[163]XREF!#REF!</definedName>
    <definedName name="XRefPaste176" hidden="1">#REF!</definedName>
    <definedName name="XRefPaste176Row" hidden="1">[163]XREF!#REF!</definedName>
    <definedName name="XRefPaste177" hidden="1">#REF!</definedName>
    <definedName name="XRefPaste177Row" hidden="1">[163]XREF!#REF!</definedName>
    <definedName name="XRefPaste178" hidden="1">#REF!</definedName>
    <definedName name="XRefPaste178Row" hidden="1">[163]XREF!#REF!</definedName>
    <definedName name="XRefPaste179" hidden="1">#REF!</definedName>
    <definedName name="XRefPaste179Row" hidden="1">[163]XREF!#REF!</definedName>
    <definedName name="XRefPaste17Row" hidden="1">#REF!</definedName>
    <definedName name="XRefPaste18" hidden="1">#REF!</definedName>
    <definedName name="XRefPaste180" hidden="1">#REF!</definedName>
    <definedName name="XRefPaste180Row" hidden="1">[163]XREF!#REF!</definedName>
    <definedName name="XRefPaste181" hidden="1">#REF!</definedName>
    <definedName name="XRefPaste181Row" hidden="1">[163]XREF!#REF!</definedName>
    <definedName name="XRefPaste182" hidden="1">#REF!</definedName>
    <definedName name="XRefPaste182Row" hidden="1">[163]XREF!#REF!</definedName>
    <definedName name="XRefPaste183" hidden="1">#REF!</definedName>
    <definedName name="XRefPaste183Row" hidden="1">[163]XREF!#REF!</definedName>
    <definedName name="XRefPaste184" hidden="1">#REF!</definedName>
    <definedName name="XRefPaste184Row" hidden="1">[163]XREF!#REF!</definedName>
    <definedName name="XRefPaste185" hidden="1">#REF!</definedName>
    <definedName name="XRefPaste185Row" hidden="1">[163]XREF!#REF!</definedName>
    <definedName name="XRefPaste186" hidden="1">#REF!</definedName>
    <definedName name="XRefPaste186Row" hidden="1">[163]XREF!#REF!</definedName>
    <definedName name="XRefPaste187" hidden="1">#REF!</definedName>
    <definedName name="XRefPaste187Row" hidden="1">[163]XREF!#REF!</definedName>
    <definedName name="XRefPaste188" hidden="1">#REF!</definedName>
    <definedName name="XRefPaste188Row" hidden="1">[163]XREF!#REF!</definedName>
    <definedName name="XRefPaste189" hidden="1">#REF!</definedName>
    <definedName name="XRefPaste189Row" hidden="1">[163]XREF!#REF!</definedName>
    <definedName name="XRefPaste18Row" hidden="1">#REF!</definedName>
    <definedName name="XRefPaste19" hidden="1">#REF!</definedName>
    <definedName name="XRefPaste190" hidden="1">#REF!</definedName>
    <definedName name="XRefPaste190Row" hidden="1">[163]XREF!#REF!</definedName>
    <definedName name="XRefPaste191" hidden="1">#REF!</definedName>
    <definedName name="XRefPaste191Row" hidden="1">[163]XREF!#REF!</definedName>
    <definedName name="XRefPaste192" hidden="1">#REF!</definedName>
    <definedName name="XRefPaste192Row" hidden="1">[163]XREF!#REF!</definedName>
    <definedName name="XRefPaste193" hidden="1">#REF!</definedName>
    <definedName name="XRefPaste193Row" hidden="1">[163]XREF!#REF!</definedName>
    <definedName name="XRefPaste194" hidden="1">#REF!</definedName>
    <definedName name="XRefPaste194Row" hidden="1">[163]XREF!#REF!</definedName>
    <definedName name="XRefPaste195" hidden="1">#REF!</definedName>
    <definedName name="XRefPaste195Row" hidden="1">[163]XREF!#REF!</definedName>
    <definedName name="XRefPaste196" hidden="1">#REF!</definedName>
    <definedName name="XRefPaste196Row" hidden="1">[163]XREF!#REF!</definedName>
    <definedName name="XRefPaste197" hidden="1">#REF!</definedName>
    <definedName name="XRefPaste197Row" hidden="1">[163]XREF!#REF!</definedName>
    <definedName name="XRefPaste198" hidden="1">#REF!</definedName>
    <definedName name="XRefPaste198Row" hidden="1">[163]XREF!#REF!</definedName>
    <definedName name="XRefPaste199" hidden="1">#REF!</definedName>
    <definedName name="XRefPaste199Row" hidden="1">[163]XREF!#REF!</definedName>
    <definedName name="XRefPaste19Row" hidden="1">#REF!</definedName>
    <definedName name="XRefPaste1Row" hidden="1">[165]XREF!#REF!</definedName>
    <definedName name="XRefPaste2" hidden="1">#REF!</definedName>
    <definedName name="XRefPaste20" hidden="1">#REF!</definedName>
    <definedName name="XRefPaste200" hidden="1">#REF!</definedName>
    <definedName name="XRefPaste200Row" hidden="1">[163]XREF!#REF!</definedName>
    <definedName name="XRefPaste201" hidden="1">#REF!</definedName>
    <definedName name="XRefPaste201Row" hidden="1">[163]XREF!#REF!</definedName>
    <definedName name="XRefPaste202" hidden="1">#REF!</definedName>
    <definedName name="XRefPaste202Row" hidden="1">[163]XREF!#REF!</definedName>
    <definedName name="XRefPaste203" hidden="1">#REF!</definedName>
    <definedName name="XRefPaste203Row" hidden="1">[163]XREF!#REF!</definedName>
    <definedName name="XRefPaste204" hidden="1">#REF!</definedName>
    <definedName name="XRefPaste204Row" hidden="1">[163]XREF!#REF!</definedName>
    <definedName name="XRefPaste205" hidden="1">#REF!</definedName>
    <definedName name="XRefPaste205Row" hidden="1">[163]XREF!#REF!</definedName>
    <definedName name="XRefPaste206" hidden="1">#REF!</definedName>
    <definedName name="XRefPaste206Row" hidden="1">[163]XREF!#REF!</definedName>
    <definedName name="XRefPaste207" hidden="1">#REF!</definedName>
    <definedName name="XRefPaste207Row" hidden="1">[163]XREF!#REF!</definedName>
    <definedName name="XRefPaste208" hidden="1">#REF!</definedName>
    <definedName name="XRefPaste208Row" hidden="1">[163]XREF!#REF!</definedName>
    <definedName name="XRefPaste209" hidden="1">#REF!</definedName>
    <definedName name="XRefPaste209Row" hidden="1">[163]XREF!#REF!</definedName>
    <definedName name="XRefPaste20Row" hidden="1">[169]XREF!#REF!</definedName>
    <definedName name="XRefPaste21" hidden="1">#REF!</definedName>
    <definedName name="XRefPaste210" hidden="1">#REF!</definedName>
    <definedName name="XRefPaste210Row" hidden="1">[163]XREF!#REF!</definedName>
    <definedName name="XRefPaste211" hidden="1">#REF!</definedName>
    <definedName name="XRefPaste211Row" hidden="1">#REF!</definedName>
    <definedName name="XRefPaste212" hidden="1">#REF!</definedName>
    <definedName name="XRefPaste212Row" hidden="1">[163]XREF!#REF!</definedName>
    <definedName name="XRefPaste213" hidden="1">#REF!</definedName>
    <definedName name="XRefPaste213Row" hidden="1">[163]XREF!#REF!</definedName>
    <definedName name="XRefPaste214" hidden="1">#REF!</definedName>
    <definedName name="XRefPaste214Row" hidden="1">[163]XREF!#REF!</definedName>
    <definedName name="XRefPaste215" hidden="1">#REF!</definedName>
    <definedName name="XRefPaste215Row" hidden="1">[163]XREF!#REF!</definedName>
    <definedName name="XRefPaste216" hidden="1">#REF!</definedName>
    <definedName name="XRefPaste216Row" hidden="1">[163]XREF!#REF!</definedName>
    <definedName name="XRefPaste217" hidden="1">#REF!</definedName>
    <definedName name="XRefPaste217Row" hidden="1">[163]XREF!#REF!</definedName>
    <definedName name="XRefPaste218" hidden="1">#REF!</definedName>
    <definedName name="XRefPaste218Row" hidden="1">[163]XREF!#REF!</definedName>
    <definedName name="XRefPaste219" hidden="1">#REF!</definedName>
    <definedName name="XRefPaste219Row" hidden="1">[163]XREF!#REF!</definedName>
    <definedName name="XRefPaste21Row" hidden="1">[170]XREF!#REF!</definedName>
    <definedName name="XRefPaste22" hidden="1">#REF!</definedName>
    <definedName name="XRefPaste220" hidden="1">#REF!</definedName>
    <definedName name="XRefPaste220Row" hidden="1">[163]XREF!#REF!</definedName>
    <definedName name="XRefPaste221" hidden="1">#REF!</definedName>
    <definedName name="XRefPaste221Row" hidden="1">[163]XREF!#REF!</definedName>
    <definedName name="XRefPaste222" hidden="1">#REF!</definedName>
    <definedName name="XRefPaste222Row" hidden="1">[163]XREF!#REF!</definedName>
    <definedName name="XRefPaste223" hidden="1">#REF!</definedName>
    <definedName name="XRefPaste223Row" hidden="1">[163]XREF!#REF!</definedName>
    <definedName name="XRefPaste224" hidden="1">#REF!</definedName>
    <definedName name="XRefPaste224Row" hidden="1">[163]XREF!#REF!</definedName>
    <definedName name="XRefPaste225" hidden="1">#REF!</definedName>
    <definedName name="XRefPaste225Row" hidden="1">[163]XREF!#REF!</definedName>
    <definedName name="XRefPaste226" hidden="1">#REF!</definedName>
    <definedName name="XRefPaste226Row" hidden="1">[163]XREF!#REF!</definedName>
    <definedName name="XRefPaste227" hidden="1">#REF!</definedName>
    <definedName name="XRefPaste227Row" hidden="1">[163]XREF!#REF!</definedName>
    <definedName name="XRefPaste228" hidden="1">#REF!</definedName>
    <definedName name="XRefPaste228Row" hidden="1">[163]XREF!#REF!</definedName>
    <definedName name="XRefPaste229" hidden="1">#REF!</definedName>
    <definedName name="XRefPaste229Row" hidden="1">[163]XREF!#REF!</definedName>
    <definedName name="XRefPaste22Row" hidden="1">#REF!</definedName>
    <definedName name="XRefPaste23" hidden="1">#REF!</definedName>
    <definedName name="XRefPaste230" hidden="1">#REF!</definedName>
    <definedName name="XRefPaste230Row" hidden="1">[163]XREF!#REF!</definedName>
    <definedName name="XRefPaste231" hidden="1">#REF!</definedName>
    <definedName name="XRefPaste231Row" hidden="1">[163]XREF!#REF!</definedName>
    <definedName name="XRefPaste232" hidden="1">#REF!</definedName>
    <definedName name="XRefPaste232Row" hidden="1">[163]XREF!#REF!</definedName>
    <definedName name="XRefPaste233" hidden="1">#REF!</definedName>
    <definedName name="XRefPaste233Row" hidden="1">[163]XREF!#REF!</definedName>
    <definedName name="XRefPaste234" hidden="1">#REF!</definedName>
    <definedName name="XRefPaste234Row" hidden="1">[163]XREF!#REF!</definedName>
    <definedName name="XRefPaste235" hidden="1">#REF!</definedName>
    <definedName name="XRefPaste235Row" hidden="1">[163]XREF!#REF!</definedName>
    <definedName name="XRefPaste236" hidden="1">#REF!</definedName>
    <definedName name="XRefPaste236Row" hidden="1">[163]XREF!#REF!</definedName>
    <definedName name="XRefPaste237" hidden="1">#REF!</definedName>
    <definedName name="XRefPaste237Row" hidden="1">[163]XREF!#REF!</definedName>
    <definedName name="XRefPaste238" hidden="1">#REF!</definedName>
    <definedName name="XRefPaste238Row" hidden="1">[163]XREF!#REF!</definedName>
    <definedName name="XRefPaste239" hidden="1">#REF!</definedName>
    <definedName name="XRefPaste239Row" hidden="1">[163]XREF!#REF!</definedName>
    <definedName name="XRefPaste23Row" hidden="1">#REF!</definedName>
    <definedName name="XRefPaste24" hidden="1">#REF!</definedName>
    <definedName name="XRefPaste240" hidden="1">#REF!</definedName>
    <definedName name="XRefPaste240Row" hidden="1">[163]XREF!#REF!</definedName>
    <definedName name="XRefPaste241" hidden="1">#REF!</definedName>
    <definedName name="XRefPaste241Row" hidden="1">[163]XREF!#REF!</definedName>
    <definedName name="XRefPaste242" hidden="1">#REF!</definedName>
    <definedName name="XRefPaste242Row" hidden="1">[163]XREF!#REF!</definedName>
    <definedName name="XRefPaste243" hidden="1">#REF!</definedName>
    <definedName name="XRefPaste243Row" hidden="1">[163]XREF!#REF!</definedName>
    <definedName name="XRefPaste244" hidden="1">#REF!</definedName>
    <definedName name="XRefPaste244Row" hidden="1">[163]XREF!#REF!</definedName>
    <definedName name="XRefPaste245" hidden="1">#REF!</definedName>
    <definedName name="XRefPaste245Row" hidden="1">[163]XREF!#REF!</definedName>
    <definedName name="XRefPaste246" hidden="1">#REF!</definedName>
    <definedName name="XRefPaste246Row" hidden="1">[163]XREF!#REF!</definedName>
    <definedName name="XRefPaste247" hidden="1">#REF!</definedName>
    <definedName name="XRefPaste247Row" hidden="1">[163]XREF!#REF!</definedName>
    <definedName name="XRefPaste248" hidden="1">#REF!</definedName>
    <definedName name="XRefPaste248Row" hidden="1">[163]XREF!#REF!</definedName>
    <definedName name="XRefPaste249" hidden="1">#REF!</definedName>
    <definedName name="XRefPaste249Row" hidden="1">[163]XREF!#REF!</definedName>
    <definedName name="XRefPaste24Row" hidden="1">[170]XREF!#REF!</definedName>
    <definedName name="XRefPaste25" hidden="1">#REF!</definedName>
    <definedName name="XRefPaste250" hidden="1">#REF!</definedName>
    <definedName name="XRefPaste250Row" hidden="1">[163]XREF!#REF!</definedName>
    <definedName name="XRefPaste251" hidden="1">#REF!</definedName>
    <definedName name="XRefPaste251Row" hidden="1">[163]XREF!#REF!</definedName>
    <definedName name="XRefPaste252" hidden="1">#REF!</definedName>
    <definedName name="XRefPaste254" hidden="1">#REF!</definedName>
    <definedName name="XRefPaste255" hidden="1">#REF!</definedName>
    <definedName name="XRefPaste256" hidden="1">#REF!</definedName>
    <definedName name="XRefPaste257" hidden="1">#REF!</definedName>
    <definedName name="XRefPaste258" hidden="1">#REF!</definedName>
    <definedName name="XRefPaste259" hidden="1">#REF!</definedName>
    <definedName name="XRefPaste25Row" hidden="1">#REF!</definedName>
    <definedName name="XRefPaste26" hidden="1">#REF!</definedName>
    <definedName name="XRefPaste260" hidden="1">#REF!</definedName>
    <definedName name="XRefPaste261" hidden="1">#REF!</definedName>
    <definedName name="XRefPaste262" hidden="1">#REF!</definedName>
    <definedName name="XRefPaste263" hidden="1">#REF!</definedName>
    <definedName name="XRefPaste264" hidden="1">#REF!</definedName>
    <definedName name="XRefPaste265" hidden="1">#REF!</definedName>
    <definedName name="XRefPaste266" hidden="1">#REF!</definedName>
    <definedName name="XRefPaste267" hidden="1">#REF!</definedName>
    <definedName name="XRefPaste269" hidden="1">#REF!</definedName>
    <definedName name="XRefPaste26Row" hidden="1">#REF!</definedName>
    <definedName name="XRefPaste27" hidden="1">#REF!</definedName>
    <definedName name="XRefPaste27Row" hidden="1">[169]XREF!#REF!</definedName>
    <definedName name="XRefPaste28" hidden="1">#REF!</definedName>
    <definedName name="XRefPaste289" hidden="1">#REF!</definedName>
    <definedName name="XRefPaste28Row" hidden="1">[169]XREF!#REF!</definedName>
    <definedName name="XRefPaste29" hidden="1">#REF!</definedName>
    <definedName name="XRefPaste290" hidden="1">#REF!</definedName>
    <definedName name="XRefPaste291" hidden="1">#REF!</definedName>
    <definedName name="XRefPaste292" hidden="1">#REF!</definedName>
    <definedName name="XRefPaste293" hidden="1">#REF!</definedName>
    <definedName name="XRefPaste29Row" hidden="1">#REF!</definedName>
    <definedName name="XRefPaste2Row" hidden="1">[169]XREF!#REF!</definedName>
    <definedName name="XRefPaste3" hidden="1">#REF!</definedName>
    <definedName name="XRefPaste30" hidden="1">#REF!</definedName>
    <definedName name="XRefPaste302" hidden="1">#REF!</definedName>
    <definedName name="XRefPaste305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4" hidden="1">#REF!</definedName>
    <definedName name="XRefPaste345" hidden="1">#REF!</definedName>
    <definedName name="XRefPaste34Row" hidden="1">#REF!</definedName>
    <definedName name="XRefPaste35" hidden="1">#REF!</definedName>
    <definedName name="XRefPaste350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[161]XREF!#REF!</definedName>
    <definedName name="XRefPaste3Row" hidden="1">#REF!</definedName>
    <definedName name="XRefPaste4" hidden="1">#REF!</definedName>
    <definedName name="XRefPaste40" hidden="1">#REF!</definedName>
    <definedName name="XRefPaste40Row" hidden="1">[161]XREF!#REF!</definedName>
    <definedName name="XRefPaste41" hidden="1">#REF!</definedName>
    <definedName name="XRefPaste41Row" hidden="1">#REF!</definedName>
    <definedName name="XRefPaste42" hidden="1">#REF!</definedName>
    <definedName name="XRefPaste42Row" hidden="1">[172]XREF!#REF!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[150]XREF!#REF!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" hidden="1">#REF!</definedName>
    <definedName name="XRefPaste53Row" hidden="1">#REF!</definedName>
    <definedName name="XRefPaste54" hidden="1">#REF!</definedName>
    <definedName name="XRefPaste54Row" hidden="1">#REF!</definedName>
    <definedName name="XRefPaste55" hidden="1">'[162]구축물 (2)'!$L$12</definedName>
    <definedName name="XRefPaste55Row" hidden="1">#REF!</definedName>
    <definedName name="XRefPaste56" hidden="1">#REF!</definedName>
    <definedName name="XRefPaste56Row" hidden="1">#REF!</definedName>
    <definedName name="XRefPaste57" hidden="1">#REF!</definedName>
    <definedName name="XRefPaste57Row" hidden="1">#REF!</definedName>
    <definedName name="XRefPaste58" hidden="1">#REF!</definedName>
    <definedName name="XRefPaste58Row" hidden="1">#REF!</definedName>
    <definedName name="XRefPaste59" hidden="1">'[162]전송선로설비 (2)'!$N$44</definedName>
    <definedName name="XRefPaste59Row" hidden="1">#REF!</definedName>
    <definedName name="XRefPaste5Row" hidden="1">[150]XREF!#REF!</definedName>
    <definedName name="XRefPaste6" hidden="1">#REF!</definedName>
    <definedName name="XRefPaste60" hidden="1">#REF!</definedName>
    <definedName name="XRefPaste60Row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4" hidden="1">#REF!</definedName>
    <definedName name="XRefPaste64Row" hidden="1">#REF!</definedName>
    <definedName name="XRefPaste65" hidden="1">#REF!</definedName>
    <definedName name="XRefPaste65Row" hidden="1">#REF!</definedName>
    <definedName name="XRefPaste66" hidden="1">'[160]PAJE,PRJE'!#REF!</definedName>
    <definedName name="XRefPaste66Row" hidden="1">#REF!</definedName>
    <definedName name="XRefPaste67" hidden="1">[168]지분법_광전!#REF!</definedName>
    <definedName name="XRefPaste67Row" hidden="1">#REF!</definedName>
    <definedName name="XRefPaste68" hidden="1">'[160]PAJE,PRJE'!#REF!</definedName>
    <definedName name="XRefPaste68Row" hidden="1">#REF!</definedName>
    <definedName name="XRefPaste69" hidden="1">'[160]PAJE,PRJE'!#REF!</definedName>
    <definedName name="XRefPaste69Row" hidden="1">#REF!</definedName>
    <definedName name="XRefPaste6Row" hidden="1">[173]XREF!#REF!</definedName>
    <definedName name="XRefPaste7" hidden="1">#REF!</definedName>
    <definedName name="XRefPaste70" hidden="1">'[160]PAJE,PRJE'!#REF!</definedName>
    <definedName name="XRefPaste70Row" hidden="1">#REF!</definedName>
    <definedName name="XRefPaste71" hidden="1">'[160]PAJE,PRJE'!#REF!</definedName>
    <definedName name="XRefPaste71Row" hidden="1">#REF!</definedName>
    <definedName name="XRefPaste72" hidden="1">'[162]건물 (2)'!$Z$7</definedName>
    <definedName name="XRefPaste72Row" hidden="1">#REF!</definedName>
    <definedName name="XRefPaste73" hidden="1">'[162]건물 (2)'!$X$7</definedName>
    <definedName name="XRefPaste73Row" hidden="1">#REF!</definedName>
    <definedName name="XRefPaste74" hidden="1">#REF!</definedName>
    <definedName name="XRefPaste74Row" hidden="1">#REF!</definedName>
    <definedName name="XRefPaste75" hidden="1">'[162]구축물 (2)'!$R$12</definedName>
    <definedName name="XRefPaste75Row" hidden="1">#REF!</definedName>
    <definedName name="XRefPaste76" hidden="1">#REF!</definedName>
    <definedName name="XRefPaste76Row" hidden="1">#REF!</definedName>
    <definedName name="XRefPaste77" hidden="1">#REF!</definedName>
    <definedName name="XRefPaste77Row" hidden="1">#REF!</definedName>
    <definedName name="XRefPaste78" hidden="1">#REF!</definedName>
    <definedName name="XRefPaste78Row" hidden="1">#REF!</definedName>
    <definedName name="XRefPaste79" hidden="1">'[162]차량운반구 (2)'!$Y$55</definedName>
    <definedName name="XRefPaste79Row" hidden="1">#REF!</definedName>
    <definedName name="XRefPaste7Row" hidden="1">#REF!</definedName>
    <definedName name="XRefPaste8" hidden="1">#REF!</definedName>
    <definedName name="XRefPaste80" hidden="1">#REF!</definedName>
    <definedName name="XRefPaste80Row" hidden="1">#REF!</definedName>
    <definedName name="XRefPaste81" hidden="1">'[162]차량운반구 (2)'!$U$55</definedName>
    <definedName name="XRefPaste81Row" hidden="1">#REF!</definedName>
    <definedName name="XRefPaste82" hidden="1">'[162]전송선로설비 (2)'!$Y$21</definedName>
    <definedName name="XRefPaste82Row" hidden="1">#REF!</definedName>
    <definedName name="XRefPaste83" hidden="1">#REF!</definedName>
    <definedName name="XRefPaste83Row" hidden="1">#REF!</definedName>
    <definedName name="XRefPaste84" hidden="1">'[162]전송선로설비 (2)'!$U$21</definedName>
    <definedName name="XRefPaste84Row" hidden="1">#REF!</definedName>
    <definedName name="XRefPaste85" hidden="1">'[162]컨버터 (2)'!$R$8</definedName>
    <definedName name="XRefPaste85Row" hidden="1">#REF!</definedName>
    <definedName name="XRefPaste86" hidden="1">'[162]집기비품 (2)'!$Y$94</definedName>
    <definedName name="XRefPaste86Row" hidden="1">#REF!</definedName>
    <definedName name="XRefPaste87" hidden="1">'[162]집기비품 (2)'!$U$94</definedName>
    <definedName name="XRefPaste87Row" hidden="1">#REF!</definedName>
    <definedName name="XRefPaste88" hidden="1">'[162]집기비품 (2)'!$W$143</definedName>
    <definedName name="XRefPaste88Row" hidden="1">#REF!</definedName>
    <definedName name="XRefPaste89" hidden="1">'[162]공구기구 (2)'!$W$7</definedName>
    <definedName name="XRefPaste89Row" hidden="1">#REF!</definedName>
    <definedName name="XRefPaste8Row" hidden="1">#REF!</definedName>
    <definedName name="XRefPaste9" hidden="1">#REF!</definedName>
    <definedName name="XRefPaste90" hidden="1">'[162]공구기구 (2)'!$S$7</definedName>
    <definedName name="XRefPaste90Row" hidden="1">#REF!</definedName>
    <definedName name="XRefPaste91" hidden="1">#REF!</definedName>
    <definedName name="XRefPaste91Row" hidden="1">#REF!</definedName>
    <definedName name="XRefPaste92Row" hidden="1">#REF!</definedName>
    <definedName name="XRefPaste93Row" hidden="1">#REF!</definedName>
    <definedName name="XRefPaste94Row" hidden="1">#REF!</definedName>
    <definedName name="XRefPaste95Row" hidden="1">#REF!</definedName>
    <definedName name="XRefPaste96" hidden="1">[55]F45!#REF!</definedName>
    <definedName name="XRefPaste96Row" hidden="1">#REF!</definedName>
    <definedName name="XRefPaste97Row" hidden="1">#REF!</definedName>
    <definedName name="XRefPaste98" hidden="1">'[55]F1,2'!#REF!</definedName>
    <definedName name="XRefPaste98Row" hidden="1">#REF!</definedName>
    <definedName name="XRefPaste99Row" hidden="1">#REF!</definedName>
    <definedName name="XRefPaste9Row" hidden="1">[150]XREF!#REF!</definedName>
    <definedName name="XRefPasteRangeCount" hidden="1">3</definedName>
    <definedName name="XX" localSheetId="1" hidden="1">{"ROUTE TEMPLATE",#N/A,FALSE,"HOURLY WKSHT"}</definedName>
    <definedName name="XX" localSheetId="2" hidden="1">{"ROUTE TEMPLATE",#N/A,FALSE,"HOURLY WKSHT"}</definedName>
    <definedName name="XX" localSheetId="6" hidden="1">{"ROUTE TEMPLATE",#N/A,FALSE,"HOURLY WKSHT"}</definedName>
    <definedName name="XX" hidden="1">{"ROUTE TEMPLATE",#N/A,FALSE,"HOURLY WKSHT"}</definedName>
    <definedName name="xxx" localSheetId="1" hidden="1">{#N/A,#N/A,FALSE,"Heading";#N/A,#N/A,FALSE,"Template"}</definedName>
    <definedName name="xxx" localSheetId="2" hidden="1">{#N/A,#N/A,FALSE,"Heading";#N/A,#N/A,FALSE,"Template"}</definedName>
    <definedName name="xxx" localSheetId="6" hidden="1">{#N/A,#N/A,FALSE,"Heading";#N/A,#N/A,FALSE,"Template"}</definedName>
    <definedName name="xxx" hidden="1">{#N/A,#N/A,FALSE,"Heading";#N/A,#N/A,FALSE,"Template"}</definedName>
    <definedName name="xxxxx" localSheetId="1" hidden="1">{"Year05to_06",#N/A,FALSE,"PLAN97 MASTER"}</definedName>
    <definedName name="xxxxx" localSheetId="2" hidden="1">{"Year05to_06",#N/A,FALSE,"PLAN97 MASTER"}</definedName>
    <definedName name="xxxxx" localSheetId="6" hidden="1">{"Year05to_06",#N/A,FALSE,"PLAN97 MASTER"}</definedName>
    <definedName name="xxxxx" hidden="1">{"Year05to_06",#N/A,FALSE,"PLAN97 MASTER"}</definedName>
    <definedName name="xyz" localSheetId="1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xyz" localSheetId="2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xyz" localSheetId="6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xyz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ya" localSheetId="1" hidden="1">{#N/A,#N/A,FALSE,"Aging Summary";#N/A,#N/A,FALSE,"Ratio Analysis";#N/A,#N/A,FALSE,"Test 120 Day Accts";#N/A,#N/A,FALSE,"Tickmarks"}</definedName>
    <definedName name="ya" localSheetId="2" hidden="1">{#N/A,#N/A,FALSE,"Aging Summary";#N/A,#N/A,FALSE,"Ratio Analysis";#N/A,#N/A,FALSE,"Test 120 Day Accts";#N/A,#N/A,FALSE,"Tickmarks"}</definedName>
    <definedName name="ya" localSheetId="6" hidden="1">{#N/A,#N/A,FALSE,"Aging Summary";#N/A,#N/A,FALSE,"Ratio Analysis";#N/A,#N/A,FALSE,"Test 120 Day Accts";#N/A,#N/A,FALSE,"Tickmarks"}</definedName>
    <definedName name="ya" hidden="1">{#N/A,#N/A,FALSE,"Aging Summary";#N/A,#N/A,FALSE,"Ratio Analysis";#N/A,#N/A,FALSE,"Test 120 Day Accts";#N/A,#N/A,FALSE,"Tickmarks"}</definedName>
    <definedName name="YEAREND">#REF!</definedName>
    <definedName name="yh" localSheetId="1" hidden="1">{#N/A,#N/A,FALSE,"Aging Summary";#N/A,#N/A,FALSE,"Ratio Analysis";#N/A,#N/A,FALSE,"Test 120 Day Accts";#N/A,#N/A,FALSE,"Tickmarks"}</definedName>
    <definedName name="yh" localSheetId="2" hidden="1">{#N/A,#N/A,FALSE,"Aging Summary";#N/A,#N/A,FALSE,"Ratio Analysis";#N/A,#N/A,FALSE,"Test 120 Day Accts";#N/A,#N/A,FALSE,"Tickmarks"}</definedName>
    <definedName name="yh" localSheetId="6" hidden="1">{#N/A,#N/A,FALSE,"Aging Summary";#N/A,#N/A,FALSE,"Ratio Analysis";#N/A,#N/A,FALSE,"Test 120 Day Accts";#N/A,#N/A,FALSE,"Tickmarks"}</definedName>
    <definedName name="yh" hidden="1">{#N/A,#N/A,FALSE,"Aging Summary";#N/A,#N/A,FALSE,"Ratio Analysis";#N/A,#N/A,FALSE,"Test 120 Day Accts";#N/A,#N/A,FALSE,"Tickmarks"}</definedName>
    <definedName name="yrend">#REF!</definedName>
    <definedName name="ysj" localSheetId="1" hidden="1">{#N/A,#N/A,FALSE,"Sheet5"}</definedName>
    <definedName name="ysj" localSheetId="2" hidden="1">{#N/A,#N/A,FALSE,"Sheet5"}</definedName>
    <definedName name="ysj" localSheetId="6" hidden="1">{#N/A,#N/A,FALSE,"Sheet5"}</definedName>
    <definedName name="ysj" hidden="1">{#N/A,#N/A,FALSE,"Sheet5"}</definedName>
    <definedName name="YTD" hidden="1">"YTD"</definedName>
    <definedName name="YTDAVG" hidden="1">"YTDAVG"</definedName>
    <definedName name="YTDBalance">#REF!</definedName>
    <definedName name="YTDCOA">#REF!</definedName>
    <definedName name="YTDIntlAcct">#REF!</definedName>
    <definedName name="YTDLABEL">#REF!</definedName>
    <definedName name="YTDMOV" hidden="1">"YTDMOV"</definedName>
    <definedName name="yy" localSheetId="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yy" localSheetId="2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yy" localSheetId="6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yy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yyy" localSheetId="1" hidden="1">{#N/A,#N/A,FALSE,"지침";#N/A,#N/A,FALSE,"환경분석";#N/A,#N/A,FALSE,"Sheet16"}</definedName>
    <definedName name="yyy" localSheetId="2" hidden="1">{#N/A,#N/A,FALSE,"지침";#N/A,#N/A,FALSE,"환경분석";#N/A,#N/A,FALSE,"Sheet16"}</definedName>
    <definedName name="yyy" localSheetId="6" hidden="1">{#N/A,#N/A,FALSE,"지침";#N/A,#N/A,FALSE,"환경분석";#N/A,#N/A,FALSE,"Sheet16"}</definedName>
    <definedName name="yyy" hidden="1">{#N/A,#N/A,FALSE,"지침";#N/A,#N/A,FALSE,"환경분석";#N/A,#N/A,FALSE,"Sheet16"}</definedName>
    <definedName name="YYYYY" hidden="1">[62]FAB별!#REF!</definedName>
    <definedName name="z" localSheetId="1" hidden="1">{#N/A,#N/A,FALSE,"Aging Summary";#N/A,#N/A,FALSE,"Ratio Analysis";#N/A,#N/A,FALSE,"Test 120 Day Accts";#N/A,#N/A,FALSE,"Tickmarks"}</definedName>
    <definedName name="z" localSheetId="2" hidden="1">{#N/A,#N/A,FALSE,"Aging Summary";#N/A,#N/A,FALSE,"Ratio Analysis";#N/A,#N/A,FALSE,"Test 120 Day Accts";#N/A,#N/A,FALSE,"Tickmarks"}</definedName>
    <definedName name="z" localSheetId="6" hidden="1">{#N/A,#N/A,FALSE,"Aging Summary";#N/A,#N/A,FALSE,"Ratio Analysis";#N/A,#N/A,FALSE,"Test 120 Day Accts";#N/A,#N/A,FALSE,"Tickmarks"}</definedName>
    <definedName name="z" hidden="1">{#N/A,#N/A,FALSE,"Aging Summary";#N/A,#N/A,FALSE,"Ratio Analysis";#N/A,#N/A,FALSE,"Test 120 Day Accts";#N/A,#N/A,FALSE,"Tickmarks"}</definedName>
    <definedName name="Z_151C847C_F869_11D1_B680_00A02416AF98_.wvu.Cols" hidden="1">#REF!</definedName>
    <definedName name="Z_151C847C_F869_11D1_B680_00A02416AF98_.wvu.PrintTitles" hidden="1">'[174]19-PERF'!$B$1:$B$65536,'[174]19-PERF'!$A$1:$IV$4</definedName>
    <definedName name="Z_332CA821_6D7A_11D5_B762_00A0C90CFCF0_.wvu.PrintArea" hidden="1">#REF!</definedName>
    <definedName name="Z_B2172A22_A087_11D6_A4E5_008013D50C77_.wvu.PrintArea" hidden="1">#REF!</definedName>
    <definedName name="za">#REF!</definedName>
    <definedName name="zone">[135]CALCUL!$E$1:$E$4</definedName>
    <definedName name="ZSCRTIT">'[4]Altman Z'!#REF!</definedName>
    <definedName name="ZZZ" localSheetId="1" hidden="1">{#N/A,#N/A,TRUE,"매출진척-1";#N/A,#N/A,TRUE,"매출진척-2";#N/A,#N/A,TRUE,"제품실적";#N/A,#N/A,TRUE,"RAC";#N/A,#N/A,TRUE,"PAC ";#N/A,#N/A,TRUE,"재고현황";#N/A,#N/A,TRUE,"공지사항"}</definedName>
    <definedName name="ZZZ" localSheetId="2" hidden="1">{#N/A,#N/A,TRUE,"매출진척-1";#N/A,#N/A,TRUE,"매출진척-2";#N/A,#N/A,TRUE,"제품실적";#N/A,#N/A,TRUE,"RAC";#N/A,#N/A,TRUE,"PAC ";#N/A,#N/A,TRUE,"재고현황";#N/A,#N/A,TRUE,"공지사항"}</definedName>
    <definedName name="ZZZ" localSheetId="6" hidden="1">{#N/A,#N/A,TRUE,"매출진척-1";#N/A,#N/A,TRUE,"매출진척-2";#N/A,#N/A,TRUE,"제품실적";#N/A,#N/A,TRUE,"RAC";#N/A,#N/A,TRUE,"PAC ";#N/A,#N/A,TRUE,"재고현황";#N/A,#N/A,TRUE,"공지사항"}</definedName>
    <definedName name="ZZZ" hidden="1">{#N/A,#N/A,TRUE,"매출진척-1";#N/A,#N/A,TRUE,"매출진척-2";#N/A,#N/A,TRUE,"제품실적";#N/A,#N/A,TRUE,"RAC";#N/A,#N/A,TRUE,"PAC ";#N/A,#N/A,TRUE,"재고현황";#N/A,#N/A,TRUE,"공지사항"}</definedName>
    <definedName name="zzz.com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localSheetId="2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localSheetId="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2" localSheetId="1" hidden="1">{#N/A,#N/A,TRUE,"매출진척-1";#N/A,#N/A,TRUE,"매출진척-2";#N/A,#N/A,TRUE,"제품실적";#N/A,#N/A,TRUE,"RAC";#N/A,#N/A,TRUE,"PAC ";#N/A,#N/A,TRUE,"재고현황";#N/A,#N/A,TRUE,"공지사항"}</definedName>
    <definedName name="ZZZ2" localSheetId="2" hidden="1">{#N/A,#N/A,TRUE,"매출진척-1";#N/A,#N/A,TRUE,"매출진척-2";#N/A,#N/A,TRUE,"제품실적";#N/A,#N/A,TRUE,"RAC";#N/A,#N/A,TRUE,"PAC ";#N/A,#N/A,TRUE,"재고현황";#N/A,#N/A,TRUE,"공지사항"}</definedName>
    <definedName name="ZZZ2" localSheetId="6" hidden="1">{#N/A,#N/A,TRUE,"매출진척-1";#N/A,#N/A,TRUE,"매출진척-2";#N/A,#N/A,TRUE,"제품실적";#N/A,#N/A,TRUE,"RAC";#N/A,#N/A,TRUE,"PAC ";#N/A,#N/A,TRUE,"재고현황";#N/A,#N/A,TRUE,"공지사항"}</definedName>
    <definedName name="ZZZ2" hidden="1">{#N/A,#N/A,TRUE,"매출진척-1";#N/A,#N/A,TRUE,"매출진척-2";#N/A,#N/A,TRUE,"제품실적";#N/A,#N/A,TRUE,"RAC";#N/A,#N/A,TRUE,"PAC ";#N/A,#N/A,TRUE,"재고현황";#N/A,#N/A,TRUE,"공지사항"}</definedName>
    <definedName name="ZZZZZZZZZ" localSheetId="1" hidden="1">{#N/A,#N/A,FALSE,"정공"}</definedName>
    <definedName name="ZZZZZZZZZ" localSheetId="2" hidden="1">{#N/A,#N/A,FALSE,"정공"}</definedName>
    <definedName name="ZZZZZZZZZ" localSheetId="6" hidden="1">{#N/A,#N/A,FALSE,"정공"}</definedName>
    <definedName name="ZZZZZZZZZ" hidden="1">{#N/A,#N/A,FALSE,"정공"}</definedName>
    <definedName name="あああ" localSheetId="1" hidden="1">{"'買掛金'!$J$6"}</definedName>
    <definedName name="あああ" localSheetId="2" hidden="1">{"'買掛金'!$J$6"}</definedName>
    <definedName name="あああ" localSheetId="6" hidden="1">{"'買掛金'!$J$6"}</definedName>
    <definedName name="あああ" hidden="1">{"'買掛金'!$J$6"}</definedName>
    <definedName name="その他の投資" localSheetId="1" hidden="1">{"'買掛金'!$J$6"}</definedName>
    <definedName name="その他の投資" localSheetId="2" hidden="1">{"'買掛金'!$J$6"}</definedName>
    <definedName name="その他の投資" localSheetId="6" hidden="1">{"'買掛金'!$J$6"}</definedName>
    <definedName name="その他の投資" hidden="1">{"'買掛金'!$J$6"}</definedName>
    <definedName name="っっｂ" localSheetId="1" hidden="1">{"'買掛金'!$J$6"}</definedName>
    <definedName name="っっｂ" localSheetId="2" hidden="1">{"'買掛金'!$J$6"}</definedName>
    <definedName name="っっｂ" localSheetId="6" hidden="1">{"'買掛金'!$J$6"}</definedName>
    <definedName name="っっｂ" hidden="1">{"'買掛金'!$J$6"}</definedName>
    <definedName name="テスト" localSheetId="1" hidden="1">{"'買掛金'!$J$6"}</definedName>
    <definedName name="テスト" localSheetId="2" hidden="1">{"'買掛金'!$J$6"}</definedName>
    <definedName name="テスト" localSheetId="6" hidden="1">{"'買掛金'!$J$6"}</definedName>
    <definedName name="テスト" hidden="1">{"'買掛金'!$J$6"}</definedName>
    <definedName name="ㄱ" localSheetId="1" hidden="1">{#N/A,#N/A,FALSE,"BS";#N/A,#N/A,FALSE,"PL";#N/A,#N/A,FALSE,"처분";#N/A,#N/A,FALSE,"현금";#N/A,#N/A,FALSE,"매출";#N/A,#N/A,FALSE,"원가";#N/A,#N/A,FALSE,"경영"}</definedName>
    <definedName name="ㄱ" localSheetId="2" hidden="1">{#N/A,#N/A,FALSE,"BS";#N/A,#N/A,FALSE,"PL";#N/A,#N/A,FALSE,"처분";#N/A,#N/A,FALSE,"현금";#N/A,#N/A,FALSE,"매출";#N/A,#N/A,FALSE,"원가";#N/A,#N/A,FALSE,"경영"}</definedName>
    <definedName name="ㄱ" localSheetId="6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ㄱ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ㄱㄱㄱ" localSheetId="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ㄱㄱㄱ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ㄱㄱㄱ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ㄱㄱㄱㄱ" localSheetId="1" hidden="1">{#N/A,#N/A,FALSE,"지침";#N/A,#N/A,FALSE,"환경분석";#N/A,#N/A,FALSE,"Sheet16"}</definedName>
    <definedName name="ㄱㄱㄱㄱ" localSheetId="2" hidden="1">{#N/A,#N/A,FALSE,"지침";#N/A,#N/A,FALSE,"환경분석";#N/A,#N/A,FALSE,"Sheet16"}</definedName>
    <definedName name="ㄱㄱㄱㄱ" localSheetId="6" hidden="1">{#N/A,#N/A,FALSE,"지침";#N/A,#N/A,FALSE,"환경분석";#N/A,#N/A,FALSE,"Sheet16"}</definedName>
    <definedName name="ㄱㄱㄱㄱ" hidden="1">{#N/A,#N/A,FALSE,"지침";#N/A,#N/A,FALSE,"환경분석";#N/A,#N/A,FALSE,"Sheet16"}</definedName>
    <definedName name="ㄱㄴㅅㅂㅁㅅ" hidden="1">#REF!</definedName>
    <definedName name="ㄱㄷㄱ" localSheetId="1" hidden="1">{"'수정손익계산서'!$AT$97:$AY$174"}</definedName>
    <definedName name="ㄱㄷㄱ" localSheetId="2" hidden="1">{"'수정손익계산서'!$AT$97:$AY$174"}</definedName>
    <definedName name="ㄱㄷㄱ" localSheetId="6" hidden="1">{"'수정손익계산서'!$AT$97:$AY$174"}</definedName>
    <definedName name="ㄱㄷㄱ" hidden="1">{"'수정손익계산서'!$AT$97:$AY$174"}</definedName>
    <definedName name="ㄱㄷㅈㄷㄱ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ㄷㄱ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ㄷ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ㅅㅈㄷ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ㅅㅈㄷ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ㅅㅈㄷ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ㅅ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돗ㄱ속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돗ㄱ속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돗ㄱ속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돗ㄱ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됴ㄱ됴ㄱ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됴ㄱ됴ㄱ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됴ㄱ됴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됴ㄱ됴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ㄿ" localSheetId="1" hidden="1">{#N/A,#N/A,FALSE,"Sheet1"}</definedName>
    <definedName name="ㄱㄿ" localSheetId="2" hidden="1">{#N/A,#N/A,FALSE,"Sheet1"}</definedName>
    <definedName name="ㄱㄿ" localSheetId="6" hidden="1">{#N/A,#N/A,FALSE,"Sheet1"}</definedName>
    <definedName name="ㄱㄿ" hidden="1">{#N/A,#N/A,FALSE,"Sheet1"}</definedName>
    <definedName name="ㄱ셕ㅅ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셕ㅅ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셕ㅅ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셕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ㅇ" localSheetId="1" hidden="1">{#N/A,#N/A,FALSE,"단축1";#N/A,#N/A,FALSE,"단축2";#N/A,#N/A,FALSE,"단축3";#N/A,#N/A,FALSE,"장축";#N/A,#N/A,FALSE,"4WD"}</definedName>
    <definedName name="ㄱㅇ" localSheetId="2" hidden="1">{#N/A,#N/A,FALSE,"단축1";#N/A,#N/A,FALSE,"단축2";#N/A,#N/A,FALSE,"단축3";#N/A,#N/A,FALSE,"장축";#N/A,#N/A,FALSE,"4WD"}</definedName>
    <definedName name="ㄱㅇ" localSheetId="6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ㄱ히망ㅎ" localSheetId="1" hidden="1">{#N/A,#N/A,FALSE,"1.CRITERIA";#N/A,#N/A,FALSE,"2.IS";#N/A,#N/A,FALSE,"3.BS";#N/A,#N/A,FALSE,"4.PER PL";#N/A,#N/A,FALSE,"5.INVESTMENT";#N/A,#N/A,FALSE,"6.공문";#N/A,#N/A,FALSE,"7.netinvest"}</definedName>
    <definedName name="ㄱ히망ㅎ" localSheetId="2" hidden="1">{#N/A,#N/A,FALSE,"1.CRITERIA";#N/A,#N/A,FALSE,"2.IS";#N/A,#N/A,FALSE,"3.BS";#N/A,#N/A,FALSE,"4.PER PL";#N/A,#N/A,FALSE,"5.INVESTMENT";#N/A,#N/A,FALSE,"6.공문";#N/A,#N/A,FALSE,"7.netinvest"}</definedName>
    <definedName name="ㄱ히망ㅎ" localSheetId="6" hidden="1">{#N/A,#N/A,FALSE,"1.CRITERIA";#N/A,#N/A,FALSE,"2.IS";#N/A,#N/A,FALSE,"3.BS";#N/A,#N/A,FALSE,"4.PER PL";#N/A,#N/A,FALSE,"5.INVESTMENT";#N/A,#N/A,FALSE,"6.공문";#N/A,#N/A,FALSE,"7.netinvest"}</definedName>
    <definedName name="ㄱ히망ㅎ" hidden="1">{#N/A,#N/A,FALSE,"1.CRITERIA";#N/A,#N/A,FALSE,"2.IS";#N/A,#N/A,FALSE,"3.BS";#N/A,#N/A,FALSE,"4.PER PL";#N/A,#N/A,FALSE,"5.INVESTMENT";#N/A,#N/A,FALSE,"6.공문";#N/A,#N/A,FALSE,"7.netinvest"}</definedName>
    <definedName name="가" localSheetId="1" hidden="1">{"'매출이익'!$A$24:$K$45"}</definedName>
    <definedName name="가" localSheetId="2" hidden="1">{"'매출이익'!$A$24:$K$45"}</definedName>
    <definedName name="가" localSheetId="6" hidden="1">{"'매출이익'!$A$24:$K$45"}</definedName>
    <definedName name="가" hidden="1">{"'매출이익'!$A$24:$K$45"}</definedName>
    <definedName name="가1" localSheetId="1" hidden="1">{#N/A,#N/A,TRUE,"Y생산";#N/A,#N/A,TRUE,"Y판매";#N/A,#N/A,TRUE,"Y총물량";#N/A,#N/A,TRUE,"Y능력";#N/A,#N/A,TRUE,"YKD"}</definedName>
    <definedName name="가1" localSheetId="2" hidden="1">{#N/A,#N/A,TRUE,"Y생산";#N/A,#N/A,TRUE,"Y판매";#N/A,#N/A,TRUE,"Y총물량";#N/A,#N/A,TRUE,"Y능력";#N/A,#N/A,TRUE,"YKD"}</definedName>
    <definedName name="가1" localSheetId="6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123" localSheetId="1" hidden="1">{"'분양원가'!$B$1:$F$113"}</definedName>
    <definedName name="가123" localSheetId="2" hidden="1">{"'분양원가'!$B$1:$F$113"}</definedName>
    <definedName name="가123" localSheetId="6" hidden="1">{"'분양원가'!$B$1:$F$113"}</definedName>
    <definedName name="가123" hidden="1">{"'분양원가'!$B$1:$F$113"}</definedName>
    <definedName name="가가" localSheetId="1" hidden="1">{#N/A,#N/A,FALSE,"1.CRITERIA";#N/A,#N/A,FALSE,"2.IS";#N/A,#N/A,FALSE,"3.BS";#N/A,#N/A,FALSE,"4.PER PL";#N/A,#N/A,FALSE,"5.INVESTMENT";#N/A,#N/A,FALSE,"6.공문";#N/A,#N/A,FALSE,"7.netinvest"}</definedName>
    <definedName name="가가" localSheetId="2" hidden="1">{#N/A,#N/A,FALSE,"1.CRITERIA";#N/A,#N/A,FALSE,"2.IS";#N/A,#N/A,FALSE,"3.BS";#N/A,#N/A,FALSE,"4.PER PL";#N/A,#N/A,FALSE,"5.INVESTMENT";#N/A,#N/A,FALSE,"6.공문";#N/A,#N/A,FALSE,"7.netinvest"}</definedName>
    <definedName name="가가" localSheetId="6" hidden="1">{#N/A,#N/A,FALSE,"1.CRITERIA";#N/A,#N/A,FALSE,"2.IS";#N/A,#N/A,FALSE,"3.BS";#N/A,#N/A,FALSE,"4.PER PL";#N/A,#N/A,FALSE,"5.INVESTMENT";#N/A,#N/A,FALSE,"6.공문";#N/A,#N/A,FALSE,"7.netinvest"}</definedName>
    <definedName name="가가" hidden="1">{#N/A,#N/A,FALSE,"1.CRITERIA";#N/A,#N/A,FALSE,"2.IS";#N/A,#N/A,FALSE,"3.BS";#N/A,#N/A,FALSE,"4.PER PL";#N/A,#N/A,FALSE,"5.INVESTMENT";#N/A,#N/A,FALSE,"6.공문";#N/A,#N/A,FALSE,"7.netinvest"}</definedName>
    <definedName name="가가가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가가가" localSheetId="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가가가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가가가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가각" localSheetId="1" hidden="1">{#N/A,#N/A,FALSE,"Sheet5"}</definedName>
    <definedName name="가각" localSheetId="2" hidden="1">{#N/A,#N/A,FALSE,"Sheet5"}</definedName>
    <definedName name="가각" localSheetId="6" hidden="1">{#N/A,#N/A,FALSE,"Sheet5"}</definedName>
    <definedName name="가각" hidden="1">{#N/A,#N/A,FALSE,"Sheet5"}</definedName>
    <definedName name="가거라" localSheetId="1" hidden="1">{#N/A,#N/A,FALSE,"BS";#N/A,#N/A,FALSE,"PL";#N/A,#N/A,FALSE,"처분";#N/A,#N/A,FALSE,"현금";#N/A,#N/A,FALSE,"매출";#N/A,#N/A,FALSE,"원가";#N/A,#N/A,FALSE,"경영"}</definedName>
    <definedName name="가거라" localSheetId="2" hidden="1">{#N/A,#N/A,FALSE,"BS";#N/A,#N/A,FALSE,"PL";#N/A,#N/A,FALSE,"처분";#N/A,#N/A,FALSE,"현금";#N/A,#N/A,FALSE,"매출";#N/A,#N/A,FALSE,"원가";#N/A,#N/A,FALSE,"경영"}</definedName>
    <definedName name="가거라" localSheetId="6" hidden="1">{#N/A,#N/A,FALSE,"BS";#N/A,#N/A,FALSE,"PL";#N/A,#N/A,FALSE,"처분";#N/A,#N/A,FALSE,"현금";#N/A,#N/A,FALSE,"매출";#N/A,#N/A,FALSE,"원가";#N/A,#N/A,FALSE,"경영"}</definedName>
    <definedName name="가거라" hidden="1">{#N/A,#N/A,FALSE,"BS";#N/A,#N/A,FALSE,"PL";#N/A,#N/A,FALSE,"처분";#N/A,#N/A,FALSE,"현금";#N/A,#N/A,FALSE,"매출";#N/A,#N/A,FALSE,"원가";#N/A,#N/A,FALSE,"경영"}</definedName>
    <definedName name="가공비1" localSheetId="1" hidden="1">{#N/A,#N/A,TRUE,"매출진척-1";#N/A,#N/A,TRUE,"매출진척-2";#N/A,#N/A,TRUE,"제품실적";#N/A,#N/A,TRUE,"RAC";#N/A,#N/A,TRUE,"PAC ";#N/A,#N/A,TRUE,"재고현황";#N/A,#N/A,TRUE,"공지사항"}</definedName>
    <definedName name="가공비1" localSheetId="2" hidden="1">{#N/A,#N/A,TRUE,"매출진척-1";#N/A,#N/A,TRUE,"매출진척-2";#N/A,#N/A,TRUE,"제품실적";#N/A,#N/A,TRUE,"RAC";#N/A,#N/A,TRUE,"PAC ";#N/A,#N/A,TRUE,"재고현황";#N/A,#N/A,TRUE,"공지사항"}</definedName>
    <definedName name="가공비1" localSheetId="6" hidden="1">{#N/A,#N/A,TRUE,"매출진척-1";#N/A,#N/A,TRUE,"매출진척-2";#N/A,#N/A,TRUE,"제품실적";#N/A,#N/A,TRUE,"RAC";#N/A,#N/A,TRUE,"PAC ";#N/A,#N/A,TRUE,"재고현황";#N/A,#N/A,TRUE,"공지사항"}</definedName>
    <definedName name="가공비1" hidden="1">{#N/A,#N/A,TRUE,"매출진척-1";#N/A,#N/A,TRUE,"매출진척-2";#N/A,#N/A,TRUE,"제품실적";#N/A,#N/A,TRUE,"RAC";#N/A,#N/A,TRUE,"PAC ";#N/A,#N/A,TRUE,"재고현황";#N/A,#N/A,TRUE,"공지사항"}</definedName>
    <definedName name="가공비2" localSheetId="1" hidden="1">{#N/A,#N/A,TRUE,"매출진척-1";#N/A,#N/A,TRUE,"매출진척-2";#N/A,#N/A,TRUE,"제품실적";#N/A,#N/A,TRUE,"RAC";#N/A,#N/A,TRUE,"PAC ";#N/A,#N/A,TRUE,"재고현황";#N/A,#N/A,TRUE,"공지사항"}</definedName>
    <definedName name="가공비2" localSheetId="2" hidden="1">{#N/A,#N/A,TRUE,"매출진척-1";#N/A,#N/A,TRUE,"매출진척-2";#N/A,#N/A,TRUE,"제품실적";#N/A,#N/A,TRUE,"RAC";#N/A,#N/A,TRUE,"PAC ";#N/A,#N/A,TRUE,"재고현황";#N/A,#N/A,TRUE,"공지사항"}</definedName>
    <definedName name="가공비2" localSheetId="6" hidden="1">{#N/A,#N/A,TRUE,"매출진척-1";#N/A,#N/A,TRUE,"매출진척-2";#N/A,#N/A,TRUE,"제품실적";#N/A,#N/A,TRUE,"RAC";#N/A,#N/A,TRUE,"PAC ";#N/A,#N/A,TRUE,"재고현황";#N/A,#N/A,TRUE,"공지사항"}</definedName>
    <definedName name="가공비2" hidden="1">{#N/A,#N/A,TRUE,"매출진척-1";#N/A,#N/A,TRUE,"매출진척-2";#N/A,#N/A,TRUE,"제품실적";#N/A,#N/A,TRUE,"RAC";#N/A,#N/A,TRUE,"PAC ";#N/A,#N/A,TRUE,"재고현황";#N/A,#N/A,TRUE,"공지사항"}</definedName>
    <definedName name="가기긱" localSheetId="1" hidden="1">{"'미착금액'!$A$4:$G$14"}</definedName>
    <definedName name="가기긱" localSheetId="2" hidden="1">{"'미착금액'!$A$4:$G$14"}</definedName>
    <definedName name="가기긱" localSheetId="6" hidden="1">{"'미착금액'!$A$4:$G$14"}</definedName>
    <definedName name="가기긱" hidden="1">{"'미착금액'!$A$4:$G$14"}</definedName>
    <definedName name="가나" localSheetId="1" hidden="1">{#N/A,#N/A,FALSE,"1.CRITERIA";#N/A,#N/A,FALSE,"2.IS";#N/A,#N/A,FALSE,"3.BS";#N/A,#N/A,FALSE,"4.PER PL";#N/A,#N/A,FALSE,"5.INVESTMENT";#N/A,#N/A,FALSE,"6.공문";#N/A,#N/A,FALSE,"7.netinvest"}</definedName>
    <definedName name="가나" localSheetId="2" hidden="1">{#N/A,#N/A,FALSE,"1.CRITERIA";#N/A,#N/A,FALSE,"2.IS";#N/A,#N/A,FALSE,"3.BS";#N/A,#N/A,FALSE,"4.PER PL";#N/A,#N/A,FALSE,"5.INVESTMENT";#N/A,#N/A,FALSE,"6.공문";#N/A,#N/A,FALSE,"7.netinvest"}</definedName>
    <definedName name="가나" localSheetId="6" hidden="1">{#N/A,#N/A,FALSE,"1.CRITERIA";#N/A,#N/A,FALSE,"2.IS";#N/A,#N/A,FALSE,"3.BS";#N/A,#N/A,FALSE,"4.PER PL";#N/A,#N/A,FALSE,"5.INVESTMENT";#N/A,#N/A,FALSE,"6.공문";#N/A,#N/A,FALSE,"7.netinvest"}</definedName>
    <definedName name="가나" hidden="1">{#N/A,#N/A,FALSE,"1.CRITERIA";#N/A,#N/A,FALSE,"2.IS";#N/A,#N/A,FALSE,"3.BS";#N/A,#N/A,FALSE,"4.PER PL";#N/A,#N/A,FALSE,"5.INVESTMENT";#N/A,#N/A,FALSE,"6.공문";#N/A,#N/A,FALSE,"7.netinvest"}</definedName>
    <definedName name="가나다" localSheetId="1" hidden="1">Main.SAPF4Help()</definedName>
    <definedName name="가나다" localSheetId="5" hidden="1">Main.SAPF4Help()</definedName>
    <definedName name="가나다" localSheetId="3" hidden="1">Main.SAPF4Help()</definedName>
    <definedName name="가나다" localSheetId="4" hidden="1">Main.SAPF4Help()</definedName>
    <definedName name="가나다" localSheetId="2" hidden="1">Main.SAPF4Help()</definedName>
    <definedName name="가나다" localSheetId="0" hidden="1">Main.SAPF4Help()</definedName>
    <definedName name="가나다" localSheetId="6" hidden="1">Main.SAPF4Help()</definedName>
    <definedName name="가나다" hidden="1">Main.SAPF4Help()</definedName>
    <definedName name="가나라" localSheetId="1" hidden="1">{#N/A,#N/A,FALSE,"1.CRITERIA";#N/A,#N/A,FALSE,"2.IS";#N/A,#N/A,FALSE,"3.BS";#N/A,#N/A,FALSE,"4.PER PL";#N/A,#N/A,FALSE,"5.INVESTMENT";#N/A,#N/A,FALSE,"6.공문";#N/A,#N/A,FALSE,"7.netinvest"}</definedName>
    <definedName name="가나라" localSheetId="2" hidden="1">{#N/A,#N/A,FALSE,"1.CRITERIA";#N/A,#N/A,FALSE,"2.IS";#N/A,#N/A,FALSE,"3.BS";#N/A,#N/A,FALSE,"4.PER PL";#N/A,#N/A,FALSE,"5.INVESTMENT";#N/A,#N/A,FALSE,"6.공문";#N/A,#N/A,FALSE,"7.netinvest"}</definedName>
    <definedName name="가나라" localSheetId="6" hidden="1">{#N/A,#N/A,FALSE,"1.CRITERIA";#N/A,#N/A,FALSE,"2.IS";#N/A,#N/A,FALSE,"3.BS";#N/A,#N/A,FALSE,"4.PER PL";#N/A,#N/A,FALSE,"5.INVESTMENT";#N/A,#N/A,FALSE,"6.공문";#N/A,#N/A,FALSE,"7.netinvest"}</definedName>
    <definedName name="가나라" hidden="1">{#N/A,#N/A,FALSE,"1.CRITERIA";#N/A,#N/A,FALSE,"2.IS";#N/A,#N/A,FALSE,"3.BS";#N/A,#N/A,FALSE,"4.PER PL";#N/A,#N/A,FALSE,"5.INVESTMENT";#N/A,#N/A,FALSE,"6.공문";#N/A,#N/A,FALSE,"7.netinvest"}</definedName>
    <definedName name="가다" localSheetId="1" hidden="1">{#N/A,#N/A,FALSE,"1.CRITERIA";#N/A,#N/A,FALSE,"2.IS";#N/A,#N/A,FALSE,"3.BS";#N/A,#N/A,FALSE,"4.PER PL";#N/A,#N/A,FALSE,"5.INVESTMENT";#N/A,#N/A,FALSE,"6.공문";#N/A,#N/A,FALSE,"7.netinvest"}</definedName>
    <definedName name="가다" localSheetId="2" hidden="1">{#N/A,#N/A,FALSE,"1.CRITERIA";#N/A,#N/A,FALSE,"2.IS";#N/A,#N/A,FALSE,"3.BS";#N/A,#N/A,FALSE,"4.PER PL";#N/A,#N/A,FALSE,"5.INVESTMENT";#N/A,#N/A,FALSE,"6.공문";#N/A,#N/A,FALSE,"7.netinvest"}</definedName>
    <definedName name="가다" localSheetId="6" hidden="1">{#N/A,#N/A,FALSE,"1.CRITERIA";#N/A,#N/A,FALSE,"2.IS";#N/A,#N/A,FALSE,"3.BS";#N/A,#N/A,FALSE,"4.PER PL";#N/A,#N/A,FALSE,"5.INVESTMENT";#N/A,#N/A,FALSE,"6.공문";#N/A,#N/A,FALSE,"7.netinvest"}</definedName>
    <definedName name="가다" hidden="1">{#N/A,#N/A,FALSE,"1.CRITERIA";#N/A,#N/A,FALSE,"2.IS";#N/A,#N/A,FALSE,"3.BS";#N/A,#N/A,FALSE,"4.PER PL";#N/A,#N/A,FALSE,"5.INVESTMENT";#N/A,#N/A,FALSE,"6.공문";#N/A,#N/A,FALSE,"7.netinvest"}</definedName>
    <definedName name="가라" localSheetId="1" hidden="1">{#N/A,#N/A,FALSE,"1.CRITERIA";#N/A,#N/A,FALSE,"2.IS";#N/A,#N/A,FALSE,"3.BS";#N/A,#N/A,FALSE,"4.PER PL";#N/A,#N/A,FALSE,"5.INVESTMENT";#N/A,#N/A,FALSE,"6.공문";#N/A,#N/A,FALSE,"7.netinvest"}</definedName>
    <definedName name="가라" localSheetId="2" hidden="1">{#N/A,#N/A,FALSE,"1.CRITERIA";#N/A,#N/A,FALSE,"2.IS";#N/A,#N/A,FALSE,"3.BS";#N/A,#N/A,FALSE,"4.PER PL";#N/A,#N/A,FALSE,"5.INVESTMENT";#N/A,#N/A,FALSE,"6.공문";#N/A,#N/A,FALSE,"7.netinvest"}</definedName>
    <definedName name="가라" localSheetId="6" hidden="1">{#N/A,#N/A,FALSE,"1.CRITERIA";#N/A,#N/A,FALSE,"2.IS";#N/A,#N/A,FALSE,"3.BS";#N/A,#N/A,FALSE,"4.PER PL";#N/A,#N/A,FALSE,"5.INVESTMENT";#N/A,#N/A,FALSE,"6.공문";#N/A,#N/A,FALSE,"7.netinvest"}</definedName>
    <definedName name="가라" hidden="1">{#N/A,#N/A,FALSE,"1.CRITERIA";#N/A,#N/A,FALSE,"2.IS";#N/A,#N/A,FALSE,"3.BS";#N/A,#N/A,FALSE,"4.PER PL";#N/A,#N/A,FALSE,"5.INVESTMENT";#N/A,#N/A,FALSE,"6.공문";#N/A,#N/A,FALSE,"7.netinvest"}</definedName>
    <definedName name="가미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미" localSheetId="2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미" localSheetId="6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미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아" localSheetId="1" hidden="1">{#N/A,#N/A,FALSE,"1.CRITERIA";#N/A,#N/A,FALSE,"2.IS";#N/A,#N/A,FALSE,"3.BS";#N/A,#N/A,FALSE,"4.PER PL";#N/A,#N/A,FALSE,"5.INVESTMENT";#N/A,#N/A,FALSE,"6.공문";#N/A,#N/A,FALSE,"7.netinvest"}</definedName>
    <definedName name="가아" localSheetId="2" hidden="1">{#N/A,#N/A,FALSE,"1.CRITERIA";#N/A,#N/A,FALSE,"2.IS";#N/A,#N/A,FALSE,"3.BS";#N/A,#N/A,FALSE,"4.PER PL";#N/A,#N/A,FALSE,"5.INVESTMENT";#N/A,#N/A,FALSE,"6.공문";#N/A,#N/A,FALSE,"7.netinvest"}</definedName>
    <definedName name="가아" localSheetId="6" hidden="1">{#N/A,#N/A,FALSE,"1.CRITERIA";#N/A,#N/A,FALSE,"2.IS";#N/A,#N/A,FALSE,"3.BS";#N/A,#N/A,FALSE,"4.PER PL";#N/A,#N/A,FALSE,"5.INVESTMENT";#N/A,#N/A,FALSE,"6.공문";#N/A,#N/A,FALSE,"7.netinvest"}</definedName>
    <definedName name="가아" hidden="1">{#N/A,#N/A,FALSE,"1.CRITERIA";#N/A,#N/A,FALSE,"2.IS";#N/A,#N/A,FALSE,"3.BS";#N/A,#N/A,FALSE,"4.PER PL";#N/A,#N/A,FALSE,"5.INVESTMENT";#N/A,#N/A,FALSE,"6.공문";#N/A,#N/A,FALSE,"7.netinvest"}</definedName>
    <definedName name="가아나" localSheetId="1" hidden="1">{#N/A,#N/A,TRUE,"Y생산";#N/A,#N/A,TRUE,"Y판매";#N/A,#N/A,TRUE,"Y총물량";#N/A,#N/A,TRUE,"Y능력";#N/A,#N/A,TRUE,"YKD"}</definedName>
    <definedName name="가아나" localSheetId="2" hidden="1">{#N/A,#N/A,TRUE,"Y생산";#N/A,#N/A,TRUE,"Y판매";#N/A,#N/A,TRUE,"Y총물량";#N/A,#N/A,TRUE,"Y능력";#N/A,#N/A,TRUE,"YKD"}</definedName>
    <definedName name="가아나" localSheetId="6" hidden="1">{#N/A,#N/A,TRUE,"Y생산";#N/A,#N/A,TRUE,"Y판매";#N/A,#N/A,TRUE,"Y총물량";#N/A,#N/A,TRUE,"Y능력";#N/A,#N/A,TRUE,"YKD"}</definedName>
    <definedName name="가아나" hidden="1">{#N/A,#N/A,TRUE,"Y생산";#N/A,#N/A,TRUE,"Y판매";#N/A,#N/A,TRUE,"Y총물량";#N/A,#N/A,TRUE,"Y능력";#N/A,#N/A,TRUE,"YKD"}</definedName>
    <definedName name="가아노" localSheetId="1" hidden="1">{#N/A,#N/A,FALSE,"1.CRITERIA";#N/A,#N/A,FALSE,"2.IS";#N/A,#N/A,FALSE,"3.BS";#N/A,#N/A,FALSE,"4.PER PL";#N/A,#N/A,FALSE,"5.INVESTMENT";#N/A,#N/A,FALSE,"6.공문";#N/A,#N/A,FALSE,"7.netinvest"}</definedName>
    <definedName name="가아노" localSheetId="2" hidden="1">{#N/A,#N/A,FALSE,"1.CRITERIA";#N/A,#N/A,FALSE,"2.IS";#N/A,#N/A,FALSE,"3.BS";#N/A,#N/A,FALSE,"4.PER PL";#N/A,#N/A,FALSE,"5.INVESTMENT";#N/A,#N/A,FALSE,"6.공문";#N/A,#N/A,FALSE,"7.netinvest"}</definedName>
    <definedName name="가아노" localSheetId="6" hidden="1">{#N/A,#N/A,FALSE,"1.CRITERIA";#N/A,#N/A,FALSE,"2.IS";#N/A,#N/A,FALSE,"3.BS";#N/A,#N/A,FALSE,"4.PER PL";#N/A,#N/A,FALSE,"5.INVESTMENT";#N/A,#N/A,FALSE,"6.공문";#N/A,#N/A,FALSE,"7.netinvest"}</definedName>
    <definedName name="가아노" hidden="1">{#N/A,#N/A,FALSE,"1.CRITERIA";#N/A,#N/A,FALSE,"2.IS";#N/A,#N/A,FALSE,"3.BS";#N/A,#N/A,FALSE,"4.PER PL";#N/A,#N/A,FALSE,"5.INVESTMENT";#N/A,#N/A,FALSE,"6.공문";#N/A,#N/A,FALSE,"7.netinvest"}</definedName>
    <definedName name="가아다" localSheetId="1" hidden="1">{#N/A,#N/A,FALSE,"1.CRITERIA";#N/A,#N/A,FALSE,"2.IS";#N/A,#N/A,FALSE,"3.BS";#N/A,#N/A,FALSE,"4.PER PL";#N/A,#N/A,FALSE,"5.INVESTMENT";#N/A,#N/A,FALSE,"6.공문";#N/A,#N/A,FALSE,"7.netinvest"}</definedName>
    <definedName name="가아다" localSheetId="2" hidden="1">{#N/A,#N/A,FALSE,"1.CRITERIA";#N/A,#N/A,FALSE,"2.IS";#N/A,#N/A,FALSE,"3.BS";#N/A,#N/A,FALSE,"4.PER PL";#N/A,#N/A,FALSE,"5.INVESTMENT";#N/A,#N/A,FALSE,"6.공문";#N/A,#N/A,FALSE,"7.netinvest"}</definedName>
    <definedName name="가아다" localSheetId="6" hidden="1">{#N/A,#N/A,FALSE,"1.CRITERIA";#N/A,#N/A,FALSE,"2.IS";#N/A,#N/A,FALSE,"3.BS";#N/A,#N/A,FALSE,"4.PER PL";#N/A,#N/A,FALSE,"5.INVESTMENT";#N/A,#N/A,FALSE,"6.공문";#N/A,#N/A,FALSE,"7.netinvest"}</definedName>
    <definedName name="가아다" hidden="1">{#N/A,#N/A,FALSE,"1.CRITERIA";#N/A,#N/A,FALSE,"2.IS";#N/A,#N/A,FALSE,"3.BS";#N/A,#N/A,FALSE,"4.PER PL";#N/A,#N/A,FALSE,"5.INVESTMENT";#N/A,#N/A,FALSE,"6.공문";#N/A,#N/A,FALSE,"7.netinvest"}</definedName>
    <definedName name="가아차" localSheetId="1" hidden="1">{#N/A,#N/A,FALSE,"1.CRITERIA";#N/A,#N/A,FALSE,"2.IS";#N/A,#N/A,FALSE,"3.BS";#N/A,#N/A,FALSE,"4.PER PL";#N/A,#N/A,FALSE,"5.INVESTMENT";#N/A,#N/A,FALSE,"6.공문";#N/A,#N/A,FALSE,"7.netinvest"}</definedName>
    <definedName name="가아차" localSheetId="2" hidden="1">{#N/A,#N/A,FALSE,"1.CRITERIA";#N/A,#N/A,FALSE,"2.IS";#N/A,#N/A,FALSE,"3.BS";#N/A,#N/A,FALSE,"4.PER PL";#N/A,#N/A,FALSE,"5.INVESTMENT";#N/A,#N/A,FALSE,"6.공문";#N/A,#N/A,FALSE,"7.netinvest"}</definedName>
    <definedName name="가아차" localSheetId="6" hidden="1">{#N/A,#N/A,FALSE,"1.CRITERIA";#N/A,#N/A,FALSE,"2.IS";#N/A,#N/A,FALSE,"3.BS";#N/A,#N/A,FALSE,"4.PER PL";#N/A,#N/A,FALSE,"5.INVESTMENT";#N/A,#N/A,FALSE,"6.공문";#N/A,#N/A,FALSE,"7.netinvest"}</definedName>
    <definedName name="가아차" hidden="1">{#N/A,#N/A,FALSE,"1.CRITERIA";#N/A,#N/A,FALSE,"2.IS";#N/A,#N/A,FALSE,"3.BS";#N/A,#N/A,FALSE,"4.PER PL";#N/A,#N/A,FALSE,"5.INVESTMENT";#N/A,#N/A,FALSE,"6.공문";#N/A,#N/A,FALSE,"7.netinvest"}</definedName>
    <definedName name="가오" localSheetId="1" hidden="1">{#N/A,#N/A,FALSE,"1.CRITERIA";#N/A,#N/A,FALSE,"2.IS";#N/A,#N/A,FALSE,"3.BS";#N/A,#N/A,FALSE,"4.PER PL";#N/A,#N/A,FALSE,"5.INVESTMENT";#N/A,#N/A,FALSE,"6.공문";#N/A,#N/A,FALSE,"7.netinvest"}</definedName>
    <definedName name="가오" localSheetId="2" hidden="1">{#N/A,#N/A,FALSE,"1.CRITERIA";#N/A,#N/A,FALSE,"2.IS";#N/A,#N/A,FALSE,"3.BS";#N/A,#N/A,FALSE,"4.PER PL";#N/A,#N/A,FALSE,"5.INVESTMENT";#N/A,#N/A,FALSE,"6.공문";#N/A,#N/A,FALSE,"7.netinvest"}</definedName>
    <definedName name="가오" localSheetId="6" hidden="1">{#N/A,#N/A,FALSE,"1.CRITERIA";#N/A,#N/A,FALSE,"2.IS";#N/A,#N/A,FALSE,"3.BS";#N/A,#N/A,FALSE,"4.PER PL";#N/A,#N/A,FALSE,"5.INVESTMENT";#N/A,#N/A,FALSE,"6.공문";#N/A,#N/A,FALSE,"7.netinvest"}</definedName>
    <definedName name="가오" hidden="1">{#N/A,#N/A,FALSE,"1.CRITERIA";#N/A,#N/A,FALSE,"2.IS";#N/A,#N/A,FALSE,"3.BS";#N/A,#N/A,FALSE,"4.PER PL";#N/A,#N/A,FALSE,"5.INVESTMENT";#N/A,#N/A,FALSE,"6.공문";#N/A,#N/A,FALSE,"7.netinvest"}</definedName>
    <definedName name="가오나" localSheetId="1" hidden="1">{#N/A,#N/A,FALSE,"1.CRITERIA";#N/A,#N/A,FALSE,"2.IS";#N/A,#N/A,FALSE,"3.BS";#N/A,#N/A,FALSE,"4.PER PL";#N/A,#N/A,FALSE,"5.INVESTMENT";#N/A,#N/A,FALSE,"6.공문";#N/A,#N/A,FALSE,"7.netinvest"}</definedName>
    <definedName name="가오나" localSheetId="2" hidden="1">{#N/A,#N/A,FALSE,"1.CRITERIA";#N/A,#N/A,FALSE,"2.IS";#N/A,#N/A,FALSE,"3.BS";#N/A,#N/A,FALSE,"4.PER PL";#N/A,#N/A,FALSE,"5.INVESTMENT";#N/A,#N/A,FALSE,"6.공문";#N/A,#N/A,FALSE,"7.netinvest"}</definedName>
    <definedName name="가오나" localSheetId="6" hidden="1">{#N/A,#N/A,FALSE,"1.CRITERIA";#N/A,#N/A,FALSE,"2.IS";#N/A,#N/A,FALSE,"3.BS";#N/A,#N/A,FALSE,"4.PER PL";#N/A,#N/A,FALSE,"5.INVESTMENT";#N/A,#N/A,FALSE,"6.공문";#N/A,#N/A,FALSE,"7.netinvest"}</definedName>
    <definedName name="가오나" hidden="1">{#N/A,#N/A,FALSE,"1.CRITERIA";#N/A,#N/A,FALSE,"2.IS";#N/A,#N/A,FALSE,"3.BS";#N/A,#N/A,FALSE,"4.PER PL";#N/A,#N/A,FALSE,"5.INVESTMENT";#N/A,#N/A,FALSE,"6.공문";#N/A,#N/A,FALSE,"7.netinvest"}</definedName>
    <definedName name="가오아" localSheetId="1" hidden="1">{#N/A,#N/A,FALSE,"1.CRITERIA";#N/A,#N/A,FALSE,"2.IS";#N/A,#N/A,FALSE,"3.BS";#N/A,#N/A,FALSE,"4.PER PL";#N/A,#N/A,FALSE,"5.INVESTMENT";#N/A,#N/A,FALSE,"6.공문";#N/A,#N/A,FALSE,"7.netinvest"}</definedName>
    <definedName name="가오아" localSheetId="2" hidden="1">{#N/A,#N/A,FALSE,"1.CRITERIA";#N/A,#N/A,FALSE,"2.IS";#N/A,#N/A,FALSE,"3.BS";#N/A,#N/A,FALSE,"4.PER PL";#N/A,#N/A,FALSE,"5.INVESTMENT";#N/A,#N/A,FALSE,"6.공문";#N/A,#N/A,FALSE,"7.netinvest"}</definedName>
    <definedName name="가오아" localSheetId="6" hidden="1">{#N/A,#N/A,FALSE,"1.CRITERIA";#N/A,#N/A,FALSE,"2.IS";#N/A,#N/A,FALSE,"3.BS";#N/A,#N/A,FALSE,"4.PER PL";#N/A,#N/A,FALSE,"5.INVESTMENT";#N/A,#N/A,FALSE,"6.공문";#N/A,#N/A,FALSE,"7.netinvest"}</definedName>
    <definedName name="가오아" hidden="1">{#N/A,#N/A,FALSE,"1.CRITERIA";#N/A,#N/A,FALSE,"2.IS";#N/A,#N/A,FALSE,"3.BS";#N/A,#N/A,FALSE,"4.PER PL";#N/A,#N/A,FALSE,"5.INVESTMENT";#N/A,#N/A,FALSE,"6.공문";#N/A,#N/A,FALSE,"7.netinvest"}</definedName>
    <definedName name="가자" localSheetId="1" hidden="1">{#N/A,#N/A,TRUE,"Y생산";#N/A,#N/A,TRUE,"Y판매";#N/A,#N/A,TRUE,"Y총물량";#N/A,#N/A,TRUE,"Y능력";#N/A,#N/A,TRUE,"YKD"}</definedName>
    <definedName name="가자" localSheetId="2" hidden="1">{#N/A,#N/A,TRUE,"Y생산";#N/A,#N/A,TRUE,"Y판매";#N/A,#N/A,TRUE,"Y총물량";#N/A,#N/A,TRUE,"Y능력";#N/A,#N/A,TRUE,"YKD"}</definedName>
    <definedName name="가자" localSheetId="6" hidden="1">{#N/A,#N/A,TRUE,"Y생산";#N/A,#N/A,TRUE,"Y판매";#N/A,#N/A,TRUE,"Y총물량";#N/A,#N/A,TRUE,"Y능력";#N/A,#N/A,TRUE,"YKD"}</definedName>
    <definedName name="가자" hidden="1">{#N/A,#N/A,TRUE,"Y생산";#N/A,#N/A,TRUE,"Y판매";#N/A,#N/A,TRUE,"Y총물량";#N/A,#N/A,TRUE,"Y능력";#N/A,#N/A,TRUE,"YKD"}</definedName>
    <definedName name="가카" localSheetId="1" hidden="1">{#N/A,#N/A,FALSE,"1.CRITERIA";#N/A,#N/A,FALSE,"2.IS";#N/A,#N/A,FALSE,"3.BS";#N/A,#N/A,FALSE,"4.PER PL";#N/A,#N/A,FALSE,"5.INVESTMENT";#N/A,#N/A,FALSE,"6.공문";#N/A,#N/A,FALSE,"7.netinvest"}</definedName>
    <definedName name="가카" localSheetId="2" hidden="1">{#N/A,#N/A,FALSE,"1.CRITERIA";#N/A,#N/A,FALSE,"2.IS";#N/A,#N/A,FALSE,"3.BS";#N/A,#N/A,FALSE,"4.PER PL";#N/A,#N/A,FALSE,"5.INVESTMENT";#N/A,#N/A,FALSE,"6.공문";#N/A,#N/A,FALSE,"7.netinvest"}</definedName>
    <definedName name="가카" localSheetId="6" hidden="1">{#N/A,#N/A,FALSE,"1.CRITERIA";#N/A,#N/A,FALSE,"2.IS";#N/A,#N/A,FALSE,"3.BS";#N/A,#N/A,FALSE,"4.PER PL";#N/A,#N/A,FALSE,"5.INVESTMENT";#N/A,#N/A,FALSE,"6.공문";#N/A,#N/A,FALSE,"7.netinvest"}</definedName>
    <definedName name="가카" hidden="1">{#N/A,#N/A,FALSE,"1.CRITERIA";#N/A,#N/A,FALSE,"2.IS";#N/A,#N/A,FALSE,"3.BS";#N/A,#N/A,FALSE,"4.PER PL";#N/A,#N/A,FALSE,"5.INVESTMENT";#N/A,#N/A,FALSE,"6.공문";#N/A,#N/A,FALSE,"7.netinvest"}</definedName>
    <definedName name="가타" localSheetId="1" hidden="1">{#N/A,#N/A,FALSE,"1.CRITERIA";#N/A,#N/A,FALSE,"2.IS";#N/A,#N/A,FALSE,"3.BS";#N/A,#N/A,FALSE,"4.PER PL";#N/A,#N/A,FALSE,"5.INVESTMENT";#N/A,#N/A,FALSE,"6.공문";#N/A,#N/A,FALSE,"7.netinvest"}</definedName>
    <definedName name="가타" localSheetId="2" hidden="1">{#N/A,#N/A,FALSE,"1.CRITERIA";#N/A,#N/A,FALSE,"2.IS";#N/A,#N/A,FALSE,"3.BS";#N/A,#N/A,FALSE,"4.PER PL";#N/A,#N/A,FALSE,"5.INVESTMENT";#N/A,#N/A,FALSE,"6.공문";#N/A,#N/A,FALSE,"7.netinvest"}</definedName>
    <definedName name="가타" localSheetId="6" hidden="1">{#N/A,#N/A,FALSE,"1.CRITERIA";#N/A,#N/A,FALSE,"2.IS";#N/A,#N/A,FALSE,"3.BS";#N/A,#N/A,FALSE,"4.PER PL";#N/A,#N/A,FALSE,"5.INVESTMENT";#N/A,#N/A,FALSE,"6.공문";#N/A,#N/A,FALSE,"7.netinvest"}</definedName>
    <definedName name="가타" hidden="1">{#N/A,#N/A,FALSE,"1.CRITERIA";#N/A,#N/A,FALSE,"2.IS";#N/A,#N/A,FALSE,"3.BS";#N/A,#N/A,FALSE,"4.PER PL";#N/A,#N/A,FALSE,"5.INVESTMENT";#N/A,#N/A,FALSE,"6.공문";#N/A,#N/A,FALSE,"7.netinvest"}</definedName>
    <definedName name="가ㅏ" localSheetId="1" hidden="1">{"'매출이익'!$A$24:$K$45"}</definedName>
    <definedName name="가ㅏ" localSheetId="2" hidden="1">{"'매출이익'!$A$24:$K$45"}</definedName>
    <definedName name="가ㅏ" localSheetId="6" hidden="1">{"'매출이익'!$A$24:$K$45"}</definedName>
    <definedName name="가ㅏ" hidden="1">{"'매출이익'!$A$24:$K$45"}</definedName>
    <definedName name="각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각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각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각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간" localSheetId="1" hidden="1">{#N/A,#N/A,FALSE,"UNIT";#N/A,#N/A,FALSE,"UNIT";#N/A,#N/A,FALSE,"계정"}</definedName>
    <definedName name="간" localSheetId="2" hidden="1">{#N/A,#N/A,FALSE,"UNIT";#N/A,#N/A,FALSE,"UNIT";#N/A,#N/A,FALSE,"계정"}</definedName>
    <definedName name="간" localSheetId="6" hidden="1">{#N/A,#N/A,FALSE,"UNIT";#N/A,#N/A,FALSE,"UNIT";#N/A,#N/A,FALSE,"계정"}</definedName>
    <definedName name="간" hidden="1">{#N/A,#N/A,FALSE,"UNIT";#N/A,#N/A,FALSE,"UNIT";#N/A,#N/A,FALSE,"계정"}</definedName>
    <definedName name="간지자본잉여금" localSheetId="1" hidden="1">{#N/A,#N/A,FALSE,"Aging Summary";#N/A,#N/A,FALSE,"Ratio Analysis";#N/A,#N/A,FALSE,"Test 120 Day Accts";#N/A,#N/A,FALSE,"Tickmarks"}</definedName>
    <definedName name="간지자본잉여금" localSheetId="2" hidden="1">{#N/A,#N/A,FALSE,"Aging Summary";#N/A,#N/A,FALSE,"Ratio Analysis";#N/A,#N/A,FALSE,"Test 120 Day Accts";#N/A,#N/A,FALSE,"Tickmarks"}</definedName>
    <definedName name="간지자본잉여금" localSheetId="6" hidden="1">{#N/A,#N/A,FALSE,"Aging Summary";#N/A,#N/A,FALSE,"Ratio Analysis";#N/A,#N/A,FALSE,"Test 120 Day Accts";#N/A,#N/A,FALSE,"Tickmarks"}</definedName>
    <definedName name="간지자본잉여금" hidden="1">{#N/A,#N/A,FALSE,"Aging Summary";#N/A,#N/A,FALSE,"Ratio Analysis";#N/A,#N/A,FALSE,"Test 120 Day Accts";#N/A,#N/A,FALSE,"Tickmarks"}</definedName>
    <definedName name="갈" localSheetId="1" hidden="1">{#N/A,#N/A,FALSE,"1.CRITERIA";#N/A,#N/A,FALSE,"2.IS";#N/A,#N/A,FALSE,"3.BS";#N/A,#N/A,FALSE,"4.PER PL";#N/A,#N/A,FALSE,"5.INVESTMENT";#N/A,#N/A,FALSE,"6.공문";#N/A,#N/A,FALSE,"7.netinvest"}</definedName>
    <definedName name="갈" localSheetId="2" hidden="1">{#N/A,#N/A,FALSE,"1.CRITERIA";#N/A,#N/A,FALSE,"2.IS";#N/A,#N/A,FALSE,"3.BS";#N/A,#N/A,FALSE,"4.PER PL";#N/A,#N/A,FALSE,"5.INVESTMENT";#N/A,#N/A,FALSE,"6.공문";#N/A,#N/A,FALSE,"7.netinvest"}</definedName>
    <definedName name="갈" localSheetId="6" hidden="1">{#N/A,#N/A,FALSE,"1.CRITERIA";#N/A,#N/A,FALSE,"2.IS";#N/A,#N/A,FALSE,"3.BS";#N/A,#N/A,FALSE,"4.PER PL";#N/A,#N/A,FALSE,"5.INVESTMENT";#N/A,#N/A,FALSE,"6.공문";#N/A,#N/A,FALSE,"7.netinvest"}</definedName>
    <definedName name="갈" hidden="1">{#N/A,#N/A,FALSE,"1.CRITERIA";#N/A,#N/A,FALSE,"2.IS";#N/A,#N/A,FALSE,"3.BS";#N/A,#N/A,FALSE,"4.PER PL";#N/A,#N/A,FALSE,"5.INVESTMENT";#N/A,#N/A,FALSE,"6.공문";#N/A,#N/A,FALSE,"7.netinvest"}</definedName>
    <definedName name="감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" localSheetId="2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" localSheetId="6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가overall" localSheetId="1" hidden="1">{#N/A,#N/A,FALSE,"Aging Summary";#N/A,#N/A,FALSE,"Ratio Analysis";#N/A,#N/A,FALSE,"Test 120 Day Accts";#N/A,#N/A,FALSE,"Tickmarks"}</definedName>
    <definedName name="감가overall" localSheetId="2" hidden="1">{#N/A,#N/A,FALSE,"Aging Summary";#N/A,#N/A,FALSE,"Ratio Analysis";#N/A,#N/A,FALSE,"Test 120 Day Accts";#N/A,#N/A,FALSE,"Tickmarks"}</definedName>
    <definedName name="감가overall" localSheetId="6" hidden="1">{#N/A,#N/A,FALSE,"Aging Summary";#N/A,#N/A,FALSE,"Ratio Analysis";#N/A,#N/A,FALSE,"Test 120 Day Accts";#N/A,#N/A,FALSE,"Tickmarks"}</definedName>
    <definedName name="감가overall" hidden="1">{#N/A,#N/A,FALSE,"Aging Summary";#N/A,#N/A,FALSE,"Ratio Analysis";#N/A,#N/A,FALSE,"Test 120 Day Accts";#N/A,#N/A,FALSE,"Tickmarks"}</definedName>
    <definedName name="감가상각2월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감가상각2월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감가상각2월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감가상각2월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감가상각명세서" localSheetId="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감가상각명세서" localSheetId="2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감가상각명세서" localSheetId="6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감가상각명세서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감가상각비2" localSheetId="1" hidden="1">{#N/A,#N/A,FALSE,"Aging Summary";#N/A,#N/A,FALSE,"Ratio Analysis";#N/A,#N/A,FALSE,"Test 120 Day Accts";#N/A,#N/A,FALSE,"Tickmarks"}</definedName>
    <definedName name="감가상각비2" localSheetId="2" hidden="1">{#N/A,#N/A,FALSE,"Aging Summary";#N/A,#N/A,FALSE,"Ratio Analysis";#N/A,#N/A,FALSE,"Test 120 Day Accts";#N/A,#N/A,FALSE,"Tickmarks"}</definedName>
    <definedName name="감가상각비2" localSheetId="6" hidden="1">{#N/A,#N/A,FALSE,"Aging Summary";#N/A,#N/A,FALSE,"Ratio Analysis";#N/A,#N/A,FALSE,"Test 120 Day Accts";#N/A,#N/A,FALSE,"Tickmarks"}</definedName>
    <definedName name="감가상각비2" hidden="1">{#N/A,#N/A,FALSE,"Aging Summary";#N/A,#N/A,FALSE,"Ratio Analysis";#N/A,#N/A,FALSE,"Test 120 Day Accts";#N/A,#N/A,FALSE,"Tickmarks"}</definedName>
    <definedName name="감가양식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감가양식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감가양식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감가양식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갔" localSheetId="1" hidden="1">{#N/A,#N/A,FALSE,"Sheet5"}</definedName>
    <definedName name="갔" localSheetId="2" hidden="1">{#N/A,#N/A,FALSE,"Sheet5"}</definedName>
    <definedName name="갔" localSheetId="6" hidden="1">{#N/A,#N/A,FALSE,"Sheet5"}</definedName>
    <definedName name="갔" hidden="1">{#N/A,#N/A,FALSE,"Sheet5"}</definedName>
    <definedName name="강" localSheetId="1" hidden="1">{#N/A,#N/A,FALSE,"1.CRITERIA";#N/A,#N/A,FALSE,"2.IS";#N/A,#N/A,FALSE,"3.BS";#N/A,#N/A,FALSE,"4.PER PL";#N/A,#N/A,FALSE,"5.INVESTMENT";#N/A,#N/A,FALSE,"6.공문";#N/A,#N/A,FALSE,"7.netinvest"}</definedName>
    <definedName name="강" localSheetId="2" hidden="1">{#N/A,#N/A,FALSE,"1.CRITERIA";#N/A,#N/A,FALSE,"2.IS";#N/A,#N/A,FALSE,"3.BS";#N/A,#N/A,FALSE,"4.PER PL";#N/A,#N/A,FALSE,"5.INVESTMENT";#N/A,#N/A,FALSE,"6.공문";#N/A,#N/A,FALSE,"7.netinvest"}</definedName>
    <definedName name="강" localSheetId="6" hidden="1">{#N/A,#N/A,FALSE,"1.CRITERIA";#N/A,#N/A,FALSE,"2.IS";#N/A,#N/A,FALSE,"3.BS";#N/A,#N/A,FALSE,"4.PER PL";#N/A,#N/A,FALSE,"5.INVESTMENT";#N/A,#N/A,FALSE,"6.공문";#N/A,#N/A,FALSE,"7.netinvest"}</definedName>
    <definedName name="강" hidden="1">{#N/A,#N/A,FALSE,"1.CRITERIA";#N/A,#N/A,FALSE,"2.IS";#N/A,#N/A,FALSE,"3.BS";#N/A,#N/A,FALSE,"4.PER PL";#N/A,#N/A,FALSE,"5.INVESTMENT";#N/A,#N/A,FALSE,"6.공문";#N/A,#N/A,FALSE,"7.netinvest"}</definedName>
    <definedName name="강민경" localSheetId="1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강민경" localSheetId="2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강민경" localSheetId="6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강민경" hidden="1">{#N/A,#N/A,FALSE,"RECALL0";#N/A,#N/A,FALSE,"WRITTEN1";#N/A,#N/A,FALSE,"WRITTEN2";#N/A,#N/A,FALSE,"KEYISS95";#N/A,#N/A,FALSE,"KEYISS96";#N/A,#N/A,FALSE,"KEYPRO95";#N/A,#N/A,FALSE,"KEYPRO96";#N/A,#N/A,FALSE,"KEYFIG";#N/A,#N/A,FALSE,"HYPECO";#N/A,#N/A,FALSE,"PRINCR";#N/A,#N/A,FALSE,"SALPRO";#N/A,#N/A,FALSE,"SALCAT";#N/A,#N/A,FALSE,"WRITTE12";#N/A,#N/A,FALSE,"TOPTEN";#N/A,#N/A,FALSE,"TOTMED";#N/A,#N/A,FALSE,"PROFIT ALL";#N/A,#N/A,FALSE,"PROFIT PARF";#N/A,#N/A,FALSE,"PROFIT BEAU";#N/A,#N/A,FALSE,"PROFIT SWISS";#N/A,#N/A,FALSE,"PROFIT AMAR";#N/A,#N/A,FALSE,"PROFIT FL-IN";#N/A,#N/A,FALSE,"PROFIT YSAT";#N/A,#N/A,FALSE,"PROFIT NEW-W";#N/A,#N/A,FALSE,"PROFIT INSE";#N/A,#N/A,FALSE,"PROFIT ULTRA";#N/A,#N/A,FALSE,"PROFIT XERYUS";#N/A,#N/A,FALSE,"PROFIT XER-ROUG";#N/A,#N/A,FALSE,"PROFIT PTISENB";#N/A,#N/A,FALSE,"PROFIT GDSENB";#N/A,#N/A,FALSE,"COUNTOT";#N/A,#N/A,FALSE,"CLIENTS";#N/A,#N/A,FALSE,"PL CONSO";#N/A,#N/A,FALSE,"PL STATU";#N/A,#N/A,FALSE,"WRITTE34";#N/A,#N/A,FALSE,"SELLCO";#N/A,#N/A,FALSE,"DEMOPRO";#N/A,#N/A,FALSE,"OVHEADS";#N/A,#N/A,FALSE,"FINARE";#N/A,#N/A,FALSE,"OTHERS";#N/A,#N/A,FALSE,"INCTAX";#N/A,#N/A,FALSE,"RO";#N/A,#N/A,FALSE,"RO COM";#N/A,#N/A,FALSE,"CONT";#N/A,#N/A,FALSE,"CONT COM";#N/A,#N/A,FALSE,"HEADCT";#N/A,#N/A,FALSE,"CHART95";#N/A,#N/A,FALSE,"CHART96";#N/A,#N/A,FALSE,"CAPEX AUTO";#N/A,#N/A,FALSE,"CAPEX CAT";#N/A,#N/A,FALSE,"CAPEX COMMIT";#N/A,#N/A,FALSE,"CAPEX CAT FIXED";#N/A,#N/A,FALSE,"CAPEX CAT COMMIT";#N/A,#N/A,FALSE,"CAPEX FIXED";#N/A,#N/A,FALSE,"DEPN";#N/A,#N/A,FALSE,"DEPN";#N/A,#N/A,FALSE,"CFLOW";#N/A,#N/A,FALSE,"CPLAN";#N/A,#N/A,FALSE,"BSHEET";#N/A,#N/A,FALSE,"FR";#N/A,#N/A,FALSE,"WRITTE60";#N/A,#N/A,FALSE,"ACTIVITY 1";#N/A,#N/A,FALSE,"ACTIVITY 2";#N/A,#N/A,FALSE,"PRODUCT 1";#N/A,#N/A,FALSE,"PRODUCT 2";#N/A,#N/A,FALSE,"BKSALCO";#N/A,#N/A,FALSE,"BKOVHEADS";#N/A,#N/A,FALSE,"BKFINARE";#N/A,#N/A,FALSE,"BKOTHERS";#N/A,#N/A,FALSE,"BKINCTAX";#N/A,#N/A,FALSE,"SACHETS";#N/A,#N/A,FALSE,"RO QUART";#N/A,#N/A,FALSE,"CONT QUART";#N/A,#N/A,FALSE,"CAPEX QUART";#N/A,#N/A,FALSE,"DEPN QUART"}</definedName>
    <definedName name="강선희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강선희" localSheetId="2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강선희" localSheetId="6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강선희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강용" localSheetId="1" hidden="1">{"'Sheet1'!$A$1:$H$36"}</definedName>
    <definedName name="강용" localSheetId="2" hidden="1">{"'Sheet1'!$A$1:$H$36"}</definedName>
    <definedName name="강용" localSheetId="6" hidden="1">{"'Sheet1'!$A$1:$H$36"}</definedName>
    <definedName name="강용" hidden="1">{"'Sheet1'!$A$1:$H$36"}</definedName>
    <definedName name="개발비" localSheetId="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개발비" localSheetId="2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개발비" localSheetId="6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개발비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개선내용" localSheetId="1" hidden="1">{#N/A,#N/A,TRUE,"Y생산";#N/A,#N/A,TRUE,"Y판매";#N/A,#N/A,TRUE,"Y총물량";#N/A,#N/A,TRUE,"Y능력";#N/A,#N/A,TRUE,"YKD"}</definedName>
    <definedName name="개선내용" localSheetId="2" hidden="1">{#N/A,#N/A,TRUE,"Y생산";#N/A,#N/A,TRUE,"Y판매";#N/A,#N/A,TRUE,"Y총물량";#N/A,#N/A,TRUE,"Y능력";#N/A,#N/A,TRUE,"YKD"}</definedName>
    <definedName name="개선내용" localSheetId="6" hidden="1">{#N/A,#N/A,TRUE,"Y생산";#N/A,#N/A,TRUE,"Y판매";#N/A,#N/A,TRUE,"Y총물량";#N/A,#N/A,TRUE,"Y능력";#N/A,#N/A,TRUE,"YKD"}</definedName>
    <definedName name="개선내용" hidden="1">{#N/A,#N/A,TRUE,"Y생산";#N/A,#N/A,TRUE,"Y판매";#N/A,#N/A,TRUE,"Y총물량";#N/A,#N/A,TRUE,"Y능력";#N/A,#N/A,TRUE,"YKD"}</definedName>
    <definedName name="개선실적" localSheetId="1" hidden="1">{#N/A,#N/A,TRUE,"Y생산";#N/A,#N/A,TRUE,"Y판매";#N/A,#N/A,TRUE,"Y총물량";#N/A,#N/A,TRUE,"Y능력";#N/A,#N/A,TRUE,"YKD"}</definedName>
    <definedName name="개선실적" localSheetId="2" hidden="1">{#N/A,#N/A,TRUE,"Y생산";#N/A,#N/A,TRUE,"Y판매";#N/A,#N/A,TRUE,"Y총물량";#N/A,#N/A,TRUE,"Y능력";#N/A,#N/A,TRUE,"YKD"}</definedName>
    <definedName name="개선실적" localSheetId="6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갤로" localSheetId="1" hidden="1">{#N/A,#N/A,FALSE,"정공"}</definedName>
    <definedName name="갤로" localSheetId="2" hidden="1">{#N/A,#N/A,FALSE,"정공"}</definedName>
    <definedName name="갤로" localSheetId="6" hidden="1">{#N/A,#N/A,FALSE,"정공"}</definedName>
    <definedName name="갤로" hidden="1">{#N/A,#N/A,FALSE,"정공"}</definedName>
    <definedName name="거" localSheetId="1" hidden="1">{#N/A,#N/A,FALSE,"1.CRITERIA";#N/A,#N/A,FALSE,"2.IS";#N/A,#N/A,FALSE,"3.BS";#N/A,#N/A,FALSE,"4.PER PL";#N/A,#N/A,FALSE,"5.INVESTMENT";#N/A,#N/A,FALSE,"6.공문";#N/A,#N/A,FALSE,"7.netinvest"}</definedName>
    <definedName name="거" localSheetId="2" hidden="1">{#N/A,#N/A,FALSE,"1.CRITERIA";#N/A,#N/A,FALSE,"2.IS";#N/A,#N/A,FALSE,"3.BS";#N/A,#N/A,FALSE,"4.PER PL";#N/A,#N/A,FALSE,"5.INVESTMENT";#N/A,#N/A,FALSE,"6.공문";#N/A,#N/A,FALSE,"7.netinvest"}</definedName>
    <definedName name="거" localSheetId="6" hidden="1">{#N/A,#N/A,FALSE,"1.CRITERIA";#N/A,#N/A,FALSE,"2.IS";#N/A,#N/A,FALSE,"3.BS";#N/A,#N/A,FALSE,"4.PER PL";#N/A,#N/A,FALSE,"5.INVESTMENT";#N/A,#N/A,FALSE,"6.공문";#N/A,#N/A,FALSE,"7.netinvest"}</definedName>
    <definedName name="거" hidden="1">{#N/A,#N/A,FALSE,"1.CRITERIA";#N/A,#N/A,FALSE,"2.IS";#N/A,#N/A,FALSE,"3.BS";#N/A,#N/A,FALSE,"4.PER PL";#N/A,#N/A,FALSE,"5.INVESTMENT";#N/A,#N/A,FALSE,"6.공문";#N/A,#N/A,FALSE,"7.netinvest"}</definedName>
    <definedName name="거래선명">#REF!</definedName>
    <definedName name="거래처">#REF!</definedName>
    <definedName name="거이" localSheetId="1" hidden="1">{#N/A,#N/A,FALSE,"1.CRITERIA";#N/A,#N/A,FALSE,"2.IS";#N/A,#N/A,FALSE,"3.BS";#N/A,#N/A,FALSE,"4.PER PL";#N/A,#N/A,FALSE,"5.INVESTMENT";#N/A,#N/A,FALSE,"6.공문";#N/A,#N/A,FALSE,"7.netinvest"}</definedName>
    <definedName name="거이" localSheetId="2" hidden="1">{#N/A,#N/A,FALSE,"1.CRITERIA";#N/A,#N/A,FALSE,"2.IS";#N/A,#N/A,FALSE,"3.BS";#N/A,#N/A,FALSE,"4.PER PL";#N/A,#N/A,FALSE,"5.INVESTMENT";#N/A,#N/A,FALSE,"6.공문";#N/A,#N/A,FALSE,"7.netinvest"}</definedName>
    <definedName name="거이" localSheetId="6" hidden="1">{#N/A,#N/A,FALSE,"1.CRITERIA";#N/A,#N/A,FALSE,"2.IS";#N/A,#N/A,FALSE,"3.BS";#N/A,#N/A,FALSE,"4.PER PL";#N/A,#N/A,FALSE,"5.INVESTMENT";#N/A,#N/A,FALSE,"6.공문";#N/A,#N/A,FALSE,"7.netinvest"}</definedName>
    <definedName name="거이" hidden="1">{#N/A,#N/A,FALSE,"1.CRITERIA";#N/A,#N/A,FALSE,"2.IS";#N/A,#N/A,FALSE,"3.BS";#N/A,#N/A,FALSE,"4.PER PL";#N/A,#N/A,FALSE,"5.INVESTMENT";#N/A,#N/A,FALSE,"6.공문";#N/A,#N/A,FALSE,"7.netinvest"}</definedName>
    <definedName name="건물" localSheetId="1" hidden="1">{"'손익현황'!$A$1:$J$29"}</definedName>
    <definedName name="건물" localSheetId="2" hidden="1">{"'손익현황'!$A$1:$J$29"}</definedName>
    <definedName name="건물" localSheetId="6" hidden="1">{"'손익현황'!$A$1:$J$29"}</definedName>
    <definedName name="건물" hidden="1">{"'손익현황'!$A$1:$J$29"}</definedName>
    <definedName name="건물임." localSheetId="1" hidden="1">{"'손익현황'!$A$1:$J$29"}</definedName>
    <definedName name="건물임." localSheetId="2" hidden="1">{"'손익현황'!$A$1:$J$29"}</definedName>
    <definedName name="건물임." localSheetId="6" hidden="1">{"'손익현황'!$A$1:$J$29"}</definedName>
    <definedName name="건물임." hidden="1">{"'손익현황'!$A$1:$J$29"}</definedName>
    <definedName name="건설중인자산" localSheetId="1" hidden="1">{#N/A,#N/A,FALSE,"계약직(여)"}</definedName>
    <definedName name="건설중인자산" localSheetId="2" hidden="1">{#N/A,#N/A,FALSE,"계약직(여)"}</definedName>
    <definedName name="건설중인자산" localSheetId="6" hidden="1">{#N/A,#N/A,FALSE,"계약직(여)"}</definedName>
    <definedName name="건설중인자산" hidden="1">{#N/A,#N/A,FALSE,"계약직(여)"}</definedName>
    <definedName name="건설중자산" hidden="1">#REF!</definedName>
    <definedName name="검토" localSheetId="1" hidden="1">{#N/A,#N/A,FALSE,"UNIT";#N/A,#N/A,FALSE,"UNIT";#N/A,#N/A,FALSE,"계정"}</definedName>
    <definedName name="검토" localSheetId="2" hidden="1">{#N/A,#N/A,FALSE,"UNIT";#N/A,#N/A,FALSE,"UNIT";#N/A,#N/A,FALSE,"계정"}</definedName>
    <definedName name="검토" localSheetId="6" hidden="1">{#N/A,#N/A,FALSE,"UNIT";#N/A,#N/A,FALSE,"UNIT";#N/A,#N/A,FALSE,"계정"}</definedName>
    <definedName name="검토" hidden="1">{#N/A,#N/A,FALSE,"UNIT";#N/A,#N/A,FALSE,"UNIT";#N/A,#N/A,FALSE,"계정"}</definedName>
    <definedName name="견적내역" localSheetId="1" hidden="1">{#N/A,#N/A,FALSE,"CCTV"}</definedName>
    <definedName name="견적내역" localSheetId="2" hidden="1">{#N/A,#N/A,FALSE,"CCTV"}</definedName>
    <definedName name="견적내역" localSheetId="6" hidden="1">{#N/A,#N/A,FALSE,"CCTV"}</definedName>
    <definedName name="견적내역" hidden="1">{#N/A,#N/A,FALSE,"CCTV"}</definedName>
    <definedName name="결산보고2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결산보고2" localSheetId="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결산보고2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결산보고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결산성과" localSheetId="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결산성과" localSheetId="2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결산성과" localSheetId="6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결산성과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결손금" localSheetId="1" hidden="1">{#N/A,#N/A,FALSE,"Aging Summary";#N/A,#N/A,FALSE,"Ratio Analysis";#N/A,#N/A,FALSE,"Test 120 Day Accts";#N/A,#N/A,FALSE,"Tickmarks"}</definedName>
    <definedName name="결손금" localSheetId="2" hidden="1">{#N/A,#N/A,FALSE,"Aging Summary";#N/A,#N/A,FALSE,"Ratio Analysis";#N/A,#N/A,FALSE,"Test 120 Day Accts";#N/A,#N/A,FALSE,"Tickmarks"}</definedName>
    <definedName name="결손금" localSheetId="6" hidden="1">{#N/A,#N/A,FALSE,"Aging Summary";#N/A,#N/A,FALSE,"Ratio Analysis";#N/A,#N/A,FALSE,"Test 120 Day Accts";#N/A,#N/A,FALSE,"Tickmarks"}</definedName>
    <definedName name="결손금" hidden="1">{#N/A,#N/A,FALSE,"Aging Summary";#N/A,#N/A,FALSE,"Ratio Analysis";#N/A,#N/A,FALSE,"Test 120 Day Accts";#N/A,#N/A,FALSE,"Tickmarks"}</definedName>
    <definedName name="결영" localSheetId="1" hidden="1">{#N/A,#N/A,FALSE,"P.C.B"}</definedName>
    <definedName name="결영" localSheetId="2" hidden="1">{#N/A,#N/A,FALSE,"P.C.B"}</definedName>
    <definedName name="결영" localSheetId="6" hidden="1">{#N/A,#N/A,FALSE,"P.C.B"}</definedName>
    <definedName name="결영" hidden="1">{#N/A,#N/A,FALSE,"P.C.B"}</definedName>
    <definedName name="경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리" localSheetId="1" hidden="1">{#N/A,#N/A,FALSE,"P.C.B"}</definedName>
    <definedName name="경리" localSheetId="2" hidden="1">{#N/A,#N/A,FALSE,"P.C.B"}</definedName>
    <definedName name="경리" localSheetId="6" hidden="1">{#N/A,#N/A,FALSE,"P.C.B"}</definedName>
    <definedName name="경리" hidden="1">{#N/A,#N/A,FALSE,"P.C.B"}</definedName>
    <definedName name="경비_" localSheetId="1" hidden="1">{#N/A,#N/A,TRUE,"매출진척-1";#N/A,#N/A,TRUE,"매출진척-2";#N/A,#N/A,TRUE,"제품실적";#N/A,#N/A,TRUE,"RAC";#N/A,#N/A,TRUE,"PAC ";#N/A,#N/A,TRUE,"재고현황";#N/A,#N/A,TRUE,"공지사항"}</definedName>
    <definedName name="경비_" localSheetId="2" hidden="1">{#N/A,#N/A,TRUE,"매출진척-1";#N/A,#N/A,TRUE,"매출진척-2";#N/A,#N/A,TRUE,"제품실적";#N/A,#N/A,TRUE,"RAC";#N/A,#N/A,TRUE,"PAC ";#N/A,#N/A,TRUE,"재고현황";#N/A,#N/A,TRUE,"공지사항"}</definedName>
    <definedName name="경비_" localSheetId="6" hidden="1">{#N/A,#N/A,TRUE,"매출진척-1";#N/A,#N/A,TRUE,"매출진척-2";#N/A,#N/A,TRUE,"제품실적";#N/A,#N/A,TRUE,"RAC";#N/A,#N/A,TRUE,"PAC ";#N/A,#N/A,TRUE,"재고현황";#N/A,#N/A,TRUE,"공지사항"}</definedName>
    <definedName name="경비_" hidden="1">{#N/A,#N/A,TRUE,"매출진척-1";#N/A,#N/A,TRUE,"매출진척-2";#N/A,#N/A,TRUE,"제품실적";#N/A,#N/A,TRUE,"RAC";#N/A,#N/A,TRUE,"PAC ";#N/A,#N/A,TRUE,"재고현황";#N/A,#N/A,TRUE,"공지사항"}</definedName>
    <definedName name="경비___" localSheetId="1" hidden="1">{#N/A,#N/A,TRUE,"매출진척-1";#N/A,#N/A,TRUE,"매출진척-2";#N/A,#N/A,TRUE,"제품실적";#N/A,#N/A,TRUE,"RAC";#N/A,#N/A,TRUE,"PAC ";#N/A,#N/A,TRUE,"재고현황";#N/A,#N/A,TRUE,"공지사항"}</definedName>
    <definedName name="경비___" localSheetId="2" hidden="1">{#N/A,#N/A,TRUE,"매출진척-1";#N/A,#N/A,TRUE,"매출진척-2";#N/A,#N/A,TRUE,"제품실적";#N/A,#N/A,TRUE,"RAC";#N/A,#N/A,TRUE,"PAC ";#N/A,#N/A,TRUE,"재고현황";#N/A,#N/A,TRUE,"공지사항"}</definedName>
    <definedName name="경비___" localSheetId="6" hidden="1">{#N/A,#N/A,TRUE,"매출진척-1";#N/A,#N/A,TRUE,"매출진척-2";#N/A,#N/A,TRUE,"제품실적";#N/A,#N/A,TRUE,"RAC";#N/A,#N/A,TRUE,"PAC ";#N/A,#N/A,TRUE,"재고현황";#N/A,#N/A,TRUE,"공지사항"}</definedName>
    <definedName name="경비___" hidden="1">{#N/A,#N/A,TRUE,"매출진척-1";#N/A,#N/A,TRUE,"매출진척-2";#N/A,#N/A,TRUE,"제품실적";#N/A,#N/A,TRUE,"RAC";#N/A,#N/A,TRUE,"PAC ";#N/A,#N/A,TRUE,"재고현황";#N/A,#N/A,TRUE,"공지사항"}</definedName>
    <definedName name="경비실적" localSheetId="1" hidden="1">{#N/A,#N/A,FALSE,"정공"}</definedName>
    <definedName name="경비실적" localSheetId="2" hidden="1">{#N/A,#N/A,FALSE,"정공"}</definedName>
    <definedName name="경비실적" localSheetId="6" hidden="1">{#N/A,#N/A,FALSE,"정공"}</definedName>
    <definedName name="경비실적" hidden="1">{#N/A,#N/A,FALSE,"정공"}</definedName>
    <definedName name="경영" localSheetId="1" hidden="1">{#N/A,#N/A,FALSE,"P.C.B"}</definedName>
    <definedName name="경영" localSheetId="2" hidden="1">{#N/A,#N/A,FALSE,"P.C.B"}</definedName>
    <definedName name="경영" localSheetId="6" hidden="1">{#N/A,#N/A,FALSE,"P.C.B"}</definedName>
    <definedName name="경영" hidden="1">{#N/A,#N/A,FALSE,"P.C.B"}</definedName>
    <definedName name="계산" localSheetId="1" hidden="1">{#N/A,#N/A,FALSE,"1.CRITERIA";#N/A,#N/A,FALSE,"2.IS";#N/A,#N/A,FALSE,"3.BS";#N/A,#N/A,FALSE,"4.PER PL";#N/A,#N/A,FALSE,"5.INVESTMENT";#N/A,#N/A,FALSE,"6.공문";#N/A,#N/A,FALSE,"7.netinvest"}</definedName>
    <definedName name="계산" localSheetId="2" hidden="1">{#N/A,#N/A,FALSE,"1.CRITERIA";#N/A,#N/A,FALSE,"2.IS";#N/A,#N/A,FALSE,"3.BS";#N/A,#N/A,FALSE,"4.PER PL";#N/A,#N/A,FALSE,"5.INVESTMENT";#N/A,#N/A,FALSE,"6.공문";#N/A,#N/A,FALSE,"7.netinvest"}</definedName>
    <definedName name="계산" localSheetId="6" hidden="1">{#N/A,#N/A,FALSE,"1.CRITERIA";#N/A,#N/A,FALSE,"2.IS";#N/A,#N/A,FALSE,"3.BS";#N/A,#N/A,FALSE,"4.PER PL";#N/A,#N/A,FALSE,"5.INVESTMENT";#N/A,#N/A,FALSE,"6.공문";#N/A,#N/A,FALSE,"7.netinvest"}</definedName>
    <definedName name="계산" hidden="1">{#N/A,#N/A,FALSE,"1.CRITERIA";#N/A,#N/A,FALSE,"2.IS";#N/A,#N/A,FALSE,"3.BS";#N/A,#N/A,FALSE,"4.PER PL";#N/A,#N/A,FALSE,"5.INVESTMENT";#N/A,#N/A,FALSE,"6.공문";#N/A,#N/A,FALSE,"7.netinvest"}</definedName>
    <definedName name="계산2" localSheetId="1" hidden="1">{#N/A,#N/A,FALSE,"1.CRITERIA";#N/A,#N/A,FALSE,"2.IS";#N/A,#N/A,FALSE,"3.BS";#N/A,#N/A,FALSE,"4.PER PL";#N/A,#N/A,FALSE,"5.INVESTMENT";#N/A,#N/A,FALSE,"6.공문";#N/A,#N/A,FALSE,"7.netinvest"}</definedName>
    <definedName name="계산2" localSheetId="2" hidden="1">{#N/A,#N/A,FALSE,"1.CRITERIA";#N/A,#N/A,FALSE,"2.IS";#N/A,#N/A,FALSE,"3.BS";#N/A,#N/A,FALSE,"4.PER PL";#N/A,#N/A,FALSE,"5.INVESTMENT";#N/A,#N/A,FALSE,"6.공문";#N/A,#N/A,FALSE,"7.netinvest"}</definedName>
    <definedName name="계산2" localSheetId="6" hidden="1">{#N/A,#N/A,FALSE,"1.CRITERIA";#N/A,#N/A,FALSE,"2.IS";#N/A,#N/A,FALSE,"3.BS";#N/A,#N/A,FALSE,"4.PER PL";#N/A,#N/A,FALSE,"5.INVESTMENT";#N/A,#N/A,FALSE,"6.공문";#N/A,#N/A,FALSE,"7.netinvest"}</definedName>
    <definedName name="계산2" hidden="1">{#N/A,#N/A,FALSE,"1.CRITERIA";#N/A,#N/A,FALSE,"2.IS";#N/A,#N/A,FALSE,"3.BS";#N/A,#N/A,FALSE,"4.PER PL";#N/A,#N/A,FALSE,"5.INVESTMENT";#N/A,#N/A,FALSE,"6.공문";#N/A,#N/A,FALSE,"7.netinvest"}</definedName>
    <definedName name="계산기" localSheetId="1" hidden="1">{#N/A,#N/A,FALSE,"Aging Summary";#N/A,#N/A,FALSE,"Ratio Analysis";#N/A,#N/A,FALSE,"Test 120 Day Accts";#N/A,#N/A,FALSE,"Tickmarks"}</definedName>
    <definedName name="계산기" localSheetId="2" hidden="1">{#N/A,#N/A,FALSE,"Aging Summary";#N/A,#N/A,FALSE,"Ratio Analysis";#N/A,#N/A,FALSE,"Test 120 Day Accts";#N/A,#N/A,FALSE,"Tickmarks"}</definedName>
    <definedName name="계산기" localSheetId="6" hidden="1">{#N/A,#N/A,FALSE,"Aging Summary";#N/A,#N/A,FALSE,"Ratio Analysis";#N/A,#N/A,FALSE,"Test 120 Day Accts";#N/A,#N/A,FALSE,"Tickmarks"}</definedName>
    <definedName name="계산기" hidden="1">{#N/A,#N/A,FALSE,"Aging Summary";#N/A,#N/A,FALSE,"Ratio Analysis";#N/A,#N/A,FALSE,"Test 120 Day Accts";#N/A,#N/A,FALSE,"Tickmarks"}</definedName>
    <definedName name="계약" localSheetId="1" hidden="1">{#N/A,#N/A,FALSE,"계약직(여)"}</definedName>
    <definedName name="계약" localSheetId="2" hidden="1">{#N/A,#N/A,FALSE,"계약직(여)"}</definedName>
    <definedName name="계약" localSheetId="6" hidden="1">{#N/A,#N/A,FALSE,"계약직(여)"}</definedName>
    <definedName name="계약" hidden="1">{#N/A,#N/A,FALSE,"계약직(여)"}</definedName>
    <definedName name="계정명세서" localSheetId="1" hidden="1">{#N/A,#N/A,FALSE,"Sheet5"}</definedName>
    <definedName name="계정명세서" localSheetId="2" hidden="1">{#N/A,#N/A,FALSE,"Sheet5"}</definedName>
    <definedName name="계정명세서" localSheetId="6" hidden="1">{#N/A,#N/A,FALSE,"Sheet5"}</definedName>
    <definedName name="계정명세서" hidden="1">{#N/A,#N/A,FALSE,"Sheet5"}</definedName>
    <definedName name="계측장비" hidden="1">#REF!</definedName>
    <definedName name="계측장비2" hidden="1">#REF!</definedName>
    <definedName name="계획2" localSheetId="1" hidden="1">{#N/A,#N/A,FALSE,"정공"}</definedName>
    <definedName name="계획2" localSheetId="2" hidden="1">{#N/A,#N/A,FALSE,"정공"}</definedName>
    <definedName name="계획2" localSheetId="6" hidden="1">{#N/A,#N/A,FALSE,"정공"}</definedName>
    <definedName name="계획2" hidden="1">{#N/A,#N/A,FALSE,"정공"}</definedName>
    <definedName name="계획대실적손익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계획대실적손익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계획대실적손익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계획대실적손익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 hidden="1">'[175]99선급비용'!#REF!</definedName>
    <definedName name="고정비비교자세히" hidden="1">#REF!</definedName>
    <definedName name="공" localSheetId="1" hidden="1">{"'손익현황'!$A$1:$J$29"}</definedName>
    <definedName name="공" localSheetId="2" hidden="1">{"'손익현황'!$A$1:$J$29"}</definedName>
    <definedName name="공" localSheetId="6" hidden="1">{"'손익현황'!$A$1:$J$29"}</definedName>
    <definedName name="공" hidden="1">{"'손익현황'!$A$1:$J$29"}</definedName>
    <definedName name="공300">#REF!</definedName>
    <definedName name="공구" localSheetId="1" hidden="1">{"'손익현황'!$A$1:$J$29"}</definedName>
    <definedName name="공구" localSheetId="2" hidden="1">{"'손익현황'!$A$1:$J$29"}</definedName>
    <definedName name="공구" localSheetId="6" hidden="1">{"'손익현황'!$A$1:$J$29"}</definedName>
    <definedName name="공구" hidden="1">{"'손익현황'!$A$1:$J$29"}</definedName>
    <definedName name="공구기구" localSheetId="1" hidden="1">{"'손익현황'!$A$1:$J$29"}</definedName>
    <definedName name="공구기구" localSheetId="2" hidden="1">{"'손익현황'!$A$1:$J$29"}</definedName>
    <definedName name="공구기구" localSheetId="6" hidden="1">{"'손익현황'!$A$1:$J$29"}</definedName>
    <definedName name="공구기구" hidden="1">{"'손익현황'!$A$1:$J$29"}</definedName>
    <definedName name="공미" localSheetId="1" hidden="1">{"'분양원가'!$B$1:$F$113"}</definedName>
    <definedName name="공미" localSheetId="2" hidden="1">{"'분양원가'!$B$1:$F$113"}</definedName>
    <definedName name="공미" localSheetId="6" hidden="1">{"'분양원가'!$B$1:$F$113"}</definedName>
    <definedName name="공미" hidden="1">{"'분양원가'!$B$1:$F$113"}</definedName>
    <definedName name="공수투입" localSheetId="1" hidden="1">{#N/A,#N/A,FALSE,"정공"}</definedName>
    <definedName name="공수투입" localSheetId="2" hidden="1">{#N/A,#N/A,FALSE,"정공"}</definedName>
    <definedName name="공수투입" localSheetId="6" hidden="1">{#N/A,#N/A,FALSE,"정공"}</definedName>
    <definedName name="공수투입" hidden="1">{#N/A,#N/A,FALSE,"정공"}</definedName>
    <definedName name="곽윤식" localSheetId="1" hidden="1">{#N/A,#N/A,FALSE,"Sheet5"}</definedName>
    <definedName name="곽윤식" localSheetId="2" hidden="1">{#N/A,#N/A,FALSE,"Sheet5"}</definedName>
    <definedName name="곽윤식" localSheetId="6" hidden="1">{#N/A,#N/A,FALSE,"Sheet5"}</definedName>
    <definedName name="곽윤식" hidden="1">{#N/A,#N/A,FALSE,"Sheet5"}</definedName>
    <definedName name="관리" hidden="1">[176]손익계산서!$B$68:$B$77</definedName>
    <definedName name="관리지표" localSheetId="1" hidden="1">{#N/A,#N/A,FALSE,"P.C.B"}</definedName>
    <definedName name="관리지표" localSheetId="2" hidden="1">{#N/A,#N/A,FALSE,"P.C.B"}</definedName>
    <definedName name="관리지표" localSheetId="6" hidden="1">{#N/A,#N/A,FALSE,"P.C.B"}</definedName>
    <definedName name="관리지표" hidden="1">{#N/A,#N/A,FALSE,"P.C.B"}</definedName>
    <definedName name="관실적" localSheetId="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실적" localSheetId="2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실적" localSheetId="6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실적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" localSheetId="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" localSheetId="2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" localSheetId="6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2" localSheetId="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2" localSheetId="2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2" localSheetId="6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2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광주">[177]광주!$A$4:$G$18</definedName>
    <definedName name="광주제3자" hidden="1">#REF!</definedName>
    <definedName name="구" localSheetId="1" hidden="1">{"'손익현황'!$A$1:$J$29"}</definedName>
    <definedName name="구" localSheetId="2" hidden="1">{"'손익현황'!$A$1:$J$29"}</definedName>
    <definedName name="구" localSheetId="6" hidden="1">{"'손익현황'!$A$1:$J$29"}</definedName>
    <definedName name="구" hidden="1">{"'손익현황'!$A$1:$J$29"}</definedName>
    <definedName name="구구">[178]총괄!$N$6:$N$247</definedName>
    <definedName name="구구년수정">#REF!</definedName>
    <definedName name="구구년제시">#REF!</definedName>
    <definedName name="구매부품TOT" localSheetId="1" hidden="1">{#N/A,#N/A,FALSE,"Aging Summary";#N/A,#N/A,FALSE,"Ratio Analysis";#N/A,#N/A,FALSE,"Test 120 Day Accts";#N/A,#N/A,FALSE,"Tickmarks"}</definedName>
    <definedName name="구매부품TOT" localSheetId="2" hidden="1">{#N/A,#N/A,FALSE,"Aging Summary";#N/A,#N/A,FALSE,"Ratio Analysis";#N/A,#N/A,FALSE,"Test 120 Day Accts";#N/A,#N/A,FALSE,"Tickmarks"}</definedName>
    <definedName name="구매부품TOT" localSheetId="6" hidden="1">{#N/A,#N/A,FALSE,"Aging Summary";#N/A,#N/A,FALSE,"Ratio Analysis";#N/A,#N/A,FALSE,"Test 120 Day Accts";#N/A,#N/A,FALSE,"Tickmarks"}</definedName>
    <definedName name="구매부품TOT" hidden="1">{#N/A,#N/A,FALSE,"Aging Summary";#N/A,#N/A,FALSE,"Ratio Analysis";#N/A,#N/A,FALSE,"Test 120 Day Accts";#N/A,#N/A,FALSE,"Tickmarks"}</definedName>
    <definedName name="구미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미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미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상안" hidden="1">#REF!</definedName>
    <definedName name="구지급율">[179]자료!$B$3:$C$83</definedName>
    <definedName name="구축물" localSheetId="1" hidden="1">{"'손익현황'!$A$1:$J$29"}</definedName>
    <definedName name="구축물" localSheetId="2" hidden="1">{"'손익현황'!$A$1:$J$29"}</definedName>
    <definedName name="구축물" localSheetId="6" hidden="1">{"'손익현황'!$A$1:$J$29"}</definedName>
    <definedName name="구축물" hidden="1">{"'손익현황'!$A$1:$J$29"}</definedName>
    <definedName name="구축물임" localSheetId="1" hidden="1">{"'손익현황'!$A$1:$J$29"}</definedName>
    <definedName name="구축물임" localSheetId="2" hidden="1">{"'손익현황'!$A$1:$J$29"}</definedName>
    <definedName name="구축물임" localSheetId="6" hidden="1">{"'손익현황'!$A$1:$J$29"}</definedName>
    <definedName name="구축물임" hidden="1">{"'손익현황'!$A$1:$J$29"}</definedName>
    <definedName name="구축본부" localSheetId="1" hidden="1">{#N/A,#N/A,FALSE,"3가";#N/A,#N/A,FALSE,"3나";#N/A,#N/A,FALSE,"3다"}</definedName>
    <definedName name="구축본부" localSheetId="2" hidden="1">{#N/A,#N/A,FALSE,"3가";#N/A,#N/A,FALSE,"3나";#N/A,#N/A,FALSE,"3다"}</definedName>
    <definedName name="구축본부" localSheetId="6" hidden="1">{#N/A,#N/A,FALSE,"3가";#N/A,#N/A,FALSE,"3나";#N/A,#N/A,FALSE,"3다"}</definedName>
    <definedName name="구축본부" hidden="1">{#N/A,#N/A,FALSE,"3가";#N/A,#N/A,FALSE,"3나";#N/A,#N/A,FALSE,"3다"}</definedName>
    <definedName name="구팔년">#REF!</definedName>
    <definedName name="국고보조" localSheetId="1" hidden="1">{#N/A,#N/A,FALSE,"보험현황";#N/A,#N/A,FALSE,"보험현황"}</definedName>
    <definedName name="국고보조" localSheetId="2" hidden="1">{#N/A,#N/A,FALSE,"보험현황";#N/A,#N/A,FALSE,"보험현황"}</definedName>
    <definedName name="국고보조" localSheetId="6" hidden="1">{#N/A,#N/A,FALSE,"보험현황";#N/A,#N/A,FALSE,"보험현황"}</definedName>
    <definedName name="국고보조" hidden="1">{#N/A,#N/A,FALSE,"보험현황";#N/A,#N/A,FALSE,"보험현황"}</definedName>
    <definedName name="국공채미수이자" localSheetId="1" hidden="1">{#N/A,#N/A,FALSE,"Aging Summary";#N/A,#N/A,FALSE,"Ratio Analysis";#N/A,#N/A,FALSE,"Test 120 Day Accts";#N/A,#N/A,FALSE,"Tickmarks"}</definedName>
    <definedName name="국공채미수이자" localSheetId="2" hidden="1">{#N/A,#N/A,FALSE,"Aging Summary";#N/A,#N/A,FALSE,"Ratio Analysis";#N/A,#N/A,FALSE,"Test 120 Day Accts";#N/A,#N/A,FALSE,"Tickmarks"}</definedName>
    <definedName name="국공채미수이자" localSheetId="6" hidden="1">{#N/A,#N/A,FALSE,"Aging Summary";#N/A,#N/A,FALSE,"Ratio Analysis";#N/A,#N/A,FALSE,"Test 120 Day Accts";#N/A,#N/A,FALSE,"Tickmarks"}</definedName>
    <definedName name="국공채미수이자" hidden="1">{#N/A,#N/A,FALSE,"Aging Summary";#N/A,#N/A,FALSE,"Ratio Analysis";#N/A,#N/A,FALSE,"Test 120 Day Accts";#N/A,#N/A,FALSE,"Tickmarks"}</definedName>
    <definedName name="국민연금1" hidden="1">'[180]3.판관비명세서'!$I$6:$I$6</definedName>
    <definedName name="국순당" localSheetId="1" hidden="1">{#N/A,#N/A,FALSE,"Aging Summary";#N/A,#N/A,FALSE,"Ratio Analysis";#N/A,#N/A,FALSE,"Test 120 Day Accts";#N/A,#N/A,FALSE,"Tickmarks"}</definedName>
    <definedName name="국순당" localSheetId="2" hidden="1">{#N/A,#N/A,FALSE,"Aging Summary";#N/A,#N/A,FALSE,"Ratio Analysis";#N/A,#N/A,FALSE,"Test 120 Day Accts";#N/A,#N/A,FALSE,"Tickmarks"}</definedName>
    <definedName name="국순당" localSheetId="6" hidden="1">{#N/A,#N/A,FALSE,"Aging Summary";#N/A,#N/A,FALSE,"Ratio Analysis";#N/A,#N/A,FALSE,"Test 120 Day Accts";#N/A,#N/A,FALSE,"Tickmarks"}</definedName>
    <definedName name="국순당" hidden="1">{#N/A,#N/A,FALSE,"Aging Summary";#N/A,#N/A,FALSE,"Ratio Analysis";#N/A,#N/A,FALSE,"Test 120 Day Accts";#N/A,#N/A,FALSE,"Tickmarks"}</definedName>
    <definedName name="국제거래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" localSheetId="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2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2" localSheetId="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2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규남이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규남이" localSheetId="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규남이" localSheetId="6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규남이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그리움" localSheetId="1" hidden="1">{#N/A,#N/A,FALSE,"Sheet5"}</definedName>
    <definedName name="그리움" localSheetId="2" hidden="1">{#N/A,#N/A,FALSE,"Sheet5"}</definedName>
    <definedName name="그리움" localSheetId="6" hidden="1">{#N/A,#N/A,FALSE,"Sheet5"}</definedName>
    <definedName name="그리움" hidden="1">{#N/A,#N/A,FALSE,"Sheet5"}</definedName>
    <definedName name="그만" localSheetId="1" hidden="1">{#N/A,#N/A,FALSE,"계약직(여)"}</definedName>
    <definedName name="그만" localSheetId="2" hidden="1">{#N/A,#N/A,FALSE,"계약직(여)"}</definedName>
    <definedName name="그만" localSheetId="6" hidden="1">{#N/A,#N/A,FALSE,"계약직(여)"}</definedName>
    <definedName name="그만" hidden="1">{#N/A,#N/A,FALSE,"계약직(여)"}</definedName>
    <definedName name="근거2" localSheetId="1" hidden="1">{#N/A,#N/A,FALSE,"단축1";#N/A,#N/A,FALSE,"단축2";#N/A,#N/A,FALSE,"단축3";#N/A,#N/A,FALSE,"장축";#N/A,#N/A,FALSE,"4WD"}</definedName>
    <definedName name="근거2" localSheetId="2" hidden="1">{#N/A,#N/A,FALSE,"단축1";#N/A,#N/A,FALSE,"단축2";#N/A,#N/A,FALSE,"단축3";#N/A,#N/A,FALSE,"장축";#N/A,#N/A,FALSE,"4WD"}</definedName>
    <definedName name="근거2" localSheetId="6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액테이블">[181]Master!$B$3:$O$588</definedName>
    <definedName name="금월" localSheetId="1" hidden="1">{#N/A,#N/A,TRUE,"Y생산";#N/A,#N/A,TRUE,"Y판매";#N/A,#N/A,TRUE,"Y총물량";#N/A,#N/A,TRUE,"Y능력";#N/A,#N/A,TRUE,"YKD"}</definedName>
    <definedName name="금월" localSheetId="2" hidden="1">{#N/A,#N/A,TRUE,"Y생산";#N/A,#N/A,TRUE,"Y판매";#N/A,#N/A,TRUE,"Y총물량";#N/A,#N/A,TRUE,"Y능력";#N/A,#N/A,TRUE,"YKD"}</definedName>
    <definedName name="금월" localSheetId="6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형" localSheetId="1" hidden="1">{#N/A,#N/A,FALSE,"단축1";#N/A,#N/A,FALSE,"단축2";#N/A,#N/A,FALSE,"단축3";#N/A,#N/A,FALSE,"장축";#N/A,#N/A,FALSE,"4WD"}</definedName>
    <definedName name="금형" localSheetId="2" hidden="1">{#N/A,#N/A,FALSE,"단축1";#N/A,#N/A,FALSE,"단축2";#N/A,#N/A,FALSE,"단축3";#N/A,#N/A,FALSE,"장축";#N/A,#N/A,FALSE,"4WD"}</definedName>
    <definedName name="금형" localSheetId="6" hidden="1">{#N/A,#N/A,FALSE,"단축1";#N/A,#N/A,FALSE,"단축2";#N/A,#N/A,FALSE,"단축3";#N/A,#N/A,FALSE,"장축";#N/A,#N/A,FALSE,"4WD"}</definedName>
    <definedName name="금형" hidden="1">{#N/A,#N/A,FALSE,"단축1";#N/A,#N/A,FALSE,"단축2";#N/A,#N/A,FALSE,"단축3";#N/A,#N/A,FALSE,"장축";#N/A,#N/A,FALSE,"4WD"}</definedName>
    <definedName name="금형편성표" localSheetId="1" hidden="1">{#N/A,#N/A,FALSE,"단축1";#N/A,#N/A,FALSE,"단축2";#N/A,#N/A,FALSE,"단축3";#N/A,#N/A,FALSE,"장축";#N/A,#N/A,FALSE,"4WD"}</definedName>
    <definedName name="금형편성표" localSheetId="2" hidden="1">{#N/A,#N/A,FALSE,"단축1";#N/A,#N/A,FALSE,"단축2";#N/A,#N/A,FALSE,"단축3";#N/A,#N/A,FALSE,"장축";#N/A,#N/A,FALSE,"4WD"}</definedName>
    <definedName name="금형편성표" localSheetId="6" hidden="1">{#N/A,#N/A,FALSE,"단축1";#N/A,#N/A,FALSE,"단축2";#N/A,#N/A,FALSE,"단축3";#N/A,#N/A,FALSE,"장축";#N/A,#N/A,FALSE,"4WD"}</definedName>
    <definedName name="금형편성표" hidden="1">{#N/A,#N/A,FALSE,"단축1";#N/A,#N/A,FALSE,"단축2";#N/A,#N/A,FALSE,"단축3";#N/A,#N/A,FALSE,"장축";#N/A,#N/A,FALSE,"4WD"}</definedName>
    <definedName name="급여" localSheetId="1" hidden="1">{#N/A,#N/A,FALSE,"계약직(여)"}</definedName>
    <definedName name="급여" localSheetId="2" hidden="1">{#N/A,#N/A,FALSE,"계약직(여)"}</definedName>
    <definedName name="급여" localSheetId="6" hidden="1">{#N/A,#N/A,FALSE,"계약직(여)"}</definedName>
    <definedName name="급여" hidden="1">{#N/A,#N/A,FALSE,"계약직(여)"}</definedName>
    <definedName name="급여1" hidden="1">#REF!</definedName>
    <definedName name="급여인상안" localSheetId="1" hidden="1">{#N/A,#N/A,FALSE,"계약직(여)"}</definedName>
    <definedName name="급여인상안" localSheetId="2" hidden="1">{#N/A,#N/A,FALSE,"계약직(여)"}</definedName>
    <definedName name="급여인상안" localSheetId="6" hidden="1">{#N/A,#N/A,FALSE,"계약직(여)"}</definedName>
    <definedName name="급여인상안" hidden="1">{#N/A,#N/A,FALSE,"계약직(여)"}</definedName>
    <definedName name="기" localSheetId="1" hidden="1">{#N/A,#N/A,FALSE,"1.CRITERIA";#N/A,#N/A,FALSE,"2.IS";#N/A,#N/A,FALSE,"3.BS";#N/A,#N/A,FALSE,"4.PER PL";#N/A,#N/A,FALSE,"5.INVESTMENT";#N/A,#N/A,FALSE,"6.공문";#N/A,#N/A,FALSE,"7.netinvest"}</definedName>
    <definedName name="기" localSheetId="2" hidden="1">{#N/A,#N/A,FALSE,"1.CRITERIA";#N/A,#N/A,FALSE,"2.IS";#N/A,#N/A,FALSE,"3.BS";#N/A,#N/A,FALSE,"4.PER PL";#N/A,#N/A,FALSE,"5.INVESTMENT";#N/A,#N/A,FALSE,"6.공문";#N/A,#N/A,FALSE,"7.netinvest"}</definedName>
    <definedName name="기" localSheetId="6" hidden="1">{#N/A,#N/A,FALSE,"1.CRITERIA";#N/A,#N/A,FALSE,"2.IS";#N/A,#N/A,FALSE,"3.BS";#N/A,#N/A,FALSE,"4.PER PL";#N/A,#N/A,FALSE,"5.INVESTMENT";#N/A,#N/A,FALSE,"6.공문";#N/A,#N/A,FALSE,"7.netinvest"}</definedName>
    <definedName name="기" hidden="1">{#N/A,#N/A,FALSE,"1.CRITERIA";#N/A,#N/A,FALSE,"2.IS";#N/A,#N/A,FALSE,"3.BS";#N/A,#N/A,FALSE,"4.PER PL";#N/A,#N/A,FALSE,"5.INVESTMENT";#N/A,#N/A,FALSE,"6.공문";#N/A,#N/A,FALSE,"7.netinvest"}</definedName>
    <definedName name="기97">#REF!</definedName>
    <definedName name="기972">'[182]기계장치 (2)'!$A$6:$N$904</definedName>
    <definedName name="기계" hidden="1">[41]building!$F$4:$F$50</definedName>
    <definedName name="기계장치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기계장치" localSheetId="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기계장치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기계장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기만한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기만한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기만한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기만한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기말">#REF!</definedName>
    <definedName name="기말중점검토" localSheetId="1" hidden="1">{#N/A,#N/A,FALSE,"BS";#N/A,#N/A,FALSE,"PL";#N/A,#N/A,FALSE,"처분";#N/A,#N/A,FALSE,"현금";#N/A,#N/A,FALSE,"매출";#N/A,#N/A,FALSE,"원가";#N/A,#N/A,FALSE,"경영"}</definedName>
    <definedName name="기말중점검토" localSheetId="2" hidden="1">{#N/A,#N/A,FALSE,"BS";#N/A,#N/A,FALSE,"PL";#N/A,#N/A,FALSE,"처분";#N/A,#N/A,FALSE,"현금";#N/A,#N/A,FALSE,"매출";#N/A,#N/A,FALSE,"원가";#N/A,#N/A,FALSE,"경영"}</definedName>
    <definedName name="기말중점검토" localSheetId="6" hidden="1">{#N/A,#N/A,FALSE,"BS";#N/A,#N/A,FALSE,"PL";#N/A,#N/A,FALSE,"처분";#N/A,#N/A,FALSE,"현금";#N/A,#N/A,FALSE,"매출";#N/A,#N/A,FALSE,"원가";#N/A,#N/A,FALSE,"경영"}</definedName>
    <definedName name="기말중점검토" hidden="1">{#N/A,#N/A,FALSE,"BS";#N/A,#N/A,FALSE,"PL";#N/A,#N/A,FALSE,"처분";#N/A,#N/A,FALSE,"현금";#N/A,#N/A,FALSE,"매출";#N/A,#N/A,FALSE,"원가";#N/A,#N/A,FALSE,"경영"}</definedName>
    <definedName name="기말채권" localSheetId="1" hidden="1">{#N/A,#N/A,FALSE,"UNIT";#N/A,#N/A,FALSE,"UNIT";#N/A,#N/A,FALSE,"계정"}</definedName>
    <definedName name="기말채권" localSheetId="2" hidden="1">{#N/A,#N/A,FALSE,"UNIT";#N/A,#N/A,FALSE,"UNIT";#N/A,#N/A,FALSE,"계정"}</definedName>
    <definedName name="기말채권" localSheetId="6" hidden="1">{#N/A,#N/A,FALSE,"UNIT";#N/A,#N/A,FALSE,"UNIT";#N/A,#N/A,FALSE,"계정"}</definedName>
    <definedName name="기말채권" hidden="1">{#N/A,#N/A,FALSE,"UNIT";#N/A,#N/A,FALSE,"UNIT";#N/A,#N/A,FALSE,"계정"}</definedName>
    <definedName name="기말환율">#REF!</definedName>
    <definedName name="기민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기민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기민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기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기산일">#REF!</definedName>
    <definedName name="기성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분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분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아" localSheetId="1" hidden="1">{#N/A,#N/A,FALSE,"1.CRITERIA";#N/A,#N/A,FALSE,"2.IS";#N/A,#N/A,FALSE,"3.BS";#N/A,#N/A,FALSE,"4.PER PL";#N/A,#N/A,FALSE,"5.INVESTMENT";#N/A,#N/A,FALSE,"6.공문";#N/A,#N/A,FALSE,"7.netinvest"}</definedName>
    <definedName name="기아" localSheetId="2" hidden="1">{#N/A,#N/A,FALSE,"1.CRITERIA";#N/A,#N/A,FALSE,"2.IS";#N/A,#N/A,FALSE,"3.BS";#N/A,#N/A,FALSE,"4.PER PL";#N/A,#N/A,FALSE,"5.INVESTMENT";#N/A,#N/A,FALSE,"6.공문";#N/A,#N/A,FALSE,"7.netinvest"}</definedName>
    <definedName name="기아" localSheetId="6" hidden="1">{#N/A,#N/A,FALSE,"1.CRITERIA";#N/A,#N/A,FALSE,"2.IS";#N/A,#N/A,FALSE,"3.BS";#N/A,#N/A,FALSE,"4.PER PL";#N/A,#N/A,FALSE,"5.INVESTMENT";#N/A,#N/A,FALSE,"6.공문";#N/A,#N/A,FALSE,"7.netinvest"}</definedName>
    <definedName name="기아" hidden="1">{#N/A,#N/A,FALSE,"1.CRITERIA";#N/A,#N/A,FALSE,"2.IS";#N/A,#N/A,FALSE,"3.BS";#N/A,#N/A,FALSE,"4.PER PL";#N/A,#N/A,FALSE,"5.INVESTMENT";#N/A,#N/A,FALSE,"6.공문";#N/A,#N/A,FALSE,"7.netinvest"}</definedName>
    <definedName name="기아모텍" localSheetId="1" hidden="1">{#N/A,#N/A,FALSE,"정공"}</definedName>
    <definedName name="기아모텍" localSheetId="2" hidden="1">{#N/A,#N/A,FALSE,"정공"}</definedName>
    <definedName name="기아모텍" localSheetId="6" hidden="1">{#N/A,#N/A,FALSE,"정공"}</definedName>
    <definedName name="기아모텍" hidden="1">{#N/A,#N/A,FALSE,"정공"}</definedName>
    <definedName name="기아전자" localSheetId="1" hidden="1">{#N/A,#N/A,FALSE,"정공"}</definedName>
    <definedName name="기아전자" localSheetId="2" hidden="1">{#N/A,#N/A,FALSE,"정공"}</definedName>
    <definedName name="기아전자" localSheetId="6" hidden="1">{#N/A,#N/A,FALSE,"정공"}</definedName>
    <definedName name="기아전자" hidden="1">{#N/A,#N/A,FALSE,"정공"}</definedName>
    <definedName name="기아차" localSheetId="1" hidden="1">{#N/A,#N/A,FALSE,"1.CRITERIA";#N/A,#N/A,FALSE,"2.IS";#N/A,#N/A,FALSE,"3.BS";#N/A,#N/A,FALSE,"4.PER PL";#N/A,#N/A,FALSE,"5.INVESTMENT";#N/A,#N/A,FALSE,"6.공문";#N/A,#N/A,FALSE,"7.netinvest"}</definedName>
    <definedName name="기아차" localSheetId="2" hidden="1">{#N/A,#N/A,FALSE,"1.CRITERIA";#N/A,#N/A,FALSE,"2.IS";#N/A,#N/A,FALSE,"3.BS";#N/A,#N/A,FALSE,"4.PER PL";#N/A,#N/A,FALSE,"5.INVESTMENT";#N/A,#N/A,FALSE,"6.공문";#N/A,#N/A,FALSE,"7.netinvest"}</definedName>
    <definedName name="기아차" localSheetId="6" hidden="1">{#N/A,#N/A,FALSE,"1.CRITERIA";#N/A,#N/A,FALSE,"2.IS";#N/A,#N/A,FALSE,"3.BS";#N/A,#N/A,FALSE,"4.PER PL";#N/A,#N/A,FALSE,"5.INVESTMENT";#N/A,#N/A,FALSE,"6.공문";#N/A,#N/A,FALSE,"7.netinvest"}</definedName>
    <definedName name="기아차" hidden="1">{#N/A,#N/A,FALSE,"1.CRITERIA";#N/A,#N/A,FALSE,"2.IS";#N/A,#N/A,FALSE,"3.BS";#N/A,#N/A,FALSE,"4.PER PL";#N/A,#N/A,FALSE,"5.INVESTMENT";#N/A,#N/A,FALSE,"6.공문";#N/A,#N/A,FALSE,"7.netinvest"}</definedName>
    <definedName name="기억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기억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기억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기억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기억만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기억만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기억만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기억만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기존" localSheetId="1" hidden="1">{#N/A,#N/A,FALSE,"UNIT";#N/A,#N/A,FALSE,"UNIT";#N/A,#N/A,FALSE,"계정"}</definedName>
    <definedName name="기존" localSheetId="2" hidden="1">{#N/A,#N/A,FALSE,"UNIT";#N/A,#N/A,FALSE,"UNIT";#N/A,#N/A,FALSE,"계정"}</definedName>
    <definedName name="기존" localSheetId="6" hidden="1">{#N/A,#N/A,FALSE,"UNIT";#N/A,#N/A,FALSE,"UNIT";#N/A,#N/A,FALSE,"계정"}</definedName>
    <definedName name="기존" hidden="1">{#N/A,#N/A,FALSE,"UNIT";#N/A,#N/A,FALSE,"UNIT";#N/A,#N/A,FALSE,"계정"}</definedName>
    <definedName name="기준정보">[183]원가기준정보!$A$3:$IV$101</definedName>
    <definedName name="기준정보1">[183]원가기준정보!$A$3:$IV$101</definedName>
    <definedName name="기초">[177]기초수불!$A$4:$Q$414</definedName>
    <definedName name="기타">#REF!</definedName>
    <definedName name="기타의고정부채" localSheetId="1" hidden="1">{#N/A,#N/A,FALSE,"단축1";#N/A,#N/A,FALSE,"단축2";#N/A,#N/A,FALSE,"단축3";#N/A,#N/A,FALSE,"장축";#N/A,#N/A,FALSE,"4WD"}</definedName>
    <definedName name="기타의고정부채" localSheetId="2" hidden="1">{#N/A,#N/A,FALSE,"단축1";#N/A,#N/A,FALSE,"단축2";#N/A,#N/A,FALSE,"단축3";#N/A,#N/A,FALSE,"장축";#N/A,#N/A,FALSE,"4WD"}</definedName>
    <definedName name="기타의고정부채" localSheetId="6" hidden="1">{#N/A,#N/A,FALSE,"단축1";#N/A,#N/A,FALSE,"단축2";#N/A,#N/A,FALSE,"단축3";#N/A,#N/A,FALSE,"장축";#N/A,#N/A,FALSE,"4WD"}</definedName>
    <definedName name="기타의고정부채" hidden="1">{#N/A,#N/A,FALSE,"단축1";#N/A,#N/A,FALSE,"단축2";#N/A,#N/A,FALSE,"단축3";#N/A,#N/A,FALSE,"장축";#N/A,#N/A,FALSE,"4WD"}</definedName>
    <definedName name="기타의유동부채" localSheetId="1" hidden="1">{#N/A,#N/A,FALSE,"단축1";#N/A,#N/A,FALSE,"단축2";#N/A,#N/A,FALSE,"단축3";#N/A,#N/A,FALSE,"장축";#N/A,#N/A,FALSE,"4WD"}</definedName>
    <definedName name="기타의유동부채" localSheetId="2" hidden="1">{#N/A,#N/A,FALSE,"단축1";#N/A,#N/A,FALSE,"단축2";#N/A,#N/A,FALSE,"단축3";#N/A,#N/A,FALSE,"장축";#N/A,#N/A,FALSE,"4WD"}</definedName>
    <definedName name="기타의유동부채" localSheetId="6" hidden="1">{#N/A,#N/A,FALSE,"단축1";#N/A,#N/A,FALSE,"단축2";#N/A,#N/A,FALSE,"단축3";#N/A,#N/A,FALSE,"장축";#N/A,#N/A,FALSE,"4WD"}</definedName>
    <definedName name="기타의유동부채" hidden="1">{#N/A,#N/A,FALSE,"단축1";#N/A,#N/A,FALSE,"단축2";#N/A,#N/A,FALSE,"단축3";#N/A,#N/A,FALSE,"장축";#N/A,#N/A,FALSE,"4WD"}</definedName>
    <definedName name="기타자산" localSheetId="1" hidden="1">{#N/A,#N/A,FALSE,"P.C.B"}</definedName>
    <definedName name="기타자산" localSheetId="2" hidden="1">{#N/A,#N/A,FALSE,"P.C.B"}</definedName>
    <definedName name="기타자산" localSheetId="6" hidden="1">{#N/A,#N/A,FALSE,"P.C.B"}</definedName>
    <definedName name="기타자산" hidden="1">{#N/A,#N/A,FALSE,"P.C.B"}</definedName>
    <definedName name="기타항목" localSheetId="1" hidden="1">{#N/A,#N/A,FALSE,"BS";#N/A,#N/A,FALSE,"PL";#N/A,#N/A,FALSE,"처분";#N/A,#N/A,FALSE,"현금";#N/A,#N/A,FALSE,"매출";#N/A,#N/A,FALSE,"원가";#N/A,#N/A,FALSE,"경영"}</definedName>
    <definedName name="기타항목" localSheetId="2" hidden="1">{#N/A,#N/A,FALSE,"BS";#N/A,#N/A,FALSE,"PL";#N/A,#N/A,FALSE,"처분";#N/A,#N/A,FALSE,"현금";#N/A,#N/A,FALSE,"매출";#N/A,#N/A,FALSE,"원가";#N/A,#N/A,FALSE,"경영"}</definedName>
    <definedName name="기타항목" localSheetId="6" hidden="1">{#N/A,#N/A,FALSE,"BS";#N/A,#N/A,FALSE,"PL";#N/A,#N/A,FALSE,"처분";#N/A,#N/A,FALSE,"현금";#N/A,#N/A,FALSE,"매출";#N/A,#N/A,FALSE,"원가";#N/A,#N/A,FALSE,"경영"}</definedName>
    <definedName name="기타항목" hidden="1">{#N/A,#N/A,FALSE,"BS";#N/A,#N/A,FALSE,"PL";#N/A,#N/A,FALSE,"처분";#N/A,#N/A,FALSE,"현금";#N/A,#N/A,FALSE,"매출";#N/A,#N/A,FALSE,"원가";#N/A,#N/A,FALSE,"경영"}</definedName>
    <definedName name="기획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획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획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" localSheetId="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김" localSheetId="2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김" localSheetId="6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김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김권두" localSheetId="1" hidden="1">{#N/A,#N/A,FALSE,"Sheet5"}</definedName>
    <definedName name="김권두" localSheetId="2" hidden="1">{#N/A,#N/A,FALSE,"Sheet5"}</definedName>
    <definedName name="김권두" localSheetId="6" hidden="1">{#N/A,#N/A,FALSE,"Sheet5"}</definedName>
    <definedName name="김권두" hidden="1">{#N/A,#N/A,FALSE,"Sheet5"}</definedName>
    <definedName name="김권수" localSheetId="1" hidden="1">{#N/A,#N/A,FALSE,"Sheet5"}</definedName>
    <definedName name="김권수" localSheetId="2" hidden="1">{#N/A,#N/A,FALSE,"Sheet5"}</definedName>
    <definedName name="김권수" localSheetId="6" hidden="1">{#N/A,#N/A,FALSE,"Sheet5"}</definedName>
    <definedName name="김권수" hidden="1">{#N/A,#N/A,FALSE,"Sheet5"}</definedName>
    <definedName name="김규차ㅓㅇ" localSheetId="1" hidden="1">{#N/A,#N/A,FALSE,"BS";#N/A,#N/A,FALSE,"PL";#N/A,#N/A,FALSE,"처분";#N/A,#N/A,FALSE,"현금";#N/A,#N/A,FALSE,"매출";#N/A,#N/A,FALSE,"원가";#N/A,#N/A,FALSE,"경영"}</definedName>
    <definedName name="김규차ㅓㅇ" localSheetId="2" hidden="1">{#N/A,#N/A,FALSE,"BS";#N/A,#N/A,FALSE,"PL";#N/A,#N/A,FALSE,"처분";#N/A,#N/A,FALSE,"현금";#N/A,#N/A,FALSE,"매출";#N/A,#N/A,FALSE,"원가";#N/A,#N/A,FALSE,"경영"}</definedName>
    <definedName name="김규차ㅓㅇ" localSheetId="6" hidden="1">{#N/A,#N/A,FALSE,"BS";#N/A,#N/A,FALSE,"PL";#N/A,#N/A,FALSE,"처분";#N/A,#N/A,FALSE,"현금";#N/A,#N/A,FALSE,"매출";#N/A,#N/A,FALSE,"원가";#N/A,#N/A,FALSE,"경영"}</definedName>
    <definedName name="김규차ㅓㅇ" hidden="1">{#N/A,#N/A,FALSE,"BS";#N/A,#N/A,FALSE,"PL";#N/A,#N/A,FALSE,"처분";#N/A,#N/A,FALSE,"현금";#N/A,#N/A,FALSE,"매출";#N/A,#N/A,FALSE,"원가";#N/A,#N/A,FALSE,"경영"}</definedName>
    <definedName name="김규창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김규창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김규창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김규창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김도형" localSheetId="1" hidden="1">{#N/A,#N/A,FALSE,"Sheet5"}</definedName>
    <definedName name="김도형" localSheetId="2" hidden="1">{#N/A,#N/A,FALSE,"Sheet5"}</definedName>
    <definedName name="김도형" localSheetId="6" hidden="1">{#N/A,#N/A,FALSE,"Sheet5"}</definedName>
    <definedName name="김도형" hidden="1">{#N/A,#N/A,FALSE,"Sheet5"}</definedName>
    <definedName name="김아ㅏ" localSheetId="1" hidden="1">{#N/A,#N/A,FALSE,"지침";#N/A,#N/A,FALSE,"환경분석";#N/A,#N/A,FALSE,"Sheet16"}</definedName>
    <definedName name="김아ㅏ" localSheetId="2" hidden="1">{#N/A,#N/A,FALSE,"지침";#N/A,#N/A,FALSE,"환경분석";#N/A,#N/A,FALSE,"Sheet16"}</definedName>
    <definedName name="김아ㅏ" localSheetId="6" hidden="1">{#N/A,#N/A,FALSE,"지침";#N/A,#N/A,FALSE,"환경분석";#N/A,#N/A,FALSE,"Sheet16"}</definedName>
    <definedName name="김아ㅏ" hidden="1">{#N/A,#N/A,FALSE,"지침";#N/A,#N/A,FALSE,"환경분석";#N/A,#N/A,FALSE,"Sheet16"}</definedName>
    <definedName name="김영삼" localSheetId="1" hidden="1">{#N/A,#N/A,FALSE,"지침";#N/A,#N/A,FALSE,"환경분석";#N/A,#N/A,FALSE,"Sheet16"}</definedName>
    <definedName name="김영삼" localSheetId="2" hidden="1">{#N/A,#N/A,FALSE,"지침";#N/A,#N/A,FALSE,"환경분석";#N/A,#N/A,FALSE,"Sheet16"}</definedName>
    <definedName name="김영삼" localSheetId="6" hidden="1">{#N/A,#N/A,FALSE,"지침";#N/A,#N/A,FALSE,"환경분석";#N/A,#N/A,FALSE,"Sheet16"}</definedName>
    <definedName name="김영삼" hidden="1">{#N/A,#N/A,FALSE,"지침";#N/A,#N/A,FALSE,"환경분석";#N/A,#N/A,FALSE,"Sheet16"}</definedName>
    <definedName name="김영철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철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철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춘모" localSheetId="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진" localSheetId="1" hidden="1">{#N/A,#N/A,FALSE,"Sheet5"}</definedName>
    <definedName name="김춘진" localSheetId="2" hidden="1">{#N/A,#N/A,FALSE,"Sheet5"}</definedName>
    <definedName name="김춘진" localSheetId="6" hidden="1">{#N/A,#N/A,FALSE,"Sheet5"}</definedName>
    <definedName name="김춘진" hidden="1">{#N/A,#N/A,FALSE,"Sheet5"}</definedName>
    <definedName name="김현영" localSheetId="1" hidden="1">{#N/A,#N/A,FALSE,"Sheet5"}</definedName>
    <definedName name="김현영" localSheetId="2" hidden="1">{#N/A,#N/A,FALSE,"Sheet5"}</definedName>
    <definedName name="김현영" localSheetId="6" hidden="1">{#N/A,#N/A,FALSE,"Sheet5"}</definedName>
    <definedName name="김현영" hidden="1">{#N/A,#N/A,FALSE,"Sheet5"}</definedName>
    <definedName name="ㄳㄱ" localSheetId="1" hidden="1">{#N/A,#N/A,FALSE,"Aging Summary";#N/A,#N/A,FALSE,"Ratio Analysis";#N/A,#N/A,FALSE,"Test 120 Day Accts";#N/A,#N/A,FALSE,"Tickmarks"}</definedName>
    <definedName name="ㄳㄱ" localSheetId="2" hidden="1">{#N/A,#N/A,FALSE,"Aging Summary";#N/A,#N/A,FALSE,"Ratio Analysis";#N/A,#N/A,FALSE,"Test 120 Day Accts";#N/A,#N/A,FALSE,"Tickmarks"}</definedName>
    <definedName name="ㄳㄱ" localSheetId="6" hidden="1">{#N/A,#N/A,FALSE,"Aging Summary";#N/A,#N/A,FALSE,"Ratio Analysis";#N/A,#N/A,FALSE,"Test 120 Day Accts";#N/A,#N/A,FALSE,"Tickmarks"}</definedName>
    <definedName name="ㄳㄱ" hidden="1">{#N/A,#N/A,FALSE,"Aging Summary";#N/A,#N/A,FALSE,"Ratio Analysis";#N/A,#N/A,FALSE,"Test 120 Day Accts";#N/A,#N/A,FALSE,"Tickmarks"}</definedName>
    <definedName name="ㄳㄳㅅㄷㅅ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ㄳㄳㅅㄷㅅ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ㄳㄳㅅㄷㅅ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ㄳㄳㅅㄷㅅ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ㄴ" localSheetId="1" hidden="1">{#N/A,#N/A,FALSE,"BS";#N/A,#N/A,FALSE,"PL";#N/A,#N/A,FALSE,"처분";#N/A,#N/A,FALSE,"현금";#N/A,#N/A,FALSE,"매출";#N/A,#N/A,FALSE,"원가";#N/A,#N/A,FALSE,"경영"}</definedName>
    <definedName name="ㄴ" localSheetId="2" hidden="1">{#N/A,#N/A,FALSE,"BS";#N/A,#N/A,FALSE,"PL";#N/A,#N/A,FALSE,"처분";#N/A,#N/A,FALSE,"현금";#N/A,#N/A,FALSE,"매출";#N/A,#N/A,FALSE,"원가";#N/A,#N/A,FALSE,"경영"}</definedName>
    <definedName name="ㄴ" localSheetId="6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ㄴ" localSheetId="1" hidden="1">{#N/A,#N/A,FALSE,"채권채무";#N/A,#N/A,FALSE,"control sheet"}</definedName>
    <definedName name="ㄴㄴㄴ" localSheetId="2" hidden="1">{#N/A,#N/A,FALSE,"채권채무";#N/A,#N/A,FALSE,"control sheet"}</definedName>
    <definedName name="ㄴㄴㄴ" localSheetId="6" hidden="1">{#N/A,#N/A,FALSE,"채권채무";#N/A,#N/A,FALSE,"control sheet"}</definedName>
    <definedName name="ㄴㄴㄴ" hidden="1">{#N/A,#N/A,FALSE,"채권채무";#N/A,#N/A,FALSE,"control sheet"}</definedName>
    <definedName name="ㄴㄴㄴㄴ" localSheetId="1" hidden="1">{#N/A,#N/A,FALSE,"지침";#N/A,#N/A,FALSE,"환경분석";#N/A,#N/A,FALSE,"Sheet16"}</definedName>
    <definedName name="ㄴㄴㄴㄴ" localSheetId="2" hidden="1">{#N/A,#N/A,FALSE,"지침";#N/A,#N/A,FALSE,"환경분석";#N/A,#N/A,FALSE,"Sheet16"}</definedName>
    <definedName name="ㄴㄴㄴㄴ" localSheetId="6" hidden="1">{#N/A,#N/A,FALSE,"지침";#N/A,#N/A,FALSE,"환경분석";#N/A,#N/A,FALSE,"Sheet16"}</definedName>
    <definedName name="ㄴㄴㄴㄴ" hidden="1">{#N/A,#N/A,FALSE,"지침";#N/A,#N/A,FALSE,"환경분석";#N/A,#N/A,FALSE,"Sheet16"}</definedName>
    <definedName name="ㄴㄴㅇ" localSheetId="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ㄵㄴ" localSheetId="1" hidden="1">{#N/A,#N/A,FALSE,"Aging Summary";#N/A,#N/A,FALSE,"Ratio Analysis";#N/A,#N/A,FALSE,"Test 120 Day Accts";#N/A,#N/A,FALSE,"Tickmarks"}</definedName>
    <definedName name="ㄴㄵㄴ" localSheetId="2" hidden="1">{#N/A,#N/A,FALSE,"Aging Summary";#N/A,#N/A,FALSE,"Ratio Analysis";#N/A,#N/A,FALSE,"Test 120 Day Accts";#N/A,#N/A,FALSE,"Tickmarks"}</definedName>
    <definedName name="ㄴㄵㄴ" localSheetId="6" hidden="1">{#N/A,#N/A,FALSE,"Aging Summary";#N/A,#N/A,FALSE,"Ratio Analysis";#N/A,#N/A,FALSE,"Test 120 Day Accts";#N/A,#N/A,FALSE,"Tickmarks"}</definedName>
    <definedName name="ㄴㄵㄴ" hidden="1">{#N/A,#N/A,FALSE,"Aging Summary";#N/A,#N/A,FALSE,"Ratio Analysis";#N/A,#N/A,FALSE,"Test 120 Day Accts";#N/A,#N/A,FALSE,"Tickmarks"}</definedName>
    <definedName name="ㄴㄹㄴㄹㅇㄴㄴㄹ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ㄴㄹㄴㄹㅇㄴㄴㄹ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ㄴㄹㄴㄹㅇㄴㄴㄹ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ㄴㄹㄴㄹㅇㄴㄴㄹ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ㄴㄹㅇㄹㅇㄴ" localSheetId="1" hidden="1">{#N/A,#N/A,FALSE,"Aging Summary";#N/A,#N/A,FALSE,"Ratio Analysis";#N/A,#N/A,FALSE,"Test 120 Day Accts";#N/A,#N/A,FALSE,"Tickmarks"}</definedName>
    <definedName name="ㄴㄹㅇㄹㅇㄴ" localSheetId="2" hidden="1">{#N/A,#N/A,FALSE,"Aging Summary";#N/A,#N/A,FALSE,"Ratio Analysis";#N/A,#N/A,FALSE,"Test 120 Day Accts";#N/A,#N/A,FALSE,"Tickmarks"}</definedName>
    <definedName name="ㄴㄹㅇㄹㅇㄴ" localSheetId="6" hidden="1">{#N/A,#N/A,FALSE,"Aging Summary";#N/A,#N/A,FALSE,"Ratio Analysis";#N/A,#N/A,FALSE,"Test 120 Day Accts";#N/A,#N/A,FALSE,"Tickmarks"}</definedName>
    <definedName name="ㄴㄹㅇㄹㅇㄴ" hidden="1">{#N/A,#N/A,FALSE,"Aging Summary";#N/A,#N/A,FALSE,"Ratio Analysis";#N/A,#N/A,FALSE,"Test 120 Day Accts";#N/A,#N/A,FALSE,"Tickmarks"}</definedName>
    <definedName name="ㄴㄹㅇㅎㅇㄴ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ㅎㅇㄴ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ㅎㅇ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ㅎ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론ㅎ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론ㅎ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론ㅎ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론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ㅁㄴ" localSheetId="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ㅁ" hidden="1">#REF!</definedName>
    <definedName name="ㄴㅁㅇㄹㄴㅁ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ㅁㅇㄹㄴㅁ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ㅁㅇㄹㄴㅁ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ㅁㅇㄹㄴ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ㅁㅇㄻㄴ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ㅁㅇㄻㄴ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ㅁㅇㄻ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ㅁㅇㄻ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ㅁㅊㅇㄴ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ㄴㅁㅊㅇㄴ" localSheetId="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ㄴㅁㅊㅇㄴ" localSheetId="6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ㄴㅁㅊㅇㄴ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ㄴㅇ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ㄴㅇ" localSheetId="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ㄴㅇ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ㄴㅇ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ㄴㅇㄴ" localSheetId="1" hidden="1">{#N/A,#N/A,FALSE,"단축1";#N/A,#N/A,FALSE,"단축2";#N/A,#N/A,FALSE,"단축3";#N/A,#N/A,FALSE,"장축";#N/A,#N/A,FALSE,"4WD"}</definedName>
    <definedName name="ㄴㅇㄴ" localSheetId="2" hidden="1">{#N/A,#N/A,FALSE,"단축1";#N/A,#N/A,FALSE,"단축2";#N/A,#N/A,FALSE,"단축3";#N/A,#N/A,FALSE,"장축";#N/A,#N/A,FALSE,"4WD"}</definedName>
    <definedName name="ㄴㅇㄴ" localSheetId="6" hidden="1">{#N/A,#N/A,FALSE,"단축1";#N/A,#N/A,FALSE,"단축2";#N/A,#N/A,FALSE,"단축3";#N/A,#N/A,FALSE,"장축";#N/A,#N/A,FALSE,"4WD"}</definedName>
    <definedName name="ㄴㅇㄴ" hidden="1">{#N/A,#N/A,FALSE,"단축1";#N/A,#N/A,FALSE,"단축2";#N/A,#N/A,FALSE,"단축3";#N/A,#N/A,FALSE,"장축";#N/A,#N/A,FALSE,"4WD"}</definedName>
    <definedName name="ㄴㅇㄹ" localSheetId="1" hidden="1">{#N/A,#N/A,FALSE,"UNIT";#N/A,#N/A,FALSE,"UNIT";#N/A,#N/A,FALSE,"계정"}</definedName>
    <definedName name="ㄴㅇㄹ" localSheetId="2" hidden="1">{#N/A,#N/A,FALSE,"UNIT";#N/A,#N/A,FALSE,"UNIT";#N/A,#N/A,FALSE,"계정"}</definedName>
    <definedName name="ㄴㅇㄹ" localSheetId="6" hidden="1">{#N/A,#N/A,FALSE,"UNIT";#N/A,#N/A,FALSE,"UNIT";#N/A,#N/A,FALSE,"계정"}</definedName>
    <definedName name="ㄴㅇㄹ" hidden="1">{#N/A,#N/A,FALSE,"UNIT";#N/A,#N/A,FALSE,"UNIT";#N/A,#N/A,FALSE,"계정"}</definedName>
    <definedName name="ㄴㅇㄹㄴㄹ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ㄹ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ㄴㄹㅇㄴ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ㄴㄹㅇㄴ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ㄴㄹㅇ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ㄴㄹ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ㅁㅇㄹ" localSheetId="1" hidden="1">{#N/A,#N/A,FALSE,"UNIT";#N/A,#N/A,FALSE,"UNIT";#N/A,#N/A,FALSE,"계정"}</definedName>
    <definedName name="ㄴㅇㄹㅁㅇㄹ" localSheetId="2" hidden="1">{#N/A,#N/A,FALSE,"UNIT";#N/A,#N/A,FALSE,"UNIT";#N/A,#N/A,FALSE,"계정"}</definedName>
    <definedName name="ㄴㅇㄹㅁㅇㄹ" localSheetId="6" hidden="1">{#N/A,#N/A,FALSE,"UNIT";#N/A,#N/A,FALSE,"UNIT";#N/A,#N/A,FALSE,"계정"}</definedName>
    <definedName name="ㄴㅇㄹㅁㅇㄹ" hidden="1">{#N/A,#N/A,FALSE,"UNIT";#N/A,#N/A,FALSE,"UNIT";#N/A,#N/A,FALSE,"계정"}</definedName>
    <definedName name="ㄴㅇ라" localSheetId="1" hidden="1">{#N/A,#N/A,FALSE,"계약직(여)"}</definedName>
    <definedName name="ㄴㅇ라" localSheetId="2" hidden="1">{#N/A,#N/A,FALSE,"계약직(여)"}</definedName>
    <definedName name="ㄴㅇ라" localSheetId="6" hidden="1">{#N/A,#N/A,FALSE,"계약직(여)"}</definedName>
    <definedName name="ㄴㅇ라" hidden="1">{#N/A,#N/A,FALSE,"계약직(여)"}</definedName>
    <definedName name="ㄴㅇㄻㄴㅇㄻ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ㄴㅇㄻ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ㄴㅇㄻ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ㄴㅇ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ㅀ" localSheetId="1" hidden="1">{"FORM1",#N/A,FALSE,"Revenue";"FORMTR",#N/A,FALSE,"Revenue";"FORM3.1",#N/A,FALSE,"Revenue"}</definedName>
    <definedName name="ㄴㅇㅀ" localSheetId="2" hidden="1">{"FORM1",#N/A,FALSE,"Revenue";"FORMTR",#N/A,FALSE,"Revenue";"FORM3.1",#N/A,FALSE,"Revenue"}</definedName>
    <definedName name="ㄴㅇㅀ" localSheetId="6" hidden="1">{"FORM1",#N/A,FALSE,"Revenue";"FORMTR",#N/A,FALSE,"Revenue";"FORM3.1",#N/A,FALSE,"Revenue"}</definedName>
    <definedName name="ㄴㅇㅀ" hidden="1">{"FORM1",#N/A,FALSE,"Revenue";"FORMTR",#N/A,FALSE,"Revenue";"FORM3.1",#N/A,FALSE,"Revenue"}</definedName>
    <definedName name="ㄴㅇㅁㄹ" localSheetId="1" hidden="1">{#N/A,#N/A,TRUE,"매출진척-1";#N/A,#N/A,TRUE,"매출진척-2";#N/A,#N/A,TRUE,"제품실적";#N/A,#N/A,TRUE,"RAC";#N/A,#N/A,TRUE,"PAC ";#N/A,#N/A,TRUE,"재고현황";#N/A,#N/A,TRUE,"공지사항"}</definedName>
    <definedName name="ㄴㅇㅁㄹ" localSheetId="2" hidden="1">{#N/A,#N/A,TRUE,"매출진척-1";#N/A,#N/A,TRUE,"매출진척-2";#N/A,#N/A,TRUE,"제품실적";#N/A,#N/A,TRUE,"RAC";#N/A,#N/A,TRUE,"PAC ";#N/A,#N/A,TRUE,"재고현황";#N/A,#N/A,TRUE,"공지사항"}</definedName>
    <definedName name="ㄴㅇㅁㄹ" localSheetId="6" hidden="1">{#N/A,#N/A,TRUE,"매출진척-1";#N/A,#N/A,TRUE,"매출진척-2";#N/A,#N/A,TRUE,"제품실적";#N/A,#N/A,TRUE,"RAC";#N/A,#N/A,TRUE,"PAC ";#N/A,#N/A,TRUE,"재고현황";#N/A,#N/A,TRUE,"공지사항"}</definedName>
    <definedName name="ㄴㅇㅁㄹ" hidden="1">{#N/A,#N/A,TRUE,"매출진척-1";#N/A,#N/A,TRUE,"매출진척-2";#N/A,#N/A,TRUE,"제품실적";#N/A,#N/A,TRUE,"RAC";#N/A,#N/A,TRUE,"PAC ";#N/A,#N/A,TRUE,"재고현황";#N/A,#N/A,TRUE,"공지사항"}</definedName>
    <definedName name="ㄴㅇㅁㄹ2" localSheetId="1" hidden="1">{#N/A,#N/A,TRUE,"매출진척-1";#N/A,#N/A,TRUE,"매출진척-2";#N/A,#N/A,TRUE,"제품실적";#N/A,#N/A,TRUE,"RAC";#N/A,#N/A,TRUE,"PAC ";#N/A,#N/A,TRUE,"재고현황";#N/A,#N/A,TRUE,"공지사항"}</definedName>
    <definedName name="ㄴㅇㅁㄹ2" localSheetId="2" hidden="1">{#N/A,#N/A,TRUE,"매출진척-1";#N/A,#N/A,TRUE,"매출진척-2";#N/A,#N/A,TRUE,"제품실적";#N/A,#N/A,TRUE,"RAC";#N/A,#N/A,TRUE,"PAC ";#N/A,#N/A,TRUE,"재고현황";#N/A,#N/A,TRUE,"공지사항"}</definedName>
    <definedName name="ㄴㅇㅁㄹ2" localSheetId="6" hidden="1">{#N/A,#N/A,TRUE,"매출진척-1";#N/A,#N/A,TRUE,"매출진척-2";#N/A,#N/A,TRUE,"제품실적";#N/A,#N/A,TRUE,"RAC";#N/A,#N/A,TRUE,"PAC ";#N/A,#N/A,TRUE,"재고현황";#N/A,#N/A,TRUE,"공지사항"}</definedName>
    <definedName name="ㄴㅇㅁㄹ2" hidden="1">{#N/A,#N/A,TRUE,"매출진척-1";#N/A,#N/A,TRUE,"매출진척-2";#N/A,#N/A,TRUE,"제품실적";#N/A,#N/A,TRUE,"RAC";#N/A,#N/A,TRUE,"PAC ";#N/A,#N/A,TRUE,"재고현황";#N/A,#N/A,TRUE,"공지사항"}</definedName>
    <definedName name="ㄴㅇㅇㄴㄹ" localSheetId="1" hidden="1">{#N/A,#N/A,FALSE,"BS";#N/A,#N/A,FALSE,"PL";#N/A,#N/A,FALSE,"처분";#N/A,#N/A,FALSE,"현금";#N/A,#N/A,FALSE,"매출";#N/A,#N/A,FALSE,"원가";#N/A,#N/A,FALSE,"경영"}</definedName>
    <definedName name="ㄴㅇㅇㄴㄹ" localSheetId="2" hidden="1">{#N/A,#N/A,FALSE,"BS";#N/A,#N/A,FALSE,"PL";#N/A,#N/A,FALSE,"처분";#N/A,#N/A,FALSE,"현금";#N/A,#N/A,FALSE,"매출";#N/A,#N/A,FALSE,"원가";#N/A,#N/A,FALSE,"경영"}</definedName>
    <definedName name="ㄴㅇㅇㄴㄹ" localSheetId="6" hidden="1">{#N/A,#N/A,FALSE,"BS";#N/A,#N/A,FALSE,"PL";#N/A,#N/A,FALSE,"처분";#N/A,#N/A,FALSE,"현금";#N/A,#N/A,FALSE,"매출";#N/A,#N/A,FALSE,"원가";#N/A,#N/A,FALSE,"경영"}</definedName>
    <definedName name="ㄴㅇㅇㄴㄹ" hidden="1">{#N/A,#N/A,FALSE,"BS";#N/A,#N/A,FALSE,"PL";#N/A,#N/A,FALSE,"처분";#N/A,#N/A,FALSE,"현금";#N/A,#N/A,FALSE,"매출";#N/A,#N/A,FALSE,"원가";#N/A,#N/A,FALSE,"경영"}</definedName>
    <definedName name="나" localSheetId="1" hidden="1">{#N/A,#N/A,FALSE,"1.CRITERIA";#N/A,#N/A,FALSE,"2.IS";#N/A,#N/A,FALSE,"3.BS";#N/A,#N/A,FALSE,"4.PER PL";#N/A,#N/A,FALSE,"5.INVESTMENT";#N/A,#N/A,FALSE,"6.공문";#N/A,#N/A,FALSE,"7.netinvest"}</definedName>
    <definedName name="나" localSheetId="2" hidden="1">{#N/A,#N/A,FALSE,"1.CRITERIA";#N/A,#N/A,FALSE,"2.IS";#N/A,#N/A,FALSE,"3.BS";#N/A,#N/A,FALSE,"4.PER PL";#N/A,#N/A,FALSE,"5.INVESTMENT";#N/A,#N/A,FALSE,"6.공문";#N/A,#N/A,FALSE,"7.netinvest"}</definedName>
    <definedName name="나" localSheetId="6" hidden="1">{#N/A,#N/A,FALSE,"1.CRITERIA";#N/A,#N/A,FALSE,"2.IS";#N/A,#N/A,FALSE,"3.BS";#N/A,#N/A,FALSE,"4.PER PL";#N/A,#N/A,FALSE,"5.INVESTMENT";#N/A,#N/A,FALSE,"6.공문";#N/A,#N/A,FALSE,"7.netinvest"}</definedName>
    <definedName name="나" hidden="1">{#N/A,#N/A,FALSE,"1.CRITERIA";#N/A,#N/A,FALSE,"2.IS";#N/A,#N/A,FALSE,"3.BS";#N/A,#N/A,FALSE,"4.PER PL";#N/A,#N/A,FALSE,"5.INVESTMENT";#N/A,#N/A,FALSE,"6.공문";#N/A,#N/A,FALSE,"7.netinvest"}</definedName>
    <definedName name="나나나" localSheetId="1" hidden="1">{"'미착금액'!$A$4:$G$14"}</definedName>
    <definedName name="나나나" localSheetId="2" hidden="1">{"'미착금액'!$A$4:$G$14"}</definedName>
    <definedName name="나나나" localSheetId="6" hidden="1">{"'미착금액'!$A$4:$G$14"}</definedName>
    <definedName name="나나나" hidden="1">{"'미착금액'!$A$4:$G$14"}</definedName>
    <definedName name="나다라" localSheetId="1" hidden="1">{#N/A,#N/A,FALSE,"1.CRITERIA";#N/A,#N/A,FALSE,"2.IS";#N/A,#N/A,FALSE,"3.BS";#N/A,#N/A,FALSE,"4.PER PL";#N/A,#N/A,FALSE,"5.INVESTMENT";#N/A,#N/A,FALSE,"6.공문";#N/A,#N/A,FALSE,"7.netinvest"}</definedName>
    <definedName name="나다라" localSheetId="2" hidden="1">{#N/A,#N/A,FALSE,"1.CRITERIA";#N/A,#N/A,FALSE,"2.IS";#N/A,#N/A,FALSE,"3.BS";#N/A,#N/A,FALSE,"4.PER PL";#N/A,#N/A,FALSE,"5.INVESTMENT";#N/A,#N/A,FALSE,"6.공문";#N/A,#N/A,FALSE,"7.netinvest"}</definedName>
    <definedName name="나다라" localSheetId="6" hidden="1">{#N/A,#N/A,FALSE,"1.CRITERIA";#N/A,#N/A,FALSE,"2.IS";#N/A,#N/A,FALSE,"3.BS";#N/A,#N/A,FALSE,"4.PER PL";#N/A,#N/A,FALSE,"5.INVESTMENT";#N/A,#N/A,FALSE,"6.공문";#N/A,#N/A,FALSE,"7.netinvest"}</definedName>
    <definedName name="나다라" hidden="1">{#N/A,#N/A,FALSE,"1.CRITERIA";#N/A,#N/A,FALSE,"2.IS";#N/A,#N/A,FALSE,"3.BS";#N/A,#N/A,FALSE,"4.PER PL";#N/A,#N/A,FALSE,"5.INVESTMENT";#N/A,#N/A,FALSE,"6.공문";#N/A,#N/A,FALSE,"7.netinvest"}</definedName>
    <definedName name="나라" localSheetId="1" hidden="1">{#N/A,#N/A,FALSE,"1.CRITERIA";#N/A,#N/A,FALSE,"2.IS";#N/A,#N/A,FALSE,"3.BS";#N/A,#N/A,FALSE,"4.PER PL";#N/A,#N/A,FALSE,"5.INVESTMENT";#N/A,#N/A,FALSE,"6.공문";#N/A,#N/A,FALSE,"7.netinvest"}</definedName>
    <definedName name="나라" localSheetId="2" hidden="1">{#N/A,#N/A,FALSE,"1.CRITERIA";#N/A,#N/A,FALSE,"2.IS";#N/A,#N/A,FALSE,"3.BS";#N/A,#N/A,FALSE,"4.PER PL";#N/A,#N/A,FALSE,"5.INVESTMENT";#N/A,#N/A,FALSE,"6.공문";#N/A,#N/A,FALSE,"7.netinvest"}</definedName>
    <definedName name="나라" localSheetId="6" hidden="1">{#N/A,#N/A,FALSE,"1.CRITERIA";#N/A,#N/A,FALSE,"2.IS";#N/A,#N/A,FALSE,"3.BS";#N/A,#N/A,FALSE,"4.PER PL";#N/A,#N/A,FALSE,"5.INVESTMENT";#N/A,#N/A,FALSE,"6.공문";#N/A,#N/A,FALSE,"7.netinvest"}</definedName>
    <definedName name="나라" hidden="1">{#N/A,#N/A,FALSE,"1.CRITERIA";#N/A,#N/A,FALSE,"2.IS";#N/A,#N/A,FALSE,"3.BS";#N/A,#N/A,FALSE,"4.PER PL";#N/A,#N/A,FALSE,"5.INVESTMENT";#N/A,#N/A,FALSE,"6.공문";#N/A,#N/A,FALSE,"7.netinvest"}</definedName>
    <definedName name="나리" localSheetId="1" hidden="1">{#N/A,#N/A,FALSE,"P.C.B"}</definedName>
    <definedName name="나리" localSheetId="2" hidden="1">{#N/A,#N/A,FALSE,"P.C.B"}</definedName>
    <definedName name="나리" localSheetId="6" hidden="1">{#N/A,#N/A,FALSE,"P.C.B"}</definedName>
    <definedName name="나리" hidden="1">{#N/A,#N/A,FALSE,"P.C.B"}</definedName>
    <definedName name="나ㅏㅓㄹ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남" localSheetId="1" hidden="1">{#N/A,#N/A,FALSE,"Sheet5"}</definedName>
    <definedName name="남" localSheetId="2" hidden="1">{#N/A,#N/A,FALSE,"Sheet5"}</definedName>
    <definedName name="남" localSheetId="6" hidden="1">{#N/A,#N/A,FALSE,"Sheet5"}</definedName>
    <definedName name="남" hidden="1">{#N/A,#N/A,FALSE,"Sheet5"}</definedName>
    <definedName name="남미" localSheetId="1" hidden="1">{#N/A,#N/A,FALSE,"UNIT";#N/A,#N/A,FALSE,"UNIT";#N/A,#N/A,FALSE,"계정"}</definedName>
    <definedName name="남미" localSheetId="2" hidden="1">{#N/A,#N/A,FALSE,"UNIT";#N/A,#N/A,FALSE,"UNIT";#N/A,#N/A,FALSE,"계정"}</definedName>
    <definedName name="남미" localSheetId="6" hidden="1">{#N/A,#N/A,FALSE,"UNIT";#N/A,#N/A,FALSE,"UNIT";#N/A,#N/A,FALSE,"계정"}</definedName>
    <definedName name="남미" hidden="1">{#N/A,#N/A,FALSE,"UNIT";#N/A,#N/A,FALSE,"UNIT";#N/A,#N/A,FALSE,"계정"}</definedName>
    <definedName name="내" localSheetId="1" hidden="1">{#N/A,#N/A,FALSE,"1.CRITERIA";#N/A,#N/A,FALSE,"2.IS";#N/A,#N/A,FALSE,"3.BS";#N/A,#N/A,FALSE,"4.PER PL";#N/A,#N/A,FALSE,"5.INVESTMENT";#N/A,#N/A,FALSE,"6.공문";#N/A,#N/A,FALSE,"7.netinvest"}</definedName>
    <definedName name="내" localSheetId="2" hidden="1">{#N/A,#N/A,FALSE,"1.CRITERIA";#N/A,#N/A,FALSE,"2.IS";#N/A,#N/A,FALSE,"3.BS";#N/A,#N/A,FALSE,"4.PER PL";#N/A,#N/A,FALSE,"5.INVESTMENT";#N/A,#N/A,FALSE,"6.공문";#N/A,#N/A,FALSE,"7.netinvest"}</definedName>
    <definedName name="내" localSheetId="6" hidden="1">{#N/A,#N/A,FALSE,"1.CRITERIA";#N/A,#N/A,FALSE,"2.IS";#N/A,#N/A,FALSE,"3.BS";#N/A,#N/A,FALSE,"4.PER PL";#N/A,#N/A,FALSE,"5.INVESTMENT";#N/A,#N/A,FALSE,"6.공문";#N/A,#N/A,FALSE,"7.netinvest"}</definedName>
    <definedName name="내" hidden="1">{#N/A,#N/A,FALSE,"1.CRITERIA";#N/A,#N/A,FALSE,"2.IS";#N/A,#N/A,FALSE,"3.BS";#N/A,#N/A,FALSE,"4.PER PL";#N/A,#N/A,FALSE,"5.INVESTMENT";#N/A,#N/A,FALSE,"6.공문";#N/A,#N/A,FALSE,"7.netinvest"}</definedName>
    <definedName name="내꺼" localSheetId="1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내꺼" localSheetId="2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내꺼" localSheetId="6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내꺼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내역" localSheetId="1" hidden="1">{"'Sheet1'!$A$1:$D$15"}</definedName>
    <definedName name="내역" localSheetId="2" hidden="1">{"'Sheet1'!$A$1:$D$15"}</definedName>
    <definedName name="내역" localSheetId="6" hidden="1">{"'Sheet1'!$A$1:$D$15"}</definedName>
    <definedName name="내역" hidden="1">{"'Sheet1'!$A$1:$D$15"}</definedName>
    <definedName name="내역별" localSheetId="1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내역별" localSheetId="2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내역별" localSheetId="6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내역별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내장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냉공수지" hidden="1">#REF!</definedName>
    <definedName name="냉무" localSheetId="1" hidden="1">{#N/A,#N/A,FALSE,"계약직(여)"}</definedName>
    <definedName name="냉무" localSheetId="2" hidden="1">{#N/A,#N/A,FALSE,"계약직(여)"}</definedName>
    <definedName name="냉무" localSheetId="6" hidden="1">{#N/A,#N/A,FALSE,"계약직(여)"}</definedName>
    <definedName name="냉무" hidden="1">{#N/A,#N/A,FALSE,"계약직(여)"}</definedName>
    <definedName name="너" localSheetId="1" hidden="1">{#N/A,#N/A,FALSE,"1.CRITERIA";#N/A,#N/A,FALSE,"2.IS";#N/A,#N/A,FALSE,"3.BS";#N/A,#N/A,FALSE,"4.PER PL";#N/A,#N/A,FALSE,"5.INVESTMENT";#N/A,#N/A,FALSE,"6.공문";#N/A,#N/A,FALSE,"7.netinvest"}</definedName>
    <definedName name="너" localSheetId="2" hidden="1">{#N/A,#N/A,FALSE,"1.CRITERIA";#N/A,#N/A,FALSE,"2.IS";#N/A,#N/A,FALSE,"3.BS";#N/A,#N/A,FALSE,"4.PER PL";#N/A,#N/A,FALSE,"5.INVESTMENT";#N/A,#N/A,FALSE,"6.공문";#N/A,#N/A,FALSE,"7.netinvest"}</definedName>
    <definedName name="너" localSheetId="6" hidden="1">{#N/A,#N/A,FALSE,"1.CRITERIA";#N/A,#N/A,FALSE,"2.IS";#N/A,#N/A,FALSE,"3.BS";#N/A,#N/A,FALSE,"4.PER PL";#N/A,#N/A,FALSE,"5.INVESTMENT";#N/A,#N/A,FALSE,"6.공문";#N/A,#N/A,FALSE,"7.netinvest"}</definedName>
    <definedName name="너" hidden="1">{#N/A,#N/A,FALSE,"1.CRITERIA";#N/A,#N/A,FALSE,"2.IS";#N/A,#N/A,FALSE,"3.BS";#N/A,#N/A,FALSE,"4.PER PL";#N/A,#N/A,FALSE,"5.INVESTMENT";#N/A,#N/A,FALSE,"6.공문";#N/A,#N/A,FALSE,"7.netinvest"}</definedName>
    <definedName name="네" localSheetId="1" hidden="1">{#N/A,#N/A,FALSE,"Sheet5"}</definedName>
    <definedName name="네" localSheetId="2" hidden="1">{#N/A,#N/A,FALSE,"Sheet5"}</definedName>
    <definedName name="네" localSheetId="6" hidden="1">{#N/A,#N/A,FALSE,"Sheet5"}</definedName>
    <definedName name="네" hidden="1">{#N/A,#N/A,FALSE,"Sheet5"}</definedName>
    <definedName name="녀" localSheetId="1" hidden="1">{#N/A,#N/A,FALSE,"1.CRITERIA";#N/A,#N/A,FALSE,"2.IS";#N/A,#N/A,FALSE,"3.BS";#N/A,#N/A,FALSE,"4.PER PL";#N/A,#N/A,FALSE,"5.INVESTMENT";#N/A,#N/A,FALSE,"6.공문";#N/A,#N/A,FALSE,"7.netinvest"}</definedName>
    <definedName name="녀" localSheetId="2" hidden="1">{#N/A,#N/A,FALSE,"1.CRITERIA";#N/A,#N/A,FALSE,"2.IS";#N/A,#N/A,FALSE,"3.BS";#N/A,#N/A,FALSE,"4.PER PL";#N/A,#N/A,FALSE,"5.INVESTMENT";#N/A,#N/A,FALSE,"6.공문";#N/A,#N/A,FALSE,"7.netinvest"}</definedName>
    <definedName name="녀" localSheetId="6" hidden="1">{#N/A,#N/A,FALSE,"1.CRITERIA";#N/A,#N/A,FALSE,"2.IS";#N/A,#N/A,FALSE,"3.BS";#N/A,#N/A,FALSE,"4.PER PL";#N/A,#N/A,FALSE,"5.INVESTMENT";#N/A,#N/A,FALSE,"6.공문";#N/A,#N/A,FALSE,"7.netinvest"}</definedName>
    <definedName name="녀" hidden="1">{#N/A,#N/A,FALSE,"1.CRITERIA";#N/A,#N/A,FALSE,"2.IS";#N/A,#N/A,FALSE,"3.BS";#N/A,#N/A,FALSE,"4.PER PL";#N/A,#N/A,FALSE,"5.INVESTMENT";#N/A,#N/A,FALSE,"6.공문";#N/A,#N/A,FALSE,"7.netinvest"}</definedName>
    <definedName name="년도별출고" localSheetId="1" hidden="1">{#N/A,#N/A,FALSE,"2월입도";#N/A,#N/A,FALSE,"1월입도";#N/A,#N/A,FALSE,"3월입도"}</definedName>
    <definedName name="년도별출고" localSheetId="2" hidden="1">{#N/A,#N/A,FALSE,"2월입도";#N/A,#N/A,FALSE,"1월입도";#N/A,#N/A,FALSE,"3월입도"}</definedName>
    <definedName name="년도별출고" localSheetId="6" hidden="1">{#N/A,#N/A,FALSE,"2월입도";#N/A,#N/A,FALSE,"1월입도";#N/A,#N/A,FALSE,"3월입도"}</definedName>
    <definedName name="년도별출고" hidden="1">{#N/A,#N/A,FALSE,"2월입도";#N/A,#N/A,FALSE,"1월입도";#N/A,#N/A,FALSE,"3월입도"}</definedName>
    <definedName name="년말감액예상" localSheetId="1" hidden="1">{"'Sheet1'!$A$1:$H$36"}</definedName>
    <definedName name="년말감액예상" localSheetId="2" hidden="1">{"'Sheet1'!$A$1:$H$36"}</definedName>
    <definedName name="년말감액예상" localSheetId="6" hidden="1">{"'Sheet1'!$A$1:$H$36"}</definedName>
    <definedName name="년말감액예상" hidden="1">{"'Sheet1'!$A$1:$H$36"}</definedName>
    <definedName name="년제조" hidden="1">'[184]99선급비용'!#REF!</definedName>
    <definedName name="노" localSheetId="1" hidden="1">{#N/A,#N/A,FALSE,"1.CRITERIA";#N/A,#N/A,FALSE,"2.IS";#N/A,#N/A,FALSE,"3.BS";#N/A,#N/A,FALSE,"4.PER PL";#N/A,#N/A,FALSE,"5.INVESTMENT";#N/A,#N/A,FALSE,"6.공문";#N/A,#N/A,FALSE,"7.netinvest"}</definedName>
    <definedName name="노" localSheetId="2" hidden="1">{#N/A,#N/A,FALSE,"1.CRITERIA";#N/A,#N/A,FALSE,"2.IS";#N/A,#N/A,FALSE,"3.BS";#N/A,#N/A,FALSE,"4.PER PL";#N/A,#N/A,FALSE,"5.INVESTMENT";#N/A,#N/A,FALSE,"6.공문";#N/A,#N/A,FALSE,"7.netinvest"}</definedName>
    <definedName name="노" localSheetId="6" hidden="1">{#N/A,#N/A,FALSE,"1.CRITERIA";#N/A,#N/A,FALSE,"2.IS";#N/A,#N/A,FALSE,"3.BS";#N/A,#N/A,FALSE,"4.PER PL";#N/A,#N/A,FALSE,"5.INVESTMENT";#N/A,#N/A,FALSE,"6.공문";#N/A,#N/A,FALSE,"7.netinvest"}</definedName>
    <definedName name="노" hidden="1">{#N/A,#N/A,FALSE,"1.CRITERIA";#N/A,#N/A,FALSE,"2.IS";#N/A,#N/A,FALSE,"3.BS";#N/A,#N/A,FALSE,"4.PER PL";#N/A,#N/A,FALSE,"5.INVESTMENT";#N/A,#N/A,FALSE,"6.공문";#N/A,#N/A,FALSE,"7.netinvest"}</definedName>
    <definedName name="노원문화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재현" localSheetId="1" hidden="1">{#N/A,#N/A,FALSE,"Sheet5"}</definedName>
    <definedName name="노재현" localSheetId="2" hidden="1">{#N/A,#N/A,FALSE,"Sheet5"}</definedName>
    <definedName name="노재현" localSheetId="6" hidden="1">{#N/A,#N/A,FALSE,"Sheet5"}</definedName>
    <definedName name="노재현" hidden="1">{#N/A,#N/A,FALSE,"Sheet5"}</definedName>
    <definedName name="노ㅑㅡ" localSheetId="1" hidden="1">{#N/A,#N/A,FALSE,"P.C.B"}</definedName>
    <definedName name="노ㅑㅡ" localSheetId="2" hidden="1">{#N/A,#N/A,FALSE,"P.C.B"}</definedName>
    <definedName name="노ㅑㅡ" localSheetId="6" hidden="1">{#N/A,#N/A,FALSE,"P.C.B"}</definedName>
    <definedName name="노ㅑㅡ" hidden="1">{#N/A,#N/A,FALSE,"P.C.B"}</definedName>
    <definedName name="누" localSheetId="1" hidden="1">{#N/A,#N/A,FALSE,"Sheet5"}</definedName>
    <definedName name="누" localSheetId="2" hidden="1">{#N/A,#N/A,FALSE,"Sheet5"}</definedName>
    <definedName name="누" localSheetId="6" hidden="1">{#N/A,#N/A,FALSE,"Sheet5"}</definedName>
    <definedName name="누" hidden="1">{#N/A,#N/A,FALSE,"Sheet5"}</definedName>
    <definedName name="누계매출" localSheetId="1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누계매출" localSheetId="2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누계매출" localSheetId="6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누계매출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누적" localSheetId="1" hidden="1">{#N/A,#N/A,FALSE,"Sheet1"}</definedName>
    <definedName name="누적" localSheetId="2" hidden="1">{#N/A,#N/A,FALSE,"Sheet1"}</definedName>
    <definedName name="누적" localSheetId="6" hidden="1">{#N/A,#N/A,FALSE,"Sheet1"}</definedName>
    <definedName name="누적" hidden="1">{#N/A,#N/A,FALSE,"Sheet1"}</definedName>
    <definedName name="뉴셀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뉴셀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뉴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뉴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" localSheetId="1" hidden="1">{#N/A,#N/A,FALSE,"Sheet5"}</definedName>
    <definedName name="니" localSheetId="2" hidden="1">{#N/A,#N/A,FALSE,"Sheet5"}</definedName>
    <definedName name="니" localSheetId="6" hidden="1">{#N/A,#N/A,FALSE,"Sheet5"}</definedName>
    <definedName name="니" hidden="1">{#N/A,#N/A,FALSE,"Sheet5"}</definedName>
    <definedName name="ㄷ" localSheetId="1" hidden="1">{#N/A,#N/A,FALSE,"BS";#N/A,#N/A,FALSE,"PL";#N/A,#N/A,FALSE,"처분";#N/A,#N/A,FALSE,"현금";#N/A,#N/A,FALSE,"매출";#N/A,#N/A,FALSE,"원가";#N/A,#N/A,FALSE,"경영"}</definedName>
    <definedName name="ㄷ" localSheetId="2" hidden="1">{#N/A,#N/A,FALSE,"BS";#N/A,#N/A,FALSE,"PL";#N/A,#N/A,FALSE,"처분";#N/A,#N/A,FALSE,"현금";#N/A,#N/A,FALSE,"매출";#N/A,#N/A,FALSE,"원가";#N/A,#N/A,FALSE,"경영"}</definedName>
    <definedName name="ㄷ" localSheetId="6" hidden="1">{#N/A,#N/A,FALSE,"BS";#N/A,#N/A,FALSE,"PL";#N/A,#N/A,FALSE,"처분";#N/A,#N/A,FALSE,"현금";#N/A,#N/A,FALSE,"매출";#N/A,#N/A,FALSE,"원가";#N/A,#N/A,FALSE,"경영"}</definedName>
    <definedName name="ㄷ" hidden="1">{#N/A,#N/A,FALSE,"BS";#N/A,#N/A,FALSE,"PL";#N/A,#N/A,FALSE,"처분";#N/A,#N/A,FALSE,"현금";#N/A,#N/A,FALSE,"매출";#N/A,#N/A,FALSE,"원가";#N/A,#N/A,FALSE,"경영"}</definedName>
    <definedName name="ㄷㄱㄷㄹ" localSheetId="1" hidden="1">{#N/A,#N/A,FALSE,"UNIT";#N/A,#N/A,FALSE,"UNIT";#N/A,#N/A,FALSE,"계정"}</definedName>
    <definedName name="ㄷㄱㄷㄹ" localSheetId="2" hidden="1">{#N/A,#N/A,FALSE,"UNIT";#N/A,#N/A,FALSE,"UNIT";#N/A,#N/A,FALSE,"계정"}</definedName>
    <definedName name="ㄷㄱㄷㄹ" localSheetId="6" hidden="1">{#N/A,#N/A,FALSE,"UNIT";#N/A,#N/A,FALSE,"UNIT";#N/A,#N/A,FALSE,"계정"}</definedName>
    <definedName name="ㄷㄱㄷㄹ" hidden="1">{#N/A,#N/A,FALSE,"UNIT";#N/A,#N/A,FALSE,"UNIT";#N/A,#N/A,FALSE,"계정"}</definedName>
    <definedName name="ㄷㄱㅈㄷ" localSheetId="1" hidden="1">{"'매출이익'!$A$24:$K$45"}</definedName>
    <definedName name="ㄷㄱㅈㄷ" localSheetId="2" hidden="1">{"'매출이익'!$A$24:$K$45"}</definedName>
    <definedName name="ㄷㄱㅈㄷ" localSheetId="6" hidden="1">{"'매출이익'!$A$24:$K$45"}</definedName>
    <definedName name="ㄷㄱㅈㄷ" hidden="1">{"'매출이익'!$A$24:$K$45"}</definedName>
    <definedName name="ㄷ교ㄷ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교ㄷ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교ㄷ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교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교ㄷㄱ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교ㄷㄱ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교ㄷ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교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" localSheetId="1" hidden="1">{#N/A,#N/A,FALSE,"단축1";#N/A,#N/A,FALSE,"단축2";#N/A,#N/A,FALSE,"단축3";#N/A,#N/A,FALSE,"장축";#N/A,#N/A,FALSE,"4WD"}</definedName>
    <definedName name="ㄷㄳ" localSheetId="2" hidden="1">{#N/A,#N/A,FALSE,"단축1";#N/A,#N/A,FALSE,"단축2";#N/A,#N/A,FALSE,"단축3";#N/A,#N/A,FALSE,"장축";#N/A,#N/A,FALSE,"4WD"}</definedName>
    <definedName name="ㄷㄳ" localSheetId="6" hidden="1">{#N/A,#N/A,FALSE,"단축1";#N/A,#N/A,FALSE,"단축2";#N/A,#N/A,FALSE,"단축3";#N/A,#N/A,FALSE,"장축";#N/A,#N/A,FALSE,"4WD"}</definedName>
    <definedName name="ㄷㄳ" hidden="1">{#N/A,#N/A,FALSE,"단축1";#N/A,#N/A,FALSE,"단축2";#N/A,#N/A,FALSE,"단축3";#N/A,#N/A,FALSE,"장축";#N/A,#N/A,FALSE,"4WD"}</definedName>
    <definedName name="ㄷㄳ34ㅅ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34ㅅ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34ㅅ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34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ㄱ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ㄱ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ㄳ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ㄳ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ㄳ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ㄳ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localSheetId="1" hidden="1">{#N/A,#N/A,FALSE,"BS";#N/A,#N/A,FALSE,"PL";#N/A,#N/A,FALSE,"처분";#N/A,#N/A,FALSE,"현금";#N/A,#N/A,FALSE,"매출";#N/A,#N/A,FALSE,"원가";#N/A,#N/A,FALSE,"경영"}</definedName>
    <definedName name="ㄷㄷ" localSheetId="2" hidden="1">{#N/A,#N/A,FALSE,"BS";#N/A,#N/A,FALSE,"PL";#N/A,#N/A,FALSE,"처분";#N/A,#N/A,FALSE,"현금";#N/A,#N/A,FALSE,"매출";#N/A,#N/A,FALSE,"원가";#N/A,#N/A,FALSE,"경영"}</definedName>
    <definedName name="ㄷㄷ" localSheetId="6" hidden="1">{#N/A,#N/A,FALSE,"BS";#N/A,#N/A,FALSE,"PL";#N/A,#N/A,FALSE,"처분";#N/A,#N/A,FALSE,"현금";#N/A,#N/A,FALSE,"매출";#N/A,#N/A,FALSE,"원가";#N/A,#N/A,FALSE,"경영"}</definedName>
    <definedName name="ㄷㄷ" hidden="1">{#N/A,#N/A,FALSE,"BS";#N/A,#N/A,FALSE,"PL";#N/A,#N/A,FALSE,"처분";#N/A,#N/A,FALSE,"현금";#N/A,#N/A,FALSE,"매출";#N/A,#N/A,FALSE,"원가";#N/A,#N/A,FALSE,"경영"}</definedName>
    <definedName name="ㄷㄷㄷ" localSheetId="1" hidden="1">{#N/A,#N/A,TRUE,"일정"}</definedName>
    <definedName name="ㄷㄷㄷ" localSheetId="2" hidden="1">{#N/A,#N/A,TRUE,"일정"}</definedName>
    <definedName name="ㄷㄷㄷ" localSheetId="6" hidden="1">{#N/A,#N/A,TRUE,"일정"}</definedName>
    <definedName name="ㄷㄷㄷ" hidden="1">{#N/A,#N/A,TRUE,"일정"}</definedName>
    <definedName name="ㄷㄷㄷㄷ" localSheetId="1" hidden="1">{#N/A,#N/A,FALSE,"지침";#N/A,#N/A,FALSE,"환경분석";#N/A,#N/A,FALSE,"Sheet16"}</definedName>
    <definedName name="ㄷㄷㄷㄷ" localSheetId="2" hidden="1">{#N/A,#N/A,FALSE,"지침";#N/A,#N/A,FALSE,"환경분석";#N/A,#N/A,FALSE,"Sheet16"}</definedName>
    <definedName name="ㄷㄷㄷㄷ" localSheetId="6" hidden="1">{#N/A,#N/A,FALSE,"지침";#N/A,#N/A,FALSE,"환경분석";#N/A,#N/A,FALSE,"Sheet16"}</definedName>
    <definedName name="ㄷㄷㄷㄷ" hidden="1">{#N/A,#N/A,FALSE,"지침";#N/A,#N/A,FALSE,"환경분석";#N/A,#N/A,FALSE,"Sheet16"}</definedName>
    <definedName name="ㄷㄷㄷㄹㅇ" localSheetId="1" hidden="1">{#N/A,#N/A,FALSE,"Sheet1"}</definedName>
    <definedName name="ㄷㄷㄷㄹㅇ" localSheetId="2" hidden="1">{#N/A,#N/A,FALSE,"Sheet1"}</definedName>
    <definedName name="ㄷㄷㄷㄹㅇ" localSheetId="6" hidden="1">{#N/A,#N/A,FALSE,"Sheet1"}</definedName>
    <definedName name="ㄷㄷㄷㄹㅇ" hidden="1">{#N/A,#N/A,FALSE,"Sheet1"}</definedName>
    <definedName name="ㄷㅅㄷㄱ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ㅅㄷㄱ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ㅅㄷ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ㅅ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쇼ㅓㄷㅅ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쇼ㅓㄷㅅ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쇼ㅓㄷㅅ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쇼ㅓ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ㅇ" localSheetId="1" hidden="1">{#N/A,#N/A,TRUE,"Y생산";#N/A,#N/A,TRUE,"Y판매";#N/A,#N/A,TRUE,"Y총물량";#N/A,#N/A,TRUE,"Y능력";#N/A,#N/A,TRUE,"YKD"}</definedName>
    <definedName name="ㄷㅇ" localSheetId="2" hidden="1">{#N/A,#N/A,TRUE,"Y생산";#N/A,#N/A,TRUE,"Y판매";#N/A,#N/A,TRUE,"Y총물량";#N/A,#N/A,TRUE,"Y능력";#N/A,#N/A,TRUE,"YKD"}</definedName>
    <definedName name="ㄷㅇ" localSheetId="6" hidden="1">{#N/A,#N/A,TRUE,"Y생산";#N/A,#N/A,TRUE,"Y판매";#N/A,#N/A,TRUE,"Y총물량";#N/A,#N/A,TRUE,"Y능력";#N/A,#N/A,TRUE,"YKD"}</definedName>
    <definedName name="ㄷㅇ" hidden="1">{#N/A,#N/A,TRUE,"Y생산";#N/A,#N/A,TRUE,"Y판매";#N/A,#N/A,TRUE,"Y총물량";#N/A,#N/A,TRUE,"Y능력";#N/A,#N/A,TRUE,"YKD"}</definedName>
    <definedName name="ㄷㅈ" hidden="1">#REF!</definedName>
    <definedName name="ㄷㅈㄱㅈ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ㄱ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ㄱ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다" localSheetId="1" hidden="1">{#N/A,#N/A,FALSE,"1.CRITERIA";#N/A,#N/A,FALSE,"2.IS";#N/A,#N/A,FALSE,"3.BS";#N/A,#N/A,FALSE,"4.PER PL";#N/A,#N/A,FALSE,"5.INVESTMENT";#N/A,#N/A,FALSE,"6.공문";#N/A,#N/A,FALSE,"7.netinvest"}</definedName>
    <definedName name="다" localSheetId="2" hidden="1">{#N/A,#N/A,FALSE,"1.CRITERIA";#N/A,#N/A,FALSE,"2.IS";#N/A,#N/A,FALSE,"3.BS";#N/A,#N/A,FALSE,"4.PER PL";#N/A,#N/A,FALSE,"5.INVESTMENT";#N/A,#N/A,FALSE,"6.공문";#N/A,#N/A,FALSE,"7.netinvest"}</definedName>
    <definedName name="다" localSheetId="6" hidden="1">{#N/A,#N/A,FALSE,"1.CRITERIA";#N/A,#N/A,FALSE,"2.IS";#N/A,#N/A,FALSE,"3.BS";#N/A,#N/A,FALSE,"4.PER PL";#N/A,#N/A,FALSE,"5.INVESTMENT";#N/A,#N/A,FALSE,"6.공문";#N/A,#N/A,FALSE,"7.netinvest"}</definedName>
    <definedName name="다" hidden="1">{#N/A,#N/A,FALSE,"1.CRITERIA";#N/A,#N/A,FALSE,"2.IS";#N/A,#N/A,FALSE,"3.BS";#N/A,#N/A,FALSE,"4.PER PL";#N/A,#N/A,FALSE,"5.INVESTMENT";#N/A,#N/A,FALSE,"6.공문";#N/A,#N/A,FALSE,"7.netinvest"}</definedName>
    <definedName name="다다익선" localSheetId="1" hidden="1">{#N/A,#N/A,FALSE,"정공"}</definedName>
    <definedName name="다다익선" localSheetId="2" hidden="1">{#N/A,#N/A,FALSE,"정공"}</definedName>
    <definedName name="다다익선" localSheetId="6" hidden="1">{#N/A,#N/A,FALSE,"정공"}</definedName>
    <definedName name="다다익선" hidden="1">{#N/A,#N/A,FALSE,"정공"}</definedName>
    <definedName name="다달이" localSheetId="1" hidden="1">{#N/A,#N/A,FALSE,"정공"}</definedName>
    <definedName name="다달이" localSheetId="2" hidden="1">{#N/A,#N/A,FALSE,"정공"}</definedName>
    <definedName name="다달이" localSheetId="6" hidden="1">{#N/A,#N/A,FALSE,"정공"}</definedName>
    <definedName name="다달이" hidden="1">{#N/A,#N/A,FALSE,"정공"}</definedName>
    <definedName name="다라니경" localSheetId="1" hidden="1">{#N/A,#N/A,FALSE,"정공"}</definedName>
    <definedName name="다라니경" localSheetId="2" hidden="1">{#N/A,#N/A,FALSE,"정공"}</definedName>
    <definedName name="다라니경" localSheetId="6" hidden="1">{#N/A,#N/A,FALSE,"정공"}</definedName>
    <definedName name="다라니경" hidden="1">{#N/A,#N/A,FALSE,"정공"}</definedName>
    <definedName name="다라니경을피우자" localSheetId="1" hidden="1">{#N/A,#N/A,FALSE,"정공"}</definedName>
    <definedName name="다라니경을피우자" localSheetId="2" hidden="1">{#N/A,#N/A,FALSE,"정공"}</definedName>
    <definedName name="다라니경을피우자" localSheetId="6" hidden="1">{#N/A,#N/A,FALSE,"정공"}</definedName>
    <definedName name="다라니경을피우자" hidden="1">{#N/A,#N/A,FALSE,"정공"}</definedName>
    <definedName name="다바" localSheetId="1" hidden="1">{#N/A,#N/A,FALSE,"1.CRITERIA";#N/A,#N/A,FALSE,"2.IS";#N/A,#N/A,FALSE,"3.BS";#N/A,#N/A,FALSE,"4.PER PL";#N/A,#N/A,FALSE,"5.INVESTMENT";#N/A,#N/A,FALSE,"6.공문";#N/A,#N/A,FALSE,"7.netinvest"}</definedName>
    <definedName name="다바" localSheetId="2" hidden="1">{#N/A,#N/A,FALSE,"1.CRITERIA";#N/A,#N/A,FALSE,"2.IS";#N/A,#N/A,FALSE,"3.BS";#N/A,#N/A,FALSE,"4.PER PL";#N/A,#N/A,FALSE,"5.INVESTMENT";#N/A,#N/A,FALSE,"6.공문";#N/A,#N/A,FALSE,"7.netinvest"}</definedName>
    <definedName name="다바" localSheetId="6" hidden="1">{#N/A,#N/A,FALSE,"1.CRITERIA";#N/A,#N/A,FALSE,"2.IS";#N/A,#N/A,FALSE,"3.BS";#N/A,#N/A,FALSE,"4.PER PL";#N/A,#N/A,FALSE,"5.INVESTMENT";#N/A,#N/A,FALSE,"6.공문";#N/A,#N/A,FALSE,"7.netinvest"}</definedName>
    <definedName name="다바" hidden="1">{#N/A,#N/A,FALSE,"1.CRITERIA";#N/A,#N/A,FALSE,"2.IS";#N/A,#N/A,FALSE,"3.BS";#N/A,#N/A,FALSE,"4.PER PL";#N/A,#N/A,FALSE,"5.INVESTMENT";#N/A,#N/A,FALSE,"6.공문";#N/A,#N/A,FALSE,"7.netinvest"}</definedName>
    <definedName name="단가기준" localSheetId="1" hidden="1">{#N/A,#N/A,TRUE,"Y생산";#N/A,#N/A,TRUE,"Y판매";#N/A,#N/A,TRUE,"Y총물량";#N/A,#N/A,TRUE,"Y능력";#N/A,#N/A,TRUE,"YKD"}</definedName>
    <definedName name="단가기준" localSheetId="2" hidden="1">{#N/A,#N/A,TRUE,"Y생산";#N/A,#N/A,TRUE,"Y판매";#N/A,#N/A,TRUE,"Y총물량";#N/A,#N/A,TRUE,"Y능력";#N/A,#N/A,TRUE,"YKD"}</definedName>
    <definedName name="단가기준" localSheetId="6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금융상" localSheetId="1" hidden="1">{#N/A,#N/A,FALSE,"1.CRITERIA";#N/A,#N/A,FALSE,"2.IS";#N/A,#N/A,FALSE,"3.BS";#N/A,#N/A,FALSE,"4.PER PL";#N/A,#N/A,FALSE,"5.INVESTMENT";#N/A,#N/A,FALSE,"6.공문";#N/A,#N/A,FALSE,"7.netinvest"}</definedName>
    <definedName name="단기금융상" localSheetId="2" hidden="1">{#N/A,#N/A,FALSE,"1.CRITERIA";#N/A,#N/A,FALSE,"2.IS";#N/A,#N/A,FALSE,"3.BS";#N/A,#N/A,FALSE,"4.PER PL";#N/A,#N/A,FALSE,"5.INVESTMENT";#N/A,#N/A,FALSE,"6.공문";#N/A,#N/A,FALSE,"7.netinvest"}</definedName>
    <definedName name="단기금융상" localSheetId="6" hidden="1">{#N/A,#N/A,FALSE,"1.CRITERIA";#N/A,#N/A,FALSE,"2.IS";#N/A,#N/A,FALSE,"3.BS";#N/A,#N/A,FALSE,"4.PER PL";#N/A,#N/A,FALSE,"5.INVESTMENT";#N/A,#N/A,FALSE,"6.공문";#N/A,#N/A,FALSE,"7.netinvest"}</definedName>
    <definedName name="단기금융상" hidden="1">{#N/A,#N/A,FALSE,"1.CRITERIA";#N/A,#N/A,FALSE,"2.IS";#N/A,#N/A,FALSE,"3.BS";#N/A,#N/A,FALSE,"4.PER PL";#N/A,#N/A,FALSE,"5.INVESTMENT";#N/A,#N/A,FALSE,"6.공문";#N/A,#N/A,FALSE,"7.netinvest"}</definedName>
    <definedName name="단기금융상품" hidden="1">#REF!</definedName>
    <definedName name="단기예치" localSheetId="1" hidden="1">{"'분양원가'!$B$1:$F$113"}</definedName>
    <definedName name="단기예치" localSheetId="2" hidden="1">{"'분양원가'!$B$1:$F$113"}</definedName>
    <definedName name="단기예치" localSheetId="6" hidden="1">{"'분양원가'!$B$1:$F$113"}</definedName>
    <definedName name="단기예치" hidden="1">{"'분양원가'!$B$1:$F$113"}</definedName>
    <definedName name="단기예치금5월" localSheetId="1" hidden="1">{"'분양원가'!$B$1:$F$113"}</definedName>
    <definedName name="단기예치금5월" localSheetId="2" hidden="1">{"'분양원가'!$B$1:$F$113"}</definedName>
    <definedName name="단기예치금5월" localSheetId="6" hidden="1">{"'분양원가'!$B$1:$F$113"}</definedName>
    <definedName name="단기예치금5월" hidden="1">{"'분양원가'!$B$1:$F$113"}</definedName>
    <definedName name="단기예치보증" localSheetId="1" hidden="1">{"'분양원가'!$B$1:$F$113"}</definedName>
    <definedName name="단기예치보증" localSheetId="2" hidden="1">{"'분양원가'!$B$1:$F$113"}</definedName>
    <definedName name="단기예치보증" localSheetId="6" hidden="1">{"'분양원가'!$B$1:$F$113"}</definedName>
    <definedName name="단기예치보증" hidden="1">{"'분양원가'!$B$1:$F$113"}</definedName>
    <definedName name="단기차입금1" hidden="1">'[185]단기차입금(200006)'!#REF!</definedName>
    <definedName name="단기차입금ex" localSheetId="1" hidden="1">{#N/A,#N/A,FALSE,"Aging Summary";#N/A,#N/A,FALSE,"Ratio Analysis";#N/A,#N/A,FALSE,"Test 120 Day Accts";#N/A,#N/A,FALSE,"Tickmarks"}</definedName>
    <definedName name="단기차입금ex" localSheetId="2" hidden="1">{#N/A,#N/A,FALSE,"Aging Summary";#N/A,#N/A,FALSE,"Ratio Analysis";#N/A,#N/A,FALSE,"Test 120 Day Accts";#N/A,#N/A,FALSE,"Tickmarks"}</definedName>
    <definedName name="단기차입금ex" localSheetId="6" hidden="1">{#N/A,#N/A,FALSE,"Aging Summary";#N/A,#N/A,FALSE,"Ratio Analysis";#N/A,#N/A,FALSE,"Test 120 Day Accts";#N/A,#N/A,FALSE,"Tickmarks"}</definedName>
    <definedName name="단기차입금ex" hidden="1">{#N/A,#N/A,FALSE,"Aging Summary";#N/A,#N/A,FALSE,"Ratio Analysis";#N/A,#N/A,FALSE,"Test 120 Day Accts";#N/A,#N/A,FALSE,"Tickmarks"}</definedName>
    <definedName name="短期借入金" localSheetId="1" hidden="1">{"'買掛金'!$J$6"}</definedName>
    <definedName name="短期借入金" localSheetId="2" hidden="1">{"'買掛金'!$J$6"}</definedName>
    <definedName name="短期借入金" localSheetId="6" hidden="1">{"'買掛金'!$J$6"}</definedName>
    <definedName name="短期借入金" hidden="1">{"'買掛金'!$J$6"}</definedName>
    <definedName name="단말기" localSheetId="1" hidden="1">{#N/A,#N/A,FALSE,"정공"}</definedName>
    <definedName name="단말기" localSheetId="2" hidden="1">{#N/A,#N/A,FALSE,"정공"}</definedName>
    <definedName name="단말기" localSheetId="6" hidden="1">{#N/A,#N/A,FALSE,"정공"}</definedName>
    <definedName name="단말기" hidden="1">{#N/A,#N/A,FALSE,"정공"}</definedName>
    <definedName name="단말기번호" localSheetId="1" hidden="1">{#N/A,#N/A,FALSE,"정공"}</definedName>
    <definedName name="단말기번호" localSheetId="2" hidden="1">{#N/A,#N/A,FALSE,"정공"}</definedName>
    <definedName name="단말기번호" localSheetId="6" hidden="1">{#N/A,#N/A,FALSE,"정공"}</definedName>
    <definedName name="단말기번호" hidden="1">{#N/A,#N/A,FALSE,"정공"}</definedName>
    <definedName name="단알기" localSheetId="1" hidden="1">{#N/A,#N/A,FALSE,"정공"}</definedName>
    <definedName name="단알기" localSheetId="2" hidden="1">{#N/A,#N/A,FALSE,"정공"}</definedName>
    <definedName name="단알기" localSheetId="6" hidden="1">{#N/A,#N/A,FALSE,"정공"}</definedName>
    <definedName name="단알기" hidden="1">{#N/A,#N/A,FALSE,"정공"}</definedName>
    <definedName name="단조편성표" localSheetId="1" hidden="1">{#N/A,#N/A,FALSE,"단축1";#N/A,#N/A,FALSE,"단축2";#N/A,#N/A,FALSE,"단축3";#N/A,#N/A,FALSE,"장축";#N/A,#N/A,FALSE,"4WD"}</definedName>
    <definedName name="단조편성표" localSheetId="2" hidden="1">{#N/A,#N/A,FALSE,"단축1";#N/A,#N/A,FALSE,"단축2";#N/A,#N/A,FALSE,"단축3";#N/A,#N/A,FALSE,"장축";#N/A,#N/A,FALSE,"4WD"}</definedName>
    <definedName name="단조편성표" localSheetId="6" hidden="1">{#N/A,#N/A,FALSE,"단축1";#N/A,#N/A,FALSE,"단축2";#N/A,#N/A,FALSE,"단축3";#N/A,#N/A,FALSE,"장축";#N/A,#N/A,FALSE,"4WD"}</definedName>
    <definedName name="단조편성표" hidden="1">{#N/A,#N/A,FALSE,"단축1";#N/A,#N/A,FALSE,"단축2";#N/A,#N/A,FALSE,"단축3";#N/A,#N/A,FALSE,"장축";#N/A,#N/A,FALSE,"4WD"}</definedName>
    <definedName name="담당자">#REF!</definedName>
    <definedName name="당기순이익">[157]손익계산서!#REF!</definedName>
    <definedName name="당기입고">#REF!</definedName>
    <definedName name="당기입고2">#REF!</definedName>
    <definedName name="당분기" localSheetId="1" hidden="1">{#N/A,#N/A,FALSE,"BS";#N/A,#N/A,FALSE,"PL";#N/A,#N/A,FALSE,"처분";#N/A,#N/A,FALSE,"현금";#N/A,#N/A,FALSE,"매출";#N/A,#N/A,FALSE,"원가";#N/A,#N/A,FALSE,"경영"}</definedName>
    <definedName name="당분기" localSheetId="2" hidden="1">{#N/A,#N/A,FALSE,"BS";#N/A,#N/A,FALSE,"PL";#N/A,#N/A,FALSE,"처분";#N/A,#N/A,FALSE,"현금";#N/A,#N/A,FALSE,"매출";#N/A,#N/A,FALSE,"원가";#N/A,#N/A,FALSE,"경영"}</definedName>
    <definedName name="당분기" localSheetId="6" hidden="1">{#N/A,#N/A,FALSE,"BS";#N/A,#N/A,FALSE,"PL";#N/A,#N/A,FALSE,"처분";#N/A,#N/A,FALSE,"현금";#N/A,#N/A,FALSE,"매출";#N/A,#N/A,FALSE,"원가";#N/A,#N/A,FALSE,"경영"}</definedName>
    <definedName name="당분기" hidden="1">{#N/A,#N/A,FALSE,"BS";#N/A,#N/A,FALSE,"PL";#N/A,#N/A,FALSE,"처분";#N/A,#N/A,FALSE,"현금";#N/A,#N/A,FALSE,"매출";#N/A,#N/A,FALSE,"원가";#N/A,#N/A,FALSE,"경영"}</definedName>
    <definedName name="당좌자산">[186]COBS!$G$4</definedName>
    <definedName name="대" localSheetId="1" hidden="1">{#N/A,#N/A,FALSE,"계약직(여)"}</definedName>
    <definedName name="대" localSheetId="2" hidden="1">{#N/A,#N/A,FALSE,"계약직(여)"}</definedName>
    <definedName name="대" localSheetId="6" hidden="1">{#N/A,#N/A,FALSE,"계약직(여)"}</definedName>
    <definedName name="대" hidden="1">{#N/A,#N/A,FALSE,"계약직(여)"}</definedName>
    <definedName name="대구">[177]대구!$A$4:$G$88</definedName>
    <definedName name="대리님" localSheetId="1" hidden="1">{#N/A,#N/A,FALSE,"정공"}</definedName>
    <definedName name="대리님" localSheetId="2" hidden="1">{#N/A,#N/A,FALSE,"정공"}</definedName>
    <definedName name="대리님" localSheetId="6" hidden="1">{#N/A,#N/A,FALSE,"정공"}</definedName>
    <definedName name="대리님" hidden="1">{#N/A,#N/A,FALSE,"정공"}</definedName>
    <definedName name="대리점사업부" localSheetId="1" hidden="1">{#N/A,#N/A,FALSE,"계약직(여)"}</definedName>
    <definedName name="대리점사업부" localSheetId="2" hidden="1">{#N/A,#N/A,FALSE,"계약직(여)"}</definedName>
    <definedName name="대리점사업부" localSheetId="6" hidden="1">{#N/A,#N/A,FALSE,"계약직(여)"}</definedName>
    <definedName name="대리점사업부" hidden="1">{#N/A,#N/A,FALSE,"계약직(여)"}</definedName>
    <definedName name="대방총괄" localSheetId="1" hidden="1">{#N/A,#N/A,FALSE,"단축1";#N/A,#N/A,FALSE,"단축2";#N/A,#N/A,FALSE,"단축3";#N/A,#N/A,FALSE,"장축";#N/A,#N/A,FALSE,"4WD"}</definedName>
    <definedName name="대방총괄" localSheetId="2" hidden="1">{#N/A,#N/A,FALSE,"단축1";#N/A,#N/A,FALSE,"단축2";#N/A,#N/A,FALSE,"단축3";#N/A,#N/A,FALSE,"장축";#N/A,#N/A,FALSE,"4WD"}</definedName>
    <definedName name="대방총괄" localSheetId="6" hidden="1">{#N/A,#N/A,FALSE,"단축1";#N/A,#N/A,FALSE,"단축2";#N/A,#N/A,FALSE,"단축3";#N/A,#N/A,FALSE,"장축";#N/A,#N/A,FALSE,"4WD"}</definedName>
    <definedName name="대방총괄" hidden="1">{#N/A,#N/A,FALSE,"단축1";#N/A,#N/A,FALSE,"단축2";#N/A,#N/A,FALSE,"단축3";#N/A,#N/A,FALSE,"장축";#N/A,#N/A,FALSE,"4WD"}</definedName>
    <definedName name="대상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대상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대상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대상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대상1" hidden="1">#REF!</definedName>
    <definedName name="대상2" hidden="1">#REF!</definedName>
    <definedName name="대상시트" localSheetId="1" hidden="1">{#N/A,#N/A,FALSE,"정공"}</definedName>
    <definedName name="대상시트" localSheetId="2" hidden="1">{#N/A,#N/A,FALSE,"정공"}</definedName>
    <definedName name="대상시트" localSheetId="6" hidden="1">{#N/A,#N/A,FALSE,"정공"}</definedName>
    <definedName name="대상시트" hidden="1">{#N/A,#N/A,FALSE,"정공"}</definedName>
    <definedName name="대손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대손" localSheetId="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대손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대손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대손충당금" localSheetId="1" hidden="1">{#N/A,#N/A,FALSE,"1.CRITERIA";#N/A,#N/A,FALSE,"2.IS";#N/A,#N/A,FALSE,"3.BS";#N/A,#N/A,FALSE,"4.PER PL";#N/A,#N/A,FALSE,"5.INVESTMENT";#N/A,#N/A,FALSE,"6.공문";#N/A,#N/A,FALSE,"7.netinvest"}</definedName>
    <definedName name="대손충당금" localSheetId="2" hidden="1">{#N/A,#N/A,FALSE,"1.CRITERIA";#N/A,#N/A,FALSE,"2.IS";#N/A,#N/A,FALSE,"3.BS";#N/A,#N/A,FALSE,"4.PER PL";#N/A,#N/A,FALSE,"5.INVESTMENT";#N/A,#N/A,FALSE,"6.공문";#N/A,#N/A,FALSE,"7.netinvest"}</definedName>
    <definedName name="대손충당금" localSheetId="6" hidden="1">{#N/A,#N/A,FALSE,"1.CRITERIA";#N/A,#N/A,FALSE,"2.IS";#N/A,#N/A,FALSE,"3.BS";#N/A,#N/A,FALSE,"4.PER PL";#N/A,#N/A,FALSE,"5.INVESTMENT";#N/A,#N/A,FALSE,"6.공문";#N/A,#N/A,FALSE,"7.netinvest"}</definedName>
    <definedName name="대손충당금" hidden="1">{#N/A,#N/A,FALSE,"1.CRITERIA";#N/A,#N/A,FALSE,"2.IS";#N/A,#N/A,FALSE,"3.BS";#N/A,#N/A,FALSE,"4.PER PL";#N/A,#N/A,FALSE,"5.INVESTMENT";#N/A,#N/A,FALSE,"6.공문";#N/A,#N/A,FALSE,"7.netinvest"}</definedName>
    <definedName name="대앻" localSheetId="1" hidden="1">{#N/A,#N/A,TRUE,"일정"}</definedName>
    <definedName name="대앻" localSheetId="2" hidden="1">{#N/A,#N/A,TRUE,"일정"}</definedName>
    <definedName name="대앻" localSheetId="6" hidden="1">{#N/A,#N/A,TRUE,"일정"}</definedName>
    <definedName name="대앻" hidden="1">{#N/A,#N/A,TRUE,"일정"}</definedName>
    <definedName name="대여금" localSheetId="1" hidden="1">{#N/A,#N/A,FALSE,"보험현황";#N/A,#N/A,FALSE,"보험현황"}</definedName>
    <definedName name="대여금" localSheetId="2" hidden="1">{#N/A,#N/A,FALSE,"보험현황";#N/A,#N/A,FALSE,"보험현황"}</definedName>
    <definedName name="대여금" localSheetId="6" hidden="1">{#N/A,#N/A,FALSE,"보험현황";#N/A,#N/A,FALSE,"보험현황"}</definedName>
    <definedName name="대여금" hidden="1">{#N/A,#N/A,FALSE,"보험현황";#N/A,#N/A,FALSE,"보험현황"}</definedName>
    <definedName name="대일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1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1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전">[177]대전!$A$4:$G$67</definedName>
    <definedName name="대차대조표_최종" localSheetId="1" hidden="1">{#N/A,#N/A,FALSE,"보험현황";#N/A,#N/A,FALSE,"보험현황"}</definedName>
    <definedName name="대차대조표_최종" localSheetId="2" hidden="1">{#N/A,#N/A,FALSE,"보험현황";#N/A,#N/A,FALSE,"보험현황"}</definedName>
    <definedName name="대차대조표_최종" localSheetId="6" hidden="1">{#N/A,#N/A,FALSE,"보험현황";#N/A,#N/A,FALSE,"보험현황"}</definedName>
    <definedName name="대차대조표_최종" hidden="1">{#N/A,#N/A,FALSE,"보험현황";#N/A,#N/A,FALSE,"보험현황"}</definedName>
    <definedName name="대표자명">#REF!</definedName>
    <definedName name="던" localSheetId="1" hidden="1">{#N/A,#N/A,FALSE,"Sheet5"}</definedName>
    <definedName name="던" localSheetId="2" hidden="1">{#N/A,#N/A,FALSE,"Sheet5"}</definedName>
    <definedName name="던" localSheetId="6" hidden="1">{#N/A,#N/A,FALSE,"Sheet5"}</definedName>
    <definedName name="던" hidden="1">{#N/A,#N/A,FALSE,"Sheet5"}</definedName>
    <definedName name="던기차입금" localSheetId="1" hidden="1">{"'買掛金'!$J$6"}</definedName>
    <definedName name="던기차입금" localSheetId="2" hidden="1">{"'買掛金'!$J$6"}</definedName>
    <definedName name="던기차입금" localSheetId="6" hidden="1">{"'買掛金'!$J$6"}</definedName>
    <definedName name="던기차입금" hidden="1">{"'買掛金'!$J$6"}</definedName>
    <definedName name="도" localSheetId="1" hidden="1">{#N/A,#N/A,FALSE,"1.CRITERIA";#N/A,#N/A,FALSE,"2.IS";#N/A,#N/A,FALSE,"3.BS";#N/A,#N/A,FALSE,"4.PER PL";#N/A,#N/A,FALSE,"5.INVESTMENT";#N/A,#N/A,FALSE,"6.공문";#N/A,#N/A,FALSE,"7.netinvest"}</definedName>
    <definedName name="도" localSheetId="2" hidden="1">{#N/A,#N/A,FALSE,"1.CRITERIA";#N/A,#N/A,FALSE,"2.IS";#N/A,#N/A,FALSE,"3.BS";#N/A,#N/A,FALSE,"4.PER PL";#N/A,#N/A,FALSE,"5.INVESTMENT";#N/A,#N/A,FALSE,"6.공문";#N/A,#N/A,FALSE,"7.netinvest"}</definedName>
    <definedName name="도" localSheetId="6" hidden="1">{#N/A,#N/A,FALSE,"1.CRITERIA";#N/A,#N/A,FALSE,"2.IS";#N/A,#N/A,FALSE,"3.BS";#N/A,#N/A,FALSE,"4.PER PL";#N/A,#N/A,FALSE,"5.INVESTMENT";#N/A,#N/A,FALSE,"6.공문";#N/A,#N/A,FALSE,"7.netinvest"}</definedName>
    <definedName name="도" hidden="1">{#N/A,#N/A,FALSE,"1.CRITERIA";#N/A,#N/A,FALSE,"2.IS";#N/A,#N/A,FALSE,"3.BS";#N/A,#N/A,FALSE,"4.PER PL";#N/A,#N/A,FALSE,"5.INVESTMENT";#N/A,#N/A,FALSE,"6.공문";#N/A,#N/A,FALSE,"7.netinvest"}</definedName>
    <definedName name="도준석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도준석" localSheetId="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도준석" localSheetId="6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도준석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돌" localSheetId="1" hidden="1">{#N/A,#N/A,FALSE,"Sheet5"}</definedName>
    <definedName name="돌" localSheetId="2" hidden="1">{#N/A,#N/A,FALSE,"Sheet5"}</definedName>
    <definedName name="돌" localSheetId="6" hidden="1">{#N/A,#N/A,FALSE,"Sheet5"}</definedName>
    <definedName name="돌" hidden="1">{#N/A,#N/A,FALSE,"Sheet5"}</definedName>
    <definedName name="돌아버려" localSheetId="1" hidden="1">{"'Sheet1'!$A$1:$H$36"}</definedName>
    <definedName name="돌아버려" localSheetId="2" hidden="1">{"'Sheet1'!$A$1:$H$36"}</definedName>
    <definedName name="돌아버려" localSheetId="6" hidden="1">{"'Sheet1'!$A$1:$H$36"}</definedName>
    <definedName name="돌아버려" hidden="1">{"'Sheet1'!$A$1:$H$36"}</definedName>
    <definedName name="동방" localSheetId="1" hidden="1">{#N/A,#N/A,FALSE,"BS";#N/A,#N/A,FALSE,"PL";#N/A,#N/A,FALSE,"처분";#N/A,#N/A,FALSE,"현금";#N/A,#N/A,FALSE,"매출";#N/A,#N/A,FALSE,"원가";#N/A,#N/A,FALSE,"경영"}</definedName>
    <definedName name="동방" localSheetId="2" hidden="1">{#N/A,#N/A,FALSE,"BS";#N/A,#N/A,FALSE,"PL";#N/A,#N/A,FALSE,"처분";#N/A,#N/A,FALSE,"현금";#N/A,#N/A,FALSE,"매출";#N/A,#N/A,FALSE,"원가";#N/A,#N/A,FALSE,"경영"}</definedName>
    <definedName name="동방" localSheetId="6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돠" localSheetId="1" hidden="1">{#N/A,#N/A,FALSE,"1.CRITERIA";#N/A,#N/A,FALSE,"2.IS";#N/A,#N/A,FALSE,"3.BS";#N/A,#N/A,FALSE,"4.PER PL";#N/A,#N/A,FALSE,"5.INVESTMENT";#N/A,#N/A,FALSE,"6.공문";#N/A,#N/A,FALSE,"7.netinvest"}</definedName>
    <definedName name="돠" localSheetId="2" hidden="1">{#N/A,#N/A,FALSE,"1.CRITERIA";#N/A,#N/A,FALSE,"2.IS";#N/A,#N/A,FALSE,"3.BS";#N/A,#N/A,FALSE,"4.PER PL";#N/A,#N/A,FALSE,"5.INVESTMENT";#N/A,#N/A,FALSE,"6.공문";#N/A,#N/A,FALSE,"7.netinvest"}</definedName>
    <definedName name="돠" localSheetId="6" hidden="1">{#N/A,#N/A,FALSE,"1.CRITERIA";#N/A,#N/A,FALSE,"2.IS";#N/A,#N/A,FALSE,"3.BS";#N/A,#N/A,FALSE,"4.PER PL";#N/A,#N/A,FALSE,"5.INVESTMENT";#N/A,#N/A,FALSE,"6.공문";#N/A,#N/A,FALSE,"7.netinvest"}</definedName>
    <definedName name="돠" hidden="1">{#N/A,#N/A,FALSE,"1.CRITERIA";#N/A,#N/A,FALSE,"2.IS";#N/A,#N/A,FALSE,"3.BS";#N/A,#N/A,FALSE,"4.PER PL";#N/A,#N/A,FALSE,"5.INVESTMENT";#N/A,#N/A,FALSE,"6.공문";#N/A,#N/A,FALSE,"7.netinvest"}</definedName>
    <definedName name="됴ㅅㄷㅅ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됴ㅅㄷㅅ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됴ㅅㄷㅅ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됴ㅅ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두번째" localSheetId="1" hidden="1">{#N/A,#N/A,FALSE,"단축1";#N/A,#N/A,FALSE,"단축2";#N/A,#N/A,FALSE,"단축3";#N/A,#N/A,FALSE,"장축";#N/A,#N/A,FALSE,"4WD"}</definedName>
    <definedName name="두번째" localSheetId="2" hidden="1">{#N/A,#N/A,FALSE,"단축1";#N/A,#N/A,FALSE,"단축2";#N/A,#N/A,FALSE,"단축3";#N/A,#N/A,FALSE,"장축";#N/A,#N/A,FALSE,"4WD"}</definedName>
    <definedName name="두번째" localSheetId="6" hidden="1">{#N/A,#N/A,FALSE,"단축1";#N/A,#N/A,FALSE,"단축2";#N/A,#N/A,FALSE,"단축3";#N/A,#N/A,FALSE,"장축";#N/A,#N/A,FALSE,"4WD"}</definedName>
    <definedName name="두번째" hidden="1">{#N/A,#N/A,FALSE,"단축1";#N/A,#N/A,FALSE,"단축2";#N/A,#N/A,FALSE,"단축3";#N/A,#N/A,FALSE,"장축";#N/A,#N/A,FALSE,"4WD"}</definedName>
    <definedName name="디" localSheetId="1" hidden="1">{#N/A,#N/A,FALSE,"1.CRITERIA";#N/A,#N/A,FALSE,"2.IS";#N/A,#N/A,FALSE,"3.BS";#N/A,#N/A,FALSE,"4.PER PL";#N/A,#N/A,FALSE,"5.INVESTMENT";#N/A,#N/A,FALSE,"6.공문";#N/A,#N/A,FALSE,"7.netinvest"}</definedName>
    <definedName name="디" localSheetId="2" hidden="1">{#N/A,#N/A,FALSE,"1.CRITERIA";#N/A,#N/A,FALSE,"2.IS";#N/A,#N/A,FALSE,"3.BS";#N/A,#N/A,FALSE,"4.PER PL";#N/A,#N/A,FALSE,"5.INVESTMENT";#N/A,#N/A,FALSE,"6.공문";#N/A,#N/A,FALSE,"7.netinvest"}</definedName>
    <definedName name="디" localSheetId="6" hidden="1">{#N/A,#N/A,FALSE,"1.CRITERIA";#N/A,#N/A,FALSE,"2.IS";#N/A,#N/A,FALSE,"3.BS";#N/A,#N/A,FALSE,"4.PER PL";#N/A,#N/A,FALSE,"5.INVESTMENT";#N/A,#N/A,FALSE,"6.공문";#N/A,#N/A,FALSE,"7.netinvest"}</definedName>
    <definedName name="디" hidden="1">{#N/A,#N/A,FALSE,"1.CRITERIA";#N/A,#N/A,FALSE,"2.IS";#N/A,#N/A,FALSE,"3.BS";#N/A,#N/A,FALSE,"4.PER PL";#N/A,#N/A,FALSE,"5.INVESTMENT";#N/A,#N/A,FALSE,"6.공문";#N/A,#N/A,FALSE,"7.netinvest"}</definedName>
    <definedName name="딤채실파매" localSheetId="1" hidden="1">{#N/A,#N/A,FALSE,"2월입도";#N/A,#N/A,FALSE,"1월입도";#N/A,#N/A,FALSE,"3월입도"}</definedName>
    <definedName name="딤채실파매" localSheetId="2" hidden="1">{#N/A,#N/A,FALSE,"2월입도";#N/A,#N/A,FALSE,"1월입도";#N/A,#N/A,FALSE,"3월입도"}</definedName>
    <definedName name="딤채실파매" localSheetId="6" hidden="1">{#N/A,#N/A,FALSE,"2월입도";#N/A,#N/A,FALSE,"1월입도";#N/A,#N/A,FALSE,"3월입도"}</definedName>
    <definedName name="딤채실파매" hidden="1">{#N/A,#N/A,FALSE,"2월입도";#N/A,#N/A,FALSE,"1월입도";#N/A,#N/A,FALSE,"3월입도"}</definedName>
    <definedName name="딤채실파매2" localSheetId="1" hidden="1">{#N/A,#N/A,FALSE,"2월입도";#N/A,#N/A,FALSE,"1월입도";#N/A,#N/A,FALSE,"3월입도"}</definedName>
    <definedName name="딤채실파매2" localSheetId="2" hidden="1">{#N/A,#N/A,FALSE,"2월입도";#N/A,#N/A,FALSE,"1월입도";#N/A,#N/A,FALSE,"3월입도"}</definedName>
    <definedName name="딤채실파매2" localSheetId="6" hidden="1">{#N/A,#N/A,FALSE,"2월입도";#N/A,#N/A,FALSE,"1월입도";#N/A,#N/A,FALSE,"3월입도"}</definedName>
    <definedName name="딤채실파매2" hidden="1">{#N/A,#N/A,FALSE,"2월입도";#N/A,#N/A,FALSE,"1월입도";#N/A,#N/A,FALSE,"3월입도"}</definedName>
    <definedName name="또왜이래" localSheetId="1" hidden="1">{"'Sheet1'!$A$1:$H$36"}</definedName>
    <definedName name="또왜이래" localSheetId="2" hidden="1">{"'Sheet1'!$A$1:$H$36"}</definedName>
    <definedName name="또왜이래" localSheetId="6" hidden="1">{"'Sheet1'!$A$1:$H$36"}</definedName>
    <definedName name="또왜이래" hidden="1">{"'Sheet1'!$A$1:$H$36"}</definedName>
    <definedName name="ㄹ" localSheetId="1" hidden="1">{#N/A,#N/A,FALSE,"BS";#N/A,#N/A,FALSE,"PL";#N/A,#N/A,FALSE,"처분";#N/A,#N/A,FALSE,"현금";#N/A,#N/A,FALSE,"매출";#N/A,#N/A,FALSE,"원가";#N/A,#N/A,FALSE,"경영"}</definedName>
    <definedName name="ㄹ" localSheetId="2" hidden="1">{#N/A,#N/A,FALSE,"BS";#N/A,#N/A,FALSE,"PL";#N/A,#N/A,FALSE,"처분";#N/A,#N/A,FALSE,"현금";#N/A,#N/A,FALSE,"매출";#N/A,#N/A,FALSE,"원가";#N/A,#N/A,FALSE,"경영"}</definedName>
    <definedName name="ㄹ" localSheetId="6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142">#REF!</definedName>
    <definedName name="ㄹ25">#REF!</definedName>
    <definedName name="ㄹㄴㅇㄹ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ㄴㅇㄹ" localSheetId="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ㄴㅇㄹ" localSheetId="6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ㄴㅇㄹ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ㄴㅇㅁㅇㄴ" localSheetId="1" hidden="1">{#N/A,#N/A,FALSE,"UNIT";#N/A,#N/A,FALSE,"UNIT";#N/A,#N/A,FALSE,"계정"}</definedName>
    <definedName name="ㄹㄴㅇㅁㅇㄴ" localSheetId="2" hidden="1">{#N/A,#N/A,FALSE,"UNIT";#N/A,#N/A,FALSE,"UNIT";#N/A,#N/A,FALSE,"계정"}</definedName>
    <definedName name="ㄹㄴㅇㅁㅇㄴ" localSheetId="6" hidden="1">{#N/A,#N/A,FALSE,"UNIT";#N/A,#N/A,FALSE,"UNIT";#N/A,#N/A,FALSE,"계정"}</definedName>
    <definedName name="ㄹㄴㅇㅁㅇㄴ" hidden="1">{#N/A,#N/A,FALSE,"UNIT";#N/A,#N/A,FALSE,"UNIT";#N/A,#N/A,FALSE,"계정"}</definedName>
    <definedName name="ㄹㄴㅇㅁㅇㄹ" localSheetId="1" hidden="1">{#N/A,#N/A,FALSE,"UNIT";#N/A,#N/A,FALSE,"UNIT";#N/A,#N/A,FALSE,"계정"}</definedName>
    <definedName name="ㄹㄴㅇㅁㅇㄹ" localSheetId="2" hidden="1">{#N/A,#N/A,FALSE,"UNIT";#N/A,#N/A,FALSE,"UNIT";#N/A,#N/A,FALSE,"계정"}</definedName>
    <definedName name="ㄹㄴㅇㅁㅇㄹ" localSheetId="6" hidden="1">{#N/A,#N/A,FALSE,"UNIT";#N/A,#N/A,FALSE,"UNIT";#N/A,#N/A,FALSE,"계정"}</definedName>
    <definedName name="ㄹㄴㅇㅁㅇㄹ" hidden="1">{#N/A,#N/A,FALSE,"UNIT";#N/A,#N/A,FALSE,"UNIT";#N/A,#N/A,FALSE,"계정"}</definedName>
    <definedName name="ㄹㄴ오히ㅑ" localSheetId="1" hidden="1">{#N/A,#N/A,FALSE,"Sheet5"}</definedName>
    <definedName name="ㄹㄴ오히ㅑ" localSheetId="2" hidden="1">{#N/A,#N/A,FALSE,"Sheet5"}</definedName>
    <definedName name="ㄹㄴ오히ㅑ" localSheetId="6" hidden="1">{#N/A,#N/A,FALSE,"Sheet5"}</definedName>
    <definedName name="ㄹㄴ오히ㅑ" hidden="1">{#N/A,#N/A,FALSE,"Sheet5"}</definedName>
    <definedName name="ㄹㄹ" localSheetId="1" hidden="1">{#N/A,#N/A,FALSE,"BS";#N/A,#N/A,FALSE,"PL";#N/A,#N/A,FALSE,"처분";#N/A,#N/A,FALSE,"현금";#N/A,#N/A,FALSE,"매출";#N/A,#N/A,FALSE,"원가";#N/A,#N/A,FALSE,"경영"}</definedName>
    <definedName name="ㄹㄹ" localSheetId="2" hidden="1">{#N/A,#N/A,FALSE,"BS";#N/A,#N/A,FALSE,"PL";#N/A,#N/A,FALSE,"처분";#N/A,#N/A,FALSE,"현금";#N/A,#N/A,FALSE,"매출";#N/A,#N/A,FALSE,"원가";#N/A,#N/A,FALSE,"경영"}</definedName>
    <definedName name="ㄹㄹ" localSheetId="6" hidden="1">{#N/A,#N/A,FALSE,"BS";#N/A,#N/A,FALSE,"PL";#N/A,#N/A,FALSE,"처분";#N/A,#N/A,FALSE,"현금";#N/A,#N/A,FALSE,"매출";#N/A,#N/A,FALSE,"원가";#N/A,#N/A,FALSE,"경영"}</definedName>
    <definedName name="ㄹㄹ" hidden="1">{#N/A,#N/A,FALSE,"BS";#N/A,#N/A,FALSE,"PL";#N/A,#N/A,FALSE,"처분";#N/A,#N/A,FALSE,"현금";#N/A,#N/A,FALSE,"매출";#N/A,#N/A,FALSE,"원가";#N/A,#N/A,FALSE,"경영"}</definedName>
    <definedName name="ㄹㄹㄹㄹㄹㄹ" localSheetId="1" hidden="1">{#N/A,#N/A,TRUE,"매출진척-1";#N/A,#N/A,TRUE,"매출진척-2";#N/A,#N/A,TRUE,"제품실적";#N/A,#N/A,TRUE,"RAC";#N/A,#N/A,TRUE,"PAC ";#N/A,#N/A,TRUE,"재고현황";#N/A,#N/A,TRUE,"공지사항"}</definedName>
    <definedName name="ㄹㄹㄹㄹㄹㄹ" localSheetId="2" hidden="1">{#N/A,#N/A,TRUE,"매출진척-1";#N/A,#N/A,TRUE,"매출진척-2";#N/A,#N/A,TRUE,"제품실적";#N/A,#N/A,TRUE,"RAC";#N/A,#N/A,TRUE,"PAC ";#N/A,#N/A,TRUE,"재고현황";#N/A,#N/A,TRUE,"공지사항"}</definedName>
    <definedName name="ㄹㄹㄹㄹㄹㄹ" localSheetId="6" hidden="1">{#N/A,#N/A,TRUE,"매출진척-1";#N/A,#N/A,TRUE,"매출진척-2";#N/A,#N/A,TRUE,"제품실적";#N/A,#N/A,TRUE,"RAC";#N/A,#N/A,TRUE,"PAC ";#N/A,#N/A,TRUE,"재고현황";#N/A,#N/A,TRUE,"공지사항"}</definedName>
    <definedName name="ㄹㄹㄹㄹㄹㄹ" hidden="1">{#N/A,#N/A,TRUE,"매출진척-1";#N/A,#N/A,TRUE,"매출진척-2";#N/A,#N/A,TRUE,"제품실적";#N/A,#N/A,TRUE,"RAC";#N/A,#N/A,TRUE,"PAC ";#N/A,#N/A,TRUE,"재고현황";#N/A,#N/A,TRUE,"공지사항"}</definedName>
    <definedName name="ㄹㄹㄹㄹㄹㄹㄹㄹㄹ" localSheetId="1" hidden="1">{#N/A,#N/A,FALSE,"Sheet1"}</definedName>
    <definedName name="ㄹㄹㄹㄹㄹㄹㄹㄹㄹ" localSheetId="2" hidden="1">{#N/A,#N/A,FALSE,"Sheet1"}</definedName>
    <definedName name="ㄹㄹㄹㄹㄹㄹㄹㄹㄹ" localSheetId="6" hidden="1">{#N/A,#N/A,FALSE,"Sheet1"}</definedName>
    <definedName name="ㄹㄹㄹㄹㄹㄹㄹㄹㄹ" hidden="1">{#N/A,#N/A,FALSE,"Sheet1"}</definedName>
    <definedName name="ㄹㄹㅇㄴㄴ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호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호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호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라너란" localSheetId="1" hidden="1">{#N/A,#N/A,FALSE,"BS";#N/A,#N/A,FALSE,"PL";#N/A,#N/A,FALSE,"처분";#N/A,#N/A,FALSE,"현금";#N/A,#N/A,FALSE,"매출";#N/A,#N/A,FALSE,"원가";#N/A,#N/A,FALSE,"경영"}</definedName>
    <definedName name="ㄹ라너란" localSheetId="2" hidden="1">{#N/A,#N/A,FALSE,"BS";#N/A,#N/A,FALSE,"PL";#N/A,#N/A,FALSE,"처분";#N/A,#N/A,FALSE,"현금";#N/A,#N/A,FALSE,"매출";#N/A,#N/A,FALSE,"원가";#N/A,#N/A,FALSE,"경영"}</definedName>
    <definedName name="ㄹ라너란" localSheetId="6" hidden="1">{#N/A,#N/A,FALSE,"BS";#N/A,#N/A,FALSE,"PL";#N/A,#N/A,FALSE,"처분";#N/A,#N/A,FALSE,"현금";#N/A,#N/A,FALSE,"매출";#N/A,#N/A,FALSE,"원가";#N/A,#N/A,FALSE,"경영"}</definedName>
    <definedName name="ㄹ라너란" hidden="1">{#N/A,#N/A,FALSE,"BS";#N/A,#N/A,FALSE,"PL";#N/A,#N/A,FALSE,"처분";#N/A,#N/A,FALSE,"현금";#N/A,#N/A,FALSE,"매출";#N/A,#N/A,FALSE,"원가";#N/A,#N/A,FALSE,"경영"}</definedName>
    <definedName name="ㄹㅀㅎㅎㅎ" localSheetId="1" hidden="1">{#N/A,#N/A,FALSE,"Sheet1"}</definedName>
    <definedName name="ㄹㅀㅎㅎㅎ" localSheetId="2" hidden="1">{#N/A,#N/A,FALSE,"Sheet1"}</definedName>
    <definedName name="ㄹㅀㅎㅎㅎ" localSheetId="6" hidden="1">{#N/A,#N/A,FALSE,"Sheet1"}</definedName>
    <definedName name="ㄹㅀㅎㅎㅎ" hidden="1">{#N/A,#N/A,FALSE,"Sheet1"}</definedName>
    <definedName name="ㄹㅇㄴ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ㅁㅇ" localSheetId="1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ㄹㅇㄴㅁㅇ" localSheetId="2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ㄹㅇㄴㅁㅇ" localSheetId="6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ㄹㅇㄴㅁㅇ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ㄹㅇㄹ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ㄹㅇㄹ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ㄹㅇㄹ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ㄹㅇㄹ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ㄹㅇㄹㄴㅁ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ㅇㄹㄴㅁ" localSheetId="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ㅇㄹㄴㅁ" localSheetId="6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ㅇㄹㄴㅁ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ㅇㄹㅇ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ㄹㅇㄹㅇ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ㄹㅇㄹㅇ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ㄹㅇㄹㅇ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ㄹㅇㄹㅇㄴㅁㄹㄴㅇ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ㅇㄹㅇㄴㅁㄹㄴㅇ" localSheetId="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ㅇㄹㅇㄴㅁㄹㄴㅇ" localSheetId="6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ㅇㄹㅇㄴㅁㄹㄴㅇ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ㅇㄹㅇㄹㅇ" localSheetId="1" hidden="1">{#N/A,#N/A,FALSE,"Aging Summary";#N/A,#N/A,FALSE,"Ratio Analysis";#N/A,#N/A,FALSE,"Test 120 Day Accts";#N/A,#N/A,FALSE,"Tickmarks"}</definedName>
    <definedName name="ㄹㅇㄹㅇㄹㅇ" localSheetId="2" hidden="1">{#N/A,#N/A,FALSE,"Aging Summary";#N/A,#N/A,FALSE,"Ratio Analysis";#N/A,#N/A,FALSE,"Test 120 Day Accts";#N/A,#N/A,FALSE,"Tickmarks"}</definedName>
    <definedName name="ㄹㅇㄹㅇㄹㅇ" localSheetId="6" hidden="1">{#N/A,#N/A,FALSE,"Aging Summary";#N/A,#N/A,FALSE,"Ratio Analysis";#N/A,#N/A,FALSE,"Test 120 Day Accts";#N/A,#N/A,FALSE,"Tickmarks"}</definedName>
    <definedName name="ㄹㅇㄹㅇㄹㅇ" hidden="1">{#N/A,#N/A,FALSE,"Aging Summary";#N/A,#N/A,FALSE,"Ratio Analysis";#N/A,#N/A,FALSE,"Test 120 Day Accts";#N/A,#N/A,FALSE,"Tickmarks"}</definedName>
    <definedName name="ㄹㅇㄹㅇㄹㅇㄹ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ㅇㄹㅇㄹㅇㄹ" localSheetId="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ㅇㄹㅇㄹㅇㄹ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ㅇㄹㅇㄹㅇㄹ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ㅇㄹㅇㄹㅇㄹㅇ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ㅇㄹㅇㄹㅇㄹㅇ" localSheetId="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ㅇㄹㅇㄹㅇㄹㅇ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ㅇㄹㅇㄹㅇㄹㅇ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ㅇㄹㅇㄹㅇㄹㅇㄹㅇ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ㄹㅇㄹㅇㄹㅇㄹㅇㄹㅇ" localSheetId="2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ㄹㅇㄹㅇㄹㅇㄹㅇㄹㅇ" localSheetId="6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ㄹㅇㄹㅇㄹㅇㄹㅇㄹㅇ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ㄹㅇㄹㅇㄹㅇㄻㄹㅇㅁ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ㄹㅇㄹㅇㄹㅇㄻㄹㅇㅁ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ㄹㅇㄹㅇㄹㅇㄻㄹㅇㅁ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ㄹㅇㄹㅇㄹㅇㄻㄹㅇㅁ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ㄹㅇㄻ" localSheetId="1" hidden="1">{#N/A,#N/A,FALSE,"Aging Summary";#N/A,#N/A,FALSE,"Ratio Analysis";#N/A,#N/A,FALSE,"Test 120 Day Accts";#N/A,#N/A,FALSE,"Tickmarks"}</definedName>
    <definedName name="ㄹㅇㄻ" localSheetId="2" hidden="1">{#N/A,#N/A,FALSE,"Aging Summary";#N/A,#N/A,FALSE,"Ratio Analysis";#N/A,#N/A,FALSE,"Test 120 Day Accts";#N/A,#N/A,FALSE,"Tickmarks"}</definedName>
    <definedName name="ㄹㅇㄻ" localSheetId="6" hidden="1">{#N/A,#N/A,FALSE,"Aging Summary";#N/A,#N/A,FALSE,"Ratio Analysis";#N/A,#N/A,FALSE,"Test 120 Day Accts";#N/A,#N/A,FALSE,"Tickmarks"}</definedName>
    <definedName name="ㄹㅇㄻ" hidden="1">{#N/A,#N/A,FALSE,"Aging Summary";#N/A,#N/A,FALSE,"Ratio Analysis";#N/A,#N/A,FALSE,"Test 120 Day Accts";#N/A,#N/A,FALSE,"Tickmarks"}</definedName>
    <definedName name="ㄹㅇㅀㅇㄹ" localSheetId="1" hidden="1">{#N/A,#N/A,FALSE,"Sheet1"}</definedName>
    <definedName name="ㄹㅇㅀㅇㄹ" localSheetId="2" hidden="1">{#N/A,#N/A,FALSE,"Sheet1"}</definedName>
    <definedName name="ㄹㅇㅀㅇㄹ" localSheetId="6" hidden="1">{#N/A,#N/A,FALSE,"Sheet1"}</definedName>
    <definedName name="ㄹㅇㅀㅇㄹ" hidden="1">{#N/A,#N/A,FALSE,"Sheet1"}</definedName>
    <definedName name="ㄹㅇㅁ" localSheetId="1" hidden="1">{#N/A,#N/A,FALSE,"Aging Summary";#N/A,#N/A,FALSE,"Ratio Analysis";#N/A,#N/A,FALSE,"Test 120 Day Accts";#N/A,#N/A,FALSE,"Tickmarks"}</definedName>
    <definedName name="ㄹㅇㅁ" localSheetId="2" hidden="1">{#N/A,#N/A,FALSE,"Aging Summary";#N/A,#N/A,FALSE,"Ratio Analysis";#N/A,#N/A,FALSE,"Test 120 Day Accts";#N/A,#N/A,FALSE,"Tickmarks"}</definedName>
    <definedName name="ㄹㅇㅁ" localSheetId="6" hidden="1">{#N/A,#N/A,FALSE,"Aging Summary";#N/A,#N/A,FALSE,"Ratio Analysis";#N/A,#N/A,FALSE,"Test 120 Day Accts";#N/A,#N/A,FALSE,"Tickmarks"}</definedName>
    <definedName name="ㄹㅇㅁ" hidden="1">{#N/A,#N/A,FALSE,"Aging Summary";#N/A,#N/A,FALSE,"Ratio Analysis";#N/A,#N/A,FALSE,"Test 120 Day Accts";#N/A,#N/A,FALSE,"Tickmarks"}</definedName>
    <definedName name="ㄹㅇㅁㄹㅇㄴㄹㅇ" localSheetId="1" hidden="1">{#N/A,#N/A,FALSE,"Aging Summary";#N/A,#N/A,FALSE,"Ratio Analysis";#N/A,#N/A,FALSE,"Test 120 Day Accts";#N/A,#N/A,FALSE,"Tickmarks"}</definedName>
    <definedName name="ㄹㅇㅁㄹㅇㄴㄹㅇ" localSheetId="2" hidden="1">{#N/A,#N/A,FALSE,"Aging Summary";#N/A,#N/A,FALSE,"Ratio Analysis";#N/A,#N/A,FALSE,"Test 120 Day Accts";#N/A,#N/A,FALSE,"Tickmarks"}</definedName>
    <definedName name="ㄹㅇㅁㄹㅇㄴㄹㅇ" localSheetId="6" hidden="1">{#N/A,#N/A,FALSE,"Aging Summary";#N/A,#N/A,FALSE,"Ratio Analysis";#N/A,#N/A,FALSE,"Test 120 Day Accts";#N/A,#N/A,FALSE,"Tickmarks"}</definedName>
    <definedName name="ㄹㅇㅁㄹㅇㄴㄹㅇ" hidden="1">{#N/A,#N/A,FALSE,"Aging Summary";#N/A,#N/A,FALSE,"Ratio Analysis";#N/A,#N/A,FALSE,"Test 120 Day Accts";#N/A,#N/A,FALSE,"Tickmarks"}</definedName>
    <definedName name="ㄹㅇㅁㄹㅇㄹ" localSheetId="1" hidden="1">{#N/A,#N/A,FALSE,"Aging Summary";#N/A,#N/A,FALSE,"Ratio Analysis";#N/A,#N/A,FALSE,"Test 120 Day Accts";#N/A,#N/A,FALSE,"Tickmarks"}</definedName>
    <definedName name="ㄹㅇㅁㄹㅇㄹ" localSheetId="2" hidden="1">{#N/A,#N/A,FALSE,"Aging Summary";#N/A,#N/A,FALSE,"Ratio Analysis";#N/A,#N/A,FALSE,"Test 120 Day Accts";#N/A,#N/A,FALSE,"Tickmarks"}</definedName>
    <definedName name="ㄹㅇㅁㄹㅇㄹ" localSheetId="6" hidden="1">{#N/A,#N/A,FALSE,"Aging Summary";#N/A,#N/A,FALSE,"Ratio Analysis";#N/A,#N/A,FALSE,"Test 120 Day Accts";#N/A,#N/A,FALSE,"Tickmarks"}</definedName>
    <definedName name="ㄹㅇㅁㄹㅇㄹ" hidden="1">{#N/A,#N/A,FALSE,"Aging Summary";#N/A,#N/A,FALSE,"Ratio Analysis";#N/A,#N/A,FALSE,"Test 120 Day Accts";#N/A,#N/A,FALSE,"Tickmarks"}</definedName>
    <definedName name="ㄹㅇㅁㄹㅇㄻㄴㅇ" localSheetId="1" hidden="1">{#N/A,#N/A,FALSE,"Aging Summary";#N/A,#N/A,FALSE,"Ratio Analysis";#N/A,#N/A,FALSE,"Test 120 Day Accts";#N/A,#N/A,FALSE,"Tickmarks"}</definedName>
    <definedName name="ㄹㅇㅁㄹㅇㄻㄴㅇ" localSheetId="2" hidden="1">{#N/A,#N/A,FALSE,"Aging Summary";#N/A,#N/A,FALSE,"Ratio Analysis";#N/A,#N/A,FALSE,"Test 120 Day Accts";#N/A,#N/A,FALSE,"Tickmarks"}</definedName>
    <definedName name="ㄹㅇㅁㄹㅇㄻㄴㅇ" localSheetId="6" hidden="1">{#N/A,#N/A,FALSE,"Aging Summary";#N/A,#N/A,FALSE,"Ratio Analysis";#N/A,#N/A,FALSE,"Test 120 Day Accts";#N/A,#N/A,FALSE,"Tickmarks"}</definedName>
    <definedName name="ㄹㅇㅁㄹㅇㄻㄴㅇ" hidden="1">{#N/A,#N/A,FALSE,"Aging Summary";#N/A,#N/A,FALSE,"Ratio Analysis";#N/A,#N/A,FALSE,"Test 120 Day Accts";#N/A,#N/A,FALSE,"Tickmarks"}</definedName>
    <definedName name="ㄹㅇㅁㅇㅁ" localSheetId="1" hidden="1">{#N/A,#N/A,FALSE,"Aging Summary";#N/A,#N/A,FALSE,"Ratio Analysis";#N/A,#N/A,FALSE,"Test 120 Day Accts";#N/A,#N/A,FALSE,"Tickmarks"}</definedName>
    <definedName name="ㄹㅇㅁㅇㅁ" localSheetId="2" hidden="1">{#N/A,#N/A,FALSE,"Aging Summary";#N/A,#N/A,FALSE,"Ratio Analysis";#N/A,#N/A,FALSE,"Test 120 Day Accts";#N/A,#N/A,FALSE,"Tickmarks"}</definedName>
    <definedName name="ㄹㅇㅁㅇㅁ" localSheetId="6" hidden="1">{#N/A,#N/A,FALSE,"Aging Summary";#N/A,#N/A,FALSE,"Ratio Analysis";#N/A,#N/A,FALSE,"Test 120 Day Accts";#N/A,#N/A,FALSE,"Tickmarks"}</definedName>
    <definedName name="ㄹㅇㅁㅇㅁ" hidden="1">{#N/A,#N/A,FALSE,"Aging Summary";#N/A,#N/A,FALSE,"Ratio Analysis";#N/A,#N/A,FALSE,"Test 120 Day Accts";#N/A,#N/A,FALSE,"Tickmarks"}</definedName>
    <definedName name="ㄹㅇㅇㄹㅇㄹㅇ" localSheetId="1" hidden="1">{#N/A,#N/A,FALSE,"Aging Summary";#N/A,#N/A,FALSE,"Ratio Analysis";#N/A,#N/A,FALSE,"Test 120 Day Accts";#N/A,#N/A,FALSE,"Tickmarks"}</definedName>
    <definedName name="ㄹㅇㅇㄹㅇㄹㅇ" localSheetId="2" hidden="1">{#N/A,#N/A,FALSE,"Aging Summary";#N/A,#N/A,FALSE,"Ratio Analysis";#N/A,#N/A,FALSE,"Test 120 Day Accts";#N/A,#N/A,FALSE,"Tickmarks"}</definedName>
    <definedName name="ㄹㅇㅇㄹㅇㄹㅇ" localSheetId="6" hidden="1">{#N/A,#N/A,FALSE,"Aging Summary";#N/A,#N/A,FALSE,"Ratio Analysis";#N/A,#N/A,FALSE,"Test 120 Day Accts";#N/A,#N/A,FALSE,"Tickmarks"}</definedName>
    <definedName name="ㄹㅇㅇㄹㅇㄹㅇ" hidden="1">{#N/A,#N/A,FALSE,"Aging Summary";#N/A,#N/A,FALSE,"Ratio Analysis";#N/A,#N/A,FALSE,"Test 120 Day Accts";#N/A,#N/A,FALSE,"Tickmarks"}</definedName>
    <definedName name="ㄹㅇㅎ오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ㅎ오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ㅎ오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ㅎ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홀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홀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홓로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홓로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홓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홓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라" localSheetId="1" hidden="1">{#N/A,#N/A,FALSE,"1.CRITERIA";#N/A,#N/A,FALSE,"2.IS";#N/A,#N/A,FALSE,"3.BS";#N/A,#N/A,FALSE,"4.PER PL";#N/A,#N/A,FALSE,"5.INVESTMENT";#N/A,#N/A,FALSE,"6.공문";#N/A,#N/A,FALSE,"7.netinvest"}</definedName>
    <definedName name="라" localSheetId="2" hidden="1">{#N/A,#N/A,FALSE,"1.CRITERIA";#N/A,#N/A,FALSE,"2.IS";#N/A,#N/A,FALSE,"3.BS";#N/A,#N/A,FALSE,"4.PER PL";#N/A,#N/A,FALSE,"5.INVESTMENT";#N/A,#N/A,FALSE,"6.공문";#N/A,#N/A,FALSE,"7.netinvest"}</definedName>
    <definedName name="라" localSheetId="6" hidden="1">{#N/A,#N/A,FALSE,"1.CRITERIA";#N/A,#N/A,FALSE,"2.IS";#N/A,#N/A,FALSE,"3.BS";#N/A,#N/A,FALSE,"4.PER PL";#N/A,#N/A,FALSE,"5.INVESTMENT";#N/A,#N/A,FALSE,"6.공문";#N/A,#N/A,FALSE,"7.netinvest"}</definedName>
    <definedName name="라" hidden="1">{#N/A,#N/A,FALSE,"1.CRITERIA";#N/A,#N/A,FALSE,"2.IS";#N/A,#N/A,FALSE,"3.BS";#N/A,#N/A,FALSE,"4.PER PL";#N/A,#N/A,FALSE,"5.INVESTMENT";#N/A,#N/A,FALSE,"6.공문";#N/A,#N/A,FALSE,"7.netinvest"}</definedName>
    <definedName name="라아아" localSheetId="1" hidden="1">{#N/A,#N/A,FALSE,"1.CRITERIA";#N/A,#N/A,FALSE,"2.IS";#N/A,#N/A,FALSE,"3.BS";#N/A,#N/A,FALSE,"4.PER PL";#N/A,#N/A,FALSE,"5.INVESTMENT";#N/A,#N/A,FALSE,"6.공문";#N/A,#N/A,FALSE,"7.netinvest"}</definedName>
    <definedName name="라아아" localSheetId="2" hidden="1">{#N/A,#N/A,FALSE,"1.CRITERIA";#N/A,#N/A,FALSE,"2.IS";#N/A,#N/A,FALSE,"3.BS";#N/A,#N/A,FALSE,"4.PER PL";#N/A,#N/A,FALSE,"5.INVESTMENT";#N/A,#N/A,FALSE,"6.공문";#N/A,#N/A,FALSE,"7.netinvest"}</definedName>
    <definedName name="라아아" localSheetId="6" hidden="1">{#N/A,#N/A,FALSE,"1.CRITERIA";#N/A,#N/A,FALSE,"2.IS";#N/A,#N/A,FALSE,"3.BS";#N/A,#N/A,FALSE,"4.PER PL";#N/A,#N/A,FALSE,"5.INVESTMENT";#N/A,#N/A,FALSE,"6.공문";#N/A,#N/A,FALSE,"7.netinvest"}</definedName>
    <definedName name="라아아" hidden="1">{#N/A,#N/A,FALSE,"1.CRITERIA";#N/A,#N/A,FALSE,"2.IS";#N/A,#N/A,FALSE,"3.BS";#N/A,#N/A,FALSE,"4.PER PL";#N/A,#N/A,FALSE,"5.INVESTMENT";#N/A,#N/A,FALSE,"6.공문";#N/A,#N/A,FALSE,"7.netinvest"}</definedName>
    <definedName name="라안" localSheetId="1" hidden="1">{#N/A,#N/A,FALSE,"거주자";#N/A,#N/A,FALSE,"증투F"}</definedName>
    <definedName name="라안" localSheetId="2" hidden="1">{#N/A,#N/A,FALSE,"거주자";#N/A,#N/A,FALSE,"증투F"}</definedName>
    <definedName name="라안" localSheetId="6" hidden="1">{#N/A,#N/A,FALSE,"거주자";#N/A,#N/A,FALSE,"증투F"}</definedName>
    <definedName name="라안" hidden="1">{#N/A,#N/A,FALSE,"거주자";#N/A,#N/A,FALSE,"증투F"}</definedName>
    <definedName name="라ㅓㅇ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란다리아" localSheetId="1" hidden="1">{#N/A,#N/A,FALSE,"정공"}</definedName>
    <definedName name="란다리아" localSheetId="2" hidden="1">{#N/A,#N/A,FALSE,"정공"}</definedName>
    <definedName name="란다리아" localSheetId="6" hidden="1">{#N/A,#N/A,FALSE,"정공"}</definedName>
    <definedName name="란다리아" hidden="1">{#N/A,#N/A,FALSE,"정공"}</definedName>
    <definedName name="래" localSheetId="1" hidden="1">{#N/A,#N/A,FALSE,"Aging Summary";#N/A,#N/A,FALSE,"Ratio Analysis";#N/A,#N/A,FALSE,"Test 120 Day Accts";#N/A,#N/A,FALSE,"Tickmarks"}</definedName>
    <definedName name="래" localSheetId="2" hidden="1">{#N/A,#N/A,FALSE,"Aging Summary";#N/A,#N/A,FALSE,"Ratio Analysis";#N/A,#N/A,FALSE,"Test 120 Day Accts";#N/A,#N/A,FALSE,"Tickmarks"}</definedName>
    <definedName name="래" localSheetId="6" hidden="1">{#N/A,#N/A,FALSE,"Aging Summary";#N/A,#N/A,FALSE,"Ratio Analysis";#N/A,#N/A,FALSE,"Test 120 Day Accts";#N/A,#N/A,FALSE,"Tickmarks"}</definedName>
    <definedName name="래" hidden="1">{#N/A,#N/A,FALSE,"Aging Summary";#N/A,#N/A,FALSE,"Ratio Analysis";#N/A,#N/A,FALSE,"Test 120 Day Accts";#N/A,#N/A,FALSE,"Tickmarks"}</definedName>
    <definedName name="랴" localSheetId="1" hidden="1">{#N/A,#N/A,FALSE,"1.CRITERIA";#N/A,#N/A,FALSE,"2.IS";#N/A,#N/A,FALSE,"3.BS";#N/A,#N/A,FALSE,"4.PER PL";#N/A,#N/A,FALSE,"5.INVESTMENT";#N/A,#N/A,FALSE,"6.공문";#N/A,#N/A,FALSE,"7.netinvest"}</definedName>
    <definedName name="랴" localSheetId="2" hidden="1">{#N/A,#N/A,FALSE,"1.CRITERIA";#N/A,#N/A,FALSE,"2.IS";#N/A,#N/A,FALSE,"3.BS";#N/A,#N/A,FALSE,"4.PER PL";#N/A,#N/A,FALSE,"5.INVESTMENT";#N/A,#N/A,FALSE,"6.공문";#N/A,#N/A,FALSE,"7.netinvest"}</definedName>
    <definedName name="랴" localSheetId="6" hidden="1">{#N/A,#N/A,FALSE,"1.CRITERIA";#N/A,#N/A,FALSE,"2.IS";#N/A,#N/A,FALSE,"3.BS";#N/A,#N/A,FALSE,"4.PER PL";#N/A,#N/A,FALSE,"5.INVESTMENT";#N/A,#N/A,FALSE,"6.공문";#N/A,#N/A,FALSE,"7.netinvest"}</definedName>
    <definedName name="랴" hidden="1">{#N/A,#N/A,FALSE,"1.CRITERIA";#N/A,#N/A,FALSE,"2.IS";#N/A,#N/A,FALSE,"3.BS";#N/A,#N/A,FALSE,"4.PER PL";#N/A,#N/A,FALSE,"5.INVESTMENT";#N/A,#N/A,FALSE,"6.공문";#N/A,#N/A,FALSE,"7.netinvest"}</definedName>
    <definedName name="러ㅏㅇ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러ㅏㅇ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러ㅏㅇ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러ㅏ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로" localSheetId="1" hidden="1">{#N/A,#N/A,FALSE,"1.CRITERIA";#N/A,#N/A,FALSE,"2.IS";#N/A,#N/A,FALSE,"3.BS";#N/A,#N/A,FALSE,"4.PER PL";#N/A,#N/A,FALSE,"5.INVESTMENT";#N/A,#N/A,FALSE,"6.공문";#N/A,#N/A,FALSE,"7.netinvest"}</definedName>
    <definedName name="로" localSheetId="2" hidden="1">{#N/A,#N/A,FALSE,"1.CRITERIA";#N/A,#N/A,FALSE,"2.IS";#N/A,#N/A,FALSE,"3.BS";#N/A,#N/A,FALSE,"4.PER PL";#N/A,#N/A,FALSE,"5.INVESTMENT";#N/A,#N/A,FALSE,"6.공문";#N/A,#N/A,FALSE,"7.netinvest"}</definedName>
    <definedName name="로" localSheetId="6" hidden="1">{#N/A,#N/A,FALSE,"1.CRITERIA";#N/A,#N/A,FALSE,"2.IS";#N/A,#N/A,FALSE,"3.BS";#N/A,#N/A,FALSE,"4.PER PL";#N/A,#N/A,FALSE,"5.INVESTMENT";#N/A,#N/A,FALSE,"6.공문";#N/A,#N/A,FALSE,"7.netinvest"}</definedName>
    <definedName name="로" hidden="1">{#N/A,#N/A,FALSE,"1.CRITERIA";#N/A,#N/A,FALSE,"2.IS";#N/A,#N/A,FALSE,"3.BS";#N/A,#N/A,FALSE,"4.PER PL";#N/A,#N/A,FALSE,"5.INVESTMENT";#N/A,#N/A,FALSE,"6.공문";#N/A,#N/A,FALSE,"7.netinvest"}</definedName>
    <definedName name="로드맵PAC" localSheetId="1" hidden="1">{#N/A,#N/A,TRUE,"매출진척-1";#N/A,#N/A,TRUE,"매출진척-2";#N/A,#N/A,TRUE,"제품실적";#N/A,#N/A,TRUE,"RAC";#N/A,#N/A,TRUE,"PAC ";#N/A,#N/A,TRUE,"재고현황";#N/A,#N/A,TRUE,"공지사항"}</definedName>
    <definedName name="로드맵PAC" localSheetId="2" hidden="1">{#N/A,#N/A,TRUE,"매출진척-1";#N/A,#N/A,TRUE,"매출진척-2";#N/A,#N/A,TRUE,"제품실적";#N/A,#N/A,TRUE,"RAC";#N/A,#N/A,TRUE,"PAC ";#N/A,#N/A,TRUE,"재고현황";#N/A,#N/A,TRUE,"공지사항"}</definedName>
    <definedName name="로드맵PAC" localSheetId="6" hidden="1">{#N/A,#N/A,TRUE,"매출진척-1";#N/A,#N/A,TRUE,"매출진척-2";#N/A,#N/A,TRUE,"제품실적";#N/A,#N/A,TRUE,"RAC";#N/A,#N/A,TRUE,"PAC ";#N/A,#N/A,TRUE,"재고현황";#N/A,#N/A,TRUE,"공지사항"}</definedName>
    <definedName name="로드맵PAC" hidden="1">{#N/A,#N/A,TRUE,"매출진척-1";#N/A,#N/A,TRUE,"매출진척-2";#N/A,#N/A,TRUE,"제품실적";#N/A,#N/A,TRUE,"RAC";#N/A,#N/A,TRUE,"PAC ";#N/A,#N/A,TRUE,"재고현황";#N/A,#N/A,TRUE,"공지사항"}</definedName>
    <definedName name="로드맵PAC2" localSheetId="1" hidden="1">{#N/A,#N/A,TRUE,"매출진척-1";#N/A,#N/A,TRUE,"매출진척-2";#N/A,#N/A,TRUE,"제품실적";#N/A,#N/A,TRUE,"RAC";#N/A,#N/A,TRUE,"PAC ";#N/A,#N/A,TRUE,"재고현황";#N/A,#N/A,TRUE,"공지사항"}</definedName>
    <definedName name="로드맵PAC2" localSheetId="2" hidden="1">{#N/A,#N/A,TRUE,"매출진척-1";#N/A,#N/A,TRUE,"매출진척-2";#N/A,#N/A,TRUE,"제품실적";#N/A,#N/A,TRUE,"RAC";#N/A,#N/A,TRUE,"PAC ";#N/A,#N/A,TRUE,"재고현황";#N/A,#N/A,TRUE,"공지사항"}</definedName>
    <definedName name="로드맵PAC2" localSheetId="6" hidden="1">{#N/A,#N/A,TRUE,"매출진척-1";#N/A,#N/A,TRUE,"매출진척-2";#N/A,#N/A,TRUE,"제품실적";#N/A,#N/A,TRUE,"RAC";#N/A,#N/A,TRUE,"PAC ";#N/A,#N/A,TRUE,"재고현황";#N/A,#N/A,TRUE,"공지사항"}</definedName>
    <definedName name="로드맵PAC2" hidden="1">{#N/A,#N/A,TRUE,"매출진척-1";#N/A,#N/A,TRUE,"매출진척-2";#N/A,#N/A,TRUE,"제품실적";#N/A,#N/A,TRUE,"RAC";#N/A,#N/A,TRUE,"PAC ";#N/A,#N/A,TRUE,"재고현황";#N/A,#N/A,TRUE,"공지사항"}</definedName>
    <definedName name="로드맵PAC3" localSheetId="1" hidden="1">{#N/A,#N/A,TRUE,"매출진척-1";#N/A,#N/A,TRUE,"매출진척-2";#N/A,#N/A,TRUE,"제품실적";#N/A,#N/A,TRUE,"RAC";#N/A,#N/A,TRUE,"PAC ";#N/A,#N/A,TRUE,"재고현황";#N/A,#N/A,TRUE,"공지사항"}</definedName>
    <definedName name="로드맵PAC3" localSheetId="2" hidden="1">{#N/A,#N/A,TRUE,"매출진척-1";#N/A,#N/A,TRUE,"매출진척-2";#N/A,#N/A,TRUE,"제품실적";#N/A,#N/A,TRUE,"RAC";#N/A,#N/A,TRUE,"PAC ";#N/A,#N/A,TRUE,"재고현황";#N/A,#N/A,TRUE,"공지사항"}</definedName>
    <definedName name="로드맵PAC3" localSheetId="6" hidden="1">{#N/A,#N/A,TRUE,"매출진척-1";#N/A,#N/A,TRUE,"매출진척-2";#N/A,#N/A,TRUE,"제품실적";#N/A,#N/A,TRUE,"RAC";#N/A,#N/A,TRUE,"PAC ";#N/A,#N/A,TRUE,"재고현황";#N/A,#N/A,TRUE,"공지사항"}</definedName>
    <definedName name="로드맵PAC3" hidden="1">{#N/A,#N/A,TRUE,"매출진척-1";#N/A,#N/A,TRUE,"매출진척-2";#N/A,#N/A,TRUE,"제품실적";#N/A,#N/A,TRUE,"RAC";#N/A,#N/A,TRUE,"PAC ";#N/A,#N/A,TRUE,"재고현황";#N/A,#N/A,TRUE,"공지사항"}</definedName>
    <definedName name="로드맵PAC4" localSheetId="1" hidden="1">{#N/A,#N/A,TRUE,"매출진척-1";#N/A,#N/A,TRUE,"매출진척-2";#N/A,#N/A,TRUE,"제품실적";#N/A,#N/A,TRUE,"RAC";#N/A,#N/A,TRUE,"PAC ";#N/A,#N/A,TRUE,"재고현황";#N/A,#N/A,TRUE,"공지사항"}</definedName>
    <definedName name="로드맵PAC4" localSheetId="2" hidden="1">{#N/A,#N/A,TRUE,"매출진척-1";#N/A,#N/A,TRUE,"매출진척-2";#N/A,#N/A,TRUE,"제품실적";#N/A,#N/A,TRUE,"RAC";#N/A,#N/A,TRUE,"PAC ";#N/A,#N/A,TRUE,"재고현황";#N/A,#N/A,TRUE,"공지사항"}</definedName>
    <definedName name="로드맵PAC4" localSheetId="6" hidden="1">{#N/A,#N/A,TRUE,"매출진척-1";#N/A,#N/A,TRUE,"매출진척-2";#N/A,#N/A,TRUE,"제품실적";#N/A,#N/A,TRUE,"RAC";#N/A,#N/A,TRUE,"PAC ";#N/A,#N/A,TRUE,"재고현황";#N/A,#N/A,TRUE,"공지사항"}</definedName>
    <definedName name="로드맵PAC4" hidden="1">{#N/A,#N/A,TRUE,"매출진척-1";#N/A,#N/A,TRUE,"매출진척-2";#N/A,#N/A,TRUE,"제품실적";#N/A,#N/A,TRUE,"RAC";#N/A,#N/A,TRUE,"PAC ";#N/A,#N/A,TRUE,"재고현황";#N/A,#N/A,TRUE,"공지사항"}</definedName>
    <definedName name="로드맵PAC5" localSheetId="1" hidden="1">{#N/A,#N/A,TRUE,"매출진척-1";#N/A,#N/A,TRUE,"매출진척-2";#N/A,#N/A,TRUE,"제품실적";#N/A,#N/A,TRUE,"RAC";#N/A,#N/A,TRUE,"PAC ";#N/A,#N/A,TRUE,"재고현황";#N/A,#N/A,TRUE,"공지사항"}</definedName>
    <definedName name="로드맵PAC5" localSheetId="2" hidden="1">{#N/A,#N/A,TRUE,"매출진척-1";#N/A,#N/A,TRUE,"매출진척-2";#N/A,#N/A,TRUE,"제품실적";#N/A,#N/A,TRUE,"RAC";#N/A,#N/A,TRUE,"PAC ";#N/A,#N/A,TRUE,"재고현황";#N/A,#N/A,TRUE,"공지사항"}</definedName>
    <definedName name="로드맵PAC5" localSheetId="6" hidden="1">{#N/A,#N/A,TRUE,"매출진척-1";#N/A,#N/A,TRUE,"매출진척-2";#N/A,#N/A,TRUE,"제품실적";#N/A,#N/A,TRUE,"RAC";#N/A,#N/A,TRUE,"PAC ";#N/A,#N/A,TRUE,"재고현황";#N/A,#N/A,TRUE,"공지사항"}</definedName>
    <definedName name="로드맵PAC5" hidden="1">{#N/A,#N/A,TRUE,"매출진척-1";#N/A,#N/A,TRUE,"매출진척-2";#N/A,#N/A,TRUE,"제품실적";#N/A,#N/A,TRUE,"RAC";#N/A,#N/A,TRUE,"PAC ";#N/A,#N/A,TRUE,"재고현황";#N/A,#N/A,TRUE,"공지사항"}</definedName>
    <definedName name="로드맵PAC6" localSheetId="1" hidden="1">{#N/A,#N/A,TRUE,"매출진척-1";#N/A,#N/A,TRUE,"매출진척-2";#N/A,#N/A,TRUE,"제품실적";#N/A,#N/A,TRUE,"RAC";#N/A,#N/A,TRUE,"PAC ";#N/A,#N/A,TRUE,"재고현황";#N/A,#N/A,TRUE,"공지사항"}</definedName>
    <definedName name="로드맵PAC6" localSheetId="2" hidden="1">{#N/A,#N/A,TRUE,"매출진척-1";#N/A,#N/A,TRUE,"매출진척-2";#N/A,#N/A,TRUE,"제품실적";#N/A,#N/A,TRUE,"RAC";#N/A,#N/A,TRUE,"PAC ";#N/A,#N/A,TRUE,"재고현황";#N/A,#N/A,TRUE,"공지사항"}</definedName>
    <definedName name="로드맵PAC6" localSheetId="6" hidden="1">{#N/A,#N/A,TRUE,"매출진척-1";#N/A,#N/A,TRUE,"매출진척-2";#N/A,#N/A,TRUE,"제품실적";#N/A,#N/A,TRUE,"RAC";#N/A,#N/A,TRUE,"PAC ";#N/A,#N/A,TRUE,"재고현황";#N/A,#N/A,TRUE,"공지사항"}</definedName>
    <definedName name="로드맵PAC6" hidden="1">{#N/A,#N/A,TRUE,"매출진척-1";#N/A,#N/A,TRUE,"매출진척-2";#N/A,#N/A,TRUE,"제품실적";#N/A,#N/A,TRUE,"RAC";#N/A,#N/A,TRUE,"PAC ";#N/A,#N/A,TRUE,"재고현황";#N/A,#N/A,TRUE,"공지사항"}</definedName>
    <definedName name="로드맵SM" localSheetId="1" hidden="1">{#N/A,#N/A,TRUE,"매출진척-1";#N/A,#N/A,TRUE,"매출진척-2";#N/A,#N/A,TRUE,"제품실적";#N/A,#N/A,TRUE,"RAC";#N/A,#N/A,TRUE,"PAC ";#N/A,#N/A,TRUE,"재고현황";#N/A,#N/A,TRUE,"공지사항"}</definedName>
    <definedName name="로드맵SM" localSheetId="2" hidden="1">{#N/A,#N/A,TRUE,"매출진척-1";#N/A,#N/A,TRUE,"매출진척-2";#N/A,#N/A,TRUE,"제품실적";#N/A,#N/A,TRUE,"RAC";#N/A,#N/A,TRUE,"PAC ";#N/A,#N/A,TRUE,"재고현황";#N/A,#N/A,TRUE,"공지사항"}</definedName>
    <definedName name="로드맵SM" localSheetId="6" hidden="1">{#N/A,#N/A,TRUE,"매출진척-1";#N/A,#N/A,TRUE,"매출진척-2";#N/A,#N/A,TRUE,"제품실적";#N/A,#N/A,TRUE,"RAC";#N/A,#N/A,TRUE,"PAC ";#N/A,#N/A,TRUE,"재고현황";#N/A,#N/A,TRUE,"공지사항"}</definedName>
    <definedName name="로드맵SM" hidden="1">{#N/A,#N/A,TRUE,"매출진척-1";#N/A,#N/A,TRUE,"매출진척-2";#N/A,#N/A,TRUE,"제품실적";#N/A,#N/A,TRUE,"RAC";#N/A,#N/A,TRUE,"PAC ";#N/A,#N/A,TRUE,"재고현황";#N/A,#N/A,TRUE,"공지사항"}</definedName>
    <definedName name="로드맵SM2" localSheetId="1" hidden="1">{#N/A,#N/A,TRUE,"매출진척-1";#N/A,#N/A,TRUE,"매출진척-2";#N/A,#N/A,TRUE,"제품실적";#N/A,#N/A,TRUE,"RAC";#N/A,#N/A,TRUE,"PAC ";#N/A,#N/A,TRUE,"재고현황";#N/A,#N/A,TRUE,"공지사항"}</definedName>
    <definedName name="로드맵SM2" localSheetId="2" hidden="1">{#N/A,#N/A,TRUE,"매출진척-1";#N/A,#N/A,TRUE,"매출진척-2";#N/A,#N/A,TRUE,"제품실적";#N/A,#N/A,TRUE,"RAC";#N/A,#N/A,TRUE,"PAC ";#N/A,#N/A,TRUE,"재고현황";#N/A,#N/A,TRUE,"공지사항"}</definedName>
    <definedName name="로드맵SM2" localSheetId="6" hidden="1">{#N/A,#N/A,TRUE,"매출진척-1";#N/A,#N/A,TRUE,"매출진척-2";#N/A,#N/A,TRUE,"제품실적";#N/A,#N/A,TRUE,"RAC";#N/A,#N/A,TRUE,"PAC ";#N/A,#N/A,TRUE,"재고현황";#N/A,#N/A,TRUE,"공지사항"}</definedName>
    <definedName name="로드맵SM2" hidden="1">{#N/A,#N/A,TRUE,"매출진척-1";#N/A,#N/A,TRUE,"매출진척-2";#N/A,#N/A,TRUE,"제품실적";#N/A,#N/A,TRUE,"RAC";#N/A,#N/A,TRUE,"PAC ";#N/A,#N/A,TRUE,"재고현황";#N/A,#N/A,TRUE,"공지사항"}</definedName>
    <definedName name="로호" localSheetId="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류" localSheetId="1" hidden="1">{#N/A,#N/A,FALSE,"1.CRITERIA";#N/A,#N/A,FALSE,"2.IS";#N/A,#N/A,FALSE,"3.BS";#N/A,#N/A,FALSE,"4.PER PL";#N/A,#N/A,FALSE,"5.INVESTMENT";#N/A,#N/A,FALSE,"6.공문";#N/A,#N/A,FALSE,"7.netinvest"}</definedName>
    <definedName name="류" localSheetId="2" hidden="1">{#N/A,#N/A,FALSE,"1.CRITERIA";#N/A,#N/A,FALSE,"2.IS";#N/A,#N/A,FALSE,"3.BS";#N/A,#N/A,FALSE,"4.PER PL";#N/A,#N/A,FALSE,"5.INVESTMENT";#N/A,#N/A,FALSE,"6.공문";#N/A,#N/A,FALSE,"7.netinvest"}</definedName>
    <definedName name="류" localSheetId="6" hidden="1">{#N/A,#N/A,FALSE,"1.CRITERIA";#N/A,#N/A,FALSE,"2.IS";#N/A,#N/A,FALSE,"3.BS";#N/A,#N/A,FALSE,"4.PER PL";#N/A,#N/A,FALSE,"5.INVESTMENT";#N/A,#N/A,FALSE,"6.공문";#N/A,#N/A,FALSE,"7.netinvest"}</definedName>
    <definedName name="류" hidden="1">{#N/A,#N/A,FALSE,"1.CRITERIA";#N/A,#N/A,FALSE,"2.IS";#N/A,#N/A,FALSE,"3.BS";#N/A,#N/A,FALSE,"4.PER PL";#N/A,#N/A,FALSE,"5.INVESTMENT";#N/A,#N/A,FALSE,"6.공문";#N/A,#N/A,FALSE,"7.netinvest"}</definedName>
    <definedName name="리" localSheetId="1" hidden="1">{#N/A,#N/A,FALSE,"Sheet5"}</definedName>
    <definedName name="리" localSheetId="2" hidden="1">{#N/A,#N/A,FALSE,"Sheet5"}</definedName>
    <definedName name="리" localSheetId="6" hidden="1">{#N/A,#N/A,FALSE,"Sheet5"}</definedName>
    <definedName name="리" hidden="1">{#N/A,#N/A,FALSE,"Sheet5"}</definedName>
    <definedName name="리비" hidden="1">#REF!</definedName>
    <definedName name="리비아" hidden="1">#REF!</definedName>
    <definedName name="리비아아" hidden="1">#REF!</definedName>
    <definedName name="裏書譲渡手形" localSheetId="1" hidden="1">{"'買掛金'!$J$6"}</definedName>
    <definedName name="裏書譲渡手形" localSheetId="2" hidden="1">{"'買掛金'!$J$6"}</definedName>
    <definedName name="裏書譲渡手形" localSheetId="6" hidden="1">{"'買掛金'!$J$6"}</definedName>
    <definedName name="裏書譲渡手形" hidden="1">{"'買掛金'!$J$6"}</definedName>
    <definedName name="리셋">#REF!</definedName>
    <definedName name="리스트">#REF!</definedName>
    <definedName name="ㄺ" localSheetId="1" hidden="1">{#N/A,#N/A,FALSE,"Aging Summary";#N/A,#N/A,FALSE,"Ratio Analysis";#N/A,#N/A,FALSE,"Test 120 Day Accts";#N/A,#N/A,FALSE,"Tickmarks"}</definedName>
    <definedName name="ㄺ" localSheetId="2" hidden="1">{#N/A,#N/A,FALSE,"Aging Summary";#N/A,#N/A,FALSE,"Ratio Analysis";#N/A,#N/A,FALSE,"Test 120 Day Accts";#N/A,#N/A,FALSE,"Tickmarks"}</definedName>
    <definedName name="ㄺ" localSheetId="6" hidden="1">{#N/A,#N/A,FALSE,"Aging Summary";#N/A,#N/A,FALSE,"Ratio Analysis";#N/A,#N/A,FALSE,"Test 120 Day Accts";#N/A,#N/A,FALSE,"Tickmarks"}</definedName>
    <definedName name="ㄺ" hidden="1">{#N/A,#N/A,FALSE,"Aging Summary";#N/A,#N/A,FALSE,"Ratio Analysis";#N/A,#N/A,FALSE,"Test 120 Day Accts";#N/A,#N/A,FALSE,"Tickmarks"}</definedName>
    <definedName name="ㄻㄹㅇ" localSheetId="1" hidden="1">{#N/A,#N/A,FALSE,"Aging Summary";#N/A,#N/A,FALSE,"Ratio Analysis";#N/A,#N/A,FALSE,"Test 120 Day Accts";#N/A,#N/A,FALSE,"Tickmarks"}</definedName>
    <definedName name="ㄻㄹㅇ" localSheetId="2" hidden="1">{#N/A,#N/A,FALSE,"Aging Summary";#N/A,#N/A,FALSE,"Ratio Analysis";#N/A,#N/A,FALSE,"Test 120 Day Accts";#N/A,#N/A,FALSE,"Tickmarks"}</definedName>
    <definedName name="ㄻㄹㅇ" localSheetId="6" hidden="1">{#N/A,#N/A,FALSE,"Aging Summary";#N/A,#N/A,FALSE,"Ratio Analysis";#N/A,#N/A,FALSE,"Test 120 Day Accts";#N/A,#N/A,FALSE,"Tickmarks"}</definedName>
    <definedName name="ㄻㄹㅇ" hidden="1">{#N/A,#N/A,FALSE,"Aging Summary";#N/A,#N/A,FALSE,"Ratio Analysis";#N/A,#N/A,FALSE,"Test 120 Day Accts";#N/A,#N/A,FALSE,"Tickmarks"}</definedName>
    <definedName name="ㅀㅎ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ㅎ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ㅎ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ㅎㅎ" localSheetId="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" localSheetId="1" hidden="1">{"FORM17",#N/A,FALSE,"Commission1";"FORM17.1",#N/A,FALSE,"Commission2"}</definedName>
    <definedName name="ㅁ" localSheetId="2" hidden="1">{"FORM17",#N/A,FALSE,"Commission1";"FORM17.1",#N/A,FALSE,"Commission2"}</definedName>
    <definedName name="ㅁ" localSheetId="6" hidden="1">{"FORM17",#N/A,FALSE,"Commission1";"FORM17.1",#N/A,FALSE,"Commission2"}</definedName>
    <definedName name="ㅁ" hidden="1">{"FORM17",#N/A,FALSE,"Commission1";"FORM17.1",#N/A,FALSE,"Commission2"}</definedName>
    <definedName name="ㅁ1">[187]주식배당!#REF!</definedName>
    <definedName name="ㅁ1108">#REF!</definedName>
    <definedName name="ㅁㄱㅁㄷㅎㄷ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ㄱㅁㄷㅎㄷ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ㄱㅁㄷㅎㄷ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ㄱㅁㄷㅎ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" hidden="1">[62]FAB별!#REF!</definedName>
    <definedName name="ㅁㄴㄴㅇ" localSheetId="1" hidden="1">{"Header",#N/A,TRUE,"Summary";"ProjectInfo",#N/A,TRUE,"Total Value"}</definedName>
    <definedName name="ㅁㄴㄴㅇ" localSheetId="2" hidden="1">{"Header",#N/A,TRUE,"Summary";"ProjectInfo",#N/A,TRUE,"Total Value"}</definedName>
    <definedName name="ㅁㄴㄴㅇ" localSheetId="6" hidden="1">{"Header",#N/A,TRUE,"Summary";"ProjectInfo",#N/A,TRUE,"Total Value"}</definedName>
    <definedName name="ㅁㄴㄴㅇ" hidden="1">{"Header",#N/A,TRUE,"Summary";"ProjectInfo",#N/A,TRUE,"Total Value"}</definedName>
    <definedName name="ㅁㄴㄴㅇㄹㄴㅁㄹ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ㄴㅇㄹㄴㅁㄹ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ㄴㅇㄹㄴㅁ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ㄴㅇㄹㄴㅁ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ㄹㅇ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ㄹㅇ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ㄹㅇ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ㄹㅈㄷ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ㄹㅈㄷ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ㄹㅈㄷ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ㄹ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ㄻㄴ" localSheetId="1" hidden="1">{#N/A,#N/A,TRUE,"매출진척-1";#N/A,#N/A,TRUE,"매출진척-2";#N/A,#N/A,TRUE,"제품실적";#N/A,#N/A,TRUE,"RAC";#N/A,#N/A,TRUE,"PAC ";#N/A,#N/A,TRUE,"재고현황";#N/A,#N/A,TRUE,"공지사항"}</definedName>
    <definedName name="ㅁㄴㄻㄴ" localSheetId="2" hidden="1">{#N/A,#N/A,TRUE,"매출진척-1";#N/A,#N/A,TRUE,"매출진척-2";#N/A,#N/A,TRUE,"제품실적";#N/A,#N/A,TRUE,"RAC";#N/A,#N/A,TRUE,"PAC ";#N/A,#N/A,TRUE,"재고현황";#N/A,#N/A,TRUE,"공지사항"}</definedName>
    <definedName name="ㅁㄴㄻㄴ" localSheetId="6" hidden="1">{#N/A,#N/A,TRUE,"매출진척-1";#N/A,#N/A,TRUE,"매출진척-2";#N/A,#N/A,TRUE,"제품실적";#N/A,#N/A,TRUE,"RAC";#N/A,#N/A,TRUE,"PAC ";#N/A,#N/A,TRUE,"재고현황";#N/A,#N/A,TRUE,"공지사항"}</definedName>
    <definedName name="ㅁㄴㄻㄴ" hidden="1">{#N/A,#N/A,TRUE,"매출진척-1";#N/A,#N/A,TRUE,"매출진척-2";#N/A,#N/A,TRUE,"제품실적";#N/A,#N/A,TRUE,"RAC";#N/A,#N/A,TRUE,"PAC ";#N/A,#N/A,TRUE,"재고현황";#N/A,#N/A,TRUE,"공지사항"}</definedName>
    <definedName name="ㅁㄴㅇㄹ" localSheetId="1" hidden="1">{"FORM1",#N/A,FALSE,"Revenue";"FORMTR",#N/A,FALSE,"Revenue";"FORM3.1",#N/A,FALSE,"Revenue"}</definedName>
    <definedName name="ㅁㄴㅇㄹ" localSheetId="2" hidden="1">{"FORM1",#N/A,FALSE,"Revenue";"FORMTR",#N/A,FALSE,"Revenue";"FORM3.1",#N/A,FALSE,"Revenue"}</definedName>
    <definedName name="ㅁㄴㅇㄹ" localSheetId="6" hidden="1">{"FORM1",#N/A,FALSE,"Revenue";"FORMTR",#N/A,FALSE,"Revenue";"FORM3.1",#N/A,FALSE,"Revenue"}</definedName>
    <definedName name="ㅁㄴㅇㄹ" hidden="1">{"FORM1",#N/A,FALSE,"Revenue";"FORMTR",#N/A,FALSE,"Revenue";"FORM3.1",#N/A,FALSE,"Revenue"}</definedName>
    <definedName name="ㅁㄴㅇㄻㄴ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ㄻㄴ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ㄻ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ㄻ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ㄻㄴㄹ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ㅁㄴㅇㄻㄴㄹ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ㅁㄴㅇㄻㄴㄹ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ㅁㄴㅇㄻㄴㄹ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ㅁㅁ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ㅁㅁ" localSheetId="2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ㅁㅁ" localSheetId="6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ㅁㅁ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ㅁㅁㄴㅁ" localSheetId="1" hidden="1">{#N/A,#N/A,FALSE,"단축1";#N/A,#N/A,FALSE,"단축2";#N/A,#N/A,FALSE,"단축3";#N/A,#N/A,FALSE,"장축";#N/A,#N/A,FALSE,"4WD"}</definedName>
    <definedName name="ㅁㅁㄴㅁ" localSheetId="2" hidden="1">{#N/A,#N/A,FALSE,"단축1";#N/A,#N/A,FALSE,"단축2";#N/A,#N/A,FALSE,"단축3";#N/A,#N/A,FALSE,"장축";#N/A,#N/A,FALSE,"4WD"}</definedName>
    <definedName name="ㅁㅁㄴㅁ" localSheetId="6" hidden="1">{#N/A,#N/A,FALSE,"단축1";#N/A,#N/A,FALSE,"단축2";#N/A,#N/A,FALSE,"단축3";#N/A,#N/A,FALSE,"장축";#N/A,#N/A,FALSE,"4WD"}</definedName>
    <definedName name="ㅁㅁㄴㅁ" hidden="1">{#N/A,#N/A,FALSE,"단축1";#N/A,#N/A,FALSE,"단축2";#N/A,#N/A,FALSE,"단축3";#N/A,#N/A,FALSE,"장축";#N/A,#N/A,FALSE,"4WD"}</definedName>
    <definedName name="ㅁㅁㄻㅎㅁ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ㄻㅎㅁ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ㄻㅎㅁ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ㄻㅎ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" localSheetId="1" hidden="1">{"FORM16",#N/A,TRUE,"Personnel1";"FORM16.2",#N/A,TRUE,"Personnel2";"FORM16.2",#N/A,TRUE,"Personnel3";"FORM16.3",#N/A,TRUE,"Personnel4";"FORM16.4",#N/A,TRUE,"Personnel5"}</definedName>
    <definedName name="ㅁㅁㅁ" localSheetId="2" hidden="1">{"FORM16",#N/A,TRUE,"Personnel1";"FORM16.2",#N/A,TRUE,"Personnel2";"FORM16.2",#N/A,TRUE,"Personnel3";"FORM16.3",#N/A,TRUE,"Personnel4";"FORM16.4",#N/A,TRUE,"Personnel5"}</definedName>
    <definedName name="ㅁㅁㅁ" localSheetId="6" hidden="1">{"FORM16",#N/A,TRUE,"Personnel1";"FORM16.2",#N/A,TRUE,"Personnel2";"FORM16.2",#N/A,TRUE,"Personnel3";"FORM16.3",#N/A,TRUE,"Personnel4";"FORM16.4",#N/A,TRUE,"Personnel5"}</definedName>
    <definedName name="ㅁㅁㅁ" hidden="1">{"FORM16",#N/A,TRUE,"Personnel1";"FORM16.2",#N/A,TRUE,"Personnel2";"FORM16.2",#N/A,TRUE,"Personnel3";"FORM16.3",#N/A,TRUE,"Personnel4";"FORM16.4",#N/A,TRUE,"Personnel5"}</definedName>
    <definedName name="ㅁㅁㅁㅁㅁ" localSheetId="1" hidden="1">{#N/A,#N/A,FALSE,"Aging Summary";#N/A,#N/A,FALSE,"Ratio Analysis";#N/A,#N/A,FALSE,"Test 120 Day Accts";#N/A,#N/A,FALSE,"Tickmarks"}</definedName>
    <definedName name="ㅁㅁㅁㅁㅁ" localSheetId="2" hidden="1">{#N/A,#N/A,FALSE,"Aging Summary";#N/A,#N/A,FALSE,"Ratio Analysis";#N/A,#N/A,FALSE,"Test 120 Day Accts";#N/A,#N/A,FALSE,"Tickmarks"}</definedName>
    <definedName name="ㅁㅁㅁㅁㅁ" localSheetId="6" hidden="1">{#N/A,#N/A,FALSE,"Aging Summary";#N/A,#N/A,FALSE,"Ratio Analysis";#N/A,#N/A,FALSE,"Test 120 Day Accts";#N/A,#N/A,FALSE,"Tickmarks"}</definedName>
    <definedName name="ㅁㅁㅁㅁㅁ" hidden="1">{#N/A,#N/A,FALSE,"Aging Summary";#N/A,#N/A,FALSE,"Ratio Analysis";#N/A,#N/A,FALSE,"Test 120 Day Accts";#N/A,#N/A,FALSE,"Tickmarks"}</definedName>
    <definedName name="ㅁㅁㅁㅁㅁㅁㅁ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ㅁㅁㅁㅁ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ㅁㅁㅁㅁ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ㅁㅁㅁ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ㅁㅁㅁㅁㅁ" localSheetId="1" hidden="1">{#N/A,#N/A,TRUE,"매출진척-1";#N/A,#N/A,TRUE,"매출진척-2";#N/A,#N/A,TRUE,"제품실적";#N/A,#N/A,TRUE,"RAC";#N/A,#N/A,TRUE,"PAC ";#N/A,#N/A,TRUE,"재고현황";#N/A,#N/A,TRUE,"공지사항"}</definedName>
    <definedName name="ㅁㅁㅁㅁㅁㅁㅁㅁ" localSheetId="2" hidden="1">{#N/A,#N/A,TRUE,"매출진척-1";#N/A,#N/A,TRUE,"매출진척-2";#N/A,#N/A,TRUE,"제품실적";#N/A,#N/A,TRUE,"RAC";#N/A,#N/A,TRUE,"PAC ";#N/A,#N/A,TRUE,"재고현황";#N/A,#N/A,TRUE,"공지사항"}</definedName>
    <definedName name="ㅁㅁㅁㅁㅁㅁㅁㅁ" localSheetId="6" hidden="1">{#N/A,#N/A,TRUE,"매출진척-1";#N/A,#N/A,TRUE,"매출진척-2";#N/A,#N/A,TRUE,"제품실적";#N/A,#N/A,TRUE,"RAC";#N/A,#N/A,TRUE,"PAC ";#N/A,#N/A,TRUE,"재고현황";#N/A,#N/A,TRUE,"공지사항"}</definedName>
    <definedName name="ㅁㅁㅁㅁㅁㅁㅁㅁ" hidden="1">{#N/A,#N/A,TRUE,"매출진척-1";#N/A,#N/A,TRUE,"매출진척-2";#N/A,#N/A,TRUE,"제품실적";#N/A,#N/A,TRUE,"RAC";#N/A,#N/A,TRUE,"PAC ";#N/A,#N/A,TRUE,"재고현황";#N/A,#N/A,TRUE,"공지사항"}</definedName>
    <definedName name="ㅁㅂ" localSheetId="1" hidden="1">{#N/A,#N/A,FALSE,"UNIT";#N/A,#N/A,FALSE,"UNIT";#N/A,#N/A,FALSE,"계정"}</definedName>
    <definedName name="ㅁㅂ" localSheetId="2" hidden="1">{#N/A,#N/A,FALSE,"UNIT";#N/A,#N/A,FALSE,"UNIT";#N/A,#N/A,FALSE,"계정"}</definedName>
    <definedName name="ㅁㅂ" localSheetId="6" hidden="1">{#N/A,#N/A,FALSE,"UNIT";#N/A,#N/A,FALSE,"UNIT";#N/A,#N/A,FALSE,"계정"}</definedName>
    <definedName name="ㅁㅂ" hidden="1">{#N/A,#N/A,FALSE,"UNIT";#N/A,#N/A,FALSE,"UNIT";#N/A,#N/A,FALSE,"계정"}</definedName>
    <definedName name="ㅁㅂㅁㅂㅂㅁㅁㅂ" localSheetId="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ㅈㄷ" localSheetId="1" hidden="1">{#N/A,#N/A,FALSE,"Aging Summary";#N/A,#N/A,FALSE,"Ratio Analysis";#N/A,#N/A,FALSE,"Test 120 Day Accts";#N/A,#N/A,FALSE,"Tickmarks"}</definedName>
    <definedName name="ㅁㅂㅈㄷ" localSheetId="2" hidden="1">{#N/A,#N/A,FALSE,"Aging Summary";#N/A,#N/A,FALSE,"Ratio Analysis";#N/A,#N/A,FALSE,"Test 120 Day Accts";#N/A,#N/A,FALSE,"Tickmarks"}</definedName>
    <definedName name="ㅁㅂㅈㄷ" localSheetId="6" hidden="1">{#N/A,#N/A,FALSE,"Aging Summary";#N/A,#N/A,FALSE,"Ratio Analysis";#N/A,#N/A,FALSE,"Test 120 Day Accts";#N/A,#N/A,FALSE,"Tickmarks"}</definedName>
    <definedName name="ㅁㅂㅈㄷ" hidden="1">{#N/A,#N/A,FALSE,"Aging Summary";#N/A,#N/A,FALSE,"Ratio Analysis";#N/A,#N/A,FALSE,"Test 120 Day Accts";#N/A,#N/A,FALSE,"Tickmarks"}</definedName>
    <definedName name="ㅁㅅㅅㅁㄱㅈ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ㄹㄴ" localSheetId="1" hidden="1">{#N/A,#N/A,FALSE,"Aging Summary";#N/A,#N/A,FALSE,"Ratio Analysis";#N/A,#N/A,FALSE,"Test 120 Day Accts";#N/A,#N/A,FALSE,"Tickmarks"}</definedName>
    <definedName name="ㅁㅇㄹㄴ" localSheetId="2" hidden="1">{#N/A,#N/A,FALSE,"Aging Summary";#N/A,#N/A,FALSE,"Ratio Analysis";#N/A,#N/A,FALSE,"Test 120 Day Accts";#N/A,#N/A,FALSE,"Tickmarks"}</definedName>
    <definedName name="ㅁㅇㄹㄴ" localSheetId="6" hidden="1">{#N/A,#N/A,FALSE,"Aging Summary";#N/A,#N/A,FALSE,"Ratio Analysis";#N/A,#N/A,FALSE,"Test 120 Day Accts";#N/A,#N/A,FALSE,"Tickmarks"}</definedName>
    <definedName name="ㅁㅇㄹㄴ" hidden="1">{#N/A,#N/A,FALSE,"Aging Summary";#N/A,#N/A,FALSE,"Ratio Analysis";#N/A,#N/A,FALSE,"Test 120 Day Accts";#N/A,#N/A,FALSE,"Tickmarks"}</definedName>
    <definedName name="ㅁㅇㄹㅇㄴㅁ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ㅇㄹㅇㄴㅁ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ㅇㄹㅇㄴㅁ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ㅇㄹㅇㄴ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ㅇㅀ미으므르므이츤이ㅡㄹㄴ이" localSheetId="1" hidden="1">{#N/A,#N/A,FALSE,"지침";#N/A,#N/A,FALSE,"환경분석";#N/A,#N/A,FALSE,"Sheet16"}</definedName>
    <definedName name="ㅁㅇㅀ미으므르므이츤이ㅡㄹㄴ이" localSheetId="2" hidden="1">{#N/A,#N/A,FALSE,"지침";#N/A,#N/A,FALSE,"환경분석";#N/A,#N/A,FALSE,"Sheet16"}</definedName>
    <definedName name="ㅁㅇㅀ미으므르므이츤이ㅡㄹㄴ이" localSheetId="6" hidden="1">{#N/A,#N/A,FALSE,"지침";#N/A,#N/A,FALSE,"환경분석";#N/A,#N/A,FALSE,"Sheet16"}</definedName>
    <definedName name="ㅁㅇㅀ미으므르므이츤이ㅡㄹㄴ이" hidden="1">{#N/A,#N/A,FALSE,"지침";#N/A,#N/A,FALSE,"환경분석";#N/A,#N/A,FALSE,"Sheet16"}</definedName>
    <definedName name="마" localSheetId="1" hidden="1">{#N/A,#N/A,FALSE,"1.CRITERIA";#N/A,#N/A,FALSE,"2.IS";#N/A,#N/A,FALSE,"3.BS";#N/A,#N/A,FALSE,"4.PER PL";#N/A,#N/A,FALSE,"5.INVESTMENT";#N/A,#N/A,FALSE,"6.공문";#N/A,#N/A,FALSE,"7.netinvest"}</definedName>
    <definedName name="마" localSheetId="2" hidden="1">{#N/A,#N/A,FALSE,"1.CRITERIA";#N/A,#N/A,FALSE,"2.IS";#N/A,#N/A,FALSE,"3.BS";#N/A,#N/A,FALSE,"4.PER PL";#N/A,#N/A,FALSE,"5.INVESTMENT";#N/A,#N/A,FALSE,"6.공문";#N/A,#N/A,FALSE,"7.netinvest"}</definedName>
    <definedName name="마" localSheetId="6" hidden="1">{#N/A,#N/A,FALSE,"1.CRITERIA";#N/A,#N/A,FALSE,"2.IS";#N/A,#N/A,FALSE,"3.BS";#N/A,#N/A,FALSE,"4.PER PL";#N/A,#N/A,FALSE,"5.INVESTMENT";#N/A,#N/A,FALSE,"6.공문";#N/A,#N/A,FALSE,"7.netinvest"}</definedName>
    <definedName name="마" hidden="1">{#N/A,#N/A,FALSE,"1.CRITERIA";#N/A,#N/A,FALSE,"2.IS";#N/A,#N/A,FALSE,"3.BS";#N/A,#N/A,FALSE,"4.PER PL";#N/A,#N/A,FALSE,"5.INVESTMENT";#N/A,#N/A,FALSE,"6.공문";#N/A,#N/A,FALSE,"7.netinvest"}</definedName>
    <definedName name="마7">#REF!</definedName>
    <definedName name="마감" localSheetId="1" hidden="1">{#N/A,#N/A,TRUE,"Y생산";#N/A,#N/A,TRUE,"Y판매";#N/A,#N/A,TRUE,"Y총물량";#N/A,#N/A,TRUE,"Y능력";#N/A,#N/A,TRUE,"YKD"}</definedName>
    <definedName name="마감" localSheetId="2" hidden="1">{#N/A,#N/A,TRUE,"Y생산";#N/A,#N/A,TRUE,"Y판매";#N/A,#N/A,TRUE,"Y총물량";#N/A,#N/A,TRUE,"Y능력";#N/A,#N/A,TRUE,"YKD"}</definedName>
    <definedName name="마감" localSheetId="6" hidden="1">{#N/A,#N/A,TRUE,"Y생산";#N/A,#N/A,TRUE,"Y판매";#N/A,#N/A,TRUE,"Y총물량";#N/A,#N/A,TRUE,"Y능력";#N/A,#N/A,TRUE,"YKD"}</definedName>
    <definedName name="마감" hidden="1">{#N/A,#N/A,TRUE,"Y생산";#N/A,#N/A,TRUE,"Y판매";#N/A,#N/A,TRUE,"Y총물량";#N/A,#N/A,TRUE,"Y능력";#N/A,#N/A,TRUE,"YKD"}</definedName>
    <definedName name="마마" localSheetId="1" hidden="1">{#N/A,#N/A,FALSE,"1.CRITERIA";#N/A,#N/A,FALSE,"2.IS";#N/A,#N/A,FALSE,"3.BS";#N/A,#N/A,FALSE,"4.PER PL";#N/A,#N/A,FALSE,"5.INVESTMENT";#N/A,#N/A,FALSE,"6.공문";#N/A,#N/A,FALSE,"7.netinvest"}</definedName>
    <definedName name="마마" localSheetId="2" hidden="1">{#N/A,#N/A,FALSE,"1.CRITERIA";#N/A,#N/A,FALSE,"2.IS";#N/A,#N/A,FALSE,"3.BS";#N/A,#N/A,FALSE,"4.PER PL";#N/A,#N/A,FALSE,"5.INVESTMENT";#N/A,#N/A,FALSE,"6.공문";#N/A,#N/A,FALSE,"7.netinvest"}</definedName>
    <definedName name="마마" localSheetId="6" hidden="1">{#N/A,#N/A,FALSE,"1.CRITERIA";#N/A,#N/A,FALSE,"2.IS";#N/A,#N/A,FALSE,"3.BS";#N/A,#N/A,FALSE,"4.PER PL";#N/A,#N/A,FALSE,"5.INVESTMENT";#N/A,#N/A,FALSE,"6.공문";#N/A,#N/A,FALSE,"7.netinvest"}</definedName>
    <definedName name="마마" hidden="1">{#N/A,#N/A,FALSE,"1.CRITERIA";#N/A,#N/A,FALSE,"2.IS";#N/A,#N/A,FALSE,"3.BS";#N/A,#N/A,FALSE,"4.PER PL";#N/A,#N/A,FALSE,"5.INVESTMENT";#N/A,#N/A,FALSE,"6.공문";#N/A,#N/A,FALSE,"7.netinvest"}</definedName>
    <definedName name="마마오" localSheetId="1" hidden="1">{#N/A,#N/A,FALSE,"1.CRITERIA";#N/A,#N/A,FALSE,"2.IS";#N/A,#N/A,FALSE,"3.BS";#N/A,#N/A,FALSE,"4.PER PL";#N/A,#N/A,FALSE,"5.INVESTMENT";#N/A,#N/A,FALSE,"6.공문";#N/A,#N/A,FALSE,"7.netinvest"}</definedName>
    <definedName name="마마오" localSheetId="2" hidden="1">{#N/A,#N/A,FALSE,"1.CRITERIA";#N/A,#N/A,FALSE,"2.IS";#N/A,#N/A,FALSE,"3.BS";#N/A,#N/A,FALSE,"4.PER PL";#N/A,#N/A,FALSE,"5.INVESTMENT";#N/A,#N/A,FALSE,"6.공문";#N/A,#N/A,FALSE,"7.netinvest"}</definedName>
    <definedName name="마마오" localSheetId="6" hidden="1">{#N/A,#N/A,FALSE,"1.CRITERIA";#N/A,#N/A,FALSE,"2.IS";#N/A,#N/A,FALSE,"3.BS";#N/A,#N/A,FALSE,"4.PER PL";#N/A,#N/A,FALSE,"5.INVESTMENT";#N/A,#N/A,FALSE,"6.공문";#N/A,#N/A,FALSE,"7.netinvest"}</definedName>
    <definedName name="마마오" hidden="1">{#N/A,#N/A,FALSE,"1.CRITERIA";#N/A,#N/A,FALSE,"2.IS";#N/A,#N/A,FALSE,"3.BS";#N/A,#N/A,FALSE,"4.PER PL";#N/A,#N/A,FALSE,"5.INVESTMENT";#N/A,#N/A,FALSE,"6.공문";#N/A,#N/A,FALSE,"7.netinvest"}</definedName>
    <definedName name="마마이" localSheetId="1" hidden="1">{#N/A,#N/A,FALSE,"1.CRITERIA";#N/A,#N/A,FALSE,"2.IS";#N/A,#N/A,FALSE,"3.BS";#N/A,#N/A,FALSE,"4.PER PL";#N/A,#N/A,FALSE,"5.INVESTMENT";#N/A,#N/A,FALSE,"6.공문";#N/A,#N/A,FALSE,"7.netinvest"}</definedName>
    <definedName name="마마이" localSheetId="2" hidden="1">{#N/A,#N/A,FALSE,"1.CRITERIA";#N/A,#N/A,FALSE,"2.IS";#N/A,#N/A,FALSE,"3.BS";#N/A,#N/A,FALSE,"4.PER PL";#N/A,#N/A,FALSE,"5.INVESTMENT";#N/A,#N/A,FALSE,"6.공문";#N/A,#N/A,FALSE,"7.netinvest"}</definedName>
    <definedName name="마마이" localSheetId="6" hidden="1">{#N/A,#N/A,FALSE,"1.CRITERIA";#N/A,#N/A,FALSE,"2.IS";#N/A,#N/A,FALSE,"3.BS";#N/A,#N/A,FALSE,"4.PER PL";#N/A,#N/A,FALSE,"5.INVESTMENT";#N/A,#N/A,FALSE,"6.공문";#N/A,#N/A,FALSE,"7.netinvest"}</definedName>
    <definedName name="마마이" hidden="1">{#N/A,#N/A,FALSE,"1.CRITERIA";#N/A,#N/A,FALSE,"2.IS";#N/A,#N/A,FALSE,"3.BS";#N/A,#N/A,FALSE,"4.PER PL";#N/A,#N/A,FALSE,"5.INVESTMENT";#N/A,#N/A,FALSE,"6.공문";#N/A,#N/A,FALSE,"7.netinvest"}</definedName>
    <definedName name="마미ㅣㅏㅓ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마미ㅣㅏㅓ" localSheetId="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마미ㅣㅏㅓ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마미ㅣㅏㅓ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마아" localSheetId="1" hidden="1">{#N/A,#N/A,FALSE,"1.CRITERIA";#N/A,#N/A,FALSE,"2.IS";#N/A,#N/A,FALSE,"3.BS";#N/A,#N/A,FALSE,"4.PER PL";#N/A,#N/A,FALSE,"5.INVESTMENT";#N/A,#N/A,FALSE,"6.공문";#N/A,#N/A,FALSE,"7.netinvest"}</definedName>
    <definedName name="마아" localSheetId="2" hidden="1">{#N/A,#N/A,FALSE,"1.CRITERIA";#N/A,#N/A,FALSE,"2.IS";#N/A,#N/A,FALSE,"3.BS";#N/A,#N/A,FALSE,"4.PER PL";#N/A,#N/A,FALSE,"5.INVESTMENT";#N/A,#N/A,FALSE,"6.공문";#N/A,#N/A,FALSE,"7.netinvest"}</definedName>
    <definedName name="마아" localSheetId="6" hidden="1">{#N/A,#N/A,FALSE,"1.CRITERIA";#N/A,#N/A,FALSE,"2.IS";#N/A,#N/A,FALSE,"3.BS";#N/A,#N/A,FALSE,"4.PER PL";#N/A,#N/A,FALSE,"5.INVESTMENT";#N/A,#N/A,FALSE,"6.공문";#N/A,#N/A,FALSE,"7.netinvest"}</definedName>
    <definedName name="마아" hidden="1">{#N/A,#N/A,FALSE,"1.CRITERIA";#N/A,#N/A,FALSE,"2.IS";#N/A,#N/A,FALSE,"3.BS";#N/A,#N/A,FALSE,"4.PER PL";#N/A,#N/A,FALSE,"5.INVESTMENT";#N/A,#N/A,FALSE,"6.공문";#N/A,#N/A,FALSE,"7.netinvest"}</definedName>
    <definedName name="만기보유증권" localSheetId="1" hidden="1">{#N/A,#N/A,TRUE,"Y생산";#N/A,#N/A,TRUE,"Y판매";#N/A,#N/A,TRUE,"Y총물량";#N/A,#N/A,TRUE,"Y능력";#N/A,#N/A,TRUE,"YKD"}</definedName>
    <definedName name="만기보유증권" localSheetId="2" hidden="1">{#N/A,#N/A,TRUE,"Y생산";#N/A,#N/A,TRUE,"Y판매";#N/A,#N/A,TRUE,"Y총물량";#N/A,#N/A,TRUE,"Y능력";#N/A,#N/A,TRUE,"YKD"}</definedName>
    <definedName name="만기보유증권" localSheetId="6" hidden="1">{#N/A,#N/A,TRUE,"Y생산";#N/A,#N/A,TRUE,"Y판매";#N/A,#N/A,TRUE,"Y총물량";#N/A,#N/A,TRUE,"Y능력";#N/A,#N/A,TRUE,"YKD"}</definedName>
    <definedName name="만기보유증권" hidden="1">{#N/A,#N/A,TRUE,"Y생산";#N/A,#N/A,TRUE,"Y판매";#N/A,#N/A,TRUE,"Y총물량";#N/A,#N/A,TRUE,"Y능력";#N/A,#N/A,TRUE,"YKD"}</definedName>
    <definedName name="만기보장수익율">#REF!</definedName>
    <definedName name="매" localSheetId="1" hidden="1">{#N/A,#N/A,FALSE,"1.CRITERIA";#N/A,#N/A,FALSE,"2.IS";#N/A,#N/A,FALSE,"3.BS";#N/A,#N/A,FALSE,"4.PER PL";#N/A,#N/A,FALSE,"5.INVESTMENT";#N/A,#N/A,FALSE,"6.공문";#N/A,#N/A,FALSE,"7.netinvest"}</definedName>
    <definedName name="매" localSheetId="2" hidden="1">{#N/A,#N/A,FALSE,"1.CRITERIA";#N/A,#N/A,FALSE,"2.IS";#N/A,#N/A,FALSE,"3.BS";#N/A,#N/A,FALSE,"4.PER PL";#N/A,#N/A,FALSE,"5.INVESTMENT";#N/A,#N/A,FALSE,"6.공문";#N/A,#N/A,FALSE,"7.netinvest"}</definedName>
    <definedName name="매" localSheetId="6" hidden="1">{#N/A,#N/A,FALSE,"1.CRITERIA";#N/A,#N/A,FALSE,"2.IS";#N/A,#N/A,FALSE,"3.BS";#N/A,#N/A,FALSE,"4.PER PL";#N/A,#N/A,FALSE,"5.INVESTMENT";#N/A,#N/A,FALSE,"6.공문";#N/A,#N/A,FALSE,"7.netinvest"}</definedName>
    <definedName name="매" hidden="1">{#N/A,#N/A,FALSE,"1.CRITERIA";#N/A,#N/A,FALSE,"2.IS";#N/A,#N/A,FALSE,"3.BS";#N/A,#N/A,FALSE,"4.PER PL";#N/A,#N/A,FALSE,"5.INVESTMENT";#N/A,#N/A,FALSE,"6.공문";#N/A,#N/A,FALSE,"7.netinvest"}</definedName>
    <definedName name="買掛金" localSheetId="1" hidden="1">{"'買掛金'!$J$6"}</definedName>
    <definedName name="買掛金" localSheetId="2" hidden="1">{"'買掛金'!$J$6"}</definedName>
    <definedName name="買掛金" localSheetId="6" hidden="1">{"'買掛金'!$J$6"}</definedName>
    <definedName name="買掛金" hidden="1">{"'買掛金'!$J$6"}</definedName>
    <definedName name="매입">[188]매입계산서!$A$1:$D$79</definedName>
    <definedName name="매입내역">[189]매입수불자재!$B$2:$D$776</definedName>
    <definedName name="매입채무2" hidden="1">#REF!</definedName>
    <definedName name="매입채무검토" localSheetId="1" hidden="1">{#N/A,#N/A,FALSE,"Aging Summary";#N/A,#N/A,FALSE,"Ratio Analysis";#N/A,#N/A,FALSE,"Test 120 Day Accts";#N/A,#N/A,FALSE,"Tickmarks"}</definedName>
    <definedName name="매입채무검토" localSheetId="2" hidden="1">{#N/A,#N/A,FALSE,"Aging Summary";#N/A,#N/A,FALSE,"Ratio Analysis";#N/A,#N/A,FALSE,"Test 120 Day Accts";#N/A,#N/A,FALSE,"Tickmarks"}</definedName>
    <definedName name="매입채무검토" localSheetId="6" hidden="1">{#N/A,#N/A,FALSE,"Aging Summary";#N/A,#N/A,FALSE,"Ratio Analysis";#N/A,#N/A,FALSE,"Test 120 Day Accts";#N/A,#N/A,FALSE,"Tickmarks"}</definedName>
    <definedName name="매입채무검토" hidden="1">{#N/A,#N/A,FALSE,"Aging Summary";#N/A,#N/A,FALSE,"Ratio Analysis";#N/A,#N/A,FALSE,"Test 120 Day Accts";#N/A,#N/A,FALSE,"Tickmarks"}</definedName>
    <definedName name="매축액2" localSheetId="1" hidden="1">{#N/A,#N/A,FALSE,"1.CRITERIA";#N/A,#N/A,FALSE,"2.IS";#N/A,#N/A,FALSE,"3.BS";#N/A,#N/A,FALSE,"4.PER PL";#N/A,#N/A,FALSE,"5.INVESTMENT";#N/A,#N/A,FALSE,"6.공문";#N/A,#N/A,FALSE,"7.netinvest"}</definedName>
    <definedName name="매축액2" localSheetId="2" hidden="1">{#N/A,#N/A,FALSE,"1.CRITERIA";#N/A,#N/A,FALSE,"2.IS";#N/A,#N/A,FALSE,"3.BS";#N/A,#N/A,FALSE,"4.PER PL";#N/A,#N/A,FALSE,"5.INVESTMENT";#N/A,#N/A,FALSE,"6.공문";#N/A,#N/A,FALSE,"7.netinvest"}</definedName>
    <definedName name="매축액2" localSheetId="6" hidden="1">{#N/A,#N/A,FALSE,"1.CRITERIA";#N/A,#N/A,FALSE,"2.IS";#N/A,#N/A,FALSE,"3.BS";#N/A,#N/A,FALSE,"4.PER PL";#N/A,#N/A,FALSE,"5.INVESTMENT";#N/A,#N/A,FALSE,"6.공문";#N/A,#N/A,FALSE,"7.netinvest"}</definedName>
    <definedName name="매축액2" hidden="1">{#N/A,#N/A,FALSE,"1.CRITERIA";#N/A,#N/A,FALSE,"2.IS";#N/A,#N/A,FALSE,"3.BS";#N/A,#N/A,FALSE,"4.PER PL";#N/A,#N/A,FALSE,"5.INVESTMENT";#N/A,#N/A,FALSE,"6.공문";#N/A,#N/A,FALSE,"7.netinvest"}</definedName>
    <definedName name="매출" localSheetId="1" hidden="1">{#N/A,#N/A,FALSE,"Aging Summary";#N/A,#N/A,FALSE,"Ratio Analysis";#N/A,#N/A,FALSE,"Test 120 Day Accts";#N/A,#N/A,FALSE,"Tickmarks"}</definedName>
    <definedName name="매출" localSheetId="2" hidden="1">{#N/A,#N/A,FALSE,"Aging Summary";#N/A,#N/A,FALSE,"Ratio Analysis";#N/A,#N/A,FALSE,"Test 120 Day Accts";#N/A,#N/A,FALSE,"Tickmarks"}</definedName>
    <definedName name="매출" localSheetId="6" hidden="1">{#N/A,#N/A,FALSE,"Aging Summary";#N/A,#N/A,FALSE,"Ratio Analysis";#N/A,#N/A,FALSE,"Test 120 Day Accts";#N/A,#N/A,FALSE,"Tickmarks"}</definedName>
    <definedName name="매출" hidden="1">{#N/A,#N/A,FALSE,"Aging Summary";#N/A,#N/A,FALSE,"Ratio Analysis";#N/A,#N/A,FALSE,"Test 120 Day Accts";#N/A,#N/A,FALSE,"Tickmarks"}</definedName>
    <definedName name="매출.." hidden="1">[190]업체손실공수.xls!$B$4:$AB$40</definedName>
    <definedName name="매출bogo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toc" hidden="1">'[191]업무분장 '!$F$45</definedName>
    <definedName name="매출계획" localSheetId="1" hidden="1">{#N/A,#N/A,FALSE,"UNIT";#N/A,#N/A,FALSE,"UNIT";#N/A,#N/A,FALSE,"계정"}</definedName>
    <definedName name="매출계획" localSheetId="2" hidden="1">{#N/A,#N/A,FALSE,"UNIT";#N/A,#N/A,FALSE,"UNIT";#N/A,#N/A,FALSE,"계정"}</definedName>
    <definedName name="매출계획" localSheetId="6" hidden="1">{#N/A,#N/A,FALSE,"UNIT";#N/A,#N/A,FALSE,"UNIT";#N/A,#N/A,FALSE,"계정"}</definedName>
    <definedName name="매출계획" hidden="1">{#N/A,#N/A,FALSE,"UNIT";#N/A,#N/A,FALSE,"UNIT";#N/A,#N/A,FALSE,"계정"}</definedName>
    <definedName name="매출액">'[120]제품(수출)매출'!$A$5:$F$307</definedName>
    <definedName name="매출액1" localSheetId="1" hidden="1">{#N/A,#N/A,FALSE,"Aging Summary";#N/A,#N/A,FALSE,"Ratio Analysis";#N/A,#N/A,FALSE,"Test 120 Day Accts";#N/A,#N/A,FALSE,"Tickmarks"}</definedName>
    <definedName name="매출액1" localSheetId="2" hidden="1">{#N/A,#N/A,FALSE,"Aging Summary";#N/A,#N/A,FALSE,"Ratio Analysis";#N/A,#N/A,FALSE,"Test 120 Day Accts";#N/A,#N/A,FALSE,"Tickmarks"}</definedName>
    <definedName name="매출액1" localSheetId="6" hidden="1">{#N/A,#N/A,FALSE,"Aging Summary";#N/A,#N/A,FALSE,"Ratio Analysis";#N/A,#N/A,FALSE,"Test 120 Day Accts";#N/A,#N/A,FALSE,"Tickmarks"}</definedName>
    <definedName name="매출액1" hidden="1">{#N/A,#N/A,FALSE,"Aging Summary";#N/A,#N/A,FALSE,"Ratio Analysis";#N/A,#N/A,FALSE,"Test 120 Day Accts";#N/A,#N/A,FALSE,"Tickmarks"}</definedName>
    <definedName name="매출액2" localSheetId="1" hidden="1">{#N/A,#N/A,FALSE,"1.CRITERIA";#N/A,#N/A,FALSE,"2.IS";#N/A,#N/A,FALSE,"3.BS";#N/A,#N/A,FALSE,"4.PER PL";#N/A,#N/A,FALSE,"5.INVESTMENT";#N/A,#N/A,FALSE,"6.공문";#N/A,#N/A,FALSE,"7.netinvest"}</definedName>
    <definedName name="매출액2" localSheetId="2" hidden="1">{#N/A,#N/A,FALSE,"1.CRITERIA";#N/A,#N/A,FALSE,"2.IS";#N/A,#N/A,FALSE,"3.BS";#N/A,#N/A,FALSE,"4.PER PL";#N/A,#N/A,FALSE,"5.INVESTMENT";#N/A,#N/A,FALSE,"6.공문";#N/A,#N/A,FALSE,"7.netinvest"}</definedName>
    <definedName name="매출액2" localSheetId="6" hidden="1">{#N/A,#N/A,FALSE,"1.CRITERIA";#N/A,#N/A,FALSE,"2.IS";#N/A,#N/A,FALSE,"3.BS";#N/A,#N/A,FALSE,"4.PER PL";#N/A,#N/A,FALSE,"5.INVESTMENT";#N/A,#N/A,FALSE,"6.공문";#N/A,#N/A,FALSE,"7.netinvest"}</definedName>
    <definedName name="매출액2" hidden="1">{#N/A,#N/A,FALSE,"1.CRITERIA";#N/A,#N/A,FALSE,"2.IS";#N/A,#N/A,FALSE,"3.BS";#N/A,#N/A,FALSE,"4.PER PL";#N/A,#N/A,FALSE,"5.INVESTMENT";#N/A,#N/A,FALSE,"6.공문";#N/A,#N/A,FALSE,"7.netinvest"}</definedName>
    <definedName name="매출원가" localSheetId="1" hidden="1">{#N/A,#N/A,FALSE,"Aging Summary";#N/A,#N/A,FALSE,"Ratio Analysis";#N/A,#N/A,FALSE,"Test 120 Day Accts";#N/A,#N/A,FALSE,"Tickmarks"}</definedName>
    <definedName name="매출원가" localSheetId="2" hidden="1">{#N/A,#N/A,FALSE,"Aging Summary";#N/A,#N/A,FALSE,"Ratio Analysis";#N/A,#N/A,FALSE,"Test 120 Day Accts";#N/A,#N/A,FALSE,"Tickmarks"}</definedName>
    <definedName name="매출원가" localSheetId="6" hidden="1">{#N/A,#N/A,FALSE,"Aging Summary";#N/A,#N/A,FALSE,"Ratio Analysis";#N/A,#N/A,FALSE,"Test 120 Day Accts";#N/A,#N/A,FALSE,"Tickmarks"}</definedName>
    <definedName name="매출원가" hidden="1">{#N/A,#N/A,FALSE,"Aging Summary";#N/A,#N/A,FALSE,"Ratio Analysis";#N/A,#N/A,FALSE,"Test 120 Day Accts";#N/A,#N/A,FALSE,"Tickmarks"}</definedName>
    <definedName name="매출원가1" localSheetId="1" hidden="1">{#N/A,#N/A,FALSE,"Aging Summary";#N/A,#N/A,FALSE,"Ratio Analysis";#N/A,#N/A,FALSE,"Test 120 Day Accts";#N/A,#N/A,FALSE,"Tickmarks"}</definedName>
    <definedName name="매출원가1" localSheetId="2" hidden="1">{#N/A,#N/A,FALSE,"Aging Summary";#N/A,#N/A,FALSE,"Ratio Analysis";#N/A,#N/A,FALSE,"Test 120 Day Accts";#N/A,#N/A,FALSE,"Tickmarks"}</definedName>
    <definedName name="매출원가1" localSheetId="6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매출채권" localSheetId="1" hidden="1">{#N/A,#N/A,FALSE,"Aging Summary";#N/A,#N/A,FALSE,"Ratio Analysis";#N/A,#N/A,FALSE,"Test 120 Day Accts";#N/A,#N/A,FALSE,"Tickmarks"}</definedName>
    <definedName name="매출채권" localSheetId="2" hidden="1">{#N/A,#N/A,FALSE,"Aging Summary";#N/A,#N/A,FALSE,"Ratio Analysis";#N/A,#N/A,FALSE,"Test 120 Day Accts";#N/A,#N/A,FALSE,"Tickmarks"}</definedName>
    <definedName name="매출채권" localSheetId="6" hidden="1">{#N/A,#N/A,FALSE,"Aging Summary";#N/A,#N/A,FALSE,"Ratio Analysis";#N/A,#N/A,FALSE,"Test 120 Day Accts";#N/A,#N/A,FALSE,"Tickmarks"}</definedName>
    <definedName name="매출채권" hidden="1">{#N/A,#N/A,FALSE,"Aging Summary";#N/A,#N/A,FALSE,"Ratio Analysis";#N/A,#N/A,FALSE,"Test 120 Day Accts";#N/A,#N/A,FALSE,"Tickmarks"}</definedName>
    <definedName name="매출채권_1" localSheetId="1" hidden="1">{#N/A,#N/A,FALSE,"Aging Summary";#N/A,#N/A,FALSE,"Ratio Analysis";#N/A,#N/A,FALSE,"Test 120 Day Accts";#N/A,#N/A,FALSE,"Tickmarks"}</definedName>
    <definedName name="매출채권_1" localSheetId="2" hidden="1">{#N/A,#N/A,FALSE,"Aging Summary";#N/A,#N/A,FALSE,"Ratio Analysis";#N/A,#N/A,FALSE,"Test 120 Day Accts";#N/A,#N/A,FALSE,"Tickmarks"}</definedName>
    <definedName name="매출채권_1" localSheetId="6" hidden="1">{#N/A,#N/A,FALSE,"Aging Summary";#N/A,#N/A,FALSE,"Ratio Analysis";#N/A,#N/A,FALSE,"Test 120 Day Accts";#N/A,#N/A,FALSE,"Tickmarks"}</definedName>
    <definedName name="매출채권_1" hidden="1">{#N/A,#N/A,FALSE,"Aging Summary";#N/A,#N/A,FALSE,"Ratio Analysis";#N/A,#N/A,FALSE,"Test 120 Day Accts";#N/A,#N/A,FALSE,"Tickmarks"}</definedName>
    <definedName name="매출채권_금감원" localSheetId="1" hidden="1">{#N/A,#N/A,FALSE,"보험현황";#N/A,#N/A,FALSE,"보험현황"}</definedName>
    <definedName name="매출채권_금감원" localSheetId="2" hidden="1">{#N/A,#N/A,FALSE,"보험현황";#N/A,#N/A,FALSE,"보험현황"}</definedName>
    <definedName name="매출채권_금감원" localSheetId="6" hidden="1">{#N/A,#N/A,FALSE,"보험현황";#N/A,#N/A,FALSE,"보험현황"}</definedName>
    <definedName name="매출채권_금감원" hidden="1">{#N/A,#N/A,FALSE,"보험현황";#N/A,#N/A,FALSE,"보험현황"}</definedName>
    <definedName name="매출채권2" localSheetId="1" hidden="1">{#N/A,#N/A,FALSE,"Aging Summary";#N/A,#N/A,FALSE,"Ratio Analysis";#N/A,#N/A,FALSE,"Test 120 Day Accts";#N/A,#N/A,FALSE,"Tickmarks"}</definedName>
    <definedName name="매출채권2" localSheetId="2" hidden="1">{#N/A,#N/A,FALSE,"Aging Summary";#N/A,#N/A,FALSE,"Ratio Analysis";#N/A,#N/A,FALSE,"Test 120 Day Accts";#N/A,#N/A,FALSE,"Tickmarks"}</definedName>
    <definedName name="매출채권2" localSheetId="6" hidden="1">{#N/A,#N/A,FALSE,"Aging Summary";#N/A,#N/A,FALSE,"Ratio Analysis";#N/A,#N/A,FALSE,"Test 120 Day Accts";#N/A,#N/A,FALSE,"Tickmarks"}</definedName>
    <definedName name="매출채권2" hidden="1">{#N/A,#N/A,FALSE,"Aging Summary";#N/A,#N/A,FALSE,"Ratio Analysis";#N/A,#N/A,FALSE,"Test 120 Day Accts";#N/A,#N/A,FALSE,"Tickmarks"}</definedName>
    <definedName name="매출채권비율" localSheetId="1" hidden="1">{"'손익현황'!$A$1:$J$29"}</definedName>
    <definedName name="매출채권비율" localSheetId="2" hidden="1">{"'손익현황'!$A$1:$J$29"}</definedName>
    <definedName name="매출채권비율" localSheetId="6" hidden="1">{"'손익현황'!$A$1:$J$29"}</definedName>
    <definedName name="매출채권비율" hidden="1">{"'손익현황'!$A$1:$J$29"}</definedName>
    <definedName name="매출추1" localSheetId="1" hidden="1">{#N/A,#N/A,FALSE,"정공"}</definedName>
    <definedName name="매출추1" localSheetId="2" hidden="1">{#N/A,#N/A,FALSE,"정공"}</definedName>
    <definedName name="매출추1" localSheetId="6" hidden="1">{#N/A,#N/A,FALSE,"정공"}</definedName>
    <definedName name="매출추1" hidden="1">{#N/A,#N/A,FALSE,"정공"}</definedName>
    <definedName name="매출추정" localSheetId="1" hidden="1">{#N/A,#N/A,FALSE,"정공"}</definedName>
    <definedName name="매출추정" localSheetId="2" hidden="1">{#N/A,#N/A,FALSE,"정공"}</definedName>
    <definedName name="매출추정" localSheetId="6" hidden="1">{#N/A,#N/A,FALSE,"정공"}</definedName>
    <definedName name="매출추정" hidden="1">{#N/A,#N/A,FALSE,"정공"}</definedName>
    <definedName name="머머" localSheetId="1" hidden="1">{#N/A,#N/A,FALSE,"1.CRITERIA";#N/A,#N/A,FALSE,"2.IS";#N/A,#N/A,FALSE,"3.BS";#N/A,#N/A,FALSE,"4.PER PL";#N/A,#N/A,FALSE,"5.INVESTMENT";#N/A,#N/A,FALSE,"6.공문";#N/A,#N/A,FALSE,"7.netinvest"}</definedName>
    <definedName name="머머" localSheetId="2" hidden="1">{#N/A,#N/A,FALSE,"1.CRITERIA";#N/A,#N/A,FALSE,"2.IS";#N/A,#N/A,FALSE,"3.BS";#N/A,#N/A,FALSE,"4.PER PL";#N/A,#N/A,FALSE,"5.INVESTMENT";#N/A,#N/A,FALSE,"6.공문";#N/A,#N/A,FALSE,"7.netinvest"}</definedName>
    <definedName name="머머" localSheetId="6" hidden="1">{#N/A,#N/A,FALSE,"1.CRITERIA";#N/A,#N/A,FALSE,"2.IS";#N/A,#N/A,FALSE,"3.BS";#N/A,#N/A,FALSE,"4.PER PL";#N/A,#N/A,FALSE,"5.INVESTMENT";#N/A,#N/A,FALSE,"6.공문";#N/A,#N/A,FALSE,"7.netinvest"}</definedName>
    <definedName name="머머" hidden="1">{#N/A,#N/A,FALSE,"1.CRITERIA";#N/A,#N/A,FALSE,"2.IS";#N/A,#N/A,FALSE,"3.BS";#N/A,#N/A,FALSE,"4.PER PL";#N/A,#N/A,FALSE,"5.INVESTMENT";#N/A,#N/A,FALSE,"6.공문";#N/A,#N/A,FALSE,"7.netinvest"}</definedName>
    <definedName name="메뉴연결">#REF!</definedName>
    <definedName name="메뉴연결시작">#REF!</definedName>
    <definedName name="며며" localSheetId="1" hidden="1">{#N/A,#N/A,FALSE,"1.CRITERIA";#N/A,#N/A,FALSE,"2.IS";#N/A,#N/A,FALSE,"3.BS";#N/A,#N/A,FALSE,"4.PER PL";#N/A,#N/A,FALSE,"5.INVESTMENT";#N/A,#N/A,FALSE,"6.공문";#N/A,#N/A,FALSE,"7.netinvest"}</definedName>
    <definedName name="며며" localSheetId="2" hidden="1">{#N/A,#N/A,FALSE,"1.CRITERIA";#N/A,#N/A,FALSE,"2.IS";#N/A,#N/A,FALSE,"3.BS";#N/A,#N/A,FALSE,"4.PER PL";#N/A,#N/A,FALSE,"5.INVESTMENT";#N/A,#N/A,FALSE,"6.공문";#N/A,#N/A,FALSE,"7.netinvest"}</definedName>
    <definedName name="며며" localSheetId="6" hidden="1">{#N/A,#N/A,FALSE,"1.CRITERIA";#N/A,#N/A,FALSE,"2.IS";#N/A,#N/A,FALSE,"3.BS";#N/A,#N/A,FALSE,"4.PER PL";#N/A,#N/A,FALSE,"5.INVESTMENT";#N/A,#N/A,FALSE,"6.공문";#N/A,#N/A,FALSE,"7.netinvest"}</definedName>
    <definedName name="며며" hidden="1">{#N/A,#N/A,FALSE,"1.CRITERIA";#N/A,#N/A,FALSE,"2.IS";#N/A,#N/A,FALSE,"3.BS";#N/A,#N/A,FALSE,"4.PER PL";#N/A,#N/A,FALSE,"5.INVESTMENT";#N/A,#N/A,FALSE,"6.공문";#N/A,#N/A,FALSE,"7.netinvest"}</definedName>
    <definedName name="명근이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명근이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명근이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명근이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모" localSheetId="1" hidden="1">{#N/A,#N/A,FALSE,"Aging Summary";#N/A,#N/A,FALSE,"Ratio Analysis";#N/A,#N/A,FALSE,"Test 120 Day Accts";#N/A,#N/A,FALSE,"Tickmarks"}</definedName>
    <definedName name="모" localSheetId="2" hidden="1">{#N/A,#N/A,FALSE,"Aging Summary";#N/A,#N/A,FALSE,"Ratio Analysis";#N/A,#N/A,FALSE,"Test 120 Day Accts";#N/A,#N/A,FALSE,"Tickmarks"}</definedName>
    <definedName name="모" localSheetId="6" hidden="1">{#N/A,#N/A,FALSE,"Aging Summary";#N/A,#N/A,FALSE,"Ratio Analysis";#N/A,#N/A,FALSE,"Test 120 Day Accts";#N/A,#N/A,FALSE,"Tickmarks"}</definedName>
    <definedName name="모" hidden="1">{#N/A,#N/A,FALSE,"Aging Summary";#N/A,#N/A,FALSE,"Ratio Analysis";#N/A,#N/A,FALSE,"Test 120 Day Accts";#N/A,#N/A,FALSE,"Tickmarks"}</definedName>
    <definedName name="모리" localSheetId="1" hidden="1">{#N/A,#N/A,FALSE,"1.CRITERIA";#N/A,#N/A,FALSE,"2.IS";#N/A,#N/A,FALSE,"3.BS";#N/A,#N/A,FALSE,"4.PER PL";#N/A,#N/A,FALSE,"5.INVESTMENT";#N/A,#N/A,FALSE,"6.공문";#N/A,#N/A,FALSE,"7.netinvest"}</definedName>
    <definedName name="모리" localSheetId="2" hidden="1">{#N/A,#N/A,FALSE,"1.CRITERIA";#N/A,#N/A,FALSE,"2.IS";#N/A,#N/A,FALSE,"3.BS";#N/A,#N/A,FALSE,"4.PER PL";#N/A,#N/A,FALSE,"5.INVESTMENT";#N/A,#N/A,FALSE,"6.공문";#N/A,#N/A,FALSE,"7.netinvest"}</definedName>
    <definedName name="모리" localSheetId="6" hidden="1">{#N/A,#N/A,FALSE,"1.CRITERIA";#N/A,#N/A,FALSE,"2.IS";#N/A,#N/A,FALSE,"3.BS";#N/A,#N/A,FALSE,"4.PER PL";#N/A,#N/A,FALSE,"5.INVESTMENT";#N/A,#N/A,FALSE,"6.공문";#N/A,#N/A,FALSE,"7.netinvest"}</definedName>
    <definedName name="모리" hidden="1">{#N/A,#N/A,FALSE,"1.CRITERIA";#N/A,#N/A,FALSE,"2.IS";#N/A,#N/A,FALSE,"3.BS";#N/A,#N/A,FALSE,"4.PER PL";#N/A,#N/A,FALSE,"5.INVESTMENT";#N/A,#N/A,FALSE,"6.공문";#N/A,#N/A,FALSE,"7.netinvest"}</definedName>
    <definedName name="모모" localSheetId="1" hidden="1">{#N/A,#N/A,FALSE,"1.CRITERIA";#N/A,#N/A,FALSE,"2.IS";#N/A,#N/A,FALSE,"3.BS";#N/A,#N/A,FALSE,"4.PER PL";#N/A,#N/A,FALSE,"5.INVESTMENT";#N/A,#N/A,FALSE,"6.공문";#N/A,#N/A,FALSE,"7.netinvest"}</definedName>
    <definedName name="모모" localSheetId="2" hidden="1">{#N/A,#N/A,FALSE,"1.CRITERIA";#N/A,#N/A,FALSE,"2.IS";#N/A,#N/A,FALSE,"3.BS";#N/A,#N/A,FALSE,"4.PER PL";#N/A,#N/A,FALSE,"5.INVESTMENT";#N/A,#N/A,FALSE,"6.공문";#N/A,#N/A,FALSE,"7.netinvest"}</definedName>
    <definedName name="모모" localSheetId="6" hidden="1">{#N/A,#N/A,FALSE,"1.CRITERIA";#N/A,#N/A,FALSE,"2.IS";#N/A,#N/A,FALSE,"3.BS";#N/A,#N/A,FALSE,"4.PER PL";#N/A,#N/A,FALSE,"5.INVESTMENT";#N/A,#N/A,FALSE,"6.공문";#N/A,#N/A,FALSE,"7.netinvest"}</definedName>
    <definedName name="모모" hidden="1">{#N/A,#N/A,FALSE,"1.CRITERIA";#N/A,#N/A,FALSE,"2.IS";#N/A,#N/A,FALSE,"3.BS";#N/A,#N/A,FALSE,"4.PER PL";#N/A,#N/A,FALSE,"5.INVESTMENT";#N/A,#N/A,FALSE,"6.공문";#N/A,#N/A,FALSE,"7.netinvest"}</definedName>
    <definedName name="모야2" localSheetId="1" hidden="1">{#N/A,#N/A,FALSE,"BS";#N/A,#N/A,FALSE,"PL";#N/A,#N/A,FALSE,"처분";#N/A,#N/A,FALSE,"현금";#N/A,#N/A,FALSE,"매출";#N/A,#N/A,FALSE,"원가";#N/A,#N/A,FALSE,"경영"}</definedName>
    <definedName name="모야2" localSheetId="2" hidden="1">{#N/A,#N/A,FALSE,"BS";#N/A,#N/A,FALSE,"PL";#N/A,#N/A,FALSE,"처분";#N/A,#N/A,FALSE,"현금";#N/A,#N/A,FALSE,"매출";#N/A,#N/A,FALSE,"원가";#N/A,#N/A,FALSE,"경영"}</definedName>
    <definedName name="모야2" localSheetId="6" hidden="1">{#N/A,#N/A,FALSE,"BS";#N/A,#N/A,FALSE,"PL";#N/A,#N/A,FALSE,"처분";#N/A,#N/A,FALSE,"현금";#N/A,#N/A,FALSE,"매출";#N/A,#N/A,FALSE,"원가";#N/A,#N/A,FALSE,"경영"}</definedName>
    <definedName name="모야2" hidden="1">{#N/A,#N/A,FALSE,"BS";#N/A,#N/A,FALSE,"PL";#N/A,#N/A,FALSE,"처분";#N/A,#N/A,FALSE,"현금";#N/A,#N/A,FALSE,"매출";#N/A,#N/A,FALSE,"원가";#N/A,#N/A,FALSE,"경영"}</definedName>
    <definedName name="목차" localSheetId="1" hidden="1">{"'Sheet1'!$A$1:$H$36"}</definedName>
    <definedName name="목차" localSheetId="2" hidden="1">{"'Sheet1'!$A$1:$H$36"}</definedName>
    <definedName name="목차" localSheetId="6" hidden="1">{"'Sheet1'!$A$1:$H$36"}</definedName>
    <definedName name="목차" hidden="1">{"'Sheet1'!$A$1:$H$36"}</definedName>
    <definedName name="목차2" localSheetId="1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목차2" localSheetId="2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목차2" localSheetId="6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목차2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목표전개" localSheetId="1" hidden="1">{#N/A,#N/A,FALSE,"UNIT";#N/A,#N/A,FALSE,"UNIT";#N/A,#N/A,FALSE,"계정"}</definedName>
    <definedName name="목표전개" localSheetId="2" hidden="1">{#N/A,#N/A,FALSE,"UNIT";#N/A,#N/A,FALSE,"UNIT";#N/A,#N/A,FALSE,"계정"}</definedName>
    <definedName name="목표전개" localSheetId="6" hidden="1">{#N/A,#N/A,FALSE,"UNIT";#N/A,#N/A,FALSE,"UNIT";#N/A,#N/A,FALSE,"계정"}</definedName>
    <definedName name="목표전개" hidden="1">{#N/A,#N/A,FALSE,"UNIT";#N/A,#N/A,FALSE,"UNIT";#N/A,#N/A,FALSE,"계정"}</definedName>
    <definedName name="몰라" hidden="1">'[192]주주명부&lt;끝&gt;'!$A$5:$A$14</definedName>
    <definedName name="뫌" localSheetId="1" hidden="1">{#N/A,#N/A,FALSE,"1.CRITERIA";#N/A,#N/A,FALSE,"2.IS";#N/A,#N/A,FALSE,"3.BS";#N/A,#N/A,FALSE,"4.PER PL";#N/A,#N/A,FALSE,"5.INVESTMENT";#N/A,#N/A,FALSE,"6.공문";#N/A,#N/A,FALSE,"7.netinvest"}</definedName>
    <definedName name="뫌" localSheetId="2" hidden="1">{#N/A,#N/A,FALSE,"1.CRITERIA";#N/A,#N/A,FALSE,"2.IS";#N/A,#N/A,FALSE,"3.BS";#N/A,#N/A,FALSE,"4.PER PL";#N/A,#N/A,FALSE,"5.INVESTMENT";#N/A,#N/A,FALSE,"6.공문";#N/A,#N/A,FALSE,"7.netinvest"}</definedName>
    <definedName name="뫌" localSheetId="6" hidden="1">{#N/A,#N/A,FALSE,"1.CRITERIA";#N/A,#N/A,FALSE,"2.IS";#N/A,#N/A,FALSE,"3.BS";#N/A,#N/A,FALSE,"4.PER PL";#N/A,#N/A,FALSE,"5.INVESTMENT";#N/A,#N/A,FALSE,"6.공문";#N/A,#N/A,FALSE,"7.netinvest"}</definedName>
    <definedName name="뫌" hidden="1">{#N/A,#N/A,FALSE,"1.CRITERIA";#N/A,#N/A,FALSE,"2.IS";#N/A,#N/A,FALSE,"3.BS";#N/A,#N/A,FALSE,"4.PER PL";#N/A,#N/A,FALSE,"5.INVESTMENT";#N/A,#N/A,FALSE,"6.공문";#N/A,#N/A,FALSE,"7.netinvest"}</definedName>
    <definedName name="묑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묑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묑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묑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무무" localSheetId="1" hidden="1">{#N/A,#N/A,FALSE,"1.CRITERIA";#N/A,#N/A,FALSE,"2.IS";#N/A,#N/A,FALSE,"3.BS";#N/A,#N/A,FALSE,"4.PER PL";#N/A,#N/A,FALSE,"5.INVESTMENT";#N/A,#N/A,FALSE,"6.공문";#N/A,#N/A,FALSE,"7.netinvest"}</definedName>
    <definedName name="무무" localSheetId="2" hidden="1">{#N/A,#N/A,FALSE,"1.CRITERIA";#N/A,#N/A,FALSE,"2.IS";#N/A,#N/A,FALSE,"3.BS";#N/A,#N/A,FALSE,"4.PER PL";#N/A,#N/A,FALSE,"5.INVESTMENT";#N/A,#N/A,FALSE,"6.공문";#N/A,#N/A,FALSE,"7.netinvest"}</definedName>
    <definedName name="무무" localSheetId="6" hidden="1">{#N/A,#N/A,FALSE,"1.CRITERIA";#N/A,#N/A,FALSE,"2.IS";#N/A,#N/A,FALSE,"3.BS";#N/A,#N/A,FALSE,"4.PER PL";#N/A,#N/A,FALSE,"5.INVESTMENT";#N/A,#N/A,FALSE,"6.공문";#N/A,#N/A,FALSE,"7.netinvest"}</definedName>
    <definedName name="무무" hidden="1">{#N/A,#N/A,FALSE,"1.CRITERIA";#N/A,#N/A,FALSE,"2.IS";#N/A,#N/A,FALSE,"3.BS";#N/A,#N/A,FALSE,"4.PER PL";#N/A,#N/A,FALSE,"5.INVESTMENT";#N/A,#N/A,FALSE,"6.공문";#N/A,#N/A,FALSE,"7.netinvest"}</definedName>
    <definedName name="무야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무야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무야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무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무얼까" localSheetId="1" hidden="1">{"'분양원가'!$B$1:$F$113"}</definedName>
    <definedName name="무얼까" localSheetId="2" hidden="1">{"'분양원가'!$B$1:$F$113"}</definedName>
    <definedName name="무얼까" localSheetId="6" hidden="1">{"'분양원가'!$B$1:$F$113"}</definedName>
    <definedName name="무얼까" hidden="1">{"'분양원가'!$B$1:$F$113"}</definedName>
    <definedName name="무형" localSheetId="1" hidden="1">{#N/A,#N/A,FALSE,"Aging Summary";#N/A,#N/A,FALSE,"Ratio Analysis";#N/A,#N/A,FALSE,"Test 120 Day Accts";#N/A,#N/A,FALSE,"Tickmarks"}</definedName>
    <definedName name="무형" localSheetId="2" hidden="1">{#N/A,#N/A,FALSE,"Aging Summary";#N/A,#N/A,FALSE,"Ratio Analysis";#N/A,#N/A,FALSE,"Test 120 Day Accts";#N/A,#N/A,FALSE,"Tickmarks"}</definedName>
    <definedName name="무형" localSheetId="6" hidden="1">{#N/A,#N/A,FALSE,"Aging Summary";#N/A,#N/A,FALSE,"Ratio Analysis";#N/A,#N/A,FALSE,"Test 120 Day Accts";#N/A,#N/A,FALSE,"Tickmarks"}</definedName>
    <definedName name="무형" hidden="1">{#N/A,#N/A,FALSE,"Aging Summary";#N/A,#N/A,FALSE,"Ratio Analysis";#N/A,#N/A,FALSE,"Test 120 Day Accts";#N/A,#N/A,FALSE,"Tickmarks"}</definedName>
    <definedName name="무형자산" localSheetId="1" hidden="1">{#N/A,#N/A,FALSE,"Aging Summary";#N/A,#N/A,FALSE,"Ratio Analysis";#N/A,#N/A,FALSE,"Test 120 Day Accts";#N/A,#N/A,FALSE,"Tickmarks"}</definedName>
    <definedName name="무형자산" localSheetId="2" hidden="1">{#N/A,#N/A,FALSE,"Aging Summary";#N/A,#N/A,FALSE,"Ratio Analysis";#N/A,#N/A,FALSE,"Test 120 Day Accts";#N/A,#N/A,FALSE,"Tickmarks"}</definedName>
    <definedName name="무형자산" localSheetId="6" hidden="1">{#N/A,#N/A,FALSE,"Aging Summary";#N/A,#N/A,FALSE,"Ratio Analysis";#N/A,#N/A,FALSE,"Test 120 Day Accts";#N/A,#N/A,FALSE,"Tickmarks"}</definedName>
    <definedName name="무형자산" hidden="1">{#N/A,#N/A,FALSE,"Aging Summary";#N/A,#N/A,FALSE,"Ratio Analysis";#N/A,#N/A,FALSE,"Test 120 Day Accts";#N/A,#N/A,FALSE,"Tickmarks"}</definedName>
    <definedName name="무형자산2" localSheetId="1" hidden="1">{#N/A,#N/A,FALSE,"Aging Summary";#N/A,#N/A,FALSE,"Ratio Analysis";#N/A,#N/A,FALSE,"Test 120 Day Accts";#N/A,#N/A,FALSE,"Tickmarks"}</definedName>
    <definedName name="무형자산2" localSheetId="2" hidden="1">{#N/A,#N/A,FALSE,"Aging Summary";#N/A,#N/A,FALSE,"Ratio Analysis";#N/A,#N/A,FALSE,"Test 120 Day Accts";#N/A,#N/A,FALSE,"Tickmarks"}</definedName>
    <definedName name="무형자산2" localSheetId="6" hidden="1">{#N/A,#N/A,FALSE,"Aging Summary";#N/A,#N/A,FALSE,"Ratio Analysis";#N/A,#N/A,FALSE,"Test 120 Day Accts";#N/A,#N/A,FALSE,"Tickmarks"}</definedName>
    <definedName name="무형자산2" hidden="1">{#N/A,#N/A,FALSE,"Aging Summary";#N/A,#N/A,FALSE,"Ratio Analysis";#N/A,#N/A,FALSE,"Test 120 Day Accts";#N/A,#N/A,FALSE,"Tickmarks"}</definedName>
    <definedName name="무형자산용" localSheetId="1" hidden="1">{"'분양원가'!$B$1:$F$113"}</definedName>
    <definedName name="무형자산용" localSheetId="2" hidden="1">{"'분양원가'!$B$1:$F$113"}</definedName>
    <definedName name="무형자산용" localSheetId="6" hidden="1">{"'분양원가'!$B$1:$F$113"}</definedName>
    <definedName name="무형자산용" hidden="1">{"'분양원가'!$B$1:$F$113"}</definedName>
    <definedName name="무환수입2000" localSheetId="1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무환수입2000" localSheetId="2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무환수입2000" localSheetId="6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무환수입2000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문성수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성수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성수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성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제3" localSheetId="1" hidden="1">{#N/A,#N/A,FALSE,"단축1";#N/A,#N/A,FALSE,"단축2";#N/A,#N/A,FALSE,"단축3";#N/A,#N/A,FALSE,"장축";#N/A,#N/A,FALSE,"4WD"}</definedName>
    <definedName name="문제3" localSheetId="2" hidden="1">{#N/A,#N/A,FALSE,"단축1";#N/A,#N/A,FALSE,"단축2";#N/A,#N/A,FALSE,"단축3";#N/A,#N/A,FALSE,"장축";#N/A,#N/A,FALSE,"4WD"}</definedName>
    <definedName name="문제3" localSheetId="6" hidden="1">{#N/A,#N/A,FALSE,"단축1";#N/A,#N/A,FALSE,"단축2";#N/A,#N/A,FALSE,"단축3";#N/A,#N/A,FALSE,"장축";#N/A,#N/A,FALSE,"4WD"}</definedName>
    <definedName name="문제3" hidden="1">{#N/A,#N/A,FALSE,"단축1";#N/A,#N/A,FALSE,"단축2";#N/A,#N/A,FALSE,"단축3";#N/A,#N/A,FALSE,"장축";#N/A,#N/A,FALSE,"4WD"}</definedName>
    <definedName name="물랴자" localSheetId="1" hidden="1">{#N/A,#N/A,TRUE,"Y생산";#N/A,#N/A,TRUE,"Y판매";#N/A,#N/A,TRUE,"Y총물량";#N/A,#N/A,TRUE,"Y능력";#N/A,#N/A,TRUE,"YKD"}</definedName>
    <definedName name="물랴자" localSheetId="2" hidden="1">{#N/A,#N/A,TRUE,"Y생산";#N/A,#N/A,TRUE,"Y판매";#N/A,#N/A,TRUE,"Y총물량";#N/A,#N/A,TRUE,"Y능력";#N/A,#N/A,TRUE,"YKD"}</definedName>
    <definedName name="물랴자" localSheetId="6" hidden="1">{#N/A,#N/A,TRUE,"Y생산";#N/A,#N/A,TRUE,"Y판매";#N/A,#N/A,TRUE,"Y총물량";#N/A,#N/A,TRUE,"Y능력";#N/A,#N/A,TRUE,"YKD"}</definedName>
    <definedName name="물랴자" hidden="1">{#N/A,#N/A,TRUE,"Y생산";#N/A,#N/A,TRUE,"Y판매";#N/A,#N/A,TRUE,"Y총물량";#N/A,#N/A,TRUE,"Y능력";#N/A,#N/A,TRUE,"YKD"}</definedName>
    <definedName name="물량수" localSheetId="1" hidden="1">{#N/A,#N/A,TRUE,"Y생산";#N/A,#N/A,TRUE,"Y판매";#N/A,#N/A,TRUE,"Y총물량";#N/A,#N/A,TRUE,"Y능력";#N/A,#N/A,TRUE,"YKD"}</definedName>
    <definedName name="물량수" localSheetId="2" hidden="1">{#N/A,#N/A,TRUE,"Y생산";#N/A,#N/A,TRUE,"Y판매";#N/A,#N/A,TRUE,"Y총물량";#N/A,#N/A,TRUE,"Y능력";#N/A,#N/A,TRUE,"YKD"}</definedName>
    <definedName name="물량수" localSheetId="6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localSheetId="1" hidden="1">{#N/A,#N/A,TRUE,"Y생산";#N/A,#N/A,TRUE,"Y판매";#N/A,#N/A,TRUE,"Y총물량";#N/A,#N/A,TRUE,"Y능력";#N/A,#N/A,TRUE,"YKD"}</definedName>
    <definedName name="물량수정" localSheetId="2" hidden="1">{#N/A,#N/A,TRUE,"Y생산";#N/A,#N/A,TRUE,"Y판매";#N/A,#N/A,TRUE,"Y총물량";#N/A,#N/A,TRUE,"Y능력";#N/A,#N/A,TRUE,"YKD"}</definedName>
    <definedName name="물량수정" localSheetId="6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localSheetId="1" hidden="1">{#N/A,#N/A,TRUE,"Y생산";#N/A,#N/A,TRUE,"Y판매";#N/A,#N/A,TRUE,"Y총물량";#N/A,#N/A,TRUE,"Y능력";#N/A,#N/A,TRUE,"YKD"}</definedName>
    <definedName name="물량수정1" localSheetId="2" hidden="1">{#N/A,#N/A,TRUE,"Y생산";#N/A,#N/A,TRUE,"Y판매";#N/A,#N/A,TRUE,"Y총물량";#N/A,#N/A,TRUE,"Y능력";#N/A,#N/A,TRUE,"YKD"}</definedName>
    <definedName name="물량수정1" localSheetId="6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localSheetId="1" hidden="1">{#N/A,#N/A,TRUE,"Y생산";#N/A,#N/A,TRUE,"Y판매";#N/A,#N/A,TRUE,"Y총물량";#N/A,#N/A,TRUE,"Y능력";#N/A,#N/A,TRUE,"YKD"}</definedName>
    <definedName name="물량수정2" localSheetId="2" hidden="1">{#N/A,#N/A,TRUE,"Y생산";#N/A,#N/A,TRUE,"Y판매";#N/A,#N/A,TRUE,"Y총물량";#N/A,#N/A,TRUE,"Y능력";#N/A,#N/A,TRUE,"YKD"}</definedName>
    <definedName name="물량수정2" localSheetId="6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localSheetId="1" hidden="1">{#N/A,#N/A,TRUE,"Y생산";#N/A,#N/A,TRUE,"Y판매";#N/A,#N/A,TRUE,"Y총물량";#N/A,#N/A,TRUE,"Y능력";#N/A,#N/A,TRUE,"YKD"}</definedName>
    <definedName name="물량정" localSheetId="2" hidden="1">{#N/A,#N/A,TRUE,"Y생산";#N/A,#N/A,TRUE,"Y판매";#N/A,#N/A,TRUE,"Y총물량";#N/A,#N/A,TRUE,"Y능력";#N/A,#N/A,TRUE,"YKD"}</definedName>
    <definedName name="물량정" localSheetId="6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localSheetId="1" hidden="1">{#N/A,#N/A,TRUE,"Y생산";#N/A,#N/A,TRUE,"Y판매";#N/A,#N/A,TRUE,"Y총물량";#N/A,#N/A,TRUE,"Y능력";#N/A,#N/A,TRUE,"YKD"}</definedName>
    <definedName name="물량조정" localSheetId="2" hidden="1">{#N/A,#N/A,TRUE,"Y생산";#N/A,#N/A,TRUE,"Y판매";#N/A,#N/A,TRUE,"Y총물량";#N/A,#N/A,TRUE,"Y능력";#N/A,#N/A,TRUE,"YKD"}</definedName>
    <definedName name="물량조정" localSheetId="6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수" localSheetId="1" hidden="1">{#N/A,#N/A,TRUE,"Y생산";#N/A,#N/A,TRUE,"Y판매";#N/A,#N/A,TRUE,"Y총물량";#N/A,#N/A,TRUE,"Y능력";#N/A,#N/A,TRUE,"YKD"}</definedName>
    <definedName name="물수" localSheetId="2" hidden="1">{#N/A,#N/A,TRUE,"Y생산";#N/A,#N/A,TRUE,"Y판매";#N/A,#N/A,TRUE,"Y총물량";#N/A,#N/A,TRUE,"Y능력";#N/A,#N/A,TRUE,"YKD"}</definedName>
    <definedName name="물수" localSheetId="6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뭐야이거" localSheetId="1" hidden="1">{"FORM1",#N/A,FALSE,"Revenue";"FORMTR",#N/A,FALSE,"Revenue";"FORM3.1",#N/A,FALSE,"Revenue"}</definedName>
    <definedName name="뭐야이거" localSheetId="2" hidden="1">{"FORM1",#N/A,FALSE,"Revenue";"FORMTR",#N/A,FALSE,"Revenue";"FORM3.1",#N/A,FALSE,"Revenue"}</definedName>
    <definedName name="뭐야이거" localSheetId="6" hidden="1">{"FORM1",#N/A,FALSE,"Revenue";"FORMTR",#N/A,FALSE,"Revenue";"FORM3.1",#N/A,FALSE,"Revenue"}</definedName>
    <definedName name="뭐야이거" hidden="1">{"FORM1",#N/A,FALSE,"Revenue";"FORMTR",#N/A,FALSE,"Revenue";"FORM3.1",#N/A,FALSE,"Revenue"}</definedName>
    <definedName name="뭐지" localSheetId="1" hidden="1">{"COPLLDPEEPLC",#N/A,FALSE,"LLDPE";"COPLLDPENapLC",#N/A,FALSE,"LLDPE"}</definedName>
    <definedName name="뭐지" localSheetId="2" hidden="1">{"COPLLDPEEPLC",#N/A,FALSE,"LLDPE";"COPLLDPENapLC",#N/A,FALSE,"LLDPE"}</definedName>
    <definedName name="뭐지" localSheetId="6" hidden="1">{"COPLLDPEEPLC",#N/A,FALSE,"LLDPE";"COPLLDPENapLC",#N/A,FALSE,"LLDPE"}</definedName>
    <definedName name="뭐지" hidden="1">{"COPLLDPEEPLC",#N/A,FALSE,"LLDPE";"COPLLDPENapLC",#N/A,FALSE,"LLDPE"}</definedName>
    <definedName name="뮤" localSheetId="1" hidden="1">{#N/A,#N/A,FALSE,"지침";#N/A,#N/A,FALSE,"환경분석";#N/A,#N/A,FALSE,"Sheet16"}</definedName>
    <definedName name="뮤" localSheetId="2" hidden="1">{#N/A,#N/A,FALSE,"지침";#N/A,#N/A,FALSE,"환경분석";#N/A,#N/A,FALSE,"Sheet16"}</definedName>
    <definedName name="뮤" localSheetId="6" hidden="1">{#N/A,#N/A,FALSE,"지침";#N/A,#N/A,FALSE,"환경분석";#N/A,#N/A,FALSE,"Sheet16"}</definedName>
    <definedName name="뮤" hidden="1">{#N/A,#N/A,FALSE,"지침";#N/A,#N/A,FALSE,"환경분석";#N/A,#N/A,FALSE,"Sheet16"}</definedName>
    <definedName name="뮤뮤" localSheetId="1" hidden="1">{#N/A,#N/A,FALSE,"1.CRITERIA";#N/A,#N/A,FALSE,"2.IS";#N/A,#N/A,FALSE,"3.BS";#N/A,#N/A,FALSE,"4.PER PL";#N/A,#N/A,FALSE,"5.INVESTMENT";#N/A,#N/A,FALSE,"6.공문";#N/A,#N/A,FALSE,"7.netinvest"}</definedName>
    <definedName name="뮤뮤" localSheetId="2" hidden="1">{#N/A,#N/A,FALSE,"1.CRITERIA";#N/A,#N/A,FALSE,"2.IS";#N/A,#N/A,FALSE,"3.BS";#N/A,#N/A,FALSE,"4.PER PL";#N/A,#N/A,FALSE,"5.INVESTMENT";#N/A,#N/A,FALSE,"6.공문";#N/A,#N/A,FALSE,"7.netinvest"}</definedName>
    <definedName name="뮤뮤" localSheetId="6" hidden="1">{#N/A,#N/A,FALSE,"1.CRITERIA";#N/A,#N/A,FALSE,"2.IS";#N/A,#N/A,FALSE,"3.BS";#N/A,#N/A,FALSE,"4.PER PL";#N/A,#N/A,FALSE,"5.INVESTMENT";#N/A,#N/A,FALSE,"6.공문";#N/A,#N/A,FALSE,"7.netinvest"}</definedName>
    <definedName name="뮤뮤" hidden="1">{#N/A,#N/A,FALSE,"1.CRITERIA";#N/A,#N/A,FALSE,"2.IS";#N/A,#N/A,FALSE,"3.BS";#N/A,#N/A,FALSE,"4.PER PL";#N/A,#N/A,FALSE,"5.INVESTMENT";#N/A,#N/A,FALSE,"6.공문";#N/A,#N/A,FALSE,"7.netinvest"}</definedName>
    <definedName name="미라" localSheetId="1" hidden="1">{#N/A,#N/A,FALSE,"1.CRITERIA";#N/A,#N/A,FALSE,"2.IS";#N/A,#N/A,FALSE,"3.BS";#N/A,#N/A,FALSE,"4.PER PL";#N/A,#N/A,FALSE,"5.INVESTMENT";#N/A,#N/A,FALSE,"6.공문";#N/A,#N/A,FALSE,"7.netinvest"}</definedName>
    <definedName name="미라" localSheetId="2" hidden="1">{#N/A,#N/A,FALSE,"1.CRITERIA";#N/A,#N/A,FALSE,"2.IS";#N/A,#N/A,FALSE,"3.BS";#N/A,#N/A,FALSE,"4.PER PL";#N/A,#N/A,FALSE,"5.INVESTMENT";#N/A,#N/A,FALSE,"6.공문";#N/A,#N/A,FALSE,"7.netinvest"}</definedName>
    <definedName name="미라" localSheetId="6" hidden="1">{#N/A,#N/A,FALSE,"1.CRITERIA";#N/A,#N/A,FALSE,"2.IS";#N/A,#N/A,FALSE,"3.BS";#N/A,#N/A,FALSE,"4.PER PL";#N/A,#N/A,FALSE,"5.INVESTMENT";#N/A,#N/A,FALSE,"6.공문";#N/A,#N/A,FALSE,"7.netinvest"}</definedName>
    <definedName name="미라" hidden="1">{#N/A,#N/A,FALSE,"1.CRITERIA";#N/A,#N/A,FALSE,"2.IS";#N/A,#N/A,FALSE,"3.BS";#N/A,#N/A,FALSE,"4.PER PL";#N/A,#N/A,FALSE,"5.INVESTMENT";#N/A,#N/A,FALSE,"6.공문";#N/A,#N/A,FALSE,"7.netinvest"}</definedName>
    <definedName name="미로" localSheetId="1" hidden="1">{#N/A,#N/A,FALSE,"1.CRITERIA";#N/A,#N/A,FALSE,"2.IS";#N/A,#N/A,FALSE,"3.BS";#N/A,#N/A,FALSE,"4.PER PL";#N/A,#N/A,FALSE,"5.INVESTMENT";#N/A,#N/A,FALSE,"6.공문";#N/A,#N/A,FALSE,"7.netinvest"}</definedName>
    <definedName name="미로" localSheetId="2" hidden="1">{#N/A,#N/A,FALSE,"1.CRITERIA";#N/A,#N/A,FALSE,"2.IS";#N/A,#N/A,FALSE,"3.BS";#N/A,#N/A,FALSE,"4.PER PL";#N/A,#N/A,FALSE,"5.INVESTMENT";#N/A,#N/A,FALSE,"6.공문";#N/A,#N/A,FALSE,"7.netinvest"}</definedName>
    <definedName name="미로" localSheetId="6" hidden="1">{#N/A,#N/A,FALSE,"1.CRITERIA";#N/A,#N/A,FALSE,"2.IS";#N/A,#N/A,FALSE,"3.BS";#N/A,#N/A,FALSE,"4.PER PL";#N/A,#N/A,FALSE,"5.INVESTMENT";#N/A,#N/A,FALSE,"6.공문";#N/A,#N/A,FALSE,"7.netinvest"}</definedName>
    <definedName name="미로" hidden="1">{#N/A,#N/A,FALSE,"1.CRITERIA";#N/A,#N/A,FALSE,"2.IS";#N/A,#N/A,FALSE,"3.BS";#N/A,#N/A,FALSE,"4.PER PL";#N/A,#N/A,FALSE,"5.INVESTMENT";#N/A,#N/A,FALSE,"6.공문";#N/A,#N/A,FALSE,"7.netinvest"}</definedName>
    <definedName name="미로어" localSheetId="1" hidden="1">{#N/A,#N/A,FALSE,"1.CRITERIA";#N/A,#N/A,FALSE,"2.IS";#N/A,#N/A,FALSE,"3.BS";#N/A,#N/A,FALSE,"4.PER PL";#N/A,#N/A,FALSE,"5.INVESTMENT";#N/A,#N/A,FALSE,"6.공문";#N/A,#N/A,FALSE,"7.netinvest"}</definedName>
    <definedName name="미로어" localSheetId="2" hidden="1">{#N/A,#N/A,FALSE,"1.CRITERIA";#N/A,#N/A,FALSE,"2.IS";#N/A,#N/A,FALSE,"3.BS";#N/A,#N/A,FALSE,"4.PER PL";#N/A,#N/A,FALSE,"5.INVESTMENT";#N/A,#N/A,FALSE,"6.공문";#N/A,#N/A,FALSE,"7.netinvest"}</definedName>
    <definedName name="미로어" localSheetId="6" hidden="1">{#N/A,#N/A,FALSE,"1.CRITERIA";#N/A,#N/A,FALSE,"2.IS";#N/A,#N/A,FALSE,"3.BS";#N/A,#N/A,FALSE,"4.PER PL";#N/A,#N/A,FALSE,"5.INVESTMENT";#N/A,#N/A,FALSE,"6.공문";#N/A,#N/A,FALSE,"7.netinvest"}</definedName>
    <definedName name="미로어" hidden="1">{#N/A,#N/A,FALSE,"1.CRITERIA";#N/A,#N/A,FALSE,"2.IS";#N/A,#N/A,FALSE,"3.BS";#N/A,#N/A,FALSE,"4.PER PL";#N/A,#N/A,FALSE,"5.INVESTMENT";#N/A,#N/A,FALSE,"6.공문";#N/A,#N/A,FALSE,"7.netinvest"}</definedName>
    <definedName name="미료" localSheetId="1" hidden="1">{#N/A,#N/A,FALSE,"1.CRITERIA";#N/A,#N/A,FALSE,"2.IS";#N/A,#N/A,FALSE,"3.BS";#N/A,#N/A,FALSE,"4.PER PL";#N/A,#N/A,FALSE,"5.INVESTMENT";#N/A,#N/A,FALSE,"6.공문";#N/A,#N/A,FALSE,"7.netinvest"}</definedName>
    <definedName name="미료" localSheetId="2" hidden="1">{#N/A,#N/A,FALSE,"1.CRITERIA";#N/A,#N/A,FALSE,"2.IS";#N/A,#N/A,FALSE,"3.BS";#N/A,#N/A,FALSE,"4.PER PL";#N/A,#N/A,FALSE,"5.INVESTMENT";#N/A,#N/A,FALSE,"6.공문";#N/A,#N/A,FALSE,"7.netinvest"}</definedName>
    <definedName name="미료" localSheetId="6" hidden="1">{#N/A,#N/A,FALSE,"1.CRITERIA";#N/A,#N/A,FALSE,"2.IS";#N/A,#N/A,FALSE,"3.BS";#N/A,#N/A,FALSE,"4.PER PL";#N/A,#N/A,FALSE,"5.INVESTMENT";#N/A,#N/A,FALSE,"6.공문";#N/A,#N/A,FALSE,"7.netinvest"}</definedName>
    <definedName name="미료" hidden="1">{#N/A,#N/A,FALSE,"1.CRITERIA";#N/A,#N/A,FALSE,"2.IS";#N/A,#N/A,FALSE,"3.BS";#N/A,#N/A,FALSE,"4.PER PL";#N/A,#N/A,FALSE,"5.INVESTMENT";#N/A,#N/A,FALSE,"6.공문";#N/A,#N/A,FALSE,"7.netinvest"}</definedName>
    <definedName name="미미" localSheetId="1" hidden="1">{#N/A,#N/A,FALSE,"1.CRITERIA";#N/A,#N/A,FALSE,"2.IS";#N/A,#N/A,FALSE,"3.BS";#N/A,#N/A,FALSE,"4.PER PL";#N/A,#N/A,FALSE,"5.INVESTMENT";#N/A,#N/A,FALSE,"6.공문";#N/A,#N/A,FALSE,"7.netinvest"}</definedName>
    <definedName name="미미" localSheetId="2" hidden="1">{#N/A,#N/A,FALSE,"1.CRITERIA";#N/A,#N/A,FALSE,"2.IS";#N/A,#N/A,FALSE,"3.BS";#N/A,#N/A,FALSE,"4.PER PL";#N/A,#N/A,FALSE,"5.INVESTMENT";#N/A,#N/A,FALSE,"6.공문";#N/A,#N/A,FALSE,"7.netinvest"}</definedName>
    <definedName name="미미" localSheetId="6" hidden="1">{#N/A,#N/A,FALSE,"1.CRITERIA";#N/A,#N/A,FALSE,"2.IS";#N/A,#N/A,FALSE,"3.BS";#N/A,#N/A,FALSE,"4.PER PL";#N/A,#N/A,FALSE,"5.INVESTMENT";#N/A,#N/A,FALSE,"6.공문";#N/A,#N/A,FALSE,"7.netinvest"}</definedName>
    <definedName name="미미" hidden="1">{#N/A,#N/A,FALSE,"1.CRITERIA";#N/A,#N/A,FALSE,"2.IS";#N/A,#N/A,FALSE,"3.BS";#N/A,#N/A,FALSE,"4.PER PL";#N/A,#N/A,FALSE,"5.INVESTMENT";#N/A,#N/A,FALSE,"6.공문";#N/A,#N/A,FALSE,"7.netinvest"}</definedName>
    <definedName name="미미미아" localSheetId="1" hidden="1">{#N/A,#N/A,FALSE,"정공"}</definedName>
    <definedName name="미미미아" localSheetId="2" hidden="1">{#N/A,#N/A,FALSE,"정공"}</definedName>
    <definedName name="미미미아" localSheetId="6" hidden="1">{#N/A,#N/A,FALSE,"정공"}</definedName>
    <definedName name="미미미아" hidden="1">{#N/A,#N/A,FALSE,"정공"}</definedName>
    <definedName name="未払" localSheetId="1" hidden="1">{"'買掛金'!$J$6"}</definedName>
    <definedName name="未払" localSheetId="2" hidden="1">{"'買掛金'!$J$6"}</definedName>
    <definedName name="未払" localSheetId="6" hidden="1">{"'買掛金'!$J$6"}</definedName>
    <definedName name="未払" hidden="1">{"'買掛金'!$J$6"}</definedName>
    <definedName name="未払金" localSheetId="1" hidden="1">{"'買掛金'!$J$6"}</definedName>
    <definedName name="未払金" localSheetId="2" hidden="1">{"'買掛金'!$J$6"}</definedName>
    <definedName name="未払金" localSheetId="6" hidden="1">{"'買掛金'!$J$6"}</definedName>
    <definedName name="未払金" hidden="1">{"'買掛金'!$J$6"}</definedName>
    <definedName name="미석" localSheetId="1" hidden="1">{#N/A,#N/A,FALSE,"정공"}</definedName>
    <definedName name="미석" localSheetId="2" hidden="1">{#N/A,#N/A,FALSE,"정공"}</definedName>
    <definedName name="미석" localSheetId="6" hidden="1">{#N/A,#N/A,FALSE,"정공"}</definedName>
    <definedName name="미석" hidden="1">{#N/A,#N/A,FALSE,"정공"}</definedName>
    <definedName name="미수" localSheetId="1" hidden="1">{#N/A,#N/A,FALSE,"계약직(여)"}</definedName>
    <definedName name="미수" localSheetId="2" hidden="1">{#N/A,#N/A,FALSE,"계약직(여)"}</definedName>
    <definedName name="미수" localSheetId="6" hidden="1">{#N/A,#N/A,FALSE,"계약직(여)"}</definedName>
    <definedName name="미수" hidden="1">{#N/A,#N/A,FALSE,"계약직(여)"}</definedName>
    <definedName name="미수금" localSheetId="1" hidden="1">{#N/A,#N/A,FALSE,"1.CRITERIA";#N/A,#N/A,FALSE,"2.IS";#N/A,#N/A,FALSE,"3.BS";#N/A,#N/A,FALSE,"4.PER PL";#N/A,#N/A,FALSE,"5.INVESTMENT";#N/A,#N/A,FALSE,"6.공문";#N/A,#N/A,FALSE,"7.netinvest"}</definedName>
    <definedName name="미수금" localSheetId="2" hidden="1">{#N/A,#N/A,FALSE,"1.CRITERIA";#N/A,#N/A,FALSE,"2.IS";#N/A,#N/A,FALSE,"3.BS";#N/A,#N/A,FALSE,"4.PER PL";#N/A,#N/A,FALSE,"5.INVESTMENT";#N/A,#N/A,FALSE,"6.공문";#N/A,#N/A,FALSE,"7.netinvest"}</definedName>
    <definedName name="미수금" localSheetId="6" hidden="1">{#N/A,#N/A,FALSE,"1.CRITERIA";#N/A,#N/A,FALSE,"2.IS";#N/A,#N/A,FALSE,"3.BS";#N/A,#N/A,FALSE,"4.PER PL";#N/A,#N/A,FALSE,"5.INVESTMENT";#N/A,#N/A,FALSE,"6.공문";#N/A,#N/A,FALSE,"7.netinvest"}</definedName>
    <definedName name="미수금" hidden="1">{#N/A,#N/A,FALSE,"1.CRITERIA";#N/A,#N/A,FALSE,"2.IS";#N/A,#N/A,FALSE,"3.BS";#N/A,#N/A,FALSE,"4.PER PL";#N/A,#N/A,FALSE,"5.INVESTMENT";#N/A,#N/A,FALSE,"6.공문";#N/A,#N/A,FALSE,"7.netinvest"}</definedName>
    <definedName name="미수금명세서2" localSheetId="1" hidden="1">{#N/A,#N/A,TRUE,"변동비고정비분류(5단계)";#N/A,#N/A,TRUE,"변동비고정비분류(5단계)"}</definedName>
    <definedName name="미수금명세서2" localSheetId="2" hidden="1">{#N/A,#N/A,TRUE,"변동비고정비분류(5단계)";#N/A,#N/A,TRUE,"변동비고정비분류(5단계)"}</definedName>
    <definedName name="미수금명세서2" localSheetId="6" hidden="1">{#N/A,#N/A,TRUE,"변동비고정비분류(5단계)";#N/A,#N/A,TRUE,"변동비고정비분류(5단계)"}</definedName>
    <definedName name="미수금명세서2" hidden="1">{#N/A,#N/A,TRUE,"변동비고정비분류(5단계)";#N/A,#N/A,TRUE,"변동비고정비분류(5단계)"}</definedName>
    <definedName name="미수수익2" localSheetId="1" hidden="1">{#N/A,#N/A,FALSE,"UNIT";#N/A,#N/A,FALSE,"UNIT";#N/A,#N/A,FALSE,"계정"}</definedName>
    <definedName name="미수수익2" localSheetId="2" hidden="1">{#N/A,#N/A,FALSE,"UNIT";#N/A,#N/A,FALSE,"UNIT";#N/A,#N/A,FALSE,"계정"}</definedName>
    <definedName name="미수수익2" localSheetId="6" hidden="1">{#N/A,#N/A,FALSE,"UNIT";#N/A,#N/A,FALSE,"UNIT";#N/A,#N/A,FALSE,"계정"}</definedName>
    <definedName name="미수수익2" hidden="1">{#N/A,#N/A,FALSE,"UNIT";#N/A,#N/A,FALSE,"UNIT";#N/A,#N/A,FALSE,"계정"}</definedName>
    <definedName name="미수이익" localSheetId="1" hidden="1">{"'분양원가'!$B$1:$F$113"}</definedName>
    <definedName name="미수이익" localSheetId="2" hidden="1">{"'분양원가'!$B$1:$F$113"}</definedName>
    <definedName name="미수이익" localSheetId="6" hidden="1">{"'분양원가'!$B$1:$F$113"}</definedName>
    <definedName name="미수이익" hidden="1">{"'분양원가'!$B$1:$F$113"}</definedName>
    <definedName name="미승인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지급" hidden="1">#REF!</definedName>
    <definedName name="미지급금" localSheetId="1">{#N/A,#N/A,FALSE,"Aging Summary";#N/A,#N/A,FALSE,"Ratio Analysis";#N/A,#N/A,FALSE,"Test 120 Day Accts";#N/A,#N/A,FALSE,"Tickmarks"}</definedName>
    <definedName name="미지급금" localSheetId="2">{#N/A,#N/A,FALSE,"Aging Summary";#N/A,#N/A,FALSE,"Ratio Analysis";#N/A,#N/A,FALSE,"Test 120 Day Accts";#N/A,#N/A,FALSE,"Tickmarks"}</definedName>
    <definedName name="미지급금" localSheetId="6">{#N/A,#N/A,FALSE,"Aging Summary";#N/A,#N/A,FALSE,"Ratio Analysis";#N/A,#N/A,FALSE,"Test 120 Day Accts";#N/A,#N/A,FALSE,"Tickmarks"}</definedName>
    <definedName name="미지급금">{#N/A,#N/A,FALSE,"Aging Summary";#N/A,#N/A,FALSE,"Ratio Analysis";#N/A,#N/A,FALSE,"Test 120 Day Accts";#N/A,#N/A,FALSE,"Tickmarks"}</definedName>
    <definedName name="미지급금2003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미지급금2003" localSheetId="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미지급금2003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미지급금200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미지급비용" localSheetId="1" hidden="1">{#N/A,#N/A,FALSE,"1.CRITERIA";#N/A,#N/A,FALSE,"2.IS";#N/A,#N/A,FALSE,"3.BS";#N/A,#N/A,FALSE,"4.PER PL";#N/A,#N/A,FALSE,"5.INVESTMENT";#N/A,#N/A,FALSE,"6.공문";#N/A,#N/A,FALSE,"7.netinvest"}</definedName>
    <definedName name="미지급비용" localSheetId="2" hidden="1">{#N/A,#N/A,FALSE,"1.CRITERIA";#N/A,#N/A,FALSE,"2.IS";#N/A,#N/A,FALSE,"3.BS";#N/A,#N/A,FALSE,"4.PER PL";#N/A,#N/A,FALSE,"5.INVESTMENT";#N/A,#N/A,FALSE,"6.공문";#N/A,#N/A,FALSE,"7.netinvest"}</definedName>
    <definedName name="미지급비용" localSheetId="6" hidden="1">{#N/A,#N/A,FALSE,"1.CRITERIA";#N/A,#N/A,FALSE,"2.IS";#N/A,#N/A,FALSE,"3.BS";#N/A,#N/A,FALSE,"4.PER PL";#N/A,#N/A,FALSE,"5.INVESTMENT";#N/A,#N/A,FALSE,"6.공문";#N/A,#N/A,FALSE,"7.netinvest"}</definedName>
    <definedName name="미지급비용" hidden="1">{#N/A,#N/A,FALSE,"1.CRITERIA";#N/A,#N/A,FALSE,"2.IS";#N/A,#N/A,FALSE,"3.BS";#N/A,#N/A,FALSE,"4.PER PL";#N/A,#N/A,FALSE,"5.INVESTMENT";#N/A,#N/A,FALSE,"6.공문";#N/A,#N/A,FALSE,"7.netinvest"}</definedName>
    <definedName name="미지급비용명세서" localSheetId="1" hidden="1">{"'분양원가'!$B$1:$F$113"}</definedName>
    <definedName name="미지급비용명세서" localSheetId="2" hidden="1">{"'분양원가'!$B$1:$F$113"}</definedName>
    <definedName name="미지급비용명세서" localSheetId="6" hidden="1">{"'분양원가'!$B$1:$F$113"}</definedName>
    <definedName name="미지급비용명세서" hidden="1">{"'분양원가'!$B$1:$F$113"}</definedName>
    <definedName name="미지급비용분류" localSheetId="1" hidden="1">{#N/A,#N/A,FALSE,"계약직(여)"}</definedName>
    <definedName name="미지급비용분류" localSheetId="2" hidden="1">{#N/A,#N/A,FALSE,"계약직(여)"}</definedName>
    <definedName name="미지급비용분류" localSheetId="6" hidden="1">{#N/A,#N/A,FALSE,"계약직(여)"}</definedName>
    <definedName name="미지급비용분류" hidden="1">{#N/A,#N/A,FALSE,"계약직(여)"}</definedName>
    <definedName name="미진사유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진사유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진사유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진사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치겠네" localSheetId="1" hidden="1">{"'Sheet1'!$A$1:$H$36"}</definedName>
    <definedName name="미치겠네" localSheetId="2" hidden="1">{"'Sheet1'!$A$1:$H$36"}</definedName>
    <definedName name="미치겠네" localSheetId="6" hidden="1">{"'Sheet1'!$A$1:$H$36"}</definedName>
    <definedName name="미치겠네" hidden="1">{"'Sheet1'!$A$1:$H$36"}</definedName>
    <definedName name="민수" localSheetId="1" hidden="1">{#N/A,#N/A,FALSE,"BS";#N/A,#N/A,FALSE,"PL";#N/A,#N/A,FALSE,"처분";#N/A,#N/A,FALSE,"현금";#N/A,#N/A,FALSE,"매출";#N/A,#N/A,FALSE,"원가";#N/A,#N/A,FALSE,"경영"}</definedName>
    <definedName name="민수" localSheetId="2" hidden="1">{#N/A,#N/A,FALSE,"BS";#N/A,#N/A,FALSE,"PL";#N/A,#N/A,FALSE,"처분";#N/A,#N/A,FALSE,"현금";#N/A,#N/A,FALSE,"매출";#N/A,#N/A,FALSE,"원가";#N/A,#N/A,FALSE,"경영"}</definedName>
    <definedName name="민수" localSheetId="6" hidden="1">{#N/A,#N/A,FALSE,"BS";#N/A,#N/A,FALSE,"PL";#N/A,#N/A,FALSE,"처분";#N/A,#N/A,FALSE,"현금";#N/A,#N/A,FALSE,"매출";#N/A,#N/A,FALSE,"원가";#N/A,#N/A,FALSE,"경영"}</definedName>
    <definedName name="민수" hidden="1">{#N/A,#N/A,FALSE,"BS";#N/A,#N/A,FALSE,"PL";#N/A,#N/A,FALSE,"처분";#N/A,#N/A,FALSE,"현금";#N/A,#N/A,FALSE,"매출";#N/A,#N/A,FALSE,"원가";#N/A,#N/A,FALSE,"경영"}</definedName>
    <definedName name="민영화0003" localSheetId="1" hidden="1">{#N/A,#N/A,FALSE,"거주자";#N/A,#N/A,FALSE,"증투F"}</definedName>
    <definedName name="민영화0003" localSheetId="2" hidden="1">{#N/A,#N/A,FALSE,"거주자";#N/A,#N/A,FALSE,"증투F"}</definedName>
    <definedName name="민영화0003" localSheetId="6" hidden="1">{#N/A,#N/A,FALSE,"거주자";#N/A,#N/A,FALSE,"증투F"}</definedName>
    <definedName name="민영화0003" hidden="1">{#N/A,#N/A,FALSE,"거주자";#N/A,#N/A,FALSE,"증투F"}</definedName>
    <definedName name="민영화팀03" localSheetId="1" hidden="1">{#N/A,#N/A,FALSE,"거주자";#N/A,#N/A,FALSE,"증투F"}</definedName>
    <definedName name="민영화팀03" localSheetId="2" hidden="1">{#N/A,#N/A,FALSE,"거주자";#N/A,#N/A,FALSE,"증투F"}</definedName>
    <definedName name="민영화팀03" localSheetId="6" hidden="1">{#N/A,#N/A,FALSE,"거주자";#N/A,#N/A,FALSE,"증투F"}</definedName>
    <definedName name="민영화팀03" hidden="1">{#N/A,#N/A,FALSE,"거주자";#N/A,#N/A,FALSE,"증투F"}</definedName>
    <definedName name="민은기" hidden="1">#REF!</definedName>
    <definedName name="민자사업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ㅂ" localSheetId="2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ㅂ" localSheetId="6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ㅂ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ㅂ3ㄱ" localSheetId="1" hidden="1">{#N/A,#N/A,FALSE,"BS";#N/A,#N/A,FALSE,"PL";#N/A,#N/A,FALSE,"처분";#N/A,#N/A,FALSE,"현금";#N/A,#N/A,FALSE,"매출";#N/A,#N/A,FALSE,"원가";#N/A,#N/A,FALSE,"경영"}</definedName>
    <definedName name="ㅂ3ㄱ" localSheetId="2" hidden="1">{#N/A,#N/A,FALSE,"BS";#N/A,#N/A,FALSE,"PL";#N/A,#N/A,FALSE,"처분";#N/A,#N/A,FALSE,"현금";#N/A,#N/A,FALSE,"매출";#N/A,#N/A,FALSE,"원가";#N/A,#N/A,FALSE,"경영"}</definedName>
    <definedName name="ㅂ3ㄱ" localSheetId="6" hidden="1">{#N/A,#N/A,FALSE,"BS";#N/A,#N/A,FALSE,"PL";#N/A,#N/A,FALSE,"처분";#N/A,#N/A,FALSE,"현금";#N/A,#N/A,FALSE,"매출";#N/A,#N/A,FALSE,"원가";#N/A,#N/A,FALSE,"경영"}</definedName>
    <definedName name="ㅂ3ㄱ" hidden="1">{#N/A,#N/A,FALSE,"BS";#N/A,#N/A,FALSE,"PL";#N/A,#N/A,FALSE,"처분";#N/A,#N/A,FALSE,"현금";#N/A,#N/A,FALSE,"매출";#N/A,#N/A,FALSE,"원가";#N/A,#N/A,FALSE,"경영"}</definedName>
    <definedName name="ㅂㄱㄷㅅㅂㄷ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ㄱㄷㅅㅂㄷ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ㄱㄷㅅㅂㄷ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ㄱㄷㅅㅂ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ㄷㄷㄱ" localSheetId="1" hidden="1">{#N/A,#N/A,FALSE,"Aging Summary";#N/A,#N/A,FALSE,"Ratio Analysis";#N/A,#N/A,FALSE,"Test 120 Day Accts";#N/A,#N/A,FALSE,"Tickmarks"}</definedName>
    <definedName name="ㅂㄷㄷㄱ" localSheetId="2" hidden="1">{#N/A,#N/A,FALSE,"Aging Summary";#N/A,#N/A,FALSE,"Ratio Analysis";#N/A,#N/A,FALSE,"Test 120 Day Accts";#N/A,#N/A,FALSE,"Tickmarks"}</definedName>
    <definedName name="ㅂㄷㄷㄱ" localSheetId="6" hidden="1">{#N/A,#N/A,FALSE,"Aging Summary";#N/A,#N/A,FALSE,"Ratio Analysis";#N/A,#N/A,FALSE,"Test 120 Day Accts";#N/A,#N/A,FALSE,"Tickmarks"}</definedName>
    <definedName name="ㅂㄷㄷㄱ" hidden="1">{#N/A,#N/A,FALSE,"Aging Summary";#N/A,#N/A,FALSE,"Ratio Analysis";#N/A,#N/A,FALSE,"Test 120 Day Accts";#N/A,#N/A,FALSE,"Tickmarks"}</definedName>
    <definedName name="ㅂㅂ" hidden="1">#REF!</definedName>
    <definedName name="ㅂㅂㅂ" localSheetId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ㅂㅂ" localSheetId="2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ㅂㅂ" localSheetId="6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ㅂㅂ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ㅂㅂㅂㅂ" hidden="1">#REF!</definedName>
    <definedName name="ㅂㅈㄱㄷㅈ" localSheetId="1" hidden="1">{#N/A,#N/A,FALSE,"Aging Summary";#N/A,#N/A,FALSE,"Ratio Analysis";#N/A,#N/A,FALSE,"Test 120 Day Accts";#N/A,#N/A,FALSE,"Tickmarks"}</definedName>
    <definedName name="ㅂㅈㄱㄷㅈ" localSheetId="2" hidden="1">{#N/A,#N/A,FALSE,"Aging Summary";#N/A,#N/A,FALSE,"Ratio Analysis";#N/A,#N/A,FALSE,"Test 120 Day Accts";#N/A,#N/A,FALSE,"Tickmarks"}</definedName>
    <definedName name="ㅂㅈㄱㄷㅈ" localSheetId="6" hidden="1">{#N/A,#N/A,FALSE,"Aging Summary";#N/A,#N/A,FALSE,"Ratio Analysis";#N/A,#N/A,FALSE,"Test 120 Day Accts";#N/A,#N/A,FALSE,"Tickmarks"}</definedName>
    <definedName name="ㅂㅈㄱㄷㅈ" hidden="1">{#N/A,#N/A,FALSE,"Aging Summary";#N/A,#N/A,FALSE,"Ratio Analysis";#N/A,#N/A,FALSE,"Test 120 Day Accts";#N/A,#N/A,FALSE,"Tickmarks"}</definedName>
    <definedName name="ㅂㅈㄷ" localSheetId="1" hidden="1">{#N/A,#N/A,FALSE,"Aging Summary";#N/A,#N/A,FALSE,"Ratio Analysis";#N/A,#N/A,FALSE,"Test 120 Day Accts";#N/A,#N/A,FALSE,"Tickmarks"}</definedName>
    <definedName name="ㅂㅈㄷ" localSheetId="2" hidden="1">{#N/A,#N/A,FALSE,"Aging Summary";#N/A,#N/A,FALSE,"Ratio Analysis";#N/A,#N/A,FALSE,"Test 120 Day Accts";#N/A,#N/A,FALSE,"Tickmarks"}</definedName>
    <definedName name="ㅂㅈㄷ" localSheetId="6" hidden="1">{#N/A,#N/A,FALSE,"Aging Summary";#N/A,#N/A,FALSE,"Ratio Analysis";#N/A,#N/A,FALSE,"Test 120 Day Accts";#N/A,#N/A,FALSE,"Tickmarks"}</definedName>
    <definedName name="ㅂㅈㄷ" hidden="1">{#N/A,#N/A,FALSE,"Aging Summary";#N/A,#N/A,FALSE,"Ratio Analysis";#N/A,#N/A,FALSE,"Test 120 Day Accts";#N/A,#N/A,FALSE,"Tickmarks"}</definedName>
    <definedName name="ㅂㅈㄷㅂㅈㄷ" localSheetId="1" hidden="1">{#N/A,#N/A,FALSE,"BS";#N/A,#N/A,FALSE,"PL";#N/A,#N/A,FALSE,"처분";#N/A,#N/A,FALSE,"현금";#N/A,#N/A,FALSE,"매출";#N/A,#N/A,FALSE,"원가";#N/A,#N/A,FALSE,"경영"}</definedName>
    <definedName name="ㅂㅈㄷㅂㅈㄷ" localSheetId="2" hidden="1">{#N/A,#N/A,FALSE,"BS";#N/A,#N/A,FALSE,"PL";#N/A,#N/A,FALSE,"처분";#N/A,#N/A,FALSE,"현금";#N/A,#N/A,FALSE,"매출";#N/A,#N/A,FALSE,"원가";#N/A,#N/A,FALSE,"경영"}</definedName>
    <definedName name="ㅂㅈㄷㅂㅈㄷ" localSheetId="6" hidden="1">{#N/A,#N/A,FALSE,"BS";#N/A,#N/A,FALSE,"PL";#N/A,#N/A,FALSE,"처분";#N/A,#N/A,FALSE,"현금";#N/A,#N/A,FALSE,"매출";#N/A,#N/A,FALSE,"원가";#N/A,#N/A,FALSE,"경영"}</definedName>
    <definedName name="ㅂㅈㄷㅂㅈㄷ" hidden="1">{#N/A,#N/A,FALSE,"BS";#N/A,#N/A,FALSE,"PL";#N/A,#N/A,FALSE,"처분";#N/A,#N/A,FALSE,"현금";#N/A,#N/A,FALSE,"매출";#N/A,#N/A,FALSE,"원가";#N/A,#N/A,FALSE,"경영"}</definedName>
    <definedName name="ㅂㅈㅈ1111" hidden="1">#REF!</definedName>
    <definedName name="바" localSheetId="1" hidden="1">{#N/A,#N/A,FALSE,"1.CRITERIA";#N/A,#N/A,FALSE,"2.IS";#N/A,#N/A,FALSE,"3.BS";#N/A,#N/A,FALSE,"4.PER PL";#N/A,#N/A,FALSE,"5.INVESTMENT";#N/A,#N/A,FALSE,"6.공문";#N/A,#N/A,FALSE,"7.netinvest"}</definedName>
    <definedName name="바" localSheetId="2" hidden="1">{#N/A,#N/A,FALSE,"1.CRITERIA";#N/A,#N/A,FALSE,"2.IS";#N/A,#N/A,FALSE,"3.BS";#N/A,#N/A,FALSE,"4.PER PL";#N/A,#N/A,FALSE,"5.INVESTMENT";#N/A,#N/A,FALSE,"6.공문";#N/A,#N/A,FALSE,"7.netinvest"}</definedName>
    <definedName name="바" localSheetId="6" hidden="1">{#N/A,#N/A,FALSE,"1.CRITERIA";#N/A,#N/A,FALSE,"2.IS";#N/A,#N/A,FALSE,"3.BS";#N/A,#N/A,FALSE,"4.PER PL";#N/A,#N/A,FALSE,"5.INVESTMENT";#N/A,#N/A,FALSE,"6.공문";#N/A,#N/A,FALSE,"7.netinvest"}</definedName>
    <definedName name="바" hidden="1">{#N/A,#N/A,FALSE,"1.CRITERIA";#N/A,#N/A,FALSE,"2.IS";#N/A,#N/A,FALSE,"3.BS";#N/A,#N/A,FALSE,"4.PER PL";#N/A,#N/A,FALSE,"5.INVESTMENT";#N/A,#N/A,FALSE,"6.공문";#N/A,#N/A,FALSE,"7.netinvest"}</definedName>
    <definedName name="바가" localSheetId="1" hidden="1">{#N/A,#N/A,FALSE,"1.CRITERIA";#N/A,#N/A,FALSE,"2.IS";#N/A,#N/A,FALSE,"3.BS";#N/A,#N/A,FALSE,"4.PER PL";#N/A,#N/A,FALSE,"5.INVESTMENT";#N/A,#N/A,FALSE,"6.공문";#N/A,#N/A,FALSE,"7.netinvest"}</definedName>
    <definedName name="바가" localSheetId="2" hidden="1">{#N/A,#N/A,FALSE,"1.CRITERIA";#N/A,#N/A,FALSE,"2.IS";#N/A,#N/A,FALSE,"3.BS";#N/A,#N/A,FALSE,"4.PER PL";#N/A,#N/A,FALSE,"5.INVESTMENT";#N/A,#N/A,FALSE,"6.공문";#N/A,#N/A,FALSE,"7.netinvest"}</definedName>
    <definedName name="바가" localSheetId="6" hidden="1">{#N/A,#N/A,FALSE,"1.CRITERIA";#N/A,#N/A,FALSE,"2.IS";#N/A,#N/A,FALSE,"3.BS";#N/A,#N/A,FALSE,"4.PER PL";#N/A,#N/A,FALSE,"5.INVESTMENT";#N/A,#N/A,FALSE,"6.공문";#N/A,#N/A,FALSE,"7.netinvest"}</definedName>
    <definedName name="바가" hidden="1">{#N/A,#N/A,FALSE,"1.CRITERIA";#N/A,#N/A,FALSE,"2.IS";#N/A,#N/A,FALSE,"3.BS";#N/A,#N/A,FALSE,"4.PER PL";#N/A,#N/A,FALSE,"5.INVESTMENT";#N/A,#N/A,FALSE,"6.공문";#N/A,#N/A,FALSE,"7.netinvest"}</definedName>
    <definedName name="바경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바경" localSheetId="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바경" localSheetId="6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바경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바나" localSheetId="1" hidden="1">{#N/A,#N/A,FALSE,"1.CRITERIA";#N/A,#N/A,FALSE,"2.IS";#N/A,#N/A,FALSE,"3.BS";#N/A,#N/A,FALSE,"4.PER PL";#N/A,#N/A,FALSE,"5.INVESTMENT";#N/A,#N/A,FALSE,"6.공문";#N/A,#N/A,FALSE,"7.netinvest"}</definedName>
    <definedName name="바나" localSheetId="2" hidden="1">{#N/A,#N/A,FALSE,"1.CRITERIA";#N/A,#N/A,FALSE,"2.IS";#N/A,#N/A,FALSE,"3.BS";#N/A,#N/A,FALSE,"4.PER PL";#N/A,#N/A,FALSE,"5.INVESTMENT";#N/A,#N/A,FALSE,"6.공문";#N/A,#N/A,FALSE,"7.netinvest"}</definedName>
    <definedName name="바나" localSheetId="6" hidden="1">{#N/A,#N/A,FALSE,"1.CRITERIA";#N/A,#N/A,FALSE,"2.IS";#N/A,#N/A,FALSE,"3.BS";#N/A,#N/A,FALSE,"4.PER PL";#N/A,#N/A,FALSE,"5.INVESTMENT";#N/A,#N/A,FALSE,"6.공문";#N/A,#N/A,FALSE,"7.netinvest"}</definedName>
    <definedName name="바나" hidden="1">{#N/A,#N/A,FALSE,"1.CRITERIA";#N/A,#N/A,FALSE,"2.IS";#N/A,#N/A,FALSE,"3.BS";#N/A,#N/A,FALSE,"4.PER PL";#N/A,#N/A,FALSE,"5.INVESTMENT";#N/A,#N/A,FALSE,"6.공문";#N/A,#N/A,FALSE,"7.netinvest"}</definedName>
    <definedName name="바다올" localSheetId="1" hidden="1">{#N/A,#N/A,FALSE,"1.CRITERIA";#N/A,#N/A,FALSE,"2.IS";#N/A,#N/A,FALSE,"3.BS";#N/A,#N/A,FALSE,"4.PER PL";#N/A,#N/A,FALSE,"5.INVESTMENT";#N/A,#N/A,FALSE,"6.공문";#N/A,#N/A,FALSE,"7.netinvest"}</definedName>
    <definedName name="바다올" localSheetId="2" hidden="1">{#N/A,#N/A,FALSE,"1.CRITERIA";#N/A,#N/A,FALSE,"2.IS";#N/A,#N/A,FALSE,"3.BS";#N/A,#N/A,FALSE,"4.PER PL";#N/A,#N/A,FALSE,"5.INVESTMENT";#N/A,#N/A,FALSE,"6.공문";#N/A,#N/A,FALSE,"7.netinvest"}</definedName>
    <definedName name="바다올" localSheetId="6" hidden="1">{#N/A,#N/A,FALSE,"1.CRITERIA";#N/A,#N/A,FALSE,"2.IS";#N/A,#N/A,FALSE,"3.BS";#N/A,#N/A,FALSE,"4.PER PL";#N/A,#N/A,FALSE,"5.INVESTMENT";#N/A,#N/A,FALSE,"6.공문";#N/A,#N/A,FALSE,"7.netinvest"}</definedName>
    <definedName name="바다올" hidden="1">{#N/A,#N/A,FALSE,"1.CRITERIA";#N/A,#N/A,FALSE,"2.IS";#N/A,#N/A,FALSE,"3.BS";#N/A,#N/A,FALSE,"4.PER PL";#N/A,#N/A,FALSE,"5.INVESTMENT";#N/A,#N/A,FALSE,"6.공문";#N/A,#N/A,FALSE,"7.netinvest"}</definedName>
    <definedName name="바도" localSheetId="1" hidden="1">{"'분양원가'!$B$1:$F$113"}</definedName>
    <definedName name="바도" localSheetId="2" hidden="1">{"'분양원가'!$B$1:$F$113"}</definedName>
    <definedName name="바도" localSheetId="6" hidden="1">{"'분양원가'!$B$1:$F$113"}</definedName>
    <definedName name="바도" hidden="1">{"'분양원가'!$B$1:$F$113"}</definedName>
    <definedName name="바라" localSheetId="1" hidden="1">{#N/A,#N/A,FALSE,"1.CRITERIA";#N/A,#N/A,FALSE,"2.IS";#N/A,#N/A,FALSE,"3.BS";#N/A,#N/A,FALSE,"4.PER PL";#N/A,#N/A,FALSE,"5.INVESTMENT";#N/A,#N/A,FALSE,"6.공문";#N/A,#N/A,FALSE,"7.netinvest"}</definedName>
    <definedName name="바라" localSheetId="2" hidden="1">{#N/A,#N/A,FALSE,"1.CRITERIA";#N/A,#N/A,FALSE,"2.IS";#N/A,#N/A,FALSE,"3.BS";#N/A,#N/A,FALSE,"4.PER PL";#N/A,#N/A,FALSE,"5.INVESTMENT";#N/A,#N/A,FALSE,"6.공문";#N/A,#N/A,FALSE,"7.netinvest"}</definedName>
    <definedName name="바라" localSheetId="6" hidden="1">{#N/A,#N/A,FALSE,"1.CRITERIA";#N/A,#N/A,FALSE,"2.IS";#N/A,#N/A,FALSE,"3.BS";#N/A,#N/A,FALSE,"4.PER PL";#N/A,#N/A,FALSE,"5.INVESTMENT";#N/A,#N/A,FALSE,"6.공문";#N/A,#N/A,FALSE,"7.netinvest"}</definedName>
    <definedName name="바라" hidden="1">{#N/A,#N/A,FALSE,"1.CRITERIA";#N/A,#N/A,FALSE,"2.IS";#N/A,#N/A,FALSE,"3.BS";#N/A,#N/A,FALSE,"4.PER PL";#N/A,#N/A,FALSE,"5.INVESTMENT";#N/A,#N/A,FALSE,"6.공문";#N/A,#N/A,FALSE,"7.netinvest"}</definedName>
    <definedName name="바라오" localSheetId="1" hidden="1">{#N/A,#N/A,FALSE,"1.CRITERIA";#N/A,#N/A,FALSE,"2.IS";#N/A,#N/A,FALSE,"3.BS";#N/A,#N/A,FALSE,"4.PER PL";#N/A,#N/A,FALSE,"5.INVESTMENT";#N/A,#N/A,FALSE,"6.공문";#N/A,#N/A,FALSE,"7.netinvest"}</definedName>
    <definedName name="바라오" localSheetId="2" hidden="1">{#N/A,#N/A,FALSE,"1.CRITERIA";#N/A,#N/A,FALSE,"2.IS";#N/A,#N/A,FALSE,"3.BS";#N/A,#N/A,FALSE,"4.PER PL";#N/A,#N/A,FALSE,"5.INVESTMENT";#N/A,#N/A,FALSE,"6.공문";#N/A,#N/A,FALSE,"7.netinvest"}</definedName>
    <definedName name="바라오" localSheetId="6" hidden="1">{#N/A,#N/A,FALSE,"1.CRITERIA";#N/A,#N/A,FALSE,"2.IS";#N/A,#N/A,FALSE,"3.BS";#N/A,#N/A,FALSE,"4.PER PL";#N/A,#N/A,FALSE,"5.INVESTMENT";#N/A,#N/A,FALSE,"6.공문";#N/A,#N/A,FALSE,"7.netinvest"}</definedName>
    <definedName name="바라오" hidden="1">{#N/A,#N/A,FALSE,"1.CRITERIA";#N/A,#N/A,FALSE,"2.IS";#N/A,#N/A,FALSE,"3.BS";#N/A,#N/A,FALSE,"4.PER PL";#N/A,#N/A,FALSE,"5.INVESTMENT";#N/A,#N/A,FALSE,"6.공문";#N/A,#N/A,FALSE,"7.netinvest"}</definedName>
    <definedName name="바랑라" localSheetId="1" hidden="1">{#N/A,#N/A,FALSE,"정공"}</definedName>
    <definedName name="바랑라" localSheetId="2" hidden="1">{#N/A,#N/A,FALSE,"정공"}</definedName>
    <definedName name="바랑라" localSheetId="6" hidden="1">{#N/A,#N/A,FALSE,"정공"}</definedName>
    <definedName name="바랑라" hidden="1">{#N/A,#N/A,FALSE,"정공"}</definedName>
    <definedName name="바로" localSheetId="1" hidden="1">{#N/A,#N/A,FALSE,"1.CRITERIA";#N/A,#N/A,FALSE,"2.IS";#N/A,#N/A,FALSE,"3.BS";#N/A,#N/A,FALSE,"4.PER PL";#N/A,#N/A,FALSE,"5.INVESTMENT";#N/A,#N/A,FALSE,"6.공문";#N/A,#N/A,FALSE,"7.netinvest"}</definedName>
    <definedName name="바로" localSheetId="2" hidden="1">{#N/A,#N/A,FALSE,"1.CRITERIA";#N/A,#N/A,FALSE,"2.IS";#N/A,#N/A,FALSE,"3.BS";#N/A,#N/A,FALSE,"4.PER PL";#N/A,#N/A,FALSE,"5.INVESTMENT";#N/A,#N/A,FALSE,"6.공문";#N/A,#N/A,FALSE,"7.netinvest"}</definedName>
    <definedName name="바로" localSheetId="6" hidden="1">{#N/A,#N/A,FALSE,"1.CRITERIA";#N/A,#N/A,FALSE,"2.IS";#N/A,#N/A,FALSE,"3.BS";#N/A,#N/A,FALSE,"4.PER PL";#N/A,#N/A,FALSE,"5.INVESTMENT";#N/A,#N/A,FALSE,"6.공문";#N/A,#N/A,FALSE,"7.netinvest"}</definedName>
    <definedName name="바로" hidden="1">{#N/A,#N/A,FALSE,"1.CRITERIA";#N/A,#N/A,FALSE,"2.IS";#N/A,#N/A,FALSE,"3.BS";#N/A,#N/A,FALSE,"4.PER PL";#N/A,#N/A,FALSE,"5.INVESTMENT";#N/A,#N/A,FALSE,"6.공문";#N/A,#N/A,FALSE,"7.netinvest"}</definedName>
    <definedName name="바로4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바로4" localSheetId="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바로4" localSheetId="6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바로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바바" localSheetId="1" hidden="1">{#N/A,#N/A,FALSE,"1.CRITERIA";#N/A,#N/A,FALSE,"2.IS";#N/A,#N/A,FALSE,"3.BS";#N/A,#N/A,FALSE,"4.PER PL";#N/A,#N/A,FALSE,"5.INVESTMENT";#N/A,#N/A,FALSE,"6.공문";#N/A,#N/A,FALSE,"7.netinvest"}</definedName>
    <definedName name="바바" localSheetId="2" hidden="1">{#N/A,#N/A,FALSE,"1.CRITERIA";#N/A,#N/A,FALSE,"2.IS";#N/A,#N/A,FALSE,"3.BS";#N/A,#N/A,FALSE,"4.PER PL";#N/A,#N/A,FALSE,"5.INVESTMENT";#N/A,#N/A,FALSE,"6.공문";#N/A,#N/A,FALSE,"7.netinvest"}</definedName>
    <definedName name="바바" localSheetId="6" hidden="1">{#N/A,#N/A,FALSE,"1.CRITERIA";#N/A,#N/A,FALSE,"2.IS";#N/A,#N/A,FALSE,"3.BS";#N/A,#N/A,FALSE,"4.PER PL";#N/A,#N/A,FALSE,"5.INVESTMENT";#N/A,#N/A,FALSE,"6.공문";#N/A,#N/A,FALSE,"7.netinvest"}</definedName>
    <definedName name="바바" hidden="1">{#N/A,#N/A,FALSE,"1.CRITERIA";#N/A,#N/A,FALSE,"2.IS";#N/A,#N/A,FALSE,"3.BS";#N/A,#N/A,FALSE,"4.PER PL";#N/A,#N/A,FALSE,"5.INVESTMENT";#N/A,#N/A,FALSE,"6.공문";#N/A,#N/A,FALSE,"7.netinvest"}</definedName>
    <definedName name="바바라" localSheetId="1" hidden="1">{#N/A,#N/A,TRUE,"Y생산";#N/A,#N/A,TRUE,"Y판매";#N/A,#N/A,TRUE,"Y총물량";#N/A,#N/A,TRUE,"Y능력";#N/A,#N/A,TRUE,"YKD"}</definedName>
    <definedName name="바바라" localSheetId="2" hidden="1">{#N/A,#N/A,TRUE,"Y생산";#N/A,#N/A,TRUE,"Y판매";#N/A,#N/A,TRUE,"Y총물량";#N/A,#N/A,TRUE,"Y능력";#N/A,#N/A,TRUE,"YKD"}</definedName>
    <definedName name="바바라" localSheetId="6" hidden="1">{#N/A,#N/A,TRUE,"Y생산";#N/A,#N/A,TRUE,"Y판매";#N/A,#N/A,TRUE,"Y총물량";#N/A,#N/A,TRUE,"Y능력";#N/A,#N/A,TRUE,"YKD"}</definedName>
    <definedName name="바바라" hidden="1">{#N/A,#N/A,TRUE,"Y생산";#N/A,#N/A,TRUE,"Y판매";#N/A,#N/A,TRUE,"Y총물량";#N/A,#N/A,TRUE,"Y능력";#N/A,#N/A,TRUE,"YKD"}</definedName>
    <definedName name="바보" hidden="1">#REF!</definedName>
    <definedName name="바보2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바보2" localSheetId="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바보2" localSheetId="6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바보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바보3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바보3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바보3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바보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바보5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바보5" localSheetId="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바보5" localSheetId="6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바보5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바보상자" localSheetId="1" hidden="1">{#N/A,#N/A,FALSE,"정공"}</definedName>
    <definedName name="바보상자" localSheetId="2" hidden="1">{#N/A,#N/A,FALSE,"정공"}</definedName>
    <definedName name="바보상자" localSheetId="6" hidden="1">{#N/A,#N/A,FALSE,"정공"}</definedName>
    <definedName name="바보상자" hidden="1">{#N/A,#N/A,FALSE,"정공"}</definedName>
    <definedName name="바부" localSheetId="1" hidden="1">{#N/A,#N/A,FALSE,"Aging Summary";#N/A,#N/A,FALSE,"Ratio Analysis";#N/A,#N/A,FALSE,"Test 120 Day Accts";#N/A,#N/A,FALSE,"Tickmarks"}</definedName>
    <definedName name="바부" localSheetId="2" hidden="1">{#N/A,#N/A,FALSE,"Aging Summary";#N/A,#N/A,FALSE,"Ratio Analysis";#N/A,#N/A,FALSE,"Test 120 Day Accts";#N/A,#N/A,FALSE,"Tickmarks"}</definedName>
    <definedName name="바부" localSheetId="6" hidden="1">{#N/A,#N/A,FALSE,"Aging Summary";#N/A,#N/A,FALSE,"Ratio Analysis";#N/A,#N/A,FALSE,"Test 120 Day Accts";#N/A,#N/A,FALSE,"Tickmarks"}</definedName>
    <definedName name="바부" hidden="1">{#N/A,#N/A,FALSE,"Aging Summary";#N/A,#N/A,FALSE,"Ratio Analysis";#N/A,#N/A,FALSE,"Test 120 Day Accts";#N/A,#N/A,FALSE,"Tickmarks"}</definedName>
    <definedName name="바부2" localSheetId="1" hidden="1">{#N/A,#N/A,FALSE,"Aging Summary";#N/A,#N/A,FALSE,"Ratio Analysis";#N/A,#N/A,FALSE,"Test 120 Day Accts";#N/A,#N/A,FALSE,"Tickmarks"}</definedName>
    <definedName name="바부2" localSheetId="2" hidden="1">{#N/A,#N/A,FALSE,"Aging Summary";#N/A,#N/A,FALSE,"Ratio Analysis";#N/A,#N/A,FALSE,"Test 120 Day Accts";#N/A,#N/A,FALSE,"Tickmarks"}</definedName>
    <definedName name="바부2" localSheetId="6" hidden="1">{#N/A,#N/A,FALSE,"Aging Summary";#N/A,#N/A,FALSE,"Ratio Analysis";#N/A,#N/A,FALSE,"Test 120 Day Accts";#N/A,#N/A,FALSE,"Tickmarks"}</definedName>
    <definedName name="바부2" hidden="1">{#N/A,#N/A,FALSE,"Aging Summary";#N/A,#N/A,FALSE,"Ratio Analysis";#N/A,#N/A,FALSE,"Test 120 Day Accts";#N/A,#N/A,FALSE,"Tickmarks"}</definedName>
    <definedName name="바부팅이" hidden="1">#REF!</definedName>
    <definedName name="바아" localSheetId="1" hidden="1">{#N/A,#N/A,FALSE,"1.CRITERIA";#N/A,#N/A,FALSE,"2.IS";#N/A,#N/A,FALSE,"3.BS";#N/A,#N/A,FALSE,"4.PER PL";#N/A,#N/A,FALSE,"5.INVESTMENT";#N/A,#N/A,FALSE,"6.공문";#N/A,#N/A,FALSE,"7.netinvest"}</definedName>
    <definedName name="바아" localSheetId="2" hidden="1">{#N/A,#N/A,FALSE,"1.CRITERIA";#N/A,#N/A,FALSE,"2.IS";#N/A,#N/A,FALSE,"3.BS";#N/A,#N/A,FALSE,"4.PER PL";#N/A,#N/A,FALSE,"5.INVESTMENT";#N/A,#N/A,FALSE,"6.공문";#N/A,#N/A,FALSE,"7.netinvest"}</definedName>
    <definedName name="바아" localSheetId="6" hidden="1">{#N/A,#N/A,FALSE,"1.CRITERIA";#N/A,#N/A,FALSE,"2.IS";#N/A,#N/A,FALSE,"3.BS";#N/A,#N/A,FALSE,"4.PER PL";#N/A,#N/A,FALSE,"5.INVESTMENT";#N/A,#N/A,FALSE,"6.공문";#N/A,#N/A,FALSE,"7.netinvest"}</definedName>
    <definedName name="바아" hidden="1">{#N/A,#N/A,FALSE,"1.CRITERIA";#N/A,#N/A,FALSE,"2.IS";#N/A,#N/A,FALSE,"3.BS";#N/A,#N/A,FALSE,"4.PER PL";#N/A,#N/A,FALSE,"5.INVESTMENT";#N/A,#N/A,FALSE,"6.공문";#N/A,#N/A,FALSE,"7.netinvest"}</definedName>
    <definedName name="바아가" localSheetId="1" hidden="1">{#N/A,#N/A,FALSE,"1.CRITERIA";#N/A,#N/A,FALSE,"2.IS";#N/A,#N/A,FALSE,"3.BS";#N/A,#N/A,FALSE,"4.PER PL";#N/A,#N/A,FALSE,"5.INVESTMENT";#N/A,#N/A,FALSE,"6.공문";#N/A,#N/A,FALSE,"7.netinvest"}</definedName>
    <definedName name="바아가" localSheetId="2" hidden="1">{#N/A,#N/A,FALSE,"1.CRITERIA";#N/A,#N/A,FALSE,"2.IS";#N/A,#N/A,FALSE,"3.BS";#N/A,#N/A,FALSE,"4.PER PL";#N/A,#N/A,FALSE,"5.INVESTMENT";#N/A,#N/A,FALSE,"6.공문";#N/A,#N/A,FALSE,"7.netinvest"}</definedName>
    <definedName name="바아가" localSheetId="6" hidden="1">{#N/A,#N/A,FALSE,"1.CRITERIA";#N/A,#N/A,FALSE,"2.IS";#N/A,#N/A,FALSE,"3.BS";#N/A,#N/A,FALSE,"4.PER PL";#N/A,#N/A,FALSE,"5.INVESTMENT";#N/A,#N/A,FALSE,"6.공문";#N/A,#N/A,FALSE,"7.netinvest"}</definedName>
    <definedName name="바아가" hidden="1">{#N/A,#N/A,FALSE,"1.CRITERIA";#N/A,#N/A,FALSE,"2.IS";#N/A,#N/A,FALSE,"3.BS";#N/A,#N/A,FALSE,"4.PER PL";#N/A,#N/A,FALSE,"5.INVESTMENT";#N/A,#N/A,FALSE,"6.공문";#N/A,#N/A,FALSE,"7.netinvest"}</definedName>
    <definedName name="바아가오" localSheetId="1" hidden="1">{#N/A,#N/A,FALSE,"1.CRITERIA";#N/A,#N/A,FALSE,"2.IS";#N/A,#N/A,FALSE,"3.BS";#N/A,#N/A,FALSE,"4.PER PL";#N/A,#N/A,FALSE,"5.INVESTMENT";#N/A,#N/A,FALSE,"6.공문";#N/A,#N/A,FALSE,"7.netinvest"}</definedName>
    <definedName name="바아가오" localSheetId="2" hidden="1">{#N/A,#N/A,FALSE,"1.CRITERIA";#N/A,#N/A,FALSE,"2.IS";#N/A,#N/A,FALSE,"3.BS";#N/A,#N/A,FALSE,"4.PER PL";#N/A,#N/A,FALSE,"5.INVESTMENT";#N/A,#N/A,FALSE,"6.공문";#N/A,#N/A,FALSE,"7.netinvest"}</definedName>
    <definedName name="바아가오" localSheetId="6" hidden="1">{#N/A,#N/A,FALSE,"1.CRITERIA";#N/A,#N/A,FALSE,"2.IS";#N/A,#N/A,FALSE,"3.BS";#N/A,#N/A,FALSE,"4.PER PL";#N/A,#N/A,FALSE,"5.INVESTMENT";#N/A,#N/A,FALSE,"6.공문";#N/A,#N/A,FALSE,"7.netinvest"}</definedName>
    <definedName name="바아가오" hidden="1">{#N/A,#N/A,FALSE,"1.CRITERIA";#N/A,#N/A,FALSE,"2.IS";#N/A,#N/A,FALSE,"3.BS";#N/A,#N/A,FALSE,"4.PER PL";#N/A,#N/A,FALSE,"5.INVESTMENT";#N/A,#N/A,FALSE,"6.공문";#N/A,#N/A,FALSE,"7.netinvest"}</definedName>
    <definedName name="바아고" localSheetId="1" hidden="1">{#N/A,#N/A,FALSE,"1.CRITERIA";#N/A,#N/A,FALSE,"2.IS";#N/A,#N/A,FALSE,"3.BS";#N/A,#N/A,FALSE,"4.PER PL";#N/A,#N/A,FALSE,"5.INVESTMENT";#N/A,#N/A,FALSE,"6.공문";#N/A,#N/A,FALSE,"7.netinvest"}</definedName>
    <definedName name="바아고" localSheetId="2" hidden="1">{#N/A,#N/A,FALSE,"1.CRITERIA";#N/A,#N/A,FALSE,"2.IS";#N/A,#N/A,FALSE,"3.BS";#N/A,#N/A,FALSE,"4.PER PL";#N/A,#N/A,FALSE,"5.INVESTMENT";#N/A,#N/A,FALSE,"6.공문";#N/A,#N/A,FALSE,"7.netinvest"}</definedName>
    <definedName name="바아고" localSheetId="6" hidden="1">{#N/A,#N/A,FALSE,"1.CRITERIA";#N/A,#N/A,FALSE,"2.IS";#N/A,#N/A,FALSE,"3.BS";#N/A,#N/A,FALSE,"4.PER PL";#N/A,#N/A,FALSE,"5.INVESTMENT";#N/A,#N/A,FALSE,"6.공문";#N/A,#N/A,FALSE,"7.netinvest"}</definedName>
    <definedName name="바아고" hidden="1">{#N/A,#N/A,FALSE,"1.CRITERIA";#N/A,#N/A,FALSE,"2.IS";#N/A,#N/A,FALSE,"3.BS";#N/A,#N/A,FALSE,"4.PER PL";#N/A,#N/A,FALSE,"5.INVESTMENT";#N/A,#N/A,FALSE,"6.공문";#N/A,#N/A,FALSE,"7.netinvest"}</definedName>
    <definedName name="바이" localSheetId="1" hidden="1">{#N/A,#N/A,FALSE,"1.CRITERIA";#N/A,#N/A,FALSE,"2.IS";#N/A,#N/A,FALSE,"3.BS";#N/A,#N/A,FALSE,"4.PER PL";#N/A,#N/A,FALSE,"5.INVESTMENT";#N/A,#N/A,FALSE,"6.공문";#N/A,#N/A,FALSE,"7.netinvest"}</definedName>
    <definedName name="바이" localSheetId="2" hidden="1">{#N/A,#N/A,FALSE,"1.CRITERIA";#N/A,#N/A,FALSE,"2.IS";#N/A,#N/A,FALSE,"3.BS";#N/A,#N/A,FALSE,"4.PER PL";#N/A,#N/A,FALSE,"5.INVESTMENT";#N/A,#N/A,FALSE,"6.공문";#N/A,#N/A,FALSE,"7.netinvest"}</definedName>
    <definedName name="바이" localSheetId="6" hidden="1">{#N/A,#N/A,FALSE,"1.CRITERIA";#N/A,#N/A,FALSE,"2.IS";#N/A,#N/A,FALSE,"3.BS";#N/A,#N/A,FALSE,"4.PER PL";#N/A,#N/A,FALSE,"5.INVESTMENT";#N/A,#N/A,FALSE,"6.공문";#N/A,#N/A,FALSE,"7.netinvest"}</definedName>
    <definedName name="바이" hidden="1">{#N/A,#N/A,FALSE,"1.CRITERIA";#N/A,#N/A,FALSE,"2.IS";#N/A,#N/A,FALSE,"3.BS";#N/A,#N/A,FALSE,"4.PER PL";#N/A,#N/A,FALSE,"5.INVESTMENT";#N/A,#N/A,FALSE,"6.공문";#N/A,#N/A,FALSE,"7.netinvest"}</definedName>
    <definedName name="박" localSheetId="1" hidden="1">{#N/A,#N/A,FALSE,"1.CRITERIA";#N/A,#N/A,FALSE,"2.IS";#N/A,#N/A,FALSE,"3.BS";#N/A,#N/A,FALSE,"4.PER PL";#N/A,#N/A,FALSE,"5.INVESTMENT";#N/A,#N/A,FALSE,"6.공문";#N/A,#N/A,FALSE,"7.netinvest"}</definedName>
    <definedName name="박" localSheetId="2" hidden="1">{#N/A,#N/A,FALSE,"1.CRITERIA";#N/A,#N/A,FALSE,"2.IS";#N/A,#N/A,FALSE,"3.BS";#N/A,#N/A,FALSE,"4.PER PL";#N/A,#N/A,FALSE,"5.INVESTMENT";#N/A,#N/A,FALSE,"6.공문";#N/A,#N/A,FALSE,"7.netinvest"}</definedName>
    <definedName name="박" localSheetId="6" hidden="1">{#N/A,#N/A,FALSE,"1.CRITERIA";#N/A,#N/A,FALSE,"2.IS";#N/A,#N/A,FALSE,"3.BS";#N/A,#N/A,FALSE,"4.PER PL";#N/A,#N/A,FALSE,"5.INVESTMENT";#N/A,#N/A,FALSE,"6.공문";#N/A,#N/A,FALSE,"7.netinvest"}</definedName>
    <definedName name="박" hidden="1">{#N/A,#N/A,FALSE,"1.CRITERIA";#N/A,#N/A,FALSE,"2.IS";#N/A,#N/A,FALSE,"3.BS";#N/A,#N/A,FALSE,"4.PER PL";#N/A,#N/A,FALSE,"5.INVESTMENT";#N/A,#N/A,FALSE,"6.공문";#N/A,#N/A,FALSE,"7.netinvest"}</definedName>
    <definedName name="박어쟈루" hidden="1">#REF!</definedName>
    <definedName name="반기현금흐름표" localSheetId="1" hidden="1">{#N/A,#N/A,FALSE,"BS";#N/A,#N/A,FALSE,"PL";#N/A,#N/A,FALSE,"처분";#N/A,#N/A,FALSE,"현금";#N/A,#N/A,FALSE,"매출";#N/A,#N/A,FALSE,"원가";#N/A,#N/A,FALSE,"경영"}</definedName>
    <definedName name="반기현금흐름표" localSheetId="2" hidden="1">{#N/A,#N/A,FALSE,"BS";#N/A,#N/A,FALSE,"PL";#N/A,#N/A,FALSE,"처분";#N/A,#N/A,FALSE,"현금";#N/A,#N/A,FALSE,"매출";#N/A,#N/A,FALSE,"원가";#N/A,#N/A,FALSE,"경영"}</definedName>
    <definedName name="반기현금흐름표" localSheetId="6" hidden="1">{#N/A,#N/A,FALSE,"BS";#N/A,#N/A,FALSE,"PL";#N/A,#N/A,FALSE,"처분";#N/A,#N/A,FALSE,"현금";#N/A,#N/A,FALSE,"매출";#N/A,#N/A,FALSE,"원가";#N/A,#N/A,FALSE,"경영"}</definedName>
    <definedName name="반기현금흐름표" hidden="1">{#N/A,#N/A,FALSE,"BS";#N/A,#N/A,FALSE,"PL";#N/A,#N/A,FALSE,"처분";#N/A,#N/A,FALSE,"현금";#N/A,#N/A,FALSE,"매출";#N/A,#N/A,FALSE,"원가";#N/A,#N/A,FALSE,"경영"}</definedName>
    <definedName name="발" localSheetId="1" hidden="1">{#N/A,#N/A,FALSE,"1.CRITERIA";#N/A,#N/A,FALSE,"2.IS";#N/A,#N/A,FALSE,"3.BS";#N/A,#N/A,FALSE,"4.PER PL";#N/A,#N/A,FALSE,"5.INVESTMENT";#N/A,#N/A,FALSE,"6.공문";#N/A,#N/A,FALSE,"7.netinvest"}</definedName>
    <definedName name="발" localSheetId="2" hidden="1">{#N/A,#N/A,FALSE,"1.CRITERIA";#N/A,#N/A,FALSE,"2.IS";#N/A,#N/A,FALSE,"3.BS";#N/A,#N/A,FALSE,"4.PER PL";#N/A,#N/A,FALSE,"5.INVESTMENT";#N/A,#N/A,FALSE,"6.공문";#N/A,#N/A,FALSE,"7.netinvest"}</definedName>
    <definedName name="발" localSheetId="6" hidden="1">{#N/A,#N/A,FALSE,"1.CRITERIA";#N/A,#N/A,FALSE,"2.IS";#N/A,#N/A,FALSE,"3.BS";#N/A,#N/A,FALSE,"4.PER PL";#N/A,#N/A,FALSE,"5.INVESTMENT";#N/A,#N/A,FALSE,"6.공문";#N/A,#N/A,FALSE,"7.netinvest"}</definedName>
    <definedName name="발" hidden="1">{#N/A,#N/A,FALSE,"1.CRITERIA";#N/A,#N/A,FALSE,"2.IS";#N/A,#N/A,FALSE,"3.BS";#N/A,#N/A,FALSE,"4.PER PL";#N/A,#N/A,FALSE,"5.INVESTMENT";#N/A,#N/A,FALSE,"6.공문";#N/A,#N/A,FALSE,"7.netinvest"}</definedName>
    <definedName name="발생전" localSheetId="1" hidden="1">{"'매출이익'!$A$24:$K$45"}</definedName>
    <definedName name="발생전" localSheetId="2" hidden="1">{"'매출이익'!$A$24:$K$45"}</definedName>
    <definedName name="발생전" localSheetId="6" hidden="1">{"'매출이익'!$A$24:$K$45"}</definedName>
    <definedName name="발생전" hidden="1">{"'매출이익'!$A$24:$K$45"}</definedName>
    <definedName name="발주" hidden="1">#REF!</definedName>
    <definedName name="밥통" hidden="1">#REF!</definedName>
    <definedName name="방규성" localSheetId="1" hidden="1">{#N/A,#N/A,TRUE,"매출진척-1";#N/A,#N/A,TRUE,"매출진척-2";#N/A,#N/A,TRUE,"제품실적";#N/A,#N/A,TRUE,"RAC";#N/A,#N/A,TRUE,"PAC ";#N/A,#N/A,TRUE,"재고현황";#N/A,#N/A,TRUE,"공지사항"}</definedName>
    <definedName name="방규성" localSheetId="2" hidden="1">{#N/A,#N/A,TRUE,"매출진척-1";#N/A,#N/A,TRUE,"매출진척-2";#N/A,#N/A,TRUE,"제품실적";#N/A,#N/A,TRUE,"RAC";#N/A,#N/A,TRUE,"PAC ";#N/A,#N/A,TRUE,"재고현황";#N/A,#N/A,TRUE,"공지사항"}</definedName>
    <definedName name="방규성" localSheetId="6" hidden="1">{#N/A,#N/A,TRUE,"매출진척-1";#N/A,#N/A,TRUE,"매출진척-2";#N/A,#N/A,TRUE,"제품실적";#N/A,#N/A,TRUE,"RAC";#N/A,#N/A,TRUE,"PAC ";#N/A,#N/A,TRUE,"재고현황";#N/A,#N/A,TRUE,"공지사항"}</definedName>
    <definedName name="방규성" hidden="1">{#N/A,#N/A,TRUE,"매출진척-1";#N/A,#N/A,TRUE,"매출진척-2";#N/A,#N/A,TRUE,"제품실적";#N/A,#N/A,TRUE,"RAC";#N/A,#N/A,TRUE,"PAC ";#N/A,#N/A,TRUE,"재고현황";#N/A,#N/A,TRUE,"공지사항"}</definedName>
    <definedName name="방규성2" localSheetId="1" hidden="1">{#N/A,#N/A,TRUE,"매출진척-1";#N/A,#N/A,TRUE,"매출진척-2";#N/A,#N/A,TRUE,"제품실적";#N/A,#N/A,TRUE,"RAC";#N/A,#N/A,TRUE,"PAC ";#N/A,#N/A,TRUE,"재고현황";#N/A,#N/A,TRUE,"공지사항"}</definedName>
    <definedName name="방규성2" localSheetId="2" hidden="1">{#N/A,#N/A,TRUE,"매출진척-1";#N/A,#N/A,TRUE,"매출진척-2";#N/A,#N/A,TRUE,"제품실적";#N/A,#N/A,TRUE,"RAC";#N/A,#N/A,TRUE,"PAC ";#N/A,#N/A,TRUE,"재고현황";#N/A,#N/A,TRUE,"공지사항"}</definedName>
    <definedName name="방규성2" localSheetId="6" hidden="1">{#N/A,#N/A,TRUE,"매출진척-1";#N/A,#N/A,TRUE,"매출진척-2";#N/A,#N/A,TRUE,"제품실적";#N/A,#N/A,TRUE,"RAC";#N/A,#N/A,TRUE,"PAC ";#N/A,#N/A,TRUE,"재고현황";#N/A,#N/A,TRUE,"공지사항"}</definedName>
    <definedName name="방규성2" hidden="1">{#N/A,#N/A,TRUE,"매출진척-1";#N/A,#N/A,TRUE,"매출진척-2";#N/A,#N/A,TRUE,"제품실적";#N/A,#N/A,TRUE,"RAC";#N/A,#N/A,TRUE,"PAC ";#N/A,#N/A,TRUE,"재고현황";#N/A,#N/A,TRUE,"공지사항"}</definedName>
    <definedName name="배" localSheetId="1" hidden="1">{#N/A,#N/A,FALSE,"1.CRITERIA";#N/A,#N/A,FALSE,"2.IS";#N/A,#N/A,FALSE,"3.BS";#N/A,#N/A,FALSE,"4.PER PL";#N/A,#N/A,FALSE,"5.INVESTMENT";#N/A,#N/A,FALSE,"6.공문";#N/A,#N/A,FALSE,"7.netinvest"}</definedName>
    <definedName name="배" localSheetId="2" hidden="1">{#N/A,#N/A,FALSE,"1.CRITERIA";#N/A,#N/A,FALSE,"2.IS";#N/A,#N/A,FALSE,"3.BS";#N/A,#N/A,FALSE,"4.PER PL";#N/A,#N/A,FALSE,"5.INVESTMENT";#N/A,#N/A,FALSE,"6.공문";#N/A,#N/A,FALSE,"7.netinvest"}</definedName>
    <definedName name="배" localSheetId="6" hidden="1">{#N/A,#N/A,FALSE,"1.CRITERIA";#N/A,#N/A,FALSE,"2.IS";#N/A,#N/A,FALSE,"3.BS";#N/A,#N/A,FALSE,"4.PER PL";#N/A,#N/A,FALSE,"5.INVESTMENT";#N/A,#N/A,FALSE,"6.공문";#N/A,#N/A,FALSE,"7.netinvest"}</definedName>
    <definedName name="배" hidden="1">{#N/A,#N/A,FALSE,"1.CRITERIA";#N/A,#N/A,FALSE,"2.IS";#N/A,#N/A,FALSE,"3.BS";#N/A,#N/A,FALSE,"4.PER PL";#N/A,#N/A,FALSE,"5.INVESTMENT";#N/A,#N/A,FALSE,"6.공문";#N/A,#N/A,FALSE,"7.netinvest"}</definedName>
    <definedName name="배관명세" hidden="1">[193]발생집계!$A$4</definedName>
    <definedName name="배배배" localSheetId="1" hidden="1">{"'미착금액'!$A$4:$G$14"}</definedName>
    <definedName name="배배배" localSheetId="2" hidden="1">{"'미착금액'!$A$4:$G$14"}</definedName>
    <definedName name="배배배" localSheetId="6" hidden="1">{"'미착금액'!$A$4:$G$14"}</definedName>
    <definedName name="배배배" hidden="1">{"'미착금액'!$A$4:$G$14"}</definedName>
    <definedName name="배치계획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버버" localSheetId="1" hidden="1">{#N/A,#N/A,FALSE,"1.CRITERIA";#N/A,#N/A,FALSE,"2.IS";#N/A,#N/A,FALSE,"3.BS";#N/A,#N/A,FALSE,"4.PER PL";#N/A,#N/A,FALSE,"5.INVESTMENT";#N/A,#N/A,FALSE,"6.공문";#N/A,#N/A,FALSE,"7.netinvest"}</definedName>
    <definedName name="버버" localSheetId="2" hidden="1">{#N/A,#N/A,FALSE,"1.CRITERIA";#N/A,#N/A,FALSE,"2.IS";#N/A,#N/A,FALSE,"3.BS";#N/A,#N/A,FALSE,"4.PER PL";#N/A,#N/A,FALSE,"5.INVESTMENT";#N/A,#N/A,FALSE,"6.공문";#N/A,#N/A,FALSE,"7.netinvest"}</definedName>
    <definedName name="버버" localSheetId="6" hidden="1">{#N/A,#N/A,FALSE,"1.CRITERIA";#N/A,#N/A,FALSE,"2.IS";#N/A,#N/A,FALSE,"3.BS";#N/A,#N/A,FALSE,"4.PER PL";#N/A,#N/A,FALSE,"5.INVESTMENT";#N/A,#N/A,FALSE,"6.공문";#N/A,#N/A,FALSE,"7.netinvest"}</definedName>
    <definedName name="버버" hidden="1">{#N/A,#N/A,FALSE,"1.CRITERIA";#N/A,#N/A,FALSE,"2.IS";#N/A,#N/A,FALSE,"3.BS";#N/A,#N/A,FALSE,"4.PER PL";#N/A,#N/A,FALSE,"5.INVESTMENT";#N/A,#N/A,FALSE,"6.공문";#N/A,#N/A,FALSE,"7.netinvest"}</definedName>
    <definedName name="범위액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범위액" localSheetId="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범위액" localSheetId="6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범위액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범위액2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범위액2" localSheetId="2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범위액2" localSheetId="6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범위액2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법인구분">[194]법인구분!$A$2:$B$42</definedName>
    <definedName name="법인구분코드">[194]법인구분!$A$2:$A$42</definedName>
    <definedName name="법인세">'[195]금액집계(리포트)'!$D$126</definedName>
    <definedName name="법인세율">#REF!</definedName>
    <definedName name="법정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정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정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베" localSheetId="1" hidden="1">{#N/A,#N/A,FALSE,"1.CRITERIA";#N/A,#N/A,FALSE,"2.IS";#N/A,#N/A,FALSE,"3.BS";#N/A,#N/A,FALSE,"4.PER PL";#N/A,#N/A,FALSE,"5.INVESTMENT";#N/A,#N/A,FALSE,"6.공문";#N/A,#N/A,FALSE,"7.netinvest"}</definedName>
    <definedName name="베" localSheetId="2" hidden="1">{#N/A,#N/A,FALSE,"1.CRITERIA";#N/A,#N/A,FALSE,"2.IS";#N/A,#N/A,FALSE,"3.BS";#N/A,#N/A,FALSE,"4.PER PL";#N/A,#N/A,FALSE,"5.INVESTMENT";#N/A,#N/A,FALSE,"6.공문";#N/A,#N/A,FALSE,"7.netinvest"}</definedName>
    <definedName name="베" localSheetId="6" hidden="1">{#N/A,#N/A,FALSE,"1.CRITERIA";#N/A,#N/A,FALSE,"2.IS";#N/A,#N/A,FALSE,"3.BS";#N/A,#N/A,FALSE,"4.PER PL";#N/A,#N/A,FALSE,"5.INVESTMENT";#N/A,#N/A,FALSE,"6.공문";#N/A,#N/A,FALSE,"7.netinvest"}</definedName>
    <definedName name="베" hidden="1">{#N/A,#N/A,FALSE,"1.CRITERIA";#N/A,#N/A,FALSE,"2.IS";#N/A,#N/A,FALSE,"3.BS";#N/A,#N/A,FALSE,"4.PER PL";#N/A,#N/A,FALSE,"5.INVESTMENT";#N/A,#N/A,FALSE,"6.공문";#N/A,#N/A,FALSE,"7.netinvest"}</definedName>
    <definedName name="변경내역" localSheetId="1" hidden="1">{#N/A,#N/A,FALSE,"3가";#N/A,#N/A,FALSE,"3나";#N/A,#N/A,FALSE,"3다"}</definedName>
    <definedName name="변경내역" localSheetId="2" hidden="1">{#N/A,#N/A,FALSE,"3가";#N/A,#N/A,FALSE,"3나";#N/A,#N/A,FALSE,"3다"}</definedName>
    <definedName name="변경내역" localSheetId="6" hidden="1">{#N/A,#N/A,FALSE,"3가";#N/A,#N/A,FALSE,"3나";#N/A,#N/A,FALSE,"3다"}</definedName>
    <definedName name="변경내역" hidden="1">{#N/A,#N/A,FALSE,"3가";#N/A,#N/A,FALSE,"3나";#N/A,#N/A,FALSE,"3다"}</definedName>
    <definedName name="변동" localSheetId="1" hidden="1">{#N/A,#N/A,FALSE,"Sheet1"}</definedName>
    <definedName name="변동" localSheetId="2" hidden="1">{#N/A,#N/A,FALSE,"Sheet1"}</definedName>
    <definedName name="변동" localSheetId="6" hidden="1">{#N/A,#N/A,FALSE,"Sheet1"}</definedName>
    <definedName name="변동" hidden="1">{#N/A,#N/A,FALSE,"Sheet1"}</definedName>
    <definedName name="변동비" localSheetId="1" hidden="1">{#N/A,#N/A,FALSE,"Sheet1"}</definedName>
    <definedName name="변동비" localSheetId="2" hidden="1">{#N/A,#N/A,FALSE,"Sheet1"}</definedName>
    <definedName name="변동비" localSheetId="6" hidden="1">{#N/A,#N/A,FALSE,"Sheet1"}</definedName>
    <definedName name="변동비" hidden="1">{#N/A,#N/A,FALSE,"Sheet1"}</definedName>
    <definedName name="변전" localSheetId="1" hidden="1">{#N/A,#N/A,FALSE,"UNIT";#N/A,#N/A,FALSE,"UNIT";#N/A,#N/A,FALSE,"계정"}</definedName>
    <definedName name="변전" localSheetId="2" hidden="1">{#N/A,#N/A,FALSE,"UNIT";#N/A,#N/A,FALSE,"UNIT";#N/A,#N/A,FALSE,"계정"}</definedName>
    <definedName name="변전" localSheetId="6" hidden="1">{#N/A,#N/A,FALSE,"UNIT";#N/A,#N/A,FALSE,"UNIT";#N/A,#N/A,FALSE,"계정"}</definedName>
    <definedName name="변전" hidden="1">{#N/A,#N/A,FALSE,"UNIT";#N/A,#N/A,FALSE,"UNIT";#N/A,#N/A,FALSE,"계정"}</definedName>
    <definedName name="변전누계" localSheetId="1" hidden="1">{#N/A,#N/A,FALSE,"UNIT";#N/A,#N/A,FALSE,"UNIT";#N/A,#N/A,FALSE,"계정"}</definedName>
    <definedName name="변전누계" localSheetId="2" hidden="1">{#N/A,#N/A,FALSE,"UNIT";#N/A,#N/A,FALSE,"UNIT";#N/A,#N/A,FALSE,"계정"}</definedName>
    <definedName name="변전누계" localSheetId="6" hidden="1">{#N/A,#N/A,FALSE,"UNIT";#N/A,#N/A,FALSE,"UNIT";#N/A,#N/A,FALSE,"계정"}</definedName>
    <definedName name="변전누계" hidden="1">{#N/A,#N/A,FALSE,"UNIT";#N/A,#N/A,FALSE,"UNIT";#N/A,#N/A,FALSE,"계정"}</definedName>
    <definedName name="변전당월" localSheetId="1" hidden="1">{#N/A,#N/A,FALSE,"UNIT";#N/A,#N/A,FALSE,"UNIT";#N/A,#N/A,FALSE,"계정"}</definedName>
    <definedName name="변전당월" localSheetId="2" hidden="1">{#N/A,#N/A,FALSE,"UNIT";#N/A,#N/A,FALSE,"UNIT";#N/A,#N/A,FALSE,"계정"}</definedName>
    <definedName name="변전당월" localSheetId="6" hidden="1">{#N/A,#N/A,FALSE,"UNIT";#N/A,#N/A,FALSE,"UNIT";#N/A,#N/A,FALSE,"계정"}</definedName>
    <definedName name="변전당월" hidden="1">{#N/A,#N/A,FALSE,"UNIT";#N/A,#N/A,FALSE,"UNIT";#N/A,#N/A,FALSE,"계정"}</definedName>
    <definedName name="변파유닛" localSheetId="1" hidden="1">{#N/A,#N/A,FALSE,"3가";#N/A,#N/A,FALSE,"3나";#N/A,#N/A,FALSE,"3다"}</definedName>
    <definedName name="변파유닛" localSheetId="2" hidden="1">{#N/A,#N/A,FALSE,"3가";#N/A,#N/A,FALSE,"3나";#N/A,#N/A,FALSE,"3다"}</definedName>
    <definedName name="변파유닛" localSheetId="6" hidden="1">{#N/A,#N/A,FALSE,"3가";#N/A,#N/A,FALSE,"3나";#N/A,#N/A,FALSE,"3다"}</definedName>
    <definedName name="변파유닛" hidden="1">{#N/A,#N/A,FALSE,"3가";#N/A,#N/A,FALSE,"3나";#N/A,#N/A,FALSE,"3다"}</definedName>
    <definedName name="변환사급가" localSheetId="1" hidden="1">{#N/A,#N/A,TRUE,"Y생산";#N/A,#N/A,TRUE,"Y판매";#N/A,#N/A,TRUE,"Y총물량";#N/A,#N/A,TRUE,"Y능력";#N/A,#N/A,TRUE,"YKD"}</definedName>
    <definedName name="변환사급가" localSheetId="2" hidden="1">{#N/A,#N/A,TRUE,"Y생산";#N/A,#N/A,TRUE,"Y판매";#N/A,#N/A,TRUE,"Y총물량";#N/A,#N/A,TRUE,"Y능력";#N/A,#N/A,TRUE,"YKD"}</definedName>
    <definedName name="변환사급가" localSheetId="6" hidden="1">{#N/A,#N/A,TRUE,"Y생산";#N/A,#N/A,TRUE,"Y판매";#N/A,#N/A,TRUE,"Y총물량";#N/A,#N/A,TRUE,"Y능력";#N/A,#N/A,TRUE,"YKD"}</definedName>
    <definedName name="변환사급가" hidden="1">{#N/A,#N/A,TRUE,"Y생산";#N/A,#N/A,TRUE,"Y판매";#N/A,#N/A,TRUE,"Y총물량";#N/A,#N/A,TRUE,"Y능력";#N/A,#N/A,TRUE,"YKD"}</definedName>
    <definedName name="별지66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별지66" localSheetId="2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별지66" localSheetId="6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별지66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별지8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별지8" localSheetId="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별지8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별지8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별첨퇴직" localSheetId="1" hidden="1">{"'매출이익'!$A$24:$K$45"}</definedName>
    <definedName name="별첨퇴직" localSheetId="2" hidden="1">{"'매출이익'!$A$24:$K$45"}</definedName>
    <definedName name="별첨퇴직" localSheetId="6" hidden="1">{"'매출이익'!$A$24:$K$45"}</definedName>
    <definedName name="별첨퇴직" hidden="1">{"'매출이익'!$A$24:$K$45"}</definedName>
    <definedName name="별퇴직급여" localSheetId="1" hidden="1">{"'매출이익'!$A$24:$K$45"}</definedName>
    <definedName name="별퇴직급여" localSheetId="2" hidden="1">{"'매출이익'!$A$24:$K$45"}</definedName>
    <definedName name="별퇴직급여" localSheetId="6" hidden="1">{"'매출이익'!$A$24:$K$45"}</definedName>
    <definedName name="별퇴직급여" hidden="1">{"'매출이익'!$A$24:$K$45"}</definedName>
    <definedName name="보" localSheetId="1" hidden="1">{#N/A,#N/A,FALSE,"Aging Summary";#N/A,#N/A,FALSE,"Ratio Analysis";#N/A,#N/A,FALSE,"Test 120 Day Accts";#N/A,#N/A,FALSE,"Tickmarks"}</definedName>
    <definedName name="보" localSheetId="2" hidden="1">{#N/A,#N/A,FALSE,"Aging Summary";#N/A,#N/A,FALSE,"Ratio Analysis";#N/A,#N/A,FALSE,"Test 120 Day Accts";#N/A,#N/A,FALSE,"Tickmarks"}</definedName>
    <definedName name="보" localSheetId="6" hidden="1">{#N/A,#N/A,FALSE,"Aging Summary";#N/A,#N/A,FALSE,"Ratio Analysis";#N/A,#N/A,FALSE,"Test 120 Day Accts";#N/A,#N/A,FALSE,"Tickmarks"}</definedName>
    <definedName name="보" hidden="1">{#N/A,#N/A,FALSE,"Aging Summary";#N/A,#N/A,FALSE,"Ratio Analysis";#N/A,#N/A,FALSE,"Test 120 Day Accts";#N/A,#N/A,FALSE,"Tickmarks"}</definedName>
    <definedName name="보고" localSheetId="1" hidden="1">{#N/A,#N/A,FALSE,"UNIT";#N/A,#N/A,FALSE,"UNIT";#N/A,#N/A,FALSE,"계정"}</definedName>
    <definedName name="보고" localSheetId="2" hidden="1">{#N/A,#N/A,FALSE,"UNIT";#N/A,#N/A,FALSE,"UNIT";#N/A,#N/A,FALSE,"계정"}</definedName>
    <definedName name="보고" localSheetId="6" hidden="1">{#N/A,#N/A,FALSE,"UNIT";#N/A,#N/A,FALSE,"UNIT";#N/A,#N/A,FALSE,"계정"}</definedName>
    <definedName name="보고" hidden="1">{#N/A,#N/A,FALSE,"UNIT";#N/A,#N/A,FALSE,"UNIT";#N/A,#N/A,FALSE,"계정"}</definedName>
    <definedName name="보고2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보고2" localSheetId="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보고2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보고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보고기준" localSheetId="1" hidden="1">{#N/A,#N/A,FALSE,"UNIT";#N/A,#N/A,FALSE,"UNIT";#N/A,#N/A,FALSE,"계정"}</definedName>
    <definedName name="보고기준" localSheetId="2" hidden="1">{#N/A,#N/A,FALSE,"UNIT";#N/A,#N/A,FALSE,"UNIT";#N/A,#N/A,FALSE,"계정"}</definedName>
    <definedName name="보고기준" localSheetId="6" hidden="1">{#N/A,#N/A,FALSE,"UNIT";#N/A,#N/A,FALSE,"UNIT";#N/A,#N/A,FALSE,"계정"}</definedName>
    <definedName name="보고기준" hidden="1">{#N/A,#N/A,FALSE,"UNIT";#N/A,#N/A,FALSE,"UNIT";#N/A,#N/A,FALSE,"계정"}</definedName>
    <definedName name="보라랄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보라랄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보라랄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보라랄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보라차" localSheetId="1" hidden="1">{#N/A,#N/A,FALSE,"1.CRITERIA";#N/A,#N/A,FALSE,"2.IS";#N/A,#N/A,FALSE,"3.BS";#N/A,#N/A,FALSE,"4.PER PL";#N/A,#N/A,FALSE,"5.INVESTMENT";#N/A,#N/A,FALSE,"6.공문";#N/A,#N/A,FALSE,"7.netinvest"}</definedName>
    <definedName name="보라차" localSheetId="2" hidden="1">{#N/A,#N/A,FALSE,"1.CRITERIA";#N/A,#N/A,FALSE,"2.IS";#N/A,#N/A,FALSE,"3.BS";#N/A,#N/A,FALSE,"4.PER PL";#N/A,#N/A,FALSE,"5.INVESTMENT";#N/A,#N/A,FALSE,"6.공문";#N/A,#N/A,FALSE,"7.netinvest"}</definedName>
    <definedName name="보라차" localSheetId="6" hidden="1">{#N/A,#N/A,FALSE,"1.CRITERIA";#N/A,#N/A,FALSE,"2.IS";#N/A,#N/A,FALSE,"3.BS";#N/A,#N/A,FALSE,"4.PER PL";#N/A,#N/A,FALSE,"5.INVESTMENT";#N/A,#N/A,FALSE,"6.공문";#N/A,#N/A,FALSE,"7.netinvest"}</definedName>
    <definedName name="보라차" hidden="1">{#N/A,#N/A,FALSE,"1.CRITERIA";#N/A,#N/A,FALSE,"2.IS";#N/A,#N/A,FALSE,"3.BS";#N/A,#N/A,FALSE,"4.PER PL";#N/A,#N/A,FALSE,"5.INVESTMENT";#N/A,#N/A,FALSE,"6.공문";#N/A,#N/A,FALSE,"7.netinvest"}</definedName>
    <definedName name="보봅" localSheetId="1" hidden="1">{#N/A,#N/A,FALSE,"Aging Summary";#N/A,#N/A,FALSE,"Ratio Analysis";#N/A,#N/A,FALSE,"Test 120 Day Accts";#N/A,#N/A,FALSE,"Tickmarks"}</definedName>
    <definedName name="보봅" localSheetId="2" hidden="1">{#N/A,#N/A,FALSE,"Aging Summary";#N/A,#N/A,FALSE,"Ratio Analysis";#N/A,#N/A,FALSE,"Test 120 Day Accts";#N/A,#N/A,FALSE,"Tickmarks"}</definedName>
    <definedName name="보봅" localSheetId="6" hidden="1">{#N/A,#N/A,FALSE,"Aging Summary";#N/A,#N/A,FALSE,"Ratio Analysis";#N/A,#N/A,FALSE,"Test 120 Day Accts";#N/A,#N/A,FALSE,"Tickmarks"}</definedName>
    <definedName name="보봅" hidden="1">{#N/A,#N/A,FALSE,"Aging Summary";#N/A,#N/A,FALSE,"Ratio Analysis";#N/A,#N/A,FALSE,"Test 120 Day Accts";#N/A,#N/A,FALSE,"Tickmarks"}</definedName>
    <definedName name="보상원가계산" localSheetId="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보상원가계산" localSheetId="2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보상원가계산" localSheetId="6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보상원가계산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보아리" localSheetId="1" hidden="1">{#N/A,#N/A,FALSE,"1.CRITERIA";#N/A,#N/A,FALSE,"2.IS";#N/A,#N/A,FALSE,"3.BS";#N/A,#N/A,FALSE,"4.PER PL";#N/A,#N/A,FALSE,"5.INVESTMENT";#N/A,#N/A,FALSE,"6.공문";#N/A,#N/A,FALSE,"7.netinvest"}</definedName>
    <definedName name="보아리" localSheetId="2" hidden="1">{#N/A,#N/A,FALSE,"1.CRITERIA";#N/A,#N/A,FALSE,"2.IS";#N/A,#N/A,FALSE,"3.BS";#N/A,#N/A,FALSE,"4.PER PL";#N/A,#N/A,FALSE,"5.INVESTMENT";#N/A,#N/A,FALSE,"6.공문";#N/A,#N/A,FALSE,"7.netinvest"}</definedName>
    <definedName name="보아리" localSheetId="6" hidden="1">{#N/A,#N/A,FALSE,"1.CRITERIA";#N/A,#N/A,FALSE,"2.IS";#N/A,#N/A,FALSE,"3.BS";#N/A,#N/A,FALSE,"4.PER PL";#N/A,#N/A,FALSE,"5.INVESTMENT";#N/A,#N/A,FALSE,"6.공문";#N/A,#N/A,FALSE,"7.netinvest"}</definedName>
    <definedName name="보아리" hidden="1">{#N/A,#N/A,FALSE,"1.CRITERIA";#N/A,#N/A,FALSE,"2.IS";#N/A,#N/A,FALSE,"3.BS";#N/A,#N/A,FALSE,"4.PER PL";#N/A,#N/A,FALSE,"5.INVESTMENT";#N/A,#N/A,FALSE,"6.공문";#N/A,#N/A,FALSE,"7.netinvest"}</definedName>
    <definedName name="보유실효">#REF!</definedName>
    <definedName name="보이" localSheetId="1" hidden="1">{#N/A,#N/A,FALSE,"1.CRITERIA";#N/A,#N/A,FALSE,"2.IS";#N/A,#N/A,FALSE,"3.BS";#N/A,#N/A,FALSE,"4.PER PL";#N/A,#N/A,FALSE,"5.INVESTMENT";#N/A,#N/A,FALSE,"6.공문";#N/A,#N/A,FALSE,"7.netinvest"}</definedName>
    <definedName name="보이" localSheetId="2" hidden="1">{#N/A,#N/A,FALSE,"1.CRITERIA";#N/A,#N/A,FALSE,"2.IS";#N/A,#N/A,FALSE,"3.BS";#N/A,#N/A,FALSE,"4.PER PL";#N/A,#N/A,FALSE,"5.INVESTMENT";#N/A,#N/A,FALSE,"6.공문";#N/A,#N/A,FALSE,"7.netinvest"}</definedName>
    <definedName name="보이" localSheetId="6" hidden="1">{#N/A,#N/A,FALSE,"1.CRITERIA";#N/A,#N/A,FALSE,"2.IS";#N/A,#N/A,FALSE,"3.BS";#N/A,#N/A,FALSE,"4.PER PL";#N/A,#N/A,FALSE,"5.INVESTMENT";#N/A,#N/A,FALSE,"6.공문";#N/A,#N/A,FALSE,"7.netinvest"}</definedName>
    <definedName name="보이" hidden="1">{#N/A,#N/A,FALSE,"1.CRITERIA";#N/A,#N/A,FALSE,"2.IS";#N/A,#N/A,FALSE,"3.BS";#N/A,#N/A,FALSE,"4.PER PL";#N/A,#N/A,FALSE,"5.INVESTMENT";#N/A,#N/A,FALSE,"6.공문";#N/A,#N/A,FALSE,"7.netinvest"}</definedName>
    <definedName name="보이아" localSheetId="1" hidden="1">{#N/A,#N/A,FALSE,"1.CRITERIA";#N/A,#N/A,FALSE,"2.IS";#N/A,#N/A,FALSE,"3.BS";#N/A,#N/A,FALSE,"4.PER PL";#N/A,#N/A,FALSE,"5.INVESTMENT";#N/A,#N/A,FALSE,"6.공문";#N/A,#N/A,FALSE,"7.netinvest"}</definedName>
    <definedName name="보이아" localSheetId="2" hidden="1">{#N/A,#N/A,FALSE,"1.CRITERIA";#N/A,#N/A,FALSE,"2.IS";#N/A,#N/A,FALSE,"3.BS";#N/A,#N/A,FALSE,"4.PER PL";#N/A,#N/A,FALSE,"5.INVESTMENT";#N/A,#N/A,FALSE,"6.공문";#N/A,#N/A,FALSE,"7.netinvest"}</definedName>
    <definedName name="보이아" localSheetId="6" hidden="1">{#N/A,#N/A,FALSE,"1.CRITERIA";#N/A,#N/A,FALSE,"2.IS";#N/A,#N/A,FALSE,"3.BS";#N/A,#N/A,FALSE,"4.PER PL";#N/A,#N/A,FALSE,"5.INVESTMENT";#N/A,#N/A,FALSE,"6.공문";#N/A,#N/A,FALSE,"7.netinvest"}</definedName>
    <definedName name="보이아" hidden="1">{#N/A,#N/A,FALSE,"1.CRITERIA";#N/A,#N/A,FALSE,"2.IS";#N/A,#N/A,FALSE,"3.BS";#N/A,#N/A,FALSE,"4.PER PL";#N/A,#N/A,FALSE,"5.INVESTMENT";#N/A,#N/A,FALSE,"6.공문";#N/A,#N/A,FALSE,"7.netinvest"}</definedName>
    <definedName name="보증금1" hidden="1">'[196]3.판관비명세서'!$I$6:$I$6</definedName>
    <definedName name="보증금명" hidden="1">#REF!</definedName>
    <definedName name="보증금명세" hidden="1">#REF!</definedName>
    <definedName name="보증기관">#REF!</definedName>
    <definedName name="보통" localSheetId="1" hidden="1">{#N/A,#N/A,FALSE,"BS";#N/A,#N/A,FALSE,"PL";#N/A,#N/A,FALSE,"처분";#N/A,#N/A,FALSE,"현금";#N/A,#N/A,FALSE,"매출";#N/A,#N/A,FALSE,"원가";#N/A,#N/A,FALSE,"경영"}</definedName>
    <definedName name="보통" localSheetId="2" hidden="1">{#N/A,#N/A,FALSE,"BS";#N/A,#N/A,FALSE,"PL";#N/A,#N/A,FALSE,"처분";#N/A,#N/A,FALSE,"현금";#N/A,#N/A,FALSE,"매출";#N/A,#N/A,FALSE,"원가";#N/A,#N/A,FALSE,"경영"}</definedName>
    <definedName name="보통" localSheetId="6" hidden="1">{#N/A,#N/A,FALSE,"BS";#N/A,#N/A,FALSE,"PL";#N/A,#N/A,FALSE,"처분";#N/A,#N/A,FALSE,"현금";#N/A,#N/A,FALSE,"매출";#N/A,#N/A,FALSE,"원가";#N/A,#N/A,FALSE,"경영"}</definedName>
    <definedName name="보통" hidden="1">{#N/A,#N/A,FALSE,"BS";#N/A,#N/A,FALSE,"PL";#N/A,#N/A,FALSE,"처분";#N/A,#N/A,FALSE,"현금";#N/A,#N/A,FALSE,"매출";#N/A,#N/A,FALSE,"원가";#N/A,#N/A,FALSE,"경영"}</definedName>
    <definedName name="보통예금" localSheetId="1" hidden="1">{#N/A,#N/A,FALSE,"BS";#N/A,#N/A,FALSE,"PL";#N/A,#N/A,FALSE,"처분";#N/A,#N/A,FALSE,"현금";#N/A,#N/A,FALSE,"매출";#N/A,#N/A,FALSE,"원가";#N/A,#N/A,FALSE,"경영"}</definedName>
    <definedName name="보통예금" localSheetId="2" hidden="1">{#N/A,#N/A,FALSE,"BS";#N/A,#N/A,FALSE,"PL";#N/A,#N/A,FALSE,"처분";#N/A,#N/A,FALSE,"현금";#N/A,#N/A,FALSE,"매출";#N/A,#N/A,FALSE,"원가";#N/A,#N/A,FALSE,"경영"}</definedName>
    <definedName name="보통예금" localSheetId="6" hidden="1">{#N/A,#N/A,FALSE,"BS";#N/A,#N/A,FALSE,"PL";#N/A,#N/A,FALSE,"처분";#N/A,#N/A,FALSE,"현금";#N/A,#N/A,FALSE,"매출";#N/A,#N/A,FALSE,"원가";#N/A,#N/A,FALSE,"경영"}</definedName>
    <definedName name="보통예금" hidden="1">{#N/A,#N/A,FALSE,"BS";#N/A,#N/A,FALSE,"PL";#N/A,#N/A,FALSE,"처분";#N/A,#N/A,FALSE,"현금";#N/A,#N/A,FALSE,"매출";#N/A,#N/A,FALSE,"원가";#N/A,#N/A,FALSE,"경영"}</definedName>
    <definedName name="보험료" localSheetId="1" hidden="1">{#N/A,#N/A,FALSE,"Aging Summary";#N/A,#N/A,FALSE,"Ratio Analysis";#N/A,#N/A,FALSE,"Test 120 Day Accts";#N/A,#N/A,FALSE,"Tickmarks"}</definedName>
    <definedName name="보험료" localSheetId="2" hidden="1">{#N/A,#N/A,FALSE,"Aging Summary";#N/A,#N/A,FALSE,"Ratio Analysis";#N/A,#N/A,FALSE,"Test 120 Day Accts";#N/A,#N/A,FALSE,"Tickmarks"}</definedName>
    <definedName name="보험료" localSheetId="6" hidden="1">{#N/A,#N/A,FALSE,"Aging Summary";#N/A,#N/A,FALSE,"Ratio Analysis";#N/A,#N/A,FALSE,"Test 120 Day Accts";#N/A,#N/A,FALSE,"Tickmarks"}</definedName>
    <definedName name="보험료" hidden="1">{#N/A,#N/A,FALSE,"Aging Summary";#N/A,#N/A,FALSE,"Ratio Analysis";#N/A,#N/A,FALSE,"Test 120 Day Accts";#N/A,#N/A,FALSE,"Tickmarks"}</definedName>
    <definedName name="복사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복사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복사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복사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볼" localSheetId="1" hidden="1">{#N/A,#N/A,FALSE,"1.CRITERIA";#N/A,#N/A,FALSE,"2.IS";#N/A,#N/A,FALSE,"3.BS";#N/A,#N/A,FALSE,"4.PER PL";#N/A,#N/A,FALSE,"5.INVESTMENT";#N/A,#N/A,FALSE,"6.공문";#N/A,#N/A,FALSE,"7.netinvest"}</definedName>
    <definedName name="볼" localSheetId="2" hidden="1">{#N/A,#N/A,FALSE,"1.CRITERIA";#N/A,#N/A,FALSE,"2.IS";#N/A,#N/A,FALSE,"3.BS";#N/A,#N/A,FALSE,"4.PER PL";#N/A,#N/A,FALSE,"5.INVESTMENT";#N/A,#N/A,FALSE,"6.공문";#N/A,#N/A,FALSE,"7.netinvest"}</definedName>
    <definedName name="볼" localSheetId="6" hidden="1">{#N/A,#N/A,FALSE,"1.CRITERIA";#N/A,#N/A,FALSE,"2.IS";#N/A,#N/A,FALSE,"3.BS";#N/A,#N/A,FALSE,"4.PER PL";#N/A,#N/A,FALSE,"5.INVESTMENT";#N/A,#N/A,FALSE,"6.공문";#N/A,#N/A,FALSE,"7.netinvest"}</definedName>
    <definedName name="볼" hidden="1">{#N/A,#N/A,FALSE,"1.CRITERIA";#N/A,#N/A,FALSE,"2.IS";#N/A,#N/A,FALSE,"3.BS";#N/A,#N/A,FALSE,"4.PER PL";#N/A,#N/A,FALSE,"5.INVESTMENT";#N/A,#N/A,FALSE,"6.공문";#N/A,#N/A,FALSE,"7.netinvest"}</definedName>
    <definedName name="볼라" hidden="1">#REF!</definedName>
    <definedName name="봐" localSheetId="1" hidden="1">{#N/A,#N/A,FALSE,"1.CRITERIA";#N/A,#N/A,FALSE,"2.IS";#N/A,#N/A,FALSE,"3.BS";#N/A,#N/A,FALSE,"4.PER PL";#N/A,#N/A,FALSE,"5.INVESTMENT";#N/A,#N/A,FALSE,"6.공문";#N/A,#N/A,FALSE,"7.netinvest"}</definedName>
    <definedName name="봐" localSheetId="2" hidden="1">{#N/A,#N/A,FALSE,"1.CRITERIA";#N/A,#N/A,FALSE,"2.IS";#N/A,#N/A,FALSE,"3.BS";#N/A,#N/A,FALSE,"4.PER PL";#N/A,#N/A,FALSE,"5.INVESTMENT";#N/A,#N/A,FALSE,"6.공문";#N/A,#N/A,FALSE,"7.netinvest"}</definedName>
    <definedName name="봐" localSheetId="6" hidden="1">{#N/A,#N/A,FALSE,"1.CRITERIA";#N/A,#N/A,FALSE,"2.IS";#N/A,#N/A,FALSE,"3.BS";#N/A,#N/A,FALSE,"4.PER PL";#N/A,#N/A,FALSE,"5.INVESTMENT";#N/A,#N/A,FALSE,"6.공문";#N/A,#N/A,FALSE,"7.netinvest"}</definedName>
    <definedName name="봐" hidden="1">{#N/A,#N/A,FALSE,"1.CRITERIA";#N/A,#N/A,FALSE,"2.IS";#N/A,#N/A,FALSE,"3.BS";#N/A,#N/A,FALSE,"4.PER PL";#N/A,#N/A,FALSE,"5.INVESTMENT";#N/A,#N/A,FALSE,"6.공문";#N/A,#N/A,FALSE,"7.netinvest"}</definedName>
    <definedName name="부가세대급" localSheetId="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부가세대급" localSheetId="2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부가세대급" localSheetId="6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부가세대급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부가세대급금" localSheetId="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부가세대급금" localSheetId="2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부가세대급금" localSheetId="6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부가세대급금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부도11" hidden="1">#REF!</definedName>
    <definedName name="부도어음11" hidden="1">#REF!</definedName>
    <definedName name="부도어음12" hidden="1">#REF!</definedName>
    <definedName name="부도어음2000.12" hidden="1">#REF!</definedName>
    <definedName name="부문별손익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문별손익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문별손익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문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분품">[188]부분품!$B$1:$E$214</definedName>
    <definedName name="부산">[177]부산!$A$4:$G$72</definedName>
    <definedName name="부산주경기장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지하철310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산지하철310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산지하철310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산지하철3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서">#REF!</definedName>
    <definedName name="부속" hidden="1">[197]수정시산표!#REF!</definedName>
    <definedName name="부재료" localSheetId="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부재료" localSheetId="2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부재료" localSheetId="6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부재료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분개1" localSheetId="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분개1" localSheetId="2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분개1" localSheetId="6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분개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분기" localSheetId="1" hidden="1">{#N/A,#N/A,FALSE,"UNIT";#N/A,#N/A,FALSE,"UNIT";#N/A,#N/A,FALSE,"계정"}</definedName>
    <definedName name="분기" localSheetId="2" hidden="1">{#N/A,#N/A,FALSE,"UNIT";#N/A,#N/A,FALSE,"UNIT";#N/A,#N/A,FALSE,"계정"}</definedName>
    <definedName name="분기" localSheetId="6" hidden="1">{#N/A,#N/A,FALSE,"UNIT";#N/A,#N/A,FALSE,"UNIT";#N/A,#N/A,FALSE,"계정"}</definedName>
    <definedName name="분기" hidden="1">{#N/A,#N/A,FALSE,"UNIT";#N/A,#N/A,FALSE,"UNIT";#N/A,#N/A,FALSE,"계정"}</definedName>
    <definedName name="분기누계" localSheetId="1" hidden="1">{#N/A,#N/A,FALSE,"UNIT";#N/A,#N/A,FALSE,"UNIT";#N/A,#N/A,FALSE,"계정"}</definedName>
    <definedName name="분기누계" localSheetId="2" hidden="1">{#N/A,#N/A,FALSE,"UNIT";#N/A,#N/A,FALSE,"UNIT";#N/A,#N/A,FALSE,"계정"}</definedName>
    <definedName name="분기누계" localSheetId="6" hidden="1">{#N/A,#N/A,FALSE,"UNIT";#N/A,#N/A,FALSE,"UNIT";#N/A,#N/A,FALSE,"계정"}</definedName>
    <definedName name="분기누계" hidden="1">{#N/A,#N/A,FALSE,"UNIT";#N/A,#N/A,FALSE,"UNIT";#N/A,#N/A,FALSE,"계정"}</definedName>
    <definedName name="분기별" localSheetId="1" hidden="1">{#N/A,#N/A,TRUE,"Y생산";#N/A,#N/A,TRUE,"Y판매";#N/A,#N/A,TRUE,"Y총물량";#N/A,#N/A,TRUE,"Y능력";#N/A,#N/A,TRUE,"YKD"}</definedName>
    <definedName name="분기별" localSheetId="2" hidden="1">{#N/A,#N/A,TRUE,"Y생산";#N/A,#N/A,TRUE,"Y판매";#N/A,#N/A,TRUE,"Y총물량";#N/A,#N/A,TRUE,"Y능력";#N/A,#N/A,TRUE,"YKD"}</definedName>
    <definedName name="분기별" localSheetId="6" hidden="1">{#N/A,#N/A,TRUE,"Y생산";#N/A,#N/A,TRUE,"Y판매";#N/A,#N/A,TRUE,"Y총물량";#N/A,#N/A,TRUE,"Y능력";#N/A,#N/A,TRUE,"YKD"}</definedName>
    <definedName name="분기별" hidden="1">{#N/A,#N/A,TRUE,"Y생산";#N/A,#N/A,TRUE,"Y판매";#N/A,#N/A,TRUE,"Y총물량";#N/A,#N/A,TRUE,"Y능력";#N/A,#N/A,TRUE,"YKD"}</definedName>
    <definedName name="분류코드">[144]제품분류코드!$A$2:$I$1940</definedName>
    <definedName name="분야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원가2" localSheetId="1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분양원가2" localSheetId="2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분양원가2" localSheetId="6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분양원가2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분양원가명세서" localSheetId="1" hidden="1">{#N/A,#N/A,FALSE,"BS";#N/A,#N/A,FALSE,"PL";#N/A,#N/A,FALSE,"처분";#N/A,#N/A,FALSE,"현금";#N/A,#N/A,FALSE,"매출";#N/A,#N/A,FALSE,"원가";#N/A,#N/A,FALSE,"경영"}</definedName>
    <definedName name="분양원가명세서" localSheetId="2" hidden="1">{#N/A,#N/A,FALSE,"BS";#N/A,#N/A,FALSE,"PL";#N/A,#N/A,FALSE,"처분";#N/A,#N/A,FALSE,"현금";#N/A,#N/A,FALSE,"매출";#N/A,#N/A,FALSE,"원가";#N/A,#N/A,FALSE,"경영"}</definedName>
    <definedName name="분양원가명세서" localSheetId="6" hidden="1">{#N/A,#N/A,FALSE,"BS";#N/A,#N/A,FALSE,"PL";#N/A,#N/A,FALSE,"처분";#N/A,#N/A,FALSE,"현금";#N/A,#N/A,FALSE,"매출";#N/A,#N/A,FALSE,"원가";#N/A,#N/A,FALSE,"경영"}</definedName>
    <definedName name="분양원가명세서" hidden="1">{#N/A,#N/A,FALSE,"BS";#N/A,#N/A,FALSE,"PL";#N/A,#N/A,FALSE,"처분";#N/A,#N/A,FALSE,"현금";#N/A,#N/A,FALSE,"매출";#N/A,#N/A,FALSE,"원가";#N/A,#N/A,FALSE,"경영"}</definedName>
    <definedName name="분양원가명세서1" localSheetId="1" hidden="1">{#N/A,#N/A,FALSE,"BS";#N/A,#N/A,FALSE,"PL";#N/A,#N/A,FALSE,"처분";#N/A,#N/A,FALSE,"현금";#N/A,#N/A,FALSE,"매출";#N/A,#N/A,FALSE,"원가";#N/A,#N/A,FALSE,"경영"}</definedName>
    <definedName name="분양원가명세서1" localSheetId="2" hidden="1">{#N/A,#N/A,FALSE,"BS";#N/A,#N/A,FALSE,"PL";#N/A,#N/A,FALSE,"처분";#N/A,#N/A,FALSE,"현금";#N/A,#N/A,FALSE,"매출";#N/A,#N/A,FALSE,"원가";#N/A,#N/A,FALSE,"경영"}</definedName>
    <definedName name="분양원가명세서1" localSheetId="6" hidden="1">{#N/A,#N/A,FALSE,"BS";#N/A,#N/A,FALSE,"PL";#N/A,#N/A,FALSE,"처분";#N/A,#N/A,FALSE,"현금";#N/A,#N/A,FALSE,"매출";#N/A,#N/A,FALSE,"원가";#N/A,#N/A,FALSE,"경영"}</definedName>
    <definedName name="분양원가명세서1" hidden="1">{#N/A,#N/A,FALSE,"BS";#N/A,#N/A,FALSE,"PL";#N/A,#N/A,FALSE,"처분";#N/A,#N/A,FALSE,"현금";#N/A,#N/A,FALSE,"매출";#N/A,#N/A,FALSE,"원가";#N/A,#N/A,FALSE,"경영"}</definedName>
    <definedName name="불용연도별2" hidden="1">#REF!</definedName>
    <definedName name="비" localSheetId="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비" localSheetId="2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비" localSheetId="6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비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비교" localSheetId="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비교" localSheetId="2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비교" localSheetId="6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비교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비비비" hidden="1">[198]수정시산표!#REF!</definedName>
    <definedName name="비업무현황" hidden="1">#REF!</definedName>
    <definedName name="비율0" hidden="1">'[199]경영비율 '!#REF!</definedName>
    <definedName name="비율2" hidden="1">[200]수정시산표!#REF!</definedName>
    <definedName name="비이피" hidden="1">#REF!</definedName>
    <definedName name="비이피01년" hidden="1">#REF!</definedName>
    <definedName name="비중소기업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비중소기업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비중소기업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비중소기업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비품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비품" localSheetId="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비품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비품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비품2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비품2" localSheetId="2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비품2" localSheetId="6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비품2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빈양식" localSheetId="1" hidden="1">{#N/A,#N/A,TRUE,"매출진척-1";#N/A,#N/A,TRUE,"매출진척-2";#N/A,#N/A,TRUE,"제품실적";#N/A,#N/A,TRUE,"RAC";#N/A,#N/A,TRUE,"PAC ";#N/A,#N/A,TRUE,"재고현황";#N/A,#N/A,TRUE,"공지사항"}</definedName>
    <definedName name="빈양식" localSheetId="2" hidden="1">{#N/A,#N/A,TRUE,"매출진척-1";#N/A,#N/A,TRUE,"매출진척-2";#N/A,#N/A,TRUE,"제품실적";#N/A,#N/A,TRUE,"RAC";#N/A,#N/A,TRUE,"PAC ";#N/A,#N/A,TRUE,"재고현황";#N/A,#N/A,TRUE,"공지사항"}</definedName>
    <definedName name="빈양식" localSheetId="6" hidden="1">{#N/A,#N/A,TRUE,"매출진척-1";#N/A,#N/A,TRUE,"매출진척-2";#N/A,#N/A,TRUE,"제품실적";#N/A,#N/A,TRUE,"RAC";#N/A,#N/A,TRUE,"PAC ";#N/A,#N/A,TRUE,"재고현황";#N/A,#N/A,TRUE,"공지사항"}</definedName>
    <definedName name="빈양식" hidden="1">{#N/A,#N/A,TRUE,"매출진척-1";#N/A,#N/A,TRUE,"매출진척-2";#N/A,#N/A,TRUE,"제품실적";#N/A,#N/A,TRUE,"RAC";#N/A,#N/A,TRUE,"PAC ";#N/A,#N/A,TRUE,"재고현황";#N/A,#N/A,TRUE,"공지사항"}</definedName>
    <definedName name="빙수" localSheetId="1" hidden="1">{#N/A,#N/A,FALSE,"1.CRITERIA";#N/A,#N/A,FALSE,"2.IS";#N/A,#N/A,FALSE,"3.BS";#N/A,#N/A,FALSE,"4.PER PL";#N/A,#N/A,FALSE,"5.INVESTMENT";#N/A,#N/A,FALSE,"6.공문";#N/A,#N/A,FALSE,"7.netinvest"}</definedName>
    <definedName name="빙수" localSheetId="2" hidden="1">{#N/A,#N/A,FALSE,"1.CRITERIA";#N/A,#N/A,FALSE,"2.IS";#N/A,#N/A,FALSE,"3.BS";#N/A,#N/A,FALSE,"4.PER PL";#N/A,#N/A,FALSE,"5.INVESTMENT";#N/A,#N/A,FALSE,"6.공문";#N/A,#N/A,FALSE,"7.netinvest"}</definedName>
    <definedName name="빙수" localSheetId="6" hidden="1">{#N/A,#N/A,FALSE,"1.CRITERIA";#N/A,#N/A,FALSE,"2.IS";#N/A,#N/A,FALSE,"3.BS";#N/A,#N/A,FALSE,"4.PER PL";#N/A,#N/A,FALSE,"5.INVESTMENT";#N/A,#N/A,FALSE,"6.공문";#N/A,#N/A,FALSE,"7.netinvest"}</definedName>
    <definedName name="빙수" hidden="1">{#N/A,#N/A,FALSE,"1.CRITERIA";#N/A,#N/A,FALSE,"2.IS";#N/A,#N/A,FALSE,"3.BS";#N/A,#N/A,FALSE,"4.PER PL";#N/A,#N/A,FALSE,"5.INVESTMENT";#N/A,#N/A,FALSE,"6.공문";#N/A,#N/A,FALSE,"7.netinvest"}</definedName>
    <definedName name="ㅄㄱㅎㅁㄴㅇ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ㅄㄱㅎㅁㄴㅇ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ㅄㄱㅎㅁㄴㅇ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ㅄㄱㅎㅁ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" localSheetId="1" hidden="1">{#N/A,#N/A,FALSE,"BS";#N/A,#N/A,FALSE,"PL";#N/A,#N/A,FALSE,"처분";#N/A,#N/A,FALSE,"현금";#N/A,#N/A,FALSE,"매출";#N/A,#N/A,FALSE,"원가";#N/A,#N/A,FALSE,"경영"}</definedName>
    <definedName name="ㅅ" localSheetId="2" hidden="1">{#N/A,#N/A,FALSE,"BS";#N/A,#N/A,FALSE,"PL";#N/A,#N/A,FALSE,"처분";#N/A,#N/A,FALSE,"현금";#N/A,#N/A,FALSE,"매출";#N/A,#N/A,FALSE,"원가";#N/A,#N/A,FALSE,"경영"}</definedName>
    <definedName name="ㅅ" localSheetId="6" hidden="1">{#N/A,#N/A,FALSE,"BS";#N/A,#N/A,FALSE,"PL";#N/A,#N/A,FALSE,"처분";#N/A,#N/A,FALSE,"현금";#N/A,#N/A,FALSE,"매출";#N/A,#N/A,FALSE,"원가";#N/A,#N/A,FALSE,"경영"}</definedName>
    <definedName name="ㅅ" hidden="1">{#N/A,#N/A,FALSE,"BS";#N/A,#N/A,FALSE,"PL";#N/A,#N/A,FALSE,"처분";#N/A,#N/A,FALSE,"현금";#N/A,#N/A,FALSE,"매출";#N/A,#N/A,FALSE,"원가";#N/A,#N/A,FALSE,"경영"}</definedName>
    <definedName name="ㅅㄱㄹㄴㅁㄴㅁㄹㅇㄹㄴ" localSheetId="1" hidden="1">{#N/A,#N/A,FALSE,"1.CRITERIA";#N/A,#N/A,FALSE,"2.IS";#N/A,#N/A,FALSE,"3.BS";#N/A,#N/A,FALSE,"4.PER PL";#N/A,#N/A,FALSE,"5.INVESTMENT";#N/A,#N/A,FALSE,"6.공문";#N/A,#N/A,FALSE,"7.netinvest"}</definedName>
    <definedName name="ㅅㄱㄹㄴㅁㄴㅁㄹㅇㄹㄴ" localSheetId="2" hidden="1">{#N/A,#N/A,FALSE,"1.CRITERIA";#N/A,#N/A,FALSE,"2.IS";#N/A,#N/A,FALSE,"3.BS";#N/A,#N/A,FALSE,"4.PER PL";#N/A,#N/A,FALSE,"5.INVESTMENT";#N/A,#N/A,FALSE,"6.공문";#N/A,#N/A,FALSE,"7.netinvest"}</definedName>
    <definedName name="ㅅㄱㄹㄴㅁㄴㅁㄹㅇㄹㄴ" localSheetId="6" hidden="1">{#N/A,#N/A,FALSE,"1.CRITERIA";#N/A,#N/A,FALSE,"2.IS";#N/A,#N/A,FALSE,"3.BS";#N/A,#N/A,FALSE,"4.PER PL";#N/A,#N/A,FALSE,"5.INVESTMENT";#N/A,#N/A,FALSE,"6.공문";#N/A,#N/A,FALSE,"7.netinvest"}</definedName>
    <definedName name="ㅅㄱㄹㄴㅁㄴㅁㄹㅇㄹㄴ" hidden="1">{#N/A,#N/A,FALSE,"1.CRITERIA";#N/A,#N/A,FALSE,"2.IS";#N/A,#N/A,FALSE,"3.BS";#N/A,#N/A,FALSE,"4.PER PL";#N/A,#N/A,FALSE,"5.INVESTMENT";#N/A,#N/A,FALSE,"6.공문";#N/A,#N/A,FALSE,"7.netinvest"}</definedName>
    <definedName name="ㅅ교ㄳ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교ㄳ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교ㄳ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교ㄳ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ㄷㄱ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ㄷㄱ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ㄷ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럴" localSheetId="1" hidden="1">{#N/A,#N/A,FALSE,"2월입도";#N/A,#N/A,FALSE,"1월입도";#N/A,#N/A,FALSE,"3월입도"}</definedName>
    <definedName name="ㅅ럴" localSheetId="2" hidden="1">{#N/A,#N/A,FALSE,"2월입도";#N/A,#N/A,FALSE,"1월입도";#N/A,#N/A,FALSE,"3월입도"}</definedName>
    <definedName name="ㅅ럴" localSheetId="6" hidden="1">{#N/A,#N/A,FALSE,"2월입도";#N/A,#N/A,FALSE,"1월입도";#N/A,#N/A,FALSE,"3월입도"}</definedName>
    <definedName name="ㅅ럴" hidden="1">{#N/A,#N/A,FALSE,"2월입도";#N/A,#N/A,FALSE,"1월입도";#N/A,#N/A,FALSE,"3월입도"}</definedName>
    <definedName name="ㅅㅅㅅ" localSheetId="1" hidden="1">{"'손익현황'!$A$1:$J$29"}</definedName>
    <definedName name="ㅅㅅㅅ" localSheetId="2" hidden="1">{"'손익현황'!$A$1:$J$29"}</definedName>
    <definedName name="ㅅㅅㅅ" localSheetId="6" hidden="1">{"'손익현황'!$A$1:$J$29"}</definedName>
    <definedName name="ㅅㅅㅅ" hidden="1">{"'손익현황'!$A$1:$J$29"}</definedName>
    <definedName name="ㅅㅅㅅㅅ" localSheetId="1" hidden="1">{#N/A,#N/A,FALSE,"UNIT";#N/A,#N/A,FALSE,"UNIT";#N/A,#N/A,FALSE,"계정"}</definedName>
    <definedName name="ㅅㅅㅅㅅ" localSheetId="2" hidden="1">{#N/A,#N/A,FALSE,"UNIT";#N/A,#N/A,FALSE,"UNIT";#N/A,#N/A,FALSE,"계정"}</definedName>
    <definedName name="ㅅㅅㅅㅅ" localSheetId="6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1" hidden="1">{#N/A,#N/A,FALSE,"UNIT";#N/A,#N/A,FALSE,"UNIT";#N/A,#N/A,FALSE,"계정"}</definedName>
    <definedName name="ㅅㅅㅅㅅㅅㅅㅅ" localSheetId="2" hidden="1">{#N/A,#N/A,FALSE,"UNIT";#N/A,#N/A,FALSE,"UNIT";#N/A,#N/A,FALSE,"계정"}</definedName>
    <definedName name="ㅅㅅㅅㅅㅅㅅㅅ" localSheetId="6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1" hidden="1">{#N/A,#N/A,FALSE,"1.CRITERIA";#N/A,#N/A,FALSE,"2.IS";#N/A,#N/A,FALSE,"3.BS";#N/A,#N/A,FALSE,"4.PER PL";#N/A,#N/A,FALSE,"5.INVESTMENT";#N/A,#N/A,FALSE,"6.공문";#N/A,#N/A,FALSE,"7.netinvest"}</definedName>
    <definedName name="사" localSheetId="2" hidden="1">{#N/A,#N/A,FALSE,"1.CRITERIA";#N/A,#N/A,FALSE,"2.IS";#N/A,#N/A,FALSE,"3.BS";#N/A,#N/A,FALSE,"4.PER PL";#N/A,#N/A,FALSE,"5.INVESTMENT";#N/A,#N/A,FALSE,"6.공문";#N/A,#N/A,FALSE,"7.netinvest"}</definedName>
    <definedName name="사" localSheetId="6" hidden="1">{#N/A,#N/A,FALSE,"1.CRITERIA";#N/A,#N/A,FALSE,"2.IS";#N/A,#N/A,FALSE,"3.BS";#N/A,#N/A,FALSE,"4.PER PL";#N/A,#N/A,FALSE,"5.INVESTMENT";#N/A,#N/A,FALSE,"6.공문";#N/A,#N/A,FALSE,"7.netinvest"}</definedName>
    <definedName name="사" hidden="1">{#N/A,#N/A,FALSE,"1.CRITERIA";#N/A,#N/A,FALSE,"2.IS";#N/A,#N/A,FALSE,"3.BS";#N/A,#N/A,FALSE,"4.PER PL";#N/A,#N/A,FALSE,"5.INVESTMENT";#N/A,#N/A,FALSE,"6.공문";#N/A,#N/A,FALSE,"7.netinvest"}</definedName>
    <definedName name="사1" localSheetId="1" hidden="1">{#N/A,#N/A,FALSE,"지침";#N/A,#N/A,FALSE,"환경분석";#N/A,#N/A,FALSE,"Sheet16"}</definedName>
    <definedName name="사1" localSheetId="2" hidden="1">{#N/A,#N/A,FALSE,"지침";#N/A,#N/A,FALSE,"환경분석";#N/A,#N/A,FALSE,"Sheet16"}</definedName>
    <definedName name="사1" localSheetId="6" hidden="1">{#N/A,#N/A,FALSE,"지침";#N/A,#N/A,FALSE,"환경분석";#N/A,#N/A,FALSE,"Sheet16"}</definedName>
    <definedName name="사1" hidden="1">{#N/A,#N/A,FALSE,"지침";#N/A,#N/A,FALSE,"환경분석";#N/A,#N/A,FALSE,"Sheet16"}</definedName>
    <definedName name="사10" hidden="1">#REF!</definedName>
    <definedName name="사2" hidden="1">#REF!</definedName>
    <definedName name="사3" hidden="1">#REF!</definedName>
    <definedName name="사4" hidden="1">#REF!</definedName>
    <definedName name="사5" hidden="1">#REF!</definedName>
    <definedName name="사6" hidden="1">#REF!</definedName>
    <definedName name="사7" hidden="1">#REF!</definedName>
    <definedName name="사8" hidden="1">#REF!</definedName>
    <definedName name="사9" hidden="1">#REF!</definedName>
    <definedName name="사고종합2001_2" localSheetId="1" hidden="1">{#N/A,#N/A,FALSE,"범우구미";#N/A,#N/A,FALSE,"세한케미칼";#N/A,#N/A,FALSE,"세명화학";#N/A,#N/A,FALSE,"신영케미칼";#N/A,#N/A,FALSE,"일석상사"}</definedName>
    <definedName name="사고종합2001_2" localSheetId="2" hidden="1">{#N/A,#N/A,FALSE,"범우구미";#N/A,#N/A,FALSE,"세한케미칼";#N/A,#N/A,FALSE,"세명화학";#N/A,#N/A,FALSE,"신영케미칼";#N/A,#N/A,FALSE,"일석상사"}</definedName>
    <definedName name="사고종합2001_2" localSheetId="6" hidden="1">{#N/A,#N/A,FALSE,"범우구미";#N/A,#N/A,FALSE,"세한케미칼";#N/A,#N/A,FALSE,"세명화학";#N/A,#N/A,FALSE,"신영케미칼";#N/A,#N/A,FALSE,"일석상사"}</definedName>
    <definedName name="사고종합2001_2" hidden="1">{#N/A,#N/A,FALSE,"범우구미";#N/A,#N/A,FALSE,"세한케미칼";#N/A,#N/A,FALSE,"세명화학";#N/A,#N/A,FALSE,"신영케미칼";#N/A,#N/A,FALSE,"일석상사"}</definedName>
    <definedName name="사고종합2001_22" localSheetId="1" hidden="1">{#N/A,#N/A,FALSE,"범우구미";#N/A,#N/A,FALSE,"세한케미칼";#N/A,#N/A,FALSE,"세명화학";#N/A,#N/A,FALSE,"신영케미칼";#N/A,#N/A,FALSE,"일석상사"}</definedName>
    <definedName name="사고종합2001_22" localSheetId="2" hidden="1">{#N/A,#N/A,FALSE,"범우구미";#N/A,#N/A,FALSE,"세한케미칼";#N/A,#N/A,FALSE,"세명화학";#N/A,#N/A,FALSE,"신영케미칼";#N/A,#N/A,FALSE,"일석상사"}</definedName>
    <definedName name="사고종합2001_22" localSheetId="6" hidden="1">{#N/A,#N/A,FALSE,"범우구미";#N/A,#N/A,FALSE,"세한케미칼";#N/A,#N/A,FALSE,"세명화학";#N/A,#N/A,FALSE,"신영케미칼";#N/A,#N/A,FALSE,"일석상사"}</definedName>
    <definedName name="사고종합2001_22" hidden="1">{#N/A,#N/A,FALSE,"범우구미";#N/A,#N/A,FALSE,"세한케미칼";#N/A,#N/A,FALSE,"세명화학";#N/A,#N/A,FALSE,"신영케미칼";#N/A,#N/A,FALSE,"일석상사"}</definedName>
    <definedName name="사고채권" localSheetId="1" hidden="1">{#N/A,#N/A,FALSE,"범우구미";#N/A,#N/A,FALSE,"세한케미칼";#N/A,#N/A,FALSE,"세명화학";#N/A,#N/A,FALSE,"신영케미칼";#N/A,#N/A,FALSE,"일석상사"}</definedName>
    <definedName name="사고채권" localSheetId="2" hidden="1">{#N/A,#N/A,FALSE,"범우구미";#N/A,#N/A,FALSE,"세한케미칼";#N/A,#N/A,FALSE,"세명화학";#N/A,#N/A,FALSE,"신영케미칼";#N/A,#N/A,FALSE,"일석상사"}</definedName>
    <definedName name="사고채권" localSheetId="6" hidden="1">{#N/A,#N/A,FALSE,"범우구미";#N/A,#N/A,FALSE,"세한케미칼";#N/A,#N/A,FALSE,"세명화학";#N/A,#N/A,FALSE,"신영케미칼";#N/A,#N/A,FALSE,"일석상사"}</definedName>
    <definedName name="사고채권" hidden="1">{#N/A,#N/A,FALSE,"범우구미";#N/A,#N/A,FALSE,"세한케미칼";#N/A,#N/A,FALSE,"세명화학";#N/A,#N/A,FALSE,"신영케미칼";#N/A,#N/A,FALSE,"일석상사"}</definedName>
    <definedName name="사고채권1" localSheetId="1" hidden="1">{#N/A,#N/A,FALSE,"범우구미";#N/A,#N/A,FALSE,"세한케미칼";#N/A,#N/A,FALSE,"세명화학";#N/A,#N/A,FALSE,"신영케미칼";#N/A,#N/A,FALSE,"일석상사"}</definedName>
    <definedName name="사고채권1" localSheetId="2" hidden="1">{#N/A,#N/A,FALSE,"범우구미";#N/A,#N/A,FALSE,"세한케미칼";#N/A,#N/A,FALSE,"세명화학";#N/A,#N/A,FALSE,"신영케미칼";#N/A,#N/A,FALSE,"일석상사"}</definedName>
    <definedName name="사고채권1" localSheetId="6" hidden="1">{#N/A,#N/A,FALSE,"범우구미";#N/A,#N/A,FALSE,"세한케미칼";#N/A,#N/A,FALSE,"세명화학";#N/A,#N/A,FALSE,"신영케미칼";#N/A,#N/A,FALSE,"일석상사"}</definedName>
    <definedName name="사고채권1" hidden="1">{#N/A,#N/A,FALSE,"범우구미";#N/A,#N/A,FALSE,"세한케미칼";#N/A,#N/A,FALSE,"세명화학";#N/A,#N/A,FALSE,"신영케미칼";#N/A,#N/A,FALSE,"일석상사"}</definedName>
    <definedName name="사고채권2" localSheetId="1" hidden="1">{#N/A,#N/A,FALSE,"범우구미";#N/A,#N/A,FALSE,"세한케미칼";#N/A,#N/A,FALSE,"세명화학";#N/A,#N/A,FALSE,"신영케미칼";#N/A,#N/A,FALSE,"일석상사"}</definedName>
    <definedName name="사고채권2" localSheetId="2" hidden="1">{#N/A,#N/A,FALSE,"범우구미";#N/A,#N/A,FALSE,"세한케미칼";#N/A,#N/A,FALSE,"세명화학";#N/A,#N/A,FALSE,"신영케미칼";#N/A,#N/A,FALSE,"일석상사"}</definedName>
    <definedName name="사고채권2" localSheetId="6" hidden="1">{#N/A,#N/A,FALSE,"범우구미";#N/A,#N/A,FALSE,"세한케미칼";#N/A,#N/A,FALSE,"세명화학";#N/A,#N/A,FALSE,"신영케미칼";#N/A,#N/A,FALSE,"일석상사"}</definedName>
    <definedName name="사고채권2" hidden="1">{#N/A,#N/A,FALSE,"범우구미";#N/A,#N/A,FALSE,"세한케미칼";#N/A,#N/A,FALSE,"세명화학";#N/A,#N/A,FALSE,"신영케미칼";#N/A,#N/A,FALSE,"일석상사"}</definedName>
    <definedName name="사다함이" localSheetId="1" hidden="1">{#N/A,#N/A,FALSE,"정공"}</definedName>
    <definedName name="사다함이" localSheetId="2" hidden="1">{#N/A,#N/A,FALSE,"정공"}</definedName>
    <definedName name="사다함이" localSheetId="6" hidden="1">{#N/A,#N/A,FALSE,"정공"}</definedName>
    <definedName name="사다함이" hidden="1">{#N/A,#N/A,FALSE,"정공"}</definedName>
    <definedName name="사랑" localSheetId="1" hidden="1">{#N/A,#N/A,FALSE,"지침";#N/A,#N/A,FALSE,"환경분석";#N/A,#N/A,FALSE,"Sheet16"}</definedName>
    <definedName name="사랑" localSheetId="2" hidden="1">{#N/A,#N/A,FALSE,"지침";#N/A,#N/A,FALSE,"환경분석";#N/A,#N/A,FALSE,"Sheet16"}</definedName>
    <definedName name="사랑" localSheetId="6" hidden="1">{#N/A,#N/A,FALSE,"지침";#N/A,#N/A,FALSE,"환경분석";#N/A,#N/A,FALSE,"Sheet16"}</definedName>
    <definedName name="사랑" hidden="1">{#N/A,#N/A,FALSE,"지침";#N/A,#N/A,FALSE,"환경분석";#N/A,#N/A,FALSE,"Sheet16"}</definedName>
    <definedName name="사사ㅏ사삿사" localSheetId="1" hidden="1">{#N/A,#N/A,FALSE,"BS";#N/A,#N/A,FALSE,"PL";#N/A,#N/A,FALSE,"처분";#N/A,#N/A,FALSE,"현금";#N/A,#N/A,FALSE,"매출";#N/A,#N/A,FALSE,"원가";#N/A,#N/A,FALSE,"경영"}</definedName>
    <definedName name="사사ㅏ사삿사" localSheetId="2" hidden="1">{#N/A,#N/A,FALSE,"BS";#N/A,#N/A,FALSE,"PL";#N/A,#N/A,FALSE,"처분";#N/A,#N/A,FALSE,"현금";#N/A,#N/A,FALSE,"매출";#N/A,#N/A,FALSE,"원가";#N/A,#N/A,FALSE,"경영"}</definedName>
    <definedName name="사사ㅏ사삿사" localSheetId="6" hidden="1">{#N/A,#N/A,FALSE,"BS";#N/A,#N/A,FALSE,"PL";#N/A,#N/A,FALSE,"처분";#N/A,#N/A,FALSE,"현금";#N/A,#N/A,FALSE,"매출";#N/A,#N/A,FALSE,"원가";#N/A,#N/A,FALSE,"경영"}</definedName>
    <definedName name="사사ㅏ사삿사" hidden="1">{#N/A,#N/A,FALSE,"BS";#N/A,#N/A,FALSE,"PL";#N/A,#N/A,FALSE,"처분";#N/A,#N/A,FALSE,"현금";#N/A,#N/A,FALSE,"매출";#N/A,#N/A,FALSE,"원가";#N/A,#N/A,FALSE,"경영"}</definedName>
    <definedName name="사업" hidden="1">34</definedName>
    <definedName name="사업계획5" localSheetId="1" hidden="1">{#N/A,#N/A,FALSE,"기술료 비교"}</definedName>
    <definedName name="사업계획5" localSheetId="2" hidden="1">{#N/A,#N/A,FALSE,"기술료 비교"}</definedName>
    <definedName name="사업계획5" localSheetId="6" hidden="1">{#N/A,#N/A,FALSE,"기술료 비교"}</definedName>
    <definedName name="사업계획5" hidden="1">{#N/A,#N/A,FALSE,"기술료 비교"}</definedName>
    <definedName name="사업추진" localSheetId="1" hidden="1">{#N/A,#N/A,FALSE,"정공"}</definedName>
    <definedName name="사업추진" localSheetId="2" hidden="1">{#N/A,#N/A,FALSE,"정공"}</definedName>
    <definedName name="사업추진" localSheetId="6" hidden="1">{#N/A,#N/A,FALSE,"정공"}</definedName>
    <definedName name="사업추진" hidden="1">{#N/A,#N/A,FALSE,"정공"}</definedName>
    <definedName name="사업활성" localSheetId="1" hidden="1">{#N/A,#N/A,FALSE,"UNIT";#N/A,#N/A,FALSE,"UNIT";#N/A,#N/A,FALSE,"계정"}</definedName>
    <definedName name="사업활성" localSheetId="2" hidden="1">{#N/A,#N/A,FALSE,"UNIT";#N/A,#N/A,FALSE,"UNIT";#N/A,#N/A,FALSE,"계정"}</definedName>
    <definedName name="사업활성" localSheetId="6" hidden="1">{#N/A,#N/A,FALSE,"UNIT";#N/A,#N/A,FALSE,"UNIT";#N/A,#N/A,FALSE,"계정"}</definedName>
    <definedName name="사업활성" hidden="1">{#N/A,#N/A,FALSE,"UNIT";#N/A,#N/A,FALSE,"UNIT";#N/A,#N/A,FALSE,"계정"}</definedName>
    <definedName name="사용료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사용료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사용료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사용료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사원미지급" localSheetId="1" hidden="1">{#N/A,#N/A,FALSE,"1.CRITERIA";#N/A,#N/A,FALSE,"2.IS";#N/A,#N/A,FALSE,"3.BS";#N/A,#N/A,FALSE,"4.PER PL";#N/A,#N/A,FALSE,"5.INVESTMENT";#N/A,#N/A,FALSE,"6.공문";#N/A,#N/A,FALSE,"7.netinvest"}</definedName>
    <definedName name="사원미지급" localSheetId="2" hidden="1">{#N/A,#N/A,FALSE,"1.CRITERIA";#N/A,#N/A,FALSE,"2.IS";#N/A,#N/A,FALSE,"3.BS";#N/A,#N/A,FALSE,"4.PER PL";#N/A,#N/A,FALSE,"5.INVESTMENT";#N/A,#N/A,FALSE,"6.공문";#N/A,#N/A,FALSE,"7.netinvest"}</definedName>
    <definedName name="사원미지급" localSheetId="6" hidden="1">{#N/A,#N/A,FALSE,"1.CRITERIA";#N/A,#N/A,FALSE,"2.IS";#N/A,#N/A,FALSE,"3.BS";#N/A,#N/A,FALSE,"4.PER PL";#N/A,#N/A,FALSE,"5.INVESTMENT";#N/A,#N/A,FALSE,"6.공문";#N/A,#N/A,FALSE,"7.netinvest"}</definedName>
    <definedName name="사원미지급" hidden="1">{#N/A,#N/A,FALSE,"1.CRITERIA";#N/A,#N/A,FALSE,"2.IS";#N/A,#N/A,FALSE,"3.BS";#N/A,#N/A,FALSE,"4.PER PL";#N/A,#N/A,FALSE,"5.INVESTMENT";#N/A,#N/A,FALSE,"6.공문";#N/A,#N/A,FALSE,"7.netinvest"}</definedName>
    <definedName name="사진" localSheetId="1" hidden="1">{#N/A,#N/A,FALSE,"단축1";#N/A,#N/A,FALSE,"단축2";#N/A,#N/A,FALSE,"단축3";#N/A,#N/A,FALSE,"장축";#N/A,#N/A,FALSE,"4WD"}</definedName>
    <definedName name="사진" localSheetId="2" hidden="1">{#N/A,#N/A,FALSE,"단축1";#N/A,#N/A,FALSE,"단축2";#N/A,#N/A,FALSE,"단축3";#N/A,#N/A,FALSE,"장축";#N/A,#N/A,FALSE,"4WD"}</definedName>
    <definedName name="사진" localSheetId="6" hidden="1">{#N/A,#N/A,FALSE,"단축1";#N/A,#N/A,FALSE,"단축2";#N/A,#N/A,FALSE,"단축3";#N/A,#N/A,FALSE,"장축";#N/A,#N/A,FALSE,"4WD"}</definedName>
    <definedName name="사진" hidden="1">{#N/A,#N/A,FALSE,"단축1";#N/A,#N/A,FALSE,"단축2";#N/A,#N/A,FALSE,"단축3";#N/A,#N/A,FALSE,"장축";#N/A,#N/A,FALSE,"4WD"}</definedName>
    <definedName name="사진1" localSheetId="1" hidden="1">{#N/A,#N/A,FALSE,"단축1";#N/A,#N/A,FALSE,"단축2";#N/A,#N/A,FALSE,"단축3";#N/A,#N/A,FALSE,"장축";#N/A,#N/A,FALSE,"4WD"}</definedName>
    <definedName name="사진1" localSheetId="2" hidden="1">{#N/A,#N/A,FALSE,"단축1";#N/A,#N/A,FALSE,"단축2";#N/A,#N/A,FALSE,"단축3";#N/A,#N/A,FALSE,"장축";#N/A,#N/A,FALSE,"4WD"}</definedName>
    <definedName name="사진1" localSheetId="6" hidden="1">{#N/A,#N/A,FALSE,"단축1";#N/A,#N/A,FALSE,"단축2";#N/A,#N/A,FALSE,"단축3";#N/A,#N/A,FALSE,"장축";#N/A,#N/A,FALSE,"4WD"}</definedName>
    <definedName name="사진1" hidden="1">{#N/A,#N/A,FALSE,"단축1";#N/A,#N/A,FALSE,"단축2";#N/A,#N/A,FALSE,"단축3";#N/A,#N/A,FALSE,"장축";#N/A,#N/A,FALSE,"4WD"}</definedName>
    <definedName name="사채할인발행차금2002년기말분" localSheetId="1" hidden="1">{"'분양원가'!$B$1:$F$113"}</definedName>
    <definedName name="사채할인발행차금2002년기말분" localSheetId="2" hidden="1">{"'분양원가'!$B$1:$F$113"}</definedName>
    <definedName name="사채할인발행차금2002년기말분" localSheetId="6" hidden="1">{"'분양원가'!$B$1:$F$113"}</definedName>
    <definedName name="사채할인발행차금2002년기말분" hidden="1">{"'분양원가'!$B$1:$F$113"}</definedName>
    <definedName name="삼성" localSheetId="1" hidden="1">{#N/A,#N/A,FALSE,"정공"}</definedName>
    <definedName name="삼성" localSheetId="2" hidden="1">{#N/A,#N/A,FALSE,"정공"}</definedName>
    <definedName name="삼성" localSheetId="6" hidden="1">{#N/A,#N/A,FALSE,"정공"}</definedName>
    <definedName name="삼성" hidden="1">{#N/A,#N/A,FALSE,"정공"}</definedName>
    <definedName name="삼성2" localSheetId="1" hidden="1">{#N/A,#N/A,FALSE,"정공"}</definedName>
    <definedName name="삼성2" localSheetId="2" hidden="1">{#N/A,#N/A,FALSE,"정공"}</definedName>
    <definedName name="삼성2" localSheetId="6" hidden="1">{#N/A,#N/A,FALSE,"정공"}</definedName>
    <definedName name="삼성2" hidden="1">{#N/A,#N/A,FALSE,"정공"}</definedName>
    <definedName name="상로허호" localSheetId="1" hidden="1">{#N/A,#N/A,FALSE,"정공"}</definedName>
    <definedName name="상로허호" localSheetId="2" hidden="1">{#N/A,#N/A,FALSE,"정공"}</definedName>
    <definedName name="상로허호" localSheetId="6" hidden="1">{#N/A,#N/A,FALSE,"정공"}</definedName>
    <definedName name="상로허호" hidden="1">{#N/A,#N/A,FALSE,"정공"}</definedName>
    <definedName name="상반고과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반고과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반고과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반고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수" hidden="1">[201]상불!#REF!</definedName>
    <definedName name="상수불">'[202]98상품수불(기초)'!$A$5:$P$119</definedName>
    <definedName name="상품" hidden="1">[203]상불!#REF!</definedName>
    <definedName name="상품매출">[204]상품매출!$B$1:$E$75</definedName>
    <definedName name="상품수불" localSheetId="1" hidden="1">{#N/A,#N/A,FALSE,"Sheet5"}</definedName>
    <definedName name="상품수불" localSheetId="2" hidden="1">{#N/A,#N/A,FALSE,"Sheet5"}</definedName>
    <definedName name="상품수불" localSheetId="6" hidden="1">{#N/A,#N/A,FALSE,"Sheet5"}</definedName>
    <definedName name="상품수불" hidden="1">{#N/A,#N/A,FALSE,"Sheet5"}</definedName>
    <definedName name="상품원가" localSheetId="1" hidden="1">{#N/A,#N/A,FALSE,"Sheet5"}</definedName>
    <definedName name="상품원가" localSheetId="2" hidden="1">{#N/A,#N/A,FALSE,"Sheet5"}</definedName>
    <definedName name="상품원가" localSheetId="6" hidden="1">{#N/A,#N/A,FALSE,"Sheet5"}</definedName>
    <definedName name="상품원가" hidden="1">{#N/A,#N/A,FALSE,"Sheet5"}</definedName>
    <definedName name="상품입출">[120]상품보조수불!$A$6:$Q$173</definedName>
    <definedName name="새" localSheetId="1" hidden="1">{#N/A,#N/A,FALSE,"Aging Summary";#N/A,#N/A,FALSE,"Ratio Analysis";#N/A,#N/A,FALSE,"Test 120 Day Accts";#N/A,#N/A,FALSE,"Tickmarks"}</definedName>
    <definedName name="새" localSheetId="2" hidden="1">{#N/A,#N/A,FALSE,"Aging Summary";#N/A,#N/A,FALSE,"Ratio Analysis";#N/A,#N/A,FALSE,"Test 120 Day Accts";#N/A,#N/A,FALSE,"Tickmarks"}</definedName>
    <definedName name="새" localSheetId="6" hidden="1">{#N/A,#N/A,FALSE,"Aging Summary";#N/A,#N/A,FALSE,"Ratio Analysis";#N/A,#N/A,FALSE,"Test 120 Day Accts";#N/A,#N/A,FALSE,"Tickmarks"}</definedName>
    <definedName name="새" hidden="1">{#N/A,#N/A,FALSE,"Aging Summary";#N/A,#N/A,FALSE,"Ratio Analysis";#N/A,#N/A,FALSE,"Test 120 Day Accts";#N/A,#N/A,FALSE,"Tickmarks"}</definedName>
    <definedName name="새로운미지급" localSheetId="1" hidden="1">{#N/A,#N/A,FALSE,"Aging Summary";#N/A,#N/A,FALSE,"Ratio Analysis";#N/A,#N/A,FALSE,"Test 120 Day Accts";#N/A,#N/A,FALSE,"Tickmarks"}</definedName>
    <definedName name="새로운미지급" localSheetId="2" hidden="1">{#N/A,#N/A,FALSE,"Aging Summary";#N/A,#N/A,FALSE,"Ratio Analysis";#N/A,#N/A,FALSE,"Test 120 Day Accts";#N/A,#N/A,FALSE,"Tickmarks"}</definedName>
    <definedName name="새로운미지급" localSheetId="6" hidden="1">{#N/A,#N/A,FALSE,"Aging Summary";#N/A,#N/A,FALSE,"Ratio Analysis";#N/A,#N/A,FALSE,"Test 120 Day Accts";#N/A,#N/A,FALSE,"Tickmarks"}</definedName>
    <definedName name="새로운미지급" hidden="1">{#N/A,#N/A,FALSE,"Aging Summary";#N/A,#N/A,FALSE,"Ratio Analysis";#N/A,#N/A,FALSE,"Test 120 Day Accts";#N/A,#N/A,FALSE,"Tickmarks"}</definedName>
    <definedName name="새새샛" localSheetId="1" hidden="1">{"'미착금액'!$A$4:$G$14"}</definedName>
    <definedName name="새새샛" localSheetId="2" hidden="1">{"'미착금액'!$A$4:$G$14"}</definedName>
    <definedName name="새새샛" localSheetId="6" hidden="1">{"'미착금액'!$A$4:$G$14"}</definedName>
    <definedName name="새새샛" hidden="1">{"'미착금액'!$A$4:$G$14"}</definedName>
    <definedName name="새파일편집" localSheetId="1" hidden="1">{#N/A,#N/A,FALSE,"정공"}</definedName>
    <definedName name="새파일편집" localSheetId="2" hidden="1">{#N/A,#N/A,FALSE,"정공"}</definedName>
    <definedName name="새파일편집" localSheetId="6" hidden="1">{#N/A,#N/A,FALSE,"정공"}</definedName>
    <definedName name="새파일편집" hidden="1">{#N/A,#N/A,FALSE,"정공"}</definedName>
    <definedName name="생산능력" localSheetId="1" hidden="1">{#N/A,#N/A,FALSE,"정공"}</definedName>
    <definedName name="생산능력" localSheetId="2" hidden="1">{#N/A,#N/A,FALSE,"정공"}</definedName>
    <definedName name="생산능력" localSheetId="6" hidden="1">{#N/A,#N/A,FALSE,"정공"}</definedName>
    <definedName name="생산능력" hidden="1">{#N/A,#N/A,FALSE,"정공"}</definedName>
    <definedName name="생산성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성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성ㄹ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성ㄹ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성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성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품목" localSheetId="1" hidden="1">{#N/A,#N/A,FALSE,"정공"}</definedName>
    <definedName name="생산품목" localSheetId="2" hidden="1">{#N/A,#N/A,FALSE,"정공"}</definedName>
    <definedName name="생산품목" localSheetId="6" hidden="1">{#N/A,#N/A,FALSE,"정공"}</definedName>
    <definedName name="생산품목" hidden="1">{#N/A,#N/A,FALSE,"정공"}</definedName>
    <definedName name="서식파일명">#REF!</definedName>
    <definedName name="서식파일목록">#REF!</definedName>
    <definedName name="서이" localSheetId="1" hidden="1">{#N/A,#N/A,FALSE,"1.CRITERIA";#N/A,#N/A,FALSE,"2.IS";#N/A,#N/A,FALSE,"3.BS";#N/A,#N/A,FALSE,"4.PER PL";#N/A,#N/A,FALSE,"5.INVESTMENT";#N/A,#N/A,FALSE,"6.공문";#N/A,#N/A,FALSE,"7.netinvest"}</definedName>
    <definedName name="서이" localSheetId="2" hidden="1">{#N/A,#N/A,FALSE,"1.CRITERIA";#N/A,#N/A,FALSE,"2.IS";#N/A,#N/A,FALSE,"3.BS";#N/A,#N/A,FALSE,"4.PER PL";#N/A,#N/A,FALSE,"5.INVESTMENT";#N/A,#N/A,FALSE,"6.공문";#N/A,#N/A,FALSE,"7.netinvest"}</definedName>
    <definedName name="서이" localSheetId="6" hidden="1">{#N/A,#N/A,FALSE,"1.CRITERIA";#N/A,#N/A,FALSE,"2.IS";#N/A,#N/A,FALSE,"3.BS";#N/A,#N/A,FALSE,"4.PER PL";#N/A,#N/A,FALSE,"5.INVESTMENT";#N/A,#N/A,FALSE,"6.공문";#N/A,#N/A,FALSE,"7.netinvest"}</definedName>
    <definedName name="서이" hidden="1">{#N/A,#N/A,FALSE,"1.CRITERIA";#N/A,#N/A,FALSE,"2.IS";#N/A,#N/A,FALSE,"3.BS";#N/A,#N/A,FALSE,"4.PER PL";#N/A,#N/A,FALSE,"5.INVESTMENT";#N/A,#N/A,FALSE,"6.공문";#N/A,#N/A,FALSE,"7.netinvest"}</definedName>
    <definedName name="선" localSheetId="1" hidden="1">{#N/A,#N/A,FALSE,"지침";#N/A,#N/A,FALSE,"환경분석";#N/A,#N/A,FALSE,"Sheet16"}</definedName>
    <definedName name="선" localSheetId="2" hidden="1">{#N/A,#N/A,FALSE,"지침";#N/A,#N/A,FALSE,"환경분석";#N/A,#N/A,FALSE,"Sheet16"}</definedName>
    <definedName name="선" localSheetId="6" hidden="1">{#N/A,#N/A,FALSE,"지침";#N/A,#N/A,FALSE,"환경분석";#N/A,#N/A,FALSE,"Sheet16"}</definedName>
    <definedName name="선" hidden="1">{#N/A,#N/A,FALSE,"지침";#N/A,#N/A,FALSE,"환경분석";#N/A,#N/A,FALSE,"Sheet16"}</definedName>
    <definedName name="선급금" localSheetId="1" hidden="1">{#N/A,#N/A,FALSE,"1.CRITERIA";#N/A,#N/A,FALSE,"2.IS";#N/A,#N/A,FALSE,"3.BS";#N/A,#N/A,FALSE,"4.PER PL";#N/A,#N/A,FALSE,"5.INVESTMENT";#N/A,#N/A,FALSE,"6.공문";#N/A,#N/A,FALSE,"7.netinvest"}</definedName>
    <definedName name="선급금" localSheetId="2" hidden="1">{#N/A,#N/A,FALSE,"1.CRITERIA";#N/A,#N/A,FALSE,"2.IS";#N/A,#N/A,FALSE,"3.BS";#N/A,#N/A,FALSE,"4.PER PL";#N/A,#N/A,FALSE,"5.INVESTMENT";#N/A,#N/A,FALSE,"6.공문";#N/A,#N/A,FALSE,"7.netinvest"}</definedName>
    <definedName name="선급금" localSheetId="6" hidden="1">{#N/A,#N/A,FALSE,"1.CRITERIA";#N/A,#N/A,FALSE,"2.IS";#N/A,#N/A,FALSE,"3.BS";#N/A,#N/A,FALSE,"4.PER PL";#N/A,#N/A,FALSE,"5.INVESTMENT";#N/A,#N/A,FALSE,"6.공문";#N/A,#N/A,FALSE,"7.netinvest"}</definedName>
    <definedName name="선급금" hidden="1">{#N/A,#N/A,FALSE,"1.CRITERIA";#N/A,#N/A,FALSE,"2.IS";#N/A,#N/A,FALSE,"3.BS";#N/A,#N/A,FALSE,"4.PER PL";#N/A,#N/A,FALSE,"5.INVESTMENT";#N/A,#N/A,FALSE,"6.공문";#N/A,#N/A,FALSE,"7.netinvest"}</definedName>
    <definedName name="선급비용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선급비용" localSheetId="2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선급비용" localSheetId="6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선급비용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선급비용결산" localSheetId="1" hidden="1">{"'분양원가'!$B$1:$F$113"}</definedName>
    <definedName name="선급비용결산" localSheetId="2" hidden="1">{"'분양원가'!$B$1:$F$113"}</definedName>
    <definedName name="선급비용결산" localSheetId="6" hidden="1">{"'분양원가'!$B$1:$F$113"}</definedName>
    <definedName name="선급비용결산" hidden="1">{"'분양원가'!$B$1:$F$113"}</definedName>
    <definedName name="선급비용명세" hidden="1">#REF!</definedName>
    <definedName name="선급이자" localSheetId="1" hidden="1">{"'Sheet1'!$A$1:$H$36"}</definedName>
    <definedName name="선급이자" localSheetId="2" hidden="1">{"'Sheet1'!$A$1:$H$36"}</definedName>
    <definedName name="선급이자" localSheetId="6" hidden="1">{"'Sheet1'!$A$1:$H$36"}</definedName>
    <definedName name="선급이자" hidden="1">{"'Sheet1'!$A$1:$H$36"}</definedName>
    <definedName name="선납관세" localSheetId="1" hidden="1">{#N/A,#N/A,FALSE,"BS";#N/A,#N/A,FALSE,"PL";#N/A,#N/A,FALSE,"처분";#N/A,#N/A,FALSE,"현금";#N/A,#N/A,FALSE,"매출";#N/A,#N/A,FALSE,"원가";#N/A,#N/A,FALSE,"경영"}</definedName>
    <definedName name="선납관세" localSheetId="2" hidden="1">{#N/A,#N/A,FALSE,"BS";#N/A,#N/A,FALSE,"PL";#N/A,#N/A,FALSE,"처분";#N/A,#N/A,FALSE,"현금";#N/A,#N/A,FALSE,"매출";#N/A,#N/A,FALSE,"원가";#N/A,#N/A,FALSE,"경영"}</definedName>
    <definedName name="선납관세" localSheetId="6" hidden="1">{#N/A,#N/A,FALSE,"BS";#N/A,#N/A,FALSE,"PL";#N/A,#N/A,FALSE,"처분";#N/A,#N/A,FALSE,"현금";#N/A,#N/A,FALSE,"매출";#N/A,#N/A,FALSE,"원가";#N/A,#N/A,FALSE,"경영"}</definedName>
    <definedName name="선납관세" hidden="1">{#N/A,#N/A,FALSE,"BS";#N/A,#N/A,FALSE,"PL";#N/A,#N/A,FALSE,"처분";#N/A,#N/A,FALSE,"현금";#N/A,#N/A,FALSE,"매출";#N/A,#N/A,FALSE,"원가";#N/A,#N/A,FALSE,"경영"}</definedName>
    <definedName name="선민" localSheetId="1" hidden="1">{#N/A,#N/A,FALSE,"지침";#N/A,#N/A,FALSE,"환경분석";#N/A,#N/A,FALSE,"Sheet16"}</definedName>
    <definedName name="선민" localSheetId="2" hidden="1">{#N/A,#N/A,FALSE,"지침";#N/A,#N/A,FALSE,"환경분석";#N/A,#N/A,FALSE,"Sheet16"}</definedName>
    <definedName name="선민" localSheetId="6" hidden="1">{#N/A,#N/A,FALSE,"지침";#N/A,#N/A,FALSE,"환경분석";#N/A,#N/A,FALSE,"Sheet16"}</definedName>
    <definedName name="선민" hidden="1">{#N/A,#N/A,FALSE,"지침";#N/A,#N/A,FALSE,"환경분석";#N/A,#N/A,FALSE,"Sheet16"}</definedName>
    <definedName name="선수금최종" hidden="1">#REF!</definedName>
    <definedName name="設計見積り" localSheetId="1" hidden="1">{#N/A,#N/A,TRUE,"Krycí list"}</definedName>
    <definedName name="設計見積り" localSheetId="2" hidden="1">{#N/A,#N/A,TRUE,"Krycí list"}</definedName>
    <definedName name="設計見積り" localSheetId="6" hidden="1">{#N/A,#N/A,TRUE,"Krycí list"}</definedName>
    <definedName name="設計見積り" hidden="1">{#N/A,#N/A,TRUE,"Krycí list"}</definedName>
    <definedName name="설문지" hidden="1">#REF!</definedName>
    <definedName name="설비투자" localSheetId="1" hidden="1">{#N/A,#N/A,FALSE,"정공"}</definedName>
    <definedName name="설비투자" localSheetId="2" hidden="1">{#N/A,#N/A,FALSE,"정공"}</definedName>
    <definedName name="설비투자" localSheetId="6" hidden="1">{#N/A,#N/A,FALSE,"정공"}</definedName>
    <definedName name="설비투자" hidden="1">{#N/A,#N/A,FALSE,"정공"}</definedName>
    <definedName name="성" localSheetId="1" hidden="1">{#N/A,#N/A,FALSE,"UNIT";#N/A,#N/A,FALSE,"UNIT";#N/A,#N/A,FALSE,"계정"}</definedName>
    <definedName name="성" localSheetId="2" hidden="1">{#N/A,#N/A,FALSE,"UNIT";#N/A,#N/A,FALSE,"UNIT";#N/A,#N/A,FALSE,"계정"}</definedName>
    <definedName name="성" localSheetId="6" hidden="1">{#N/A,#N/A,FALSE,"UNIT";#N/A,#N/A,FALSE,"UNIT";#N/A,#N/A,FALSE,"계정"}</definedName>
    <definedName name="성" hidden="1">{#N/A,#N/A,FALSE,"UNIT";#N/A,#N/A,FALSE,"UNIT";#N/A,#N/A,FALSE,"계정"}</definedName>
    <definedName name="성명">'[205]Calculated tax_TOTAL'!$A$5:$A$43</definedName>
    <definedName name="세무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세무" localSheetId="2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세무" localSheetId="6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세무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세무서">[206]세무서코드!$A$2:$B$114</definedName>
    <definedName name="세무서코드표">[207]기초코드!$J$8:$K$117</definedName>
    <definedName name="세무서표">[194]기초코드!$J$8:$J$117</definedName>
    <definedName name="세부일정" localSheetId="1" hidden="1">{#N/A,#N/A,FALSE,"단축1";#N/A,#N/A,FALSE,"단축2";#N/A,#N/A,FALSE,"단축3";#N/A,#N/A,FALSE,"장축";#N/A,#N/A,FALSE,"4WD"}</definedName>
    <definedName name="세부일정" localSheetId="2" hidden="1">{#N/A,#N/A,FALSE,"단축1";#N/A,#N/A,FALSE,"단축2";#N/A,#N/A,FALSE,"단축3";#N/A,#N/A,FALSE,"장축";#N/A,#N/A,FALSE,"4WD"}</definedName>
    <definedName name="세부일정" localSheetId="6" hidden="1">{#N/A,#N/A,FALSE,"단축1";#N/A,#N/A,FALSE,"단축2";#N/A,#N/A,FALSE,"단축3";#N/A,#N/A,FALSE,"장축";#N/A,#N/A,FALSE,"4WD"}</definedName>
    <definedName name="세부일정" hidden="1">{#N/A,#N/A,FALSE,"단축1";#N/A,#N/A,FALSE,"단축2";#N/A,#N/A,FALSE,"단축3";#N/A,#N/A,FALSE,"장축";#N/A,#N/A,FALSE,"4WD"}</definedName>
    <definedName name="세부일정.1" localSheetId="1" hidden="1">{#N/A,#N/A,FALSE,"단축1";#N/A,#N/A,FALSE,"단축2";#N/A,#N/A,FALSE,"단축3";#N/A,#N/A,FALSE,"장축";#N/A,#N/A,FALSE,"4WD"}</definedName>
    <definedName name="세부일정.1" localSheetId="2" hidden="1">{#N/A,#N/A,FALSE,"단축1";#N/A,#N/A,FALSE,"단축2";#N/A,#N/A,FALSE,"단축3";#N/A,#N/A,FALSE,"장축";#N/A,#N/A,FALSE,"4WD"}</definedName>
    <definedName name="세부일정.1" localSheetId="6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소득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소득" localSheetId="2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소득" localSheetId="6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소득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소득구분3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소득구분3" localSheetId="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소득구분3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소득구분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소득구분조서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소득구분조서" localSheetId="2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소득구분조서" localSheetId="6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소득구분조서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소송" localSheetId="1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소송" localSheetId="2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소송" localSheetId="6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소송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소송손실충당금환입" localSheetId="1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소송손실충당금환입" localSheetId="2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소송손실충당금환입" localSheetId="6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소송손실충당금환입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소요기간" localSheetId="1" hidden="1">{#N/A,#N/A,FALSE,"정공"}</definedName>
    <definedName name="소요기간" localSheetId="2" hidden="1">{#N/A,#N/A,FALSE,"정공"}</definedName>
    <definedName name="소요기간" localSheetId="6" hidden="1">{#N/A,#N/A,FALSE,"정공"}</definedName>
    <definedName name="소요기간" hidden="1">{#N/A,#N/A,FALSE,"정공"}</definedName>
    <definedName name="소요비용" localSheetId="1" hidden="1">{#N/A,#N/A,TRUE,"매출진척-1";#N/A,#N/A,TRUE,"매출진척-2";#N/A,#N/A,TRUE,"제품실적";#N/A,#N/A,TRUE,"RAC";#N/A,#N/A,TRUE,"PAC ";#N/A,#N/A,TRUE,"재고현황";#N/A,#N/A,TRUE,"공지사항"}</definedName>
    <definedName name="소요비용" localSheetId="2" hidden="1">{#N/A,#N/A,TRUE,"매출진척-1";#N/A,#N/A,TRUE,"매출진척-2";#N/A,#N/A,TRUE,"제품실적";#N/A,#N/A,TRUE,"RAC";#N/A,#N/A,TRUE,"PAC ";#N/A,#N/A,TRUE,"재고현황";#N/A,#N/A,TRUE,"공지사항"}</definedName>
    <definedName name="소요비용" localSheetId="6" hidden="1">{#N/A,#N/A,TRUE,"매출진척-1";#N/A,#N/A,TRUE,"매출진척-2";#N/A,#N/A,TRUE,"제품실적";#N/A,#N/A,TRUE,"RAC";#N/A,#N/A,TRUE,"PAC ";#N/A,#N/A,TRUE,"재고현황";#N/A,#N/A,TRUE,"공지사항"}</definedName>
    <definedName name="소요비용" hidden="1">{#N/A,#N/A,TRUE,"매출진척-1";#N/A,#N/A,TRUE,"매출진척-2";#N/A,#N/A,TRUE,"제품실적";#N/A,#N/A,TRUE,"RAC";#N/A,#N/A,TRUE,"PAC ";#N/A,#N/A,TRUE,"재고현황";#N/A,#N/A,TRUE,"공지사항"}</definedName>
    <definedName name="소재국가">[58]기본사항!$F$27:$F$264</definedName>
    <definedName name="소화주철장판" localSheetId="1" hidden="1">{#N/A,#N/A,FALSE,"단축1";#N/A,#N/A,FALSE,"단축2";#N/A,#N/A,FALSE,"단축3";#N/A,#N/A,FALSE,"장축";#N/A,#N/A,FALSE,"4WD"}</definedName>
    <definedName name="소화주철장판" localSheetId="2" hidden="1">{#N/A,#N/A,FALSE,"단축1";#N/A,#N/A,FALSE,"단축2";#N/A,#N/A,FALSE,"단축3";#N/A,#N/A,FALSE,"장축";#N/A,#N/A,FALSE,"4WD"}</definedName>
    <definedName name="소화주철장판" localSheetId="6" hidden="1">{#N/A,#N/A,FALSE,"단축1";#N/A,#N/A,FALSE,"단축2";#N/A,#N/A,FALSE,"단축3";#N/A,#N/A,FALSE,"장축";#N/A,#N/A,FALSE,"4WD"}</definedName>
    <definedName name="소화주철장판" hidden="1">{#N/A,#N/A,FALSE,"단축1";#N/A,#N/A,FALSE,"단축2";#N/A,#N/A,FALSE,"단축3";#N/A,#N/A,FALSE,"장축";#N/A,#N/A,FALSE,"4WD"}</definedName>
    <definedName name="손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" localSheetId="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실" localSheetId="1" hidden="1">{#N/A,#N/A,FALSE,"1.CRITERIA";#N/A,#N/A,FALSE,"2.IS";#N/A,#N/A,FALSE,"3.BS";#N/A,#N/A,FALSE,"4.PER PL";#N/A,#N/A,FALSE,"5.INVESTMENT";#N/A,#N/A,FALSE,"6.공문";#N/A,#N/A,FALSE,"7.netinvest"}</definedName>
    <definedName name="손실" localSheetId="2" hidden="1">{#N/A,#N/A,FALSE,"1.CRITERIA";#N/A,#N/A,FALSE,"2.IS";#N/A,#N/A,FALSE,"3.BS";#N/A,#N/A,FALSE,"4.PER PL";#N/A,#N/A,FALSE,"5.INVESTMENT";#N/A,#N/A,FALSE,"6.공문";#N/A,#N/A,FALSE,"7.netinvest"}</definedName>
    <definedName name="손실" localSheetId="6" hidden="1">{#N/A,#N/A,FALSE,"1.CRITERIA";#N/A,#N/A,FALSE,"2.IS";#N/A,#N/A,FALSE,"3.BS";#N/A,#N/A,FALSE,"4.PER PL";#N/A,#N/A,FALSE,"5.INVESTMENT";#N/A,#N/A,FALSE,"6.공문";#N/A,#N/A,FALSE,"7.netinvest"}</definedName>
    <definedName name="손실" hidden="1">{#N/A,#N/A,FALSE,"1.CRITERIA";#N/A,#N/A,FALSE,"2.IS";#N/A,#N/A,FALSE,"3.BS";#N/A,#N/A,FALSE,"4.PER PL";#N/A,#N/A,FALSE,"5.INVESTMENT";#N/A,#N/A,FALSE,"6.공문";#N/A,#N/A,FALSE,"7.netinvest"}</definedName>
    <definedName name="손액계산서" localSheetId="1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손액계산서" localSheetId="2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손액계산서" localSheetId="6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손액계산서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손익1" localSheetId="1" hidden="1">{#N/A,#N/A,FALSE,"Aging Summary";#N/A,#N/A,FALSE,"Ratio Analysis";#N/A,#N/A,FALSE,"Test 120 Day Accts";#N/A,#N/A,FALSE,"Tickmarks"}</definedName>
    <definedName name="손익1" localSheetId="2" hidden="1">{#N/A,#N/A,FALSE,"Aging Summary";#N/A,#N/A,FALSE,"Ratio Analysis";#N/A,#N/A,FALSE,"Test 120 Day Accts";#N/A,#N/A,FALSE,"Tickmarks"}</definedName>
    <definedName name="손익1" localSheetId="6" hidden="1">{#N/A,#N/A,FALSE,"Aging Summary";#N/A,#N/A,FALSE,"Ratio Analysis";#N/A,#N/A,FALSE,"Test 120 Day Accts";#N/A,#N/A,FALSE,"Tickmarks"}</definedName>
    <definedName name="손익1" hidden="1">{#N/A,#N/A,FALSE,"Aging Summary";#N/A,#N/A,FALSE,"Ratio Analysis";#N/A,#N/A,FALSE,"Test 120 Day Accts";#N/A,#N/A,FALSE,"Tickmarks"}</definedName>
    <definedName name="손익3" localSheetId="1" hidden="1">{#N/A,#N/A,FALSE,"UNIT";#N/A,#N/A,FALSE,"UNIT";#N/A,#N/A,FALSE,"계정"}</definedName>
    <definedName name="손익3" localSheetId="2" hidden="1">{#N/A,#N/A,FALSE,"UNIT";#N/A,#N/A,FALSE,"UNIT";#N/A,#N/A,FALSE,"계정"}</definedName>
    <definedName name="손익3" localSheetId="6" hidden="1">{#N/A,#N/A,FALSE,"UNIT";#N/A,#N/A,FALSE,"UNIT";#N/A,#N/A,FALSE,"계정"}</definedName>
    <definedName name="손익3" hidden="1">{#N/A,#N/A,FALSE,"UNIT";#N/A,#N/A,FALSE,"UNIT";#N/A,#N/A,FALSE,"계정"}</definedName>
    <definedName name="손익게산서" localSheetId="1" hidden="1">{#N/A,#N/A,FALSE,"BS";#N/A,#N/A,FALSE,"PL";#N/A,#N/A,FALSE,"처분";#N/A,#N/A,FALSE,"현금";#N/A,#N/A,FALSE,"매출";#N/A,#N/A,FALSE,"원가";#N/A,#N/A,FALSE,"경영"}</definedName>
    <definedName name="손익게산서" localSheetId="2" hidden="1">{#N/A,#N/A,FALSE,"BS";#N/A,#N/A,FALSE,"PL";#N/A,#N/A,FALSE,"처분";#N/A,#N/A,FALSE,"현금";#N/A,#N/A,FALSE,"매출";#N/A,#N/A,FALSE,"원가";#N/A,#N/A,FALSE,"경영"}</definedName>
    <definedName name="손익게산서" localSheetId="6" hidden="1">{#N/A,#N/A,FALSE,"BS";#N/A,#N/A,FALSE,"PL";#N/A,#N/A,FALSE,"처분";#N/A,#N/A,FALSE,"현금";#N/A,#N/A,FALSE,"매출";#N/A,#N/A,FALSE,"원가";#N/A,#N/A,FALSE,"경영"}</definedName>
    <definedName name="손익게산서" hidden="1">{#N/A,#N/A,FALSE,"BS";#N/A,#N/A,FALSE,"PL";#N/A,#N/A,FALSE,"처분";#N/A,#N/A,FALSE,"현금";#N/A,#N/A,FALSE,"매출";#N/A,#N/A,FALSE,"원가";#N/A,#N/A,FALSE,"경영"}</definedName>
    <definedName name="손익계산" localSheetId="1" hidden="1">{#N/A,#N/A,TRUE,"대 차 대 조 표"}</definedName>
    <definedName name="손익계산" localSheetId="2" hidden="1">{#N/A,#N/A,TRUE,"대 차 대 조 표"}</definedName>
    <definedName name="손익계산" localSheetId="6" hidden="1">{#N/A,#N/A,TRUE,"대 차 대 조 표"}</definedName>
    <definedName name="손익계산" hidden="1">{#N/A,#N/A,TRUE,"대 차 대 조 표"}</definedName>
    <definedName name="손익계산서_최종" localSheetId="1" hidden="1">{#N/A,#N/A,FALSE,"보험현황";#N/A,#N/A,FALSE,"보험현황"}</definedName>
    <definedName name="손익계산서_최종" localSheetId="2" hidden="1">{#N/A,#N/A,FALSE,"보험현황";#N/A,#N/A,FALSE,"보험현황"}</definedName>
    <definedName name="손익계산서_최종" localSheetId="6" hidden="1">{#N/A,#N/A,FALSE,"보험현황";#N/A,#N/A,FALSE,"보험현황"}</definedName>
    <definedName name="손익계산서_최종" hidden="1">{#N/A,#N/A,FALSE,"보험현황";#N/A,#N/A,FALSE,"보험현황"}</definedName>
    <definedName name="손익계산서조정_04_12" localSheetId="1" hidden="1">{#N/A,#N/A,FALSE,"1.CRITERIA";#N/A,#N/A,FALSE,"2.IS";#N/A,#N/A,FALSE,"3.BS";#N/A,#N/A,FALSE,"4.PER PL";#N/A,#N/A,FALSE,"5.INVESTMENT";#N/A,#N/A,FALSE,"6.공문";#N/A,#N/A,FALSE,"7.netinvest"}</definedName>
    <definedName name="손익계산서조정_04_12" localSheetId="2" hidden="1">{#N/A,#N/A,FALSE,"1.CRITERIA";#N/A,#N/A,FALSE,"2.IS";#N/A,#N/A,FALSE,"3.BS";#N/A,#N/A,FALSE,"4.PER PL";#N/A,#N/A,FALSE,"5.INVESTMENT";#N/A,#N/A,FALSE,"6.공문";#N/A,#N/A,FALSE,"7.netinvest"}</definedName>
    <definedName name="손익계산서조정_04_12" localSheetId="6" hidden="1">{#N/A,#N/A,FALSE,"1.CRITERIA";#N/A,#N/A,FALSE,"2.IS";#N/A,#N/A,FALSE,"3.BS";#N/A,#N/A,FALSE,"4.PER PL";#N/A,#N/A,FALSE,"5.INVESTMENT";#N/A,#N/A,FALSE,"6.공문";#N/A,#N/A,FALSE,"7.netinvest"}</definedName>
    <definedName name="손익계산서조정_04_12" hidden="1">{#N/A,#N/A,FALSE,"1.CRITERIA";#N/A,#N/A,FALSE,"2.IS";#N/A,#N/A,FALSE,"3.BS";#N/A,#N/A,FALSE,"4.PER PL";#N/A,#N/A,FALSE,"5.INVESTMENT";#N/A,#N/A,FALSE,"6.공문";#N/A,#N/A,FALSE,"7.netinvest"}</definedName>
    <definedName name="손익보고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예상" localSheetId="1" hidden="1">{#N/A,#N/A,FALSE,"UNIT";#N/A,#N/A,FALSE,"UNIT";#N/A,#N/A,FALSE,"계정"}</definedName>
    <definedName name="손익예상" localSheetId="2" hidden="1">{#N/A,#N/A,FALSE,"UNIT";#N/A,#N/A,FALSE,"UNIT";#N/A,#N/A,FALSE,"계정"}</definedName>
    <definedName name="손익예상" localSheetId="6" hidden="1">{#N/A,#N/A,FALSE,"UNIT";#N/A,#N/A,FALSE,"UNIT";#N/A,#N/A,FALSE,"계정"}</definedName>
    <definedName name="손익예상" hidden="1">{#N/A,#N/A,FALSE,"UNIT";#N/A,#N/A,FALSE,"UNIT";#N/A,#N/A,FALSE,"계정"}</definedName>
    <definedName name="손익정산" localSheetId="1" hidden="1">{#N/A,#N/A,FALSE,"Aging Summary";#N/A,#N/A,FALSE,"Ratio Analysis";#N/A,#N/A,FALSE,"Test 120 Day Accts";#N/A,#N/A,FALSE,"Tickmarks"}</definedName>
    <definedName name="손익정산" localSheetId="2" hidden="1">{#N/A,#N/A,FALSE,"Aging Summary";#N/A,#N/A,FALSE,"Ratio Analysis";#N/A,#N/A,FALSE,"Test 120 Day Accts";#N/A,#N/A,FALSE,"Tickmarks"}</definedName>
    <definedName name="손익정산" localSheetId="6" hidden="1">{#N/A,#N/A,FALSE,"Aging Summary";#N/A,#N/A,FALSE,"Ratio Analysis";#N/A,#N/A,FALSE,"Test 120 Day Accts";#N/A,#N/A,FALSE,"Tickmarks"}</definedName>
    <definedName name="손익정산" hidden="1">{#N/A,#N/A,FALSE,"Aging Summary";#N/A,#N/A,FALSE,"Ratio Analysis";#N/A,#N/A,FALSE,"Test 120 Day Accts";#N/A,#N/A,FALSE,"Tickmarks"}</definedName>
    <definedName name="송" localSheetId="1" hidden="1">{#N/A,#N/A,TRUE,"Y생산";#N/A,#N/A,TRUE,"Y판매";#N/A,#N/A,TRUE,"Y총물량";#N/A,#N/A,TRUE,"Y능력";#N/A,#N/A,TRUE,"YKD"}</definedName>
    <definedName name="송" localSheetId="2" hidden="1">{#N/A,#N/A,TRUE,"Y생산";#N/A,#N/A,TRUE,"Y판매";#N/A,#N/A,TRUE,"Y총물량";#N/A,#N/A,TRUE,"Y능력";#N/A,#N/A,TRUE,"YKD"}</definedName>
    <definedName name="송" localSheetId="6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익" localSheetId="1" hidden="1">{#N/A,#N/A,FALSE,"정공"}</definedName>
    <definedName name="송익" localSheetId="2" hidden="1">{#N/A,#N/A,FALSE,"정공"}</definedName>
    <definedName name="송익" localSheetId="6" hidden="1">{#N/A,#N/A,FALSE,"정공"}</definedName>
    <definedName name="송익" hidden="1">{#N/A,#N/A,FALSE,"정공"}</definedName>
    <definedName name="송창기" localSheetId="1" hidden="1">{#N/A,#N/A,TRUE,"Y생산";#N/A,#N/A,TRUE,"Y판매";#N/A,#N/A,TRUE,"Y총물량";#N/A,#N/A,TRUE,"Y능력";#N/A,#N/A,TRUE,"YKD"}</definedName>
    <definedName name="송창기" localSheetId="2" hidden="1">{#N/A,#N/A,TRUE,"Y생산";#N/A,#N/A,TRUE,"Y판매";#N/A,#N/A,TRUE,"Y총물량";#N/A,#N/A,TRUE,"Y능력";#N/A,#N/A,TRUE,"YKD"}</definedName>
    <definedName name="송창기" localSheetId="6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ㅅㅅ숏" localSheetId="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쇼ㅅㅅ숏" localSheetId="2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쇼ㅅㅅ숏" localSheetId="6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쇼ㅅㅅ숏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수금합계">#REF!</definedName>
    <definedName name="수량추정" localSheetId="1" hidden="1">{#N/A,#N/A,FALSE,"정공"}</definedName>
    <definedName name="수량추정" localSheetId="2" hidden="1">{#N/A,#N/A,FALSE,"정공"}</definedName>
    <definedName name="수량추정" localSheetId="6" hidden="1">{#N/A,#N/A,FALSE,"정공"}</definedName>
    <definedName name="수량추정" hidden="1">{#N/A,#N/A,FALSE,"정공"}</definedName>
    <definedName name="수불">'[202]제품수불 (기초)'!$A$4:$P$414</definedName>
    <definedName name="수소충전장" hidden="1">#REF!</definedName>
    <definedName name="수익·비용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수익·비용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수익·비용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수익·비용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수익4속" localSheetId="1" hidden="1">{#N/A,#N/A,FALSE,"단축1";#N/A,#N/A,FALSE,"단축2";#N/A,#N/A,FALSE,"단축3";#N/A,#N/A,FALSE,"장축";#N/A,#N/A,FALSE,"4WD"}</definedName>
    <definedName name="수익4속" localSheetId="2" hidden="1">{#N/A,#N/A,FALSE,"단축1";#N/A,#N/A,FALSE,"단축2";#N/A,#N/A,FALSE,"단축3";#N/A,#N/A,FALSE,"장축";#N/A,#N/A,FALSE,"4WD"}</definedName>
    <definedName name="수익4속" localSheetId="6" hidden="1">{#N/A,#N/A,FALSE,"단축1";#N/A,#N/A,FALSE,"단축2";#N/A,#N/A,FALSE,"단축3";#N/A,#N/A,FALSE,"장축";#N/A,#N/A,FALSE,"4WD"}</definedName>
    <definedName name="수익4속" hidden="1">{#N/A,#N/A,FALSE,"단축1";#N/A,#N/A,FALSE,"단축2";#N/A,#N/A,FALSE,"단축3";#N/A,#N/A,FALSE,"장축";#N/A,#N/A,FALSE,"4WD"}</definedName>
    <definedName name="수정내판매" localSheetId="1" hidden="1">{#N/A,#N/A,TRUE,"매출진척-1";#N/A,#N/A,TRUE,"매출진척-2";#N/A,#N/A,TRUE,"제품실적";#N/A,#N/A,TRUE,"RAC";#N/A,#N/A,TRUE,"PAC ";#N/A,#N/A,TRUE,"재고현황";#N/A,#N/A,TRUE,"공지사항"}</definedName>
    <definedName name="수정내판매" localSheetId="2" hidden="1">{#N/A,#N/A,TRUE,"매출진척-1";#N/A,#N/A,TRUE,"매출진척-2";#N/A,#N/A,TRUE,"제품실적";#N/A,#N/A,TRUE,"RAC";#N/A,#N/A,TRUE,"PAC ";#N/A,#N/A,TRUE,"재고현황";#N/A,#N/A,TRUE,"공지사항"}</definedName>
    <definedName name="수정내판매" localSheetId="6" hidden="1">{#N/A,#N/A,TRUE,"매출진척-1";#N/A,#N/A,TRUE,"매출진척-2";#N/A,#N/A,TRUE,"제품실적";#N/A,#N/A,TRUE,"RAC";#N/A,#N/A,TRUE,"PAC ";#N/A,#N/A,TRUE,"재고현황";#N/A,#N/A,TRUE,"공지사항"}</definedName>
    <definedName name="수정내판매" hidden="1">{#N/A,#N/A,TRUE,"매출진척-1";#N/A,#N/A,TRUE,"매출진척-2";#N/A,#N/A,TRUE,"제품실적";#N/A,#N/A,TRUE,"RAC";#N/A,#N/A,TRUE,"PAC ";#N/A,#N/A,TRUE,"재고현황";#N/A,#N/A,TRUE,"공지사항"}</definedName>
    <definedName name="수정내판매2" localSheetId="1" hidden="1">{#N/A,#N/A,TRUE,"매출진척-1";#N/A,#N/A,TRUE,"매출진척-2";#N/A,#N/A,TRUE,"제품실적";#N/A,#N/A,TRUE,"RAC";#N/A,#N/A,TRUE,"PAC ";#N/A,#N/A,TRUE,"재고현황";#N/A,#N/A,TRUE,"공지사항"}</definedName>
    <definedName name="수정내판매2" localSheetId="2" hidden="1">{#N/A,#N/A,TRUE,"매출진척-1";#N/A,#N/A,TRUE,"매출진척-2";#N/A,#N/A,TRUE,"제품실적";#N/A,#N/A,TRUE,"RAC";#N/A,#N/A,TRUE,"PAC ";#N/A,#N/A,TRUE,"재고현황";#N/A,#N/A,TRUE,"공지사항"}</definedName>
    <definedName name="수정내판매2" localSheetId="6" hidden="1">{#N/A,#N/A,TRUE,"매출진척-1";#N/A,#N/A,TRUE,"매출진척-2";#N/A,#N/A,TRUE,"제품실적";#N/A,#N/A,TRUE,"RAC";#N/A,#N/A,TRUE,"PAC ";#N/A,#N/A,TRUE,"재고현황";#N/A,#N/A,TRUE,"공지사항"}</definedName>
    <definedName name="수정내판매2" hidden="1">{#N/A,#N/A,TRUE,"매출진척-1";#N/A,#N/A,TRUE,"매출진척-2";#N/A,#N/A,TRUE,"제품실적";#N/A,#N/A,TRUE,"RAC";#N/A,#N/A,TRUE,"PAC ";#N/A,#N/A,TRUE,"재고현황";#N/A,#N/A,TRUE,"공지사항"}</definedName>
    <definedName name="수정물량" localSheetId="1" hidden="1">{#N/A,#N/A,TRUE,"Y생산";#N/A,#N/A,TRUE,"Y판매";#N/A,#N/A,TRUE,"Y총물량";#N/A,#N/A,TRUE,"Y능력";#N/A,#N/A,TRUE,"YKD"}</definedName>
    <definedName name="수정물량" localSheetId="2" hidden="1">{#N/A,#N/A,TRUE,"Y생산";#N/A,#N/A,TRUE,"Y판매";#N/A,#N/A,TRUE,"Y총물량";#N/A,#N/A,TRUE,"Y능력";#N/A,#N/A,TRUE,"YKD"}</definedName>
    <definedName name="수정물량" localSheetId="6" hidden="1">{#N/A,#N/A,TRUE,"Y생산";#N/A,#N/A,TRUE,"Y판매";#N/A,#N/A,TRUE,"Y총물량";#N/A,#N/A,TRUE,"Y능력";#N/A,#N/A,TRUE,"YKD"}</definedName>
    <definedName name="수정물량" hidden="1">{#N/A,#N/A,TRUE,"Y생산";#N/A,#N/A,TRUE,"Y판매";#N/A,#N/A,TRUE,"Y총물량";#N/A,#N/A,TRUE,"Y능력";#N/A,#N/A,TRUE,"YKD"}</definedName>
    <definedName name="수정사항" hidden="1">#REF!</definedName>
    <definedName name="수정사항1" localSheetId="1" hidden="1">{#N/A,#N/A,FALSE,"BS";#N/A,#N/A,FALSE,"PL";#N/A,#N/A,FALSE,"처분";#N/A,#N/A,FALSE,"현금";#N/A,#N/A,FALSE,"매출";#N/A,#N/A,FALSE,"원가";#N/A,#N/A,FALSE,"경영"}</definedName>
    <definedName name="수정사항1" localSheetId="2" hidden="1">{#N/A,#N/A,FALSE,"BS";#N/A,#N/A,FALSE,"PL";#N/A,#N/A,FALSE,"처분";#N/A,#N/A,FALSE,"현금";#N/A,#N/A,FALSE,"매출";#N/A,#N/A,FALSE,"원가";#N/A,#N/A,FALSE,"경영"}</definedName>
    <definedName name="수정사항1" localSheetId="6" hidden="1">{#N/A,#N/A,FALSE,"BS";#N/A,#N/A,FALSE,"PL";#N/A,#N/A,FALSE,"처분";#N/A,#N/A,FALSE,"현금";#N/A,#N/A,FALSE,"매출";#N/A,#N/A,FALSE,"원가";#N/A,#N/A,FALSE,"경영"}</definedName>
    <definedName name="수정사항1" hidden="1">{#N/A,#N/A,FALSE,"BS";#N/A,#N/A,FALSE,"PL";#N/A,#N/A,FALSE,"처분";#N/A,#N/A,FALSE,"현금";#N/A,#N/A,FALSE,"매출";#N/A,#N/A,FALSE,"원가";#N/A,#N/A,FALSE,"경영"}</definedName>
    <definedName name="수정사항2Q" hidden="1">#REF!</definedName>
    <definedName name="수정사항집계표" hidden="1">#REF!</definedName>
    <definedName name="수정현금흐름표" localSheetId="1" hidden="1">{#N/A,#N/A,TRUE,"Summary";#N/A,#N/A,TRUE,"IS";#N/A,#N/A,TRUE,"Adj";#N/A,#N/A,TRUE,"BS";#N/A,#N/A,TRUE,"CF";#N/A,#N/A,TRUE,"Debt";#N/A,#N/A,TRUE,"IRR"}</definedName>
    <definedName name="수정현금흐름표" localSheetId="2" hidden="1">{#N/A,#N/A,TRUE,"Summary";#N/A,#N/A,TRUE,"IS";#N/A,#N/A,TRUE,"Adj";#N/A,#N/A,TRUE,"BS";#N/A,#N/A,TRUE,"CF";#N/A,#N/A,TRUE,"Debt";#N/A,#N/A,TRUE,"IRR"}</definedName>
    <definedName name="수정현금흐름표" localSheetId="6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2" localSheetId="1" hidden="1">{#N/A,#N/A,TRUE,"Summary";#N/A,#N/A,TRUE,"IS";#N/A,#N/A,TRUE,"Adj";#N/A,#N/A,TRUE,"BS";#N/A,#N/A,TRUE,"CF";#N/A,#N/A,TRUE,"Debt";#N/A,#N/A,TRUE,"IRR"}</definedName>
    <definedName name="수정현금흐름표2" localSheetId="2" hidden="1">{#N/A,#N/A,TRUE,"Summary";#N/A,#N/A,TRUE,"IS";#N/A,#N/A,TRUE,"Adj";#N/A,#N/A,TRUE,"BS";#N/A,#N/A,TRUE,"CF";#N/A,#N/A,TRUE,"Debt";#N/A,#N/A,TRUE,"IRR"}</definedName>
    <definedName name="수정현금흐름표2" localSheetId="6" hidden="1">{#N/A,#N/A,TRUE,"Summary";#N/A,#N/A,TRUE,"IS";#N/A,#N/A,TRUE,"Adj";#N/A,#N/A,TRUE,"BS";#N/A,#N/A,TRUE,"CF";#N/A,#N/A,TRUE,"Debt";#N/A,#N/A,TRUE,"IRR"}</definedName>
    <definedName name="수정현금흐름표2" hidden="1">{#N/A,#N/A,TRUE,"Summary";#N/A,#N/A,TRUE,"IS";#N/A,#N/A,TRUE,"Adj";#N/A,#N/A,TRUE,"BS";#N/A,#N/A,TRUE,"CF";#N/A,#N/A,TRUE,"Debt";#N/A,#N/A,TRUE,"IRR"}</definedName>
    <definedName name="수주계획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주계획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주계획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주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주분석" localSheetId="1" hidden="1">{#N/A,#N/A,FALSE,"UNIT";#N/A,#N/A,FALSE,"UNIT";#N/A,#N/A,FALSE,"계정"}</definedName>
    <definedName name="수주분석" localSheetId="2" hidden="1">{#N/A,#N/A,FALSE,"UNIT";#N/A,#N/A,FALSE,"UNIT";#N/A,#N/A,FALSE,"계정"}</definedName>
    <definedName name="수주분석" localSheetId="6" hidden="1">{#N/A,#N/A,FALSE,"UNIT";#N/A,#N/A,FALSE,"UNIT";#N/A,#N/A,FALSE,"계정"}</definedName>
    <definedName name="수주분석" hidden="1">{#N/A,#N/A,FALSE,"UNIT";#N/A,#N/A,FALSE,"UNIT";#N/A,#N/A,FALSE,"계정"}</definedName>
    <definedName name="수출판촉비총괄" hidden="1">#N/A</definedName>
    <definedName name="순공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승인서" localSheetId="1" hidden="1">{#N/A,#N/A,FALSE,"범우구미";#N/A,#N/A,FALSE,"세한케미칼";#N/A,#N/A,FALSE,"세명화학";#N/A,#N/A,FALSE,"신영케미칼";#N/A,#N/A,FALSE,"일석상사"}</definedName>
    <definedName name="승인서" localSheetId="2" hidden="1">{#N/A,#N/A,FALSE,"범우구미";#N/A,#N/A,FALSE,"세한케미칼";#N/A,#N/A,FALSE,"세명화학";#N/A,#N/A,FALSE,"신영케미칼";#N/A,#N/A,FALSE,"일석상사"}</definedName>
    <definedName name="승인서" localSheetId="6" hidden="1">{#N/A,#N/A,FALSE,"범우구미";#N/A,#N/A,FALSE,"세한케미칼";#N/A,#N/A,FALSE,"세명화학";#N/A,#N/A,FALSE,"신영케미칼";#N/A,#N/A,FALSE,"일석상사"}</definedName>
    <definedName name="승인서" hidden="1">{#N/A,#N/A,FALSE,"범우구미";#N/A,#N/A,FALSE,"세한케미칼";#N/A,#N/A,FALSE,"세명화학";#N/A,#N/A,FALSE,"신영케미칼";#N/A,#N/A,FALSE,"일석상사"}</definedName>
    <definedName name="시산표">#REF!</definedName>
    <definedName name="시산표작성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시산표작성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시산표작성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시산표작성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시설투자" localSheetId="1" hidden="1">{#N/A,#N/A,FALSE,"UNIT";#N/A,#N/A,FALSE,"UNIT";#N/A,#N/A,FALSE,"계정"}</definedName>
    <definedName name="시설투자" localSheetId="2" hidden="1">{#N/A,#N/A,FALSE,"UNIT";#N/A,#N/A,FALSE,"UNIT";#N/A,#N/A,FALSE,"계정"}</definedName>
    <definedName name="시설투자" localSheetId="6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1" hidden="1">{#N/A,#N/A,FALSE,"UNIT";#N/A,#N/A,FALSE,"UNIT";#N/A,#N/A,FALSE,"계정"}</definedName>
    <definedName name="시설투자계획_월별" localSheetId="2" hidden="1">{#N/A,#N/A,FALSE,"UNIT";#N/A,#N/A,FALSE,"UNIT";#N/A,#N/A,FALSE,"계정"}</definedName>
    <definedName name="시설투자계획_월별" localSheetId="6" hidden="1">{#N/A,#N/A,FALSE,"UNIT";#N/A,#N/A,FALSE,"UNIT";#N/A,#N/A,FALSE,"계정"}</definedName>
    <definedName name="시설투자계획_월별" hidden="1">{#N/A,#N/A,FALSE,"UNIT";#N/A,#N/A,FALSE,"UNIT";#N/A,#N/A,FALSE,"계정"}</definedName>
    <definedName name="시장규모_" localSheetId="1" hidden="1">{#N/A,#N/A,TRUE,"매출진척-1";#N/A,#N/A,TRUE,"매출진척-2";#N/A,#N/A,TRUE,"제품실적";#N/A,#N/A,TRUE,"RAC";#N/A,#N/A,TRUE,"PAC ";#N/A,#N/A,TRUE,"재고현황";#N/A,#N/A,TRUE,"공지사항"}</definedName>
    <definedName name="시장규모_" localSheetId="2" hidden="1">{#N/A,#N/A,TRUE,"매출진척-1";#N/A,#N/A,TRUE,"매출진척-2";#N/A,#N/A,TRUE,"제품실적";#N/A,#N/A,TRUE,"RAC";#N/A,#N/A,TRUE,"PAC ";#N/A,#N/A,TRUE,"재고현황";#N/A,#N/A,TRUE,"공지사항"}</definedName>
    <definedName name="시장규모_" localSheetId="6" hidden="1">{#N/A,#N/A,TRUE,"매출진척-1";#N/A,#N/A,TRUE,"매출진척-2";#N/A,#N/A,TRUE,"제품실적";#N/A,#N/A,TRUE,"RAC";#N/A,#N/A,TRUE,"PAC ";#N/A,#N/A,TRUE,"재고현황";#N/A,#N/A,TRUE,"공지사항"}</definedName>
    <definedName name="시장규모_" hidden="1">{#N/A,#N/A,TRUE,"매출진척-1";#N/A,#N/A,TRUE,"매출진척-2";#N/A,#N/A,TRUE,"제품실적";#N/A,#N/A,TRUE,"RAC";#N/A,#N/A,TRUE,"PAC ";#N/A,#N/A,TRUE,"재고현황";#N/A,#N/A,TRUE,"공지사항"}</definedName>
    <definedName name="시장규모_2" localSheetId="1" hidden="1">{#N/A,#N/A,TRUE,"매출진척-1";#N/A,#N/A,TRUE,"매출진척-2";#N/A,#N/A,TRUE,"제품실적";#N/A,#N/A,TRUE,"RAC";#N/A,#N/A,TRUE,"PAC ";#N/A,#N/A,TRUE,"재고현황";#N/A,#N/A,TRUE,"공지사항"}</definedName>
    <definedName name="시장규모_2" localSheetId="2" hidden="1">{#N/A,#N/A,TRUE,"매출진척-1";#N/A,#N/A,TRUE,"매출진척-2";#N/A,#N/A,TRUE,"제품실적";#N/A,#N/A,TRUE,"RAC";#N/A,#N/A,TRUE,"PAC ";#N/A,#N/A,TRUE,"재고현황";#N/A,#N/A,TRUE,"공지사항"}</definedName>
    <definedName name="시장규모_2" localSheetId="6" hidden="1">{#N/A,#N/A,TRUE,"매출진척-1";#N/A,#N/A,TRUE,"매출진척-2";#N/A,#N/A,TRUE,"제품실적";#N/A,#N/A,TRUE,"RAC";#N/A,#N/A,TRUE,"PAC ";#N/A,#N/A,TRUE,"재고현황";#N/A,#N/A,TRUE,"공지사항"}</definedName>
    <definedName name="시장규모_2" hidden="1">{#N/A,#N/A,TRUE,"매출진척-1";#N/A,#N/A,TRUE,"매출진척-2";#N/A,#N/A,TRUE,"제품실적";#N/A,#N/A,TRUE,"RAC";#N/A,#N/A,TRUE,"PAC ";#N/A,#N/A,TRUE,"재고현황";#N/A,#N/A,TRUE,"공지사항"}</definedName>
    <definedName name="시장동향" localSheetId="1" hidden="1">{#N/A,#N/A,TRUE,"Y생산";#N/A,#N/A,TRUE,"Y판매";#N/A,#N/A,TRUE,"Y총물량";#N/A,#N/A,TRUE,"Y능력";#N/A,#N/A,TRUE,"YKD"}</definedName>
    <definedName name="시장동향" localSheetId="2" hidden="1">{#N/A,#N/A,TRUE,"Y생산";#N/A,#N/A,TRUE,"Y판매";#N/A,#N/A,TRUE,"Y총물량";#N/A,#N/A,TRUE,"Y능력";#N/A,#N/A,TRUE,"YKD"}</definedName>
    <definedName name="시장동향" localSheetId="6" hidden="1">{#N/A,#N/A,TRUE,"Y생산";#N/A,#N/A,TRUE,"Y판매";#N/A,#N/A,TRUE,"Y총물량";#N/A,#N/A,TRUE,"Y능력";#N/A,#N/A,TRUE,"YKD"}</definedName>
    <definedName name="시장동향" hidden="1">{#N/A,#N/A,TRUE,"Y생산";#N/A,#N/A,TRUE,"Y판매";#N/A,#N/A,TRUE,"Y총물량";#N/A,#N/A,TRUE,"Y능력";#N/A,#N/A,TRUE,"YKD"}</definedName>
    <definedName name="시트자료1" hidden="1">#REF!</definedName>
    <definedName name="시트자료2" hidden="1">#REF!</definedName>
    <definedName name="시트자료3" hidden="1">#REF!</definedName>
    <definedName name="시트자료4" hidden="1">#REF!</definedName>
    <definedName name="신AT종합" localSheetId="1" hidden="1">{#N/A,#N/A,FALSE,"단축1";#N/A,#N/A,FALSE,"단축2";#N/A,#N/A,FALSE,"단축3";#N/A,#N/A,FALSE,"장축";#N/A,#N/A,FALSE,"4WD"}</definedName>
    <definedName name="신AT종합" localSheetId="2" hidden="1">{#N/A,#N/A,FALSE,"단축1";#N/A,#N/A,FALSE,"단축2";#N/A,#N/A,FALSE,"단축3";#N/A,#N/A,FALSE,"장축";#N/A,#N/A,FALSE,"4WD"}</definedName>
    <definedName name="신AT종합" localSheetId="6" hidden="1">{#N/A,#N/A,FALSE,"단축1";#N/A,#N/A,FALSE,"단축2";#N/A,#N/A,FALSE,"단축3";#N/A,#N/A,FALSE,"장축";#N/A,#N/A,FALSE,"4WD"}</definedName>
    <definedName name="신AT종합" hidden="1">{#N/A,#N/A,FALSE,"단축1";#N/A,#N/A,FALSE,"단축2";#N/A,#N/A,FALSE,"단축3";#N/A,#N/A,FALSE,"장축";#N/A,#N/A,FALSE,"4WD"}</definedName>
    <definedName name="신고구분">#REF!</definedName>
    <definedName name="신고구분목록">#REF!</definedName>
    <definedName name="신부1">#REF!</definedName>
    <definedName name="신부2">#REF!</definedName>
    <definedName name="신비1">#REF!</definedName>
    <definedName name="신비2">#REF!</definedName>
    <definedName name="신설통계" localSheetId="1" hidden="1">{#N/A,#N/A,FALSE,"3가";#N/A,#N/A,FALSE,"3나";#N/A,#N/A,FALSE,"3다"}</definedName>
    <definedName name="신설통계" localSheetId="2" hidden="1">{#N/A,#N/A,FALSE,"3가";#N/A,#N/A,FALSE,"3나";#N/A,#N/A,FALSE,"3다"}</definedName>
    <definedName name="신설통계" localSheetId="6" hidden="1">{#N/A,#N/A,FALSE,"3가";#N/A,#N/A,FALSE,"3나";#N/A,#N/A,FALSE,"3다"}</definedName>
    <definedName name="신설통계" hidden="1">{#N/A,#N/A,FALSE,"3가";#N/A,#N/A,FALSE,"3나";#N/A,#N/A,FALSE,"3다"}</definedName>
    <definedName name="신세대종합" localSheetId="1" hidden="1">{#N/A,#N/A,FALSE,"단축1";#N/A,#N/A,FALSE,"단축2";#N/A,#N/A,FALSE,"단축3";#N/A,#N/A,FALSE,"장축";#N/A,#N/A,FALSE,"4WD"}</definedName>
    <definedName name="신세대종합" localSheetId="2" hidden="1">{#N/A,#N/A,FALSE,"단축1";#N/A,#N/A,FALSE,"단축2";#N/A,#N/A,FALSE,"단축3";#N/A,#N/A,FALSE,"장축";#N/A,#N/A,FALSE,"4WD"}</definedName>
    <definedName name="신세대종합" localSheetId="6" hidden="1">{#N/A,#N/A,FALSE,"단축1";#N/A,#N/A,FALSE,"단축2";#N/A,#N/A,FALSE,"단축3";#N/A,#N/A,FALSE,"장축";#N/A,#N/A,FALSE,"4WD"}</definedName>
    <definedName name="신세대종합" hidden="1">{#N/A,#N/A,FALSE,"단축1";#N/A,#N/A,FALSE,"단축2";#N/A,#N/A,FALSE,"단축3";#N/A,#N/A,FALSE,"장축";#N/A,#N/A,FALSE,"4WD"}</definedName>
    <definedName name="신수1">#REF!</definedName>
    <definedName name="신수2">#REF!</definedName>
    <definedName name="신신자">#REF!</definedName>
    <definedName name="신자">#REF!</definedName>
    <definedName name="신자1">#REF!</definedName>
    <definedName name="신자2">#REF!</definedName>
    <definedName name="신한은행_1" localSheetId="1" hidden="1">{#N/A,#N/A,FALSE,"Aging Summary";#N/A,#N/A,FALSE,"Ratio Analysis";#N/A,#N/A,FALSE,"Test 120 Day Accts";#N/A,#N/A,FALSE,"Tickmarks"}</definedName>
    <definedName name="신한은행_1" localSheetId="2" hidden="1">{#N/A,#N/A,FALSE,"Aging Summary";#N/A,#N/A,FALSE,"Ratio Analysis";#N/A,#N/A,FALSE,"Test 120 Day Accts";#N/A,#N/A,FALSE,"Tickmarks"}</definedName>
    <definedName name="신한은행_1" localSheetId="6" hidden="1">{#N/A,#N/A,FALSE,"Aging Summary";#N/A,#N/A,FALSE,"Ratio Analysis";#N/A,#N/A,FALSE,"Test 120 Day Accts";#N/A,#N/A,FALSE,"Tickmarks"}</definedName>
    <definedName name="신한은행_1" hidden="1">{#N/A,#N/A,FALSE,"Aging Summary";#N/A,#N/A,FALSE,"Ratio Analysis";#N/A,#N/A,FALSE,"Test 120 Day Accts";#N/A,#N/A,FALSE,"Tickmarks"}</definedName>
    <definedName name="신한은행_2" localSheetId="1" hidden="1">{#N/A,#N/A,FALSE,"Aging Summary";#N/A,#N/A,FALSE,"Ratio Analysis";#N/A,#N/A,FALSE,"Test 120 Day Accts";#N/A,#N/A,FALSE,"Tickmarks"}</definedName>
    <definedName name="신한은행_2" localSheetId="2" hidden="1">{#N/A,#N/A,FALSE,"Aging Summary";#N/A,#N/A,FALSE,"Ratio Analysis";#N/A,#N/A,FALSE,"Test 120 Day Accts";#N/A,#N/A,FALSE,"Tickmarks"}</definedName>
    <definedName name="신한은행_2" localSheetId="6" hidden="1">{#N/A,#N/A,FALSE,"Aging Summary";#N/A,#N/A,FALSE,"Ratio Analysis";#N/A,#N/A,FALSE,"Test 120 Day Accts";#N/A,#N/A,FALSE,"Tickmarks"}</definedName>
    <definedName name="신한은행_2" hidden="1">{#N/A,#N/A,FALSE,"Aging Summary";#N/A,#N/A,FALSE,"Ratio Analysis";#N/A,#N/A,FALSE,"Test 120 Day Accts";#N/A,#N/A,FALSE,"Tickmarks"}</definedName>
    <definedName name="신한은행수표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신한은행수표" localSheetId="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신한은행수표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신한은행수표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실" localSheetId="1" hidden="1">{#N/A,#N/A,FALSE,"2월입도";#N/A,#N/A,FALSE,"1월입도";#N/A,#N/A,FALSE,"3월입도"}</definedName>
    <definedName name="실" localSheetId="2" hidden="1">{#N/A,#N/A,FALSE,"2월입도";#N/A,#N/A,FALSE,"1월입도";#N/A,#N/A,FALSE,"3월입도"}</definedName>
    <definedName name="실" localSheetId="6" hidden="1">{#N/A,#N/A,FALSE,"2월입도";#N/A,#N/A,FALSE,"1월입도";#N/A,#N/A,FALSE,"3월입도"}</definedName>
    <definedName name="실" hidden="1">{#N/A,#N/A,FALSE,"2월입도";#N/A,#N/A,FALSE,"1월입도";#N/A,#N/A,FALSE,"3월입도"}</definedName>
    <definedName name="실2" localSheetId="1" hidden="1">{#N/A,#N/A,FALSE,"2월입도";#N/A,#N/A,FALSE,"1월입도";#N/A,#N/A,FALSE,"3월입도"}</definedName>
    <definedName name="실2" localSheetId="2" hidden="1">{#N/A,#N/A,FALSE,"2월입도";#N/A,#N/A,FALSE,"1월입도";#N/A,#N/A,FALSE,"3월입도"}</definedName>
    <definedName name="실2" localSheetId="6" hidden="1">{#N/A,#N/A,FALSE,"2월입도";#N/A,#N/A,FALSE,"1월입도";#N/A,#N/A,FALSE,"3월입도"}</definedName>
    <definedName name="실2" hidden="1">{#N/A,#N/A,FALSE,"2월입도";#N/A,#N/A,FALSE,"1월입도";#N/A,#N/A,FALSE,"3월입도"}</definedName>
    <definedName name="실시" localSheetId="1" hidden="1">{#N/A,#N/A,FALSE,"단축1";#N/A,#N/A,FALSE,"단축2";#N/A,#N/A,FALSE,"단축3";#N/A,#N/A,FALSE,"장축";#N/A,#N/A,FALSE,"4WD"}</definedName>
    <definedName name="실시" localSheetId="2" hidden="1">{#N/A,#N/A,FALSE,"단축1";#N/A,#N/A,FALSE,"단축2";#N/A,#N/A,FALSE,"단축3";#N/A,#N/A,FALSE,"장축";#N/A,#N/A,FALSE,"4WD"}</definedName>
    <definedName name="실시" localSheetId="6" hidden="1">{#N/A,#N/A,FALSE,"단축1";#N/A,#N/A,FALSE,"단축2";#N/A,#N/A,FALSE,"단축3";#N/A,#N/A,FALSE,"장축";#N/A,#N/A,FALSE,"4WD"}</definedName>
    <definedName name="실시" hidden="1">{#N/A,#N/A,FALSE,"단축1";#N/A,#N/A,FALSE,"단축2";#N/A,#N/A,FALSE,"단축3";#N/A,#N/A,FALSE,"장축";#N/A,#N/A,FALSE,"4WD"}</definedName>
    <definedName name="실적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4월" localSheetId="1" hidden="1">{#N/A,#N/A,FALSE,"UNIT";#N/A,#N/A,FALSE,"UNIT";#N/A,#N/A,FALSE,"계정"}</definedName>
    <definedName name="실적4월" localSheetId="2" hidden="1">{#N/A,#N/A,FALSE,"UNIT";#N/A,#N/A,FALSE,"UNIT";#N/A,#N/A,FALSE,"계정"}</definedName>
    <definedName name="실적4월" localSheetId="6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1" hidden="1">{#N/A,#N/A,FALSE,"UNIT";#N/A,#N/A,FALSE,"UNIT";#N/A,#N/A,FALSE,"계정"}</definedName>
    <definedName name="실적6월" localSheetId="2" hidden="1">{#N/A,#N/A,FALSE,"UNIT";#N/A,#N/A,FALSE,"UNIT";#N/A,#N/A,FALSE,"계정"}</definedName>
    <definedName name="실적6월" localSheetId="6" hidden="1">{#N/A,#N/A,FALSE,"UNIT";#N/A,#N/A,FALSE,"UNIT";#N/A,#N/A,FALSE,"계정"}</definedName>
    <definedName name="실적6월" hidden="1">{#N/A,#N/A,FALSE,"UNIT";#N/A,#N/A,FALSE,"UNIT";#N/A,#N/A,FALSE,"계정"}</definedName>
    <definedName name="십이월">#REF!</definedName>
    <definedName name="ㅇ" localSheetId="1" hidden="1">{#N/A,#N/A,FALSE,"BS";#N/A,#N/A,FALSE,"PL";#N/A,#N/A,FALSE,"처분";#N/A,#N/A,FALSE,"현금";#N/A,#N/A,FALSE,"매출";#N/A,#N/A,FALSE,"원가";#N/A,#N/A,FALSE,"경영"}</definedName>
    <definedName name="ㅇ" localSheetId="2" hidden="1">{#N/A,#N/A,FALSE,"BS";#N/A,#N/A,FALSE,"PL";#N/A,#N/A,FALSE,"처분";#N/A,#N/A,FALSE,"현금";#N/A,#N/A,FALSE,"매출";#N/A,#N/A,FALSE,"원가";#N/A,#N/A,FALSE,"경영"}</definedName>
    <definedName name="ㅇ" localSheetId="6" hidden="1">{#N/A,#N/A,FALSE,"BS";#N/A,#N/A,FALSE,"PL";#N/A,#N/A,FALSE,"처분";#N/A,#N/A,FALSE,"현금";#N/A,#N/A,FALSE,"매출";#N/A,#N/A,FALSE,"원가";#N/A,#N/A,FALSE,"경영"}</definedName>
    <definedName name="ㅇ" hidden="1">{#N/A,#N/A,FALSE,"BS";#N/A,#N/A,FALSE,"PL";#N/A,#N/A,FALSE,"처분";#N/A,#N/A,FALSE,"현금";#N/A,#N/A,FALSE,"매출";#N/A,#N/A,FALSE,"원가";#N/A,#N/A,FALSE,"경영"}</definedName>
    <definedName name="ㅇ0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0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0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140">#REF!</definedName>
    <definedName name="ㅇ2" localSheetId="1" hidden="1">{#N/A,#N/A,FALSE,"2월입도";#N/A,#N/A,FALSE,"1월입도";#N/A,#N/A,FALSE,"3월입도"}</definedName>
    <definedName name="ㅇ2" localSheetId="2" hidden="1">{#N/A,#N/A,FALSE,"2월입도";#N/A,#N/A,FALSE,"1월입도";#N/A,#N/A,FALSE,"3월입도"}</definedName>
    <definedName name="ㅇ2" localSheetId="6" hidden="1">{#N/A,#N/A,FALSE,"2월입도";#N/A,#N/A,FALSE,"1월입도";#N/A,#N/A,FALSE,"3월입도"}</definedName>
    <definedName name="ㅇ2" hidden="1">{#N/A,#N/A,FALSE,"2월입도";#N/A,#N/A,FALSE,"1월입도";#N/A,#N/A,FALSE,"3월입도"}</definedName>
    <definedName name="ㅇㄱㄺㅅ교" localSheetId="1" hidden="1">{#N/A,#N/A,TRUE,"매출진척-1";#N/A,#N/A,TRUE,"매출진척-2";#N/A,#N/A,TRUE,"제품실적";#N/A,#N/A,TRUE,"RAC";#N/A,#N/A,TRUE,"PAC ";#N/A,#N/A,TRUE,"재고현황";#N/A,#N/A,TRUE,"공지사항"}</definedName>
    <definedName name="ㅇㄱㄺㅅ교" localSheetId="2" hidden="1">{#N/A,#N/A,TRUE,"매출진척-1";#N/A,#N/A,TRUE,"매출진척-2";#N/A,#N/A,TRUE,"제품실적";#N/A,#N/A,TRUE,"RAC";#N/A,#N/A,TRUE,"PAC ";#N/A,#N/A,TRUE,"재고현황";#N/A,#N/A,TRUE,"공지사항"}</definedName>
    <definedName name="ㅇㄱㄺㅅ교" localSheetId="6" hidden="1">{#N/A,#N/A,TRUE,"매출진척-1";#N/A,#N/A,TRUE,"매출진척-2";#N/A,#N/A,TRUE,"제품실적";#N/A,#N/A,TRUE,"RAC";#N/A,#N/A,TRUE,"PAC ";#N/A,#N/A,TRUE,"재고현황";#N/A,#N/A,TRUE,"공지사항"}</definedName>
    <definedName name="ㅇㄱㄺㅅ교" hidden="1">{#N/A,#N/A,TRUE,"매출진척-1";#N/A,#N/A,TRUE,"매출진척-2";#N/A,#N/A,TRUE,"제품실적";#N/A,#N/A,TRUE,"RAC";#N/A,#N/A,TRUE,"PAC ";#N/A,#N/A,TRUE,"재고현황";#N/A,#N/A,TRUE,"공지사항"}</definedName>
    <definedName name="ㅇㄴ" localSheetId="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ㄹ" localSheetId="1" hidden="1">{#N/A,#N/A,FALSE,"2월입도";#N/A,#N/A,FALSE,"1월입도";#N/A,#N/A,FALSE,"3월입도"}</definedName>
    <definedName name="ㅇㄴㄹ" localSheetId="2" hidden="1">{#N/A,#N/A,FALSE,"2월입도";#N/A,#N/A,FALSE,"1월입도";#N/A,#N/A,FALSE,"3월입도"}</definedName>
    <definedName name="ㅇㄴㄹ" localSheetId="6" hidden="1">{#N/A,#N/A,FALSE,"2월입도";#N/A,#N/A,FALSE,"1월입도";#N/A,#N/A,FALSE,"3월입도"}</definedName>
    <definedName name="ㅇㄴㄹ" hidden="1">{#N/A,#N/A,FALSE,"2월입도";#N/A,#N/A,FALSE,"1월입도";#N/A,#N/A,FALSE,"3월입도"}</definedName>
    <definedName name="ㅇㄴㄹ2" localSheetId="1" hidden="1">{#N/A,#N/A,FALSE,"2월입도";#N/A,#N/A,FALSE,"1월입도";#N/A,#N/A,FALSE,"3월입도"}</definedName>
    <definedName name="ㅇㄴㄹ2" localSheetId="2" hidden="1">{#N/A,#N/A,FALSE,"2월입도";#N/A,#N/A,FALSE,"1월입도";#N/A,#N/A,FALSE,"3월입도"}</definedName>
    <definedName name="ㅇㄴㄹ2" localSheetId="6" hidden="1">{#N/A,#N/A,FALSE,"2월입도";#N/A,#N/A,FALSE,"1월입도";#N/A,#N/A,FALSE,"3월입도"}</definedName>
    <definedName name="ㅇㄴㄹ2" hidden="1">{#N/A,#N/A,FALSE,"2월입도";#N/A,#N/A,FALSE,"1월입도";#N/A,#N/A,FALSE,"3월입도"}</definedName>
    <definedName name="ㅇㄴㄹㄴㄹ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ㄴㄹ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ㄴ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ㅇㅇ" localSheetId="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ㅇ" localSheetId="1" hidden="1">{"'분양원가'!$B$1:$F$113"}</definedName>
    <definedName name="ㅇㄴㅇ" localSheetId="2" hidden="1">{"'분양원가'!$B$1:$F$113"}</definedName>
    <definedName name="ㅇㄴㅇ" localSheetId="6" hidden="1">{"'분양원가'!$B$1:$F$113"}</definedName>
    <definedName name="ㅇㄴㅇ" hidden="1">{"'분양원가'!$B$1:$F$113"}</definedName>
    <definedName name="ㅇㄴㅇㅇ" localSheetId="1" hidden="1">{#N/A,#N/A,FALSE,"UNIT";#N/A,#N/A,FALSE,"UNIT";#N/A,#N/A,FALSE,"계정"}</definedName>
    <definedName name="ㅇㄴㅇㅇ" localSheetId="2" hidden="1">{#N/A,#N/A,FALSE,"UNIT";#N/A,#N/A,FALSE,"UNIT";#N/A,#N/A,FALSE,"계정"}</definedName>
    <definedName name="ㅇㄴㅇㅇ" localSheetId="6" hidden="1">{#N/A,#N/A,FALSE,"UNIT";#N/A,#N/A,FALSE,"UNIT";#N/A,#N/A,FALSE,"계정"}</definedName>
    <definedName name="ㅇㄴㅇㅇ" hidden="1">{#N/A,#N/A,FALSE,"UNIT";#N/A,#N/A,FALSE,"UNIT";#N/A,#N/A,FALSE,"계정"}</definedName>
    <definedName name="ㅇ니라먼" localSheetId="1" hidden="1">{#N/A,#N/A,FALSE,"BS";#N/A,#N/A,FALSE,"PL";#N/A,#N/A,FALSE,"처분";#N/A,#N/A,FALSE,"현금";#N/A,#N/A,FALSE,"매출";#N/A,#N/A,FALSE,"원가";#N/A,#N/A,FALSE,"경영"}</definedName>
    <definedName name="ㅇ니라먼" localSheetId="2" hidden="1">{#N/A,#N/A,FALSE,"BS";#N/A,#N/A,FALSE,"PL";#N/A,#N/A,FALSE,"처분";#N/A,#N/A,FALSE,"현금";#N/A,#N/A,FALSE,"매출";#N/A,#N/A,FALSE,"원가";#N/A,#N/A,FALSE,"경영"}</definedName>
    <definedName name="ㅇ니라먼" localSheetId="6" hidden="1">{#N/A,#N/A,FALSE,"BS";#N/A,#N/A,FALSE,"PL";#N/A,#N/A,FALSE,"처분";#N/A,#N/A,FALSE,"현금";#N/A,#N/A,FALSE,"매출";#N/A,#N/A,FALSE,"원가";#N/A,#N/A,FALSE,"경영"}</definedName>
    <definedName name="ㅇ니라먼" hidden="1">{#N/A,#N/A,FALSE,"BS";#N/A,#N/A,FALSE,"PL";#N/A,#N/A,FALSE,"처분";#N/A,#N/A,FALSE,"현금";#N/A,#N/A,FALSE,"매출";#N/A,#N/A,FALSE,"원가";#N/A,#N/A,FALSE,"경영"}</definedName>
    <definedName name="ㅇㄷㄱㅎㄷ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ㄷㄱㅎㄷ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ㄷㄱㅎㄷ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ㄷㄱㅎ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ㄷㄴ" localSheetId="1" hidden="1">{#N/A,#N/A,FALSE,"Aging Summary";#N/A,#N/A,FALSE,"Ratio Analysis";#N/A,#N/A,FALSE,"Test 120 Day Accts";#N/A,#N/A,FALSE,"Tickmarks"}</definedName>
    <definedName name="ㅇㄷㄴ" localSheetId="2" hidden="1">{#N/A,#N/A,FALSE,"Aging Summary";#N/A,#N/A,FALSE,"Ratio Analysis";#N/A,#N/A,FALSE,"Test 120 Day Accts";#N/A,#N/A,FALSE,"Tickmarks"}</definedName>
    <definedName name="ㅇㄷㄴ" localSheetId="6" hidden="1">{#N/A,#N/A,FALSE,"Aging Summary";#N/A,#N/A,FALSE,"Ratio Analysis";#N/A,#N/A,FALSE,"Test 120 Day Accts";#N/A,#N/A,FALSE,"Tickmarks"}</definedName>
    <definedName name="ㅇㄷㄴ" hidden="1">{#N/A,#N/A,FALSE,"Aging Summary";#N/A,#N/A,FALSE,"Ratio Analysis";#N/A,#N/A,FALSE,"Test 120 Day Accts";#N/A,#N/A,FALSE,"Tickmarks"}</definedName>
    <definedName name="ㅇㄹㄴㅇㄹㅇ" hidden="1">#REF!</definedName>
    <definedName name="ㅇㄹㄹ" localSheetId="1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ㅇㄹㄹ" localSheetId="2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ㅇㄹㄹ" localSheetId="6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ㅇㄹㄹ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ㅇㄹㅀㅎ" localSheetId="1" hidden="1">{#N/A,#N/A,FALSE,"Aging Summary";#N/A,#N/A,FALSE,"Ratio Analysis";#N/A,#N/A,FALSE,"Test 120 Day Accts";#N/A,#N/A,FALSE,"Tickmarks"}</definedName>
    <definedName name="ㅇㄹㅀㅎ" localSheetId="2" hidden="1">{#N/A,#N/A,FALSE,"Aging Summary";#N/A,#N/A,FALSE,"Ratio Analysis";#N/A,#N/A,FALSE,"Test 120 Day Accts";#N/A,#N/A,FALSE,"Tickmarks"}</definedName>
    <definedName name="ㅇㄹㅀㅎ" localSheetId="6" hidden="1">{#N/A,#N/A,FALSE,"Aging Summary";#N/A,#N/A,FALSE,"Ratio Analysis";#N/A,#N/A,FALSE,"Test 120 Day Accts";#N/A,#N/A,FALSE,"Tickmarks"}</definedName>
    <definedName name="ㅇㄹㅀㅎ" hidden="1">{#N/A,#N/A,FALSE,"Aging Summary";#N/A,#N/A,FALSE,"Ratio Analysis";#N/A,#N/A,FALSE,"Test 120 Day Accts";#N/A,#N/A,FALSE,"Tickmarks"}</definedName>
    <definedName name="ㅇㄹㅇ" localSheetId="1" hidden="1">{#N/A,#N/A,FALSE,"지침";#N/A,#N/A,FALSE,"환경분석";#N/A,#N/A,FALSE,"Sheet16"}</definedName>
    <definedName name="ㅇㄹㅇ" localSheetId="2" hidden="1">{#N/A,#N/A,FALSE,"지침";#N/A,#N/A,FALSE,"환경분석";#N/A,#N/A,FALSE,"Sheet16"}</definedName>
    <definedName name="ㅇㄹㅇ" localSheetId="6" hidden="1">{#N/A,#N/A,FALSE,"지침";#N/A,#N/A,FALSE,"환경분석";#N/A,#N/A,FALSE,"Sheet16"}</definedName>
    <definedName name="ㅇㄹㅇ" hidden="1">{#N/A,#N/A,FALSE,"지침";#N/A,#N/A,FALSE,"환경분석";#N/A,#N/A,FALSE,"Sheet16"}</definedName>
    <definedName name="ㅇㄹㅇㄹ" localSheetId="1" hidden="1">{#N/A,#N/A,FALSE,"지침";#N/A,#N/A,FALSE,"환경분석";#N/A,#N/A,FALSE,"Sheet16"}</definedName>
    <definedName name="ㅇㄹㅇㄹ" localSheetId="2" hidden="1">{#N/A,#N/A,FALSE,"지침";#N/A,#N/A,FALSE,"환경분석";#N/A,#N/A,FALSE,"Sheet16"}</definedName>
    <definedName name="ㅇㄹㅇㄹ" localSheetId="6" hidden="1">{#N/A,#N/A,FALSE,"지침";#N/A,#N/A,FALSE,"환경분석";#N/A,#N/A,FALSE,"Sheet16"}</definedName>
    <definedName name="ㅇㄹㅇㄹ" hidden="1">{#N/A,#N/A,FALSE,"지침";#N/A,#N/A,FALSE,"환경분석";#N/A,#N/A,FALSE,"Sheet16"}</definedName>
    <definedName name="ㅇㄹㅇㄹㅇ" localSheetId="1" hidden="1">{#N/A,#N/A,FALSE,"정공"}</definedName>
    <definedName name="ㅇㄹㅇㄹㅇ" localSheetId="2" hidden="1">{#N/A,#N/A,FALSE,"정공"}</definedName>
    <definedName name="ㅇㄹㅇㄹㅇ" localSheetId="6" hidden="1">{#N/A,#N/A,FALSE,"정공"}</definedName>
    <definedName name="ㅇㄹㅇㄹㅇ" hidden="1">{#N/A,#N/A,FALSE,"정공"}</definedName>
    <definedName name="ㅇㄹㅇㄹㅇㄹㄹㅇㄹㄹㅇㄹㅇㄹㅇ" localSheetId="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ㅇㄹㅇㄹㅇㄹㄹㅇㄹㄹㅇㄹㅇㄹㅇ" localSheetId="2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ㅇㄹㅇㄹㅇㄹㄹㅇㄹㄹㅇㄹㅇㄹㅇ" localSheetId="6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ㅇㄹㅇㄹㅇㄹㄹㅇㄹㄹㅇㄹㅇㄹㅇ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ㅇㄹㅇㄹㅇㄹㅇ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ㄹㅇㄹㅇㄹㅇ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ㄹㅇㄹㅇㄹㅇ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ㄹㅇㄹㅇㄹㅇ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ㄹㅇㄹㅇㄹㅇㄹㅇㄹㅇㄹㅇ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ㅇㄹㅇㄹㅇㄹㅇㄹㅇㄹㅇㄹㅇ" localSheetId="2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ㅇㄹㅇㄹㅇㄹㅇㄹㅇㄹㅇㄹㅇ" localSheetId="6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ㅇㄹㅇㄹㅇㄹㅇㄹㅇㄹㅇㄹㅇ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ㅇㄹㅇㄹㅇㄹㅇㅇㅇㄹㅇㄹㅇ" localSheetId="1" hidden="1">{#N/A,#N/A,FALSE,"BS";#N/A,#N/A,FALSE,"PL";#N/A,#N/A,FALSE,"처분";#N/A,#N/A,FALSE,"현금";#N/A,#N/A,FALSE,"매출";#N/A,#N/A,FALSE,"원가";#N/A,#N/A,FALSE,"경영"}</definedName>
    <definedName name="ㅇㄹㅇㄹㅇㄹㅇㅇㅇㄹㅇㄹㅇ" localSheetId="2" hidden="1">{#N/A,#N/A,FALSE,"BS";#N/A,#N/A,FALSE,"PL";#N/A,#N/A,FALSE,"처분";#N/A,#N/A,FALSE,"현금";#N/A,#N/A,FALSE,"매출";#N/A,#N/A,FALSE,"원가";#N/A,#N/A,FALSE,"경영"}</definedName>
    <definedName name="ㅇㄹㅇㄹㅇㄹㅇㅇㅇㄹㅇㄹㅇ" localSheetId="6" hidden="1">{#N/A,#N/A,FALSE,"BS";#N/A,#N/A,FALSE,"PL";#N/A,#N/A,FALSE,"처분";#N/A,#N/A,FALSE,"현금";#N/A,#N/A,FALSE,"매출";#N/A,#N/A,FALSE,"원가";#N/A,#N/A,FALSE,"경영"}</definedName>
    <definedName name="ㅇㄹㅇㄹㅇㄹㅇㅇㅇㄹㅇㄹㅇ" hidden="1">{#N/A,#N/A,FALSE,"BS";#N/A,#N/A,FALSE,"PL";#N/A,#N/A,FALSE,"처분";#N/A,#N/A,FALSE,"현금";#N/A,#N/A,FALSE,"매출";#N/A,#N/A,FALSE,"원가";#N/A,#N/A,FALSE,"경영"}</definedName>
    <definedName name="ㅇㄹㅇㅇㄹㅇ" localSheetId="1" hidden="1">{#N/A,#N/A,FALSE,"BS";#N/A,#N/A,FALSE,"PL";#N/A,#N/A,FALSE,"처분";#N/A,#N/A,FALSE,"현금";#N/A,#N/A,FALSE,"매출";#N/A,#N/A,FALSE,"원가";#N/A,#N/A,FALSE,"경영"}</definedName>
    <definedName name="ㅇㄹㅇㅇㄹㅇ" localSheetId="2" hidden="1">{#N/A,#N/A,FALSE,"BS";#N/A,#N/A,FALSE,"PL";#N/A,#N/A,FALSE,"처분";#N/A,#N/A,FALSE,"현금";#N/A,#N/A,FALSE,"매출";#N/A,#N/A,FALSE,"원가";#N/A,#N/A,FALSE,"경영"}</definedName>
    <definedName name="ㅇㄹㅇㅇㄹㅇ" localSheetId="6" hidden="1">{#N/A,#N/A,FALSE,"BS";#N/A,#N/A,FALSE,"PL";#N/A,#N/A,FALSE,"처분";#N/A,#N/A,FALSE,"현금";#N/A,#N/A,FALSE,"매출";#N/A,#N/A,FALSE,"원가";#N/A,#N/A,FALSE,"경영"}</definedName>
    <definedName name="ㅇㄹㅇㅇㄹㅇ" hidden="1">{#N/A,#N/A,FALSE,"BS";#N/A,#N/A,FALSE,"PL";#N/A,#N/A,FALSE,"처분";#N/A,#N/A,FALSE,"현금";#N/A,#N/A,FALSE,"매출";#N/A,#N/A,FALSE,"원가";#N/A,#N/A,FALSE,"경영"}</definedName>
    <definedName name="ㅇㄹㅇㅇㄹㅇㄹㅇㅇ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ㄹㅇㅇㄹㅇㄹㅇㅇ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ㄹㅇㅇㄹㅇㄹㅇㅇ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ㄹㅇㅇㄹㅇㄹㅇ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ㄹㅇㅇㄹㅇㅇㅇ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ㅇㄹㅇㅇㄹㅇㅇㅇ" localSheetId="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ㅇㄹㅇㅇㄹㅇㅇㅇ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ㅇㄹㅇㅇㄹㅇㅇㅇ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ㅇㄹㅇㅇㅇㄹㅇㄹㅇㅇㅇㄹㅇ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ㄹㅇㅇㅇㄹㅇㄹㅇㅇㅇㄹㅇ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ㄹㅇㅇㅇㄹㅇㄹㅇㅇㅇㄹㅇ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ㄹㅇㅇㅇㄹㅇㄹㅇㅇㅇㄹㅇ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ㄹ홍ㄹ호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홍ㄹ호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홍ㄹ호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홍ㄹ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홍ㅎ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홍ㅎ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홍ㅎ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홍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라ㅓㅏㅗㄹ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록ㅇ류" localSheetId="1" hidden="1">{#N/A,#N/A,TRUE,"매출진척-1";#N/A,#N/A,TRUE,"매출진척-2";#N/A,#N/A,TRUE,"제품실적";#N/A,#N/A,TRUE,"RAC";#N/A,#N/A,TRUE,"PAC ";#N/A,#N/A,TRUE,"재고현황";#N/A,#N/A,TRUE,"공지사항"}</definedName>
    <definedName name="ㅇ록ㅇ류" localSheetId="2" hidden="1">{#N/A,#N/A,TRUE,"매출진척-1";#N/A,#N/A,TRUE,"매출진척-2";#N/A,#N/A,TRUE,"제품실적";#N/A,#N/A,TRUE,"RAC";#N/A,#N/A,TRUE,"PAC ";#N/A,#N/A,TRUE,"재고현황";#N/A,#N/A,TRUE,"공지사항"}</definedName>
    <definedName name="ㅇ록ㅇ류" localSheetId="6" hidden="1">{#N/A,#N/A,TRUE,"매출진척-1";#N/A,#N/A,TRUE,"매출진척-2";#N/A,#N/A,TRUE,"제품실적";#N/A,#N/A,TRUE,"RAC";#N/A,#N/A,TRUE,"PAC ";#N/A,#N/A,TRUE,"재고현황";#N/A,#N/A,TRUE,"공지사항"}</definedName>
    <definedName name="ㅇ록ㅇ류" hidden="1">{#N/A,#N/A,TRUE,"매출진척-1";#N/A,#N/A,TRUE,"매출진척-2";#N/A,#N/A,TRUE,"제품실적";#N/A,#N/A,TRUE,"RAC";#N/A,#N/A,TRUE,"PAC ";#N/A,#N/A,TRUE,"재고현황";#N/A,#N/A,TRUE,"공지사항"}</definedName>
    <definedName name="ㅇ롬ㄴ" localSheetId="1" hidden="1">{#N/A,#N/A,FALSE,"Sheet5"}</definedName>
    <definedName name="ㅇ롬ㄴ" localSheetId="2" hidden="1">{#N/A,#N/A,FALSE,"Sheet5"}</definedName>
    <definedName name="ㅇ롬ㄴ" localSheetId="6" hidden="1">{#N/A,#N/A,FALSE,"Sheet5"}</definedName>
    <definedName name="ㅇ롬ㄴ" hidden="1">{#N/A,#N/A,FALSE,"Sheet5"}</definedName>
    <definedName name="ㅇ륭ㄴ류" localSheetId="1" hidden="1">{#N/A,#N/A,TRUE,"매출진척-1";#N/A,#N/A,TRUE,"매출진척-2";#N/A,#N/A,TRUE,"제품실적";#N/A,#N/A,TRUE,"RAC";#N/A,#N/A,TRUE,"PAC ";#N/A,#N/A,TRUE,"재고현황";#N/A,#N/A,TRUE,"공지사항"}</definedName>
    <definedName name="ㅇ륭ㄴ류" localSheetId="2" hidden="1">{#N/A,#N/A,TRUE,"매출진척-1";#N/A,#N/A,TRUE,"매출진척-2";#N/A,#N/A,TRUE,"제품실적";#N/A,#N/A,TRUE,"RAC";#N/A,#N/A,TRUE,"PAC ";#N/A,#N/A,TRUE,"재고현황";#N/A,#N/A,TRUE,"공지사항"}</definedName>
    <definedName name="ㅇ륭ㄴ류" localSheetId="6" hidden="1">{#N/A,#N/A,TRUE,"매출진척-1";#N/A,#N/A,TRUE,"매출진척-2";#N/A,#N/A,TRUE,"제품실적";#N/A,#N/A,TRUE,"RAC";#N/A,#N/A,TRUE,"PAC ";#N/A,#N/A,TRUE,"재고현황";#N/A,#N/A,TRUE,"공지사항"}</definedName>
    <definedName name="ㅇ륭ㄴ류" hidden="1">{#N/A,#N/A,TRUE,"매출진척-1";#N/A,#N/A,TRUE,"매출진척-2";#N/A,#N/A,TRUE,"제품실적";#N/A,#N/A,TRUE,"RAC";#N/A,#N/A,TRUE,"PAC ";#N/A,#N/A,TRUE,"재고현황";#N/A,#N/A,TRUE,"공지사항"}</definedName>
    <definedName name="ㅇ륭뉴" localSheetId="1" hidden="1">{#N/A,#N/A,FALSE,"2월입도";#N/A,#N/A,FALSE,"1월입도";#N/A,#N/A,FALSE,"3월입도"}</definedName>
    <definedName name="ㅇ륭뉴" localSheetId="2" hidden="1">{#N/A,#N/A,FALSE,"2월입도";#N/A,#N/A,FALSE,"1월입도";#N/A,#N/A,FALSE,"3월입도"}</definedName>
    <definedName name="ㅇ륭뉴" localSheetId="6" hidden="1">{#N/A,#N/A,FALSE,"2월입도";#N/A,#N/A,FALSE,"1월입도";#N/A,#N/A,FALSE,"3월입도"}</definedName>
    <definedName name="ㅇ륭뉴" hidden="1">{#N/A,#N/A,FALSE,"2월입도";#N/A,#N/A,FALSE,"1월입도";#N/A,#N/A,FALSE,"3월입도"}</definedName>
    <definedName name="ㅇㄻㅇㄹ" localSheetId="1" hidden="1">{#N/A,#N/A,FALSE,"BS";#N/A,#N/A,FALSE,"PL";#N/A,#N/A,FALSE,"처분";#N/A,#N/A,FALSE,"현금";#N/A,#N/A,FALSE,"매출";#N/A,#N/A,FALSE,"원가";#N/A,#N/A,FALSE,"경영"}</definedName>
    <definedName name="ㅇㄻㅇㄹ" localSheetId="2" hidden="1">{#N/A,#N/A,FALSE,"BS";#N/A,#N/A,FALSE,"PL";#N/A,#N/A,FALSE,"처분";#N/A,#N/A,FALSE,"현금";#N/A,#N/A,FALSE,"매출";#N/A,#N/A,FALSE,"원가";#N/A,#N/A,FALSE,"경영"}</definedName>
    <definedName name="ㅇㄻㅇㄹ" localSheetId="6" hidden="1">{#N/A,#N/A,FALSE,"BS";#N/A,#N/A,FALSE,"PL";#N/A,#N/A,FALSE,"처분";#N/A,#N/A,FALSE,"현금";#N/A,#N/A,FALSE,"매출";#N/A,#N/A,FALSE,"원가";#N/A,#N/A,FALSE,"경영"}</definedName>
    <definedName name="ㅇㄻㅇㄹ" hidden="1">{#N/A,#N/A,FALSE,"BS";#N/A,#N/A,FALSE,"PL";#N/A,#N/A,FALSE,"처분";#N/A,#N/A,FALSE,"현금";#N/A,#N/A,FALSE,"매출";#N/A,#N/A,FALSE,"원가";#N/A,#N/A,FALSE,"경영"}</definedName>
    <definedName name="ㅇㅀ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ㅀ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ㅀ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ㅀ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ㅀㅇㅀ" localSheetId="1" hidden="1">{"'Sheet1'!$A$1:$H$36"}</definedName>
    <definedName name="ㅇㅀㅇㅀ" localSheetId="2" hidden="1">{"'Sheet1'!$A$1:$H$36"}</definedName>
    <definedName name="ㅇㅀㅇㅀ" localSheetId="6" hidden="1">{"'Sheet1'!$A$1:$H$36"}</definedName>
    <definedName name="ㅇㅀㅇㅀ" hidden="1">{"'Sheet1'!$A$1:$H$36"}</definedName>
    <definedName name="ㅇㅀㅇㅁㄹ" localSheetId="1" hidden="1">{#N/A,#N/A,FALSE,"3가";#N/A,#N/A,FALSE,"3나";#N/A,#N/A,FALSE,"3다"}</definedName>
    <definedName name="ㅇㅀㅇㅁㄹ" localSheetId="2" hidden="1">{#N/A,#N/A,FALSE,"3가";#N/A,#N/A,FALSE,"3나";#N/A,#N/A,FALSE,"3다"}</definedName>
    <definedName name="ㅇㅀㅇㅁㄹ" localSheetId="6" hidden="1">{#N/A,#N/A,FALSE,"3가";#N/A,#N/A,FALSE,"3나";#N/A,#N/A,FALSE,"3다"}</definedName>
    <definedName name="ㅇㅀㅇㅁㄹ" hidden="1">{#N/A,#N/A,FALSE,"3가";#N/A,#N/A,FALSE,"3나";#N/A,#N/A,FALSE,"3다"}</definedName>
    <definedName name="ㅇㅁㄴㄻㄴㅇ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ㄴㄻㄴㅇ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ㄴㄻㄴㅇ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ㄴㄻ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ㄻㄴㄹ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ㄻㄴㄹ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ㄻㄴ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ㄻ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ㅇ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ㅇ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ㅇㄴㄴㄴㄴ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ㄴㄴㄴㄴ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ㄴㄴㄴㄴ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ㄴㄴㄴㄴ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ㄹ" localSheetId="1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ㅇㅇㄹ" localSheetId="2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ㅇㅇㄹ" localSheetId="6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ㅇㅇㄹ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ㅇㅇㄹㄹ" localSheetId="1" hidden="1">{#N/A,#N/A,FALSE,"표지";#N/A,#N/A,FALSE,"전제";#N/A,#N/A,FALSE,"손익-자 (2)";#N/A,#N/A,FALSE,"손익-자";#N/A,#N/A,FALSE,"손익-마 (2)";#N/A,#N/A,FALSE,"손익-마";#N/A,#N/A,FALSE,"총손최종"}</definedName>
    <definedName name="ㅇㅇㄹㄹ" localSheetId="2" hidden="1">{#N/A,#N/A,FALSE,"표지";#N/A,#N/A,FALSE,"전제";#N/A,#N/A,FALSE,"손익-자 (2)";#N/A,#N/A,FALSE,"손익-자";#N/A,#N/A,FALSE,"손익-마 (2)";#N/A,#N/A,FALSE,"손익-마";#N/A,#N/A,FALSE,"총손최종"}</definedName>
    <definedName name="ㅇㅇㄹㄹ" localSheetId="6" hidden="1">{#N/A,#N/A,FALSE,"표지";#N/A,#N/A,FALSE,"전제";#N/A,#N/A,FALSE,"손익-자 (2)";#N/A,#N/A,FALSE,"손익-자";#N/A,#N/A,FALSE,"손익-마 (2)";#N/A,#N/A,FALSE,"손익-마";#N/A,#N/A,FALSE,"총손최종"}</definedName>
    <definedName name="ㅇㅇㄹㄹ" hidden="1">{#N/A,#N/A,FALSE,"표지";#N/A,#N/A,FALSE,"전제";#N/A,#N/A,FALSE,"손익-자 (2)";#N/A,#N/A,FALSE,"손익-자";#N/A,#N/A,FALSE,"손익-마 (2)";#N/A,#N/A,FALSE,"손익-마";#N/A,#N/A,FALSE,"총손최종"}</definedName>
    <definedName name="ㅇㅇㅀ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ㅀ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ㅀ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ㅀ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ㅇ" localSheetId="1" hidden="1">{#N/A,#N/A,FALSE,"BS";#N/A,#N/A,FALSE,"PL";#N/A,#N/A,FALSE,"처분";#N/A,#N/A,FALSE,"현금";#N/A,#N/A,FALSE,"매출";#N/A,#N/A,FALSE,"원가";#N/A,#N/A,FALSE,"경영"}</definedName>
    <definedName name="ㅇㅇㅇ" localSheetId="2" hidden="1">{#N/A,#N/A,FALSE,"BS";#N/A,#N/A,FALSE,"PL";#N/A,#N/A,FALSE,"처분";#N/A,#N/A,FALSE,"현금";#N/A,#N/A,FALSE,"매출";#N/A,#N/A,FALSE,"원가";#N/A,#N/A,FALSE,"경영"}</definedName>
    <definedName name="ㅇㅇㅇ" localSheetId="6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2" localSheetId="1" hidden="1">{#N/A,#N/A,TRUE,"매출진척-1";#N/A,#N/A,TRUE,"매출진척-2";#N/A,#N/A,TRUE,"제품실적";#N/A,#N/A,TRUE,"RAC";#N/A,#N/A,TRUE,"PAC ";#N/A,#N/A,TRUE,"재고현황";#N/A,#N/A,TRUE,"공지사항"}</definedName>
    <definedName name="ㅇㅇㅇㅇ2" localSheetId="2" hidden="1">{#N/A,#N/A,TRUE,"매출진척-1";#N/A,#N/A,TRUE,"매출진척-2";#N/A,#N/A,TRUE,"제품실적";#N/A,#N/A,TRUE,"RAC";#N/A,#N/A,TRUE,"PAC ";#N/A,#N/A,TRUE,"재고현황";#N/A,#N/A,TRUE,"공지사항"}</definedName>
    <definedName name="ㅇㅇㅇㅇ2" localSheetId="6" hidden="1">{#N/A,#N/A,TRUE,"매출진척-1";#N/A,#N/A,TRUE,"매출진척-2";#N/A,#N/A,TRUE,"제품실적";#N/A,#N/A,TRUE,"RAC";#N/A,#N/A,TRUE,"PAC ";#N/A,#N/A,TRUE,"재고현황";#N/A,#N/A,TRUE,"공지사항"}</definedName>
    <definedName name="ㅇㅇㅇㅇ2" hidden="1">{#N/A,#N/A,TRUE,"매출진척-1";#N/A,#N/A,TRUE,"매출진척-2";#N/A,#N/A,TRUE,"제품실적";#N/A,#N/A,TRUE,"RAC";#N/A,#N/A,TRUE,"PAC ";#N/A,#N/A,TRUE,"재고현황";#N/A,#N/A,TRUE,"공지사항"}</definedName>
    <definedName name="ㅇㅇㅇㅇㅇ" localSheetId="1" hidden="1">{#N/A,#N/A,TRUE,"매출진척-1";#N/A,#N/A,TRUE,"매출진척-2";#N/A,#N/A,TRUE,"제품실적";#N/A,#N/A,TRUE,"RAC";#N/A,#N/A,TRUE,"PAC ";#N/A,#N/A,TRUE,"재고현황";#N/A,#N/A,TRUE,"공지사항"}</definedName>
    <definedName name="ㅇㅇㅇㅇㅇ" localSheetId="2" hidden="1">{#N/A,#N/A,TRUE,"매출진척-1";#N/A,#N/A,TRUE,"매출진척-2";#N/A,#N/A,TRUE,"제품실적";#N/A,#N/A,TRUE,"RAC";#N/A,#N/A,TRUE,"PAC ";#N/A,#N/A,TRUE,"재고현황";#N/A,#N/A,TRUE,"공지사항"}</definedName>
    <definedName name="ㅇㅇㅇㅇㅇ" localSheetId="6" hidden="1">{#N/A,#N/A,TRUE,"매출진척-1";#N/A,#N/A,TRUE,"매출진척-2";#N/A,#N/A,TRUE,"제품실적";#N/A,#N/A,TRUE,"RAC";#N/A,#N/A,TRUE,"PAC ";#N/A,#N/A,TRUE,"재고현황";#N/A,#N/A,TRUE,"공지사항"}</definedName>
    <definedName name="ㅇㅇㅇㅇㅇ" hidden="1">{#N/A,#N/A,TRUE,"매출진척-1";#N/A,#N/A,TRUE,"매출진척-2";#N/A,#N/A,TRUE,"제품실적";#N/A,#N/A,TRUE,"RAC";#N/A,#N/A,TRUE,"PAC ";#N/A,#N/A,TRUE,"재고현황";#N/A,#N/A,TRUE,"공지사항"}</definedName>
    <definedName name="ㅇㅇㅇㅇㅇㅇ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ㅇㅇㅇㅇㅇ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ㅇㅇㅇㅇㅇ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ㅇㅇㅇㅇ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ㅇㅇㅇㅇㅇㅇㅇㅇㅇㅇㅇ" localSheetId="1" hidden="1">{#N/A,#N/A,TRUE,"매출진척-1";#N/A,#N/A,TRUE,"매출진척-2";#N/A,#N/A,TRUE,"제품실적";#N/A,#N/A,TRUE,"RAC";#N/A,#N/A,TRUE,"PAC ";#N/A,#N/A,TRUE,"재고현황";#N/A,#N/A,TRUE,"공지사항"}</definedName>
    <definedName name="ㅇㅇㅇㅇㅇㅇㅇㅇㅇㅇㅇㅇ" localSheetId="2" hidden="1">{#N/A,#N/A,TRUE,"매출진척-1";#N/A,#N/A,TRUE,"매출진척-2";#N/A,#N/A,TRUE,"제품실적";#N/A,#N/A,TRUE,"RAC";#N/A,#N/A,TRUE,"PAC ";#N/A,#N/A,TRUE,"재고현황";#N/A,#N/A,TRUE,"공지사항"}</definedName>
    <definedName name="ㅇㅇㅇㅇㅇㅇㅇㅇㅇㅇㅇㅇ" localSheetId="6" hidden="1">{#N/A,#N/A,TRUE,"매출진척-1";#N/A,#N/A,TRUE,"매출진척-2";#N/A,#N/A,TRUE,"제품실적";#N/A,#N/A,TRUE,"RAC";#N/A,#N/A,TRUE,"PAC ";#N/A,#N/A,TRUE,"재고현황";#N/A,#N/A,TRUE,"공지사항"}</definedName>
    <definedName name="ㅇㅇㅇㅇㅇㅇㅇㅇㅇㅇㅇㅇ" hidden="1">{#N/A,#N/A,TRUE,"매출진척-1";#N/A,#N/A,TRUE,"매출진척-2";#N/A,#N/A,TRUE,"제품실적";#N/A,#N/A,TRUE,"RAC";#N/A,#N/A,TRUE,"PAC ";#N/A,#N/A,TRUE,"재고현황";#N/A,#N/A,TRUE,"공지사항"}</definedName>
    <definedName name="ㅇㅈ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ㅈ" localSheetId="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ㅈ" localSheetId="6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ㅈ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ㅈㄴㄹㄴㅇ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ㅈㄴㄹㄴㅇ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ㅈㄴㄹㄴㅇ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ㅈㄴㄹ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ㅈㅇ" localSheetId="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ㅎ" localSheetId="1" hidden="1">{#N/A,#N/A,FALSE,"단축1";#N/A,#N/A,FALSE,"단축2";#N/A,#N/A,FALSE,"단축3";#N/A,#N/A,FALSE,"장축";#N/A,#N/A,FALSE,"4WD"}</definedName>
    <definedName name="ㅇㅎ" localSheetId="2" hidden="1">{#N/A,#N/A,FALSE,"단축1";#N/A,#N/A,FALSE,"단축2";#N/A,#N/A,FALSE,"단축3";#N/A,#N/A,FALSE,"장축";#N/A,#N/A,FALSE,"4WD"}</definedName>
    <definedName name="ㅇㅎ" localSheetId="6" hidden="1">{#N/A,#N/A,FALSE,"단축1";#N/A,#N/A,FALSE,"단축2";#N/A,#N/A,FALSE,"단축3";#N/A,#N/A,FALSE,"장축";#N/A,#N/A,FALSE,"4WD"}</definedName>
    <definedName name="ㅇㅎ" hidden="1">{#N/A,#N/A,FALSE,"단축1";#N/A,#N/A,FALSE,"단축2";#N/A,#N/A,FALSE,"단축3";#N/A,#N/A,FALSE,"장축";#N/A,#N/A,FALSE,"4WD"}</definedName>
    <definedName name="ㅇㅎㄹㄻ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ㅇㅎㄹㄻ" localSheetId="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ㅇㅎㄹㄻ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ㅇㅎㄹㄻ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ㅇ호ㅓ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호ㅓ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호ㅓ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호ㅓㅇㅎ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호ㅓㅇㅎ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호ㅓㅇㅎ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호ㅓㅇ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" localSheetId="1" hidden="1">{#N/A,#N/A,FALSE,"1.CRITERIA";#N/A,#N/A,FALSE,"2.IS";#N/A,#N/A,FALSE,"3.BS";#N/A,#N/A,FALSE,"4.PER PL";#N/A,#N/A,FALSE,"5.INVESTMENT";#N/A,#N/A,FALSE,"6.공문";#N/A,#N/A,FALSE,"7.netinvest"}</definedName>
    <definedName name="아" localSheetId="2" hidden="1">{#N/A,#N/A,FALSE,"1.CRITERIA";#N/A,#N/A,FALSE,"2.IS";#N/A,#N/A,FALSE,"3.BS";#N/A,#N/A,FALSE,"4.PER PL";#N/A,#N/A,FALSE,"5.INVESTMENT";#N/A,#N/A,FALSE,"6.공문";#N/A,#N/A,FALSE,"7.netinvest"}</definedName>
    <definedName name="아" localSheetId="6" hidden="1">{#N/A,#N/A,FALSE,"1.CRITERIA";#N/A,#N/A,FALSE,"2.IS";#N/A,#N/A,FALSE,"3.BS";#N/A,#N/A,FALSE,"4.PER PL";#N/A,#N/A,FALSE,"5.INVESTMENT";#N/A,#N/A,FALSE,"6.공문";#N/A,#N/A,FALSE,"7.netinvest"}</definedName>
    <definedName name="아" hidden="1">{#N/A,#N/A,FALSE,"1.CRITERIA";#N/A,#N/A,FALSE,"2.IS";#N/A,#N/A,FALSE,"3.BS";#N/A,#N/A,FALSE,"4.PER PL";#N/A,#N/A,FALSE,"5.INVESTMENT";#N/A,#N/A,FALSE,"6.공문";#N/A,#N/A,FALSE,"7.netinvest"}</definedName>
    <definedName name="啊ô">#REF!</definedName>
    <definedName name="아가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아가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아가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아가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아가2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아가2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아가2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아가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아가가각" localSheetId="1" hidden="1">{#N/A,#N/A,FALSE,"BS";#N/A,#N/A,FALSE,"PL";#N/A,#N/A,FALSE,"처분";#N/A,#N/A,FALSE,"현금";#N/A,#N/A,FALSE,"매출";#N/A,#N/A,FALSE,"원가";#N/A,#N/A,FALSE,"경영"}</definedName>
    <definedName name="아가가각" localSheetId="2" hidden="1">{#N/A,#N/A,FALSE,"BS";#N/A,#N/A,FALSE,"PL";#N/A,#N/A,FALSE,"처분";#N/A,#N/A,FALSE,"현금";#N/A,#N/A,FALSE,"매출";#N/A,#N/A,FALSE,"원가";#N/A,#N/A,FALSE,"경영"}</definedName>
    <definedName name="아가가각" localSheetId="6" hidden="1">{#N/A,#N/A,FALSE,"BS";#N/A,#N/A,FALSE,"PL";#N/A,#N/A,FALSE,"처분";#N/A,#N/A,FALSE,"현금";#N/A,#N/A,FALSE,"매출";#N/A,#N/A,FALSE,"원가";#N/A,#N/A,FALSE,"경영"}</definedName>
    <definedName name="아가가각" hidden="1">{#N/A,#N/A,FALSE,"BS";#N/A,#N/A,FALSE,"PL";#N/A,#N/A,FALSE,"처분";#N/A,#N/A,FALSE,"현금";#N/A,#N/A,FALSE,"매출";#N/A,#N/A,FALSE,"원가";#N/A,#N/A,FALSE,"경영"}</definedName>
    <definedName name="아논" localSheetId="1" hidden="1">{#N/A,#N/A,FALSE,"채권채무";#N/A,#N/A,FALSE,"control sheet"}</definedName>
    <definedName name="아논" localSheetId="2" hidden="1">{#N/A,#N/A,FALSE,"채권채무";#N/A,#N/A,FALSE,"control sheet"}</definedName>
    <definedName name="아논" localSheetId="6" hidden="1">{#N/A,#N/A,FALSE,"채권채무";#N/A,#N/A,FALSE,"control sheet"}</definedName>
    <definedName name="아논" hidden="1">{#N/A,#N/A,FALSE,"채권채무";#N/A,#N/A,FALSE,"control sheet"}</definedName>
    <definedName name="아니면말고" localSheetId="1" hidden="1">{#N/A,#N/A,FALSE,"정공"}</definedName>
    <definedName name="아니면말고" localSheetId="2" hidden="1">{#N/A,#N/A,FALSE,"정공"}</definedName>
    <definedName name="아니면말고" localSheetId="6" hidden="1">{#N/A,#N/A,FALSE,"정공"}</definedName>
    <definedName name="아니면말고" hidden="1">{#N/A,#N/A,FALSE,"정공"}</definedName>
    <definedName name="아니오" localSheetId="1" hidden="1">{#N/A,#N/A,FALSE,"정공"}</definedName>
    <definedName name="아니오" localSheetId="2" hidden="1">{#N/A,#N/A,FALSE,"정공"}</definedName>
    <definedName name="아니오" localSheetId="6" hidden="1">{#N/A,#N/A,FALSE,"정공"}</definedName>
    <definedName name="아니오" hidden="1">{#N/A,#N/A,FALSE,"정공"}</definedName>
    <definedName name="아님">'[208]표준대차대조표(갑)'!#REF!</definedName>
    <definedName name="아러" localSheetId="1" hidden="1">{#N/A,#N/A,FALSE,"BS";#N/A,#N/A,FALSE,"PL";#N/A,#N/A,FALSE,"처분";#N/A,#N/A,FALSE,"현금";#N/A,#N/A,FALSE,"매출";#N/A,#N/A,FALSE,"원가";#N/A,#N/A,FALSE,"경영"}</definedName>
    <definedName name="아러" localSheetId="2" hidden="1">{#N/A,#N/A,FALSE,"BS";#N/A,#N/A,FALSE,"PL";#N/A,#N/A,FALSE,"처분";#N/A,#N/A,FALSE,"현금";#N/A,#N/A,FALSE,"매출";#N/A,#N/A,FALSE,"원가";#N/A,#N/A,FALSE,"경영"}</definedName>
    <definedName name="아러" localSheetId="6" hidden="1">{#N/A,#N/A,FALSE,"BS";#N/A,#N/A,FALSE,"PL";#N/A,#N/A,FALSE,"처분";#N/A,#N/A,FALSE,"현금";#N/A,#N/A,FALSE,"매출";#N/A,#N/A,FALSE,"원가";#N/A,#N/A,FALSE,"경영"}</definedName>
    <definedName name="아러" hidden="1">{#N/A,#N/A,FALSE,"BS";#N/A,#N/A,FALSE,"PL";#N/A,#N/A,FALSE,"처분";#N/A,#N/A,FALSE,"현금";#N/A,#N/A,FALSE,"매출";#N/A,#N/A,FALSE,"원가";#N/A,#N/A,FALSE,"경영"}</definedName>
    <definedName name="아러ㅏ" localSheetId="1" hidden="1">{"'매출이익'!$A$24:$K$45"}</definedName>
    <definedName name="아러ㅏ" localSheetId="2" hidden="1">{"'매출이익'!$A$24:$K$45"}</definedName>
    <definedName name="아러ㅏ" localSheetId="6" hidden="1">{"'매출이익'!$A$24:$K$45"}</definedName>
    <definedName name="아러ㅏ" hidden="1">{"'매출이익'!$A$24:$K$45"}</definedName>
    <definedName name="아리" localSheetId="1" hidden="1">{#N/A,#N/A,FALSE,"Aging Summary";#N/A,#N/A,FALSE,"Ratio Analysis";#N/A,#N/A,FALSE,"Test 120 Day Accts";#N/A,#N/A,FALSE,"Tickmarks"}</definedName>
    <definedName name="아리" localSheetId="2" hidden="1">{#N/A,#N/A,FALSE,"Aging Summary";#N/A,#N/A,FALSE,"Ratio Analysis";#N/A,#N/A,FALSE,"Test 120 Day Accts";#N/A,#N/A,FALSE,"Tickmarks"}</definedName>
    <definedName name="아리" localSheetId="6" hidden="1">{#N/A,#N/A,FALSE,"Aging Summary";#N/A,#N/A,FALSE,"Ratio Analysis";#N/A,#N/A,FALSE,"Test 120 Day Accts";#N/A,#N/A,FALSE,"Tickmarks"}</definedName>
    <definedName name="아리" hidden="1">{#N/A,#N/A,FALSE,"Aging Summary";#N/A,#N/A,FALSE,"Ratio Analysis";#N/A,#N/A,FALSE,"Test 120 Day Accts";#N/A,#N/A,FALSE,"Tickmarks"}</definedName>
    <definedName name="아메리카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아메리카" localSheetId="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아메리카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아메리카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아무" localSheetId="1" hidden="1">{#N/A,#N/A,TRUE,"일반적사항";#N/A,#N/A,TRUE,"주요재무자료"}</definedName>
    <definedName name="아무" localSheetId="2" hidden="1">{#N/A,#N/A,TRUE,"일반적사항";#N/A,#N/A,TRUE,"주요재무자료"}</definedName>
    <definedName name="아무" localSheetId="6" hidden="1">{#N/A,#N/A,TRUE,"일반적사항";#N/A,#N/A,TRUE,"주요재무자료"}</definedName>
    <definedName name="아무" hidden="1">{#N/A,#N/A,TRUE,"일반적사항";#N/A,#N/A,TRUE,"주요재무자료"}</definedName>
    <definedName name="아아" localSheetId="1" hidden="1">{#N/A,#N/A,FALSE,"1.CRITERIA";#N/A,#N/A,FALSE,"2.IS";#N/A,#N/A,FALSE,"3.BS";#N/A,#N/A,FALSE,"4.PER PL";#N/A,#N/A,FALSE,"5.INVESTMENT";#N/A,#N/A,FALSE,"6.공문";#N/A,#N/A,FALSE,"7.netinvest"}</definedName>
    <definedName name="아아" localSheetId="2" hidden="1">{#N/A,#N/A,FALSE,"1.CRITERIA";#N/A,#N/A,FALSE,"2.IS";#N/A,#N/A,FALSE,"3.BS";#N/A,#N/A,FALSE,"4.PER PL";#N/A,#N/A,FALSE,"5.INVESTMENT";#N/A,#N/A,FALSE,"6.공문";#N/A,#N/A,FALSE,"7.netinvest"}</definedName>
    <definedName name="아아" localSheetId="6" hidden="1">{#N/A,#N/A,FALSE,"1.CRITERIA";#N/A,#N/A,FALSE,"2.IS";#N/A,#N/A,FALSE,"3.BS";#N/A,#N/A,FALSE,"4.PER PL";#N/A,#N/A,FALSE,"5.INVESTMENT";#N/A,#N/A,FALSE,"6.공문";#N/A,#N/A,FALSE,"7.netinvest"}</definedName>
    <definedName name="아아" hidden="1">{#N/A,#N/A,FALSE,"1.CRITERIA";#N/A,#N/A,FALSE,"2.IS";#N/A,#N/A,FALSE,"3.BS";#N/A,#N/A,FALSE,"4.PER PL";#N/A,#N/A,FALSE,"5.INVESTMENT";#N/A,#N/A,FALSE,"6.공문";#N/A,#N/A,FALSE,"7.netinvest"}</definedName>
    <definedName name="아아아" localSheetId="1" hidden="1">{#N/A,#N/A,FALSE,"1.CRITERIA";#N/A,#N/A,FALSE,"2.IS";#N/A,#N/A,FALSE,"3.BS";#N/A,#N/A,FALSE,"4.PER PL";#N/A,#N/A,FALSE,"5.INVESTMENT";#N/A,#N/A,FALSE,"6.공문";#N/A,#N/A,FALSE,"7.netinvest"}</definedName>
    <definedName name="아아아" localSheetId="2" hidden="1">{#N/A,#N/A,FALSE,"1.CRITERIA";#N/A,#N/A,FALSE,"2.IS";#N/A,#N/A,FALSE,"3.BS";#N/A,#N/A,FALSE,"4.PER PL";#N/A,#N/A,FALSE,"5.INVESTMENT";#N/A,#N/A,FALSE,"6.공문";#N/A,#N/A,FALSE,"7.netinvest"}</definedName>
    <definedName name="아아아" localSheetId="6" hidden="1">{#N/A,#N/A,FALSE,"1.CRITERIA";#N/A,#N/A,FALSE,"2.IS";#N/A,#N/A,FALSE,"3.BS";#N/A,#N/A,FALSE,"4.PER PL";#N/A,#N/A,FALSE,"5.INVESTMENT";#N/A,#N/A,FALSE,"6.공문";#N/A,#N/A,FALSE,"7.netinvest"}</definedName>
    <definedName name="아아아" hidden="1">{#N/A,#N/A,FALSE,"1.CRITERIA";#N/A,#N/A,FALSE,"2.IS";#N/A,#N/A,FALSE,"3.BS";#N/A,#N/A,FALSE,"4.PER PL";#N/A,#N/A,FALSE,"5.INVESTMENT";#N/A,#N/A,FALSE,"6.공문";#N/A,#N/A,FALSE,"7.netinvest"}</definedName>
    <definedName name="아이" localSheetId="1" hidden="1">{#N/A,#N/A,FALSE,"1.CRITERIA";#N/A,#N/A,FALSE,"2.IS";#N/A,#N/A,FALSE,"3.BS";#N/A,#N/A,FALSE,"4.PER PL";#N/A,#N/A,FALSE,"5.INVESTMENT";#N/A,#N/A,FALSE,"6.공문";#N/A,#N/A,FALSE,"7.netinvest"}</definedName>
    <definedName name="아이" localSheetId="2" hidden="1">{#N/A,#N/A,FALSE,"1.CRITERIA";#N/A,#N/A,FALSE,"2.IS";#N/A,#N/A,FALSE,"3.BS";#N/A,#N/A,FALSE,"4.PER PL";#N/A,#N/A,FALSE,"5.INVESTMENT";#N/A,#N/A,FALSE,"6.공문";#N/A,#N/A,FALSE,"7.netinvest"}</definedName>
    <definedName name="아이" localSheetId="6" hidden="1">{#N/A,#N/A,FALSE,"1.CRITERIA";#N/A,#N/A,FALSE,"2.IS";#N/A,#N/A,FALSE,"3.BS";#N/A,#N/A,FALSE,"4.PER PL";#N/A,#N/A,FALSE,"5.INVESTMENT";#N/A,#N/A,FALSE,"6.공문";#N/A,#N/A,FALSE,"7.netinvest"}</definedName>
    <definedName name="아이" hidden="1">{#N/A,#N/A,FALSE,"1.CRITERIA";#N/A,#N/A,FALSE,"2.IS";#N/A,#N/A,FALSE,"3.BS";#N/A,#N/A,FALSE,"4.PER PL";#N/A,#N/A,FALSE,"5.INVESTMENT";#N/A,#N/A,FALSE,"6.공문";#N/A,#N/A,FALSE,"7.netinvest"}</definedName>
    <definedName name="아화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아화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아화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아화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아ㅏㅏ" hidden="1">#REF!</definedName>
    <definedName name="아ㅏㅓ랜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ㅓㅏㅣㅓ" localSheetId="1" hidden="1">{#N/A,#N/A,FALSE,"Sheet5"}</definedName>
    <definedName name="아ㅓㅏㅣㅓ" localSheetId="2" hidden="1">{#N/A,#N/A,FALSE,"Sheet5"}</definedName>
    <definedName name="아ㅓㅏㅣㅓ" localSheetId="6" hidden="1">{#N/A,#N/A,FALSE,"Sheet5"}</definedName>
    <definedName name="아ㅓㅏㅣㅓ" hidden="1">{#N/A,#N/A,FALSE,"Sheet5"}</definedName>
    <definedName name="안" hidden="1">[50]공통!$F$45</definedName>
    <definedName name="안건" localSheetId="1" hidden="1">{#N/A,#N/A,FALSE,"BS";#N/A,#N/A,FALSE,"PL";#N/A,#N/A,FALSE,"처분";#N/A,#N/A,FALSE,"현금";#N/A,#N/A,FALSE,"매출";#N/A,#N/A,FALSE,"원가";#N/A,#N/A,FALSE,"경영"}</definedName>
    <definedName name="안건" localSheetId="2" hidden="1">{#N/A,#N/A,FALSE,"BS";#N/A,#N/A,FALSE,"PL";#N/A,#N/A,FALSE,"처분";#N/A,#N/A,FALSE,"현금";#N/A,#N/A,FALSE,"매출";#N/A,#N/A,FALSE,"원가";#N/A,#N/A,FALSE,"경영"}</definedName>
    <definedName name="안건" localSheetId="6" hidden="1">{#N/A,#N/A,FALSE,"BS";#N/A,#N/A,FALSE,"PL";#N/A,#N/A,FALSE,"처분";#N/A,#N/A,FALSE,"현금";#N/A,#N/A,FALSE,"매출";#N/A,#N/A,FALSE,"원가";#N/A,#N/A,FALSE,"경영"}</definedName>
    <definedName name="안건" hidden="1">{#N/A,#N/A,FALSE,"BS";#N/A,#N/A,FALSE,"PL";#N/A,#N/A,FALSE,"처분";#N/A,#N/A,FALSE,"현금";#N/A,#N/A,FALSE,"매출";#N/A,#N/A,FALSE,"원가";#N/A,#N/A,FALSE,"경영"}</definedName>
    <definedName name="안진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안진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안진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안진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앗서" localSheetId="1" hidden="1">{#N/A,#N/A,FALSE,"정공"}</definedName>
    <definedName name="앗서" localSheetId="2" hidden="1">{#N/A,#N/A,FALSE,"정공"}</definedName>
    <definedName name="앗서" localSheetId="6" hidden="1">{#N/A,#N/A,FALSE,"정공"}</definedName>
    <definedName name="앗서" hidden="1">{#N/A,#N/A,FALSE,"정공"}</definedName>
    <definedName name="앙" localSheetId="1" hidden="1">{#N/A,#N/A,FALSE,"BS";#N/A,#N/A,FALSE,"PL";#N/A,#N/A,FALSE,"처분";#N/A,#N/A,FALSE,"현금";#N/A,#N/A,FALSE,"매출";#N/A,#N/A,FALSE,"원가";#N/A,#N/A,FALSE,"경영"}</definedName>
    <definedName name="앙" localSheetId="2" hidden="1">{#N/A,#N/A,FALSE,"BS";#N/A,#N/A,FALSE,"PL";#N/A,#N/A,FALSE,"처분";#N/A,#N/A,FALSE,"현금";#N/A,#N/A,FALSE,"매출";#N/A,#N/A,FALSE,"원가";#N/A,#N/A,FALSE,"경영"}</definedName>
    <definedName name="앙" localSheetId="6" hidden="1">{#N/A,#N/A,FALSE,"BS";#N/A,#N/A,FALSE,"PL";#N/A,#N/A,FALSE,"처분";#N/A,#N/A,FALSE,"현금";#N/A,#N/A,FALSE,"매출";#N/A,#N/A,FALSE,"원가";#N/A,#N/A,FALSE,"경영"}</definedName>
    <definedName name="앙" hidden="1">{#N/A,#N/A,FALSE,"BS";#N/A,#N/A,FALSE,"PL";#N/A,#N/A,FALSE,"처분";#N/A,#N/A,FALSE,"현금";#N/A,#N/A,FALSE,"매출";#N/A,#N/A,FALSE,"원가";#N/A,#N/A,FALSE,"경영"}</definedName>
    <definedName name="앙1" localSheetId="1" hidden="1">{#N/A,#N/A,FALSE,"BS";#N/A,#N/A,FALSE,"PL";#N/A,#N/A,FALSE,"처분";#N/A,#N/A,FALSE,"현금";#N/A,#N/A,FALSE,"매출";#N/A,#N/A,FALSE,"원가";#N/A,#N/A,FALSE,"경영"}</definedName>
    <definedName name="앙1" localSheetId="2" hidden="1">{#N/A,#N/A,FALSE,"BS";#N/A,#N/A,FALSE,"PL";#N/A,#N/A,FALSE,"처분";#N/A,#N/A,FALSE,"현금";#N/A,#N/A,FALSE,"매출";#N/A,#N/A,FALSE,"원가";#N/A,#N/A,FALSE,"경영"}</definedName>
    <definedName name="앙1" localSheetId="6" hidden="1">{#N/A,#N/A,FALSE,"BS";#N/A,#N/A,FALSE,"PL";#N/A,#N/A,FALSE,"처분";#N/A,#N/A,FALSE,"현금";#N/A,#N/A,FALSE,"매출";#N/A,#N/A,FALSE,"원가";#N/A,#N/A,FALSE,"경영"}</definedName>
    <definedName name="앙1" hidden="1">{#N/A,#N/A,FALSE,"BS";#N/A,#N/A,FALSE,"PL";#N/A,#N/A,FALSE,"처분";#N/A,#N/A,FALSE,"현금";#N/A,#N/A,FALSE,"매출";#N/A,#N/A,FALSE,"원가";#N/A,#N/A,FALSE,"경영"}</definedName>
    <definedName name="앙앙" localSheetId="1" hidden="1">{#N/A,#N/A,FALSE,"BS";#N/A,#N/A,FALSE,"PL";#N/A,#N/A,FALSE,"처분";#N/A,#N/A,FALSE,"현금";#N/A,#N/A,FALSE,"매출";#N/A,#N/A,FALSE,"원가";#N/A,#N/A,FALSE,"경영"}</definedName>
    <definedName name="앙앙" localSheetId="2" hidden="1">{#N/A,#N/A,FALSE,"BS";#N/A,#N/A,FALSE,"PL";#N/A,#N/A,FALSE,"처분";#N/A,#N/A,FALSE,"현금";#N/A,#N/A,FALSE,"매출";#N/A,#N/A,FALSE,"원가";#N/A,#N/A,FALSE,"경영"}</definedName>
    <definedName name="앙앙" localSheetId="6" hidden="1">{#N/A,#N/A,FALSE,"BS";#N/A,#N/A,FALSE,"PL";#N/A,#N/A,FALSE,"처분";#N/A,#N/A,FALSE,"현금";#N/A,#N/A,FALSE,"매출";#N/A,#N/A,FALSE,"원가";#N/A,#N/A,FALSE,"경영"}</definedName>
    <definedName name="앙앙" hidden="1">{#N/A,#N/A,FALSE,"BS";#N/A,#N/A,FALSE,"PL";#N/A,#N/A,FALSE,"처분";#N/A,#N/A,FALSE,"현금";#N/A,#N/A,FALSE,"매출";#N/A,#N/A,FALSE,"원가";#N/A,#N/A,FALSE,"경영"}</definedName>
    <definedName name="약" localSheetId="1" hidden="1">{#N/A,#N/A,FALSE,"계약직(여)"}</definedName>
    <definedName name="약" localSheetId="2" hidden="1">{#N/A,#N/A,FALSE,"계약직(여)"}</definedName>
    <definedName name="약" localSheetId="6" hidden="1">{#N/A,#N/A,FALSE,"계약직(여)"}</definedName>
    <definedName name="약" hidden="1">{#N/A,#N/A,FALSE,"계약직(여)"}</definedName>
    <definedName name="약정사항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약정사항" localSheetId="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약정사항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약정사항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약정잉자" localSheetId="1" hidden="1">{#N/A,#N/A,FALSE,"정공"}</definedName>
    <definedName name="약정잉자" localSheetId="2" hidden="1">{#N/A,#N/A,FALSE,"정공"}</definedName>
    <definedName name="약정잉자" localSheetId="6" hidden="1">{#N/A,#N/A,FALSE,"정공"}</definedName>
    <definedName name="약정잉자" hidden="1">{#N/A,#N/A,FALSE,"정공"}</definedName>
    <definedName name="양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양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양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양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어" localSheetId="1" hidden="1">{"'매출이익'!$A$24:$K$45"}</definedName>
    <definedName name="어" localSheetId="2" hidden="1">{"'매출이익'!$A$24:$K$45"}</definedName>
    <definedName name="어" localSheetId="6" hidden="1">{"'매출이익'!$A$24:$K$45"}</definedName>
    <definedName name="어" hidden="1">{"'매출이익'!$A$24:$K$45"}</definedName>
    <definedName name="어떡해" localSheetId="1" hidden="1">{"'Sheet1'!$A$1:$H$36"}</definedName>
    <definedName name="어떡해" localSheetId="2" hidden="1">{"'Sheet1'!$A$1:$H$36"}</definedName>
    <definedName name="어떡해" localSheetId="6" hidden="1">{"'Sheet1'!$A$1:$H$36"}</definedName>
    <definedName name="어떡해" hidden="1">{"'Sheet1'!$A$1:$H$36"}</definedName>
    <definedName name="어랑" localSheetId="1" hidden="1">{#N/A,#N/A,FALSE,"BS";#N/A,#N/A,FALSE,"PL";#N/A,#N/A,FALSE,"처분";#N/A,#N/A,FALSE,"현금";#N/A,#N/A,FALSE,"매출";#N/A,#N/A,FALSE,"원가";#N/A,#N/A,FALSE,"경영"}</definedName>
    <definedName name="어랑" localSheetId="2" hidden="1">{#N/A,#N/A,FALSE,"BS";#N/A,#N/A,FALSE,"PL";#N/A,#N/A,FALSE,"처분";#N/A,#N/A,FALSE,"현금";#N/A,#N/A,FALSE,"매출";#N/A,#N/A,FALSE,"원가";#N/A,#N/A,FALSE,"경영"}</definedName>
    <definedName name="어랑" localSheetId="6" hidden="1">{#N/A,#N/A,FALSE,"BS";#N/A,#N/A,FALSE,"PL";#N/A,#N/A,FALSE,"처분";#N/A,#N/A,FALSE,"현금";#N/A,#N/A,FALSE,"매출";#N/A,#N/A,FALSE,"원가";#N/A,#N/A,FALSE,"경영"}</definedName>
    <definedName name="어랑" hidden="1">{#N/A,#N/A,FALSE,"BS";#N/A,#N/A,FALSE,"PL";#N/A,#N/A,FALSE,"처분";#N/A,#N/A,FALSE,"현금";#N/A,#N/A,FALSE,"매출";#N/A,#N/A,FALSE,"원가";#N/A,#N/A,FALSE,"경영"}</definedName>
    <definedName name="어어" localSheetId="1" hidden="1">{#N/A,#N/A,FALSE,"1.CRITERIA";#N/A,#N/A,FALSE,"2.IS";#N/A,#N/A,FALSE,"3.BS";#N/A,#N/A,FALSE,"4.PER PL";#N/A,#N/A,FALSE,"5.INVESTMENT";#N/A,#N/A,FALSE,"6.공문";#N/A,#N/A,FALSE,"7.netinvest"}</definedName>
    <definedName name="어어" localSheetId="2" hidden="1">{#N/A,#N/A,FALSE,"1.CRITERIA";#N/A,#N/A,FALSE,"2.IS";#N/A,#N/A,FALSE,"3.BS";#N/A,#N/A,FALSE,"4.PER PL";#N/A,#N/A,FALSE,"5.INVESTMENT";#N/A,#N/A,FALSE,"6.공문";#N/A,#N/A,FALSE,"7.netinvest"}</definedName>
    <definedName name="어어" localSheetId="6" hidden="1">{#N/A,#N/A,FALSE,"1.CRITERIA";#N/A,#N/A,FALSE,"2.IS";#N/A,#N/A,FALSE,"3.BS";#N/A,#N/A,FALSE,"4.PER PL";#N/A,#N/A,FALSE,"5.INVESTMENT";#N/A,#N/A,FALSE,"6.공문";#N/A,#N/A,FALSE,"7.netinvest"}</definedName>
    <definedName name="어어" hidden="1">{#N/A,#N/A,FALSE,"1.CRITERIA";#N/A,#N/A,FALSE,"2.IS";#N/A,#N/A,FALSE,"3.BS";#N/A,#N/A,FALSE,"4.PER PL";#N/A,#N/A,FALSE,"5.INVESTMENT";#N/A,#N/A,FALSE,"6.공문";#N/A,#N/A,FALSE,"7.netinvest"}</definedName>
    <definedName name="어음수표" localSheetId="1" hidden="1">{#N/A,#N/A,FALSE,"1.CRITERIA";#N/A,#N/A,FALSE,"2.IS";#N/A,#N/A,FALSE,"3.BS";#N/A,#N/A,FALSE,"4.PER PL";#N/A,#N/A,FALSE,"5.INVESTMENT";#N/A,#N/A,FALSE,"6.공문";#N/A,#N/A,FALSE,"7.netinvest"}</definedName>
    <definedName name="어음수표" localSheetId="2" hidden="1">{#N/A,#N/A,FALSE,"1.CRITERIA";#N/A,#N/A,FALSE,"2.IS";#N/A,#N/A,FALSE,"3.BS";#N/A,#N/A,FALSE,"4.PER PL";#N/A,#N/A,FALSE,"5.INVESTMENT";#N/A,#N/A,FALSE,"6.공문";#N/A,#N/A,FALSE,"7.netinvest"}</definedName>
    <definedName name="어음수표" localSheetId="6" hidden="1">{#N/A,#N/A,FALSE,"1.CRITERIA";#N/A,#N/A,FALSE,"2.IS";#N/A,#N/A,FALSE,"3.BS";#N/A,#N/A,FALSE,"4.PER PL";#N/A,#N/A,FALSE,"5.INVESTMENT";#N/A,#N/A,FALSE,"6.공문";#N/A,#N/A,FALSE,"7.netinvest"}</definedName>
    <definedName name="어음수표" hidden="1">{#N/A,#N/A,FALSE,"1.CRITERIA";#N/A,#N/A,FALSE,"2.IS";#N/A,#N/A,FALSE,"3.BS";#N/A,#N/A,FALSE,"4.PER PL";#N/A,#N/A,FALSE,"5.INVESTMENT";#N/A,#N/A,FALSE,"6.공문";#N/A,#N/A,FALSE,"7.netinvest"}</definedName>
    <definedName name="어음차입금" hidden="1">#REF!</definedName>
    <definedName name="어쩌라구" localSheetId="1" hidden="1">{#N/A,#N/A,FALSE,"Aging Summary";#N/A,#N/A,FALSE,"Ratio Analysis";#N/A,#N/A,FALSE,"Test 120 Day Accts";#N/A,#N/A,FALSE,"Tickmarks"}</definedName>
    <definedName name="어쩌라구" localSheetId="2" hidden="1">{#N/A,#N/A,FALSE,"Aging Summary";#N/A,#N/A,FALSE,"Ratio Analysis";#N/A,#N/A,FALSE,"Test 120 Day Accts";#N/A,#N/A,FALSE,"Tickmarks"}</definedName>
    <definedName name="어쩌라구" localSheetId="6" hidden="1">{#N/A,#N/A,FALSE,"Aging Summary";#N/A,#N/A,FALSE,"Ratio Analysis";#N/A,#N/A,FALSE,"Test 120 Day Accts";#N/A,#N/A,FALSE,"Tickmarks"}</definedName>
    <definedName name="어쩌라구" hidden="1">{#N/A,#N/A,FALSE,"Aging Summary";#N/A,#N/A,FALSE,"Ratio Analysis";#N/A,#N/A,FALSE,"Test 120 Day Accts";#N/A,#N/A,FALSE,"Tickmarks"}</definedName>
    <definedName name="어ㅓㅓㅇ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엄" localSheetId="1" hidden="1">{#N/A,#N/A,FALSE,"Aging Summary";#N/A,#N/A,FALSE,"Ratio Analysis";#N/A,#N/A,FALSE,"Test 120 Day Accts";#N/A,#N/A,FALSE,"Tickmarks"}</definedName>
    <definedName name="엄" localSheetId="2" hidden="1">{#N/A,#N/A,FALSE,"Aging Summary";#N/A,#N/A,FALSE,"Ratio Analysis";#N/A,#N/A,FALSE,"Test 120 Day Accts";#N/A,#N/A,FALSE,"Tickmarks"}</definedName>
    <definedName name="엄" localSheetId="6" hidden="1">{#N/A,#N/A,FALSE,"Aging Summary";#N/A,#N/A,FALSE,"Ratio Analysis";#N/A,#N/A,FALSE,"Test 120 Day Accts";#N/A,#N/A,FALSE,"Tickmarks"}</definedName>
    <definedName name="엄" hidden="1">{#N/A,#N/A,FALSE,"Aging Summary";#N/A,#N/A,FALSE,"Ratio Analysis";#N/A,#N/A,FALSE,"Test 120 Day Accts";#N/A,#N/A,FALSE,"Tickmarks"}</definedName>
    <definedName name="엄은숙" localSheetId="1" hidden="1">{#N/A,#N/A,FALSE,"Aging Summary";#N/A,#N/A,FALSE,"Ratio Analysis";#N/A,#N/A,FALSE,"Test 120 Day Accts";#N/A,#N/A,FALSE,"Tickmarks"}</definedName>
    <definedName name="엄은숙" localSheetId="2" hidden="1">{#N/A,#N/A,FALSE,"Aging Summary";#N/A,#N/A,FALSE,"Ratio Analysis";#N/A,#N/A,FALSE,"Test 120 Day Accts";#N/A,#N/A,FALSE,"Tickmarks"}</definedName>
    <definedName name="엄은숙" localSheetId="6" hidden="1">{#N/A,#N/A,FALSE,"Aging Summary";#N/A,#N/A,FALSE,"Ratio Analysis";#N/A,#N/A,FALSE,"Test 120 Day Accts";#N/A,#N/A,FALSE,"Tickmarks"}</definedName>
    <definedName name="엄은숙" hidden="1">{#N/A,#N/A,FALSE,"Aging Summary";#N/A,#N/A,FALSE,"Ratio Analysis";#N/A,#N/A,FALSE,"Test 120 Day Accts";#N/A,#N/A,FALSE,"Tickmarks"}</definedName>
    <definedName name="엄은숙꺼" hidden="1">#N/A</definedName>
    <definedName name="업체별" localSheetId="1" hidden="1">{#N/A,#N/A,FALSE,"총괄수정"}</definedName>
    <definedName name="업체별" localSheetId="2" hidden="1">{#N/A,#N/A,FALSE,"총괄수정"}</definedName>
    <definedName name="업체별" localSheetId="6" hidden="1">{#N/A,#N/A,FALSE,"총괄수정"}</definedName>
    <definedName name="업체별" hidden="1">{#N/A,#N/A,FALSE,"총괄수정"}</definedName>
    <definedName name="없애버림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없애버림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없애버림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없애버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없애자" localSheetId="1" hidden="1">{#N/A,#N/A,FALSE,"Aging Summary";#N/A,#N/A,FALSE,"Ratio Analysis";#N/A,#N/A,FALSE,"Test 120 Day Accts";#N/A,#N/A,FALSE,"Tickmarks"}</definedName>
    <definedName name="없애자" localSheetId="2" hidden="1">{#N/A,#N/A,FALSE,"Aging Summary";#N/A,#N/A,FALSE,"Ratio Analysis";#N/A,#N/A,FALSE,"Test 120 Day Accts";#N/A,#N/A,FALSE,"Tickmarks"}</definedName>
    <definedName name="없애자" localSheetId="6" hidden="1">{#N/A,#N/A,FALSE,"Aging Summary";#N/A,#N/A,FALSE,"Ratio Analysis";#N/A,#N/A,FALSE,"Test 120 Day Accts";#N/A,#N/A,FALSE,"Tickmarks"}</definedName>
    <definedName name="없애자" hidden="1">{#N/A,#N/A,FALSE,"Aging Summary";#N/A,#N/A,FALSE,"Ratio Analysis";#N/A,#N/A,FALSE,"Test 120 Day Accts";#N/A,#N/A,FALSE,"Tickmarks"}</definedName>
    <definedName name="여의도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의도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의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이" localSheetId="1" hidden="1">{#N/A,#N/A,FALSE,"1.CRITERIA";#N/A,#N/A,FALSE,"2.IS";#N/A,#N/A,FALSE,"3.BS";#N/A,#N/A,FALSE,"4.PER PL";#N/A,#N/A,FALSE,"5.INVESTMENT";#N/A,#N/A,FALSE,"6.공문";#N/A,#N/A,FALSE,"7.netinvest"}</definedName>
    <definedName name="여이" localSheetId="2" hidden="1">{#N/A,#N/A,FALSE,"1.CRITERIA";#N/A,#N/A,FALSE,"2.IS";#N/A,#N/A,FALSE,"3.BS";#N/A,#N/A,FALSE,"4.PER PL";#N/A,#N/A,FALSE,"5.INVESTMENT";#N/A,#N/A,FALSE,"6.공문";#N/A,#N/A,FALSE,"7.netinvest"}</definedName>
    <definedName name="여이" localSheetId="6" hidden="1">{#N/A,#N/A,FALSE,"1.CRITERIA";#N/A,#N/A,FALSE,"2.IS";#N/A,#N/A,FALSE,"3.BS";#N/A,#N/A,FALSE,"4.PER PL";#N/A,#N/A,FALSE,"5.INVESTMENT";#N/A,#N/A,FALSE,"6.공문";#N/A,#N/A,FALSE,"7.netinvest"}</definedName>
    <definedName name="여이" hidden="1">{#N/A,#N/A,FALSE,"1.CRITERIA";#N/A,#N/A,FALSE,"2.IS";#N/A,#N/A,FALSE,"3.BS";#N/A,#N/A,FALSE,"4.PER PL";#N/A,#N/A,FALSE,"5.INVESTMENT";#N/A,#N/A,FALSE,"6.공문";#N/A,#N/A,FALSE,"7.netinvest"}</definedName>
    <definedName name="연간예상" localSheetId="1" hidden="1">{#N/A,#N/A,FALSE,"UNIT";#N/A,#N/A,FALSE,"UNIT";#N/A,#N/A,FALSE,"계정"}</definedName>
    <definedName name="연간예상" localSheetId="2" hidden="1">{#N/A,#N/A,FALSE,"UNIT";#N/A,#N/A,FALSE,"UNIT";#N/A,#N/A,FALSE,"계정"}</definedName>
    <definedName name="연간예상" localSheetId="6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1" hidden="1">{#N/A,#N/A,FALSE,"Aging Summary";#N/A,#N/A,FALSE,"Ratio Analysis";#N/A,#N/A,FALSE,"Test 120 Day Accts";#N/A,#N/A,FALSE,"Tickmarks"}</definedName>
    <definedName name="연결정산표2" localSheetId="2" hidden="1">{#N/A,#N/A,FALSE,"Aging Summary";#N/A,#N/A,FALSE,"Ratio Analysis";#N/A,#N/A,FALSE,"Test 120 Day Accts";#N/A,#N/A,FALSE,"Tickmarks"}</definedName>
    <definedName name="연결정산표2" localSheetId="6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" localSheetId="1" hidden="1">{#N/A,#N/A,FALSE,"3가";#N/A,#N/A,FALSE,"3나";#N/A,#N/A,FALSE,"3다"}</definedName>
    <definedName name="연구" localSheetId="2" hidden="1">{#N/A,#N/A,FALSE,"3가";#N/A,#N/A,FALSE,"3나";#N/A,#N/A,FALSE,"3다"}</definedName>
    <definedName name="연구" localSheetId="6" hidden="1">{#N/A,#N/A,FALSE,"3가";#N/A,#N/A,FALSE,"3나";#N/A,#N/A,FALSE,"3다"}</definedName>
    <definedName name="연구" hidden="1">{#N/A,#N/A,FALSE,"3가";#N/A,#N/A,FALSE,"3나";#N/A,#N/A,FALSE,"3다"}</definedName>
    <definedName name="연구개발비_금감원" localSheetId="1" hidden="1">{#N/A,#N/A,FALSE,"보험현황";#N/A,#N/A,FALSE,"보험현황"}</definedName>
    <definedName name="연구개발비_금감원" localSheetId="2" hidden="1">{#N/A,#N/A,FALSE,"보험현황";#N/A,#N/A,FALSE,"보험현황"}</definedName>
    <definedName name="연구개발비_금감원" localSheetId="6" hidden="1">{#N/A,#N/A,FALSE,"보험현황";#N/A,#N/A,FALSE,"보험현황"}</definedName>
    <definedName name="연구개발비_금감원" hidden="1">{#N/A,#N/A,FALSE,"보험현황";#N/A,#N/A,FALSE,"보험현황"}</definedName>
    <definedName name="연도별추정손익계산서1q" localSheetId="1" hidden="1">{#N/A,#N/A,FALSE,"총괄수정"}</definedName>
    <definedName name="연도별추정손익계산서1q" localSheetId="2" hidden="1">{#N/A,#N/A,FALSE,"총괄수정"}</definedName>
    <definedName name="연도별추정손익계산서1q" localSheetId="6" hidden="1">{#N/A,#N/A,FALSE,"총괄수정"}</definedName>
    <definedName name="연도별추정손익계산서1q" hidden="1">{#N/A,#N/A,FALSE,"총괄수정"}</definedName>
    <definedName name="연말손익" localSheetId="1" hidden="1">{#N/A,#N/A,FALSE,"UNIT";#N/A,#N/A,FALSE,"UNIT";#N/A,#N/A,FALSE,"계정"}</definedName>
    <definedName name="연말손익" localSheetId="2" hidden="1">{#N/A,#N/A,FALSE,"UNIT";#N/A,#N/A,FALSE,"UNIT";#N/A,#N/A,FALSE,"계정"}</definedName>
    <definedName name="연말손익" localSheetId="6" hidden="1">{#N/A,#N/A,FALSE,"UNIT";#N/A,#N/A,FALSE,"UNIT";#N/A,#N/A,FALSE,"계정"}</definedName>
    <definedName name="연말손익" hidden="1">{#N/A,#N/A,FALSE,"UNIT";#N/A,#N/A,FALSE,"UNIT";#N/A,#N/A,FALSE,"계정"}</definedName>
    <definedName name="연말예상" hidden="1">#REF!</definedName>
    <definedName name="연습">#REF!</definedName>
    <definedName name="연주얀" localSheetId="1" hidden="1">{#N/A,#N/A,FALSE,"정공"}</definedName>
    <definedName name="연주얀" localSheetId="2" hidden="1">{#N/A,#N/A,FALSE,"정공"}</definedName>
    <definedName name="연주얀" localSheetId="6" hidden="1">{#N/A,#N/A,FALSE,"정공"}</definedName>
    <definedName name="연주얀" hidden="1">{#N/A,#N/A,FALSE,"정공"}</definedName>
    <definedName name="열처리" localSheetId="1" hidden="1">{#N/A,#N/A,FALSE,"단축1";#N/A,#N/A,FALSE,"단축2";#N/A,#N/A,FALSE,"단축3";#N/A,#N/A,FALSE,"장축";#N/A,#N/A,FALSE,"4WD"}</definedName>
    <definedName name="열처리" localSheetId="2" hidden="1">{#N/A,#N/A,FALSE,"단축1";#N/A,#N/A,FALSE,"단축2";#N/A,#N/A,FALSE,"단축3";#N/A,#N/A,FALSE,"장축";#N/A,#N/A,FALSE,"4WD"}</definedName>
    <definedName name="열처리" localSheetId="6" hidden="1">{#N/A,#N/A,FALSE,"단축1";#N/A,#N/A,FALSE,"단축2";#N/A,#N/A,FALSE,"단축3";#N/A,#N/A,FALSE,"장축";#N/A,#N/A,FALSE,"4WD"}</definedName>
    <definedName name="열처리" hidden="1">{#N/A,#N/A,FALSE,"단축1";#N/A,#N/A,FALSE,"단축2";#N/A,#N/A,FALSE,"단축3";#N/A,#N/A,FALSE,"장축";#N/A,#N/A,FALSE,"4WD"}</definedName>
    <definedName name="영" localSheetId="1" hidden="1">{#N/A,#N/A,FALSE,"1.CRITERIA";#N/A,#N/A,FALSE,"2.IS";#N/A,#N/A,FALSE,"3.BS";#N/A,#N/A,FALSE,"4.PER PL";#N/A,#N/A,FALSE,"5.INVESTMENT";#N/A,#N/A,FALSE,"6.공문";#N/A,#N/A,FALSE,"7.netinvest"}</definedName>
    <definedName name="영" localSheetId="2" hidden="1">{#N/A,#N/A,FALSE,"1.CRITERIA";#N/A,#N/A,FALSE,"2.IS";#N/A,#N/A,FALSE,"3.BS";#N/A,#N/A,FALSE,"4.PER PL";#N/A,#N/A,FALSE,"5.INVESTMENT";#N/A,#N/A,FALSE,"6.공문";#N/A,#N/A,FALSE,"7.netinvest"}</definedName>
    <definedName name="영" localSheetId="6" hidden="1">{#N/A,#N/A,FALSE,"1.CRITERIA";#N/A,#N/A,FALSE,"2.IS";#N/A,#N/A,FALSE,"3.BS";#N/A,#N/A,FALSE,"4.PER PL";#N/A,#N/A,FALSE,"5.INVESTMENT";#N/A,#N/A,FALSE,"6.공문";#N/A,#N/A,FALSE,"7.netinvest"}</definedName>
    <definedName name="영" hidden="1">{#N/A,#N/A,FALSE,"1.CRITERIA";#N/A,#N/A,FALSE,"2.IS";#N/A,#N/A,FALSE,"3.BS";#N/A,#N/A,FALSE,"4.PER PL";#N/A,#N/A,FALSE,"5.INVESTMENT";#N/A,#N/A,FALSE,"6.공문";#N/A,#N/A,FALSE,"7.netinvest"}</definedName>
    <definedName name="영성기업" localSheetId="1" hidden="1">{#N/A,#N/A,FALSE,"범우구미";#N/A,#N/A,FALSE,"세한케미칼";#N/A,#N/A,FALSE,"세명화학";#N/A,#N/A,FALSE,"신영케미칼";#N/A,#N/A,FALSE,"일석상사"}</definedName>
    <definedName name="영성기업" localSheetId="2" hidden="1">{#N/A,#N/A,FALSE,"범우구미";#N/A,#N/A,FALSE,"세한케미칼";#N/A,#N/A,FALSE,"세명화학";#N/A,#N/A,FALSE,"신영케미칼";#N/A,#N/A,FALSE,"일석상사"}</definedName>
    <definedName name="영성기업" localSheetId="6" hidden="1">{#N/A,#N/A,FALSE,"범우구미";#N/A,#N/A,FALSE,"세한케미칼";#N/A,#N/A,FALSE,"세명화학";#N/A,#N/A,FALSE,"신영케미칼";#N/A,#N/A,FALSE,"일석상사"}</definedName>
    <definedName name="영성기업" hidden="1">{#N/A,#N/A,FALSE,"범우구미";#N/A,#N/A,FALSE,"세한케미칼";#N/A,#N/A,FALSE,"세명화학";#N/A,#N/A,FALSE,"신영케미칼";#N/A,#N/A,FALSE,"일석상사"}</definedName>
    <definedName name="영업" localSheetId="1" hidden="1">{#N/A,#N/A,FALSE,"1.CRITERIA";#N/A,#N/A,FALSE,"2.IS";#N/A,#N/A,FALSE,"3.BS";#N/A,#N/A,FALSE,"4.PER PL";#N/A,#N/A,FALSE,"5.INVESTMENT";#N/A,#N/A,FALSE,"6.공문";#N/A,#N/A,FALSE,"7.netinvest"}</definedName>
    <definedName name="영업" localSheetId="2" hidden="1">{#N/A,#N/A,FALSE,"1.CRITERIA";#N/A,#N/A,FALSE,"2.IS";#N/A,#N/A,FALSE,"3.BS";#N/A,#N/A,FALSE,"4.PER PL";#N/A,#N/A,FALSE,"5.INVESTMENT";#N/A,#N/A,FALSE,"6.공문";#N/A,#N/A,FALSE,"7.netinvest"}</definedName>
    <definedName name="영업" localSheetId="6" hidden="1">{#N/A,#N/A,FALSE,"1.CRITERIA";#N/A,#N/A,FALSE,"2.IS";#N/A,#N/A,FALSE,"3.BS";#N/A,#N/A,FALSE,"4.PER PL";#N/A,#N/A,FALSE,"5.INVESTMENT";#N/A,#N/A,FALSE,"6.공문";#N/A,#N/A,FALSE,"7.netinvest"}</definedName>
    <definedName name="영업" hidden="1">{#N/A,#N/A,FALSE,"1.CRITERIA";#N/A,#N/A,FALSE,"2.IS";#N/A,#N/A,FALSE,"3.BS";#N/A,#N/A,FALSE,"4.PER PL";#N/A,#N/A,FALSE,"5.INVESTMENT";#N/A,#N/A,FALSE,"6.공문";#N/A,#N/A,FALSE,"7.netinvest"}</definedName>
    <definedName name="영업권" localSheetId="1" hidden="1">{#N/A,#N/A,FALSE,"BS";#N/A,#N/A,FALSE,"PL";#N/A,#N/A,FALSE,"처분";#N/A,#N/A,FALSE,"현금";#N/A,#N/A,FALSE,"매출";#N/A,#N/A,FALSE,"원가";#N/A,#N/A,FALSE,"경영"}</definedName>
    <definedName name="영업권" localSheetId="2" hidden="1">{#N/A,#N/A,FALSE,"BS";#N/A,#N/A,FALSE,"PL";#N/A,#N/A,FALSE,"처분";#N/A,#N/A,FALSE,"현금";#N/A,#N/A,FALSE,"매출";#N/A,#N/A,FALSE,"원가";#N/A,#N/A,FALSE,"경영"}</definedName>
    <definedName name="영업권" localSheetId="6" hidden="1">{#N/A,#N/A,FALSE,"BS";#N/A,#N/A,FALSE,"PL";#N/A,#N/A,FALSE,"처분";#N/A,#N/A,FALSE,"현금";#N/A,#N/A,FALSE,"매출";#N/A,#N/A,FALSE,"원가";#N/A,#N/A,FALSE,"경영"}</definedName>
    <definedName name="영업권" hidden="1">{#N/A,#N/A,FALSE,"BS";#N/A,#N/A,FALSE,"PL";#N/A,#N/A,FALSE,"처분";#N/A,#N/A,FALSE,"현금";#N/A,#N/A,FALSE,"매출";#N/A,#N/A,FALSE,"원가";#N/A,#N/A,FALSE,"경영"}</definedName>
    <definedName name="영업권1" localSheetId="1" hidden="1">{#N/A,#N/A,FALSE,"BS";#N/A,#N/A,FALSE,"PL";#N/A,#N/A,FALSE,"처분";#N/A,#N/A,FALSE,"현금";#N/A,#N/A,FALSE,"매출";#N/A,#N/A,FALSE,"원가";#N/A,#N/A,FALSE,"경영"}</definedName>
    <definedName name="영업권1" localSheetId="2" hidden="1">{#N/A,#N/A,FALSE,"BS";#N/A,#N/A,FALSE,"PL";#N/A,#N/A,FALSE,"처분";#N/A,#N/A,FALSE,"현금";#N/A,#N/A,FALSE,"매출";#N/A,#N/A,FALSE,"원가";#N/A,#N/A,FALSE,"경영"}</definedName>
    <definedName name="영업권1" localSheetId="6" hidden="1">{#N/A,#N/A,FALSE,"BS";#N/A,#N/A,FALSE,"PL";#N/A,#N/A,FALSE,"처분";#N/A,#N/A,FALSE,"현금";#N/A,#N/A,FALSE,"매출";#N/A,#N/A,FALSE,"원가";#N/A,#N/A,FALSE,"경영"}</definedName>
    <definedName name="영업권1" hidden="1">{#N/A,#N/A,FALSE,"BS";#N/A,#N/A,FALSE,"PL";#N/A,#N/A,FALSE,"처분";#N/A,#N/A,FALSE,"현금";#N/A,#N/A,FALSE,"매출";#N/A,#N/A,FALSE,"원가";#N/A,#N/A,FALSE,"경영"}</definedName>
    <definedName name="영업수" localSheetId="1" hidden="1">{#N/A,#N/A,FALSE,"1.CRITERIA";#N/A,#N/A,FALSE,"2.IS";#N/A,#N/A,FALSE,"3.BS";#N/A,#N/A,FALSE,"4.PER PL";#N/A,#N/A,FALSE,"5.INVESTMENT";#N/A,#N/A,FALSE,"6.공문";#N/A,#N/A,FALSE,"7.netinvest"}</definedName>
    <definedName name="영업수" localSheetId="2" hidden="1">{#N/A,#N/A,FALSE,"1.CRITERIA";#N/A,#N/A,FALSE,"2.IS";#N/A,#N/A,FALSE,"3.BS";#N/A,#N/A,FALSE,"4.PER PL";#N/A,#N/A,FALSE,"5.INVESTMENT";#N/A,#N/A,FALSE,"6.공문";#N/A,#N/A,FALSE,"7.netinvest"}</definedName>
    <definedName name="영업수" localSheetId="6" hidden="1">{#N/A,#N/A,FALSE,"1.CRITERIA";#N/A,#N/A,FALSE,"2.IS";#N/A,#N/A,FALSE,"3.BS";#N/A,#N/A,FALSE,"4.PER PL";#N/A,#N/A,FALSE,"5.INVESTMENT";#N/A,#N/A,FALSE,"6.공문";#N/A,#N/A,FALSE,"7.netinvest"}</definedName>
    <definedName name="영업수" hidden="1">{#N/A,#N/A,FALSE,"1.CRITERIA";#N/A,#N/A,FALSE,"2.IS";#N/A,#N/A,FALSE,"3.BS";#N/A,#N/A,FALSE,"4.PER PL";#N/A,#N/A,FALSE,"5.INVESTMENT";#N/A,#N/A,FALSE,"6.공문";#N/A,#N/A,FALSE,"7.netinvest"}</definedName>
    <definedName name="영업수익" localSheetId="1" hidden="1">{#N/A,#N/A,FALSE,"1.CRITERIA";#N/A,#N/A,FALSE,"2.IS";#N/A,#N/A,FALSE,"3.BS";#N/A,#N/A,FALSE,"4.PER PL";#N/A,#N/A,FALSE,"5.INVESTMENT";#N/A,#N/A,FALSE,"6.공문";#N/A,#N/A,FALSE,"7.netinvest"}</definedName>
    <definedName name="영업수익" localSheetId="2" hidden="1">{#N/A,#N/A,FALSE,"1.CRITERIA";#N/A,#N/A,FALSE,"2.IS";#N/A,#N/A,FALSE,"3.BS";#N/A,#N/A,FALSE,"4.PER PL";#N/A,#N/A,FALSE,"5.INVESTMENT";#N/A,#N/A,FALSE,"6.공문";#N/A,#N/A,FALSE,"7.netinvest"}</definedName>
    <definedName name="영업수익" localSheetId="6" hidden="1">{#N/A,#N/A,FALSE,"1.CRITERIA";#N/A,#N/A,FALSE,"2.IS";#N/A,#N/A,FALSE,"3.BS";#N/A,#N/A,FALSE,"4.PER PL";#N/A,#N/A,FALSE,"5.INVESTMENT";#N/A,#N/A,FALSE,"6.공문";#N/A,#N/A,FALSE,"7.netinvest"}</definedName>
    <definedName name="영업수익" hidden="1">{#N/A,#N/A,FALSE,"1.CRITERIA";#N/A,#N/A,FALSE,"2.IS";#N/A,#N/A,FALSE,"3.BS";#N/A,#N/A,FALSE,"4.PER PL";#N/A,#N/A,FALSE,"5.INVESTMENT";#N/A,#N/A,FALSE,"6.공문";#N/A,#N/A,FALSE,"7.netinvest"}</definedName>
    <definedName name="영업외" localSheetId="1" hidden="1">{#N/A,#N/A,FALSE,"1.CRITERIA";#N/A,#N/A,FALSE,"2.IS";#N/A,#N/A,FALSE,"3.BS";#N/A,#N/A,FALSE,"4.PER PL";#N/A,#N/A,FALSE,"5.INVESTMENT";#N/A,#N/A,FALSE,"6.공문";#N/A,#N/A,FALSE,"7.netinvest"}</definedName>
    <definedName name="영업외" localSheetId="2" hidden="1">{#N/A,#N/A,FALSE,"1.CRITERIA";#N/A,#N/A,FALSE,"2.IS";#N/A,#N/A,FALSE,"3.BS";#N/A,#N/A,FALSE,"4.PER PL";#N/A,#N/A,FALSE,"5.INVESTMENT";#N/A,#N/A,FALSE,"6.공문";#N/A,#N/A,FALSE,"7.netinvest"}</definedName>
    <definedName name="영업외" localSheetId="6" hidden="1">{#N/A,#N/A,FALSE,"1.CRITERIA";#N/A,#N/A,FALSE,"2.IS";#N/A,#N/A,FALSE,"3.BS";#N/A,#N/A,FALSE,"4.PER PL";#N/A,#N/A,FALSE,"5.INVESTMENT";#N/A,#N/A,FALSE,"6.공문";#N/A,#N/A,FALSE,"7.netinvest"}</definedName>
    <definedName name="영업외" hidden="1">{#N/A,#N/A,FALSE,"1.CRITERIA";#N/A,#N/A,FALSE,"2.IS";#N/A,#N/A,FALSE,"3.BS";#N/A,#N/A,FALSE,"4.PER PL";#N/A,#N/A,FALSE,"5.INVESTMENT";#N/A,#N/A,FALSE,"6.공문";#N/A,#N/A,FALSE,"7.netinvest"}</definedName>
    <definedName name="영업외비용" localSheetId="1" hidden="1">{#N/A,#N/A,FALSE,"BS";#N/A,#N/A,FALSE,"PL";#N/A,#N/A,FALSE,"처분";#N/A,#N/A,FALSE,"현금";#N/A,#N/A,FALSE,"매출";#N/A,#N/A,FALSE,"원가";#N/A,#N/A,FALSE,"경영"}</definedName>
    <definedName name="영업외비용" localSheetId="2" hidden="1">{#N/A,#N/A,FALSE,"BS";#N/A,#N/A,FALSE,"PL";#N/A,#N/A,FALSE,"처분";#N/A,#N/A,FALSE,"현금";#N/A,#N/A,FALSE,"매출";#N/A,#N/A,FALSE,"원가";#N/A,#N/A,FALSE,"경영"}</definedName>
    <definedName name="영업외비용" localSheetId="6" hidden="1">{#N/A,#N/A,FALSE,"BS";#N/A,#N/A,FALSE,"PL";#N/A,#N/A,FALSE,"처분";#N/A,#N/A,FALSE,"현금";#N/A,#N/A,FALSE,"매출";#N/A,#N/A,FALSE,"원가";#N/A,#N/A,FALSE,"경영"}</definedName>
    <definedName name="영업외비용" hidden="1">{#N/A,#N/A,FALSE,"BS";#N/A,#N/A,FALSE,"PL";#N/A,#N/A,FALSE,"처분";#N/A,#N/A,FALSE,"현금";#N/A,#N/A,FALSE,"매출";#N/A,#N/A,FALSE,"원가";#N/A,#N/A,FALSE,"경영"}</definedName>
    <definedName name="영업외수익" localSheetId="1" hidden="1">{#N/A,#N/A,FALSE,"1.CRITERIA";#N/A,#N/A,FALSE,"2.IS";#N/A,#N/A,FALSE,"3.BS";#N/A,#N/A,FALSE,"4.PER PL";#N/A,#N/A,FALSE,"5.INVESTMENT";#N/A,#N/A,FALSE,"6.공문";#N/A,#N/A,FALSE,"7.netinvest"}</definedName>
    <definedName name="영업외수익" localSheetId="2" hidden="1">{#N/A,#N/A,FALSE,"1.CRITERIA";#N/A,#N/A,FALSE,"2.IS";#N/A,#N/A,FALSE,"3.BS";#N/A,#N/A,FALSE,"4.PER PL";#N/A,#N/A,FALSE,"5.INVESTMENT";#N/A,#N/A,FALSE,"6.공문";#N/A,#N/A,FALSE,"7.netinvest"}</definedName>
    <definedName name="영업외수익" localSheetId="6" hidden="1">{#N/A,#N/A,FALSE,"1.CRITERIA";#N/A,#N/A,FALSE,"2.IS";#N/A,#N/A,FALSE,"3.BS";#N/A,#N/A,FALSE,"4.PER PL";#N/A,#N/A,FALSE,"5.INVESTMENT";#N/A,#N/A,FALSE,"6.공문";#N/A,#N/A,FALSE,"7.netinvest"}</definedName>
    <definedName name="영업외수익" hidden="1">{#N/A,#N/A,FALSE,"1.CRITERIA";#N/A,#N/A,FALSE,"2.IS";#N/A,#N/A,FALSE,"3.BS";#N/A,#N/A,FALSE,"4.PER PL";#N/A,#N/A,FALSE,"5.INVESTMENT";#N/A,#N/A,FALSE,"6.공문";#N/A,#N/A,FALSE,"7.netinvest"}</definedName>
    <definedName name="預り保証金" localSheetId="1" hidden="1">{"'買掛金'!$J$6"}</definedName>
    <definedName name="預り保証金" localSheetId="2" hidden="1">{"'買掛金'!$J$6"}</definedName>
    <definedName name="預り保証金" localSheetId="6" hidden="1">{"'買掛金'!$J$6"}</definedName>
    <definedName name="預り保証金" hidden="1">{"'買掛金'!$J$6"}</definedName>
    <definedName name="예금" localSheetId="1" hidden="1">{#N/A,#N/A,FALSE,"1.CRITERIA";#N/A,#N/A,FALSE,"2.IS";#N/A,#N/A,FALSE,"3.BS";#N/A,#N/A,FALSE,"4.PER PL";#N/A,#N/A,FALSE,"5.INVESTMENT";#N/A,#N/A,FALSE,"6.공문";#N/A,#N/A,FALSE,"7.netinvest"}</definedName>
    <definedName name="예금" localSheetId="2" hidden="1">{#N/A,#N/A,FALSE,"1.CRITERIA";#N/A,#N/A,FALSE,"2.IS";#N/A,#N/A,FALSE,"3.BS";#N/A,#N/A,FALSE,"4.PER PL";#N/A,#N/A,FALSE,"5.INVESTMENT";#N/A,#N/A,FALSE,"6.공문";#N/A,#N/A,FALSE,"7.netinvest"}</definedName>
    <definedName name="예금" localSheetId="6" hidden="1">{#N/A,#N/A,FALSE,"1.CRITERIA";#N/A,#N/A,FALSE,"2.IS";#N/A,#N/A,FALSE,"3.BS";#N/A,#N/A,FALSE,"4.PER PL";#N/A,#N/A,FALSE,"5.INVESTMENT";#N/A,#N/A,FALSE,"6.공문";#N/A,#N/A,FALSE,"7.netinvest"}</definedName>
    <definedName name="예금" hidden="1">{#N/A,#N/A,FALSE,"1.CRITERIA";#N/A,#N/A,FALSE,"2.IS";#N/A,#N/A,FALSE,"3.BS";#N/A,#N/A,FALSE,"4.PER PL";#N/A,#N/A,FALSE,"5.INVESTMENT";#N/A,#N/A,FALSE,"6.공문";#N/A,#N/A,FALSE,"7.netinvest"}</definedName>
    <definedName name="예금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예금2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예금2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예금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예비분석적검토" localSheetId="1" hidden="1">{#N/A,#N/A,FALSE,"COL-HIS"}</definedName>
    <definedName name="예비분석적검토" localSheetId="2" hidden="1">{#N/A,#N/A,FALSE,"COL-HIS"}</definedName>
    <definedName name="예비분석적검토" localSheetId="6" hidden="1">{#N/A,#N/A,FALSE,"COL-HIS"}</definedName>
    <definedName name="예비분석적검토" hidden="1">{#N/A,#N/A,FALSE,"COL-HIS"}</definedName>
    <definedName name="예수금1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예수금1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예수금1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예수금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예수금2" localSheetId="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예수금2" localSheetId="2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예수금2" localSheetId="6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예수금2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예치보증" localSheetId="1" hidden="1">{"'분양원가'!$B$1:$F$113"}</definedName>
    <definedName name="예치보증" localSheetId="2" hidden="1">{"'분양원가'!$B$1:$F$113"}</definedName>
    <definedName name="예치보증" localSheetId="6" hidden="1">{"'분양원가'!$B$1:$F$113"}</definedName>
    <definedName name="예치보증" hidden="1">{"'분양원가'!$B$1:$F$113"}</definedName>
    <definedName name="예치보증금" localSheetId="1" hidden="1">{"'분양원가'!$B$1:$F$113"}</definedName>
    <definedName name="예치보증금" localSheetId="2" hidden="1">{"'분양원가'!$B$1:$F$113"}</definedName>
    <definedName name="예치보증금" localSheetId="6" hidden="1">{"'분양원가'!$B$1:$F$113"}</definedName>
    <definedName name="예치보증금" hidden="1">{"'분양원가'!$B$1:$F$113"}</definedName>
    <definedName name="오" localSheetId="1" hidden="1">{#N/A,#N/A,FALSE,"1.CRITERIA";#N/A,#N/A,FALSE,"2.IS";#N/A,#N/A,FALSE,"3.BS";#N/A,#N/A,FALSE,"4.PER PL";#N/A,#N/A,FALSE,"5.INVESTMENT";#N/A,#N/A,FALSE,"6.공문";#N/A,#N/A,FALSE,"7.netinvest"}</definedName>
    <definedName name="오" localSheetId="2" hidden="1">{#N/A,#N/A,FALSE,"1.CRITERIA";#N/A,#N/A,FALSE,"2.IS";#N/A,#N/A,FALSE,"3.BS";#N/A,#N/A,FALSE,"4.PER PL";#N/A,#N/A,FALSE,"5.INVESTMENT";#N/A,#N/A,FALSE,"6.공문";#N/A,#N/A,FALSE,"7.netinvest"}</definedName>
    <definedName name="오" localSheetId="6" hidden="1">{#N/A,#N/A,FALSE,"1.CRITERIA";#N/A,#N/A,FALSE,"2.IS";#N/A,#N/A,FALSE,"3.BS";#N/A,#N/A,FALSE,"4.PER PL";#N/A,#N/A,FALSE,"5.INVESTMENT";#N/A,#N/A,FALSE,"6.공문";#N/A,#N/A,FALSE,"7.netinvest"}</definedName>
    <definedName name="오" hidden="1">{#N/A,#N/A,FALSE,"1.CRITERIA";#N/A,#N/A,FALSE,"2.IS";#N/A,#N/A,FALSE,"3.BS";#N/A,#N/A,FALSE,"4.PER PL";#N/A,#N/A,FALSE,"5.INVESTMENT";#N/A,#N/A,FALSE,"6.공문";#N/A,#N/A,FALSE,"7.netinvest"}</definedName>
    <definedName name="오." localSheetId="1" hidden="1">{#N/A,#N/A,FALSE,"UNIT";#N/A,#N/A,FALSE,"UNIT";#N/A,#N/A,FALSE,"계정"}</definedName>
    <definedName name="오." localSheetId="2" hidden="1">{#N/A,#N/A,FALSE,"UNIT";#N/A,#N/A,FALSE,"UNIT";#N/A,#N/A,FALSE,"계정"}</definedName>
    <definedName name="오." localSheetId="6" hidden="1">{#N/A,#N/A,FALSE,"UNIT";#N/A,#N/A,FALSE,"UNIT";#N/A,#N/A,FALSE,"계정"}</definedName>
    <definedName name="오." hidden="1">{#N/A,#N/A,FALSE,"UNIT";#N/A,#N/A,FALSE,"UNIT";#N/A,#N/A,FALSE,"계정"}</definedName>
    <definedName name="오.." localSheetId="1" hidden="1">{#N/A,#N/A,FALSE,"UNIT";#N/A,#N/A,FALSE,"UNIT";#N/A,#N/A,FALSE,"계정"}</definedName>
    <definedName name="오.." localSheetId="2" hidden="1">{#N/A,#N/A,FALSE,"UNIT";#N/A,#N/A,FALSE,"UNIT";#N/A,#N/A,FALSE,"계정"}</definedName>
    <definedName name="오.." localSheetId="6" hidden="1">{#N/A,#N/A,FALSE,"UNIT";#N/A,#N/A,FALSE,"UNIT";#N/A,#N/A,FALSE,"계정"}</definedName>
    <definedName name="오.." hidden="1">{#N/A,#N/A,FALSE,"UNIT";#N/A,#N/A,FALSE,"UNIT";#N/A,#N/A,FALSE,"계정"}</definedName>
    <definedName name="오경민" localSheetId="1" hidden="1">{#N/A,#N/A,FALSE,"Aging Summary";#N/A,#N/A,FALSE,"Ratio Analysis";#N/A,#N/A,FALSE,"Test 120 Day Accts";#N/A,#N/A,FALSE,"Tickmarks"}</definedName>
    <definedName name="오경민" localSheetId="2" hidden="1">{#N/A,#N/A,FALSE,"Aging Summary";#N/A,#N/A,FALSE,"Ratio Analysis";#N/A,#N/A,FALSE,"Test 120 Day Accts";#N/A,#N/A,FALSE,"Tickmarks"}</definedName>
    <definedName name="오경민" localSheetId="6" hidden="1">{#N/A,#N/A,FALSE,"Aging Summary";#N/A,#N/A,FALSE,"Ratio Analysis";#N/A,#N/A,FALSE,"Test 120 Day Accts";#N/A,#N/A,FALSE,"Tickmarks"}</definedName>
    <definedName name="오경민" hidden="1">{#N/A,#N/A,FALSE,"Aging Summary";#N/A,#N/A,FALSE,"Ratio Analysis";#N/A,#N/A,FALSE,"Test 120 Day Accts";#N/A,#N/A,FALSE,"Tickmarks"}</definedName>
    <definedName name="오성협" localSheetId="1" hidden="1">{#N/A,#N/A,TRUE,"Y생산";#N/A,#N/A,TRUE,"Y판매";#N/A,#N/A,TRUE,"Y총물량";#N/A,#N/A,TRUE,"Y능력";#N/A,#N/A,TRUE,"YKD"}</definedName>
    <definedName name="오성협" localSheetId="2" hidden="1">{#N/A,#N/A,TRUE,"Y생산";#N/A,#N/A,TRUE,"Y판매";#N/A,#N/A,TRUE,"Y총물량";#N/A,#N/A,TRUE,"Y능력";#N/A,#N/A,TRUE,"YKD"}</definedName>
    <definedName name="오성협" localSheetId="6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오영한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오영한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오영한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오영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옳ㅇ로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옳ㅇ로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옳ㅇ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옳ㅇ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완제품제조원가">[209]제조원가계산!$C$5:$M$414</definedName>
    <definedName name="왔" localSheetId="1" hidden="1">{#N/A,#N/A,FALSE,"Sheet5"}</definedName>
    <definedName name="왔" localSheetId="2" hidden="1">{#N/A,#N/A,FALSE,"Sheet5"}</definedName>
    <definedName name="왔" localSheetId="6" hidden="1">{#N/A,#N/A,FALSE,"Sheet5"}</definedName>
    <definedName name="왔" hidden="1">{#N/A,#N/A,FALSE,"Sheet5"}</definedName>
    <definedName name="왜이래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러냐" localSheetId="1" hidden="1">{"'Sheet1'!$A$1:$H$36"}</definedName>
    <definedName name="왜이러냐" localSheetId="2" hidden="1">{"'Sheet1'!$A$1:$H$36"}</definedName>
    <definedName name="왜이러냐" localSheetId="6" hidden="1">{"'Sheet1'!$A$1:$H$36"}</definedName>
    <definedName name="왜이러냐" hidden="1">{"'Sheet1'!$A$1:$H$36"}</definedName>
    <definedName name="왜이러지" localSheetId="1" hidden="1">{#N/A,#N/A,FALSE,"BS";#N/A,#N/A,FALSE,"PL";#N/A,#N/A,FALSE,"처분";#N/A,#N/A,FALSE,"현금";#N/A,#N/A,FALSE,"매출";#N/A,#N/A,FALSE,"원가";#N/A,#N/A,FALSE,"경영"}</definedName>
    <definedName name="왜이러지" localSheetId="2" hidden="1">{#N/A,#N/A,FALSE,"BS";#N/A,#N/A,FALSE,"PL";#N/A,#N/A,FALSE,"처분";#N/A,#N/A,FALSE,"현금";#N/A,#N/A,FALSE,"매출";#N/A,#N/A,FALSE,"원가";#N/A,#N/A,FALSE,"경영"}</definedName>
    <definedName name="왜이러지" localSheetId="6" hidden="1">{#N/A,#N/A,FALSE,"BS";#N/A,#N/A,FALSE,"PL";#N/A,#N/A,FALSE,"처분";#N/A,#N/A,FALSE,"현금";#N/A,#N/A,FALSE,"매출";#N/A,#N/A,FALSE,"원가";#N/A,#N/A,FALSE,"경영"}</definedName>
    <definedName name="왜이러지" hidden="1">{#N/A,#N/A,FALSE,"BS";#N/A,#N/A,FALSE,"PL";#N/A,#N/A,FALSE,"처분";#N/A,#N/A,FALSE,"현금";#N/A,#N/A,FALSE,"매출";#N/A,#N/A,FALSE,"원가";#N/A,#N/A,FALSE,"경영"}</definedName>
    <definedName name="외상" localSheetId="1" hidden="1">{#N/A,#N/A,FALSE,"Aging Summary";#N/A,#N/A,FALSE,"Ratio Analysis";#N/A,#N/A,FALSE,"Test 120 Day Accts";#N/A,#N/A,FALSE,"Tickmarks"}</definedName>
    <definedName name="외상" localSheetId="2" hidden="1">{#N/A,#N/A,FALSE,"Aging Summary";#N/A,#N/A,FALSE,"Ratio Analysis";#N/A,#N/A,FALSE,"Test 120 Day Accts";#N/A,#N/A,FALSE,"Tickmarks"}</definedName>
    <definedName name="외상" localSheetId="6" hidden="1">{#N/A,#N/A,FALSE,"Aging Summary";#N/A,#N/A,FALSE,"Ratio Analysis";#N/A,#N/A,FALSE,"Test 120 Day Accts";#N/A,#N/A,FALSE,"Tickmarks"}</definedName>
    <definedName name="외상" hidden="1">{#N/A,#N/A,FALSE,"Aging Summary";#N/A,#N/A,FALSE,"Ratio Analysis";#N/A,#N/A,FALSE,"Test 120 Day Accts";#N/A,#N/A,FALSE,"Tickmarks"}</definedName>
    <definedName name="외예금" localSheetId="1" hidden="1">{#N/A,#N/A,FALSE,"1.CRITERIA";#N/A,#N/A,FALSE,"2.IS";#N/A,#N/A,FALSE,"3.BS";#N/A,#N/A,FALSE,"4.PER PL";#N/A,#N/A,FALSE,"5.INVESTMENT";#N/A,#N/A,FALSE,"6.공문";#N/A,#N/A,FALSE,"7.netinvest"}</definedName>
    <definedName name="외예금" localSheetId="2" hidden="1">{#N/A,#N/A,FALSE,"1.CRITERIA";#N/A,#N/A,FALSE,"2.IS";#N/A,#N/A,FALSE,"3.BS";#N/A,#N/A,FALSE,"4.PER PL";#N/A,#N/A,FALSE,"5.INVESTMENT";#N/A,#N/A,FALSE,"6.공문";#N/A,#N/A,FALSE,"7.netinvest"}</definedName>
    <definedName name="외예금" localSheetId="6" hidden="1">{#N/A,#N/A,FALSE,"1.CRITERIA";#N/A,#N/A,FALSE,"2.IS";#N/A,#N/A,FALSE,"3.BS";#N/A,#N/A,FALSE,"4.PER PL";#N/A,#N/A,FALSE,"5.INVESTMENT";#N/A,#N/A,FALSE,"6.공문";#N/A,#N/A,FALSE,"7.netinvest"}</definedName>
    <definedName name="외예금" hidden="1">{#N/A,#N/A,FALSE,"1.CRITERIA";#N/A,#N/A,FALSE,"2.IS";#N/A,#N/A,FALSE,"3.BS";#N/A,#N/A,FALSE,"4.PER PL";#N/A,#N/A,FALSE,"5.INVESTMENT";#N/A,#N/A,FALSE,"6.공문";#N/A,#N/A,FALSE,"7.netinvest"}</definedName>
    <definedName name="외화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외화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외화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외화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외화외상" localSheetId="1" hidden="1">{#N/A,#N/A,FALSE,"Aging Summary";#N/A,#N/A,FALSE,"Ratio Analysis";#N/A,#N/A,FALSE,"Test 120 Day Accts";#N/A,#N/A,FALSE,"Tickmarks"}</definedName>
    <definedName name="외화외상" localSheetId="2" hidden="1">{#N/A,#N/A,FALSE,"Aging Summary";#N/A,#N/A,FALSE,"Ratio Analysis";#N/A,#N/A,FALSE,"Test 120 Day Accts";#N/A,#N/A,FALSE,"Tickmarks"}</definedName>
    <definedName name="외화외상" localSheetId="6" hidden="1">{#N/A,#N/A,FALSE,"Aging Summary";#N/A,#N/A,FALSE,"Ratio Analysis";#N/A,#N/A,FALSE,"Test 120 Day Accts";#N/A,#N/A,FALSE,"Tickmarks"}</definedName>
    <definedName name="외화외상" hidden="1">{#N/A,#N/A,FALSE,"Aging Summary";#N/A,#N/A,FALSE,"Ratio Analysis";#N/A,#N/A,FALSE,"Test 120 Day Accts";#N/A,#N/A,FALSE,"Tickmarks"}</definedName>
    <definedName name="외화외상매입금" localSheetId="1" hidden="1">{#N/A,#N/A,FALSE,"Aging Summary";#N/A,#N/A,FALSE,"Ratio Analysis";#N/A,#N/A,FALSE,"Test 120 Day Accts";#N/A,#N/A,FALSE,"Tickmarks"}</definedName>
    <definedName name="외화외상매입금" localSheetId="2" hidden="1">{#N/A,#N/A,FALSE,"Aging Summary";#N/A,#N/A,FALSE,"Ratio Analysis";#N/A,#N/A,FALSE,"Test 120 Day Accts";#N/A,#N/A,FALSE,"Tickmarks"}</definedName>
    <definedName name="외화외상매입금" localSheetId="6" hidden="1">{#N/A,#N/A,FALSE,"Aging Summary";#N/A,#N/A,FALSE,"Ratio Analysis";#N/A,#N/A,FALSE,"Test 120 Day Accts";#N/A,#N/A,FALSE,"Tickmarks"}</definedName>
    <definedName name="외화외상매입금" hidden="1">{#N/A,#N/A,FALSE,"Aging Summary";#N/A,#N/A,FALSE,"Ratio Analysis";#N/A,#N/A,FALSE,"Test 120 Day Accts";#N/A,#N/A,FALSE,"Tickmarks"}</definedName>
    <definedName name="외화환산" localSheetId="1" hidden="1">{#N/A,#N/A,FALSE,"Aging Summary";#N/A,#N/A,FALSE,"Ratio Analysis";#N/A,#N/A,FALSE,"Test 120 Day Accts";#N/A,#N/A,FALSE,"Tickmarks"}</definedName>
    <definedName name="외화환산" localSheetId="2" hidden="1">{#N/A,#N/A,FALSE,"Aging Summary";#N/A,#N/A,FALSE,"Ratio Analysis";#N/A,#N/A,FALSE,"Test 120 Day Accts";#N/A,#N/A,FALSE,"Tickmarks"}</definedName>
    <definedName name="외화환산" localSheetId="6" hidden="1">{#N/A,#N/A,FALSE,"Aging Summary";#N/A,#N/A,FALSE,"Ratio Analysis";#N/A,#N/A,FALSE,"Test 120 Day Accts";#N/A,#N/A,FALSE,"Tickmarks"}</definedName>
    <definedName name="외화환산" hidden="1">{#N/A,#N/A,FALSE,"Aging Summary";#N/A,#N/A,FALSE,"Ratio Analysis";#N/A,#N/A,FALSE,"Test 120 Day Accts";#N/A,#N/A,FALSE,"Tickmarks"}</definedName>
    <definedName name="외화환산손익" localSheetId="1" hidden="1">{#N/A,#N/A,FALSE,"Aging Summary";#N/A,#N/A,FALSE,"Ratio Analysis";#N/A,#N/A,FALSE,"Test 120 Day Accts";#N/A,#N/A,FALSE,"Tickmarks"}</definedName>
    <definedName name="외화환산손익" localSheetId="2" hidden="1">{#N/A,#N/A,FALSE,"Aging Summary";#N/A,#N/A,FALSE,"Ratio Analysis";#N/A,#N/A,FALSE,"Test 120 Day Accts";#N/A,#N/A,FALSE,"Tickmarks"}</definedName>
    <definedName name="외화환산손익" localSheetId="6" hidden="1">{#N/A,#N/A,FALSE,"Aging Summary";#N/A,#N/A,FALSE,"Ratio Analysis";#N/A,#N/A,FALSE,"Test 120 Day Accts";#N/A,#N/A,FALSE,"Tickmarks"}</definedName>
    <definedName name="외화환산손익" hidden="1">{#N/A,#N/A,FALSE,"Aging Summary";#N/A,#N/A,FALSE,"Ratio Analysis";#N/A,#N/A,FALSE,"Test 120 Day Accts";#N/A,#N/A,FALSE,"Tickmarks"}</definedName>
    <definedName name="외환산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외환산" localSheetId="2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외환산" localSheetId="6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외환산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외환산조서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외환산조서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외환산조서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외환산조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요" localSheetId="1" hidden="1">{#N/A,#N/A,FALSE,"1.CRITERIA";#N/A,#N/A,FALSE,"2.IS";#N/A,#N/A,FALSE,"3.BS";#N/A,#N/A,FALSE,"4.PER PL";#N/A,#N/A,FALSE,"5.INVESTMENT";#N/A,#N/A,FALSE,"6.공문";#N/A,#N/A,FALSE,"7.netinvest"}</definedName>
    <definedName name="요" localSheetId="2" hidden="1">{#N/A,#N/A,FALSE,"1.CRITERIA";#N/A,#N/A,FALSE,"2.IS";#N/A,#N/A,FALSE,"3.BS";#N/A,#N/A,FALSE,"4.PER PL";#N/A,#N/A,FALSE,"5.INVESTMENT";#N/A,#N/A,FALSE,"6.공문";#N/A,#N/A,FALSE,"7.netinvest"}</definedName>
    <definedName name="요" localSheetId="6" hidden="1">{#N/A,#N/A,FALSE,"1.CRITERIA";#N/A,#N/A,FALSE,"2.IS";#N/A,#N/A,FALSE,"3.BS";#N/A,#N/A,FALSE,"4.PER PL";#N/A,#N/A,FALSE,"5.INVESTMENT";#N/A,#N/A,FALSE,"6.공문";#N/A,#N/A,FALSE,"7.netinvest"}</definedName>
    <definedName name="요" hidden="1">{#N/A,#N/A,FALSE,"1.CRITERIA";#N/A,#N/A,FALSE,"2.IS";#N/A,#N/A,FALSE,"3.BS";#N/A,#N/A,FALSE,"4.PER PL";#N/A,#N/A,FALSE,"5.INVESTMENT";#N/A,#N/A,FALSE,"6.공문";#N/A,#N/A,FALSE,"7.netinvest"}</definedName>
    <definedName name="요약." localSheetId="1" hidden="1">{"'매출이익'!$A$24:$K$45"}</definedName>
    <definedName name="요약." localSheetId="2" hidden="1">{"'매출이익'!$A$24:$K$45"}</definedName>
    <definedName name="요약." localSheetId="6" hidden="1">{"'매출이익'!$A$24:$K$45"}</definedName>
    <definedName name="요약." hidden="1">{"'매출이익'!$A$24:$K$45"}</definedName>
    <definedName name="요약3" localSheetId="1" hidden="1">{"'매출이익'!$A$24:$K$45"}</definedName>
    <definedName name="요약3" localSheetId="2" hidden="1">{"'매출이익'!$A$24:$K$45"}</definedName>
    <definedName name="요약3" localSheetId="6" hidden="1">{"'매출이익'!$A$24:$K$45"}</definedName>
    <definedName name="요약3" hidden="1">{"'매출이익'!$A$24:$K$45"}</definedName>
    <definedName name="요약4" localSheetId="1" hidden="1">{"'매출이익'!$A$24:$K$45"}</definedName>
    <definedName name="요약4" localSheetId="2" hidden="1">{"'매출이익'!$A$24:$K$45"}</definedName>
    <definedName name="요약4" localSheetId="6" hidden="1">{"'매출이익'!$A$24:$K$45"}</definedName>
    <definedName name="요약4" hidden="1">{"'매출이익'!$A$24:$K$45"}</definedName>
    <definedName name="요약5" localSheetId="1" hidden="1">{"'매출이익'!$A$24:$K$45"}</definedName>
    <definedName name="요약5" localSheetId="2" hidden="1">{"'매출이익'!$A$24:$K$45"}</definedName>
    <definedName name="요약5" localSheetId="6" hidden="1">{"'매출이익'!$A$24:$K$45"}</definedName>
    <definedName name="요약5" hidden="1">{"'매출이익'!$A$24:$K$45"}</definedName>
    <definedName name="요약fs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요약fs" localSheetId="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요약fs" localSheetId="6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요약fs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용" localSheetId="1" hidden="1">{#N/A,#N/A,FALSE,"P.C.B"}</definedName>
    <definedName name="용" localSheetId="2" hidden="1">{#N/A,#N/A,FALSE,"P.C.B"}</definedName>
    <definedName name="용" localSheetId="6" hidden="1">{#N/A,#N/A,FALSE,"P.C.B"}</definedName>
    <definedName name="용" hidden="1">{#N/A,#N/A,FALSE,"P.C.B"}</definedName>
    <definedName name="우" localSheetId="1" hidden="1">{#N/A,#N/A,FALSE,"Sheet5"}</definedName>
    <definedName name="우" localSheetId="2" hidden="1">{#N/A,#N/A,FALSE,"Sheet5"}</definedName>
    <definedName name="우" localSheetId="6" hidden="1">{#N/A,#N/A,FALSE,"Sheet5"}</definedName>
    <definedName name="우" hidden="1">{#N/A,#N/A,FALSE,"Sheet5"}</definedName>
    <definedName name="우동" localSheetId="1" hidden="1">{#N/A,#N/A,FALSE,"출고분";#N/A,#N/A,FALSE,"출고분";#N/A,#N/A,FALSE,"출고분";#N/A,#N/A,FALSE,"출고분";#N/A,#N/A,FALSE,"출고분"}</definedName>
    <definedName name="우동" localSheetId="2" hidden="1">{#N/A,#N/A,FALSE,"출고분";#N/A,#N/A,FALSE,"출고분";#N/A,#N/A,FALSE,"출고분";#N/A,#N/A,FALSE,"출고분";#N/A,#N/A,FALSE,"출고분"}</definedName>
    <definedName name="우동" localSheetId="6" hidden="1">{#N/A,#N/A,FALSE,"출고분";#N/A,#N/A,FALSE,"출고분";#N/A,#N/A,FALSE,"출고분";#N/A,#N/A,FALSE,"출고분";#N/A,#N/A,FALSE,"출고분"}</definedName>
    <definedName name="우동" hidden="1">{#N/A,#N/A,FALSE,"출고분";#N/A,#N/A,FALSE,"출고분";#N/A,#N/A,FALSE,"출고분";#N/A,#N/A,FALSE,"출고분";#N/A,#N/A,FALSE,"출고분"}</definedName>
    <definedName name="우리나라만세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우리나라만세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우리나라만세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우리나라만세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우리사주대여금" hidden="1">#REF!</definedName>
    <definedName name="우발채무" hidden="1">#REF!</definedName>
    <definedName name="우편번호">#REF!</definedName>
    <definedName name="운송업" localSheetId="1" hidden="1">{#N/A,#N/A,FALSE,"Aging Summary";#N/A,#N/A,FALSE,"Ratio Analysis";#N/A,#N/A,FALSE,"Test 120 Day Accts";#N/A,#N/A,FALSE,"Tickmarks"}</definedName>
    <definedName name="운송업" localSheetId="2" hidden="1">{#N/A,#N/A,FALSE,"Aging Summary";#N/A,#N/A,FALSE,"Ratio Analysis";#N/A,#N/A,FALSE,"Test 120 Day Accts";#N/A,#N/A,FALSE,"Tickmarks"}</definedName>
    <definedName name="운송업" localSheetId="6" hidden="1">{#N/A,#N/A,FALSE,"Aging Summary";#N/A,#N/A,FALSE,"Ratio Analysis";#N/A,#N/A,FALSE,"Test 120 Day Accts";#N/A,#N/A,FALSE,"Tickmarks"}</definedName>
    <definedName name="운송업" hidden="1">{#N/A,#N/A,FALSE,"Aging Summary";#N/A,#N/A,FALSE,"Ratio Analysis";#N/A,#N/A,FALSE,"Test 120 Day Accts";#N/A,#N/A,FALSE,"Tickmarks"}</definedName>
    <definedName name="울산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울산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울산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울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1" hidden="1">#REF!</definedName>
    <definedName name="원2" hidden="1">[210]수액원료4!$A$6</definedName>
    <definedName name="원3" hidden="1">[210]수액원료4!$A$6:$FP$74</definedName>
    <definedName name="원가" localSheetId="1" hidden="1">{#N/A,#N/A,FALSE,"1.CRITERIA";#N/A,#N/A,FALSE,"2.IS";#N/A,#N/A,FALSE,"3.BS";#N/A,#N/A,FALSE,"4.PER PL";#N/A,#N/A,FALSE,"5.INVESTMENT";#N/A,#N/A,FALSE,"6.공문";#N/A,#N/A,FALSE,"7.netinvest"}</definedName>
    <definedName name="원가" localSheetId="2" hidden="1">{#N/A,#N/A,FALSE,"1.CRITERIA";#N/A,#N/A,FALSE,"2.IS";#N/A,#N/A,FALSE,"3.BS";#N/A,#N/A,FALSE,"4.PER PL";#N/A,#N/A,FALSE,"5.INVESTMENT";#N/A,#N/A,FALSE,"6.공문";#N/A,#N/A,FALSE,"7.netinvest"}</definedName>
    <definedName name="원가" localSheetId="6" hidden="1">{#N/A,#N/A,FALSE,"1.CRITERIA";#N/A,#N/A,FALSE,"2.IS";#N/A,#N/A,FALSE,"3.BS";#N/A,#N/A,FALSE,"4.PER PL";#N/A,#N/A,FALSE,"5.INVESTMENT";#N/A,#N/A,FALSE,"6.공문";#N/A,#N/A,FALSE,"7.netinvest"}</definedName>
    <definedName name="원가" hidden="1">{#N/A,#N/A,FALSE,"1.CRITERIA";#N/A,#N/A,FALSE,"2.IS";#N/A,#N/A,FALSE,"3.BS";#N/A,#N/A,FALSE,"4.PER PL";#N/A,#N/A,FALSE,"5.INVESTMENT";#N/A,#N/A,FALSE,"6.공문";#N/A,#N/A,FALSE,"7.netinvest"}</definedName>
    <definedName name="원가1" hidden="1">[28]수액원료!$A$6:$FP$74</definedName>
    <definedName name="원가계간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관리라" localSheetId="1" hidden="1">{#N/A,#N/A,FALSE,"정공"}</definedName>
    <definedName name="원가관리라" localSheetId="2" hidden="1">{#N/A,#N/A,FALSE,"정공"}</definedName>
    <definedName name="원가관리라" localSheetId="6" hidden="1">{#N/A,#N/A,FALSE,"정공"}</definedName>
    <definedName name="원가관리라" hidden="1">{#N/A,#N/A,FALSE,"정공"}</definedName>
    <definedName name="원가분석" localSheetId="1" hidden="1">{#N/A,#N/A,FALSE,"1.CRITERIA";#N/A,#N/A,FALSE,"2.IS";#N/A,#N/A,FALSE,"3.BS";#N/A,#N/A,FALSE,"4.PER PL";#N/A,#N/A,FALSE,"5.INVESTMENT";#N/A,#N/A,FALSE,"6.공문";#N/A,#N/A,FALSE,"7.netinvest"}</definedName>
    <definedName name="원가분석" localSheetId="2" hidden="1">{#N/A,#N/A,FALSE,"1.CRITERIA";#N/A,#N/A,FALSE,"2.IS";#N/A,#N/A,FALSE,"3.BS";#N/A,#N/A,FALSE,"4.PER PL";#N/A,#N/A,FALSE,"5.INVESTMENT";#N/A,#N/A,FALSE,"6.공문";#N/A,#N/A,FALSE,"7.netinvest"}</definedName>
    <definedName name="원가분석" localSheetId="6" hidden="1">{#N/A,#N/A,FALSE,"1.CRITERIA";#N/A,#N/A,FALSE,"2.IS";#N/A,#N/A,FALSE,"3.BS";#N/A,#N/A,FALSE,"4.PER PL";#N/A,#N/A,FALSE,"5.INVESTMENT";#N/A,#N/A,FALSE,"6.공문";#N/A,#N/A,FALSE,"7.netinvest"}</definedName>
    <definedName name="원가분석" hidden="1">{#N/A,#N/A,FALSE,"1.CRITERIA";#N/A,#N/A,FALSE,"2.IS";#N/A,#N/A,FALSE,"3.BS";#N/A,#N/A,FALSE,"4.PER PL";#N/A,#N/A,FALSE,"5.INVESTMENT";#N/A,#N/A,FALSE,"6.공문";#N/A,#N/A,FALSE,"7.netinvest"}</definedName>
    <definedName name="원가적용" localSheetId="1" hidden="1">{#N/A,#N/A,FALSE,"정공"}</definedName>
    <definedName name="원가적용" localSheetId="2" hidden="1">{#N/A,#N/A,FALSE,"정공"}</definedName>
    <definedName name="원가적용" localSheetId="6" hidden="1">{#N/A,#N/A,FALSE,"정공"}</definedName>
    <definedName name="원가적용" hidden="1">{#N/A,#N/A,FALSE,"정공"}</definedName>
    <definedName name="원가절감" hidden="1">#REF!</definedName>
    <definedName name="원각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재료" localSheetId="1" hidden="1">{#N/A,#N/A,FALSE,"범우구미";#N/A,#N/A,FALSE,"세한케미칼";#N/A,#N/A,FALSE,"세명화학";#N/A,#N/A,FALSE,"신영케미칼";#N/A,#N/A,FALSE,"일석상사"}</definedName>
    <definedName name="원재료" localSheetId="2" hidden="1">{#N/A,#N/A,FALSE,"범우구미";#N/A,#N/A,FALSE,"세한케미칼";#N/A,#N/A,FALSE,"세명화학";#N/A,#N/A,FALSE,"신영케미칼";#N/A,#N/A,FALSE,"일석상사"}</definedName>
    <definedName name="원재료" localSheetId="6" hidden="1">{#N/A,#N/A,FALSE,"범우구미";#N/A,#N/A,FALSE,"세한케미칼";#N/A,#N/A,FALSE,"세명화학";#N/A,#N/A,FALSE,"신영케미칼";#N/A,#N/A,FALSE,"일석상사"}</definedName>
    <definedName name="원재료" hidden="1">{#N/A,#N/A,FALSE,"범우구미";#N/A,#N/A,FALSE,"세한케미칼";#N/A,#N/A,FALSE,"세명화학";#N/A,#N/A,FALSE,"신영케미칼";#N/A,#N/A,FALSE,"일석상사"}</definedName>
    <definedName name="원천납부8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" localSheetId="2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" localSheetId="6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R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R" localSheetId="2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R" localSheetId="6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R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월" localSheetId="1" hidden="1">{#N/A,#N/A,FALSE,"1.CRITERIA";#N/A,#N/A,FALSE,"2.IS";#N/A,#N/A,FALSE,"3.BS";#N/A,#N/A,FALSE,"4.PER PL";#N/A,#N/A,FALSE,"5.INVESTMENT";#N/A,#N/A,FALSE,"6.공문";#N/A,#N/A,FALSE,"7.netinvest"}</definedName>
    <definedName name="월" localSheetId="2" hidden="1">{#N/A,#N/A,FALSE,"1.CRITERIA";#N/A,#N/A,FALSE,"2.IS";#N/A,#N/A,FALSE,"3.BS";#N/A,#N/A,FALSE,"4.PER PL";#N/A,#N/A,FALSE,"5.INVESTMENT";#N/A,#N/A,FALSE,"6.공문";#N/A,#N/A,FALSE,"7.netinvest"}</definedName>
    <definedName name="월" localSheetId="6" hidden="1">{#N/A,#N/A,FALSE,"1.CRITERIA";#N/A,#N/A,FALSE,"2.IS";#N/A,#N/A,FALSE,"3.BS";#N/A,#N/A,FALSE,"4.PER PL";#N/A,#N/A,FALSE,"5.INVESTMENT";#N/A,#N/A,FALSE,"6.공문";#N/A,#N/A,FALSE,"7.netinvest"}</definedName>
    <definedName name="월" hidden="1">{#N/A,#N/A,FALSE,"1.CRITERIA";#N/A,#N/A,FALSE,"2.IS";#N/A,#N/A,FALSE,"3.BS";#N/A,#N/A,FALSE,"4.PER PL";#N/A,#N/A,FALSE,"5.INVESTMENT";#N/A,#N/A,FALSE,"6.공문";#N/A,#N/A,FALSE,"7.netinvest"}</definedName>
    <definedName name="월령별매출채권" localSheetId="1" hidden="1">{#N/A,#N/A,FALSE,"UNIT";#N/A,#N/A,FALSE,"UNIT";#N/A,#N/A,FALSE,"계정"}</definedName>
    <definedName name="월령별매출채권" localSheetId="2" hidden="1">{#N/A,#N/A,FALSE,"UNIT";#N/A,#N/A,FALSE,"UNIT";#N/A,#N/A,FALSE,"계정"}</definedName>
    <definedName name="월령별매출채권" localSheetId="6" hidden="1">{#N/A,#N/A,FALSE,"UNIT";#N/A,#N/A,FALSE,"UNIT";#N/A,#N/A,FALSE,"계정"}</definedName>
    <definedName name="월령별매출채권" hidden="1">{#N/A,#N/A,FALSE,"UNIT";#N/A,#N/A,FALSE,"UNIT";#N/A,#N/A,FALSE,"계정"}</definedName>
    <definedName name="월말" localSheetId="1" hidden="1">{#N/A,#N/A,FALSE,"1.CRITERIA";#N/A,#N/A,FALSE,"2.IS";#N/A,#N/A,FALSE,"3.BS";#N/A,#N/A,FALSE,"4.PER PL";#N/A,#N/A,FALSE,"5.INVESTMENT";#N/A,#N/A,FALSE,"6.공문";#N/A,#N/A,FALSE,"7.netinvest"}</definedName>
    <definedName name="월말" localSheetId="2" hidden="1">{#N/A,#N/A,FALSE,"1.CRITERIA";#N/A,#N/A,FALSE,"2.IS";#N/A,#N/A,FALSE,"3.BS";#N/A,#N/A,FALSE,"4.PER PL";#N/A,#N/A,FALSE,"5.INVESTMENT";#N/A,#N/A,FALSE,"6.공문";#N/A,#N/A,FALSE,"7.netinvest"}</definedName>
    <definedName name="월말" localSheetId="6" hidden="1">{#N/A,#N/A,FALSE,"1.CRITERIA";#N/A,#N/A,FALSE,"2.IS";#N/A,#N/A,FALSE,"3.BS";#N/A,#N/A,FALSE,"4.PER PL";#N/A,#N/A,FALSE,"5.INVESTMENT";#N/A,#N/A,FALSE,"6.공문";#N/A,#N/A,FALSE,"7.netinvest"}</definedName>
    <definedName name="월말" hidden="1">{#N/A,#N/A,FALSE,"1.CRITERIA";#N/A,#N/A,FALSE,"2.IS";#N/A,#N/A,FALSE,"3.BS";#N/A,#N/A,FALSE,"4.PER PL";#N/A,#N/A,FALSE,"5.INVESTMENT";#N/A,#N/A,FALSE,"6.공문";#N/A,#N/A,FALSE,"7.netinvest"}</definedName>
    <definedName name="월별" localSheetId="1" hidden="1">{#N/A,#N/A,FALSE,"1.CRITERIA";#N/A,#N/A,FALSE,"2.IS";#N/A,#N/A,FALSE,"3.BS";#N/A,#N/A,FALSE,"4.PER PL";#N/A,#N/A,FALSE,"5.INVESTMENT";#N/A,#N/A,FALSE,"6.공문";#N/A,#N/A,FALSE,"7.netinvest"}</definedName>
    <definedName name="월별" localSheetId="2" hidden="1">{#N/A,#N/A,FALSE,"1.CRITERIA";#N/A,#N/A,FALSE,"2.IS";#N/A,#N/A,FALSE,"3.BS";#N/A,#N/A,FALSE,"4.PER PL";#N/A,#N/A,FALSE,"5.INVESTMENT";#N/A,#N/A,FALSE,"6.공문";#N/A,#N/A,FALSE,"7.netinvest"}</definedName>
    <definedName name="월별" localSheetId="6" hidden="1">{#N/A,#N/A,FALSE,"1.CRITERIA";#N/A,#N/A,FALSE,"2.IS";#N/A,#N/A,FALSE,"3.BS";#N/A,#N/A,FALSE,"4.PER PL";#N/A,#N/A,FALSE,"5.INVESTMENT";#N/A,#N/A,FALSE,"6.공문";#N/A,#N/A,FALSE,"7.netinvest"}</definedName>
    <definedName name="월별" hidden="1">{#N/A,#N/A,FALSE,"1.CRITERIA";#N/A,#N/A,FALSE,"2.IS";#N/A,#N/A,FALSE,"3.BS";#N/A,#N/A,FALSE,"4.PER PL";#N/A,#N/A,FALSE,"5.INVESTMENT";#N/A,#N/A,FALSE,"6.공문";#N/A,#N/A,FALSE,"7.netinvest"}</definedName>
    <definedName name="월별영업비용" localSheetId="1" hidden="1">{#N/A,#N/A,FALSE,"1.CRITERIA";#N/A,#N/A,FALSE,"2.IS";#N/A,#N/A,FALSE,"3.BS";#N/A,#N/A,FALSE,"4.PER PL";#N/A,#N/A,FALSE,"5.INVESTMENT";#N/A,#N/A,FALSE,"6.공문";#N/A,#N/A,FALSE,"7.netinvest"}</definedName>
    <definedName name="월별영업비용" localSheetId="2" hidden="1">{#N/A,#N/A,FALSE,"1.CRITERIA";#N/A,#N/A,FALSE,"2.IS";#N/A,#N/A,FALSE,"3.BS";#N/A,#N/A,FALSE,"4.PER PL";#N/A,#N/A,FALSE,"5.INVESTMENT";#N/A,#N/A,FALSE,"6.공문";#N/A,#N/A,FALSE,"7.netinvest"}</definedName>
    <definedName name="월별영업비용" localSheetId="6" hidden="1">{#N/A,#N/A,FALSE,"1.CRITERIA";#N/A,#N/A,FALSE,"2.IS";#N/A,#N/A,FALSE,"3.BS";#N/A,#N/A,FALSE,"4.PER PL";#N/A,#N/A,FALSE,"5.INVESTMENT";#N/A,#N/A,FALSE,"6.공문";#N/A,#N/A,FALSE,"7.netinvest"}</definedName>
    <definedName name="월별영업비용" hidden="1">{#N/A,#N/A,FALSE,"1.CRITERIA";#N/A,#N/A,FALSE,"2.IS";#N/A,#N/A,FALSE,"3.BS";#N/A,#N/A,FALSE,"4.PER PL";#N/A,#N/A,FALSE,"5.INVESTMENT";#N/A,#N/A,FALSE,"6.공문";#N/A,#N/A,FALSE,"7.netinvest"}</definedName>
    <definedName name="유가증권" localSheetId="1" hidden="1">{#N/A,#N/A,FALSE,"Aging Summary";#N/A,#N/A,FALSE,"Ratio Analysis";#N/A,#N/A,FALSE,"Test 120 Day Accts";#N/A,#N/A,FALSE,"Tickmarks"}</definedName>
    <definedName name="유가증권" localSheetId="2" hidden="1">{#N/A,#N/A,FALSE,"Aging Summary";#N/A,#N/A,FALSE,"Ratio Analysis";#N/A,#N/A,FALSE,"Test 120 Day Accts";#N/A,#N/A,FALSE,"Tickmarks"}</definedName>
    <definedName name="유가증권" localSheetId="6" hidden="1">{#N/A,#N/A,FALSE,"Aging Summary";#N/A,#N/A,FALSE,"Ratio Analysis";#N/A,#N/A,FALSE,"Test 120 Day Accts";#N/A,#N/A,FALSE,"Tickmarks"}</definedName>
    <definedName name="유가증권" hidden="1">{#N/A,#N/A,FALSE,"Aging Summary";#N/A,#N/A,FALSE,"Ratio Analysis";#N/A,#N/A,FALSE,"Test 120 Day Accts";#N/A,#N/A,FALSE,"Tickmarks"}</definedName>
    <definedName name="유가증권_금감원" localSheetId="1" hidden="1">{#N/A,#N/A,FALSE,"보험현황";#N/A,#N/A,FALSE,"보험현황"}</definedName>
    <definedName name="유가증권_금감원" localSheetId="2" hidden="1">{#N/A,#N/A,FALSE,"보험현황";#N/A,#N/A,FALSE,"보험현황"}</definedName>
    <definedName name="유가증권_금감원" localSheetId="6" hidden="1">{#N/A,#N/A,FALSE,"보험현황";#N/A,#N/A,FALSE,"보험현황"}</definedName>
    <definedName name="유가증권_금감원" hidden="1">{#N/A,#N/A,FALSE,"보험현황";#N/A,#N/A,FALSE,"보험현황"}</definedName>
    <definedName name="유가증권1" localSheetId="1" hidden="1">{#N/A,#N/A,FALSE,"Aging Summary";#N/A,#N/A,FALSE,"Ratio Analysis";#N/A,#N/A,FALSE,"Test 120 Day Accts";#N/A,#N/A,FALSE,"Tickmarks"}</definedName>
    <definedName name="유가증권1" localSheetId="2" hidden="1">{#N/A,#N/A,FALSE,"Aging Summary";#N/A,#N/A,FALSE,"Ratio Analysis";#N/A,#N/A,FALSE,"Test 120 Day Accts";#N/A,#N/A,FALSE,"Tickmarks"}</definedName>
    <definedName name="유가증권1" localSheetId="6" hidden="1">{#N/A,#N/A,FALSE,"Aging Summary";#N/A,#N/A,FALSE,"Ratio Analysis";#N/A,#N/A,FALSE,"Test 120 Day Accts";#N/A,#N/A,FALSE,"Tickmarks"}</definedName>
    <definedName name="유가증권1" hidden="1">{#N/A,#N/A,FALSE,"Aging Summary";#N/A,#N/A,FALSE,"Ratio Analysis";#N/A,#N/A,FALSE,"Test 120 Day Accts";#N/A,#N/A,FALSE,"Tickmarks"}</definedName>
    <definedName name="유가증권신고방법">[207]기초코드!$G$5:$H$9</definedName>
    <definedName name="유가증권신고방법_1">[207]기초코드!$G$5:$G$9</definedName>
    <definedName name="유가증권평가" hidden="1">[211]지역개발!#REF!</definedName>
    <definedName name="유가증권평가test" localSheetId="1" hidden="1">{#N/A,#N/A,FALSE,"Aging Summary";#N/A,#N/A,FALSE,"Ratio Analysis";#N/A,#N/A,FALSE,"Test 120 Day Accts";#N/A,#N/A,FALSE,"Tickmarks"}</definedName>
    <definedName name="유가증권평가test" localSheetId="2" hidden="1">{#N/A,#N/A,FALSE,"Aging Summary";#N/A,#N/A,FALSE,"Ratio Analysis";#N/A,#N/A,FALSE,"Test 120 Day Accts";#N/A,#N/A,FALSE,"Tickmarks"}</definedName>
    <definedName name="유가증권평가test" localSheetId="6" hidden="1">{#N/A,#N/A,FALSE,"Aging Summary";#N/A,#N/A,FALSE,"Ratio Analysis";#N/A,#N/A,FALSE,"Test 120 Day Accts";#N/A,#N/A,FALSE,"Tickmarks"}</definedName>
    <definedName name="유가증권평가test" hidden="1">{#N/A,#N/A,FALSE,"Aging Summary";#N/A,#N/A,FALSE,"Ratio Analysis";#N/A,#N/A,FALSE,"Test 120 Day Accts";#N/A,#N/A,FALSE,"Tickmarks"}</definedName>
    <definedName name="유니트" localSheetId="1" hidden="1">{#N/A,#N/A,FALSE,"3가";#N/A,#N/A,FALSE,"3나";#N/A,#N/A,FALSE,"3다"}</definedName>
    <definedName name="유니트" localSheetId="2" hidden="1">{#N/A,#N/A,FALSE,"3가";#N/A,#N/A,FALSE,"3나";#N/A,#N/A,FALSE,"3다"}</definedName>
    <definedName name="유니트" localSheetId="6" hidden="1">{#N/A,#N/A,FALSE,"3가";#N/A,#N/A,FALSE,"3나";#N/A,#N/A,FALSE,"3다"}</definedName>
    <definedName name="유니트" hidden="1">{#N/A,#N/A,FALSE,"3가";#N/A,#N/A,FALSE,"3나";#N/A,#N/A,FALSE,"3다"}</definedName>
    <definedName name="유동" localSheetId="1" hidden="1">{#N/A,#N/A,FALSE,"BS";#N/A,#N/A,FALSE,"PL";#N/A,#N/A,FALSE,"처분";#N/A,#N/A,FALSE,"현금";#N/A,#N/A,FALSE,"매출";#N/A,#N/A,FALSE,"원가";#N/A,#N/A,FALSE,"경영"}</definedName>
    <definedName name="유동" localSheetId="2" hidden="1">{#N/A,#N/A,FALSE,"BS";#N/A,#N/A,FALSE,"PL";#N/A,#N/A,FALSE,"처분";#N/A,#N/A,FALSE,"현금";#N/A,#N/A,FALSE,"매출";#N/A,#N/A,FALSE,"원가";#N/A,#N/A,FALSE,"경영"}</definedName>
    <definedName name="유동" localSheetId="6" hidden="1">{#N/A,#N/A,FALSE,"BS";#N/A,#N/A,FALSE,"PL";#N/A,#N/A,FALSE,"처분";#N/A,#N/A,FALSE,"현금";#N/A,#N/A,FALSE,"매출";#N/A,#N/A,FALSE,"원가";#N/A,#N/A,FALSE,"경영"}</definedName>
    <definedName name="유동" hidden="1">{#N/A,#N/A,FALSE,"BS";#N/A,#N/A,FALSE,"PL";#N/A,#N/A,FALSE,"처분";#N/A,#N/A,FALSE,"현금";#N/A,#N/A,FALSE,"매출";#N/A,#N/A,FALSE,"원가";#N/A,#N/A,FALSE,"경영"}</definedName>
    <definedName name="유동부채참조" localSheetId="1" hidden="1">{#N/A,#N/A,FALSE,"채권채무";#N/A,#N/A,FALSE,"control sheet"}</definedName>
    <definedName name="유동부채참조" localSheetId="2" hidden="1">{#N/A,#N/A,FALSE,"채권채무";#N/A,#N/A,FALSE,"control sheet"}</definedName>
    <definedName name="유동부채참조" localSheetId="6" hidden="1">{#N/A,#N/A,FALSE,"채권채무";#N/A,#N/A,FALSE,"control sheet"}</definedName>
    <definedName name="유동부채참조" hidden="1">{#N/A,#N/A,FALSE,"채권채무";#N/A,#N/A,FALSE,"control sheet"}</definedName>
    <definedName name="유동성" hidden="1">#REF!</definedName>
    <definedName name="유동성사채" hidden="1">#REF!</definedName>
    <definedName name="유동성이연법인세차" localSheetId="1" hidden="1">{#N/A,#N/A,FALSE,"Aging Summary";#N/A,#N/A,FALSE,"Ratio Analysis";#N/A,#N/A,FALSE,"Test 120 Day Accts";#N/A,#N/A,FALSE,"Tickmarks"}</definedName>
    <definedName name="유동성이연법인세차" localSheetId="2" hidden="1">{#N/A,#N/A,FALSE,"Aging Summary";#N/A,#N/A,FALSE,"Ratio Analysis";#N/A,#N/A,FALSE,"Test 120 Day Accts";#N/A,#N/A,FALSE,"Tickmarks"}</definedName>
    <definedName name="유동성이연법인세차" localSheetId="6" hidden="1">{#N/A,#N/A,FALSE,"Aging Summary";#N/A,#N/A,FALSE,"Ratio Analysis";#N/A,#N/A,FALSE,"Test 120 Day Accts";#N/A,#N/A,FALSE,"Tickmarks"}</definedName>
    <definedName name="유동성이연법인세차" hidden="1">{#N/A,#N/A,FALSE,"Aging Summary";#N/A,#N/A,FALSE,"Ratio Analysis";#N/A,#N/A,FALSE,"Test 120 Day Accts";#N/A,#N/A,FALSE,"Tickmarks"}</definedName>
    <definedName name="유동성장기부채" localSheetId="1" hidden="1">{#N/A,#N/A,FALSE,"BS";#N/A,#N/A,FALSE,"PL";#N/A,#N/A,FALSE,"처분";#N/A,#N/A,FALSE,"현금";#N/A,#N/A,FALSE,"매출";#N/A,#N/A,FALSE,"원가";#N/A,#N/A,FALSE,"경영"}</definedName>
    <definedName name="유동성장기부채" localSheetId="2" hidden="1">{#N/A,#N/A,FALSE,"BS";#N/A,#N/A,FALSE,"PL";#N/A,#N/A,FALSE,"처분";#N/A,#N/A,FALSE,"현금";#N/A,#N/A,FALSE,"매출";#N/A,#N/A,FALSE,"원가";#N/A,#N/A,FALSE,"경영"}</definedName>
    <definedName name="유동성장기부채" localSheetId="6" hidden="1">{#N/A,#N/A,FALSE,"BS";#N/A,#N/A,FALSE,"PL";#N/A,#N/A,FALSE,"처분";#N/A,#N/A,FALSE,"현금";#N/A,#N/A,FALSE,"매출";#N/A,#N/A,FALSE,"원가";#N/A,#N/A,FALSE,"경영"}</definedName>
    <definedName name="유동성장기부채" hidden="1">{#N/A,#N/A,FALSE,"BS";#N/A,#N/A,FALSE,"PL";#N/A,#N/A,FALSE,"처분";#N/A,#N/A,FALSE,"현금";#N/A,#N/A,FALSE,"매출";#N/A,#N/A,FALSE,"원가";#N/A,#N/A,FALSE,"경영"}</definedName>
    <definedName name="유무형" hidden="1">#REF!</definedName>
    <definedName name="유승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주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주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주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이" localSheetId="1" hidden="1">{#N/A,#N/A,FALSE,"1.CRITERIA";#N/A,#N/A,FALSE,"2.IS";#N/A,#N/A,FALSE,"3.BS";#N/A,#N/A,FALSE,"4.PER PL";#N/A,#N/A,FALSE,"5.INVESTMENT";#N/A,#N/A,FALSE,"6.공문";#N/A,#N/A,FALSE,"7.netinvest"}</definedName>
    <definedName name="유이" localSheetId="2" hidden="1">{#N/A,#N/A,FALSE,"1.CRITERIA";#N/A,#N/A,FALSE,"2.IS";#N/A,#N/A,FALSE,"3.BS";#N/A,#N/A,FALSE,"4.PER PL";#N/A,#N/A,FALSE,"5.INVESTMENT";#N/A,#N/A,FALSE,"6.공문";#N/A,#N/A,FALSE,"7.netinvest"}</definedName>
    <definedName name="유이" localSheetId="6" hidden="1">{#N/A,#N/A,FALSE,"1.CRITERIA";#N/A,#N/A,FALSE,"2.IS";#N/A,#N/A,FALSE,"3.BS";#N/A,#N/A,FALSE,"4.PER PL";#N/A,#N/A,FALSE,"5.INVESTMENT";#N/A,#N/A,FALSE,"6.공문";#N/A,#N/A,FALSE,"7.netinvest"}</definedName>
    <definedName name="유이" hidden="1">{#N/A,#N/A,FALSE,"1.CRITERIA";#N/A,#N/A,FALSE,"2.IS";#N/A,#N/A,FALSE,"3.BS";#N/A,#N/A,FALSE,"4.PER PL";#N/A,#N/A,FALSE,"5.INVESTMENT";#N/A,#N/A,FALSE,"6.공문";#N/A,#N/A,FALSE,"7.netinvest"}</definedName>
    <definedName name="유형0601_1" localSheetId="1" hidden="1">{"FORM16",#N/A,TRUE,"Personnel1";"FORM16.2",#N/A,TRUE,"Personnel2";"FORM16.2",#N/A,TRUE,"Personnel3";"FORM16.3",#N/A,TRUE,"Personnel4";"FORM16.4",#N/A,TRUE,"Personnel5"}</definedName>
    <definedName name="유형0601_1" localSheetId="2" hidden="1">{"FORM16",#N/A,TRUE,"Personnel1";"FORM16.2",#N/A,TRUE,"Personnel2";"FORM16.2",#N/A,TRUE,"Personnel3";"FORM16.3",#N/A,TRUE,"Personnel4";"FORM16.4",#N/A,TRUE,"Personnel5"}</definedName>
    <definedName name="유형0601_1" localSheetId="6" hidden="1">{"FORM16",#N/A,TRUE,"Personnel1";"FORM16.2",#N/A,TRUE,"Personnel2";"FORM16.2",#N/A,TRUE,"Personnel3";"FORM16.3",#N/A,TRUE,"Personnel4";"FORM16.4",#N/A,TRUE,"Personnel5"}</definedName>
    <definedName name="유형0601_1" hidden="1">{"FORM16",#N/A,TRUE,"Personnel1";"FORM16.2",#N/A,TRUE,"Personnel2";"FORM16.2",#N/A,TRUE,"Personnel3";"FORM16.3",#N/A,TRUE,"Personnel4";"FORM16.4",#N/A,TRUE,"Personnel5"}</definedName>
    <definedName name="유형고정자산" localSheetId="1" hidden="1">{#N/A,#N/A,FALSE,"9612"}</definedName>
    <definedName name="유형고정자산" localSheetId="2" hidden="1">{#N/A,#N/A,FALSE,"9612"}</definedName>
    <definedName name="유형고정자산" localSheetId="6" hidden="1">{#N/A,#N/A,FALSE,"9612"}</definedName>
    <definedName name="유형고정자산" hidden="1">{#N/A,#N/A,FALSE,"9612"}</definedName>
    <definedName name="유형자산." localSheetId="1" hidden="1">{#N/A,#N/A,FALSE,"채권채무";#N/A,#N/A,FALSE,"control sheet"}</definedName>
    <definedName name="유형자산." localSheetId="2" hidden="1">{#N/A,#N/A,FALSE,"채권채무";#N/A,#N/A,FALSE,"control sheet"}</definedName>
    <definedName name="유형자산." localSheetId="6" hidden="1">{#N/A,#N/A,FALSE,"채권채무";#N/A,#N/A,FALSE,"control sheet"}</definedName>
    <definedName name="유형자산." hidden="1">{#N/A,#N/A,FALSE,"채권채무";#N/A,#N/A,FALSE,"control sheet"}</definedName>
    <definedName name="유형자산tot" localSheetId="1" hidden="1">{#N/A,#N/A,FALSE,"Aging Summary";#N/A,#N/A,FALSE,"Ratio Analysis";#N/A,#N/A,FALSE,"Test 120 Day Accts";#N/A,#N/A,FALSE,"Tickmarks"}</definedName>
    <definedName name="유형자산tot" localSheetId="2" hidden="1">{#N/A,#N/A,FALSE,"Aging Summary";#N/A,#N/A,FALSE,"Ratio Analysis";#N/A,#N/A,FALSE,"Test 120 Day Accts";#N/A,#N/A,FALSE,"Tickmarks"}</definedName>
    <definedName name="유형자산tot" localSheetId="6" hidden="1">{#N/A,#N/A,FALSE,"Aging Summary";#N/A,#N/A,FALSE,"Ratio Analysis";#N/A,#N/A,FALSE,"Test 120 Day Accts";#N/A,#N/A,FALSE,"Tickmarks"}</definedName>
    <definedName name="유형자산tot" hidden="1">{#N/A,#N/A,FALSE,"Aging Summary";#N/A,#N/A,FALSE,"Ratio Analysis";#N/A,#N/A,FALSE,"Test 120 Day Accts";#N/A,#N/A,FALSE,"Tickmarks"}</definedName>
    <definedName name="유형자산감가명세1" localSheetId="1" hidden="1">{#N/A,#N/A,TRUE,"Summary";#N/A,#N/A,TRUE,"IS";#N/A,#N/A,TRUE,"Adj";#N/A,#N/A,TRUE,"BS";#N/A,#N/A,TRUE,"CF";#N/A,#N/A,TRUE,"Debt";#N/A,#N/A,TRUE,"IRR"}</definedName>
    <definedName name="유형자산감가명세1" localSheetId="2" hidden="1">{#N/A,#N/A,TRUE,"Summary";#N/A,#N/A,TRUE,"IS";#N/A,#N/A,TRUE,"Adj";#N/A,#N/A,TRUE,"BS";#N/A,#N/A,TRUE,"CF";#N/A,#N/A,TRUE,"Debt";#N/A,#N/A,TRUE,"IRR"}</definedName>
    <definedName name="유형자산감가명세1" localSheetId="6" hidden="1">{#N/A,#N/A,TRUE,"Summary";#N/A,#N/A,TRUE,"IS";#N/A,#N/A,TRUE,"Adj";#N/A,#N/A,TRUE,"BS";#N/A,#N/A,TRUE,"CF";#N/A,#N/A,TRUE,"Debt";#N/A,#N/A,TRUE,"IRR"}</definedName>
    <definedName name="유형자산감가명세1" hidden="1">{#N/A,#N/A,TRUE,"Summary";#N/A,#N/A,TRUE,"IS";#N/A,#N/A,TRUE,"Adj";#N/A,#N/A,TRUE,"BS";#N/A,#N/A,TRUE,"CF";#N/A,#N/A,TRUE,"Debt";#N/A,#N/A,TRUE,"IRR"}</definedName>
    <definedName name="유형자산명세_금감원" localSheetId="1" hidden="1">{#N/A,#N/A,FALSE,"보험현황";#N/A,#N/A,FALSE,"보험현황"}</definedName>
    <definedName name="유형자산명세_금감원" localSheetId="2" hidden="1">{#N/A,#N/A,FALSE,"보험현황";#N/A,#N/A,FALSE,"보험현황"}</definedName>
    <definedName name="유형자산명세_금감원" localSheetId="6" hidden="1">{#N/A,#N/A,FALSE,"보험현황";#N/A,#N/A,FALSE,"보험현황"}</definedName>
    <definedName name="유형자산명세_금감원" hidden="1">{#N/A,#N/A,FALSE,"보험현황";#N/A,#N/A,FALSE,"보험현황"}</definedName>
    <definedName name="유형자산증감내역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유형자산증감내역" localSheetId="2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유형자산증감내역" localSheetId="6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유형자산증감내역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유형테스트" localSheetId="1" hidden="1">{"FORM17",#N/A,FALSE,"Commission1";"FORM17.1",#N/A,FALSE,"Commission2"}</definedName>
    <definedName name="유형테스트" localSheetId="2" hidden="1">{"FORM17",#N/A,FALSE,"Commission1";"FORM17.1",#N/A,FALSE,"Commission2"}</definedName>
    <definedName name="유형테스트" localSheetId="6" hidden="1">{"FORM17",#N/A,FALSE,"Commission1";"FORM17.1",#N/A,FALSE,"Commission2"}</definedName>
    <definedName name="유형테스트" hidden="1">{"FORM17",#N/A,FALSE,"Commission1";"FORM17.1",#N/A,FALSE,"Commission2"}</definedName>
    <definedName name="윤년">[179]자료!$J$3:$K$14</definedName>
    <definedName name="은행명">[212]기초코드!$A$5:$A$46</definedName>
    <definedName name="은행코드">[194]기초코드!$A$5:$A$46</definedName>
    <definedName name="이" localSheetId="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이" localSheetId="2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이" localSheetId="6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이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이귀식" localSheetId="1" hidden="1">{#N/A,#N/A,FALSE,"Aging Summary";#N/A,#N/A,FALSE,"Ratio Analysis";#N/A,#N/A,FALSE,"Test 120 Day Accts";#N/A,#N/A,FALSE,"Tickmarks"}</definedName>
    <definedName name="이귀식" localSheetId="2" hidden="1">{#N/A,#N/A,FALSE,"Aging Summary";#N/A,#N/A,FALSE,"Ratio Analysis";#N/A,#N/A,FALSE,"Test 120 Day Accts";#N/A,#N/A,FALSE,"Tickmarks"}</definedName>
    <definedName name="이귀식" localSheetId="6" hidden="1">{#N/A,#N/A,FALSE,"Aging Summary";#N/A,#N/A,FALSE,"Ratio Analysis";#N/A,#N/A,FALSE,"Test 120 Day Accts";#N/A,#N/A,FALSE,"Tickmarks"}</definedName>
    <definedName name="이귀식" hidden="1">{#N/A,#N/A,FALSE,"Aging Summary";#N/A,#N/A,FALSE,"Ratio Analysis";#N/A,#N/A,FALSE,"Test 120 Day Accts";#N/A,#N/A,FALSE,"Tickmarks"}</definedName>
    <definedName name="이근우" localSheetId="1" hidden="1">{#N/A,#N/A,FALSE,"BS";#N/A,#N/A,FALSE,"PL";#N/A,#N/A,FALSE,"처분";#N/A,#N/A,FALSE,"현금";#N/A,#N/A,FALSE,"매출";#N/A,#N/A,FALSE,"원가";#N/A,#N/A,FALSE,"경영"}</definedName>
    <definedName name="이근우" localSheetId="2" hidden="1">{#N/A,#N/A,FALSE,"BS";#N/A,#N/A,FALSE,"PL";#N/A,#N/A,FALSE,"처분";#N/A,#N/A,FALSE,"현금";#N/A,#N/A,FALSE,"매출";#N/A,#N/A,FALSE,"원가";#N/A,#N/A,FALSE,"경영"}</definedName>
    <definedName name="이근우" localSheetId="6" hidden="1">{#N/A,#N/A,FALSE,"BS";#N/A,#N/A,FALSE,"PL";#N/A,#N/A,FALSE,"처분";#N/A,#N/A,FALSE,"현금";#N/A,#N/A,FALSE,"매출";#N/A,#N/A,FALSE,"원가";#N/A,#N/A,FALSE,"경영"}</definedName>
    <definedName name="이근우" hidden="1">{#N/A,#N/A,FALSE,"BS";#N/A,#N/A,FALSE,"PL";#N/A,#N/A,FALSE,"처분";#N/A,#N/A,FALSE,"현금";#N/A,#N/A,FALSE,"매출";#N/A,#N/A,FALSE,"원가";#N/A,#N/A,FALSE,"경영"}</definedName>
    <definedName name="이대호" localSheetId="1" hidden="1">{#N/A,#N/A,FALSE,"Sheet5"}</definedName>
    <definedName name="이대호" localSheetId="2" hidden="1">{#N/A,#N/A,FALSE,"Sheet5"}</definedName>
    <definedName name="이대호" localSheetId="6" hidden="1">{#N/A,#N/A,FALSE,"Sheet5"}</definedName>
    <definedName name="이대호" hidden="1">{#N/A,#N/A,FALSE,"Sheet5"}</definedName>
    <definedName name="이도얄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이도얄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이도얄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이도얄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이러" localSheetId="1" hidden="1">{"'분양원가'!$B$1:$F$113"}</definedName>
    <definedName name="이러" localSheetId="2" hidden="1">{"'분양원가'!$B$1:$F$113"}</definedName>
    <definedName name="이러" localSheetId="6" hidden="1">{"'분양원가'!$B$1:$F$113"}</definedName>
    <definedName name="이러" hidden="1">{"'분양원가'!$B$1:$F$113"}</definedName>
    <definedName name="이름이충돌됨" hidden="1">#REF!</definedName>
    <definedName name="이름중복" hidden="1">#REF!</definedName>
    <definedName name="이름충돌" hidden="1">#REF!</definedName>
    <definedName name="이쁘니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쁘니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쁘니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쁘니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상권" localSheetId="1" hidden="1">{#N/A,#N/A,FALSE,"범우구미";#N/A,#N/A,FALSE,"세한케미칼";#N/A,#N/A,FALSE,"세명화학";#N/A,#N/A,FALSE,"신영케미칼";#N/A,#N/A,FALSE,"일석상사"}</definedName>
    <definedName name="이상권" localSheetId="2" hidden="1">{#N/A,#N/A,FALSE,"범우구미";#N/A,#N/A,FALSE,"세한케미칼";#N/A,#N/A,FALSE,"세명화학";#N/A,#N/A,FALSE,"신영케미칼";#N/A,#N/A,FALSE,"일석상사"}</definedName>
    <definedName name="이상권" localSheetId="6" hidden="1">{#N/A,#N/A,FALSE,"범우구미";#N/A,#N/A,FALSE,"세한케미칼";#N/A,#N/A,FALSE,"세명화학";#N/A,#N/A,FALSE,"신영케미칼";#N/A,#N/A,FALSE,"일석상사"}</definedName>
    <definedName name="이상권" hidden="1">{#N/A,#N/A,FALSE,"범우구미";#N/A,#N/A,FALSE,"세한케미칼";#N/A,#N/A,FALSE,"세명화학";#N/A,#N/A,FALSE,"신영케미칼";#N/A,#N/A,FALSE,"일석상사"}</definedName>
    <definedName name="이상권2" localSheetId="1" hidden="1">{#N/A,#N/A,FALSE,"범우구미";#N/A,#N/A,FALSE,"세한케미칼";#N/A,#N/A,FALSE,"세명화학";#N/A,#N/A,FALSE,"신영케미칼";#N/A,#N/A,FALSE,"일석상사"}</definedName>
    <definedName name="이상권2" localSheetId="2" hidden="1">{#N/A,#N/A,FALSE,"범우구미";#N/A,#N/A,FALSE,"세한케미칼";#N/A,#N/A,FALSE,"세명화학";#N/A,#N/A,FALSE,"신영케미칼";#N/A,#N/A,FALSE,"일석상사"}</definedName>
    <definedName name="이상권2" localSheetId="6" hidden="1">{#N/A,#N/A,FALSE,"범우구미";#N/A,#N/A,FALSE,"세한케미칼";#N/A,#N/A,FALSE,"세명화학";#N/A,#N/A,FALSE,"신영케미칼";#N/A,#N/A,FALSE,"일석상사"}</definedName>
    <definedName name="이상권2" hidden="1">{#N/A,#N/A,FALSE,"범우구미";#N/A,#N/A,FALSE,"세한케미칼";#N/A,#N/A,FALSE,"세명화학";#N/A,#N/A,FALSE,"신영케미칼";#N/A,#N/A,FALSE,"일석상사"}</definedName>
    <definedName name="이상하단께" localSheetId="1" hidden="1">{"'Sheet1'!$A$1:$H$36"}</definedName>
    <definedName name="이상하단께" localSheetId="2" hidden="1">{"'Sheet1'!$A$1:$H$36"}</definedName>
    <definedName name="이상하단께" localSheetId="6" hidden="1">{"'Sheet1'!$A$1:$H$36"}</definedName>
    <definedName name="이상하단께" hidden="1">{"'Sheet1'!$A$1:$H$36"}</definedName>
    <definedName name="이선우" hidden="1">#REF!</definedName>
    <definedName name="이연.xls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이연.xls" localSheetId="2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이연.xls" localSheetId="6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이연.xls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이연법인세.XLS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이연법인세.XLS" localSheetId="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이연법인세.XLS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이연법인세.XLS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이연법인세2002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이연법인세2002" localSheetId="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이연법인세2002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이연법인세200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이용재" localSheetId="1" hidden="1">{#N/A,#N/A,FALSE,"단축1";#N/A,#N/A,FALSE,"단축2";#N/A,#N/A,FALSE,"단축3";#N/A,#N/A,FALSE,"장축";#N/A,#N/A,FALSE,"4WD"}</definedName>
    <definedName name="이용재" localSheetId="2" hidden="1">{#N/A,#N/A,FALSE,"단축1";#N/A,#N/A,FALSE,"단축2";#N/A,#N/A,FALSE,"단축3";#N/A,#N/A,FALSE,"장축";#N/A,#N/A,FALSE,"4WD"}</definedName>
    <definedName name="이용재" localSheetId="6" hidden="1">{#N/A,#N/A,FALSE,"단축1";#N/A,#N/A,FALSE,"단축2";#N/A,#N/A,FALSE,"단축3";#N/A,#N/A,FALSE,"장축";#N/A,#N/A,FALSE,"4WD"}</definedName>
    <definedName name="이용재" hidden="1">{#N/A,#N/A,FALSE,"단축1";#N/A,#N/A,FALSE,"단축2";#N/A,#N/A,FALSE,"단축3";#N/A,#N/A,FALSE,"장축";#N/A,#N/A,FALSE,"4WD"}</definedName>
    <definedName name="이우람" hidden="1">[213]주요재무비율!#REF!</definedName>
    <definedName name="이이잉" hidden="1">#REF!</definedName>
    <definedName name="이익" localSheetId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이익" localSheetId="2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이익" localSheetId="6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이익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이익잉여금처분계산서변경" localSheetId="1" hidden="1">{#N/A,#N/A,FALSE,"BS";#N/A,#N/A,FALSE,"PL";#N/A,#N/A,FALSE,"처분";#N/A,#N/A,FALSE,"현금";#N/A,#N/A,FALSE,"매출";#N/A,#N/A,FALSE,"원가";#N/A,#N/A,FALSE,"경영"}</definedName>
    <definedName name="이익잉여금처분계산서변경" localSheetId="2" hidden="1">{#N/A,#N/A,FALSE,"BS";#N/A,#N/A,FALSE,"PL";#N/A,#N/A,FALSE,"처분";#N/A,#N/A,FALSE,"현금";#N/A,#N/A,FALSE,"매출";#N/A,#N/A,FALSE,"원가";#N/A,#N/A,FALSE,"경영"}</definedName>
    <definedName name="이익잉여금처분계산서변경" localSheetId="6" hidden="1">{#N/A,#N/A,FALSE,"BS";#N/A,#N/A,FALSE,"PL";#N/A,#N/A,FALSE,"처분";#N/A,#N/A,FALSE,"현금";#N/A,#N/A,FALSE,"매출";#N/A,#N/A,FALSE,"원가";#N/A,#N/A,FALSE,"경영"}</definedName>
    <definedName name="이익잉여금처분계산서변경" hidden="1">{#N/A,#N/A,FALSE,"BS";#N/A,#N/A,FALSE,"PL";#N/A,#N/A,FALSE,"처분";#N/A,#N/A,FALSE,"현금";#N/A,#N/A,FALSE,"매출";#N/A,#N/A,FALSE,"원가";#N/A,#N/A,FALSE,"경영"}</definedName>
    <definedName name="이자수익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자수익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자수익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자수익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자율">#REF!</definedName>
    <definedName name="이재범" localSheetId="1" hidden="1">{"'분양원가'!$B$1:$F$113"}</definedName>
    <definedName name="이재범" localSheetId="2" hidden="1">{"'분양원가'!$B$1:$F$113"}</definedName>
    <definedName name="이재범" localSheetId="6" hidden="1">{"'분양원가'!$B$1:$F$113"}</definedName>
    <definedName name="이재범" hidden="1">{"'분양원가'!$B$1:$F$113"}</definedName>
    <definedName name="이종환" localSheetId="1" hidden="1">{#N/A,#N/A,FALSE,"Sheet5"}</definedName>
    <definedName name="이종환" localSheetId="2" hidden="1">{#N/A,#N/A,FALSE,"Sheet5"}</definedName>
    <definedName name="이종환" localSheetId="6" hidden="1">{#N/A,#N/A,FALSE,"Sheet5"}</definedName>
    <definedName name="이종환" hidden="1">{#N/A,#N/A,FALSE,"Sheet5"}</definedName>
    <definedName name="이창희" localSheetId="1" hidden="1">{#N/A,#N/A,FALSE,"범우구미";#N/A,#N/A,FALSE,"세한케미칼";#N/A,#N/A,FALSE,"세명화학";#N/A,#N/A,FALSE,"신영케미칼";#N/A,#N/A,FALSE,"일석상사"}</definedName>
    <definedName name="이창희" localSheetId="2" hidden="1">{#N/A,#N/A,FALSE,"범우구미";#N/A,#N/A,FALSE,"세한케미칼";#N/A,#N/A,FALSE,"세명화학";#N/A,#N/A,FALSE,"신영케미칼";#N/A,#N/A,FALSE,"일석상사"}</definedName>
    <definedName name="이창희" localSheetId="6" hidden="1">{#N/A,#N/A,FALSE,"범우구미";#N/A,#N/A,FALSE,"세한케미칼";#N/A,#N/A,FALSE,"세명화학";#N/A,#N/A,FALSE,"신영케미칼";#N/A,#N/A,FALSE,"일석상사"}</definedName>
    <definedName name="이창희" hidden="1">{#N/A,#N/A,FALSE,"범우구미";#N/A,#N/A,FALSE,"세한케미칼";#N/A,#N/A,FALSE,"세명화학";#N/A,#N/A,FALSE,"신영케미칼";#N/A,#N/A,FALSE,"일석상사"}</definedName>
    <definedName name="이철호" localSheetId="1" hidden="1">{#N/A,#N/A,FALSE,"Aging Summary";#N/A,#N/A,FALSE,"Ratio Analysis";#N/A,#N/A,FALSE,"Test 120 Day Accts";#N/A,#N/A,FALSE,"Tickmarks"}</definedName>
    <definedName name="이철호" localSheetId="2" hidden="1">{#N/A,#N/A,FALSE,"Aging Summary";#N/A,#N/A,FALSE,"Ratio Analysis";#N/A,#N/A,FALSE,"Test 120 Day Accts";#N/A,#N/A,FALSE,"Tickmarks"}</definedName>
    <definedName name="이철호" localSheetId="6" hidden="1">{#N/A,#N/A,FALSE,"Aging Summary";#N/A,#N/A,FALSE,"Ratio Analysis";#N/A,#N/A,FALSE,"Test 120 Day Accts";#N/A,#N/A,FALSE,"Tickmarks"}</definedName>
    <definedName name="이철호" hidden="1">{#N/A,#N/A,FALSE,"Aging Summary";#N/A,#N/A,FALSE,"Ratio Analysis";#N/A,#N/A,FALSE,"Test 120 Day Accts";#N/A,#N/A,FALSE,"Tickmarks"}</definedName>
    <definedName name="인" localSheetId="1" hidden="1">{#N/A,#N/A,FALSE,"총괄수정"}</definedName>
    <definedName name="인" localSheetId="2" hidden="1">{#N/A,#N/A,FALSE,"총괄수정"}</definedName>
    <definedName name="인" localSheetId="6" hidden="1">{#N/A,#N/A,FALSE,"총괄수정"}</definedName>
    <definedName name="인" hidden="1">{#N/A,#N/A,FALSE,"총괄수정"}</definedName>
    <definedName name="인당" localSheetId="1" hidden="1">{#N/A,#N/A,FALSE,"총괄수정"}</definedName>
    <definedName name="인당" localSheetId="2" hidden="1">{#N/A,#N/A,FALSE,"총괄수정"}</definedName>
    <definedName name="인당" localSheetId="6" hidden="1">{#N/A,#N/A,FALSE,"총괄수정"}</definedName>
    <definedName name="인당" hidden="1">{#N/A,#N/A,FALSE,"총괄수정"}</definedName>
    <definedName name="인사" localSheetId="1" hidden="1">{#N/A,#N/A,FALSE,"P.C.B"}</definedName>
    <definedName name="인사" localSheetId="2" hidden="1">{#N/A,#N/A,FALSE,"P.C.B"}</definedName>
    <definedName name="인사" localSheetId="6" hidden="1">{#N/A,#N/A,FALSE,"P.C.B"}</definedName>
    <definedName name="인사" hidden="1">{#N/A,#N/A,FALSE,"P.C.B"}</definedName>
    <definedName name="인쇄BU" localSheetId="1" hidden="1">{#N/A,#N/A,FALSE,"지침";#N/A,#N/A,FALSE,"환경분석";#N/A,#N/A,FALSE,"Sheet16"}</definedName>
    <definedName name="인쇄BU" localSheetId="2" hidden="1">{#N/A,#N/A,FALSE,"지침";#N/A,#N/A,FALSE,"환경분석";#N/A,#N/A,FALSE,"Sheet16"}</definedName>
    <definedName name="인쇄BU" localSheetId="6" hidden="1">{#N/A,#N/A,FALSE,"지침";#N/A,#N/A,FALSE,"환경분석";#N/A,#N/A,FALSE,"Sheet16"}</definedName>
    <definedName name="인쇄BU" hidden="1">{#N/A,#N/A,FALSE,"지침";#N/A,#N/A,FALSE,"환경분석";#N/A,#N/A,FALSE,"Sheet16"}</definedName>
    <definedName name="인원충원사유" localSheetId="1" hidden="1">{#N/A,#N/A,FALSE,"계약직(여)"}</definedName>
    <definedName name="인원충원사유" localSheetId="2" hidden="1">{#N/A,#N/A,FALSE,"계약직(여)"}</definedName>
    <definedName name="인원충원사유" localSheetId="6" hidden="1">{#N/A,#N/A,FALSE,"계약직(여)"}</definedName>
    <definedName name="인원충원사유" hidden="1">{#N/A,#N/A,FALSE,"계약직(여)"}</definedName>
    <definedName name="인원현황2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2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2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정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인정" localSheetId="2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인정" localSheetId="6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인정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일므" localSheetId="1" hidden="1">{"'분양원가'!$B$1:$F$113"}</definedName>
    <definedName name="일므" localSheetId="2" hidden="1">{"'분양원가'!$B$1:$F$113"}</definedName>
    <definedName name="일므" localSheetId="6" hidden="1">{"'분양원가'!$B$1:$F$113"}</definedName>
    <definedName name="일므" hidden="1">{"'분양원가'!$B$1:$F$113"}</definedName>
    <definedName name="일반" hidden="1">#REF!</definedName>
    <definedName name="일반1" hidden="1">#REF!</definedName>
    <definedName name="一般管理" localSheetId="1" hidden="1">{"'買掛金'!$J$6"}</definedName>
    <definedName name="一般管理" localSheetId="2" hidden="1">{"'買掛金'!$J$6"}</definedName>
    <definedName name="一般管理" localSheetId="6" hidden="1">{"'買掛金'!$J$6"}</definedName>
    <definedName name="一般管理" hidden="1">{"'買掛金'!$J$6"}</definedName>
    <definedName name="일반관리비" localSheetId="1" hidden="1">{#N/A,#N/A,FALSE,"Sheet1"}</definedName>
    <definedName name="일반관리비" localSheetId="2" hidden="1">{#N/A,#N/A,FALSE,"Sheet1"}</definedName>
    <definedName name="일반관리비" localSheetId="6" hidden="1">{#N/A,#N/A,FALSE,"Sheet1"}</definedName>
    <definedName name="일반관리비" hidden="1">{#N/A,#N/A,FALSE,"Sheet1"}</definedName>
    <definedName name="일산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산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산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시적차이대사" localSheetId="1" hidden="1">{#N/A,#N/A,FALSE,"총괄수정"}</definedName>
    <definedName name="일시적차이대사" localSheetId="2" hidden="1">{#N/A,#N/A,FALSE,"총괄수정"}</definedName>
    <definedName name="일시적차이대사" localSheetId="6" hidden="1">{#N/A,#N/A,FALSE,"총괄수정"}</definedName>
    <definedName name="일시적차이대사" hidden="1">{#N/A,#N/A,FALSE,"총괄수정"}</definedName>
    <definedName name="일시적차이및이월결손금1q" localSheetId="1" hidden="1">{#N/A,#N/A,FALSE,"총괄수정"}</definedName>
    <definedName name="일시적차이및이월결손금1q" localSheetId="2" hidden="1">{#N/A,#N/A,FALSE,"총괄수정"}</definedName>
    <definedName name="일시적차이및이월결손금1q" localSheetId="6" hidden="1">{#N/A,#N/A,FALSE,"총괄수정"}</definedName>
    <definedName name="일시적차이및이월결손금1q" hidden="1">{#N/A,#N/A,FALSE,"총괄수정"}</definedName>
    <definedName name="일자별" localSheetId="1" hidden="1">{#N/A,#N/A,TRUE,"Y생산";#N/A,#N/A,TRUE,"Y판매";#N/A,#N/A,TRUE,"Y총물량";#N/A,#N/A,TRUE,"Y능력";#N/A,#N/A,TRUE,"YKD"}</definedName>
    <definedName name="일자별" localSheetId="2" hidden="1">{#N/A,#N/A,TRUE,"Y생산";#N/A,#N/A,TRUE,"Y판매";#N/A,#N/A,TRUE,"Y총물량";#N/A,#N/A,TRUE,"Y능력";#N/A,#N/A,TRUE,"YKD"}</definedName>
    <definedName name="일자별" localSheetId="6" hidden="1">{#N/A,#N/A,TRUE,"Y생산";#N/A,#N/A,TRUE,"Y판매";#N/A,#N/A,TRUE,"Y총물량";#N/A,#N/A,TRUE,"Y능력";#N/A,#N/A,TRUE,"YKD"}</definedName>
    <definedName name="일자별" hidden="1">{#N/A,#N/A,TRUE,"Y생산";#N/A,#N/A,TRUE,"Y판매";#N/A,#N/A,TRUE,"Y총물량";#N/A,#N/A,TRUE,"Y능력";#N/A,#N/A,TRUE,"YKD"}</definedName>
    <definedName name="일정" localSheetId="1" hidden="1">{#N/A,#N/A,FALSE,"단축1";#N/A,#N/A,FALSE,"단축2";#N/A,#N/A,FALSE,"단축3";#N/A,#N/A,FALSE,"장축";#N/A,#N/A,FALSE,"4WD"}</definedName>
    <definedName name="일정" localSheetId="2" hidden="1">{#N/A,#N/A,FALSE,"단축1";#N/A,#N/A,FALSE,"단축2";#N/A,#N/A,FALSE,"단축3";#N/A,#N/A,FALSE,"장축";#N/A,#N/A,FALSE,"4WD"}</definedName>
    <definedName name="일정" localSheetId="6" hidden="1">{#N/A,#N/A,FALSE,"단축1";#N/A,#N/A,FALSE,"단축2";#N/A,#N/A,FALSE,"단축3";#N/A,#N/A,FALSE,"장축";#N/A,#N/A,FALSE,"4WD"}</definedName>
    <definedName name="일정" hidden="1">{#N/A,#N/A,FALSE,"단축1";#N/A,#N/A,FALSE,"단축2";#N/A,#N/A,FALSE,"단축3";#N/A,#N/A,FALSE,"장축";#N/A,#N/A,FALSE,"4WD"}</definedName>
    <definedName name="일정97" hidden="1">#REF!</definedName>
    <definedName name="일진" localSheetId="1" hidden="1">{#N/A,#N/A,FALSE,"BS";#N/A,#N/A,FALSE,"PL";#N/A,#N/A,FALSE,"처분";#N/A,#N/A,FALSE,"현금";#N/A,#N/A,FALSE,"매출";#N/A,#N/A,FALSE,"원가";#N/A,#N/A,FALSE,"경영"}</definedName>
    <definedName name="일진" localSheetId="2" hidden="1">{#N/A,#N/A,FALSE,"BS";#N/A,#N/A,FALSE,"PL";#N/A,#N/A,FALSE,"처분";#N/A,#N/A,FALSE,"현금";#N/A,#N/A,FALSE,"매출";#N/A,#N/A,FALSE,"원가";#N/A,#N/A,FALSE,"경영"}</definedName>
    <definedName name="일진" localSheetId="6" hidden="1">{#N/A,#N/A,FALSE,"BS";#N/A,#N/A,FALSE,"PL";#N/A,#N/A,FALSE,"처분";#N/A,#N/A,FALSE,"현금";#N/A,#N/A,FALSE,"매출";#N/A,#N/A,FALSE,"원가";#N/A,#N/A,FALSE,"경영"}</definedName>
    <definedName name="일진" hidden="1">{#N/A,#N/A,FALSE,"BS";#N/A,#N/A,FALSE,"PL";#N/A,#N/A,FALSE,"처분";#N/A,#N/A,FALSE,"현금";#N/A,#N/A,FALSE,"매출";#N/A,#N/A,FALSE,"원가";#N/A,#N/A,FALSE,"경영"}</definedName>
    <definedName name="일진1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일진1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일진1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일진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일진2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일진2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일진2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일진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임" localSheetId="1" hidden="1">{#N/A,#N/A,FALSE,"BS";#N/A,#N/A,FALSE,"PL";#N/A,#N/A,FALSE,"처분";#N/A,#N/A,FALSE,"현금";#N/A,#N/A,FALSE,"매출";#N/A,#N/A,FALSE,"원가";#N/A,#N/A,FALSE,"경영"}</definedName>
    <definedName name="임" localSheetId="2" hidden="1">{#N/A,#N/A,FALSE,"BS";#N/A,#N/A,FALSE,"PL";#N/A,#N/A,FALSE,"처분";#N/A,#N/A,FALSE,"현금";#N/A,#N/A,FALSE,"매출";#N/A,#N/A,FALSE,"원가";#N/A,#N/A,FALSE,"경영"}</definedName>
    <definedName name="임" localSheetId="6" hidden="1">{#N/A,#N/A,FALSE,"BS";#N/A,#N/A,FALSE,"PL";#N/A,#N/A,FALSE,"처분";#N/A,#N/A,FALSE,"현금";#N/A,#N/A,FALSE,"매출";#N/A,#N/A,FALSE,"원가";#N/A,#N/A,FALSE,"경영"}</definedName>
    <definedName name="임" hidden="1">{#N/A,#N/A,FALSE,"BS";#N/A,#N/A,FALSE,"PL";#N/A,#N/A,FALSE,"처분";#N/A,#N/A,FALSE,"현금";#N/A,#N/A,FALSE,"매출";#N/A,#N/A,FALSE,"원가";#N/A,#N/A,FALSE,"경영"}</definedName>
    <definedName name="임대미수" hidden="1">'[214]8월차잔'!#REF!</definedName>
    <definedName name="임대보증금" localSheetId="1" hidden="1">{#N/A,#N/A,FALSE,"BS";#N/A,#N/A,FALSE,"PL";#N/A,#N/A,FALSE,"처분";#N/A,#N/A,FALSE,"현금";#N/A,#N/A,FALSE,"매출";#N/A,#N/A,FALSE,"원가";#N/A,#N/A,FALSE,"경영"}</definedName>
    <definedName name="임대보증금" localSheetId="2" hidden="1">{#N/A,#N/A,FALSE,"BS";#N/A,#N/A,FALSE,"PL";#N/A,#N/A,FALSE,"처분";#N/A,#N/A,FALSE,"현금";#N/A,#N/A,FALSE,"매출";#N/A,#N/A,FALSE,"원가";#N/A,#N/A,FALSE,"경영"}</definedName>
    <definedName name="임대보증금" localSheetId="6" hidden="1">{#N/A,#N/A,FALSE,"BS";#N/A,#N/A,FALSE,"PL";#N/A,#N/A,FALSE,"처분";#N/A,#N/A,FALSE,"현금";#N/A,#N/A,FALSE,"매출";#N/A,#N/A,FALSE,"원가";#N/A,#N/A,FALSE,"경영"}</definedName>
    <definedName name="임대보증금" hidden="1">{#N/A,#N/A,FALSE,"BS";#N/A,#N/A,FALSE,"PL";#N/A,#N/A,FALSE,"처분";#N/A,#N/A,FALSE,"현금";#N/A,#N/A,FALSE,"매출";#N/A,#N/A,FALSE,"원가";#N/A,#N/A,FALSE,"경영"}</definedName>
    <definedName name="임동원" localSheetId="1" hidden="1">{#N/A,#N/A,FALSE,"정공"}</definedName>
    <definedName name="임동원" localSheetId="2" hidden="1">{#N/A,#N/A,FALSE,"정공"}</definedName>
    <definedName name="임동원" localSheetId="6" hidden="1">{#N/A,#N/A,FALSE,"정공"}</definedName>
    <definedName name="임동원" hidden="1">{#N/A,#N/A,FALSE,"정공"}</definedName>
    <definedName name="임동환" localSheetId="1" hidden="1">{#N/A,#N/A,FALSE,"BS";#N/A,#N/A,FALSE,"PL";#N/A,#N/A,FALSE,"처분";#N/A,#N/A,FALSE,"현금";#N/A,#N/A,FALSE,"매출";#N/A,#N/A,FALSE,"원가";#N/A,#N/A,FALSE,"경영"}</definedName>
    <definedName name="임동환" localSheetId="2" hidden="1">{#N/A,#N/A,FALSE,"BS";#N/A,#N/A,FALSE,"PL";#N/A,#N/A,FALSE,"처분";#N/A,#N/A,FALSE,"현금";#N/A,#N/A,FALSE,"매출";#N/A,#N/A,FALSE,"원가";#N/A,#N/A,FALSE,"경영"}</definedName>
    <definedName name="임동환" localSheetId="6" hidden="1">{#N/A,#N/A,FALSE,"BS";#N/A,#N/A,FALSE,"PL";#N/A,#N/A,FALSE,"처분";#N/A,#N/A,FALSE,"현금";#N/A,#N/A,FALSE,"매출";#N/A,#N/A,FALSE,"원가";#N/A,#N/A,FALSE,"경영"}</definedName>
    <definedName name="임동환" hidden="1">{#N/A,#N/A,FALSE,"BS";#N/A,#N/A,FALSE,"PL";#N/A,#N/A,FALSE,"처분";#N/A,#N/A,FALSE,"현금";#N/A,#N/A,FALSE,"매출";#N/A,#N/A,FALSE,"원가";#N/A,#N/A,FALSE,"경영"}</definedName>
    <definedName name="임선복" localSheetId="1" hidden="1">{#N/A,#N/A,FALSE,"Aging Summary";#N/A,#N/A,FALSE,"Ratio Analysis";#N/A,#N/A,FALSE,"Test 120 Day Accts";#N/A,#N/A,FALSE,"Tickmarks"}</definedName>
    <definedName name="임선복" localSheetId="2" hidden="1">{#N/A,#N/A,FALSE,"Aging Summary";#N/A,#N/A,FALSE,"Ratio Analysis";#N/A,#N/A,FALSE,"Test 120 Day Accts";#N/A,#N/A,FALSE,"Tickmarks"}</definedName>
    <definedName name="임선복" localSheetId="6" hidden="1">{#N/A,#N/A,FALSE,"Aging Summary";#N/A,#N/A,FALSE,"Ratio Analysis";#N/A,#N/A,FALSE,"Test 120 Day Accts";#N/A,#N/A,FALSE,"Tickmarks"}</definedName>
    <definedName name="임선복" hidden="1">{#N/A,#N/A,FALSE,"Aging Summary";#N/A,#N/A,FALSE,"Ratio Analysis";#N/A,#N/A,FALSE,"Test 120 Day Accts";#N/A,#N/A,FALSE,"Tickmarks"}</definedName>
    <definedName name="임시가" localSheetId="1" hidden="1">{#N/A,#N/A,FALSE,"지침";#N/A,#N/A,FALSE,"환경분석";#N/A,#N/A,FALSE,"Sheet16"}</definedName>
    <definedName name="임시가" localSheetId="2" hidden="1">{#N/A,#N/A,FALSE,"지침";#N/A,#N/A,FALSE,"환경분석";#N/A,#N/A,FALSE,"Sheet16"}</definedName>
    <definedName name="임시가" localSheetId="6" hidden="1">{#N/A,#N/A,FALSE,"지침";#N/A,#N/A,FALSE,"환경분석";#N/A,#N/A,FALSE,"Sheet16"}</definedName>
    <definedName name="임시가" hidden="1">{#N/A,#N/A,FALSE,"지침";#N/A,#N/A,FALSE,"환경분석";#N/A,#N/A,FALSE,"Sheet16"}</definedName>
    <definedName name="임정은" localSheetId="1" hidden="1">{#N/A,#N/A,FALSE,"Sheet5"}</definedName>
    <definedName name="임정은" localSheetId="2" hidden="1">{#N/A,#N/A,FALSE,"Sheet5"}</definedName>
    <definedName name="임정은" localSheetId="6" hidden="1">{#N/A,#N/A,FALSE,"Sheet5"}</definedName>
    <definedName name="임정은" hidden="1">{#N/A,#N/A,FALSE,"Sheet5"}</definedName>
    <definedName name="임차2" localSheetId="1" hidden="1">{"'분양원가'!$B$1:$F$113"}</definedName>
    <definedName name="임차2" localSheetId="2" hidden="1">{"'분양원가'!$B$1:$F$113"}</definedName>
    <definedName name="임차2" localSheetId="6" hidden="1">{"'분양원가'!$B$1:$F$113"}</definedName>
    <definedName name="임차2" hidden="1">{"'분양원가'!$B$1:$F$113"}</definedName>
    <definedName name="임차시설k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임차시설k" localSheetId="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임차시설k" localSheetId="6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임차시설k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ㅈㄱ3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ㄱ3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ㄱ3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ㄱ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ㄴㄴㄴ" localSheetId="1" hidden="1">{#N/A,#N/A,FALSE,"P.C.B"}</definedName>
    <definedName name="ㅈㄴㄴㄴ" localSheetId="2" hidden="1">{#N/A,#N/A,FALSE,"P.C.B"}</definedName>
    <definedName name="ㅈㄴㄴㄴ" localSheetId="6" hidden="1">{#N/A,#N/A,FALSE,"P.C.B"}</definedName>
    <definedName name="ㅈㄴㄴㄴ" hidden="1">{#N/A,#N/A,FALSE,"P.C.B"}</definedName>
    <definedName name="ㅈㄷ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ㄱ" localSheetId="1" hidden="1">{#N/A,#N/A,FALSE,"Aging Summary";#N/A,#N/A,FALSE,"Ratio Analysis";#N/A,#N/A,FALSE,"Test 120 Day Accts";#N/A,#N/A,FALSE,"Tickmarks"}</definedName>
    <definedName name="ㅈㄷㄱㄱ" localSheetId="2" hidden="1">{#N/A,#N/A,FALSE,"Aging Summary";#N/A,#N/A,FALSE,"Ratio Analysis";#N/A,#N/A,FALSE,"Test 120 Day Accts";#N/A,#N/A,FALSE,"Tickmarks"}</definedName>
    <definedName name="ㅈㄷㄱㄱ" localSheetId="6" hidden="1">{#N/A,#N/A,FALSE,"Aging Summary";#N/A,#N/A,FALSE,"Ratio Analysis";#N/A,#N/A,FALSE,"Test 120 Day Accts";#N/A,#N/A,FALSE,"Tickmarks"}</definedName>
    <definedName name="ㅈㄷㄱㄱ" hidden="1">{#N/A,#N/A,FALSE,"Aging Summary";#N/A,#N/A,FALSE,"Ratio Analysis";#N/A,#N/A,FALSE,"Test 120 Day Accts";#N/A,#N/A,FALSE,"Tickmarks"}</definedName>
    <definedName name="ㅈㄷㄱㅈㄷㄱ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ㅈㄷㄱ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ㅈㄷ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ㅈㄱㄷ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ㅈㄱㄷ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ㅈㄱㄷ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ㅈㄱ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ㅅㄷ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ㅅㄷ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ㅅㄷ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ㅅ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ㅇ" localSheetId="1" hidden="1">{"Header",#N/A,TRUE,"Summary";"ProjectInfo",#N/A,TRUE,"Total Value"}</definedName>
    <definedName name="ㅈㅇ" localSheetId="2" hidden="1">{"Header",#N/A,TRUE,"Summary";"ProjectInfo",#N/A,TRUE,"Total Value"}</definedName>
    <definedName name="ㅈㅇ" localSheetId="6" hidden="1">{"Header",#N/A,TRUE,"Summary";"ProjectInfo",#N/A,TRUE,"Total Value"}</definedName>
    <definedName name="ㅈㅇ" hidden="1">{"Header",#N/A,TRUE,"Summary";"ProjectInfo",#N/A,TRUE,"Total Value"}</definedName>
    <definedName name="ㅈㅇㅂㄷㄱ쇼ㅓㄱ속ㅎㄷㄹ" hidden="1">#REF!</definedName>
    <definedName name="ㅈㅈ" localSheetId="1" hidden="1">{#N/A,#N/A,FALSE,"전제";#N/A,#N/A,FALSE,"표지";#N/A,#N/A,FALSE,"6D16";#N/A,#N/A,FALSE,"6D22";#N/A,#N/A,FALSE,"6D22-T";#N/A,#N/A,FALSE,"Q-DEG";#N/A,#N/A,FALSE,"총손";#N/A,#N/A,FALSE,"대당";#N/A,#N/A,FALSE,"가공비"}</definedName>
    <definedName name="ㅈㅈ" localSheetId="2" hidden="1">{#N/A,#N/A,FALSE,"전제";#N/A,#N/A,FALSE,"표지";#N/A,#N/A,FALSE,"6D16";#N/A,#N/A,FALSE,"6D22";#N/A,#N/A,FALSE,"6D22-T";#N/A,#N/A,FALSE,"Q-DEG";#N/A,#N/A,FALSE,"총손";#N/A,#N/A,FALSE,"대당";#N/A,#N/A,FALSE,"가공비"}</definedName>
    <definedName name="ㅈㅈ" localSheetId="6" hidden="1">{#N/A,#N/A,FALSE,"전제";#N/A,#N/A,FALSE,"표지";#N/A,#N/A,FALSE,"6D16";#N/A,#N/A,FALSE,"6D22";#N/A,#N/A,FALSE,"6D22-T";#N/A,#N/A,FALSE,"Q-DEG";#N/A,#N/A,FALSE,"총손";#N/A,#N/A,FALSE,"대당";#N/A,#N/A,FALSE,"가공비"}</definedName>
    <definedName name="ㅈㅈ" hidden="1">{#N/A,#N/A,FALSE,"전제";#N/A,#N/A,FALSE,"표지";#N/A,#N/A,FALSE,"6D16";#N/A,#N/A,FALSE,"6D22";#N/A,#N/A,FALSE,"6D22-T";#N/A,#N/A,FALSE,"Q-DEG";#N/A,#N/A,FALSE,"총손";#N/A,#N/A,FALSE,"대당";#N/A,#N/A,FALSE,"가공비"}</definedName>
    <definedName name="ㅈㅈㅈ" localSheetId="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ㅈㅈㅈ" localSheetId="2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ㅈㅈㅈ" localSheetId="6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ㅈㅈㅈ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ㅈㅈㅈㅈ" localSheetId="1" hidden="1">{"'Sheet1'!$A$1:$H$36"}</definedName>
    <definedName name="ㅈㅈㅈㅈ" localSheetId="2" hidden="1">{"'Sheet1'!$A$1:$H$36"}</definedName>
    <definedName name="ㅈㅈㅈㅈ" localSheetId="6" hidden="1">{"'Sheet1'!$A$1:$H$36"}</definedName>
    <definedName name="ㅈㅈㅈㅈ" hidden="1">{"'Sheet1'!$A$1:$H$36"}</definedName>
    <definedName name="자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." localSheetId="1" hidden="1">{#N/A,#N/A,FALSE,"UNIT";#N/A,#N/A,FALSE,"UNIT";#N/A,#N/A,FALSE,"계정"}</definedName>
    <definedName name="자." localSheetId="2" hidden="1">{#N/A,#N/A,FALSE,"UNIT";#N/A,#N/A,FALSE,"UNIT";#N/A,#N/A,FALSE,"계정"}</definedName>
    <definedName name="자." localSheetId="6" hidden="1">{#N/A,#N/A,FALSE,"UNIT";#N/A,#N/A,FALSE,"UNIT";#N/A,#N/A,FALSE,"계정"}</definedName>
    <definedName name="자." hidden="1">{#N/A,#N/A,FALSE,"UNIT";#N/A,#N/A,FALSE,"UNIT";#N/A,#N/A,FALSE,"계정"}</definedName>
    <definedName name="자.." localSheetId="1" hidden="1">{#N/A,#N/A,FALSE,"UNIT";#N/A,#N/A,FALSE,"UNIT";#N/A,#N/A,FALSE,"계정"}</definedName>
    <definedName name="자.." localSheetId="2" hidden="1">{#N/A,#N/A,FALSE,"UNIT";#N/A,#N/A,FALSE,"UNIT";#N/A,#N/A,FALSE,"계정"}</definedName>
    <definedName name="자.." localSheetId="6" hidden="1">{#N/A,#N/A,FALSE,"UNIT";#N/A,#N/A,FALSE,"UNIT";#N/A,#N/A,FALSE,"계정"}</definedName>
    <definedName name="자.." hidden="1">{#N/A,#N/A,FALSE,"UNIT";#N/A,#N/A,FALSE,"UNIT";#N/A,#N/A,FALSE,"계정"}</definedName>
    <definedName name="자금수지_00" localSheetId="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자금수지_00" localSheetId="2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자금수지_00" localSheetId="6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자금수지_00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자금집행실적" localSheetId="1" hidden="1">{"'Sheet1'!$A$1:$H$36"}</definedName>
    <definedName name="자금집행실적" localSheetId="2" hidden="1">{"'Sheet1'!$A$1:$H$36"}</definedName>
    <definedName name="자금집행실적" localSheetId="6" hidden="1">{"'Sheet1'!$A$1:$H$36"}</definedName>
    <definedName name="자금집행실적" hidden="1">{"'Sheet1'!$A$1:$H$36"}</definedName>
    <definedName name="자본" localSheetId="1" hidden="1">{#N/A,#N/A,FALSE,"Aging Summary";#N/A,#N/A,FALSE,"Ratio Analysis";#N/A,#N/A,FALSE,"Test 120 Day Accts";#N/A,#N/A,FALSE,"Tickmarks"}</definedName>
    <definedName name="자본" localSheetId="2" hidden="1">{#N/A,#N/A,FALSE,"Aging Summary";#N/A,#N/A,FALSE,"Ratio Analysis";#N/A,#N/A,FALSE,"Test 120 Day Accts";#N/A,#N/A,FALSE,"Tickmarks"}</definedName>
    <definedName name="자본" localSheetId="6" hidden="1">{#N/A,#N/A,FALSE,"Aging Summary";#N/A,#N/A,FALSE,"Ratio Analysis";#N/A,#N/A,FALSE,"Test 120 Day Accts";#N/A,#N/A,FALSE,"Tickmarks"}</definedName>
    <definedName name="자본" hidden="1">{#N/A,#N/A,FALSE,"Aging Summary";#N/A,#N/A,FALSE,"Ratio Analysis";#N/A,#N/A,FALSE,"Test 120 Day Accts";#N/A,#N/A,FALSE,"Tickmarks"}</definedName>
    <definedName name="자본금" localSheetId="1" hidden="1">{#N/A,#N/A,FALSE,"Aging Summary";#N/A,#N/A,FALSE,"Ratio Analysis";#N/A,#N/A,FALSE,"Test 120 Day Accts";#N/A,#N/A,FALSE,"Tickmarks"}</definedName>
    <definedName name="자본금" localSheetId="2" hidden="1">{#N/A,#N/A,FALSE,"Aging Summary";#N/A,#N/A,FALSE,"Ratio Analysis";#N/A,#N/A,FALSE,"Test 120 Day Accts";#N/A,#N/A,FALSE,"Tickmarks"}</definedName>
    <definedName name="자본금" localSheetId="6" hidden="1">{#N/A,#N/A,FALSE,"Aging Summary";#N/A,#N/A,FALSE,"Ratio Analysis";#N/A,#N/A,FALSE,"Test 120 Day Accts";#N/A,#N/A,FALSE,"Tickmarks"}</definedName>
    <definedName name="자본금" hidden="1">{#N/A,#N/A,FALSE,"Aging Summary";#N/A,#N/A,FALSE,"Ratio Analysis";#N/A,#N/A,FALSE,"Test 120 Day Accts";#N/A,#N/A,FALSE,"Tickmarks"}</definedName>
    <definedName name="자본반기" hidden="1">[215]시산표!#REF!</definedName>
    <definedName name="자본방" localSheetId="1" hidden="1">{#N/A,#N/A,FALSE,"Aging Summary";#N/A,#N/A,FALSE,"Ratio Analysis";#N/A,#N/A,FALSE,"Test 120 Day Accts";#N/A,#N/A,FALSE,"Tickmarks"}</definedName>
    <definedName name="자본방" localSheetId="2" hidden="1">{#N/A,#N/A,FALSE,"Aging Summary";#N/A,#N/A,FALSE,"Ratio Analysis";#N/A,#N/A,FALSE,"Test 120 Day Accts";#N/A,#N/A,FALSE,"Tickmarks"}</definedName>
    <definedName name="자본방" localSheetId="6" hidden="1">{#N/A,#N/A,FALSE,"Aging Summary";#N/A,#N/A,FALSE,"Ratio Analysis";#N/A,#N/A,FALSE,"Test 120 Day Accts";#N/A,#N/A,FALSE,"Tickmarks"}</definedName>
    <definedName name="자본방" hidden="1">{#N/A,#N/A,FALSE,"Aging Summary";#N/A,#N/A,FALSE,"Ratio Analysis";#N/A,#N/A,FALSE,"Test 120 Day Accts";#N/A,#N/A,FALSE,"Tickmarks"}</definedName>
    <definedName name="자본변동표" localSheetId="1" hidden="1">{#N/A,#N/A,FALSE,"Sheet5"}</definedName>
    <definedName name="자본변동표" localSheetId="2" hidden="1">{#N/A,#N/A,FALSE,"Sheet5"}</definedName>
    <definedName name="자본변동표" localSheetId="6" hidden="1">{#N/A,#N/A,FALSE,"Sheet5"}</definedName>
    <definedName name="자본변동표" hidden="1">{#N/A,#N/A,FALSE,"Sheet5"}</definedName>
    <definedName name="자본변동표3" localSheetId="1" hidden="1">{#N/A,#N/A,FALSE,"Aging Summary";#N/A,#N/A,FALSE,"Ratio Analysis";#N/A,#N/A,FALSE,"Test 120 Day Accts";#N/A,#N/A,FALSE,"Tickmarks"}</definedName>
    <definedName name="자본변동표3" localSheetId="2" hidden="1">{#N/A,#N/A,FALSE,"Aging Summary";#N/A,#N/A,FALSE,"Ratio Analysis";#N/A,#N/A,FALSE,"Test 120 Day Accts";#N/A,#N/A,FALSE,"Tickmarks"}</definedName>
    <definedName name="자본변동표3" localSheetId="6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자산현금유입">#REF!,#REF!,#REF!,#REF!</definedName>
    <definedName name="자산현금유출">#REF!,#REF!,#REF!,#REF!</definedName>
    <definedName name="자산현황" localSheetId="1" hidden="1">{#N/A,#N/A,FALSE,"단축1";#N/A,#N/A,FALSE,"단축2";#N/A,#N/A,FALSE,"단축3";#N/A,#N/A,FALSE,"장축";#N/A,#N/A,FALSE,"4WD"}</definedName>
    <definedName name="자산현황" localSheetId="2" hidden="1">{#N/A,#N/A,FALSE,"단축1";#N/A,#N/A,FALSE,"단축2";#N/A,#N/A,FALSE,"단축3";#N/A,#N/A,FALSE,"장축";#N/A,#N/A,FALSE,"4WD"}</definedName>
    <definedName name="자산현황" localSheetId="6" hidden="1">{#N/A,#N/A,FALSE,"단축1";#N/A,#N/A,FALSE,"단축2";#N/A,#N/A,FALSE,"단축3";#N/A,#N/A,FALSE,"장축";#N/A,#N/A,FALSE,"4WD"}</definedName>
    <definedName name="자산현황" hidden="1">{#N/A,#N/A,FALSE,"단축1";#N/A,#N/A,FALSE,"단축2";#N/A,#N/A,FALSE,"단축3";#N/A,#N/A,FALSE,"장축";#N/A,#N/A,FALSE,"4WD"}</definedName>
    <definedName name="자재매각">[216]_9년자재매각!$A$2:$D$135</definedName>
    <definedName name="작성조서" localSheetId="1" hidden="1">{#N/A,#N/A,FALSE,"BS";#N/A,#N/A,FALSE,"PL";#N/A,#N/A,FALSE,"처분";#N/A,#N/A,FALSE,"현금";#N/A,#N/A,FALSE,"매출";#N/A,#N/A,FALSE,"원가";#N/A,#N/A,FALSE,"경영"}</definedName>
    <definedName name="작성조서" localSheetId="2" hidden="1">{#N/A,#N/A,FALSE,"BS";#N/A,#N/A,FALSE,"PL";#N/A,#N/A,FALSE,"처분";#N/A,#N/A,FALSE,"현금";#N/A,#N/A,FALSE,"매출";#N/A,#N/A,FALSE,"원가";#N/A,#N/A,FALSE,"경영"}</definedName>
    <definedName name="작성조서" localSheetId="6" hidden="1">{#N/A,#N/A,FALSE,"BS";#N/A,#N/A,FALSE,"PL";#N/A,#N/A,FALSE,"처분";#N/A,#N/A,FALSE,"현금";#N/A,#N/A,FALSE,"매출";#N/A,#N/A,FALSE,"원가";#N/A,#N/A,FALSE,"경영"}</definedName>
    <definedName name="작성조서" hidden="1">{#N/A,#N/A,FALSE,"BS";#N/A,#N/A,FALSE,"PL";#N/A,#N/A,FALSE,"처분";#N/A,#N/A,FALSE,"현금";#N/A,#N/A,FALSE,"매출";#N/A,#N/A,FALSE,"원가";#N/A,#N/A,FALSE,"경영"}</definedName>
    <definedName name="작업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작업" localSheetId="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작업" localSheetId="6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작업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작업경로">#REF!</definedName>
    <definedName name="작업시간">[183]원가배부작업시간!$A$4:$IV$102</definedName>
    <definedName name="잔다르크" localSheetId="1" hidden="1">{#N/A,#N/A,FALSE,"정공"}</definedName>
    <definedName name="잔다르크" localSheetId="2" hidden="1">{#N/A,#N/A,FALSE,"정공"}</definedName>
    <definedName name="잔다르크" localSheetId="6" hidden="1">{#N/A,#N/A,FALSE,"정공"}</definedName>
    <definedName name="잔다르크" hidden="1">{#N/A,#N/A,FALSE,"정공"}</definedName>
    <definedName name="잔양" localSheetId="1" hidden="1">{#N/A,#N/A,FALSE,"P.C.B"}</definedName>
    <definedName name="잔양" localSheetId="2" hidden="1">{#N/A,#N/A,FALSE,"P.C.B"}</definedName>
    <definedName name="잔양" localSheetId="6" hidden="1">{#N/A,#N/A,FALSE,"P.C.B"}</definedName>
    <definedName name="잔양" hidden="1">{#N/A,#N/A,FALSE,"P.C.B"}</definedName>
    <definedName name="잘못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잘못" localSheetId="2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잘못" localSheetId="6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잘못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雑費" localSheetId="1" hidden="1">{"'買掛金'!$J$6"}</definedName>
    <definedName name="雑費" localSheetId="2" hidden="1">{"'買掛金'!$J$6"}</definedName>
    <definedName name="雑費" localSheetId="6" hidden="1">{"'買掛金'!$J$6"}</definedName>
    <definedName name="雑費" hidden="1">{"'買掛金'!$J$6"}</definedName>
    <definedName name="잡손실" localSheetId="1" hidden="1">{#N/A,#N/A,FALSE,"1.CRITERIA";#N/A,#N/A,FALSE,"2.IS";#N/A,#N/A,FALSE,"3.BS";#N/A,#N/A,FALSE,"4.PER PL";#N/A,#N/A,FALSE,"5.INVESTMENT";#N/A,#N/A,FALSE,"6.공문";#N/A,#N/A,FALSE,"7.netinvest"}</definedName>
    <definedName name="잡손실" localSheetId="2" hidden="1">{#N/A,#N/A,FALSE,"1.CRITERIA";#N/A,#N/A,FALSE,"2.IS";#N/A,#N/A,FALSE,"3.BS";#N/A,#N/A,FALSE,"4.PER PL";#N/A,#N/A,FALSE,"5.INVESTMENT";#N/A,#N/A,FALSE,"6.공문";#N/A,#N/A,FALSE,"7.netinvest"}</definedName>
    <definedName name="잡손실" localSheetId="6" hidden="1">{#N/A,#N/A,FALSE,"1.CRITERIA";#N/A,#N/A,FALSE,"2.IS";#N/A,#N/A,FALSE,"3.BS";#N/A,#N/A,FALSE,"4.PER PL";#N/A,#N/A,FALSE,"5.INVESTMENT";#N/A,#N/A,FALSE,"6.공문";#N/A,#N/A,FALSE,"7.netinvest"}</definedName>
    <definedName name="잡손실" hidden="1">{#N/A,#N/A,FALSE,"1.CRITERIA";#N/A,#N/A,FALSE,"2.IS";#N/A,#N/A,FALSE,"3.BS";#N/A,#N/A,FALSE,"4.PER PL";#N/A,#N/A,FALSE,"5.INVESTMENT";#N/A,#N/A,FALSE,"6.공문";#N/A,#N/A,FALSE,"7.netinvest"}</definedName>
    <definedName name="잡이익" localSheetId="1" hidden="1">{#N/A,#N/A,FALSE,"1.CRITERIA";#N/A,#N/A,FALSE,"2.IS";#N/A,#N/A,FALSE,"3.BS";#N/A,#N/A,FALSE,"4.PER PL";#N/A,#N/A,FALSE,"5.INVESTMENT";#N/A,#N/A,FALSE,"6.공문";#N/A,#N/A,FALSE,"7.netinvest"}</definedName>
    <definedName name="잡이익" localSheetId="2" hidden="1">{#N/A,#N/A,FALSE,"1.CRITERIA";#N/A,#N/A,FALSE,"2.IS";#N/A,#N/A,FALSE,"3.BS";#N/A,#N/A,FALSE,"4.PER PL";#N/A,#N/A,FALSE,"5.INVESTMENT";#N/A,#N/A,FALSE,"6.공문";#N/A,#N/A,FALSE,"7.netinvest"}</definedName>
    <definedName name="잡이익" localSheetId="6" hidden="1">{#N/A,#N/A,FALSE,"1.CRITERIA";#N/A,#N/A,FALSE,"2.IS";#N/A,#N/A,FALSE,"3.BS";#N/A,#N/A,FALSE,"4.PER PL";#N/A,#N/A,FALSE,"5.INVESTMENT";#N/A,#N/A,FALSE,"6.공문";#N/A,#N/A,FALSE,"7.netinvest"}</definedName>
    <definedName name="잡이익" hidden="1">{#N/A,#N/A,FALSE,"1.CRITERIA";#N/A,#N/A,FALSE,"2.IS";#N/A,#N/A,FALSE,"3.BS";#N/A,#N/A,FALSE,"4.PER PL";#N/A,#N/A,FALSE,"5.INVESTMENT";#N/A,#N/A,FALSE,"6.공문";#N/A,#N/A,FALSE,"7.netinvest"}</definedName>
    <definedName name="잡이익분석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잡이익분석" localSheetId="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잡이익분석" localSheetId="6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잡이익분석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장기성예금06" hidden="1">#REF!</definedName>
    <definedName name="장기차입2000" hidden="1">#REF!</definedName>
    <definedName name="長島" localSheetId="1" hidden="1">{"'買掛金'!$J$6"}</definedName>
    <definedName name="長島" localSheetId="2" hidden="1">{"'買掛金'!$J$6"}</definedName>
    <definedName name="長島" localSheetId="6" hidden="1">{"'買掛金'!$J$6"}</definedName>
    <definedName name="長島" hidden="1">{"'買掛金'!$J$6"}</definedName>
    <definedName name="장배관" localSheetId="1" hidden="1">{#N/A,#N/A,TRUE,"매출진척-1";#N/A,#N/A,TRUE,"매출진척-2";#N/A,#N/A,TRUE,"제품실적";#N/A,#N/A,TRUE,"RAC";#N/A,#N/A,TRUE,"PAC ";#N/A,#N/A,TRUE,"재고현황";#N/A,#N/A,TRUE,"공지사항"}</definedName>
    <definedName name="장배관" localSheetId="2" hidden="1">{#N/A,#N/A,TRUE,"매출진척-1";#N/A,#N/A,TRUE,"매출진척-2";#N/A,#N/A,TRUE,"제품실적";#N/A,#N/A,TRUE,"RAC";#N/A,#N/A,TRUE,"PAC ";#N/A,#N/A,TRUE,"재고현황";#N/A,#N/A,TRUE,"공지사항"}</definedName>
    <definedName name="장배관" localSheetId="6" hidden="1">{#N/A,#N/A,TRUE,"매출진척-1";#N/A,#N/A,TRUE,"매출진척-2";#N/A,#N/A,TRUE,"제품실적";#N/A,#N/A,TRUE,"RAC";#N/A,#N/A,TRUE,"PAC ";#N/A,#N/A,TRUE,"재고현황";#N/A,#N/A,TRUE,"공지사항"}</definedName>
    <definedName name="장배관" hidden="1">{#N/A,#N/A,TRUE,"매출진척-1";#N/A,#N/A,TRUE,"매출진척-2";#N/A,#N/A,TRUE,"제품실적";#N/A,#N/A,TRUE,"RAC";#N/A,#N/A,TRUE,"PAC ";#N/A,#N/A,TRUE,"재고현황";#N/A,#N/A,TRUE,"공지사항"}</definedName>
    <definedName name="장부가액">#REF!</definedName>
    <definedName name="장부가액합계">#REF!</definedName>
    <definedName name="재" hidden="1">[217]외화가수금!#REF!</definedName>
    <definedName name="재고" localSheetId="1">{#N/A,#N/A,FALSE,"Aging Summary";#N/A,#N/A,FALSE,"Ratio Analysis";#N/A,#N/A,FALSE,"Test 120 Day Accts";#N/A,#N/A,FALSE,"Tickmarks"}</definedName>
    <definedName name="재고" localSheetId="2">{#N/A,#N/A,FALSE,"Aging Summary";#N/A,#N/A,FALSE,"Ratio Analysis";#N/A,#N/A,FALSE,"Test 120 Day Accts";#N/A,#N/A,FALSE,"Tickmarks"}</definedName>
    <definedName name="재고" localSheetId="6">{#N/A,#N/A,FALSE,"Aging Summary";#N/A,#N/A,FALSE,"Ratio Analysis";#N/A,#N/A,FALSE,"Test 120 Day Accts";#N/A,#N/A,FALSE,"Tickmarks"}</definedName>
    <definedName name="재고">{#N/A,#N/A,FALSE,"Aging Summary";#N/A,#N/A,FALSE,"Ratio Analysis";#N/A,#N/A,FALSE,"Test 120 Day Accts";#N/A,#N/A,FALSE,"Tickmarks"}</definedName>
    <definedName name="재고자산" localSheetId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재고자산" localSheetId="2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재고자산" localSheetId="6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재고자산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재고자산수량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자산수량" localSheetId="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자산수량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자산수량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자산이자최종" localSheetId="1" hidden="1">{"'분양원가'!$B$1:$F$113"}</definedName>
    <definedName name="재고자산이자최종" localSheetId="2" hidden="1">{"'분양원가'!$B$1:$F$113"}</definedName>
    <definedName name="재고자산이자최종" localSheetId="6" hidden="1">{"'분양원가'!$B$1:$F$113"}</definedName>
    <definedName name="재고자산이자최종" hidden="1">{"'분양원가'!$B$1:$F$113"}</definedName>
    <definedName name="재고평가수정" localSheetId="1" hidden="1">{#N/A,#N/A,FALSE,"Aging Summary";#N/A,#N/A,FALSE,"Ratio Analysis";#N/A,#N/A,FALSE,"Test 120 Day Accts";#N/A,#N/A,FALSE,"Tickmarks"}</definedName>
    <definedName name="재고평가수정" localSheetId="2" hidden="1">{#N/A,#N/A,FALSE,"Aging Summary";#N/A,#N/A,FALSE,"Ratio Analysis";#N/A,#N/A,FALSE,"Test 120 Day Accts";#N/A,#N/A,FALSE,"Tickmarks"}</definedName>
    <definedName name="재고평가수정" localSheetId="6" hidden="1">{#N/A,#N/A,FALSE,"Aging Summary";#N/A,#N/A,FALSE,"Ratio Analysis";#N/A,#N/A,FALSE,"Test 120 Day Accts";#N/A,#N/A,FALSE,"Tickmarks"}</definedName>
    <definedName name="재고평가수정" hidden="1">{#N/A,#N/A,FALSE,"Aging Summary";#N/A,#N/A,FALSE,"Ratio Analysis";#N/A,#N/A,FALSE,"Test 120 Day Accts";#N/A,#N/A,FALSE,"Tickmarks"}</definedName>
    <definedName name="재고평가조정" localSheetId="1" hidden="1">{#N/A,#N/A,FALSE,"Aging Summary";#N/A,#N/A,FALSE,"Ratio Analysis";#N/A,#N/A,FALSE,"Test 120 Day Accts";#N/A,#N/A,FALSE,"Tickmarks"}</definedName>
    <definedName name="재고평가조정" localSheetId="2" hidden="1">{#N/A,#N/A,FALSE,"Aging Summary";#N/A,#N/A,FALSE,"Ratio Analysis";#N/A,#N/A,FALSE,"Test 120 Day Accts";#N/A,#N/A,FALSE,"Tickmarks"}</definedName>
    <definedName name="재고평가조정" localSheetId="6" hidden="1">{#N/A,#N/A,FALSE,"Aging Summary";#N/A,#N/A,FALSE,"Ratio Analysis";#N/A,#N/A,FALSE,"Test 120 Day Accts";#N/A,#N/A,FALSE,"Tickmarks"}</definedName>
    <definedName name="재고평가조정" hidden="1">{#N/A,#N/A,FALSE,"Aging Summary";#N/A,#N/A,FALSE,"Ratio Analysis";#N/A,#N/A,FALSE,"Test 120 Day Accts";#N/A,#N/A,FALSE,"Tickmarks"}</definedName>
    <definedName name="재공포함" localSheetId="1" hidden="1">{#N/A,#N/A,FALSE,"Sheet5"}</definedName>
    <definedName name="재공포함" localSheetId="2" hidden="1">{#N/A,#N/A,FALSE,"Sheet5"}</definedName>
    <definedName name="재공포함" localSheetId="6" hidden="1">{#N/A,#N/A,FALSE,"Sheet5"}</definedName>
    <definedName name="재공포함" hidden="1">{#N/A,#N/A,FALSE,"Sheet5"}</definedName>
    <definedName name="재공품">'[120]제조원가계산서 (2)'!$A$5:$IV$449</definedName>
    <definedName name="재공품공수2" localSheetId="1" hidden="1">{#N/A,#N/A,FALSE,"Sheet5"}</definedName>
    <definedName name="재공품공수2" localSheetId="2" hidden="1">{#N/A,#N/A,FALSE,"Sheet5"}</definedName>
    <definedName name="재공품공수2" localSheetId="6" hidden="1">{#N/A,#N/A,FALSE,"Sheet5"}</definedName>
    <definedName name="재공품공수2" hidden="1">{#N/A,#N/A,FALSE,"Sheet5"}</definedName>
    <definedName name="재관비율">6.9%</definedName>
    <definedName name="재료" localSheetId="1" hidden="1">{#N/A,#N/A,FALSE,"Sheet5"}</definedName>
    <definedName name="재료" localSheetId="2" hidden="1">{#N/A,#N/A,FALSE,"Sheet5"}</definedName>
    <definedName name="재료" localSheetId="6" hidden="1">{#N/A,#N/A,FALSE,"Sheet5"}</definedName>
    <definedName name="재료" hidden="1">{#N/A,#N/A,FALSE,"Sheet5"}</definedName>
    <definedName name="재료비" localSheetId="1" hidden="1">{#N/A,#N/A,TRUE,"매출진척-1";#N/A,#N/A,TRUE,"매출진척-2";#N/A,#N/A,TRUE,"제품실적";#N/A,#N/A,TRUE,"RAC";#N/A,#N/A,TRUE,"PAC ";#N/A,#N/A,TRUE,"재고현황";#N/A,#N/A,TRUE,"공지사항"}</definedName>
    <definedName name="재료비" localSheetId="2" hidden="1">{#N/A,#N/A,TRUE,"매출진척-1";#N/A,#N/A,TRUE,"매출진척-2";#N/A,#N/A,TRUE,"제품실적";#N/A,#N/A,TRUE,"RAC";#N/A,#N/A,TRUE,"PAC ";#N/A,#N/A,TRUE,"재고현황";#N/A,#N/A,TRUE,"공지사항"}</definedName>
    <definedName name="재료비" localSheetId="6" hidden="1">{#N/A,#N/A,TRUE,"매출진척-1";#N/A,#N/A,TRUE,"매출진척-2";#N/A,#N/A,TRUE,"제품실적";#N/A,#N/A,TRUE,"RAC";#N/A,#N/A,TRUE,"PAC ";#N/A,#N/A,TRUE,"재고현황";#N/A,#N/A,TRUE,"공지사항"}</definedName>
    <definedName name="재료비" hidden="1">{#N/A,#N/A,TRUE,"매출진척-1";#N/A,#N/A,TRUE,"매출진척-2";#N/A,#N/A,TRUE,"제품실적";#N/A,#N/A,TRUE,"RAC";#N/A,#N/A,TRUE,"PAC ";#N/A,#N/A,TRUE,"재고현황";#N/A,#N/A,TRUE,"공지사항"}</definedName>
    <definedName name="재무" hidden="1">#REF!</definedName>
    <definedName name="재무제표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재무제표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재무제표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재무제표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재재재" localSheetId="1" hidden="1">{"'미착금액'!$A$4:$G$14"}</definedName>
    <definedName name="재재재" localSheetId="2" hidden="1">{"'미착금액'!$A$4:$G$14"}</definedName>
    <definedName name="재재재" localSheetId="6" hidden="1">{"'미착금액'!$A$4:$G$14"}</definedName>
    <definedName name="재재재" hidden="1">{"'미착금액'!$A$4:$G$14"}</definedName>
    <definedName name="저" localSheetId="1" hidden="1">{#N/A,#N/A,FALSE,"UNIT";#N/A,#N/A,FALSE,"UNIT";#N/A,#N/A,FALSE,"계정"}</definedName>
    <definedName name="저" localSheetId="2" hidden="1">{#N/A,#N/A,FALSE,"UNIT";#N/A,#N/A,FALSE,"UNIT";#N/A,#N/A,FALSE,"계정"}</definedName>
    <definedName name="저" localSheetId="6" hidden="1">{#N/A,#N/A,FALSE,"UNIT";#N/A,#N/A,FALSE,"UNIT";#N/A,#N/A,FALSE,"계정"}</definedName>
    <definedName name="저" hidden="1">{#N/A,#N/A,FALSE,"UNIT";#N/A,#N/A,FALSE,"UNIT";#N/A,#N/A,FALSE,"계정"}</definedName>
    <definedName name="저장" localSheetId="1" hidden="1">{#N/A,#N/A,FALSE,"Sheet5"}</definedName>
    <definedName name="저장" localSheetId="2" hidden="1">{#N/A,#N/A,FALSE,"Sheet5"}</definedName>
    <definedName name="저장" localSheetId="6" hidden="1">{#N/A,#N/A,FALSE,"Sheet5"}</definedName>
    <definedName name="저장" hidden="1">{#N/A,#N/A,FALSE,"Sheet5"}</definedName>
    <definedName name="저장1" localSheetId="1" hidden="1">{#N/A,#N/A,FALSE,"Sheet5"}</definedName>
    <definedName name="저장1" localSheetId="2" hidden="1">{#N/A,#N/A,FALSE,"Sheet5"}</definedName>
    <definedName name="저장1" localSheetId="6" hidden="1">{#N/A,#N/A,FALSE,"Sheet5"}</definedName>
    <definedName name="저장1" hidden="1">{#N/A,#N/A,FALSE,"Sheet5"}</definedName>
    <definedName name="저장2" localSheetId="1" hidden="1">{#N/A,#N/A,FALSE,"Sheet5"}</definedName>
    <definedName name="저장2" localSheetId="2" hidden="1">{#N/A,#N/A,FALSE,"Sheet5"}</definedName>
    <definedName name="저장2" localSheetId="6" hidden="1">{#N/A,#N/A,FALSE,"Sheet5"}</definedName>
    <definedName name="저장2" hidden="1">{#N/A,#N/A,FALSE,"Sheet5"}</definedName>
    <definedName name="저장33" localSheetId="1" hidden="1">{#N/A,#N/A,FALSE,"Sheet5"}</definedName>
    <definedName name="저장33" localSheetId="2" hidden="1">{#N/A,#N/A,FALSE,"Sheet5"}</definedName>
    <definedName name="저장33" localSheetId="6" hidden="1">{#N/A,#N/A,FALSE,"Sheet5"}</definedName>
    <definedName name="저장33" hidden="1">{#N/A,#N/A,FALSE,"Sheet5"}</definedName>
    <definedName name="저장품수불" localSheetId="1" hidden="1">{#N/A,#N/A,FALSE,"Sheet5"}</definedName>
    <definedName name="저장품수불" localSheetId="2" hidden="1">{#N/A,#N/A,FALSE,"Sheet5"}</definedName>
    <definedName name="저장품수불" localSheetId="6" hidden="1">{#N/A,#N/A,FALSE,"Sheet5"}</definedName>
    <definedName name="저장품수불" hidden="1">{#N/A,#N/A,FALSE,"Sheet5"}</definedName>
    <definedName name="저저" localSheetId="1" hidden="1">{#N/A,#N/A,FALSE,"UNIT";#N/A,#N/A,FALSE,"UNIT";#N/A,#N/A,FALSE,"계정"}</definedName>
    <definedName name="저저" localSheetId="2" hidden="1">{#N/A,#N/A,FALSE,"UNIT";#N/A,#N/A,FALSE,"UNIT";#N/A,#N/A,FALSE,"계정"}</definedName>
    <definedName name="저저" localSheetId="6" hidden="1">{#N/A,#N/A,FALSE,"UNIT";#N/A,#N/A,FALSE,"UNIT";#N/A,#N/A,FALSE,"계정"}</definedName>
    <definedName name="저저" hidden="1">{#N/A,#N/A,FALSE,"UNIT";#N/A,#N/A,FALSE,"UNIT";#N/A,#N/A,FALSE,"계정"}</definedName>
    <definedName name="전2" localSheetId="1" hidden="1">{#N/A,#N/A,FALSE,"정공"}</definedName>
    <definedName name="전2" localSheetId="2" hidden="1">{#N/A,#N/A,FALSE,"정공"}</definedName>
    <definedName name="전2" localSheetId="6" hidden="1">{#N/A,#N/A,FALSE,"정공"}</definedName>
    <definedName name="전2" hidden="1">{#N/A,#N/A,FALSE,"정공"}</definedName>
    <definedName name="전기tb" localSheetId="1" hidden="1">{#N/A,#N/A,FALSE,"COL-HIS"}</definedName>
    <definedName name="전기tb" localSheetId="2" hidden="1">{#N/A,#N/A,FALSE,"COL-HIS"}</definedName>
    <definedName name="전기tb" localSheetId="6" hidden="1">{#N/A,#N/A,FALSE,"COL-HIS"}</definedName>
    <definedName name="전기tb" hidden="1">{#N/A,#N/A,FALSE,"COL-HIS"}</definedName>
    <definedName name="전기이월">'[202]98제품수불부'!$A$3:$F$609</definedName>
    <definedName name="전대차입" hidden="1">#REF!</definedName>
    <definedName name="전략" localSheetId="1" hidden="1">{#N/A,#N/A,FALSE,"정공"}</definedName>
    <definedName name="전략" localSheetId="2" hidden="1">{#N/A,#N/A,FALSE,"정공"}</definedName>
    <definedName name="전략" localSheetId="6" hidden="1">{#N/A,#N/A,FALSE,"정공"}</definedName>
    <definedName name="전략" hidden="1">{#N/A,#N/A,FALSE,"정공"}</definedName>
    <definedName name="전략2" localSheetId="1" hidden="1">{#N/A,#N/A,FALSE,"정공"}</definedName>
    <definedName name="전략2" localSheetId="2" hidden="1">{#N/A,#N/A,FALSE,"정공"}</definedName>
    <definedName name="전략2" localSheetId="6" hidden="1">{#N/A,#N/A,FALSE,"정공"}</definedName>
    <definedName name="전략2" hidden="1">{#N/A,#N/A,FALSE,"정공"}</definedName>
    <definedName name="전략투" localSheetId="1" hidden="1">{#N/A,#N/A,FALSE,"정공"}</definedName>
    <definedName name="전략투" localSheetId="2" hidden="1">{#N/A,#N/A,FALSE,"정공"}</definedName>
    <definedName name="전략투" localSheetId="6" hidden="1">{#N/A,#N/A,FALSE,"정공"}</definedName>
    <definedName name="전략투" hidden="1">{#N/A,#N/A,FALSE,"정공"}</definedName>
    <definedName name="전사" hidden="1">#REF!</definedName>
    <definedName name="전산장비" localSheetId="1" hidden="1">{"'Sheet1'!$A$1:$H$36"}</definedName>
    <definedName name="전산장비" localSheetId="2" hidden="1">{"'Sheet1'!$A$1:$H$36"}</definedName>
    <definedName name="전산장비" localSheetId="6" hidden="1">{"'Sheet1'!$A$1:$H$36"}</definedName>
    <definedName name="전산장비" hidden="1">{"'Sheet1'!$A$1:$H$36"}</definedName>
    <definedName name="전자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자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자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차종" localSheetId="1" hidden="1">{#N/A,#N/A,FALSE,"표지";#N/A,#N/A,FALSE,"전제";#N/A,#N/A,FALSE,"대당";#N/A,#N/A,FALSE,"가공비";#N/A,#N/A,FALSE,"재료비";#N/A,#N/A,FALSE,"손익"}</definedName>
    <definedName name="전차종" localSheetId="2" hidden="1">{#N/A,#N/A,FALSE,"표지";#N/A,#N/A,FALSE,"전제";#N/A,#N/A,FALSE,"대당";#N/A,#N/A,FALSE,"가공비";#N/A,#N/A,FALSE,"재료비";#N/A,#N/A,FALSE,"손익"}</definedName>
    <definedName name="전차종" localSheetId="6" hidden="1">{#N/A,#N/A,FALSE,"표지";#N/A,#N/A,FALSE,"전제";#N/A,#N/A,FALSE,"대당";#N/A,#N/A,FALSE,"가공비";#N/A,#N/A,FALSE,"재료비";#N/A,#N/A,FALSE,"손익"}</definedName>
    <definedName name="전차종" hidden="1">{#N/A,#N/A,FALSE,"표지";#N/A,#N/A,FALSE,"전제";#N/A,#N/A,FALSE,"대당";#N/A,#N/A,FALSE,"가공비";#N/A,#N/A,FALSE,"재료비";#N/A,#N/A,FALSE,"손익"}</definedName>
    <definedName name="전체범위">#REF!</definedName>
    <definedName name="전표수거비" localSheetId="1" hidden="1">{#N/A,#N/A,FALSE,"계약직(여)"}</definedName>
    <definedName name="전표수거비" localSheetId="2" hidden="1">{#N/A,#N/A,FALSE,"계약직(여)"}</definedName>
    <definedName name="전표수거비" localSheetId="6" hidden="1">{#N/A,#N/A,FALSE,"계약직(여)"}</definedName>
    <definedName name="전표수거비" hidden="1">{#N/A,#N/A,FALSE,"계약직(여)"}</definedName>
    <definedName name="전환사채22" localSheetId="1" hidden="1">{"'Sheet1'!$A$1:$D$15"}</definedName>
    <definedName name="전환사채22" localSheetId="2" hidden="1">{"'Sheet1'!$A$1:$D$15"}</definedName>
    <definedName name="전환사채22" localSheetId="6" hidden="1">{"'Sheet1'!$A$1:$D$15"}</definedName>
    <definedName name="전환사채22" hidden="1">{"'Sheet1'!$A$1:$D$15"}</definedName>
    <definedName name="絶費" localSheetId="1" hidden="1">{"'買掛金'!$J$6"}</definedName>
    <definedName name="絶費" localSheetId="2" hidden="1">{"'買掛金'!$J$6"}</definedName>
    <definedName name="絶費" localSheetId="6" hidden="1">{"'買掛金'!$J$6"}</definedName>
    <definedName name="絶費" hidden="1">{"'買掛金'!$J$6"}</definedName>
    <definedName name="접대비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접대비" localSheetId="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접대비" localSheetId="6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접대비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접대비2005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접대비2005" localSheetId="2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접대비2005" localSheetId="6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접대비2005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정" localSheetId="1" hidden="1">{#N/A,#N/A,FALSE,"채권채무";#N/A,#N/A,FALSE,"control sheet"}</definedName>
    <definedName name="정" localSheetId="2" hidden="1">{#N/A,#N/A,FALSE,"채권채무";#N/A,#N/A,FALSE,"control sheet"}</definedName>
    <definedName name="정" localSheetId="6" hidden="1">{#N/A,#N/A,FALSE,"채권채무";#N/A,#N/A,FALSE,"control sheet"}</definedName>
    <definedName name="정" hidden="1">{#N/A,#N/A,FALSE,"채권채무";#N/A,#N/A,FALSE,"control sheet"}</definedName>
    <definedName name="정말" localSheetId="1" hidden="1">{"'Sheet1'!$A$1:$H$36"}</definedName>
    <definedName name="정말" localSheetId="2" hidden="1">{"'Sheet1'!$A$1:$H$36"}</definedName>
    <definedName name="정말" localSheetId="6" hidden="1">{"'Sheet1'!$A$1:$H$36"}</definedName>
    <definedName name="정말" hidden="1">{"'Sheet1'!$A$1:$H$36"}</definedName>
    <definedName name="정문" localSheetId="1" hidden="1">{#N/A,#N/A,FALSE,"UNIT";#N/A,#N/A,FALSE,"UNIT";#N/A,#N/A,FALSE,"계정"}</definedName>
    <definedName name="정문" localSheetId="2" hidden="1">{#N/A,#N/A,FALSE,"UNIT";#N/A,#N/A,FALSE,"UNIT";#N/A,#N/A,FALSE,"계정"}</definedName>
    <definedName name="정문" localSheetId="6" hidden="1">{#N/A,#N/A,FALSE,"UNIT";#N/A,#N/A,FALSE,"UNIT";#N/A,#N/A,FALSE,"계정"}</definedName>
    <definedName name="정문" hidden="1">{#N/A,#N/A,FALSE,"UNIT";#N/A,#N/A,FALSE,"UNIT";#N/A,#N/A,FALSE,"계정"}</definedName>
    <definedName name="정문식" localSheetId="1" hidden="1">{#N/A,#N/A,FALSE,"UNIT";#N/A,#N/A,FALSE,"UNIT";#N/A,#N/A,FALSE,"계정"}</definedName>
    <definedName name="정문식" localSheetId="2" hidden="1">{#N/A,#N/A,FALSE,"UNIT";#N/A,#N/A,FALSE,"UNIT";#N/A,#N/A,FALSE,"계정"}</definedName>
    <definedName name="정문식" localSheetId="6" hidden="1">{#N/A,#N/A,FALSE,"UNIT";#N/A,#N/A,FALSE,"UNIT";#N/A,#N/A,FALSE,"계정"}</definedName>
    <definedName name="정문식" hidden="1">{#N/A,#N/A,FALSE,"UNIT";#N/A,#N/A,FALSE,"UNIT";#N/A,#N/A,FALSE,"계정"}</definedName>
    <definedName name="정미아" localSheetId="1" hidden="1">{#N/A,#N/A,FALSE,"BS";#N/A,#N/A,FALSE,"PL";#N/A,#N/A,FALSE,"처분";#N/A,#N/A,FALSE,"현금";#N/A,#N/A,FALSE,"매출";#N/A,#N/A,FALSE,"원가";#N/A,#N/A,FALSE,"경영"}</definedName>
    <definedName name="정미아" localSheetId="2" hidden="1">{#N/A,#N/A,FALSE,"BS";#N/A,#N/A,FALSE,"PL";#N/A,#N/A,FALSE,"처분";#N/A,#N/A,FALSE,"현금";#N/A,#N/A,FALSE,"매출";#N/A,#N/A,FALSE,"원가";#N/A,#N/A,FALSE,"경영"}</definedName>
    <definedName name="정미아" localSheetId="6" hidden="1">{#N/A,#N/A,FALSE,"BS";#N/A,#N/A,FALSE,"PL";#N/A,#N/A,FALSE,"처분";#N/A,#N/A,FALSE,"현금";#N/A,#N/A,FALSE,"매출";#N/A,#N/A,FALSE,"원가";#N/A,#N/A,FALSE,"경영"}</definedName>
    <definedName name="정미아" hidden="1">{#N/A,#N/A,FALSE,"BS";#N/A,#N/A,FALSE,"PL";#N/A,#N/A,FALSE,"처분";#N/A,#N/A,FALSE,"현금";#N/A,#N/A,FALSE,"매출";#N/A,#N/A,FALSE,"원가";#N/A,#N/A,FALSE,"경영"}</definedName>
    <definedName name="정봉용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봉용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봉용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봉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산손익" localSheetId="1" hidden="1">{#N/A,#N/A,FALSE,"Aging Summary";#N/A,#N/A,FALSE,"Ratio Analysis";#N/A,#N/A,FALSE,"Test 120 Day Accts";#N/A,#N/A,FALSE,"Tickmarks"}</definedName>
    <definedName name="정산손익" localSheetId="2" hidden="1">{#N/A,#N/A,FALSE,"Aging Summary";#N/A,#N/A,FALSE,"Ratio Analysis";#N/A,#N/A,FALSE,"Test 120 Day Accts";#N/A,#N/A,FALSE,"Tickmarks"}</definedName>
    <definedName name="정산손익" localSheetId="6" hidden="1">{#N/A,#N/A,FALSE,"Aging Summary";#N/A,#N/A,FALSE,"Ratio Analysis";#N/A,#N/A,FALSE,"Test 120 Day Accts";#N/A,#N/A,FALSE,"Tickmarks"}</definedName>
    <definedName name="정산손익" hidden="1">{#N/A,#N/A,FALSE,"Aging Summary";#N/A,#N/A,FALSE,"Ratio Analysis";#N/A,#N/A,FALSE,"Test 120 Day Accts";#N/A,#N/A,FALSE,"Tickmarks"}</definedName>
    <definedName name="정산표">#REF!</definedName>
    <definedName name="정산표PL" localSheetId="1" hidden="1">{"'Sheet1'!$A$1:$H$36"}</definedName>
    <definedName name="정산표PL" localSheetId="2" hidden="1">{"'Sheet1'!$A$1:$H$36"}</definedName>
    <definedName name="정산표PL" localSheetId="6" hidden="1">{"'Sheet1'!$A$1:$H$36"}</definedName>
    <definedName name="정산표PL" hidden="1">{"'Sheet1'!$A$1:$H$36"}</definedName>
    <definedName name="정상가격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가격" localSheetId="2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가격" localSheetId="6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가격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가격2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정상가격2" localSheetId="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정상가격2" localSheetId="6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정상가격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정수용" localSheetId="1" hidden="1">{#N/A,#N/A,TRUE,"Y생산";#N/A,#N/A,TRUE,"Y판매";#N/A,#N/A,TRUE,"Y총물량";#N/A,#N/A,TRUE,"Y능력";#N/A,#N/A,TRUE,"YKD"}</definedName>
    <definedName name="정수용" localSheetId="2" hidden="1">{#N/A,#N/A,TRUE,"Y생산";#N/A,#N/A,TRUE,"Y판매";#N/A,#N/A,TRUE,"Y총물량";#N/A,#N/A,TRUE,"Y능력";#N/A,#N/A,TRUE,"YKD"}</definedName>
    <definedName name="정수용" localSheetId="6" hidden="1">{#N/A,#N/A,TRUE,"Y생산";#N/A,#N/A,TRUE,"Y판매";#N/A,#N/A,TRUE,"Y총물량";#N/A,#N/A,TRUE,"Y능력";#N/A,#N/A,TRUE,"YKD"}</definedName>
    <definedName name="정수용" hidden="1">{#N/A,#N/A,TRUE,"Y생산";#N/A,#N/A,TRUE,"Y판매";#N/A,#N/A,TRUE,"Y총물량";#N/A,#N/A,TRUE,"Y능력";#N/A,#N/A,TRUE,"YKD"}</definedName>
    <definedName name="정인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보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보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종구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종구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종구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종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젖아" localSheetId="1" hidden="1">{#N/A,#N/A,FALSE,"Sheet5"}</definedName>
    <definedName name="젖아" localSheetId="2" hidden="1">{#N/A,#N/A,FALSE,"Sheet5"}</definedName>
    <definedName name="젖아" localSheetId="6" hidden="1">{#N/A,#N/A,FALSE,"Sheet5"}</definedName>
    <definedName name="젖아" hidden="1">{#N/A,#N/A,FALSE,"Sheet5"}</definedName>
    <definedName name="제" localSheetId="1" hidden="1">{#N/A,#N/A,FALSE,"Sheet5"}</definedName>
    <definedName name="제" localSheetId="2" hidden="1">{#N/A,#N/A,FALSE,"Sheet5"}</definedName>
    <definedName name="제" localSheetId="6" hidden="1">{#N/A,#N/A,FALSE,"Sheet5"}</definedName>
    <definedName name="제" hidden="1">{#N/A,#N/A,FALSE,"Sheet5"}</definedName>
    <definedName name="제1안" localSheetId="1" hidden="1">{#N/A,#N/A,TRUE,"매출진척-1";#N/A,#N/A,TRUE,"매출진척-2";#N/A,#N/A,TRUE,"제품실적";#N/A,#N/A,TRUE,"RAC";#N/A,#N/A,TRUE,"PAC ";#N/A,#N/A,TRUE,"재고현황";#N/A,#N/A,TRUE,"공지사항"}</definedName>
    <definedName name="제1안" localSheetId="2" hidden="1">{#N/A,#N/A,TRUE,"매출진척-1";#N/A,#N/A,TRUE,"매출진척-2";#N/A,#N/A,TRUE,"제품실적";#N/A,#N/A,TRUE,"RAC";#N/A,#N/A,TRUE,"PAC ";#N/A,#N/A,TRUE,"재고현황";#N/A,#N/A,TRUE,"공지사항"}</definedName>
    <definedName name="제1안" localSheetId="6" hidden="1">{#N/A,#N/A,TRUE,"매출진척-1";#N/A,#N/A,TRUE,"매출진척-2";#N/A,#N/A,TRUE,"제품실적";#N/A,#N/A,TRUE,"RAC";#N/A,#N/A,TRUE,"PAC ";#N/A,#N/A,TRUE,"재고현황";#N/A,#N/A,TRUE,"공지사항"}</definedName>
    <definedName name="제1안" hidden="1">{#N/A,#N/A,TRUE,"매출진척-1";#N/A,#N/A,TRUE,"매출진척-2";#N/A,#N/A,TRUE,"제품실적";#N/A,#N/A,TRUE,"RAC";#N/A,#N/A,TRUE,"PAC ";#N/A,#N/A,TRUE,"재고현황";#N/A,#N/A,TRUE,"공지사항"}</definedName>
    <definedName name="제1안2" localSheetId="1" hidden="1">{#N/A,#N/A,TRUE,"매출진척-1";#N/A,#N/A,TRUE,"매출진척-2";#N/A,#N/A,TRUE,"제품실적";#N/A,#N/A,TRUE,"RAC";#N/A,#N/A,TRUE,"PAC ";#N/A,#N/A,TRUE,"재고현황";#N/A,#N/A,TRUE,"공지사항"}</definedName>
    <definedName name="제1안2" localSheetId="2" hidden="1">{#N/A,#N/A,TRUE,"매출진척-1";#N/A,#N/A,TRUE,"매출진척-2";#N/A,#N/A,TRUE,"제품실적";#N/A,#N/A,TRUE,"RAC";#N/A,#N/A,TRUE,"PAC ";#N/A,#N/A,TRUE,"재고현황";#N/A,#N/A,TRUE,"공지사항"}</definedName>
    <definedName name="제1안2" localSheetId="6" hidden="1">{#N/A,#N/A,TRUE,"매출진척-1";#N/A,#N/A,TRUE,"매출진척-2";#N/A,#N/A,TRUE,"제품실적";#N/A,#N/A,TRUE,"RAC";#N/A,#N/A,TRUE,"PAC ";#N/A,#N/A,TRUE,"재고현황";#N/A,#N/A,TRUE,"공지사항"}</definedName>
    <definedName name="제1안2" hidden="1">{#N/A,#N/A,TRUE,"매출진척-1";#N/A,#N/A,TRUE,"매출진척-2";#N/A,#N/A,TRUE,"제품실적";#N/A,#N/A,TRUE,"RAC";#N/A,#N/A,TRUE,"PAC ";#N/A,#N/A,TRUE,"재고현황";#N/A,#N/A,TRUE,"공지사항"}</definedName>
    <definedName name="제2안" localSheetId="1" hidden="1">{#N/A,#N/A,TRUE,"매출진척-1";#N/A,#N/A,TRUE,"매출진척-2";#N/A,#N/A,TRUE,"제품실적";#N/A,#N/A,TRUE,"RAC";#N/A,#N/A,TRUE,"PAC ";#N/A,#N/A,TRUE,"재고현황";#N/A,#N/A,TRUE,"공지사항"}</definedName>
    <definedName name="제2안" localSheetId="2" hidden="1">{#N/A,#N/A,TRUE,"매출진척-1";#N/A,#N/A,TRUE,"매출진척-2";#N/A,#N/A,TRUE,"제품실적";#N/A,#N/A,TRUE,"RAC";#N/A,#N/A,TRUE,"PAC ";#N/A,#N/A,TRUE,"재고현황";#N/A,#N/A,TRUE,"공지사항"}</definedName>
    <definedName name="제2안" localSheetId="6" hidden="1">{#N/A,#N/A,TRUE,"매출진척-1";#N/A,#N/A,TRUE,"매출진척-2";#N/A,#N/A,TRUE,"제품실적";#N/A,#N/A,TRUE,"RAC";#N/A,#N/A,TRUE,"PAC ";#N/A,#N/A,TRUE,"재고현황";#N/A,#N/A,TRUE,"공지사항"}</definedName>
    <definedName name="제2안" hidden="1">{#N/A,#N/A,TRUE,"매출진척-1";#N/A,#N/A,TRUE,"매출진척-2";#N/A,#N/A,TRUE,"제품실적";#N/A,#N/A,TRUE,"RAC";#N/A,#N/A,TRUE,"PAC ";#N/A,#N/A,TRUE,"재고현황";#N/A,#N/A,TRUE,"공지사항"}</definedName>
    <definedName name="제발좀가거라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제발좀가거라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제발좀가거라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제발좀가거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제조" localSheetId="1" hidden="1">{#N/A,#N/A,FALSE,"1.CRITERIA";#N/A,#N/A,FALSE,"2.IS";#N/A,#N/A,FALSE,"3.BS";#N/A,#N/A,FALSE,"4.PER PL";#N/A,#N/A,FALSE,"5.INVESTMENT";#N/A,#N/A,FALSE,"6.공문";#N/A,#N/A,FALSE,"7.netinvest"}</definedName>
    <definedName name="제조" localSheetId="2" hidden="1">{#N/A,#N/A,FALSE,"1.CRITERIA";#N/A,#N/A,FALSE,"2.IS";#N/A,#N/A,FALSE,"3.BS";#N/A,#N/A,FALSE,"4.PER PL";#N/A,#N/A,FALSE,"5.INVESTMENT";#N/A,#N/A,FALSE,"6.공문";#N/A,#N/A,FALSE,"7.netinvest"}</definedName>
    <definedName name="제조" localSheetId="6" hidden="1">{#N/A,#N/A,FALSE,"1.CRITERIA";#N/A,#N/A,FALSE,"2.IS";#N/A,#N/A,FALSE,"3.BS";#N/A,#N/A,FALSE,"4.PER PL";#N/A,#N/A,FALSE,"5.INVESTMENT";#N/A,#N/A,FALSE,"6.공문";#N/A,#N/A,FALSE,"7.netinvest"}</definedName>
    <definedName name="제조" hidden="1">{#N/A,#N/A,FALSE,"1.CRITERIA";#N/A,#N/A,FALSE,"2.IS";#N/A,#N/A,FALSE,"3.BS";#N/A,#N/A,FALSE,"4.PER PL";#N/A,#N/A,FALSE,"5.INVESTMENT";#N/A,#N/A,FALSE,"6.공문";#N/A,#N/A,FALSE,"7.netinvest"}</definedName>
    <definedName name="제조발" localSheetId="1" hidden="1">{"'매출이익'!$A$24:$K$45"}</definedName>
    <definedName name="제조발" localSheetId="2" hidden="1">{"'매출이익'!$A$24:$K$45"}</definedName>
    <definedName name="제조발" localSheetId="6" hidden="1">{"'매출이익'!$A$24:$K$45"}</definedName>
    <definedName name="제조발" hidden="1">{"'매출이익'!$A$24:$K$45"}</definedName>
    <definedName name="제조발생전" localSheetId="1" hidden="1">{"'매출이익'!$A$24:$K$45"}</definedName>
    <definedName name="제조발생전" localSheetId="2" hidden="1">{"'매출이익'!$A$24:$K$45"}</definedName>
    <definedName name="제조발생전" localSheetId="6" hidden="1">{"'매출이익'!$A$24:$K$45"}</definedName>
    <definedName name="제조발생전" hidden="1">{"'매출이익'!$A$24:$K$45"}</definedName>
    <definedName name="제조발생전파일" localSheetId="1" hidden="1">{"'매출이익'!$A$24:$K$45"}</definedName>
    <definedName name="제조발생전파일" localSheetId="2" hidden="1">{"'매출이익'!$A$24:$K$45"}</definedName>
    <definedName name="제조발생전파일" localSheetId="6" hidden="1">{"'매출이익'!$A$24:$K$45"}</definedName>
    <definedName name="제조발생전파일" hidden="1">{"'매출이익'!$A$24:$K$45"}</definedName>
    <definedName name="제조원가">[218]원가!$A$4:$E$329</definedName>
    <definedName name="제주추가종합수정안" localSheetId="1" hidden="1">{#N/A,#N/A,FALSE,"3가";#N/A,#N/A,FALSE,"3나";#N/A,#N/A,FALSE,"3다"}</definedName>
    <definedName name="제주추가종합수정안" localSheetId="2" hidden="1">{#N/A,#N/A,FALSE,"3가";#N/A,#N/A,FALSE,"3나";#N/A,#N/A,FALSE,"3다"}</definedName>
    <definedName name="제주추가종합수정안" localSheetId="6" hidden="1">{#N/A,#N/A,FALSE,"3가";#N/A,#N/A,FALSE,"3나";#N/A,#N/A,FALSE,"3다"}</definedName>
    <definedName name="제주추가종합수정안" hidden="1">{#N/A,#N/A,FALSE,"3가";#N/A,#N/A,FALSE,"3나";#N/A,#N/A,FALSE,"3다"}</definedName>
    <definedName name="제출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출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품" localSheetId="1" hidden="1">{#N/A,#N/A,FALSE,"9612"}</definedName>
    <definedName name="제품" localSheetId="2" hidden="1">{#N/A,#N/A,FALSE,"9612"}</definedName>
    <definedName name="제품" localSheetId="6" hidden="1">{#N/A,#N/A,FALSE,"9612"}</definedName>
    <definedName name="제품" hidden="1">{#N/A,#N/A,FALSE,"9612"}</definedName>
    <definedName name="제품별사업전략" localSheetId="1" hidden="1">{#N/A,#N/A,FALSE,"UNIT";#N/A,#N/A,FALSE,"UNIT";#N/A,#N/A,FALSE,"계정"}</definedName>
    <definedName name="제품별사업전략" localSheetId="2" hidden="1">{#N/A,#N/A,FALSE,"UNIT";#N/A,#N/A,FALSE,"UNIT";#N/A,#N/A,FALSE,"계정"}</definedName>
    <definedName name="제품별사업전략" localSheetId="6" hidden="1">{#N/A,#N/A,FALSE,"UNIT";#N/A,#N/A,FALSE,"UNIT";#N/A,#N/A,FALSE,"계정"}</definedName>
    <definedName name="제품별사업전략" hidden="1">{#N/A,#N/A,FALSE,"UNIT";#N/A,#N/A,FALSE,"UNIT";#N/A,#N/A,FALSE,"계정"}</definedName>
    <definedName name="제품입출">'[120]제품입고(생산)'!$A$4:$F$625</definedName>
    <definedName name="제품평가방법">[207]기초코드!$D$5:$E$12</definedName>
    <definedName name="제품평가방법_1">[207]기초코드!$D$5:$D$12</definedName>
    <definedName name="조" localSheetId="1" hidden="1">{#N/A,#N/A,FALSE,"1.CRITERIA";#N/A,#N/A,FALSE,"2.IS";#N/A,#N/A,FALSE,"3.BS";#N/A,#N/A,FALSE,"4.PER PL";#N/A,#N/A,FALSE,"5.INVESTMENT";#N/A,#N/A,FALSE,"6.공문";#N/A,#N/A,FALSE,"7.netinvest"}</definedName>
    <definedName name="조" localSheetId="2" hidden="1">{#N/A,#N/A,FALSE,"1.CRITERIA";#N/A,#N/A,FALSE,"2.IS";#N/A,#N/A,FALSE,"3.BS";#N/A,#N/A,FALSE,"4.PER PL";#N/A,#N/A,FALSE,"5.INVESTMENT";#N/A,#N/A,FALSE,"6.공문";#N/A,#N/A,FALSE,"7.netinvest"}</definedName>
    <definedName name="조" localSheetId="6" hidden="1">{#N/A,#N/A,FALSE,"1.CRITERIA";#N/A,#N/A,FALSE,"2.IS";#N/A,#N/A,FALSE,"3.BS";#N/A,#N/A,FALSE,"4.PER PL";#N/A,#N/A,FALSE,"5.INVESTMENT";#N/A,#N/A,FALSE,"6.공문";#N/A,#N/A,FALSE,"7.netinvest"}</definedName>
    <definedName name="조" hidden="1">{#N/A,#N/A,FALSE,"1.CRITERIA";#N/A,#N/A,FALSE,"2.IS";#N/A,#N/A,FALSE,"3.BS";#N/A,#N/A,FALSE,"4.PER PL";#N/A,#N/A,FALSE,"5.INVESTMENT";#N/A,#N/A,FALSE,"6.공문";#N/A,#N/A,FALSE,"7.netinvest"}</definedName>
    <definedName name="조달" localSheetId="1" hidden="1">{#N/A,#N/A,FALSE,"P.C.B"}</definedName>
    <definedName name="조달" localSheetId="2" hidden="1">{#N/A,#N/A,FALSE,"P.C.B"}</definedName>
    <definedName name="조달" localSheetId="6" hidden="1">{#N/A,#N/A,FALSE,"P.C.B"}</definedName>
    <definedName name="조달" hidden="1">{#N/A,#N/A,FALSE,"P.C.B"}</definedName>
    <definedName name="조립" localSheetId="1" hidden="1">{#N/A,#N/A,FALSE,"단축1";#N/A,#N/A,FALSE,"단축2";#N/A,#N/A,FALSE,"단축3";#N/A,#N/A,FALSE,"장축";#N/A,#N/A,FALSE,"4WD"}</definedName>
    <definedName name="조립" localSheetId="2" hidden="1">{#N/A,#N/A,FALSE,"단축1";#N/A,#N/A,FALSE,"단축2";#N/A,#N/A,FALSE,"단축3";#N/A,#N/A,FALSE,"장축";#N/A,#N/A,FALSE,"4WD"}</definedName>
    <definedName name="조립" localSheetId="6" hidden="1">{#N/A,#N/A,FALSE,"단축1";#N/A,#N/A,FALSE,"단축2";#N/A,#N/A,FALSE,"단축3";#N/A,#N/A,FALSE,"장축";#N/A,#N/A,FALSE,"4WD"}</definedName>
    <definedName name="조립" hidden="1">{#N/A,#N/A,FALSE,"단축1";#N/A,#N/A,FALSE,"단축2";#N/A,#N/A,FALSE,"단축3";#N/A,#N/A,FALSE,"장축";#N/A,#N/A,FALSE,"4WD"}</definedName>
    <definedName name="조서번호">#REF!</definedName>
    <definedName name="조정" hidden="1">#REF!</definedName>
    <definedName name="조정표지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조정표지" localSheetId="2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조정표지" localSheetId="6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조정표지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조정후손익" localSheetId="1" hidden="1">{#N/A,#N/A,FALSE,"정공"}</definedName>
    <definedName name="조정후손익" localSheetId="2" hidden="1">{#N/A,#N/A,FALSE,"정공"}</definedName>
    <definedName name="조정후손익" localSheetId="6" hidden="1">{#N/A,#N/A,FALSE,"정공"}</definedName>
    <definedName name="조정후손익" hidden="1">{#N/A,#N/A,FALSE,"정공"}</definedName>
    <definedName name="조직1" localSheetId="1" hidden="1">{#N/A,#N/A,FALSE,"정공"}</definedName>
    <definedName name="조직1" localSheetId="2" hidden="1">{#N/A,#N/A,FALSE,"정공"}</definedName>
    <definedName name="조직1" localSheetId="6" hidden="1">{#N/A,#N/A,FALSE,"정공"}</definedName>
    <definedName name="조직1" hidden="1">{#N/A,#N/A,FALSE,"정공"}</definedName>
    <definedName name="조직3" localSheetId="1" hidden="1">{#N/A,#N/A,FALSE,"정공"}</definedName>
    <definedName name="조직3" localSheetId="2" hidden="1">{#N/A,#N/A,FALSE,"정공"}</definedName>
    <definedName name="조직3" localSheetId="6" hidden="1">{#N/A,#N/A,FALSE,"정공"}</definedName>
    <definedName name="조직3" hidden="1">{#N/A,#N/A,FALSE,"정공"}</definedName>
    <definedName name="조치" localSheetId="1" hidden="1">{#N/A,#N/A,FALSE,"단축1";#N/A,#N/A,FALSE,"단축2";#N/A,#N/A,FALSE,"단축3";#N/A,#N/A,FALSE,"장축";#N/A,#N/A,FALSE,"4WD"}</definedName>
    <definedName name="조치" localSheetId="2" hidden="1">{#N/A,#N/A,FALSE,"단축1";#N/A,#N/A,FALSE,"단축2";#N/A,#N/A,FALSE,"단축3";#N/A,#N/A,FALSE,"장축";#N/A,#N/A,FALSE,"4WD"}</definedName>
    <definedName name="조치" localSheetId="6" hidden="1">{#N/A,#N/A,FALSE,"단축1";#N/A,#N/A,FALSE,"단축2";#N/A,#N/A,FALSE,"단축3";#N/A,#N/A,FALSE,"장축";#N/A,#N/A,FALSE,"4WD"}</definedName>
    <definedName name="조치" hidden="1">{#N/A,#N/A,FALSE,"단축1";#N/A,#N/A,FALSE,"단축2";#N/A,#N/A,FALSE,"단축3";#N/A,#N/A,FALSE,"장축";#N/A,#N/A,FALSE,"4WD"}</definedName>
    <definedName name="종합2" localSheetId="1" hidden="1">{#N/A,#N/A,FALSE,"정공"}</definedName>
    <definedName name="종합2" localSheetId="2" hidden="1">{#N/A,#N/A,FALSE,"정공"}</definedName>
    <definedName name="종합2" localSheetId="6" hidden="1">{#N/A,#N/A,FALSE,"정공"}</definedName>
    <definedName name="종합2" hidden="1">{#N/A,#N/A,FALSE,"정공"}</definedName>
    <definedName name="종합미래2" localSheetId="1" hidden="1">{#N/A,#N/A,FALSE,"정공"}</definedName>
    <definedName name="종합미래2" localSheetId="2" hidden="1">{#N/A,#N/A,FALSE,"정공"}</definedName>
    <definedName name="종합미래2" localSheetId="6" hidden="1">{#N/A,#N/A,FALSE,"정공"}</definedName>
    <definedName name="종합미래2" hidden="1">{#N/A,#N/A,FALSE,"정공"}</definedName>
    <definedName name="종합어음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어음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어음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어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화" localSheetId="1" hidden="1">{#N/A,#N/A,FALSE,"지침";#N/A,#N/A,FALSE,"환경분석";#N/A,#N/A,FALSE,"Sheet16"}</definedName>
    <definedName name="종화" localSheetId="2" hidden="1">{#N/A,#N/A,FALSE,"지침";#N/A,#N/A,FALSE,"환경분석";#N/A,#N/A,FALSE,"Sheet16"}</definedName>
    <definedName name="종화" localSheetId="6" hidden="1">{#N/A,#N/A,FALSE,"지침";#N/A,#N/A,FALSE,"환경분석";#N/A,#N/A,FALSE,"Sheet16"}</definedName>
    <definedName name="종화" hidden="1">{#N/A,#N/A,FALSE,"지침";#N/A,#N/A,FALSE,"환경분석";#N/A,#N/A,FALSE,"Sheet16"}</definedName>
    <definedName name="주란" localSheetId="1" hidden="1">{#N/A,#N/A,FALSE,"지침";#N/A,#N/A,FALSE,"환경분석";#N/A,#N/A,FALSE,"Sheet16"}</definedName>
    <definedName name="주란" localSheetId="2" hidden="1">{#N/A,#N/A,FALSE,"지침";#N/A,#N/A,FALSE,"환경분석";#N/A,#N/A,FALSE,"Sheet16"}</definedName>
    <definedName name="주란" localSheetId="6" hidden="1">{#N/A,#N/A,FALSE,"지침";#N/A,#N/A,FALSE,"환경분석";#N/A,#N/A,FALSE,"Sheet16"}</definedName>
    <definedName name="주란" hidden="1">{#N/A,#N/A,FALSE,"지침";#N/A,#N/A,FALSE,"환경분석";#N/A,#N/A,FALSE,"Sheet16"}</definedName>
    <definedName name="주마감" hidden="1">#REF!</definedName>
    <definedName name="주부신수익권증서_400">#REF!</definedName>
    <definedName name="주소">#REF!</definedName>
    <definedName name="주식" localSheetId="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주식" localSheetId="2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주식" localSheetId="6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주식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주요업무" localSheetId="1" hidden="1">{#N/A,#N/A,FALSE,"P.C.B"}</definedName>
    <definedName name="주요업무" localSheetId="2" hidden="1">{#N/A,#N/A,FALSE,"P.C.B"}</definedName>
    <definedName name="주요업무" localSheetId="6" hidden="1">{#N/A,#N/A,FALSE,"P.C.B"}</definedName>
    <definedName name="주요업무" hidden="1">{#N/A,#N/A,FALSE,"P.C.B"}</definedName>
    <definedName name="주요업무2" localSheetId="1" hidden="1">{#N/A,#N/A,TRUE,"Y생산";#N/A,#N/A,TRUE,"Y판매";#N/A,#N/A,TRUE,"Y총물량";#N/A,#N/A,TRUE,"Y능력";#N/A,#N/A,TRUE,"YKD"}</definedName>
    <definedName name="주요업무2" localSheetId="2" hidden="1">{#N/A,#N/A,TRUE,"Y생산";#N/A,#N/A,TRUE,"Y판매";#N/A,#N/A,TRUE,"Y총물량";#N/A,#N/A,TRUE,"Y능력";#N/A,#N/A,TRUE,"YKD"}</definedName>
    <definedName name="주요업무2" localSheetId="6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1" hidden="1">{#N/A,#N/A,TRUE,"Y생산";#N/A,#N/A,TRUE,"Y판매";#N/A,#N/A,TRUE,"Y총물량";#N/A,#N/A,TRUE,"Y능력";#N/A,#N/A,TRUE,"YKD"}</definedName>
    <definedName name="주요업무3" localSheetId="2" hidden="1">{#N/A,#N/A,TRUE,"Y생산";#N/A,#N/A,TRUE,"Y판매";#N/A,#N/A,TRUE,"Y총물량";#N/A,#N/A,TRUE,"Y능력";#N/A,#N/A,TRUE,"YKD"}</definedName>
    <definedName name="주요업무3" localSheetId="6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원수정사항" hidden="1">#REF!</definedName>
    <definedName name="주임종1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주임종1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주임종1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주임종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주정관" localSheetId="1" hidden="1">{#N/A,#N/A,TRUE,"일정"}</definedName>
    <definedName name="주정관" localSheetId="2" hidden="1">{#N/A,#N/A,TRUE,"일정"}</definedName>
    <definedName name="주정관" localSheetId="6" hidden="1">{#N/A,#N/A,TRUE,"일정"}</definedName>
    <definedName name="주정관" hidden="1">{#N/A,#N/A,TRUE,"일정"}</definedName>
    <definedName name="주주주" localSheetId="1" hidden="1">{#N/A,#N/A,TRUE,"매출진척-1";#N/A,#N/A,TRUE,"매출진척-2";#N/A,#N/A,TRUE,"제품실적";#N/A,#N/A,TRUE,"RAC";#N/A,#N/A,TRUE,"PAC ";#N/A,#N/A,TRUE,"재고현황";#N/A,#N/A,TRUE,"공지사항"}</definedName>
    <definedName name="주주주" localSheetId="2" hidden="1">{#N/A,#N/A,TRUE,"매출진척-1";#N/A,#N/A,TRUE,"매출진척-2";#N/A,#N/A,TRUE,"제품실적";#N/A,#N/A,TRUE,"RAC";#N/A,#N/A,TRUE,"PAC ";#N/A,#N/A,TRUE,"재고현황";#N/A,#N/A,TRUE,"공지사항"}</definedName>
    <definedName name="주주주" localSheetId="6" hidden="1">{#N/A,#N/A,TRUE,"매출진척-1";#N/A,#N/A,TRUE,"매출진척-2";#N/A,#N/A,TRUE,"제품실적";#N/A,#N/A,TRUE,"RAC";#N/A,#N/A,TRUE,"PAC ";#N/A,#N/A,TRUE,"재고현황";#N/A,#N/A,TRUE,"공지사항"}</definedName>
    <definedName name="주주주" hidden="1">{#N/A,#N/A,TRUE,"매출진척-1";#N/A,#N/A,TRUE,"매출진척-2";#N/A,#N/A,TRUE,"제품실적";#N/A,#N/A,TRUE,"RAC";#N/A,#N/A,TRUE,"PAC ";#N/A,#N/A,TRUE,"재고현황";#N/A,#N/A,TRUE,"공지사항"}</definedName>
    <definedName name="주차계획" localSheetId="1" hidden="1">{#N/A,#N/A,FALSE,"UNIT";#N/A,#N/A,FALSE,"UNIT";#N/A,#N/A,FALSE,"계정"}</definedName>
    <definedName name="주차계획" localSheetId="2" hidden="1">{#N/A,#N/A,FALSE,"UNIT";#N/A,#N/A,FALSE,"UNIT";#N/A,#N/A,FALSE,"계정"}</definedName>
    <definedName name="주차계획" localSheetId="6" hidden="1">{#N/A,#N/A,FALSE,"UNIT";#N/A,#N/A,FALSE,"UNIT";#N/A,#N/A,FALSE,"계정"}</definedName>
    <definedName name="주차계획" hidden="1">{#N/A,#N/A,FALSE,"UNIT";#N/A,#N/A,FALSE,"UNIT";#N/A,#N/A,FALSE,"계정"}</definedName>
    <definedName name="준" localSheetId="1" hidden="1">{#N/A,#N/A,FALSE,"Aging Summary";#N/A,#N/A,FALSE,"Ratio Analysis";#N/A,#N/A,FALSE,"Test 120 Day Accts";#N/A,#N/A,FALSE,"Tickmarks"}</definedName>
    <definedName name="준" localSheetId="2" hidden="1">{#N/A,#N/A,FALSE,"Aging Summary";#N/A,#N/A,FALSE,"Ratio Analysis";#N/A,#N/A,FALSE,"Test 120 Day Accts";#N/A,#N/A,FALSE,"Tickmarks"}</definedName>
    <definedName name="준" localSheetId="6" hidden="1">{#N/A,#N/A,FALSE,"Aging Summary";#N/A,#N/A,FALSE,"Ratio Analysis";#N/A,#N/A,FALSE,"Test 120 Day Accts";#N/A,#N/A,FALSE,"Tickmarks"}</definedName>
    <definedName name="준" hidden="1">{#N/A,#N/A,FALSE,"Aging Summary";#N/A,#N/A,FALSE,"Ratio Analysis";#N/A,#N/A,FALSE,"Test 120 Day Accts";#N/A,#N/A,FALSE,"Tickmarks"}</definedName>
    <definedName name="준비금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준비금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준비금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준비금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준비방향3" localSheetId="1" hidden="1">{#N/A,#N/A,FALSE,"Total Regin";#N/A,#N/A,FALSE,"H&amp;BC ex TJ Fty";#N/A,#N/A,FALSE,"TJ Fty";#N/A,#N/A,FALSE,"Total Industrial";#N/A,#N/A,FALSE,"Sensing &amp; Ctl";#N/A,#N/A,FALSE,"SHL";#N/A,#N/A,FALSE,"Sch 2A";#N/A,#N/A,FALSE,"Sch 2B";#N/A,#N/A,FALSE,"Sch 20"}</definedName>
    <definedName name="준비방향3" localSheetId="2" hidden="1">{#N/A,#N/A,FALSE,"Total Regin";#N/A,#N/A,FALSE,"H&amp;BC ex TJ Fty";#N/A,#N/A,FALSE,"TJ Fty";#N/A,#N/A,FALSE,"Total Industrial";#N/A,#N/A,FALSE,"Sensing &amp; Ctl";#N/A,#N/A,FALSE,"SHL";#N/A,#N/A,FALSE,"Sch 2A";#N/A,#N/A,FALSE,"Sch 2B";#N/A,#N/A,FALSE,"Sch 20"}</definedName>
    <definedName name="준비방향3" localSheetId="6" hidden="1">{#N/A,#N/A,FALSE,"Total Regin";#N/A,#N/A,FALSE,"H&amp;BC ex TJ Fty";#N/A,#N/A,FALSE,"TJ Fty";#N/A,#N/A,FALSE,"Total Industrial";#N/A,#N/A,FALSE,"Sensing &amp; Ctl";#N/A,#N/A,FALSE,"SHL";#N/A,#N/A,FALSE,"Sch 2A";#N/A,#N/A,FALSE,"Sch 2B";#N/A,#N/A,FALSE,"Sch 20"}</definedName>
    <definedName name="준비방향3" hidden="1">{#N/A,#N/A,FALSE,"Total Regin";#N/A,#N/A,FALSE,"H&amp;BC ex TJ Fty";#N/A,#N/A,FALSE,"TJ Fty";#N/A,#N/A,FALSE,"Total Industrial";#N/A,#N/A,FALSE,"Sensing &amp; Ctl";#N/A,#N/A,FALSE,"SHL";#N/A,#N/A,FALSE,"Sch 2A";#N/A,#N/A,FALSE,"Sch 2B";#N/A,#N/A,FALSE,"Sch 20"}</definedName>
    <definedName name="중간ARP" localSheetId="1" hidden="1">{#N/A,#N/A,FALSE,"단축1";#N/A,#N/A,FALSE,"단축2";#N/A,#N/A,FALSE,"단축3";#N/A,#N/A,FALSE,"장축";#N/A,#N/A,FALSE,"4WD"}</definedName>
    <definedName name="중간ARP" localSheetId="2" hidden="1">{#N/A,#N/A,FALSE,"단축1";#N/A,#N/A,FALSE,"단축2";#N/A,#N/A,FALSE,"단축3";#N/A,#N/A,FALSE,"장축";#N/A,#N/A,FALSE,"4WD"}</definedName>
    <definedName name="중간ARP" localSheetId="6" hidden="1">{#N/A,#N/A,FALSE,"단축1";#N/A,#N/A,FALSE,"단축2";#N/A,#N/A,FALSE,"단축3";#N/A,#N/A,FALSE,"장축";#N/A,#N/A,FALSE,"4WD"}</definedName>
    <definedName name="중간ARP" hidden="1">{#N/A,#N/A,FALSE,"단축1";#N/A,#N/A,FALSE,"단축2";#N/A,#N/A,FALSE,"단축3";#N/A,#N/A,FALSE,"장축";#N/A,#N/A,FALSE,"4WD"}</definedName>
    <definedName name="중간arp2" localSheetId="1" hidden="1">{#N/A,#N/A,FALSE,"단축1";#N/A,#N/A,FALSE,"단축2";#N/A,#N/A,FALSE,"단축3";#N/A,#N/A,FALSE,"장축";#N/A,#N/A,FALSE,"4WD"}</definedName>
    <definedName name="중간arp2" localSheetId="2" hidden="1">{#N/A,#N/A,FALSE,"단축1";#N/A,#N/A,FALSE,"단축2";#N/A,#N/A,FALSE,"단축3";#N/A,#N/A,FALSE,"장축";#N/A,#N/A,FALSE,"4WD"}</definedName>
    <definedName name="중간arp2" localSheetId="6" hidden="1">{#N/A,#N/A,FALSE,"단축1";#N/A,#N/A,FALSE,"단축2";#N/A,#N/A,FALSE,"단축3";#N/A,#N/A,FALSE,"장축";#N/A,#N/A,FALSE,"4WD"}</definedName>
    <definedName name="중간arp2" hidden="1">{#N/A,#N/A,FALSE,"단축1";#N/A,#N/A,FALSE,"단축2";#N/A,#N/A,FALSE,"단축3";#N/A,#N/A,FALSE,"장축";#N/A,#N/A,FALSE,"4WD"}</definedName>
    <definedName name="중간예납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신고납계산서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계산서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계산서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계산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부계산서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예납신고납부계산서" localSheetId="2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예납신고납부계산서" localSheetId="6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예납신고납부계산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요약" localSheetId="1" hidden="1">{#N/A,#N/A,FALSE,"BS";#N/A,#N/A,FALSE,"PL";#N/A,#N/A,FALSE,"처분";#N/A,#N/A,FALSE,"현금";#N/A,#N/A,FALSE,"매출";#N/A,#N/A,FALSE,"원가";#N/A,#N/A,FALSE,"경영"}</definedName>
    <definedName name="중간요약" localSheetId="2" hidden="1">{#N/A,#N/A,FALSE,"BS";#N/A,#N/A,FALSE,"PL";#N/A,#N/A,FALSE,"처분";#N/A,#N/A,FALSE,"현금";#N/A,#N/A,FALSE,"매출";#N/A,#N/A,FALSE,"원가";#N/A,#N/A,FALSE,"경영"}</definedName>
    <definedName name="중간요약" localSheetId="6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기" localSheetId="1" hidden="1">{#N/A,#N/A,FALSE,"정공"}</definedName>
    <definedName name="중기" localSheetId="2" hidden="1">{#N/A,#N/A,FALSE,"정공"}</definedName>
    <definedName name="중기" localSheetId="6" hidden="1">{#N/A,#N/A,FALSE,"정공"}</definedName>
    <definedName name="중기" hidden="1">{#N/A,#N/A,FALSE,"정공"}</definedName>
    <definedName name="중기예산" localSheetId="1" hidden="1">{#N/A,#N/A,FALSE,"3가";#N/A,#N/A,FALSE,"3나";#N/A,#N/A,FALSE,"3다"}</definedName>
    <definedName name="중기예산" localSheetId="2" hidden="1">{#N/A,#N/A,FALSE,"3가";#N/A,#N/A,FALSE,"3나";#N/A,#N/A,FALSE,"3다"}</definedName>
    <definedName name="중기예산" localSheetId="6" hidden="1">{#N/A,#N/A,FALSE,"3가";#N/A,#N/A,FALSE,"3나";#N/A,#N/A,FALSE,"3다"}</definedName>
    <definedName name="중기예산" hidden="1">{#N/A,#N/A,FALSE,"3가";#N/A,#N/A,FALSE,"3나";#N/A,#N/A,FALSE,"3다"}</definedName>
    <definedName name="중앙" localSheetId="1" hidden="1">{#N/A,#N/A,FALSE,"단축1";#N/A,#N/A,FALSE,"단축2";#N/A,#N/A,FALSE,"단축3";#N/A,#N/A,FALSE,"장축";#N/A,#N/A,FALSE,"4WD"}</definedName>
    <definedName name="중앙" localSheetId="2" hidden="1">{#N/A,#N/A,FALSE,"단축1";#N/A,#N/A,FALSE,"단축2";#N/A,#N/A,FALSE,"단축3";#N/A,#N/A,FALSE,"장축";#N/A,#N/A,FALSE,"4WD"}</definedName>
    <definedName name="중앙" localSheetId="6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중요성" localSheetId="1" hidden="1">{#N/A,#N/A,FALSE,"BS";#N/A,#N/A,FALSE,"PL";#N/A,#N/A,FALSE,"처분";#N/A,#N/A,FALSE,"현금";#N/A,#N/A,FALSE,"매출";#N/A,#N/A,FALSE,"원가";#N/A,#N/A,FALSE,"경영"}</definedName>
    <definedName name="중요성" localSheetId="2" hidden="1">{#N/A,#N/A,FALSE,"BS";#N/A,#N/A,FALSE,"PL";#N/A,#N/A,FALSE,"처분";#N/A,#N/A,FALSE,"현금";#N/A,#N/A,FALSE,"매출";#N/A,#N/A,FALSE,"원가";#N/A,#N/A,FALSE,"경영"}</definedName>
    <definedName name="중요성" localSheetId="6" hidden="1">{#N/A,#N/A,FALSE,"BS";#N/A,#N/A,FALSE,"PL";#N/A,#N/A,FALSE,"처분";#N/A,#N/A,FALSE,"현금";#N/A,#N/A,FALSE,"매출";#N/A,#N/A,FALSE,"원가";#N/A,#N/A,FALSE,"경영"}</definedName>
    <definedName name="중요성" hidden="1">{#N/A,#N/A,FALSE,"BS";#N/A,#N/A,FALSE,"PL";#N/A,#N/A,FALSE,"처분";#N/A,#N/A,FALSE,"현금";#N/A,#N/A,FALSE,"매출";#N/A,#N/A,FALSE,"원가";#N/A,#N/A,FALSE,"경영"}</definedName>
    <definedName name="중점검토" localSheetId="1" hidden="1">{#N/A,#N/A,FALSE,"BS";#N/A,#N/A,FALSE,"PL";#N/A,#N/A,FALSE,"처분";#N/A,#N/A,FALSE,"현금";#N/A,#N/A,FALSE,"매출";#N/A,#N/A,FALSE,"원가";#N/A,#N/A,FALSE,"경영"}</definedName>
    <definedName name="중점검토" localSheetId="2" hidden="1">{#N/A,#N/A,FALSE,"BS";#N/A,#N/A,FALSE,"PL";#N/A,#N/A,FALSE,"처분";#N/A,#N/A,FALSE,"현금";#N/A,#N/A,FALSE,"매출";#N/A,#N/A,FALSE,"원가";#N/A,#N/A,FALSE,"경영"}</definedName>
    <definedName name="중점검토" localSheetId="6" hidden="1">{#N/A,#N/A,FALSE,"BS";#N/A,#N/A,FALSE,"PL";#N/A,#N/A,FALSE,"처분";#N/A,#N/A,FALSE,"현금";#N/A,#N/A,FALSE,"매출";#N/A,#N/A,FALSE,"원가";#N/A,#N/A,FALSE,"경영"}</definedName>
    <definedName name="중점검토" hidden="1">{#N/A,#N/A,FALSE,"BS";#N/A,#N/A,FALSE,"PL";#N/A,#N/A,FALSE,"처분";#N/A,#N/A,FALSE,"현금";#N/A,#N/A,FALSE,"매출";#N/A,#N/A,FALSE,"원가";#N/A,#N/A,FALSE,"경영"}</definedName>
    <definedName name="지급어음1130" hidden="1">'[42]PUR-12K'!#REF!</definedName>
    <definedName name="지급어음2005" localSheetId="1" hidden="1">{#N/A,#N/A,FALSE,"Aging Summary";#N/A,#N/A,FALSE,"Ratio Analysis";#N/A,#N/A,FALSE,"Test 120 Day Accts";#N/A,#N/A,FALSE,"Tickmarks"}</definedName>
    <definedName name="지급어음2005" localSheetId="2" hidden="1">{#N/A,#N/A,FALSE,"Aging Summary";#N/A,#N/A,FALSE,"Ratio Analysis";#N/A,#N/A,FALSE,"Test 120 Day Accts";#N/A,#N/A,FALSE,"Tickmarks"}</definedName>
    <definedName name="지급어음2005" localSheetId="6" hidden="1">{#N/A,#N/A,FALSE,"Aging Summary";#N/A,#N/A,FALSE,"Ratio Analysis";#N/A,#N/A,FALSE,"Test 120 Day Accts";#N/A,#N/A,FALSE,"Tickmarks"}</definedName>
    <definedName name="지급어음2005" hidden="1">{#N/A,#N/A,FALSE,"Aging Summary";#N/A,#N/A,FALSE,"Ratio Analysis";#N/A,#N/A,FALSE,"Test 120 Day Accts";#N/A,#N/A,FALSE,"Tickmarks"}</definedName>
    <definedName name="지급어음만기별" hidden="1">#REF!</definedName>
    <definedName name="지배구조1" localSheetId="1" hidden="1">{#N/A,#N/A,FALSE,"지침";#N/A,#N/A,FALSE,"환경분석";#N/A,#N/A,FALSE,"Sheet16"}</definedName>
    <definedName name="지배구조1" localSheetId="2" hidden="1">{#N/A,#N/A,FALSE,"지침";#N/A,#N/A,FALSE,"환경분석";#N/A,#N/A,FALSE,"Sheet16"}</definedName>
    <definedName name="지배구조1" localSheetId="6" hidden="1">{#N/A,#N/A,FALSE,"지침";#N/A,#N/A,FALSE,"환경분석";#N/A,#N/A,FALSE,"Sheet16"}</definedName>
    <definedName name="지배구조1" hidden="1">{#N/A,#N/A,FALSE,"지침";#N/A,#N/A,FALSE,"환경분석";#N/A,#N/A,FALSE,"Sheet16"}</definedName>
    <definedName name="지분법" localSheetId="1" hidden="1">{#N/A,#N/A,FALSE,"계약직(여)"}</definedName>
    <definedName name="지분법" localSheetId="2" hidden="1">{#N/A,#N/A,FALSE,"계약직(여)"}</definedName>
    <definedName name="지분법" localSheetId="6" hidden="1">{#N/A,#N/A,FALSE,"계약직(여)"}</definedName>
    <definedName name="지분법" hidden="1">{#N/A,#N/A,FALSE,"계약직(여)"}</definedName>
    <definedName name="지분법평가손익">[219]BS증감분석!#REF!</definedName>
    <definedName name="支払" localSheetId="1" hidden="1">{"'買掛金'!$J$6"}</definedName>
    <definedName name="支払" localSheetId="2" hidden="1">{"'買掛金'!$J$6"}</definedName>
    <definedName name="支払" localSheetId="6" hidden="1">{"'買掛金'!$J$6"}</definedName>
    <definedName name="支払" hidden="1">{"'買掛金'!$J$6"}</definedName>
    <definedName name="支払手形" localSheetId="1" hidden="1">{"'買掛金'!$J$6"}</definedName>
    <definedName name="支払手形" localSheetId="2" hidden="1">{"'買掛金'!$J$6"}</definedName>
    <definedName name="支払手形" localSheetId="6" hidden="1">{"'買掛金'!$J$6"}</definedName>
    <definedName name="支払手形" hidden="1">{"'買掛金'!$J$6"}</definedName>
    <definedName name="지자">#REF!</definedName>
    <definedName name="지지지" localSheetId="1" hidden="1">{"'미착금액'!$A$4:$G$14"}</definedName>
    <definedName name="지지지" localSheetId="2" hidden="1">{"'미착금액'!$A$4:$G$14"}</definedName>
    <definedName name="지지지" localSheetId="6" hidden="1">{"'미착금액'!$A$4:$G$14"}</definedName>
    <definedName name="지지지" hidden="1">{"'미착금액'!$A$4:$G$14"}</definedName>
    <definedName name="직급별3" localSheetId="1" hidden="1">{#N/A,#N/A,FALSE,"Sheet1"}</definedName>
    <definedName name="직급별3" localSheetId="2" hidden="1">{#N/A,#N/A,FALSE,"Sheet1"}</definedName>
    <definedName name="직급별3" localSheetId="6" hidden="1">{#N/A,#N/A,FALSE,"Sheet1"}</definedName>
    <definedName name="직급별3" hidden="1">{#N/A,#N/A,FALSE,"Sheet1"}</definedName>
    <definedName name="직급별초입비교" localSheetId="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직급별초입비교" localSheetId="2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직급별초입비교" localSheetId="6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직급별초입비교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직접재료" localSheetId="1" hidden="1">{#N/A,#N/A,FALSE,"Sheet5"}</definedName>
    <definedName name="직접재료" localSheetId="2" hidden="1">{#N/A,#N/A,FALSE,"Sheet5"}</definedName>
    <definedName name="직접재료" localSheetId="6" hidden="1">{#N/A,#N/A,FALSE,"Sheet5"}</definedName>
    <definedName name="직접재료" hidden="1">{#N/A,#N/A,FALSE,"Sheet5"}</definedName>
    <definedName name="직책">#REF!</definedName>
    <definedName name="진" localSheetId="1" hidden="1">{#N/A,#N/A,FALSE,"UNIT";#N/A,#N/A,FALSE,"UNIT";#N/A,#N/A,FALSE,"계정"}</definedName>
    <definedName name="진" localSheetId="2" hidden="1">{#N/A,#N/A,FALSE,"UNIT";#N/A,#N/A,FALSE,"UNIT";#N/A,#N/A,FALSE,"계정"}</definedName>
    <definedName name="진" localSheetId="6" hidden="1">{#N/A,#N/A,FALSE,"UNIT";#N/A,#N/A,FALSE,"UNIT";#N/A,#N/A,FALSE,"계정"}</definedName>
    <definedName name="진" hidden="1">{#N/A,#N/A,FALSE,"UNIT";#N/A,#N/A,FALSE,"UNIT";#N/A,#N/A,FALSE,"계정"}</definedName>
    <definedName name="진짜원가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현금작성조서" localSheetId="1" hidden="1">{#N/A,#N/A,FALSE,"BS";#N/A,#N/A,FALSE,"PL";#N/A,#N/A,FALSE,"처분";#N/A,#N/A,FALSE,"현금";#N/A,#N/A,FALSE,"매출";#N/A,#N/A,FALSE,"원가";#N/A,#N/A,FALSE,"경영"}</definedName>
    <definedName name="진짜현금작성조서" localSheetId="2" hidden="1">{#N/A,#N/A,FALSE,"BS";#N/A,#N/A,FALSE,"PL";#N/A,#N/A,FALSE,"처분";#N/A,#N/A,FALSE,"현금";#N/A,#N/A,FALSE,"매출";#N/A,#N/A,FALSE,"원가";#N/A,#N/A,FALSE,"경영"}</definedName>
    <definedName name="진짜현금작성조서" localSheetId="6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집기비품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집기비품" localSheetId="2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집기비품" localSheetId="6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집기비품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집기정리" localSheetId="1" hidden="1">{#N/A,#N/A,FALSE,"Aging Summary";#N/A,#N/A,FALSE,"Ratio Analysis";#N/A,#N/A,FALSE,"Test 120 Day Accts";#N/A,#N/A,FALSE,"Tickmarks"}</definedName>
    <definedName name="집기정리" localSheetId="2" hidden="1">{#N/A,#N/A,FALSE,"Aging Summary";#N/A,#N/A,FALSE,"Ratio Analysis";#N/A,#N/A,FALSE,"Test 120 Day Accts";#N/A,#N/A,FALSE,"Tickmarks"}</definedName>
    <definedName name="집기정리" localSheetId="6" hidden="1">{#N/A,#N/A,FALSE,"Aging Summary";#N/A,#N/A,FALSE,"Ratio Analysis";#N/A,#N/A,FALSE,"Test 120 Day Accts";#N/A,#N/A,FALSE,"Tickmarks"}</definedName>
    <definedName name="집기정리" hidden="1">{#N/A,#N/A,FALSE,"Aging Summary";#N/A,#N/A,FALSE,"Ratio Analysis";#N/A,#N/A,FALSE,"Test 120 Day Accts";#N/A,#N/A,FALSE,"Tickmarks"}</definedName>
    <definedName name="집행실적200211" localSheetId="1" hidden="1">{"'Sheet1'!$A$1:$H$36"}</definedName>
    <definedName name="집행실적200211" localSheetId="2" hidden="1">{"'Sheet1'!$A$1:$H$36"}</definedName>
    <definedName name="집행실적200211" localSheetId="6" hidden="1">{"'Sheet1'!$A$1:$H$36"}</definedName>
    <definedName name="집행실적200211" hidden="1">{"'Sheet1'!$A$1:$H$36"}</definedName>
    <definedName name="ㅊ" localSheetId="1" hidden="1">{#N/A,#N/A,FALSE,"BS";#N/A,#N/A,FALSE,"PL";#N/A,#N/A,FALSE,"처분";#N/A,#N/A,FALSE,"현금";#N/A,#N/A,FALSE,"매출";#N/A,#N/A,FALSE,"원가";#N/A,#N/A,FALSE,"경영"}</definedName>
    <definedName name="ㅊ" localSheetId="2" hidden="1">{#N/A,#N/A,FALSE,"BS";#N/A,#N/A,FALSE,"PL";#N/A,#N/A,FALSE,"처분";#N/A,#N/A,FALSE,"현금";#N/A,#N/A,FALSE,"매출";#N/A,#N/A,FALSE,"원가";#N/A,#N/A,FALSE,"경영"}</definedName>
    <definedName name="ㅊ" localSheetId="6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ㅊ1" localSheetId="1" hidden="1">{#N/A,#N/A,TRUE,"매출진척-1";#N/A,#N/A,TRUE,"매출진척-2";#N/A,#N/A,TRUE,"제품실적";#N/A,#N/A,TRUE,"RAC";#N/A,#N/A,TRUE,"PAC ";#N/A,#N/A,TRUE,"재고현황";#N/A,#N/A,TRUE,"공지사항"}</definedName>
    <definedName name="ㅊ1" localSheetId="2" hidden="1">{#N/A,#N/A,TRUE,"매출진척-1";#N/A,#N/A,TRUE,"매출진척-2";#N/A,#N/A,TRUE,"제품실적";#N/A,#N/A,TRUE,"RAC";#N/A,#N/A,TRUE,"PAC ";#N/A,#N/A,TRUE,"재고현황";#N/A,#N/A,TRUE,"공지사항"}</definedName>
    <definedName name="ㅊ1" localSheetId="6" hidden="1">{#N/A,#N/A,TRUE,"매출진척-1";#N/A,#N/A,TRUE,"매출진척-2";#N/A,#N/A,TRUE,"제품실적";#N/A,#N/A,TRUE,"RAC";#N/A,#N/A,TRUE,"PAC ";#N/A,#N/A,TRUE,"재고현황";#N/A,#N/A,TRUE,"공지사항"}</definedName>
    <definedName name="ㅊ1" hidden="1">{#N/A,#N/A,TRUE,"매출진척-1";#N/A,#N/A,TRUE,"매출진척-2";#N/A,#N/A,TRUE,"제품실적";#N/A,#N/A,TRUE,"RAC";#N/A,#N/A,TRUE,"PAC ";#N/A,#N/A,TRUE,"재고현황";#N/A,#N/A,TRUE,"공지사항"}</definedName>
    <definedName name="ㅊㅂ３９">#REF!</definedName>
    <definedName name="ㅊㅌㅊㅌ" localSheetId="1" hidden="1">{"'분양원가'!$B$1:$F$113"}</definedName>
    <definedName name="ㅊㅌㅊㅌ" localSheetId="2" hidden="1">{"'분양원가'!$B$1:$F$113"}</definedName>
    <definedName name="ㅊㅌㅊㅌ" localSheetId="6" hidden="1">{"'분양원가'!$B$1:$F$113"}</definedName>
    <definedName name="ㅊㅌㅊㅌ" hidden="1">{"'분양원가'!$B$1:$F$113"}</definedName>
    <definedName name="차" localSheetId="1" hidden="1">{#N/A,#N/A,FALSE,"1.CRITERIA";#N/A,#N/A,FALSE,"2.IS";#N/A,#N/A,FALSE,"3.BS";#N/A,#N/A,FALSE,"4.PER PL";#N/A,#N/A,FALSE,"5.INVESTMENT";#N/A,#N/A,FALSE,"6.공문";#N/A,#N/A,FALSE,"7.netinvest"}</definedName>
    <definedName name="차" localSheetId="2" hidden="1">{#N/A,#N/A,FALSE,"1.CRITERIA";#N/A,#N/A,FALSE,"2.IS";#N/A,#N/A,FALSE,"3.BS";#N/A,#N/A,FALSE,"4.PER PL";#N/A,#N/A,FALSE,"5.INVESTMENT";#N/A,#N/A,FALSE,"6.공문";#N/A,#N/A,FALSE,"7.netinvest"}</definedName>
    <definedName name="차" localSheetId="6" hidden="1">{#N/A,#N/A,FALSE,"1.CRITERIA";#N/A,#N/A,FALSE,"2.IS";#N/A,#N/A,FALSE,"3.BS";#N/A,#N/A,FALSE,"4.PER PL";#N/A,#N/A,FALSE,"5.INVESTMENT";#N/A,#N/A,FALSE,"6.공문";#N/A,#N/A,FALSE,"7.netinvest"}</definedName>
    <definedName name="차" hidden="1">{#N/A,#N/A,FALSE,"1.CRITERIA";#N/A,#N/A,FALSE,"2.IS";#N/A,#N/A,FALSE,"3.BS";#N/A,#N/A,FALSE,"4.PER PL";#N/A,#N/A,FALSE,"5.INVESTMENT";#N/A,#N/A,FALSE,"6.공문";#N/A,#N/A,FALSE,"7.netinvest"}</definedName>
    <definedName name="차." localSheetId="1" hidden="1">{#N/A,#N/A,FALSE,"UNIT";#N/A,#N/A,FALSE,"UNIT";#N/A,#N/A,FALSE,"계정"}</definedName>
    <definedName name="차." localSheetId="2" hidden="1">{#N/A,#N/A,FALSE,"UNIT";#N/A,#N/A,FALSE,"UNIT";#N/A,#N/A,FALSE,"계정"}</definedName>
    <definedName name="차." localSheetId="6" hidden="1">{#N/A,#N/A,FALSE,"UNIT";#N/A,#N/A,FALSE,"UNIT";#N/A,#N/A,FALSE,"계정"}</definedName>
    <definedName name="차." hidden="1">{#N/A,#N/A,FALSE,"UNIT";#N/A,#N/A,FALSE,"UNIT";#N/A,#N/A,FALSE,"계정"}</definedName>
    <definedName name="차량2" hidden="1">#REF!</definedName>
    <definedName name="차량SVC" localSheetId="1" hidden="1">{#N/A,#N/A,FALSE,"UNIT";#N/A,#N/A,FALSE,"UNIT";#N/A,#N/A,FALSE,"계정"}</definedName>
    <definedName name="차량SVC" localSheetId="2" hidden="1">{#N/A,#N/A,FALSE,"UNIT";#N/A,#N/A,FALSE,"UNIT";#N/A,#N/A,FALSE,"계정"}</definedName>
    <definedName name="차량SVC" localSheetId="6" hidden="1">{#N/A,#N/A,FALSE,"UNIT";#N/A,#N/A,FALSE,"UNIT";#N/A,#N/A,FALSE,"계정"}</definedName>
    <definedName name="차량SVC" hidden="1">{#N/A,#N/A,FALSE,"UNIT";#N/A,#N/A,FALSE,"UNIT";#N/A,#N/A,FALSE,"계정"}</definedName>
    <definedName name="차량별손익보고2" localSheetId="1" hidden="1">{#N/A,#N/A,FALSE,"Sheet5"}</definedName>
    <definedName name="차량별손익보고2" localSheetId="2" hidden="1">{#N/A,#N/A,FALSE,"Sheet5"}</definedName>
    <definedName name="차량별손익보고2" localSheetId="6" hidden="1">{#N/A,#N/A,FALSE,"Sheet5"}</definedName>
    <definedName name="차량별손익보고2" hidden="1">{#N/A,#N/A,FALSE,"Sheet5"}</definedName>
    <definedName name="차량운반구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차량운반구" localSheetId="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차량운반구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차량운반구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차이">#REF!</definedName>
    <definedName name="차이현황1" hidden="1">#REF!</definedName>
    <definedName name="차입금" localSheetId="1" hidden="1">{#N/A,#N/A,FALSE,"Aging Summary";#N/A,#N/A,FALSE,"Ratio Analysis";#N/A,#N/A,FALSE,"Test 120 Day Accts";#N/A,#N/A,FALSE,"Tickmarks"}</definedName>
    <definedName name="차입금" localSheetId="2" hidden="1">{#N/A,#N/A,FALSE,"Aging Summary";#N/A,#N/A,FALSE,"Ratio Analysis";#N/A,#N/A,FALSE,"Test 120 Day Accts";#N/A,#N/A,FALSE,"Tickmarks"}</definedName>
    <definedName name="차입금" localSheetId="6" hidden="1">{#N/A,#N/A,FALSE,"Aging Summary";#N/A,#N/A,FALSE,"Ratio Analysis";#N/A,#N/A,FALSE,"Test 120 Day Accts";#N/A,#N/A,FALSE,"Tickmarks"}</definedName>
    <definedName name="차입금" hidden="1">{#N/A,#N/A,FALSE,"Aging Summary";#N/A,#N/A,FALSE,"Ratio Analysis";#N/A,#N/A,FALSE,"Test 120 Day Accts";#N/A,#N/A,FALSE,"Tickmarks"}</definedName>
    <definedName name="차입명세" localSheetId="1" hidden="1">{"'분양원가'!$B$1:$F$113"}</definedName>
    <definedName name="차입명세" localSheetId="2" hidden="1">{"'분양원가'!$B$1:$F$113"}</definedName>
    <definedName name="차입명세" localSheetId="6" hidden="1">{"'분양원가'!$B$1:$F$113"}</definedName>
    <definedName name="차입명세" hidden="1">{"'분양원가'!$B$1:$F$113"}</definedName>
    <definedName name="差入保証金" localSheetId="1" hidden="1">{"'買掛金'!$J$6"}</definedName>
    <definedName name="差入保証金" localSheetId="2" hidden="1">{"'買掛金'!$J$6"}</definedName>
    <definedName name="差入保証金" localSheetId="6" hidden="1">{"'買掛金'!$J$6"}</definedName>
    <definedName name="差入保証金" hidden="1">{"'買掛金'!$J$6"}</definedName>
    <definedName name="차질" localSheetId="1" hidden="1">{#N/A,#N/A,FALSE,"UNIT";#N/A,#N/A,FALSE,"UNIT";#N/A,#N/A,FALSE,"계정"}</definedName>
    <definedName name="차질" localSheetId="2" hidden="1">{#N/A,#N/A,FALSE,"UNIT";#N/A,#N/A,FALSE,"UNIT";#N/A,#N/A,FALSE,"계정"}</definedName>
    <definedName name="차질" localSheetId="6" hidden="1">{#N/A,#N/A,FALSE,"UNIT";#N/A,#N/A,FALSE,"UNIT";#N/A,#N/A,FALSE,"계정"}</definedName>
    <definedName name="차질" hidden="1">{#N/A,#N/A,FALSE,"UNIT";#N/A,#N/A,FALSE,"UNIT";#N/A,#N/A,FALSE,"계정"}</definedName>
    <definedName name="차트" localSheetId="1" hidden="1">{#N/A,#N/A,FALSE,"정공"}</definedName>
    <definedName name="차트" localSheetId="2" hidden="1">{#N/A,#N/A,FALSE,"정공"}</definedName>
    <definedName name="차트" localSheetId="6" hidden="1">{#N/A,#N/A,FALSE,"정공"}</definedName>
    <definedName name="차트" hidden="1">{#N/A,#N/A,FALSE,"정공"}</definedName>
    <definedName name="참고" localSheetId="1" hidden="1">{#N/A,#N/A,FALSE,"BS";#N/A,#N/A,FALSE,"PL";#N/A,#N/A,FALSE,"처분";#N/A,#N/A,FALSE,"현금";#N/A,#N/A,FALSE,"매출";#N/A,#N/A,FALSE,"원가";#N/A,#N/A,FALSE,"경영"}</definedName>
    <definedName name="참고" localSheetId="2" hidden="1">{#N/A,#N/A,FALSE,"BS";#N/A,#N/A,FALSE,"PL";#N/A,#N/A,FALSE,"처분";#N/A,#N/A,FALSE,"현금";#N/A,#N/A,FALSE,"매출";#N/A,#N/A,FALSE,"원가";#N/A,#N/A,FALSE,"경영"}</definedName>
    <definedName name="참고" localSheetId="6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참고2" hidden="1">[220]현장!#REF!</definedName>
    <definedName name="창원lg" localSheetId="1" hidden="1">{#N/A,#N/A,TRUE,"매출진척-1";#N/A,#N/A,TRUE,"매출진척-2";#N/A,#N/A,TRUE,"제품실적";#N/A,#N/A,TRUE,"RAC";#N/A,#N/A,TRUE,"PAC ";#N/A,#N/A,TRUE,"재고현황";#N/A,#N/A,TRUE,"공지사항"}</definedName>
    <definedName name="창원lg" localSheetId="2" hidden="1">{#N/A,#N/A,TRUE,"매출진척-1";#N/A,#N/A,TRUE,"매출진척-2";#N/A,#N/A,TRUE,"제품실적";#N/A,#N/A,TRUE,"RAC";#N/A,#N/A,TRUE,"PAC ";#N/A,#N/A,TRUE,"재고현황";#N/A,#N/A,TRUE,"공지사항"}</definedName>
    <definedName name="창원lg" localSheetId="6" hidden="1">{#N/A,#N/A,TRUE,"매출진척-1";#N/A,#N/A,TRUE,"매출진척-2";#N/A,#N/A,TRUE,"제품실적";#N/A,#N/A,TRUE,"RAC";#N/A,#N/A,TRUE,"PAC ";#N/A,#N/A,TRUE,"재고현황";#N/A,#N/A,TRUE,"공지사항"}</definedName>
    <definedName name="창원lg" hidden="1">{#N/A,#N/A,TRUE,"매출진척-1";#N/A,#N/A,TRUE,"매출진척-2";#N/A,#N/A,TRUE,"제품실적";#N/A,#N/A,TRUE,"RAC";#N/A,#N/A,TRUE,"PAC ";#N/A,#N/A,TRUE,"재고현황";#N/A,#N/A,TRUE,"공지사항"}</definedName>
    <definedName name="채권1" localSheetId="1" hidden="1">{#N/A,#N/A,FALSE,"Aging Summary";#N/A,#N/A,FALSE,"Ratio Analysis";#N/A,#N/A,FALSE,"Test 120 Day Accts";#N/A,#N/A,FALSE,"Tickmarks"}</definedName>
    <definedName name="채권1" localSheetId="2" hidden="1">{#N/A,#N/A,FALSE,"Aging Summary";#N/A,#N/A,FALSE,"Ratio Analysis";#N/A,#N/A,FALSE,"Test 120 Day Accts";#N/A,#N/A,FALSE,"Tickmarks"}</definedName>
    <definedName name="채권1" localSheetId="6" hidden="1">{#N/A,#N/A,FALSE,"Aging Summary";#N/A,#N/A,FALSE,"Ratio Analysis";#N/A,#N/A,FALSE,"Test 120 Day Accts";#N/A,#N/A,FALSE,"Tickmarks"}</definedName>
    <definedName name="채권1" hidden="1">{#N/A,#N/A,FALSE,"Aging Summary";#N/A,#N/A,FALSE,"Ratio Analysis";#N/A,#N/A,FALSE,"Test 120 Day Accts";#N/A,#N/A,FALSE,"Tickmarks"}</definedName>
    <definedName name="채권과다" localSheetId="1" hidden="1">{#N/A,#N/A,FALSE,"범우구미";#N/A,#N/A,FALSE,"세한케미칼";#N/A,#N/A,FALSE,"세명화학";#N/A,#N/A,FALSE,"신영케미칼";#N/A,#N/A,FALSE,"일석상사"}</definedName>
    <definedName name="채권과다" localSheetId="2" hidden="1">{#N/A,#N/A,FALSE,"범우구미";#N/A,#N/A,FALSE,"세한케미칼";#N/A,#N/A,FALSE,"세명화학";#N/A,#N/A,FALSE,"신영케미칼";#N/A,#N/A,FALSE,"일석상사"}</definedName>
    <definedName name="채권과다" localSheetId="6" hidden="1">{#N/A,#N/A,FALSE,"범우구미";#N/A,#N/A,FALSE,"세한케미칼";#N/A,#N/A,FALSE,"세명화학";#N/A,#N/A,FALSE,"신영케미칼";#N/A,#N/A,FALSE,"일석상사"}</definedName>
    <definedName name="채권과다" hidden="1">{#N/A,#N/A,FALSE,"범우구미";#N/A,#N/A,FALSE,"세한케미칼";#N/A,#N/A,FALSE,"세명화학";#N/A,#N/A,FALSE,"신영케미칼";#N/A,#N/A,FALSE,"일석상사"}</definedName>
    <definedName name="채권과다1" localSheetId="1" hidden="1">{#N/A,#N/A,FALSE,"범우구미";#N/A,#N/A,FALSE,"세한케미칼";#N/A,#N/A,FALSE,"세명화학";#N/A,#N/A,FALSE,"신영케미칼";#N/A,#N/A,FALSE,"일석상사"}</definedName>
    <definedName name="채권과다1" localSheetId="2" hidden="1">{#N/A,#N/A,FALSE,"범우구미";#N/A,#N/A,FALSE,"세한케미칼";#N/A,#N/A,FALSE,"세명화학";#N/A,#N/A,FALSE,"신영케미칼";#N/A,#N/A,FALSE,"일석상사"}</definedName>
    <definedName name="채권과다1" localSheetId="6" hidden="1">{#N/A,#N/A,FALSE,"범우구미";#N/A,#N/A,FALSE,"세한케미칼";#N/A,#N/A,FALSE,"세명화학";#N/A,#N/A,FALSE,"신영케미칼";#N/A,#N/A,FALSE,"일석상사"}</definedName>
    <definedName name="채권과다1" hidden="1">{#N/A,#N/A,FALSE,"범우구미";#N/A,#N/A,FALSE,"세한케미칼";#N/A,#N/A,FALSE,"세명화학";#N/A,#N/A,FALSE,"신영케미칼";#N/A,#N/A,FALSE,"일석상사"}</definedName>
    <definedName name="채권과다2" localSheetId="1" hidden="1">{#N/A,#N/A,FALSE,"범우구미";#N/A,#N/A,FALSE,"세한케미칼";#N/A,#N/A,FALSE,"세명화학";#N/A,#N/A,FALSE,"신영케미칼";#N/A,#N/A,FALSE,"일석상사"}</definedName>
    <definedName name="채권과다2" localSheetId="2" hidden="1">{#N/A,#N/A,FALSE,"범우구미";#N/A,#N/A,FALSE,"세한케미칼";#N/A,#N/A,FALSE,"세명화학";#N/A,#N/A,FALSE,"신영케미칼";#N/A,#N/A,FALSE,"일석상사"}</definedName>
    <definedName name="채권과다2" localSheetId="6" hidden="1">{#N/A,#N/A,FALSE,"범우구미";#N/A,#N/A,FALSE,"세한케미칼";#N/A,#N/A,FALSE,"세명화학";#N/A,#N/A,FALSE,"신영케미칼";#N/A,#N/A,FALSE,"일석상사"}</definedName>
    <definedName name="채권과다2" hidden="1">{#N/A,#N/A,FALSE,"범우구미";#N/A,#N/A,FALSE,"세한케미칼";#N/A,#N/A,FALSE,"세명화학";#N/A,#N/A,FALSE,"신영케미칼";#N/A,#N/A,FALSE,"일석상사"}</definedName>
    <definedName name="채권과다현황" localSheetId="1" hidden="1">{#N/A,#N/A,FALSE,"범우구미";#N/A,#N/A,FALSE,"세한케미칼";#N/A,#N/A,FALSE,"세명화학";#N/A,#N/A,FALSE,"신영케미칼";#N/A,#N/A,FALSE,"일석상사"}</definedName>
    <definedName name="채권과다현황" localSheetId="2" hidden="1">{#N/A,#N/A,FALSE,"범우구미";#N/A,#N/A,FALSE,"세한케미칼";#N/A,#N/A,FALSE,"세명화학";#N/A,#N/A,FALSE,"신영케미칼";#N/A,#N/A,FALSE,"일석상사"}</definedName>
    <definedName name="채권과다현황" localSheetId="6" hidden="1">{#N/A,#N/A,FALSE,"범우구미";#N/A,#N/A,FALSE,"세한케미칼";#N/A,#N/A,FALSE,"세명화학";#N/A,#N/A,FALSE,"신영케미칼";#N/A,#N/A,FALSE,"일석상사"}</definedName>
    <definedName name="채권과다현황" hidden="1">{#N/A,#N/A,FALSE,"범우구미";#N/A,#N/A,FALSE,"세한케미칼";#N/A,#N/A,FALSE,"세명화학";#N/A,#N/A,FALSE,"신영케미칼";#N/A,#N/A,FALSE,"일석상사"}</definedName>
    <definedName name="채권많음" localSheetId="1" hidden="1">{#N/A,#N/A,FALSE,"범우구미";#N/A,#N/A,FALSE,"세한케미칼";#N/A,#N/A,FALSE,"세명화학";#N/A,#N/A,FALSE,"신영케미칼";#N/A,#N/A,FALSE,"일석상사"}</definedName>
    <definedName name="채권많음" localSheetId="2" hidden="1">{#N/A,#N/A,FALSE,"범우구미";#N/A,#N/A,FALSE,"세한케미칼";#N/A,#N/A,FALSE,"세명화학";#N/A,#N/A,FALSE,"신영케미칼";#N/A,#N/A,FALSE,"일석상사"}</definedName>
    <definedName name="채권많음" localSheetId="6" hidden="1">{#N/A,#N/A,FALSE,"범우구미";#N/A,#N/A,FALSE,"세한케미칼";#N/A,#N/A,FALSE,"세명화학";#N/A,#N/A,FALSE,"신영케미칼";#N/A,#N/A,FALSE,"일석상사"}</definedName>
    <definedName name="채권많음" hidden="1">{#N/A,#N/A,FALSE,"범우구미";#N/A,#N/A,FALSE,"세한케미칼";#N/A,#N/A,FALSE,"세명화학";#N/A,#N/A,FALSE,"신영케미칼";#N/A,#N/A,FALSE,"일석상사"}</definedName>
    <definedName name="채권액과다현황" localSheetId="1" hidden="1">{#N/A,#N/A,FALSE,"범우구미";#N/A,#N/A,FALSE,"세한케미칼";#N/A,#N/A,FALSE,"세명화학";#N/A,#N/A,FALSE,"신영케미칼";#N/A,#N/A,FALSE,"일석상사"}</definedName>
    <definedName name="채권액과다현황" localSheetId="2" hidden="1">{#N/A,#N/A,FALSE,"범우구미";#N/A,#N/A,FALSE,"세한케미칼";#N/A,#N/A,FALSE,"세명화학";#N/A,#N/A,FALSE,"신영케미칼";#N/A,#N/A,FALSE,"일석상사"}</definedName>
    <definedName name="채권액과다현황" localSheetId="6" hidden="1">{#N/A,#N/A,FALSE,"범우구미";#N/A,#N/A,FALSE,"세한케미칼";#N/A,#N/A,FALSE,"세명화학";#N/A,#N/A,FALSE,"신영케미칼";#N/A,#N/A,FALSE,"일석상사"}</definedName>
    <definedName name="채권액과다현황" hidden="1">{#N/A,#N/A,FALSE,"범우구미";#N/A,#N/A,FALSE,"세한케미칼";#N/A,#N/A,FALSE,"세명화학";#N/A,#N/A,FALSE,"신영케미칼";#N/A,#N/A,FALSE,"일석상사"}</definedName>
    <definedName name="채권재" localSheetId="1" hidden="1">{#N/A,#N/A,FALSE,"채권채무";#N/A,#N/A,FALSE,"control sheet"}</definedName>
    <definedName name="채권재" localSheetId="2" hidden="1">{#N/A,#N/A,FALSE,"채권채무";#N/A,#N/A,FALSE,"control sheet"}</definedName>
    <definedName name="채권재" localSheetId="6" hidden="1">{#N/A,#N/A,FALSE,"채권채무";#N/A,#N/A,FALSE,"control sheet"}</definedName>
    <definedName name="채권재" hidden="1">{#N/A,#N/A,FALSE,"채권채무";#N/A,#N/A,FALSE,"control sheet"}</definedName>
    <definedName name="채권추이" localSheetId="1" hidden="1">{#N/A,#N/A,FALSE,"UNIT";#N/A,#N/A,FALSE,"UNIT";#N/A,#N/A,FALSE,"계정"}</definedName>
    <definedName name="채권추이" localSheetId="2" hidden="1">{#N/A,#N/A,FALSE,"UNIT";#N/A,#N/A,FALSE,"UNIT";#N/A,#N/A,FALSE,"계정"}</definedName>
    <definedName name="채권추이" localSheetId="6" hidden="1">{#N/A,#N/A,FALSE,"UNIT";#N/A,#N/A,FALSE,"UNIT";#N/A,#N/A,FALSE,"계정"}</definedName>
    <definedName name="채권추이" hidden="1">{#N/A,#N/A,FALSE,"UNIT";#N/A,#N/A,FALSE,"UNIT";#N/A,#N/A,FALSE,"계정"}</definedName>
    <definedName name="채무" localSheetId="1" hidden="1">{"'매출이익'!$A$24:$K$45"}</definedName>
    <definedName name="채무" localSheetId="2" hidden="1">{"'매출이익'!$A$24:$K$45"}</definedName>
    <definedName name="채무" localSheetId="6" hidden="1">{"'매출이익'!$A$24:$K$45"}</definedName>
    <definedName name="채무" hidden="1">{"'매출이익'!$A$24:$K$45"}</definedName>
    <definedName name="채무내역" localSheetId="1" hidden="1">{"'매출이익'!$A$24:$K$45"}</definedName>
    <definedName name="채무내역" localSheetId="2" hidden="1">{"'매출이익'!$A$24:$K$45"}</definedName>
    <definedName name="채무내역" localSheetId="6" hidden="1">{"'매출이익'!$A$24:$K$45"}</definedName>
    <definedName name="채무내역" hidden="1">{"'매출이익'!$A$24:$K$45"}</definedName>
    <definedName name="초기작업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초기작업" localSheetId="2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초기작업" localSheetId="6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초기작업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초임금비교" localSheetId="1" hidden="1">{#N/A,#N/A,FALSE,"계약직(여)"}</definedName>
    <definedName name="초임금비교" localSheetId="2" hidden="1">{#N/A,#N/A,FALSE,"계약직(여)"}</definedName>
    <definedName name="초임금비교" localSheetId="6" hidden="1">{#N/A,#N/A,FALSE,"계약직(여)"}</definedName>
    <definedName name="초임금비교" hidden="1">{#N/A,#N/A,FALSE,"계약직(여)"}</definedName>
    <definedName name="초임급" localSheetId="1" hidden="1">{#N/A,#N/A,FALSE,"계약직(여)"}</definedName>
    <definedName name="초임급" localSheetId="2" hidden="1">{#N/A,#N/A,FALSE,"계약직(여)"}</definedName>
    <definedName name="초임급" localSheetId="6" hidden="1">{#N/A,#N/A,FALSE,"계약직(여)"}</definedName>
    <definedName name="초임급" hidden="1">{#N/A,#N/A,FALSE,"계약직(여)"}</definedName>
    <definedName name="총괄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총괄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총괄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총괄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총괄_신세대" localSheetId="1" hidden="1">{#N/A,#N/A,FALSE,"정공"}</definedName>
    <definedName name="총괄_신세대" localSheetId="2" hidden="1">{#N/A,#N/A,FALSE,"정공"}</definedName>
    <definedName name="총괄_신세대" localSheetId="6" hidden="1">{#N/A,#N/A,FALSE,"정공"}</definedName>
    <definedName name="총괄_신세대" hidden="1">{#N/A,#N/A,FALSE,"정공"}</definedName>
    <definedName name="총괄11" localSheetId="1" hidden="1">{#N/A,#N/A,FALSE,"3가";#N/A,#N/A,FALSE,"3나";#N/A,#N/A,FALSE,"3다"}</definedName>
    <definedName name="총괄11" localSheetId="2" hidden="1">{#N/A,#N/A,FALSE,"3가";#N/A,#N/A,FALSE,"3나";#N/A,#N/A,FALSE,"3다"}</definedName>
    <definedName name="총괄11" localSheetId="6" hidden="1">{#N/A,#N/A,FALSE,"3가";#N/A,#N/A,FALSE,"3나";#N/A,#N/A,FALSE,"3다"}</definedName>
    <definedName name="총괄11" hidden="1">{#N/A,#N/A,FALSE,"3가";#N/A,#N/A,FALSE,"3나";#N/A,#N/A,FALSE,"3다"}</definedName>
    <definedName name="총괄표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총괄표" localSheetId="2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총괄표" localSheetId="6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총괄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총무" localSheetId="1" hidden="1">{#N/A,#N/A,FALSE,"P.C.B"}</definedName>
    <definedName name="총무" localSheetId="2" hidden="1">{#N/A,#N/A,FALSE,"P.C.B"}</definedName>
    <definedName name="총무" localSheetId="6" hidden="1">{#N/A,#N/A,FALSE,"P.C.B"}</definedName>
    <definedName name="총무" hidden="1">{#N/A,#N/A,FALSE,"P.C.B"}</definedName>
    <definedName name="총추심현황" localSheetId="1" hidden="1">{#N/A,#N/A,FALSE,"범우구미";#N/A,#N/A,FALSE,"세한케미칼";#N/A,#N/A,FALSE,"세명화학";#N/A,#N/A,FALSE,"신영케미칼";#N/A,#N/A,FALSE,"일석상사"}</definedName>
    <definedName name="총추심현황" localSheetId="2" hidden="1">{#N/A,#N/A,FALSE,"범우구미";#N/A,#N/A,FALSE,"세한케미칼";#N/A,#N/A,FALSE,"세명화학";#N/A,#N/A,FALSE,"신영케미칼";#N/A,#N/A,FALSE,"일석상사"}</definedName>
    <definedName name="총추심현황" localSheetId="6" hidden="1">{#N/A,#N/A,FALSE,"범우구미";#N/A,#N/A,FALSE,"세한케미칼";#N/A,#N/A,FALSE,"세명화학";#N/A,#N/A,FALSE,"신영케미칼";#N/A,#N/A,FALSE,"일석상사"}</definedName>
    <definedName name="총추심현황" hidden="1">{#N/A,#N/A,FALSE,"범우구미";#N/A,#N/A,FALSE,"세한케미칼";#N/A,#N/A,FALSE,"세명화학";#N/A,#N/A,FALSE,"신영케미칼";#N/A,#N/A,FALSE,"일석상사"}</definedName>
    <definedName name="촤" localSheetId="1" hidden="1">{#N/A,#N/A,FALSE,"1.CRITERIA";#N/A,#N/A,FALSE,"2.IS";#N/A,#N/A,FALSE,"3.BS";#N/A,#N/A,FALSE,"4.PER PL";#N/A,#N/A,FALSE,"5.INVESTMENT";#N/A,#N/A,FALSE,"6.공문";#N/A,#N/A,FALSE,"7.netinvest"}</definedName>
    <definedName name="촤" localSheetId="2" hidden="1">{#N/A,#N/A,FALSE,"1.CRITERIA";#N/A,#N/A,FALSE,"2.IS";#N/A,#N/A,FALSE,"3.BS";#N/A,#N/A,FALSE,"4.PER PL";#N/A,#N/A,FALSE,"5.INVESTMENT";#N/A,#N/A,FALSE,"6.공문";#N/A,#N/A,FALSE,"7.netinvest"}</definedName>
    <definedName name="촤" localSheetId="6" hidden="1">{#N/A,#N/A,FALSE,"1.CRITERIA";#N/A,#N/A,FALSE,"2.IS";#N/A,#N/A,FALSE,"3.BS";#N/A,#N/A,FALSE,"4.PER PL";#N/A,#N/A,FALSE,"5.INVESTMENT";#N/A,#N/A,FALSE,"6.공문";#N/A,#N/A,FALSE,"7.netinvest"}</definedName>
    <definedName name="촤" hidden="1">{#N/A,#N/A,FALSE,"1.CRITERIA";#N/A,#N/A,FALSE,"2.IS";#N/A,#N/A,FALSE,"3.BS";#N/A,#N/A,FALSE,"4.PER PL";#N/A,#N/A,FALSE,"5.INVESTMENT";#N/A,#N/A,FALSE,"6.공문";#N/A,#N/A,FALSE,"7.netinvest"}</definedName>
    <definedName name="최선민" localSheetId="1" hidden="1">{#N/A,#N/A,FALSE,"지침";#N/A,#N/A,FALSE,"환경분석";#N/A,#N/A,FALSE,"Sheet16"}</definedName>
    <definedName name="최선민" localSheetId="2" hidden="1">{#N/A,#N/A,FALSE,"지침";#N/A,#N/A,FALSE,"환경분석";#N/A,#N/A,FALSE,"Sheet16"}</definedName>
    <definedName name="최선민" localSheetId="6" hidden="1">{#N/A,#N/A,FALSE,"지침";#N/A,#N/A,FALSE,"환경분석";#N/A,#N/A,FALSE,"Sheet16"}</definedName>
    <definedName name="최선민" hidden="1">{#N/A,#N/A,FALSE,"지침";#N/A,#N/A,FALSE,"환경분석";#N/A,#N/A,FALSE,"Sheet16"}</definedName>
    <definedName name="최영" localSheetId="1" hidden="1">{#N/A,#N/A,FALSE,"정공"}</definedName>
    <definedName name="최영" localSheetId="2" hidden="1">{#N/A,#N/A,FALSE,"정공"}</definedName>
    <definedName name="최영" localSheetId="6" hidden="1">{#N/A,#N/A,FALSE,"정공"}</definedName>
    <definedName name="최영" hidden="1">{#N/A,#N/A,FALSE,"정공"}</definedName>
    <definedName name="최재호" hidden="1">#REF!</definedName>
    <definedName name="최종2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2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2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검진수가" localSheetId="1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최종검진수가" localSheetId="2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최종검진수가" localSheetId="6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최종검진수가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최종분임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임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입니다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입니다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입니다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입니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초">#REF!</definedName>
    <definedName name="추진" localSheetId="1" hidden="1">{#N/A,#N/A,FALSE,"정공"}</definedName>
    <definedName name="추진" localSheetId="2" hidden="1">{#N/A,#N/A,FALSE,"정공"}</definedName>
    <definedName name="추진" localSheetId="6" hidden="1">{#N/A,#N/A,FALSE,"정공"}</definedName>
    <definedName name="추진" hidden="1">{#N/A,#N/A,FALSE,"정공"}</definedName>
    <definedName name="추진전략" localSheetId="1" hidden="1">{#N/A,#N/A,FALSE,"정공"}</definedName>
    <definedName name="추진전략" localSheetId="2" hidden="1">{#N/A,#N/A,FALSE,"정공"}</definedName>
    <definedName name="추진전략" localSheetId="6" hidden="1">{#N/A,#N/A,FALSE,"정공"}</definedName>
    <definedName name="추진전략" hidden="1">{#N/A,#N/A,FALSE,"정공"}</definedName>
    <definedName name="충당금1" hidden="1">[221]투자자산명세서!#REF!</definedName>
    <definedName name="취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취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취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취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취득자산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취득자산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취득자산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취득자산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츄" localSheetId="1" hidden="1">{#N/A,#N/A,FALSE,"Sheet1"}</definedName>
    <definedName name="츄" localSheetId="2" hidden="1">{#N/A,#N/A,FALSE,"Sheet1"}</definedName>
    <definedName name="츄" localSheetId="6" hidden="1">{#N/A,#N/A,FALSE,"Sheet1"}</definedName>
    <definedName name="츄" hidden="1">{#N/A,#N/A,FALSE,"Sheet1"}</definedName>
    <definedName name="ㅋ" localSheetId="1" hidden="1">{#N/A,#N/A,FALSE,"BS";#N/A,#N/A,FALSE,"PL";#N/A,#N/A,FALSE,"처분";#N/A,#N/A,FALSE,"현금";#N/A,#N/A,FALSE,"매출";#N/A,#N/A,FALSE,"원가";#N/A,#N/A,FALSE,"경영"}</definedName>
    <definedName name="ㅋ" localSheetId="2" hidden="1">{#N/A,#N/A,FALSE,"BS";#N/A,#N/A,FALSE,"PL";#N/A,#N/A,FALSE,"처분";#N/A,#N/A,FALSE,"현금";#N/A,#N/A,FALSE,"매출";#N/A,#N/A,FALSE,"원가";#N/A,#N/A,FALSE,"경영"}</definedName>
    <definedName name="ㅋ" localSheetId="6" hidden="1">{#N/A,#N/A,FALSE,"BS";#N/A,#N/A,FALSE,"PL";#N/A,#N/A,FALSE,"처분";#N/A,#N/A,FALSE,"현금";#N/A,#N/A,FALSE,"매출";#N/A,#N/A,FALSE,"원가";#N/A,#N/A,FALSE,"경영"}</definedName>
    <definedName name="ㅋ" hidden="1">{#N/A,#N/A,FALSE,"BS";#N/A,#N/A,FALSE,"PL";#N/A,#N/A,FALSE,"처분";#N/A,#N/A,FALSE,"현금";#N/A,#N/A,FALSE,"매출";#N/A,#N/A,FALSE,"원가";#N/A,#N/A,FALSE,"경영"}</definedName>
    <definedName name="ㅋ68">#REF!</definedName>
    <definedName name="ㅋㅋ" localSheetId="1" hidden="1">{#N/A,#N/A,TRUE,"Y생산";#N/A,#N/A,TRUE,"Y판매";#N/A,#N/A,TRUE,"Y총물량";#N/A,#N/A,TRUE,"Y능력";#N/A,#N/A,TRUE,"YKD"}</definedName>
    <definedName name="ㅋㅋ" localSheetId="2" hidden="1">{#N/A,#N/A,TRUE,"Y생산";#N/A,#N/A,TRUE,"Y판매";#N/A,#N/A,TRUE,"Y총물량";#N/A,#N/A,TRUE,"Y능력";#N/A,#N/A,TRUE,"YKD"}</definedName>
    <definedName name="ㅋㅋ" localSheetId="6" hidden="1">{#N/A,#N/A,TRUE,"Y생산";#N/A,#N/A,TRUE,"Y판매";#N/A,#N/A,TRUE,"Y총물량";#N/A,#N/A,TRUE,"Y능력";#N/A,#N/A,TRUE,"YKD"}</definedName>
    <definedName name="ㅋㅋ" hidden="1">{#N/A,#N/A,TRUE,"Y생산";#N/A,#N/A,TRUE,"Y판매";#N/A,#N/A,TRUE,"Y총물량";#N/A,#N/A,TRUE,"Y능력";#N/A,#N/A,TRUE,"YKD"}</definedName>
    <definedName name="ㅋㅋㅋ" localSheetId="1" hidden="1">{#N/A,#N/A,TRUE,"매출진척-1";#N/A,#N/A,TRUE,"매출진척-2";#N/A,#N/A,TRUE,"제품실적";#N/A,#N/A,TRUE,"RAC";#N/A,#N/A,TRUE,"PAC ";#N/A,#N/A,TRUE,"재고현황";#N/A,#N/A,TRUE,"공지사항"}</definedName>
    <definedName name="ㅋㅋㅋ" localSheetId="2" hidden="1">{#N/A,#N/A,TRUE,"매출진척-1";#N/A,#N/A,TRUE,"매출진척-2";#N/A,#N/A,TRUE,"제품실적";#N/A,#N/A,TRUE,"RAC";#N/A,#N/A,TRUE,"PAC ";#N/A,#N/A,TRUE,"재고현황";#N/A,#N/A,TRUE,"공지사항"}</definedName>
    <definedName name="ㅋㅋㅋ" localSheetId="6" hidden="1">{#N/A,#N/A,TRUE,"매출진척-1";#N/A,#N/A,TRUE,"매출진척-2";#N/A,#N/A,TRUE,"제품실적";#N/A,#N/A,TRUE,"RAC";#N/A,#N/A,TRUE,"PAC ";#N/A,#N/A,TRUE,"재고현황";#N/A,#N/A,TRUE,"공지사항"}</definedName>
    <definedName name="ㅋㅋㅋ" hidden="1">{#N/A,#N/A,TRUE,"매출진척-1";#N/A,#N/A,TRUE,"매출진척-2";#N/A,#N/A,TRUE,"제품실적";#N/A,#N/A,TRUE,"RAC";#N/A,#N/A,TRUE,"PAC ";#N/A,#N/A,TRUE,"재고현황";#N/A,#N/A,TRUE,"공지사항"}</definedName>
    <definedName name="ㅋㅋㅋ2" localSheetId="1" hidden="1">{#N/A,#N/A,TRUE,"매출진척-1";#N/A,#N/A,TRUE,"매출진척-2";#N/A,#N/A,TRUE,"제품실적";#N/A,#N/A,TRUE,"RAC";#N/A,#N/A,TRUE,"PAC ";#N/A,#N/A,TRUE,"재고현황";#N/A,#N/A,TRUE,"공지사항"}</definedName>
    <definedName name="ㅋㅋㅋ2" localSheetId="2" hidden="1">{#N/A,#N/A,TRUE,"매출진척-1";#N/A,#N/A,TRUE,"매출진척-2";#N/A,#N/A,TRUE,"제품실적";#N/A,#N/A,TRUE,"RAC";#N/A,#N/A,TRUE,"PAC ";#N/A,#N/A,TRUE,"재고현황";#N/A,#N/A,TRUE,"공지사항"}</definedName>
    <definedName name="ㅋㅋㅋ2" localSheetId="6" hidden="1">{#N/A,#N/A,TRUE,"매출진척-1";#N/A,#N/A,TRUE,"매출진척-2";#N/A,#N/A,TRUE,"제품실적";#N/A,#N/A,TRUE,"RAC";#N/A,#N/A,TRUE,"PAC ";#N/A,#N/A,TRUE,"재고현황";#N/A,#N/A,TRUE,"공지사항"}</definedName>
    <definedName name="ㅋㅋㅋ2" hidden="1">{#N/A,#N/A,TRUE,"매출진척-1";#N/A,#N/A,TRUE,"매출진척-2";#N/A,#N/A,TRUE,"제품실적";#N/A,#N/A,TRUE,"RAC";#N/A,#N/A,TRUE,"PAC ";#N/A,#N/A,TRUE,"재고현황";#N/A,#N/A,TRUE,"공지사항"}</definedName>
    <definedName name="ㅋㅋㅋㅋ" localSheetId="1" hidden="1">{#N/A,#N/A,FALSE,"Aging Summary";#N/A,#N/A,FALSE,"Ratio Analysis";#N/A,#N/A,FALSE,"Test 120 Day Accts";#N/A,#N/A,FALSE,"Tickmarks"}</definedName>
    <definedName name="ㅋㅋㅋㅋ" localSheetId="2" hidden="1">{#N/A,#N/A,FALSE,"Aging Summary";#N/A,#N/A,FALSE,"Ratio Analysis";#N/A,#N/A,FALSE,"Test 120 Day Accts";#N/A,#N/A,FALSE,"Tickmarks"}</definedName>
    <definedName name="ㅋㅋㅋㅋ" localSheetId="6" hidden="1">{#N/A,#N/A,FALSE,"Aging Summary";#N/A,#N/A,FALSE,"Ratio Analysis";#N/A,#N/A,FALSE,"Test 120 Day Accts";#N/A,#N/A,FALSE,"Tickmarks"}</definedName>
    <definedName name="ㅋㅋㅋㅋ" hidden="1">{#N/A,#N/A,FALSE,"Aging Summary";#N/A,#N/A,FALSE,"Ratio Analysis";#N/A,#N/A,FALSE,"Test 120 Day Accts";#N/A,#N/A,FALSE,"Tickmarks"}</definedName>
    <definedName name="ㅋㅋㅋㅋㅋ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ㅋ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ㅋ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ㅋㅋ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ㅋㅋ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ㅋㅋ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ㅌㅊ" localSheetId="1" hidden="1">{#N/A,#N/A,FALSE,"Sheet1"}</definedName>
    <definedName name="ㅋㅌㅊ" localSheetId="2" hidden="1">{#N/A,#N/A,FALSE,"Sheet1"}</definedName>
    <definedName name="ㅋㅌㅊ" localSheetId="6" hidden="1">{#N/A,#N/A,FALSE,"Sheet1"}</definedName>
    <definedName name="ㅋㅌㅊ" hidden="1">{#N/A,#N/A,FALSE,"Sheet1"}</definedName>
    <definedName name="카" localSheetId="1" hidden="1">{#N/A,#N/A,FALSE,"Sheet5"}</definedName>
    <definedName name="카" localSheetId="2" hidden="1">{#N/A,#N/A,FALSE,"Sheet5"}</definedName>
    <definedName name="카" localSheetId="6" hidden="1">{#N/A,#N/A,FALSE,"Sheet5"}</definedName>
    <definedName name="카" hidden="1">{#N/A,#N/A,FALSE,"Sheet5"}</definedName>
    <definedName name="카러" localSheetId="1" hidden="1">{#N/A,#N/A,FALSE,"1.CRITERIA";#N/A,#N/A,FALSE,"2.IS";#N/A,#N/A,FALSE,"3.BS";#N/A,#N/A,FALSE,"4.PER PL";#N/A,#N/A,FALSE,"5.INVESTMENT";#N/A,#N/A,FALSE,"6.공문";#N/A,#N/A,FALSE,"7.netinvest"}</definedName>
    <definedName name="카러" localSheetId="2" hidden="1">{#N/A,#N/A,FALSE,"1.CRITERIA";#N/A,#N/A,FALSE,"2.IS";#N/A,#N/A,FALSE,"3.BS";#N/A,#N/A,FALSE,"4.PER PL";#N/A,#N/A,FALSE,"5.INVESTMENT";#N/A,#N/A,FALSE,"6.공문";#N/A,#N/A,FALSE,"7.netinvest"}</definedName>
    <definedName name="카러" localSheetId="6" hidden="1">{#N/A,#N/A,FALSE,"1.CRITERIA";#N/A,#N/A,FALSE,"2.IS";#N/A,#N/A,FALSE,"3.BS";#N/A,#N/A,FALSE,"4.PER PL";#N/A,#N/A,FALSE,"5.INVESTMENT";#N/A,#N/A,FALSE,"6.공문";#N/A,#N/A,FALSE,"7.netinvest"}</definedName>
    <definedName name="카러" hidden="1">{#N/A,#N/A,FALSE,"1.CRITERIA";#N/A,#N/A,FALSE,"2.IS";#N/A,#N/A,FALSE,"3.BS";#N/A,#N/A,FALSE,"4.PER PL";#N/A,#N/A,FALSE,"5.INVESTMENT";#N/A,#N/A,FALSE,"6.공문";#N/A,#N/A,FALSE,"7.netinvest"}</definedName>
    <definedName name="카메라" localSheetId="1" hidden="1">{#N/A,#N/A,FALSE,"단축1";#N/A,#N/A,FALSE,"단축2";#N/A,#N/A,FALSE,"단축3";#N/A,#N/A,FALSE,"장축";#N/A,#N/A,FALSE,"4WD"}</definedName>
    <definedName name="카메라" localSheetId="2" hidden="1">{#N/A,#N/A,FALSE,"단축1";#N/A,#N/A,FALSE,"단축2";#N/A,#N/A,FALSE,"단축3";#N/A,#N/A,FALSE,"장축";#N/A,#N/A,FALSE,"4WD"}</definedName>
    <definedName name="카메라" localSheetId="6" hidden="1">{#N/A,#N/A,FALSE,"단축1";#N/A,#N/A,FALSE,"단축2";#N/A,#N/A,FALSE,"단축3";#N/A,#N/A,FALSE,"장축";#N/A,#N/A,FALSE,"4WD"}</definedName>
    <definedName name="카메라" hidden="1">{#N/A,#N/A,FALSE,"단축1";#N/A,#N/A,FALSE,"단축2";#N/A,#N/A,FALSE,"단축3";#N/A,#N/A,FALSE,"장축";#N/A,#N/A,FALSE,"4WD"}</definedName>
    <definedName name="커머" localSheetId="1" hidden="1">{#N/A,#N/A,FALSE,"1.CRITERIA";#N/A,#N/A,FALSE,"2.IS";#N/A,#N/A,FALSE,"3.BS";#N/A,#N/A,FALSE,"4.PER PL";#N/A,#N/A,FALSE,"5.INVESTMENT";#N/A,#N/A,FALSE,"6.공문";#N/A,#N/A,FALSE,"7.netinvest"}</definedName>
    <definedName name="커머" localSheetId="2" hidden="1">{#N/A,#N/A,FALSE,"1.CRITERIA";#N/A,#N/A,FALSE,"2.IS";#N/A,#N/A,FALSE,"3.BS";#N/A,#N/A,FALSE,"4.PER PL";#N/A,#N/A,FALSE,"5.INVESTMENT";#N/A,#N/A,FALSE,"6.공문";#N/A,#N/A,FALSE,"7.netinvest"}</definedName>
    <definedName name="커머" localSheetId="6" hidden="1">{#N/A,#N/A,FALSE,"1.CRITERIA";#N/A,#N/A,FALSE,"2.IS";#N/A,#N/A,FALSE,"3.BS";#N/A,#N/A,FALSE,"4.PER PL";#N/A,#N/A,FALSE,"5.INVESTMENT";#N/A,#N/A,FALSE,"6.공문";#N/A,#N/A,FALSE,"7.netinvest"}</definedName>
    <definedName name="커머" hidden="1">{#N/A,#N/A,FALSE,"1.CRITERIA";#N/A,#N/A,FALSE,"2.IS";#N/A,#N/A,FALSE,"3.BS";#N/A,#N/A,FALSE,"4.PER PL";#N/A,#N/A,FALSE,"5.INVESTMENT";#N/A,#N/A,FALSE,"6.공문";#N/A,#N/A,FALSE,"7.netinvest"}</definedName>
    <definedName name="컼커" localSheetId="1" hidden="1">{#N/A,#N/A,FALSE,"1.CRITERIA";#N/A,#N/A,FALSE,"2.IS";#N/A,#N/A,FALSE,"3.BS";#N/A,#N/A,FALSE,"4.PER PL";#N/A,#N/A,FALSE,"5.INVESTMENT";#N/A,#N/A,FALSE,"6.공문";#N/A,#N/A,FALSE,"7.netinvest"}</definedName>
    <definedName name="컼커" localSheetId="2" hidden="1">{#N/A,#N/A,FALSE,"1.CRITERIA";#N/A,#N/A,FALSE,"2.IS";#N/A,#N/A,FALSE,"3.BS";#N/A,#N/A,FALSE,"4.PER PL";#N/A,#N/A,FALSE,"5.INVESTMENT";#N/A,#N/A,FALSE,"6.공문";#N/A,#N/A,FALSE,"7.netinvest"}</definedName>
    <definedName name="컼커" localSheetId="6" hidden="1">{#N/A,#N/A,FALSE,"1.CRITERIA";#N/A,#N/A,FALSE,"2.IS";#N/A,#N/A,FALSE,"3.BS";#N/A,#N/A,FALSE,"4.PER PL";#N/A,#N/A,FALSE,"5.INVESTMENT";#N/A,#N/A,FALSE,"6.공문";#N/A,#N/A,FALSE,"7.netinvest"}</definedName>
    <definedName name="컼커" hidden="1">{#N/A,#N/A,FALSE,"1.CRITERIA";#N/A,#N/A,FALSE,"2.IS";#N/A,#N/A,FALSE,"3.BS";#N/A,#N/A,FALSE,"4.PER PL";#N/A,#N/A,FALSE,"5.INVESTMENT";#N/A,#N/A,FALSE,"6.공문";#N/A,#N/A,FALSE,"7.netinvest"}</definedName>
    <definedName name="코" localSheetId="1" hidden="1">{#N/A,#N/A,FALSE,"1.CRITERIA";#N/A,#N/A,FALSE,"2.IS";#N/A,#N/A,FALSE,"3.BS";#N/A,#N/A,FALSE,"4.PER PL";#N/A,#N/A,FALSE,"5.INVESTMENT";#N/A,#N/A,FALSE,"6.공문";#N/A,#N/A,FALSE,"7.netinvest"}</definedName>
    <definedName name="코" localSheetId="2" hidden="1">{#N/A,#N/A,FALSE,"1.CRITERIA";#N/A,#N/A,FALSE,"2.IS";#N/A,#N/A,FALSE,"3.BS";#N/A,#N/A,FALSE,"4.PER PL";#N/A,#N/A,FALSE,"5.INVESTMENT";#N/A,#N/A,FALSE,"6.공문";#N/A,#N/A,FALSE,"7.netinvest"}</definedName>
    <definedName name="코" localSheetId="6" hidden="1">{#N/A,#N/A,FALSE,"1.CRITERIA";#N/A,#N/A,FALSE,"2.IS";#N/A,#N/A,FALSE,"3.BS";#N/A,#N/A,FALSE,"4.PER PL";#N/A,#N/A,FALSE,"5.INVESTMENT";#N/A,#N/A,FALSE,"6.공문";#N/A,#N/A,FALSE,"7.netinvest"}</definedName>
    <definedName name="코" hidden="1">{#N/A,#N/A,FALSE,"1.CRITERIA";#N/A,#N/A,FALSE,"2.IS";#N/A,#N/A,FALSE,"3.BS";#N/A,#N/A,FALSE,"4.PER PL";#N/A,#N/A,FALSE,"5.INVESTMENT";#N/A,#N/A,FALSE,"6.공문";#N/A,#N/A,FALSE,"7.netinvest"}</definedName>
    <definedName name="콘도비용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콘도비용" localSheetId="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콘도비용" localSheetId="6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콘도비용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키" localSheetId="1" hidden="1">{#N/A,#N/A,FALSE,"1.CRITERIA";#N/A,#N/A,FALSE,"2.IS";#N/A,#N/A,FALSE,"3.BS";#N/A,#N/A,FALSE,"4.PER PL";#N/A,#N/A,FALSE,"5.INVESTMENT";#N/A,#N/A,FALSE,"6.공문";#N/A,#N/A,FALSE,"7.netinvest"}</definedName>
    <definedName name="키" localSheetId="2" hidden="1">{#N/A,#N/A,FALSE,"1.CRITERIA";#N/A,#N/A,FALSE,"2.IS";#N/A,#N/A,FALSE,"3.BS";#N/A,#N/A,FALSE,"4.PER PL";#N/A,#N/A,FALSE,"5.INVESTMENT";#N/A,#N/A,FALSE,"6.공문";#N/A,#N/A,FALSE,"7.netinvest"}</definedName>
    <definedName name="키" localSheetId="6" hidden="1">{#N/A,#N/A,FALSE,"1.CRITERIA";#N/A,#N/A,FALSE,"2.IS";#N/A,#N/A,FALSE,"3.BS";#N/A,#N/A,FALSE,"4.PER PL";#N/A,#N/A,FALSE,"5.INVESTMENT";#N/A,#N/A,FALSE,"6.공문";#N/A,#N/A,FALSE,"7.netinvest"}</definedName>
    <definedName name="키" hidden="1">{#N/A,#N/A,FALSE,"1.CRITERIA";#N/A,#N/A,FALSE,"2.IS";#N/A,#N/A,FALSE,"3.BS";#N/A,#N/A,FALSE,"4.PER PL";#N/A,#N/A,FALSE,"5.INVESTMENT";#N/A,#N/A,FALSE,"6.공문";#N/A,#N/A,FALSE,"7.netinvest"}</definedName>
    <definedName name="ㅌ" localSheetId="1" hidden="1">{#N/A,#N/A,FALSE,"BS";#N/A,#N/A,FALSE,"PL";#N/A,#N/A,FALSE,"처분";#N/A,#N/A,FALSE,"현금";#N/A,#N/A,FALSE,"매출";#N/A,#N/A,FALSE,"원가";#N/A,#N/A,FALSE,"경영"}</definedName>
    <definedName name="ㅌ" localSheetId="2" hidden="1">{#N/A,#N/A,FALSE,"BS";#N/A,#N/A,FALSE,"PL";#N/A,#N/A,FALSE,"처분";#N/A,#N/A,FALSE,"현금";#N/A,#N/A,FALSE,"매출";#N/A,#N/A,FALSE,"원가";#N/A,#N/A,FALSE,"경영"}</definedName>
    <definedName name="ㅌ" localSheetId="6" hidden="1">{#N/A,#N/A,FALSE,"BS";#N/A,#N/A,FALSE,"PL";#N/A,#N/A,FALSE,"처분";#N/A,#N/A,FALSE,"현금";#N/A,#N/A,FALSE,"매출";#N/A,#N/A,FALSE,"원가";#N/A,#N/A,FALSE,"경영"}</definedName>
    <definedName name="ㅌ" hidden="1">{#N/A,#N/A,FALSE,"BS";#N/A,#N/A,FALSE,"PL";#N/A,#N/A,FALSE,"처분";#N/A,#N/A,FALSE,"현금";#N/A,#N/A,FALSE,"매출";#N/A,#N/A,FALSE,"원가";#N/A,#N/A,FALSE,"경영"}</definedName>
    <definedName name="ㅌㄴㅇ" localSheetId="1" hidden="1">{#N/A,#N/A,FALSE,"단축1";#N/A,#N/A,FALSE,"단축2";#N/A,#N/A,FALSE,"단축3";#N/A,#N/A,FALSE,"장축";#N/A,#N/A,FALSE,"4WD"}</definedName>
    <definedName name="ㅌㄴㅇ" localSheetId="2" hidden="1">{#N/A,#N/A,FALSE,"단축1";#N/A,#N/A,FALSE,"단축2";#N/A,#N/A,FALSE,"단축3";#N/A,#N/A,FALSE,"장축";#N/A,#N/A,FALSE,"4WD"}</definedName>
    <definedName name="ㅌㄴㅇ" localSheetId="6" hidden="1">{#N/A,#N/A,FALSE,"단축1";#N/A,#N/A,FALSE,"단축2";#N/A,#N/A,FALSE,"단축3";#N/A,#N/A,FALSE,"장축";#N/A,#N/A,FALSE,"4WD"}</definedName>
    <definedName name="ㅌㄴㅇ" hidden="1">{#N/A,#N/A,FALSE,"단축1";#N/A,#N/A,FALSE,"단축2";#N/A,#N/A,FALSE,"단축3";#N/A,#N/A,FALSE,"장축";#N/A,#N/A,FALSE,"4WD"}</definedName>
    <definedName name="ㅌㅌ" localSheetId="1" hidden="1">{"'매출이익'!$A$24:$K$45"}</definedName>
    <definedName name="ㅌㅌ" localSheetId="2" hidden="1">{"'매출이익'!$A$24:$K$45"}</definedName>
    <definedName name="ㅌㅌ" localSheetId="6" hidden="1">{"'매출이익'!$A$24:$K$45"}</definedName>
    <definedName name="ㅌㅌ" hidden="1">{"'매출이익'!$A$24:$K$45"}</definedName>
    <definedName name="타" localSheetId="1" hidden="1">{#N/A,#N/A,FALSE,"Sheet5"}</definedName>
    <definedName name="타" localSheetId="2" hidden="1">{#N/A,#N/A,FALSE,"Sheet5"}</definedName>
    <definedName name="타" localSheetId="6" hidden="1">{#N/A,#N/A,FALSE,"Sheet5"}</definedName>
    <definedName name="타" hidden="1">{#N/A,#N/A,FALSE,"Sheet5"}</definedName>
    <definedName name="타타타" localSheetId="1" hidden="1">{"'Sheet1'!$A$1:$H$36"}</definedName>
    <definedName name="타타타" localSheetId="2" hidden="1">{"'Sheet1'!$A$1:$H$36"}</definedName>
    <definedName name="타타타" localSheetId="6" hidden="1">{"'Sheet1'!$A$1:$H$36"}</definedName>
    <definedName name="타타타" hidden="1">{"'Sheet1'!$A$1:$H$36"}</definedName>
    <definedName name="템플리트모듈1" localSheetId="1">BLCH</definedName>
    <definedName name="템플리트모듈1" localSheetId="5">BLCH</definedName>
    <definedName name="템플리트모듈1" localSheetId="3">BLCH</definedName>
    <definedName name="템플리트모듈1" localSheetId="4">BLCH</definedName>
    <definedName name="템플리트모듈1" localSheetId="2">BLCH</definedName>
    <definedName name="템플리트모듈1" localSheetId="0">BLCH</definedName>
    <definedName name="템플리트모듈1" localSheetId="6">BLCH</definedName>
    <definedName name="템플리트모듈1">BLCH</definedName>
    <definedName name="템플리트모듈2" localSheetId="1">BLCH</definedName>
    <definedName name="템플리트모듈2" localSheetId="5">BLCH</definedName>
    <definedName name="템플리트모듈2" localSheetId="3">BLCH</definedName>
    <definedName name="템플리트모듈2" localSheetId="4">BLCH</definedName>
    <definedName name="템플리트모듈2" localSheetId="2">BLCH</definedName>
    <definedName name="템플리트모듈2" localSheetId="0">BLCH</definedName>
    <definedName name="템플리트모듈2" localSheetId="6">BLCH</definedName>
    <definedName name="템플리트모듈2">BLCH</definedName>
    <definedName name="템플리트모듈3" localSheetId="1">BLCH</definedName>
    <definedName name="템플리트모듈3" localSheetId="5">BLCH</definedName>
    <definedName name="템플리트모듈3" localSheetId="3">BLCH</definedName>
    <definedName name="템플리트모듈3" localSheetId="4">BLCH</definedName>
    <definedName name="템플리트모듈3" localSheetId="2">BLCH</definedName>
    <definedName name="템플리트모듈3" localSheetId="0">BLCH</definedName>
    <definedName name="템플리트모듈3" localSheetId="6">BLCH</definedName>
    <definedName name="템플리트모듈3">BLCH</definedName>
    <definedName name="템플리트모듈4" localSheetId="1">BLCH</definedName>
    <definedName name="템플리트모듈4" localSheetId="5">BLCH</definedName>
    <definedName name="템플리트모듈4" localSheetId="3">BLCH</definedName>
    <definedName name="템플리트모듈4" localSheetId="4">BLCH</definedName>
    <definedName name="템플리트모듈4" localSheetId="2">BLCH</definedName>
    <definedName name="템플리트모듈4" localSheetId="0">BLCH</definedName>
    <definedName name="템플리트모듈4" localSheetId="6">BLCH</definedName>
    <definedName name="템플리트모듈4">BLCH</definedName>
    <definedName name="템플리트모듈5" localSheetId="1">BLCH</definedName>
    <definedName name="템플리트모듈5" localSheetId="5">BLCH</definedName>
    <definedName name="템플리트모듈5" localSheetId="3">BLCH</definedName>
    <definedName name="템플리트모듈5" localSheetId="4">BLCH</definedName>
    <definedName name="템플리트모듈5" localSheetId="2">BLCH</definedName>
    <definedName name="템플리트모듈5" localSheetId="0">BLCH</definedName>
    <definedName name="템플리트모듈5" localSheetId="6">BLCH</definedName>
    <definedName name="템플리트모듈5">BLCH</definedName>
    <definedName name="템플리트모듈6" localSheetId="1">BLCH</definedName>
    <definedName name="템플리트모듈6" localSheetId="5">BLCH</definedName>
    <definedName name="템플리트모듈6" localSheetId="3">BLCH</definedName>
    <definedName name="템플리트모듈6" localSheetId="4">BLCH</definedName>
    <definedName name="템플리트모듈6" localSheetId="2">BLCH</definedName>
    <definedName name="템플리트모듈6" localSheetId="0">BLCH</definedName>
    <definedName name="템플리트모듈6" localSheetId="6">BLCH</definedName>
    <definedName name="템플리트모듈6">BLCH</definedName>
    <definedName name="토지2" hidden="1">#REF!</definedName>
    <definedName name="통관월물차이" hidden="1">#REF!</definedName>
    <definedName name="통보용" localSheetId="1" hidden="1">{#N/A,#N/A,FALSE,"총괄수정"}</definedName>
    <definedName name="통보용" localSheetId="2" hidden="1">{#N/A,#N/A,FALSE,"총괄수정"}</definedName>
    <definedName name="통보용" localSheetId="6" hidden="1">{#N/A,#N/A,FALSE,"총괄수정"}</definedName>
    <definedName name="통보용" hidden="1">{#N/A,#N/A,FALSE,"총괄수정"}</definedName>
    <definedName name="통보현황" localSheetId="1" hidden="1">{#N/A,#N/A,FALSE,"총괄수정"}</definedName>
    <definedName name="통보현황" localSheetId="2" hidden="1">{#N/A,#N/A,FALSE,"총괄수정"}</definedName>
    <definedName name="통보현황" localSheetId="6" hidden="1">{#N/A,#N/A,FALSE,"총괄수정"}</definedName>
    <definedName name="통보현황" hidden="1">{#N/A,#N/A,FALSE,"총괄수정"}</definedName>
    <definedName name="통지서">[188]생산부대통지서!$A$1:$F$259</definedName>
    <definedName name="통화">#REF!</definedName>
    <definedName name="퇴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직급여" localSheetId="1" hidden="1">{"'매출이익'!$A$24:$K$45"}</definedName>
    <definedName name="퇴직급여" localSheetId="2" hidden="1">{"'매출이익'!$A$24:$K$45"}</definedName>
    <definedName name="퇴직급여" localSheetId="6" hidden="1">{"'매출이익'!$A$24:$K$45"}</definedName>
    <definedName name="퇴직급여" hidden="1">{"'매출이익'!$A$24:$K$45"}</definedName>
    <definedName name="퇴직보험료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퇴직보험료" localSheetId="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퇴직보험료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퇴직보험료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퇴직보험예치금" hidden="1">#REF!</definedName>
    <definedName name="퇴충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퇴충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퇴충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퇴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퇴충명세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R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R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R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R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투" hidden="1">#REF!</definedName>
    <definedName name="투자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투자" localSheetId="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투자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투자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투자CONC.182억" localSheetId="1" hidden="1">{#N/A,#N/A,FALSE,"단축1";#N/A,#N/A,FALSE,"단축2";#N/A,#N/A,FALSE,"단축3";#N/A,#N/A,FALSE,"장축";#N/A,#N/A,FALSE,"4WD"}</definedName>
    <definedName name="투자CONC.182억" localSheetId="2" hidden="1">{#N/A,#N/A,FALSE,"단축1";#N/A,#N/A,FALSE,"단축2";#N/A,#N/A,FALSE,"단축3";#N/A,#N/A,FALSE,"장축";#N/A,#N/A,FALSE,"4WD"}</definedName>
    <definedName name="투자CONC.182억" localSheetId="6" hidden="1">{#N/A,#N/A,FALSE,"단축1";#N/A,#N/A,FALSE,"단축2";#N/A,#N/A,FALSE,"단축3";#N/A,#N/A,FALSE,"장축";#N/A,#N/A,FALSE,"4WD"}</definedName>
    <definedName name="투자CONC.182억" hidden="1">{#N/A,#N/A,FALSE,"단축1";#N/A,#N/A,FALSE,"단축2";#N/A,#N/A,FALSE,"단축3";#N/A,#N/A,FALSE,"장축";#N/A,#N/A,FALSE,"4WD"}</definedName>
    <definedName name="투자계획" localSheetId="1" hidden="1">{#N/A,#N/A,FALSE,"UNIT";#N/A,#N/A,FALSE,"UNIT";#N/A,#N/A,FALSE,"계정"}</definedName>
    <definedName name="투자계획" localSheetId="2" hidden="1">{#N/A,#N/A,FALSE,"UNIT";#N/A,#N/A,FALSE,"UNIT";#N/A,#N/A,FALSE,"계정"}</definedName>
    <definedName name="투자계획" localSheetId="6" hidden="1">{#N/A,#N/A,FALSE,"UNIT";#N/A,#N/A,FALSE,"UNIT";#N/A,#N/A,FALSE,"계정"}</definedName>
    <definedName name="투자계획" hidden="1">{#N/A,#N/A,FALSE,"UNIT";#N/A,#N/A,FALSE,"UNIT";#N/A,#N/A,FALSE,"계정"}</definedName>
    <definedName name="투자비비교" localSheetId="1" hidden="1">{#N/A,#N/A,FALSE,"단축1";#N/A,#N/A,FALSE,"단축2";#N/A,#N/A,FALSE,"단축3";#N/A,#N/A,FALSE,"장축";#N/A,#N/A,FALSE,"4WD"}</definedName>
    <definedName name="투자비비교" localSheetId="2" hidden="1">{#N/A,#N/A,FALSE,"단축1";#N/A,#N/A,FALSE,"단축2";#N/A,#N/A,FALSE,"단축3";#N/A,#N/A,FALSE,"장축";#N/A,#N/A,FALSE,"4WD"}</definedName>
    <definedName name="투자비비교" localSheetId="6" hidden="1">{#N/A,#N/A,FALSE,"단축1";#N/A,#N/A,FALSE,"단축2";#N/A,#N/A,FALSE,"단축3";#N/A,#N/A,FALSE,"장축";#N/A,#N/A,FALSE,"4WD"}</definedName>
    <definedName name="투자비비교" hidden="1">{#N/A,#N/A,FALSE,"단축1";#N/A,#N/A,FALSE,"단축2";#N/A,#N/A,FALSE,"단축3";#N/A,#N/A,FALSE,"장축";#N/A,#N/A,FALSE,"4WD"}</definedName>
    <definedName name="투자유가증권" localSheetId="1" hidden="1">{#N/A,#N/A,FALSE,"지침";#N/A,#N/A,FALSE,"환경분석";#N/A,#N/A,FALSE,"Sheet16"}</definedName>
    <definedName name="투자유가증권" localSheetId="2" hidden="1">{#N/A,#N/A,FALSE,"지침";#N/A,#N/A,FALSE,"환경분석";#N/A,#N/A,FALSE,"Sheet16"}</definedName>
    <definedName name="투자유가증권" localSheetId="6" hidden="1">{#N/A,#N/A,FALSE,"지침";#N/A,#N/A,FALSE,"환경분석";#N/A,#N/A,FALSE,"Sheet16"}</definedName>
    <definedName name="투자유가증권" hidden="1">{#N/A,#N/A,FALSE,"지침";#N/A,#N/A,FALSE,"환경분석";#N/A,#N/A,FALSE,"Sheet16"}</definedName>
    <definedName name="투자자산" localSheetId="1" hidden="1">{"FORM17",#N/A,FALSE,"Commission1";"FORM17.1",#N/A,FALSE,"Commission2"}</definedName>
    <definedName name="투자자산" localSheetId="2" hidden="1">{"FORM17",#N/A,FALSE,"Commission1";"FORM17.1",#N/A,FALSE,"Commission2"}</definedName>
    <definedName name="투자자산" localSheetId="6" hidden="1">{"FORM17",#N/A,FALSE,"Commission1";"FORM17.1",#N/A,FALSE,"Commission2"}</definedName>
    <definedName name="투자자산" hidden="1">{"FORM17",#N/A,FALSE,"Commission1";"FORM17.1",#N/A,FALSE,"Commission2"}</definedName>
    <definedName name="투자자산1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투자자산1" localSheetId="2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투자자산1" localSheetId="6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투자자산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투자자산2" localSheetId="1" hidden="1">{"FORM1",#N/A,FALSE,"Revenue";"FORMTR",#N/A,FALSE,"Revenue";"FORM3.1",#N/A,FALSE,"Revenue"}</definedName>
    <definedName name="투자자산2" localSheetId="2" hidden="1">{"FORM1",#N/A,FALSE,"Revenue";"FORMTR",#N/A,FALSE,"Revenue";"FORM3.1",#N/A,FALSE,"Revenue"}</definedName>
    <definedName name="투자자산2" localSheetId="6" hidden="1">{"FORM1",#N/A,FALSE,"Revenue";"FORMTR",#N/A,FALSE,"Revenue";"FORM3.1",#N/A,FALSE,"Revenue"}</definedName>
    <definedName name="투자자산2" hidden="1">{"FORM1",#N/A,FALSE,"Revenue";"FORMTR",#N/A,FALSE,"Revenue";"FORM3.1",#N/A,FALSE,"Revenue"}</definedName>
    <definedName name="튜" localSheetId="1" hidden="1">{#N/A,#N/A,FALSE,"Sheet1"}</definedName>
    <definedName name="튜" localSheetId="2" hidden="1">{#N/A,#N/A,FALSE,"Sheet1"}</definedName>
    <definedName name="튜" localSheetId="6" hidden="1">{#N/A,#N/A,FALSE,"Sheet1"}</definedName>
    <definedName name="튜" hidden="1">{#N/A,#N/A,FALSE,"Sheet1"}</definedName>
    <definedName name="특정" localSheetId="1" hidden="1">{#N/A,#N/A,FALSE,"1.CRITERIA";#N/A,#N/A,FALSE,"2.IS";#N/A,#N/A,FALSE,"3.BS";#N/A,#N/A,FALSE,"4.PER PL";#N/A,#N/A,FALSE,"5.INVESTMENT";#N/A,#N/A,FALSE,"6.공문";#N/A,#N/A,FALSE,"7.netinvest"}</definedName>
    <definedName name="특정" localSheetId="2" hidden="1">{#N/A,#N/A,FALSE,"1.CRITERIA";#N/A,#N/A,FALSE,"2.IS";#N/A,#N/A,FALSE,"3.BS";#N/A,#N/A,FALSE,"4.PER PL";#N/A,#N/A,FALSE,"5.INVESTMENT";#N/A,#N/A,FALSE,"6.공문";#N/A,#N/A,FALSE,"7.netinvest"}</definedName>
    <definedName name="특정" localSheetId="6" hidden="1">{#N/A,#N/A,FALSE,"1.CRITERIA";#N/A,#N/A,FALSE,"2.IS";#N/A,#N/A,FALSE,"3.BS";#N/A,#N/A,FALSE,"4.PER PL";#N/A,#N/A,FALSE,"5.INVESTMENT";#N/A,#N/A,FALSE,"6.공문";#N/A,#N/A,FALSE,"7.netinvest"}</definedName>
    <definedName name="특정" hidden="1">{#N/A,#N/A,FALSE,"1.CRITERIA";#N/A,#N/A,FALSE,"2.IS";#N/A,#N/A,FALSE,"3.BS";#N/A,#N/A,FALSE,"4.PER PL";#N/A,#N/A,FALSE,"5.INVESTMENT";#N/A,#N/A,FALSE,"6.공문";#N/A,#N/A,FALSE,"7.netinvest"}</definedName>
    <definedName name="특정현금과예금" hidden="1">#REF!</definedName>
    <definedName name="팀별" localSheetId="1" hidden="1">{#N/A,#N/A,TRUE,"매출진척-1";#N/A,#N/A,TRUE,"매출진척-2";#N/A,#N/A,TRUE,"제품실적";#N/A,#N/A,TRUE,"RAC";#N/A,#N/A,TRUE,"PAC ";#N/A,#N/A,TRUE,"재고현황";#N/A,#N/A,TRUE,"공지사항"}</definedName>
    <definedName name="팀별" localSheetId="2" hidden="1">{#N/A,#N/A,TRUE,"매출진척-1";#N/A,#N/A,TRUE,"매출진척-2";#N/A,#N/A,TRUE,"제품실적";#N/A,#N/A,TRUE,"RAC";#N/A,#N/A,TRUE,"PAC ";#N/A,#N/A,TRUE,"재고현황";#N/A,#N/A,TRUE,"공지사항"}</definedName>
    <definedName name="팀별" localSheetId="6" hidden="1">{#N/A,#N/A,TRUE,"매출진척-1";#N/A,#N/A,TRUE,"매출진척-2";#N/A,#N/A,TRUE,"제품실적";#N/A,#N/A,TRUE,"RAC";#N/A,#N/A,TRUE,"PAC ";#N/A,#N/A,TRUE,"재고현황";#N/A,#N/A,TRUE,"공지사항"}</definedName>
    <definedName name="팀별" hidden="1">{#N/A,#N/A,TRUE,"매출진척-1";#N/A,#N/A,TRUE,"매출진척-2";#N/A,#N/A,TRUE,"제품실적";#N/A,#N/A,TRUE,"RAC";#N/A,#N/A,TRUE,"PAC ";#N/A,#N/A,TRUE,"재고현황";#N/A,#N/A,TRUE,"공지사항"}</definedName>
    <definedName name="팀별계획" localSheetId="1" hidden="1">{#N/A,#N/A,FALSE,"UNIT";#N/A,#N/A,FALSE,"UNIT";#N/A,#N/A,FALSE,"계정"}</definedName>
    <definedName name="팀별계획" localSheetId="2" hidden="1">{#N/A,#N/A,FALSE,"UNIT";#N/A,#N/A,FALSE,"UNIT";#N/A,#N/A,FALSE,"계정"}</definedName>
    <definedName name="팀별계획" localSheetId="6" hidden="1">{#N/A,#N/A,FALSE,"UNIT";#N/A,#N/A,FALSE,"UNIT";#N/A,#N/A,FALSE,"계정"}</definedName>
    <definedName name="팀별계획" hidden="1">{#N/A,#N/A,FALSE,"UNIT";#N/A,#N/A,FALSE,"UNIT";#N/A,#N/A,FALSE,"계정"}</definedName>
    <definedName name="ㅍ" localSheetId="1" hidden="1">{#N/A,#N/A,FALSE,"표지";#N/A,#N/A,FALSE,"전제";#N/A,#N/A,FALSE,"대당";#N/A,#N/A,FALSE,"가공비";#N/A,#N/A,FALSE,"재료비";#N/A,#N/A,FALSE,"손익"}</definedName>
    <definedName name="ㅍ" localSheetId="2" hidden="1">{#N/A,#N/A,FALSE,"표지";#N/A,#N/A,FALSE,"전제";#N/A,#N/A,FALSE,"대당";#N/A,#N/A,FALSE,"가공비";#N/A,#N/A,FALSE,"재료비";#N/A,#N/A,FALSE,"손익"}</definedName>
    <definedName name="ㅍ" localSheetId="6" hidden="1">{#N/A,#N/A,FALSE,"표지";#N/A,#N/A,FALSE,"전제";#N/A,#N/A,FALSE,"대당";#N/A,#N/A,FALSE,"가공비";#N/A,#N/A,FALSE,"재료비";#N/A,#N/A,FALSE,"손익"}</definedName>
    <definedName name="ㅍ" hidden="1">{#N/A,#N/A,FALSE,"표지";#N/A,#N/A,FALSE,"전제";#N/A,#N/A,FALSE,"대당";#N/A,#N/A,FALSE,"가공비";#N/A,#N/A,FALSE,"재료비";#N/A,#N/A,FALSE,"손익"}</definedName>
    <definedName name="파" localSheetId="1" hidden="1">{#N/A,#N/A,FALSE,"1.CRITERIA";#N/A,#N/A,FALSE,"2.IS";#N/A,#N/A,FALSE,"3.BS";#N/A,#N/A,FALSE,"4.PER PL";#N/A,#N/A,FALSE,"5.INVESTMENT";#N/A,#N/A,FALSE,"6.공문";#N/A,#N/A,FALSE,"7.netinvest"}</definedName>
    <definedName name="파" localSheetId="2" hidden="1">{#N/A,#N/A,FALSE,"1.CRITERIA";#N/A,#N/A,FALSE,"2.IS";#N/A,#N/A,FALSE,"3.BS";#N/A,#N/A,FALSE,"4.PER PL";#N/A,#N/A,FALSE,"5.INVESTMENT";#N/A,#N/A,FALSE,"6.공문";#N/A,#N/A,FALSE,"7.netinvest"}</definedName>
    <definedName name="파" localSheetId="6" hidden="1">{#N/A,#N/A,FALSE,"1.CRITERIA";#N/A,#N/A,FALSE,"2.IS";#N/A,#N/A,FALSE,"3.BS";#N/A,#N/A,FALSE,"4.PER PL";#N/A,#N/A,FALSE,"5.INVESTMENT";#N/A,#N/A,FALSE,"6.공문";#N/A,#N/A,FALSE,"7.netinvest"}</definedName>
    <definedName name="파" hidden="1">{#N/A,#N/A,FALSE,"1.CRITERIA";#N/A,#N/A,FALSE,"2.IS";#N/A,#N/A,FALSE,"3.BS";#N/A,#N/A,FALSE,"4.PER PL";#N/A,#N/A,FALSE,"5.INVESTMENT";#N/A,#N/A,FALSE,"6.공문";#N/A,#N/A,FALSE,"7.netinvest"}</definedName>
    <definedName name="파생" localSheetId="1" hidden="1">{#N/A,#N/A,FALSE,"Sheet1"}</definedName>
    <definedName name="파생" localSheetId="2" hidden="1">{#N/A,#N/A,FALSE,"Sheet1"}</definedName>
    <definedName name="파생" localSheetId="6" hidden="1">{#N/A,#N/A,FALSE,"Sheet1"}</definedName>
    <definedName name="파생" hidden="1">{#N/A,#N/A,FALSE,"Sheet1"}</definedName>
    <definedName name="파생상품" localSheetId="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파생상품" localSheetId="2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파생상품" localSheetId="6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파생상품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파아라" localSheetId="1" hidden="1">{#N/A,#N/A,FALSE,"1.CRITERIA";#N/A,#N/A,FALSE,"2.IS";#N/A,#N/A,FALSE,"3.BS";#N/A,#N/A,FALSE,"4.PER PL";#N/A,#N/A,FALSE,"5.INVESTMENT";#N/A,#N/A,FALSE,"6.공문";#N/A,#N/A,FALSE,"7.netinvest"}</definedName>
    <definedName name="파아라" localSheetId="2" hidden="1">{#N/A,#N/A,FALSE,"1.CRITERIA";#N/A,#N/A,FALSE,"2.IS";#N/A,#N/A,FALSE,"3.BS";#N/A,#N/A,FALSE,"4.PER PL";#N/A,#N/A,FALSE,"5.INVESTMENT";#N/A,#N/A,FALSE,"6.공문";#N/A,#N/A,FALSE,"7.netinvest"}</definedName>
    <definedName name="파아라" localSheetId="6" hidden="1">{#N/A,#N/A,FALSE,"1.CRITERIA";#N/A,#N/A,FALSE,"2.IS";#N/A,#N/A,FALSE,"3.BS";#N/A,#N/A,FALSE,"4.PER PL";#N/A,#N/A,FALSE,"5.INVESTMENT";#N/A,#N/A,FALSE,"6.공문";#N/A,#N/A,FALSE,"7.netinvest"}</definedName>
    <definedName name="파아라" hidden="1">{#N/A,#N/A,FALSE,"1.CRITERIA";#N/A,#N/A,FALSE,"2.IS";#N/A,#N/A,FALSE,"3.BS";#N/A,#N/A,FALSE,"4.PER PL";#N/A,#N/A,FALSE,"5.INVESTMENT";#N/A,#N/A,FALSE,"6.공문";#N/A,#N/A,FALSE,"7.netinvest"}</definedName>
    <definedName name="파하" localSheetId="1" hidden="1">{#N/A,#N/A,FALSE,"1.CRITERIA";#N/A,#N/A,FALSE,"2.IS";#N/A,#N/A,FALSE,"3.BS";#N/A,#N/A,FALSE,"4.PER PL";#N/A,#N/A,FALSE,"5.INVESTMENT";#N/A,#N/A,FALSE,"6.공문";#N/A,#N/A,FALSE,"7.netinvest"}</definedName>
    <definedName name="파하" localSheetId="2" hidden="1">{#N/A,#N/A,FALSE,"1.CRITERIA";#N/A,#N/A,FALSE,"2.IS";#N/A,#N/A,FALSE,"3.BS";#N/A,#N/A,FALSE,"4.PER PL";#N/A,#N/A,FALSE,"5.INVESTMENT";#N/A,#N/A,FALSE,"6.공문";#N/A,#N/A,FALSE,"7.netinvest"}</definedName>
    <definedName name="파하" localSheetId="6" hidden="1">{#N/A,#N/A,FALSE,"1.CRITERIA";#N/A,#N/A,FALSE,"2.IS";#N/A,#N/A,FALSE,"3.BS";#N/A,#N/A,FALSE,"4.PER PL";#N/A,#N/A,FALSE,"5.INVESTMENT";#N/A,#N/A,FALSE,"6.공문";#N/A,#N/A,FALSE,"7.netinvest"}</definedName>
    <definedName name="파하" hidden="1">{#N/A,#N/A,FALSE,"1.CRITERIA";#N/A,#N/A,FALSE,"2.IS";#N/A,#N/A,FALSE,"3.BS";#N/A,#N/A,FALSE,"4.PER PL";#N/A,#N/A,FALSE,"5.INVESTMENT";#N/A,#N/A,FALSE,"6.공문";#N/A,#N/A,FALSE,"7.netinvest"}</definedName>
    <definedName name="판관비" hidden="1">[176]손익계산서!$B$68:$B$77</definedName>
    <definedName name="판관비tot" localSheetId="1" hidden="1">{#N/A,#N/A,FALSE,"Aging Summary";#N/A,#N/A,FALSE,"Ratio Analysis";#N/A,#N/A,FALSE,"Test 120 Day Accts";#N/A,#N/A,FALSE,"Tickmarks"}</definedName>
    <definedName name="판관비tot" localSheetId="2" hidden="1">{#N/A,#N/A,FALSE,"Aging Summary";#N/A,#N/A,FALSE,"Ratio Analysis";#N/A,#N/A,FALSE,"Test 120 Day Accts";#N/A,#N/A,FALSE,"Tickmarks"}</definedName>
    <definedName name="판관비tot" localSheetId="6" hidden="1">{#N/A,#N/A,FALSE,"Aging Summary";#N/A,#N/A,FALSE,"Ratio Analysis";#N/A,#N/A,FALSE,"Test 120 Day Accts";#N/A,#N/A,FALSE,"Tickmarks"}</definedName>
    <definedName name="판관비tot" hidden="1">{#N/A,#N/A,FALSE,"Aging Summary";#N/A,#N/A,FALSE,"Ratio Analysis";#N/A,#N/A,FALSE,"Test 120 Day Accts";#N/A,#N/A,FALSE,"Tickmarks"}</definedName>
    <definedName name="판도라상자" localSheetId="1" hidden="1">{#N/A,#N/A,FALSE,"정공"}</definedName>
    <definedName name="판도라상자" localSheetId="2" hidden="1">{#N/A,#N/A,FALSE,"정공"}</definedName>
    <definedName name="판도라상자" localSheetId="6" hidden="1">{#N/A,#N/A,FALSE,"정공"}</definedName>
    <definedName name="판도라상자" hidden="1">{#N/A,#N/A,FALSE,"정공"}</definedName>
    <definedName name="판매" localSheetId="1" hidden="1">{#N/A,#N/A,FALSE,"총괄수정"}</definedName>
    <definedName name="판매" localSheetId="2" hidden="1">{#N/A,#N/A,FALSE,"총괄수정"}</definedName>
    <definedName name="판매" localSheetId="6" hidden="1">{#N/A,#N/A,FALSE,"총괄수정"}</definedName>
    <definedName name="판매" hidden="1">{#N/A,#N/A,FALSE,"총괄수정"}</definedName>
    <definedName name="판매규모_" localSheetId="1" hidden="1">{#N/A,#N/A,TRUE,"매출진척-1";#N/A,#N/A,TRUE,"매출진척-2";#N/A,#N/A,TRUE,"제품실적";#N/A,#N/A,TRUE,"RAC";#N/A,#N/A,TRUE,"PAC ";#N/A,#N/A,TRUE,"재고현황";#N/A,#N/A,TRUE,"공지사항"}</definedName>
    <definedName name="판매규모_" localSheetId="2" hidden="1">{#N/A,#N/A,TRUE,"매출진척-1";#N/A,#N/A,TRUE,"매출진척-2";#N/A,#N/A,TRUE,"제품실적";#N/A,#N/A,TRUE,"RAC";#N/A,#N/A,TRUE,"PAC ";#N/A,#N/A,TRUE,"재고현황";#N/A,#N/A,TRUE,"공지사항"}</definedName>
    <definedName name="판매규모_" localSheetId="6" hidden="1">{#N/A,#N/A,TRUE,"매출진척-1";#N/A,#N/A,TRUE,"매출진척-2";#N/A,#N/A,TRUE,"제품실적";#N/A,#N/A,TRUE,"RAC";#N/A,#N/A,TRUE,"PAC ";#N/A,#N/A,TRUE,"재고현황";#N/A,#N/A,TRUE,"공지사항"}</definedName>
    <definedName name="판매규모_" hidden="1">{#N/A,#N/A,TRUE,"매출진척-1";#N/A,#N/A,TRUE,"매출진척-2";#N/A,#N/A,TRUE,"제품실적";#N/A,#N/A,TRUE,"RAC";#N/A,#N/A,TRUE,"PAC ";#N/A,#N/A,TRUE,"재고현황";#N/A,#N/A,TRUE,"공지사항"}</definedName>
    <definedName name="판매규모_2" localSheetId="1" hidden="1">{#N/A,#N/A,TRUE,"매출진척-1";#N/A,#N/A,TRUE,"매출진척-2";#N/A,#N/A,TRUE,"제품실적";#N/A,#N/A,TRUE,"RAC";#N/A,#N/A,TRUE,"PAC ";#N/A,#N/A,TRUE,"재고현황";#N/A,#N/A,TRUE,"공지사항"}</definedName>
    <definedName name="판매규모_2" localSheetId="2" hidden="1">{#N/A,#N/A,TRUE,"매출진척-1";#N/A,#N/A,TRUE,"매출진척-2";#N/A,#N/A,TRUE,"제품실적";#N/A,#N/A,TRUE,"RAC";#N/A,#N/A,TRUE,"PAC ";#N/A,#N/A,TRUE,"재고현황";#N/A,#N/A,TRUE,"공지사항"}</definedName>
    <definedName name="판매규모_2" localSheetId="6" hidden="1">{#N/A,#N/A,TRUE,"매출진척-1";#N/A,#N/A,TRUE,"매출진척-2";#N/A,#N/A,TRUE,"제품실적";#N/A,#N/A,TRUE,"RAC";#N/A,#N/A,TRUE,"PAC ";#N/A,#N/A,TRUE,"재고현황";#N/A,#N/A,TRUE,"공지사항"}</definedName>
    <definedName name="판매규모_2" hidden="1">{#N/A,#N/A,TRUE,"매출진척-1";#N/A,#N/A,TRUE,"매출진척-2";#N/A,#N/A,TRUE,"제품실적";#N/A,#N/A,TRUE,"RAC";#N/A,#N/A,TRUE,"PAC ";#N/A,#N/A,TRUE,"재고현황";#N/A,#N/A,TRUE,"공지사항"}</definedName>
    <definedName name="판촉" localSheetId="1" hidden="1">{#N/A,#N/A,TRUE,"매출진척-1";#N/A,#N/A,TRUE,"매출진척-2";#N/A,#N/A,TRUE,"제품실적";#N/A,#N/A,TRUE,"RAC";#N/A,#N/A,TRUE,"PAC ";#N/A,#N/A,TRUE,"재고현황";#N/A,#N/A,TRUE,"공지사항"}</definedName>
    <definedName name="판촉" localSheetId="2" hidden="1">{#N/A,#N/A,TRUE,"매출진척-1";#N/A,#N/A,TRUE,"매출진척-2";#N/A,#N/A,TRUE,"제품실적";#N/A,#N/A,TRUE,"RAC";#N/A,#N/A,TRUE,"PAC ";#N/A,#N/A,TRUE,"재고현황";#N/A,#N/A,TRUE,"공지사항"}</definedName>
    <definedName name="판촉" localSheetId="6" hidden="1">{#N/A,#N/A,TRUE,"매출진척-1";#N/A,#N/A,TRUE,"매출진척-2";#N/A,#N/A,TRUE,"제품실적";#N/A,#N/A,TRUE,"RAC";#N/A,#N/A,TRUE,"PAC ";#N/A,#N/A,TRUE,"재고현황";#N/A,#N/A,TRUE,"공지사항"}</definedName>
    <definedName name="판촉" hidden="1">{#N/A,#N/A,TRUE,"매출진척-1";#N/A,#N/A,TRUE,"매출진척-2";#N/A,#N/A,TRUE,"제품실적";#N/A,#N/A,TRUE,"RAC";#N/A,#N/A,TRUE,"PAC ";#N/A,#N/A,TRUE,"재고현황";#N/A,#N/A,TRUE,"공지사항"}</definedName>
    <definedName name="판촉지원적립금" localSheetId="1" hidden="1">{#N/A,#N/A,TRUE,"매출진척-1";#N/A,#N/A,TRUE,"매출진척-2";#N/A,#N/A,TRUE,"제품실적";#N/A,#N/A,TRUE,"RAC";#N/A,#N/A,TRUE,"PAC ";#N/A,#N/A,TRUE,"재고현황";#N/A,#N/A,TRUE,"공지사항"}</definedName>
    <definedName name="판촉지원적립금" localSheetId="2" hidden="1">{#N/A,#N/A,TRUE,"매출진척-1";#N/A,#N/A,TRUE,"매출진척-2";#N/A,#N/A,TRUE,"제품실적";#N/A,#N/A,TRUE,"RAC";#N/A,#N/A,TRUE,"PAC ";#N/A,#N/A,TRUE,"재고현황";#N/A,#N/A,TRUE,"공지사항"}</definedName>
    <definedName name="판촉지원적립금" localSheetId="6" hidden="1">{#N/A,#N/A,TRUE,"매출진척-1";#N/A,#N/A,TRUE,"매출진척-2";#N/A,#N/A,TRUE,"제품실적";#N/A,#N/A,TRUE,"RAC";#N/A,#N/A,TRUE,"PAC ";#N/A,#N/A,TRUE,"재고현황";#N/A,#N/A,TRUE,"공지사항"}</definedName>
    <definedName name="판촉지원적립금" hidden="1">{#N/A,#N/A,TRUE,"매출진척-1";#N/A,#N/A,TRUE,"매출진척-2";#N/A,#N/A,TRUE,"제품실적";#N/A,#N/A,TRUE,"RAC";#N/A,#N/A,TRUE,"PAC ";#N/A,#N/A,TRUE,"재고현황";#N/A,#N/A,TRUE,"공지사항"}</definedName>
    <definedName name="판촉지원적립금2" localSheetId="1" hidden="1">{#N/A,#N/A,TRUE,"매출진척-1";#N/A,#N/A,TRUE,"매출진척-2";#N/A,#N/A,TRUE,"제품실적";#N/A,#N/A,TRUE,"RAC";#N/A,#N/A,TRUE,"PAC ";#N/A,#N/A,TRUE,"재고현황";#N/A,#N/A,TRUE,"공지사항"}</definedName>
    <definedName name="판촉지원적립금2" localSheetId="2" hidden="1">{#N/A,#N/A,TRUE,"매출진척-1";#N/A,#N/A,TRUE,"매출진척-2";#N/A,#N/A,TRUE,"제품실적";#N/A,#N/A,TRUE,"RAC";#N/A,#N/A,TRUE,"PAC ";#N/A,#N/A,TRUE,"재고현황";#N/A,#N/A,TRUE,"공지사항"}</definedName>
    <definedName name="판촉지원적립금2" localSheetId="6" hidden="1">{#N/A,#N/A,TRUE,"매출진척-1";#N/A,#N/A,TRUE,"매출진척-2";#N/A,#N/A,TRUE,"제품실적";#N/A,#N/A,TRUE,"RAC";#N/A,#N/A,TRUE,"PAC ";#N/A,#N/A,TRUE,"재고현황";#N/A,#N/A,TRUE,"공지사항"}</definedName>
    <definedName name="판촉지원적립금2" hidden="1">{#N/A,#N/A,TRUE,"매출진척-1";#N/A,#N/A,TRUE,"매출진척-2";#N/A,#N/A,TRUE,"제품실적";#N/A,#N/A,TRUE,"RAC";#N/A,#N/A,TRUE,"PAC ";#N/A,#N/A,TRUE,"재고현황";#N/A,#N/A,TRUE,"공지사항"}</definedName>
    <definedName name="팔레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팔레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팔레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팔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퍄" localSheetId="1" hidden="1">{#N/A,#N/A,FALSE,"1.CRITERIA";#N/A,#N/A,FALSE,"2.IS";#N/A,#N/A,FALSE,"3.BS";#N/A,#N/A,FALSE,"4.PER PL";#N/A,#N/A,FALSE,"5.INVESTMENT";#N/A,#N/A,FALSE,"6.공문";#N/A,#N/A,FALSE,"7.netinvest"}</definedName>
    <definedName name="퍄" localSheetId="2" hidden="1">{#N/A,#N/A,FALSE,"1.CRITERIA";#N/A,#N/A,FALSE,"2.IS";#N/A,#N/A,FALSE,"3.BS";#N/A,#N/A,FALSE,"4.PER PL";#N/A,#N/A,FALSE,"5.INVESTMENT";#N/A,#N/A,FALSE,"6.공문";#N/A,#N/A,FALSE,"7.netinvest"}</definedName>
    <definedName name="퍄" localSheetId="6" hidden="1">{#N/A,#N/A,FALSE,"1.CRITERIA";#N/A,#N/A,FALSE,"2.IS";#N/A,#N/A,FALSE,"3.BS";#N/A,#N/A,FALSE,"4.PER PL";#N/A,#N/A,FALSE,"5.INVESTMENT";#N/A,#N/A,FALSE,"6.공문";#N/A,#N/A,FALSE,"7.netinvest"}</definedName>
    <definedName name="퍄" hidden="1">{#N/A,#N/A,FALSE,"1.CRITERIA";#N/A,#N/A,FALSE,"2.IS";#N/A,#N/A,FALSE,"3.BS";#N/A,#N/A,FALSE,"4.PER PL";#N/A,#N/A,FALSE,"5.INVESTMENT";#N/A,#N/A,FALSE,"6.공문";#N/A,#N/A,FALSE,"7.netinvest"}</definedName>
    <definedName name="페" localSheetId="1" hidden="1">{#N/A,#N/A,FALSE,"1.CRITERIA";#N/A,#N/A,FALSE,"2.IS";#N/A,#N/A,FALSE,"3.BS";#N/A,#N/A,FALSE,"4.PER PL";#N/A,#N/A,FALSE,"5.INVESTMENT";#N/A,#N/A,FALSE,"6.공문";#N/A,#N/A,FALSE,"7.netinvest"}</definedName>
    <definedName name="페" localSheetId="2" hidden="1">{#N/A,#N/A,FALSE,"1.CRITERIA";#N/A,#N/A,FALSE,"2.IS";#N/A,#N/A,FALSE,"3.BS";#N/A,#N/A,FALSE,"4.PER PL";#N/A,#N/A,FALSE,"5.INVESTMENT";#N/A,#N/A,FALSE,"6.공문";#N/A,#N/A,FALSE,"7.netinvest"}</definedName>
    <definedName name="페" localSheetId="6" hidden="1">{#N/A,#N/A,FALSE,"1.CRITERIA";#N/A,#N/A,FALSE,"2.IS";#N/A,#N/A,FALSE,"3.BS";#N/A,#N/A,FALSE,"4.PER PL";#N/A,#N/A,FALSE,"5.INVESTMENT";#N/A,#N/A,FALSE,"6.공문";#N/A,#N/A,FALSE,"7.netinvest"}</definedName>
    <definedName name="페" hidden="1">{#N/A,#N/A,FALSE,"1.CRITERIA";#N/A,#N/A,FALSE,"2.IS";#N/A,#N/A,FALSE,"3.BS";#N/A,#N/A,FALSE,"4.PER PL";#N/A,#N/A,FALSE,"5.INVESTMENT";#N/A,#N/A,FALSE,"6.공문";#N/A,#N/A,FALSE,"7.netinvest"}</definedName>
    <definedName name="펴" localSheetId="1" hidden="1">{#N/A,#N/A,FALSE,"1.CRITERIA";#N/A,#N/A,FALSE,"2.IS";#N/A,#N/A,FALSE,"3.BS";#N/A,#N/A,FALSE,"4.PER PL";#N/A,#N/A,FALSE,"5.INVESTMENT";#N/A,#N/A,FALSE,"6.공문";#N/A,#N/A,FALSE,"7.netinvest"}</definedName>
    <definedName name="펴" localSheetId="2" hidden="1">{#N/A,#N/A,FALSE,"1.CRITERIA";#N/A,#N/A,FALSE,"2.IS";#N/A,#N/A,FALSE,"3.BS";#N/A,#N/A,FALSE,"4.PER PL";#N/A,#N/A,FALSE,"5.INVESTMENT";#N/A,#N/A,FALSE,"6.공문";#N/A,#N/A,FALSE,"7.netinvest"}</definedName>
    <definedName name="펴" localSheetId="6" hidden="1">{#N/A,#N/A,FALSE,"1.CRITERIA";#N/A,#N/A,FALSE,"2.IS";#N/A,#N/A,FALSE,"3.BS";#N/A,#N/A,FALSE,"4.PER PL";#N/A,#N/A,FALSE,"5.INVESTMENT";#N/A,#N/A,FALSE,"6.공문";#N/A,#N/A,FALSE,"7.netinvest"}</definedName>
    <definedName name="펴" hidden="1">{#N/A,#N/A,FALSE,"1.CRITERIA";#N/A,#N/A,FALSE,"2.IS";#N/A,#N/A,FALSE,"3.BS";#N/A,#N/A,FALSE,"4.PER PL";#N/A,#N/A,FALSE,"5.INVESTMENT";#N/A,#N/A,FALSE,"6.공문";#N/A,#N/A,FALSE,"7.netinvest"}</definedName>
    <definedName name="평균이자" hidden="1">[213]주요재무비율!#REF!</definedName>
    <definedName name="평년">[179]자료!$H$3:$I$14</definedName>
    <definedName name="폐기" localSheetId="1" hidden="1">{#N/A,#N/A,TRUE,"매출진척-1";#N/A,#N/A,TRUE,"매출진척-2";#N/A,#N/A,TRUE,"제품실적";#N/A,#N/A,TRUE,"RAC";#N/A,#N/A,TRUE,"PAC ";#N/A,#N/A,TRUE,"재고현황";#N/A,#N/A,TRUE,"공지사항"}</definedName>
    <definedName name="폐기" localSheetId="2" hidden="1">{#N/A,#N/A,TRUE,"매출진척-1";#N/A,#N/A,TRUE,"매출진척-2";#N/A,#N/A,TRUE,"제품실적";#N/A,#N/A,TRUE,"RAC";#N/A,#N/A,TRUE,"PAC ";#N/A,#N/A,TRUE,"재고현황";#N/A,#N/A,TRUE,"공지사항"}</definedName>
    <definedName name="폐기" localSheetId="6" hidden="1">{#N/A,#N/A,TRUE,"매출진척-1";#N/A,#N/A,TRUE,"매출진척-2";#N/A,#N/A,TRUE,"제품실적";#N/A,#N/A,TRUE,"RAC";#N/A,#N/A,TRUE,"PAC ";#N/A,#N/A,TRUE,"재고현황";#N/A,#N/A,TRUE,"공지사항"}</definedName>
    <definedName name="폐기" hidden="1">{#N/A,#N/A,TRUE,"매출진척-1";#N/A,#N/A,TRUE,"매출진척-2";#N/A,#N/A,TRUE,"제품실적";#N/A,#N/A,TRUE,"RAC";#N/A,#N/A,TRUE,"PAC ";#N/A,#N/A,TRUE,"재고현황";#N/A,#N/A,TRUE,"공지사항"}</definedName>
    <definedName name="포" localSheetId="1" hidden="1">{#N/A,#N/A,FALSE,"1.CRITERIA";#N/A,#N/A,FALSE,"2.IS";#N/A,#N/A,FALSE,"3.BS";#N/A,#N/A,FALSE,"4.PER PL";#N/A,#N/A,FALSE,"5.INVESTMENT";#N/A,#N/A,FALSE,"6.공문";#N/A,#N/A,FALSE,"7.netinvest"}</definedName>
    <definedName name="포" localSheetId="2" hidden="1">{#N/A,#N/A,FALSE,"1.CRITERIA";#N/A,#N/A,FALSE,"2.IS";#N/A,#N/A,FALSE,"3.BS";#N/A,#N/A,FALSE,"4.PER PL";#N/A,#N/A,FALSE,"5.INVESTMENT";#N/A,#N/A,FALSE,"6.공문";#N/A,#N/A,FALSE,"7.netinvest"}</definedName>
    <definedName name="포" localSheetId="6" hidden="1">{#N/A,#N/A,FALSE,"1.CRITERIA";#N/A,#N/A,FALSE,"2.IS";#N/A,#N/A,FALSE,"3.BS";#N/A,#N/A,FALSE,"4.PER PL";#N/A,#N/A,FALSE,"5.INVESTMENT";#N/A,#N/A,FALSE,"6.공문";#N/A,#N/A,FALSE,"7.netinvest"}</definedName>
    <definedName name="포" hidden="1">{#N/A,#N/A,FALSE,"1.CRITERIA";#N/A,#N/A,FALSE,"2.IS";#N/A,#N/A,FALSE,"3.BS";#N/A,#N/A,FALSE,"4.PER PL";#N/A,#N/A,FALSE,"5.INVESTMENT";#N/A,#N/A,FALSE,"6.공문";#N/A,#N/A,FALSE,"7.netinvest"}</definedName>
    <definedName name="포공화학" localSheetId="1" hidden="1">{#N/A,#N/A,FALSE,"범우구미";#N/A,#N/A,FALSE,"세한케미칼";#N/A,#N/A,FALSE,"세명화학";#N/A,#N/A,FALSE,"신영케미칼";#N/A,#N/A,FALSE,"일석상사"}</definedName>
    <definedName name="포공화학" localSheetId="2" hidden="1">{#N/A,#N/A,FALSE,"범우구미";#N/A,#N/A,FALSE,"세한케미칼";#N/A,#N/A,FALSE,"세명화학";#N/A,#N/A,FALSE,"신영케미칼";#N/A,#N/A,FALSE,"일석상사"}</definedName>
    <definedName name="포공화학" localSheetId="6" hidden="1">{#N/A,#N/A,FALSE,"범우구미";#N/A,#N/A,FALSE,"세한케미칼";#N/A,#N/A,FALSE,"세명화학";#N/A,#N/A,FALSE,"신영케미칼";#N/A,#N/A,FALSE,"일석상사"}</definedName>
    <definedName name="포공화학" hidden="1">{#N/A,#N/A,FALSE,"범우구미";#N/A,#N/A,FALSE,"세한케미칼";#N/A,#N/A,FALSE,"세명화학";#N/A,#N/A,FALSE,"신영케미칼";#N/A,#N/A,FALSE,"일석상사"}</definedName>
    <definedName name="포장" localSheetId="1" hidden="1">{#N/A,#N/A,FALSE,"지침";#N/A,#N/A,FALSE,"환경분석";#N/A,#N/A,FALSE,"Sheet16"}</definedName>
    <definedName name="포장" localSheetId="2" hidden="1">{#N/A,#N/A,FALSE,"지침";#N/A,#N/A,FALSE,"환경분석";#N/A,#N/A,FALSE,"Sheet16"}</definedName>
    <definedName name="포장" localSheetId="6" hidden="1">{#N/A,#N/A,FALSE,"지침";#N/A,#N/A,FALSE,"환경분석";#N/A,#N/A,FALSE,"Sheet16"}</definedName>
    <definedName name="포장" hidden="1">{#N/A,#N/A,FALSE,"지침";#N/A,#N/A,FALSE,"환경분석";#N/A,#N/A,FALSE,"Sheet16"}</definedName>
    <definedName name="포장BS" localSheetId="1" hidden="1">{#N/A,#N/A,FALSE,"지침";#N/A,#N/A,FALSE,"환경분석";#N/A,#N/A,FALSE,"Sheet16"}</definedName>
    <definedName name="포장BS" localSheetId="2" hidden="1">{#N/A,#N/A,FALSE,"지침";#N/A,#N/A,FALSE,"환경분석";#N/A,#N/A,FALSE,"Sheet16"}</definedName>
    <definedName name="포장BS" localSheetId="6" hidden="1">{#N/A,#N/A,FALSE,"지침";#N/A,#N/A,FALSE,"환경분석";#N/A,#N/A,FALSE,"Sheet16"}</definedName>
    <definedName name="포장BS" hidden="1">{#N/A,#N/A,FALSE,"지침";#N/A,#N/A,FALSE,"환경분석";#N/A,#N/A,FALSE,"Sheet16"}</definedName>
    <definedName name="포ㅓㅎ" localSheetId="1" hidden="1">{#N/A,#N/A,FALSE,"CR ";#N/A,#N/A,FALSE,"GL "}</definedName>
    <definedName name="포ㅓㅎ" localSheetId="2" hidden="1">{#N/A,#N/A,FALSE,"CR ";#N/A,#N/A,FALSE,"GL "}</definedName>
    <definedName name="포ㅓㅎ" localSheetId="6" hidden="1">{#N/A,#N/A,FALSE,"CR ";#N/A,#N/A,FALSE,"GL "}</definedName>
    <definedName name="포ㅓㅎ" hidden="1">{#N/A,#N/A,FALSE,"CR ";#N/A,#N/A,FALSE,"GL "}</definedName>
    <definedName name="표준">'[208]표준대차대조표(갑)'!#REF!</definedName>
    <definedName name="표지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표지" localSheetId="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표지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표지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표지2" hidden="1">0</definedName>
    <definedName name="표지조정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표지조정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표지조정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표지조정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표표표" localSheetId="1" hidden="1">{#N/A,#N/A,FALSE,"P.C.B"}</definedName>
    <definedName name="표표표" localSheetId="2" hidden="1">{#N/A,#N/A,FALSE,"P.C.B"}</definedName>
    <definedName name="표표표" localSheetId="6" hidden="1">{#N/A,#N/A,FALSE,"P.C.B"}</definedName>
    <definedName name="표표표" hidden="1">{#N/A,#N/A,FALSE,"P.C.B"}</definedName>
    <definedName name="품" localSheetId="1" hidden="1">{#N/A,#N/A,TRUE,"Y생산";#N/A,#N/A,TRUE,"Y판매";#N/A,#N/A,TRUE,"Y총물량";#N/A,#N/A,TRUE,"Y능력";#N/A,#N/A,TRUE,"YKD"}</definedName>
    <definedName name="품" localSheetId="2" hidden="1">{#N/A,#N/A,TRUE,"Y생산";#N/A,#N/A,TRUE,"Y판매";#N/A,#N/A,TRUE,"Y총물량";#N/A,#N/A,TRUE,"Y능력";#N/A,#N/A,TRUE,"YKD"}</definedName>
    <definedName name="품" localSheetId="6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목별매출">[209]품목별매출!$A$2:$C$320</definedName>
    <definedName name="퓨픂퓨" localSheetId="1" hidden="1">{#N/A,#N/A,FALSE,"BS";#N/A,#N/A,FALSE,"PL";#N/A,#N/A,FALSE,"처분";#N/A,#N/A,FALSE,"현금";#N/A,#N/A,FALSE,"매출";#N/A,#N/A,FALSE,"원가";#N/A,#N/A,FALSE,"경영"}</definedName>
    <definedName name="퓨픂퓨" localSheetId="2" hidden="1">{#N/A,#N/A,FALSE,"BS";#N/A,#N/A,FALSE,"PL";#N/A,#N/A,FALSE,"처분";#N/A,#N/A,FALSE,"현금";#N/A,#N/A,FALSE,"매출";#N/A,#N/A,FALSE,"원가";#N/A,#N/A,FALSE,"경영"}</definedName>
    <definedName name="퓨픂퓨" localSheetId="6" hidden="1">{#N/A,#N/A,FALSE,"BS";#N/A,#N/A,FALSE,"PL";#N/A,#N/A,FALSE,"처분";#N/A,#N/A,FALSE,"현금";#N/A,#N/A,FALSE,"매출";#N/A,#N/A,FALSE,"원가";#N/A,#N/A,FALSE,"경영"}</definedName>
    <definedName name="퓨픂퓨" hidden="1">{#N/A,#N/A,FALSE,"BS";#N/A,#N/A,FALSE,"PL";#N/A,#N/A,FALSE,"처분";#N/A,#N/A,FALSE,"현금";#N/A,#N/A,FALSE,"매출";#N/A,#N/A,FALSE,"원가";#N/A,#N/A,FALSE,"경영"}</definedName>
    <definedName name="피비씨">#REF!</definedName>
    <definedName name="피비씨리스트">#REF!</definedName>
    <definedName name="ㅎ" localSheetId="1" hidden="1">{#N/A,#N/A,FALSE,"BS";#N/A,#N/A,FALSE,"PL";#N/A,#N/A,FALSE,"처분";#N/A,#N/A,FALSE,"현금";#N/A,#N/A,FALSE,"매출";#N/A,#N/A,FALSE,"원가";#N/A,#N/A,FALSE,"경영"}</definedName>
    <definedName name="ㅎ" localSheetId="2" hidden="1">{#N/A,#N/A,FALSE,"BS";#N/A,#N/A,FALSE,"PL";#N/A,#N/A,FALSE,"처분";#N/A,#N/A,FALSE,"현금";#N/A,#N/A,FALSE,"매출";#N/A,#N/A,FALSE,"원가";#N/A,#N/A,FALSE,"경영"}</definedName>
    <definedName name="ㅎ" localSheetId="6" hidden="1">{#N/A,#N/A,FALSE,"BS";#N/A,#N/A,FALSE,"PL";#N/A,#N/A,FALSE,"처분";#N/A,#N/A,FALSE,"현금";#N/A,#N/A,FALSE,"매출";#N/A,#N/A,FALSE,"원가";#N/A,#N/A,FALSE,"경영"}</definedName>
    <definedName name="ㅎ" hidden="1">{#N/A,#N/A,FALSE,"BS";#N/A,#N/A,FALSE,"PL";#N/A,#N/A,FALSE,"처분";#N/A,#N/A,FALSE,"현금";#N/A,#N/A,FALSE,"매출";#N/A,#N/A,FALSE,"원가";#N/A,#N/A,FALSE,"경영"}</definedName>
    <definedName name="ㅎ롤홀" localSheetId="1" hidden="1">{#N/A,#N/A,FALSE,"Aging Summary";#N/A,#N/A,FALSE,"Ratio Analysis";#N/A,#N/A,FALSE,"Test 120 Day Accts";#N/A,#N/A,FALSE,"Tickmarks"}</definedName>
    <definedName name="ㅎ롤홀" localSheetId="2" hidden="1">{#N/A,#N/A,FALSE,"Aging Summary";#N/A,#N/A,FALSE,"Ratio Analysis";#N/A,#N/A,FALSE,"Test 120 Day Accts";#N/A,#N/A,FALSE,"Tickmarks"}</definedName>
    <definedName name="ㅎ롤홀" localSheetId="6" hidden="1">{#N/A,#N/A,FALSE,"Aging Summary";#N/A,#N/A,FALSE,"Ratio Analysis";#N/A,#N/A,FALSE,"Test 120 Day Accts";#N/A,#N/A,FALSE,"Tickmarks"}</definedName>
    <definedName name="ㅎ롤홀" hidden="1">{#N/A,#N/A,FALSE,"Aging Summary";#N/A,#N/A,FALSE,"Ratio Analysis";#N/A,#N/A,FALSE,"Test 120 Day Accts";#N/A,#N/A,FALSE,"Tickmarks"}</definedName>
    <definedName name="ㅎㅁ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ㅁ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ㅁ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ㅂㅈㄷ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ㅎㅂㅈㄷ" localSheetId="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ㅎㅂㅈㄷ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ㅎㅂㅈㄷ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ㅎㅅㅎ쇼ㅛ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ㅎㅅㅎ쇼ㅛ" localSheetId="2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ㅎㅅㅎ쇼ㅛ" localSheetId="6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ㅎㅅㅎ쇼ㅛ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ㅎㅇ" localSheetId="1" hidden="1">{#N/A,#N/A,FALSE,"Aging Summary";#N/A,#N/A,FALSE,"Ratio Analysis";#N/A,#N/A,FALSE,"Test 120 Day Accts";#N/A,#N/A,FALSE,"Tickmarks"}</definedName>
    <definedName name="ㅎㅇ" localSheetId="2" hidden="1">{#N/A,#N/A,FALSE,"Aging Summary";#N/A,#N/A,FALSE,"Ratio Analysis";#N/A,#N/A,FALSE,"Test 120 Day Accts";#N/A,#N/A,FALSE,"Tickmarks"}</definedName>
    <definedName name="ㅎㅇ" localSheetId="6" hidden="1">{#N/A,#N/A,FALSE,"Aging Summary";#N/A,#N/A,FALSE,"Ratio Analysis";#N/A,#N/A,FALSE,"Test 120 Day Accts";#N/A,#N/A,FALSE,"Tickmarks"}</definedName>
    <definedName name="ㅎㅇ" hidden="1">{#N/A,#N/A,FALSE,"Aging Summary";#N/A,#N/A,FALSE,"Ratio Analysis";#N/A,#N/A,FALSE,"Test 120 Day Accts";#N/A,#N/A,FALSE,"Tickmarks"}</definedName>
    <definedName name="ㅎㅇㅀ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ㅀ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ㅇㄹ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ㅇㄹ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ㅇ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오ㅓ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오ㅓ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오ㅓ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오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ㅎ" localSheetId="1" hidden="1">{#N/A,#N/A,FALSE,"BS";#N/A,#N/A,FALSE,"PL";#N/A,#N/A,FALSE,"처분";#N/A,#N/A,FALSE,"현금";#N/A,#N/A,FALSE,"매출";#N/A,#N/A,FALSE,"원가";#N/A,#N/A,FALSE,"경영"}</definedName>
    <definedName name="ㅎㅎ" localSheetId="2" hidden="1">{#N/A,#N/A,FALSE,"BS";#N/A,#N/A,FALSE,"PL";#N/A,#N/A,FALSE,"처분";#N/A,#N/A,FALSE,"현금";#N/A,#N/A,FALSE,"매출";#N/A,#N/A,FALSE,"원가";#N/A,#N/A,FALSE,"경영"}</definedName>
    <definedName name="ㅎㅎ" localSheetId="6" hidden="1">{#N/A,#N/A,FALSE,"BS";#N/A,#N/A,FALSE,"PL";#N/A,#N/A,FALSE,"처분";#N/A,#N/A,FALSE,"현금";#N/A,#N/A,FALSE,"매출";#N/A,#N/A,FALSE,"원가";#N/A,#N/A,FALSE,"경영"}</definedName>
    <definedName name="ㅎㅎ" hidden="1">{#N/A,#N/A,FALSE,"BS";#N/A,#N/A,FALSE,"PL";#N/A,#N/A,FALSE,"처분";#N/A,#N/A,FALSE,"현금";#N/A,#N/A,FALSE,"매출";#N/A,#N/A,FALSE,"원가";#N/A,#N/A,FALSE,"경영"}</definedName>
    <definedName name="ㅎㅎㅀㅀ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ㅎㅎㅀㅀ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ㅎㅎㅀㅀ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ㅎㅎㅀㅀ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ㅎㅎㅎ" localSheetId="1" hidden="1">{#N/A,#N/A,TRUE,"매출진척-1";#N/A,#N/A,TRUE,"매출진척-2";#N/A,#N/A,TRUE,"제품실적";#N/A,#N/A,TRUE,"RAC";#N/A,#N/A,TRUE,"PAC ";#N/A,#N/A,TRUE,"재고현황";#N/A,#N/A,TRUE,"공지사항"}</definedName>
    <definedName name="ㅎㅎㅎ" localSheetId="2" hidden="1">{#N/A,#N/A,TRUE,"매출진척-1";#N/A,#N/A,TRUE,"매출진척-2";#N/A,#N/A,TRUE,"제품실적";#N/A,#N/A,TRUE,"RAC";#N/A,#N/A,TRUE,"PAC ";#N/A,#N/A,TRUE,"재고현황";#N/A,#N/A,TRUE,"공지사항"}</definedName>
    <definedName name="ㅎㅎㅎ" localSheetId="6" hidden="1">{#N/A,#N/A,TRUE,"매출진척-1";#N/A,#N/A,TRUE,"매출진척-2";#N/A,#N/A,TRUE,"제품실적";#N/A,#N/A,TRUE,"RAC";#N/A,#N/A,TRUE,"PAC ";#N/A,#N/A,TRUE,"재고현황";#N/A,#N/A,TRUE,"공지사항"}</definedName>
    <definedName name="ㅎㅎㅎ" hidden="1">{#N/A,#N/A,TRUE,"매출진척-1";#N/A,#N/A,TRUE,"매출진척-2";#N/A,#N/A,TRUE,"제품실적";#N/A,#N/A,TRUE,"RAC";#N/A,#N/A,TRUE,"PAC ";#N/A,#N/A,TRUE,"재고현황";#N/A,#N/A,TRUE,"공지사항"}</definedName>
    <definedName name="ㅎㅎㅎㅇ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ㅎ" localSheetId="1" hidden="1">{#N/A,#N/A,FALSE,"BS";#N/A,#N/A,FALSE,"PL";#N/A,#N/A,FALSE,"처분";#N/A,#N/A,FALSE,"현금";#N/A,#N/A,FALSE,"매출";#N/A,#N/A,FALSE,"원가";#N/A,#N/A,FALSE,"경영"}</definedName>
    <definedName name="ㅎㅎㅎㅎ" localSheetId="2" hidden="1">{#N/A,#N/A,FALSE,"BS";#N/A,#N/A,FALSE,"PL";#N/A,#N/A,FALSE,"처분";#N/A,#N/A,FALSE,"현금";#N/A,#N/A,FALSE,"매출";#N/A,#N/A,FALSE,"원가";#N/A,#N/A,FALSE,"경영"}</definedName>
    <definedName name="ㅎㅎㅎㅎ" localSheetId="6" hidden="1">{#N/A,#N/A,FALSE,"BS";#N/A,#N/A,FALSE,"PL";#N/A,#N/A,FALSE,"처분";#N/A,#N/A,FALSE,"현금";#N/A,#N/A,FALSE,"매출";#N/A,#N/A,FALSE,"원가";#N/A,#N/A,FALSE,"경영"}</definedName>
    <definedName name="ㅎㅎㅎㅎ" hidden="1">{#N/A,#N/A,FALSE,"BS";#N/A,#N/A,FALSE,"PL";#N/A,#N/A,FALSE,"처분";#N/A,#N/A,FALSE,"현금";#N/A,#N/A,FALSE,"매출";#N/A,#N/A,FALSE,"원가";#N/A,#N/A,FALSE,"경영"}</definedName>
    <definedName name="ㅎㅎ하" localSheetId="1" hidden="1">{#N/A,#N/A,FALSE,"계약직(여)"}</definedName>
    <definedName name="ㅎㅎ하" localSheetId="2" hidden="1">{#N/A,#N/A,FALSE,"계약직(여)"}</definedName>
    <definedName name="ㅎㅎ하" localSheetId="6" hidden="1">{#N/A,#N/A,FALSE,"계약직(여)"}</definedName>
    <definedName name="ㅎㅎ하" hidden="1">{#N/A,#N/A,FALSE,"계약직(여)"}</definedName>
    <definedName name="ㅎ호" localSheetId="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하" localSheetId="1" hidden="1">{#N/A,#N/A,FALSE,"1.CRITERIA";#N/A,#N/A,FALSE,"2.IS";#N/A,#N/A,FALSE,"3.BS";#N/A,#N/A,FALSE,"4.PER PL";#N/A,#N/A,FALSE,"5.INVESTMENT";#N/A,#N/A,FALSE,"6.공문";#N/A,#N/A,FALSE,"7.netinvest"}</definedName>
    <definedName name="하" localSheetId="2" hidden="1">{#N/A,#N/A,FALSE,"1.CRITERIA";#N/A,#N/A,FALSE,"2.IS";#N/A,#N/A,FALSE,"3.BS";#N/A,#N/A,FALSE,"4.PER PL";#N/A,#N/A,FALSE,"5.INVESTMENT";#N/A,#N/A,FALSE,"6.공문";#N/A,#N/A,FALSE,"7.netinvest"}</definedName>
    <definedName name="하" localSheetId="6" hidden="1">{#N/A,#N/A,FALSE,"1.CRITERIA";#N/A,#N/A,FALSE,"2.IS";#N/A,#N/A,FALSE,"3.BS";#N/A,#N/A,FALSE,"4.PER PL";#N/A,#N/A,FALSE,"5.INVESTMENT";#N/A,#N/A,FALSE,"6.공문";#N/A,#N/A,FALSE,"7.netinvest"}</definedName>
    <definedName name="하" hidden="1">{#N/A,#N/A,FALSE,"1.CRITERIA";#N/A,#N/A,FALSE,"2.IS";#N/A,#N/A,FALSE,"3.BS";#N/A,#N/A,FALSE,"4.PER PL";#N/A,#N/A,FALSE,"5.INVESTMENT";#N/A,#N/A,FALSE,"6.공문";#N/A,#N/A,FALSE,"7.netinvest"}</definedName>
    <definedName name="하도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반기차입금계획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반기차입금계획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반기차입금계획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반기차입금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수도2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자" localSheetId="1" hidden="1">{"'분양원가'!$B$1:$F$113"}</definedName>
    <definedName name="하자" localSheetId="2" hidden="1">{"'분양원가'!$B$1:$F$113"}</definedName>
    <definedName name="하자" localSheetId="6" hidden="1">{"'분양원가'!$B$1:$F$113"}</definedName>
    <definedName name="하자" hidden="1">{"'분양원가'!$B$1:$F$113"}</definedName>
    <definedName name="하자보수충당금" localSheetId="1" hidden="1">{#N/A,#N/A,FALSE,"Aging Summary";#N/A,#N/A,FALSE,"Ratio Analysis";#N/A,#N/A,FALSE,"Test 120 Day Accts";#N/A,#N/A,FALSE,"Tickmarks"}</definedName>
    <definedName name="하자보수충당금" localSheetId="2" hidden="1">{#N/A,#N/A,FALSE,"Aging Summary";#N/A,#N/A,FALSE,"Ratio Analysis";#N/A,#N/A,FALSE,"Test 120 Day Accts";#N/A,#N/A,FALSE,"Tickmarks"}</definedName>
    <definedName name="하자보수충당금" localSheetId="6" hidden="1">{#N/A,#N/A,FALSE,"Aging Summary";#N/A,#N/A,FALSE,"Ratio Analysis";#N/A,#N/A,FALSE,"Test 120 Day Accts";#N/A,#N/A,FALSE,"Tickmarks"}</definedName>
    <definedName name="하자보수충당금" hidden="1">{#N/A,#N/A,FALSE,"Aging Summary";#N/A,#N/A,FALSE,"Ratio Analysis";#N/A,#N/A,FALSE,"Test 120 Day Accts";#N/A,#N/A,FALSE,"Tickmarks"}</definedName>
    <definedName name="하하하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하하하" localSheetId="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하하하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하하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하하하하하하" localSheetId="1" hidden="1">{#N/A,#N/A,TRUE,"대 차 대 조 표"}</definedName>
    <definedName name="하하하하하하" localSheetId="2" hidden="1">{#N/A,#N/A,TRUE,"대 차 대 조 표"}</definedName>
    <definedName name="하하하하하하" localSheetId="6" hidden="1">{#N/A,#N/A,TRUE,"대 차 대 조 표"}</definedName>
    <definedName name="하하하하하하" hidden="1">{#N/A,#N/A,TRUE,"대 차 대 조 표"}</definedName>
    <definedName name="하핳" localSheetId="1" hidden="1">{#N/A,#N/A,TRUE,"Y생산";#N/A,#N/A,TRUE,"Y판매";#N/A,#N/A,TRUE,"Y총물량";#N/A,#N/A,TRUE,"Y능력";#N/A,#N/A,TRUE,"YKD"}</definedName>
    <definedName name="하핳" localSheetId="2" hidden="1">{#N/A,#N/A,TRUE,"Y생산";#N/A,#N/A,TRUE,"Y판매";#N/A,#N/A,TRUE,"Y총물량";#N/A,#N/A,TRUE,"Y능력";#N/A,#N/A,TRUE,"YKD"}</definedName>
    <definedName name="하핳" localSheetId="6" hidden="1">{#N/A,#N/A,TRUE,"Y생산";#N/A,#N/A,TRUE,"Y판매";#N/A,#N/A,TRUE,"Y총물량";#N/A,#N/A,TRUE,"Y능력";#N/A,#N/A,TRUE,"YKD"}</definedName>
    <definedName name="하핳" hidden="1">{#N/A,#N/A,TRUE,"Y생산";#N/A,#N/A,TRUE,"Y판매";#N/A,#N/A,TRUE,"Y총물량";#N/A,#N/A,TRUE,"Y능력";#N/A,#N/A,TRUE,"YKD"}</definedName>
    <definedName name="한" localSheetId="1" hidden="1">{#N/A,#N/A,FALSE,"3가";#N/A,#N/A,FALSE,"3나";#N/A,#N/A,FALSE,"3다"}</definedName>
    <definedName name="한" localSheetId="2" hidden="1">{#N/A,#N/A,FALSE,"3가";#N/A,#N/A,FALSE,"3나";#N/A,#N/A,FALSE,"3다"}</definedName>
    <definedName name="한" localSheetId="6" hidden="1">{#N/A,#N/A,FALSE,"3가";#N/A,#N/A,FALSE,"3나";#N/A,#N/A,FALSE,"3다"}</definedName>
    <definedName name="한" hidden="1">{#N/A,#N/A,FALSE,"3가";#N/A,#N/A,FALSE,"3나";#N/A,#N/A,FALSE,"3다"}</definedName>
    <definedName name="한국8" hidden="1">#REF!</definedName>
    <definedName name="한국9" hidden="1">#REF!</definedName>
    <definedName name="한미" hidden="1">#REF!</definedName>
    <definedName name="한영" localSheetId="1" hidden="1">{#N/A,#N/A,FALSE,"계약직(여)"}</definedName>
    <definedName name="한영" localSheetId="2" hidden="1">{#N/A,#N/A,FALSE,"계약직(여)"}</definedName>
    <definedName name="한영" localSheetId="6" hidden="1">{#N/A,#N/A,FALSE,"계약직(여)"}</definedName>
    <definedName name="한영" hidden="1">{#N/A,#N/A,FALSE,"계약직(여)"}</definedName>
    <definedName name="한영사전" localSheetId="1" hidden="1">{#N/A,#N/A,TRUE,"Y생산";#N/A,#N/A,TRUE,"Y판매";#N/A,#N/A,TRUE,"Y총물량";#N/A,#N/A,TRUE,"Y능력";#N/A,#N/A,TRUE,"YKD"}</definedName>
    <definedName name="한영사전" localSheetId="2" hidden="1">{#N/A,#N/A,TRUE,"Y생산";#N/A,#N/A,TRUE,"Y판매";#N/A,#N/A,TRUE,"Y총물량";#N/A,#N/A,TRUE,"Y능력";#N/A,#N/A,TRUE,"YKD"}</definedName>
    <definedName name="한영사전" localSheetId="6" hidden="1">{#N/A,#N/A,TRUE,"Y생산";#N/A,#N/A,TRUE,"Y판매";#N/A,#N/A,TRUE,"Y총물량";#N/A,#N/A,TRUE,"Y능력";#N/A,#N/A,TRUE,"YKD"}</definedName>
    <definedName name="한영사전" hidden="1">{#N/A,#N/A,TRUE,"Y생산";#N/A,#N/A,TRUE,"Y판매";#N/A,#N/A,TRUE,"Y총물량";#N/A,#N/A,TRUE,"Y능력";#N/A,#N/A,TRUE,"YKD"}</definedName>
    <definedName name="한원양행" localSheetId="1" hidden="1">{#N/A,#N/A,FALSE,"범우구미";#N/A,#N/A,FALSE,"세한케미칼";#N/A,#N/A,FALSE,"세명화학";#N/A,#N/A,FALSE,"신영케미칼";#N/A,#N/A,FALSE,"일석상사"}</definedName>
    <definedName name="한원양행" localSheetId="2" hidden="1">{#N/A,#N/A,FALSE,"범우구미";#N/A,#N/A,FALSE,"세한케미칼";#N/A,#N/A,FALSE,"세명화학";#N/A,#N/A,FALSE,"신영케미칼";#N/A,#N/A,FALSE,"일석상사"}</definedName>
    <definedName name="한원양행" localSheetId="6" hidden="1">{#N/A,#N/A,FALSE,"범우구미";#N/A,#N/A,FALSE,"세한케미칼";#N/A,#N/A,FALSE,"세명화학";#N/A,#N/A,FALSE,"신영케미칼";#N/A,#N/A,FALSE,"일석상사"}</definedName>
    <definedName name="한원양행" hidden="1">{#N/A,#N/A,FALSE,"범우구미";#N/A,#N/A,FALSE,"세한케미칼";#N/A,#N/A,FALSE,"세명화학";#N/A,#N/A,FALSE,"신영케미칼";#N/A,#N/A,FALSE,"일석상사"}</definedName>
    <definedName name="할인9월" localSheetId="1" hidden="1">{#N/A,#N/A,FALSE,"BS";#N/A,#N/A,FALSE,"PL";#N/A,#N/A,FALSE,"처분";#N/A,#N/A,FALSE,"현금";#N/A,#N/A,FALSE,"매출";#N/A,#N/A,FALSE,"원가";#N/A,#N/A,FALSE,"경영"}</definedName>
    <definedName name="할인9월" localSheetId="2" hidden="1">{#N/A,#N/A,FALSE,"BS";#N/A,#N/A,FALSE,"PL";#N/A,#N/A,FALSE,"처분";#N/A,#N/A,FALSE,"현금";#N/A,#N/A,FALSE,"매출";#N/A,#N/A,FALSE,"원가";#N/A,#N/A,FALSE,"경영"}</definedName>
    <definedName name="할인9월" localSheetId="6" hidden="1">{#N/A,#N/A,FALSE,"BS";#N/A,#N/A,FALSE,"PL";#N/A,#N/A,FALSE,"처분";#N/A,#N/A,FALSE,"현금";#N/A,#N/A,FALSE,"매출";#N/A,#N/A,FALSE,"원가";#N/A,#N/A,FALSE,"경영"}</definedName>
    <definedName name="할인9월" hidden="1">{#N/A,#N/A,FALSE,"BS";#N/A,#N/A,FALSE,"PL";#N/A,#N/A,FALSE,"처분";#N/A,#N/A,FALSE,"현금";#N/A,#N/A,FALSE,"매출";#N/A,#N/A,FALSE,"원가";#N/A,#N/A,FALSE,"경영"}</definedName>
    <definedName name="할인어음" localSheetId="1" hidden="1">{#N/A,#N/A,FALSE,"BS";#N/A,#N/A,FALSE,"PL";#N/A,#N/A,FALSE,"처분";#N/A,#N/A,FALSE,"현금";#N/A,#N/A,FALSE,"매출";#N/A,#N/A,FALSE,"원가";#N/A,#N/A,FALSE,"경영"}</definedName>
    <definedName name="할인어음" localSheetId="2" hidden="1">{#N/A,#N/A,FALSE,"BS";#N/A,#N/A,FALSE,"PL";#N/A,#N/A,FALSE,"처분";#N/A,#N/A,FALSE,"현금";#N/A,#N/A,FALSE,"매출";#N/A,#N/A,FALSE,"원가";#N/A,#N/A,FALSE,"경영"}</definedName>
    <definedName name="할인어음" localSheetId="6" hidden="1">{#N/A,#N/A,FALSE,"BS";#N/A,#N/A,FALSE,"PL";#N/A,#N/A,FALSE,"처분";#N/A,#N/A,FALSE,"현금";#N/A,#N/A,FALSE,"매출";#N/A,#N/A,FALSE,"원가";#N/A,#N/A,FALSE,"경영"}</definedName>
    <definedName name="할인어음" hidden="1">{#N/A,#N/A,FALSE,"BS";#N/A,#N/A,FALSE,"PL";#N/A,#N/A,FALSE,"처분";#N/A,#N/A,FALSE,"현금";#N/A,#N/A,FALSE,"매출";#N/A,#N/A,FALSE,"원가";#N/A,#N/A,FALSE,"경영"}</definedName>
    <definedName name="합계">#REF!</definedName>
    <definedName name="합계검토" localSheetId="1" hidden="1">{#N/A,#N/A,FALSE,"UNIT";#N/A,#N/A,FALSE,"UNIT";#N/A,#N/A,FALSE,"계정"}</definedName>
    <definedName name="합계검토" localSheetId="2" hidden="1">{#N/A,#N/A,FALSE,"UNIT";#N/A,#N/A,FALSE,"UNIT";#N/A,#N/A,FALSE,"계정"}</definedName>
    <definedName name="합계검토" localSheetId="6" hidden="1">{#N/A,#N/A,FALSE,"UNIT";#N/A,#N/A,FALSE,"UNIT";#N/A,#N/A,FALSE,"계정"}</definedName>
    <definedName name="합계검토" hidden="1">{#N/A,#N/A,FALSE,"UNIT";#N/A,#N/A,FALSE,"UNIT";#N/A,#N/A,FALSE,"계정"}</definedName>
    <definedName name="합잔">[222]data!$A$1:$G$215</definedName>
    <definedName name="해외특수" localSheetId="1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해외특수" localSheetId="2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해외특수" localSheetId="6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해외특수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해원3" localSheetId="1" hidden="1">{#N/A,#N/A,FALSE,"Sheet5"}</definedName>
    <definedName name="해원3" localSheetId="2" hidden="1">{#N/A,#N/A,FALSE,"Sheet5"}</definedName>
    <definedName name="해원3" localSheetId="6" hidden="1">{#N/A,#N/A,FALSE,"Sheet5"}</definedName>
    <definedName name="해원3" hidden="1">{#N/A,#N/A,FALSE,"Sheet5"}</definedName>
    <definedName name="해한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해한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해한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해한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햐" localSheetId="1" hidden="1">{#N/A,#N/A,FALSE,"1.CRITERIA";#N/A,#N/A,FALSE,"2.IS";#N/A,#N/A,FALSE,"3.BS";#N/A,#N/A,FALSE,"4.PER PL";#N/A,#N/A,FALSE,"5.INVESTMENT";#N/A,#N/A,FALSE,"6.공문";#N/A,#N/A,FALSE,"7.netinvest"}</definedName>
    <definedName name="햐" localSheetId="2" hidden="1">{#N/A,#N/A,FALSE,"1.CRITERIA";#N/A,#N/A,FALSE,"2.IS";#N/A,#N/A,FALSE,"3.BS";#N/A,#N/A,FALSE,"4.PER PL";#N/A,#N/A,FALSE,"5.INVESTMENT";#N/A,#N/A,FALSE,"6.공문";#N/A,#N/A,FALSE,"7.netinvest"}</definedName>
    <definedName name="햐" localSheetId="6" hidden="1">{#N/A,#N/A,FALSE,"1.CRITERIA";#N/A,#N/A,FALSE,"2.IS";#N/A,#N/A,FALSE,"3.BS";#N/A,#N/A,FALSE,"4.PER PL";#N/A,#N/A,FALSE,"5.INVESTMENT";#N/A,#N/A,FALSE,"6.공문";#N/A,#N/A,FALSE,"7.netinvest"}</definedName>
    <definedName name="햐" hidden="1">{#N/A,#N/A,FALSE,"1.CRITERIA";#N/A,#N/A,FALSE,"2.IS";#N/A,#N/A,FALSE,"3.BS";#N/A,#N/A,FALSE,"4.PER PL";#N/A,#N/A,FALSE,"5.INVESTMENT";#N/A,#N/A,FALSE,"6.공문";#N/A,#N/A,FALSE,"7.netinvest"}</definedName>
    <definedName name="햐ㅓㅈ바허ㅏㅣ농하ㅗㅎ" localSheetId="1" hidden="1">{#N/A,#N/A,FALSE,"CCTV"}</definedName>
    <definedName name="햐ㅓㅈ바허ㅏㅣ농하ㅗㅎ" localSheetId="2" hidden="1">{#N/A,#N/A,FALSE,"CCTV"}</definedName>
    <definedName name="햐ㅓㅈ바허ㅏㅣ농하ㅗㅎ" localSheetId="6" hidden="1">{#N/A,#N/A,FALSE,"CCTV"}</definedName>
    <definedName name="햐ㅓㅈ바허ㅏㅣ농하ㅗㅎ" hidden="1">{#N/A,#N/A,FALSE,"CCTV"}</definedName>
    <definedName name="허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허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허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허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허ㅓ" localSheetId="1" hidden="1">{#N/A,#N/A,FALSE,"단축1";#N/A,#N/A,FALSE,"단축2";#N/A,#N/A,FALSE,"단축3";#N/A,#N/A,FALSE,"장축";#N/A,#N/A,FALSE,"4WD"}</definedName>
    <definedName name="허ㅓ" localSheetId="2" hidden="1">{#N/A,#N/A,FALSE,"단축1";#N/A,#N/A,FALSE,"단축2";#N/A,#N/A,FALSE,"단축3";#N/A,#N/A,FALSE,"장축";#N/A,#N/A,FALSE,"4WD"}</definedName>
    <definedName name="허ㅓ" localSheetId="6" hidden="1">{#N/A,#N/A,FALSE,"단축1";#N/A,#N/A,FALSE,"단축2";#N/A,#N/A,FALSE,"단축3";#N/A,#N/A,FALSE,"장축";#N/A,#N/A,FALSE,"4WD"}</definedName>
    <definedName name="허ㅓ" hidden="1">{#N/A,#N/A,FALSE,"단축1";#N/A,#N/A,FALSE,"단축2";#N/A,#N/A,FALSE,"단축3";#N/A,#N/A,FALSE,"장축";#N/A,#N/A,FALSE,"4WD"}</definedName>
    <definedName name="헤" localSheetId="1" hidden="1">{#N/A,#N/A,FALSE,"Aging Summary";#N/A,#N/A,FALSE,"Ratio Analysis";#N/A,#N/A,FALSE,"Test 120 Day Accts";#N/A,#N/A,FALSE,"Tickmarks"}</definedName>
    <definedName name="헤" localSheetId="2" hidden="1">{#N/A,#N/A,FALSE,"Aging Summary";#N/A,#N/A,FALSE,"Ratio Analysis";#N/A,#N/A,FALSE,"Test 120 Day Accts";#N/A,#N/A,FALSE,"Tickmarks"}</definedName>
    <definedName name="헤" localSheetId="6" hidden="1">{#N/A,#N/A,FALSE,"Aging Summary";#N/A,#N/A,FALSE,"Ratio Analysis";#N/A,#N/A,FALSE,"Test 120 Day Accts";#N/A,#N/A,FALSE,"Tickmarks"}</definedName>
    <definedName name="헤" hidden="1">{#N/A,#N/A,FALSE,"Aging Summary";#N/A,#N/A,FALSE,"Ratio Analysis";#N/A,#N/A,FALSE,"Test 120 Day Accts";#N/A,#N/A,FALSE,"Tickmarks"}</definedName>
    <definedName name="혀" localSheetId="1" hidden="1">{#N/A,#N/A,FALSE,"1.CRITERIA";#N/A,#N/A,FALSE,"2.IS";#N/A,#N/A,FALSE,"3.BS";#N/A,#N/A,FALSE,"4.PER PL";#N/A,#N/A,FALSE,"5.INVESTMENT";#N/A,#N/A,FALSE,"6.공문";#N/A,#N/A,FALSE,"7.netinvest"}</definedName>
    <definedName name="혀" localSheetId="2" hidden="1">{#N/A,#N/A,FALSE,"1.CRITERIA";#N/A,#N/A,FALSE,"2.IS";#N/A,#N/A,FALSE,"3.BS";#N/A,#N/A,FALSE,"4.PER PL";#N/A,#N/A,FALSE,"5.INVESTMENT";#N/A,#N/A,FALSE,"6.공문";#N/A,#N/A,FALSE,"7.netinvest"}</definedName>
    <definedName name="혀" localSheetId="6" hidden="1">{#N/A,#N/A,FALSE,"1.CRITERIA";#N/A,#N/A,FALSE,"2.IS";#N/A,#N/A,FALSE,"3.BS";#N/A,#N/A,FALSE,"4.PER PL";#N/A,#N/A,FALSE,"5.INVESTMENT";#N/A,#N/A,FALSE,"6.공문";#N/A,#N/A,FALSE,"7.netinvest"}</definedName>
    <definedName name="혀" hidden="1">{#N/A,#N/A,FALSE,"1.CRITERIA";#N/A,#N/A,FALSE,"2.IS";#N/A,#N/A,FALSE,"3.BS";#N/A,#N/A,FALSE,"4.PER PL";#N/A,#N/A,FALSE,"5.INVESTMENT";#N/A,#N/A,FALSE,"6.공문";#N/A,#N/A,FALSE,"7.netinvest"}</definedName>
    <definedName name="현" localSheetId="1" hidden="1">{#N/A,#N/A,TRUE,"매출진척-1";#N/A,#N/A,TRUE,"매출진척-2";#N/A,#N/A,TRUE,"제품실적";#N/A,#N/A,TRUE,"RAC";#N/A,#N/A,TRUE,"PAC ";#N/A,#N/A,TRUE,"재고현황";#N/A,#N/A,TRUE,"공지사항"}</definedName>
    <definedName name="현" localSheetId="2" hidden="1">{#N/A,#N/A,TRUE,"매출진척-1";#N/A,#N/A,TRUE,"매출진척-2";#N/A,#N/A,TRUE,"제품실적";#N/A,#N/A,TRUE,"RAC";#N/A,#N/A,TRUE,"PAC ";#N/A,#N/A,TRUE,"재고현황";#N/A,#N/A,TRUE,"공지사항"}</definedName>
    <definedName name="현" localSheetId="6" hidden="1">{#N/A,#N/A,TRUE,"매출진척-1";#N/A,#N/A,TRUE,"매출진척-2";#N/A,#N/A,TRUE,"제품실적";#N/A,#N/A,TRUE,"RAC";#N/A,#N/A,TRUE,"PAC ";#N/A,#N/A,TRUE,"재고현황";#N/A,#N/A,TRUE,"공지사항"}</definedName>
    <definedName name="현" hidden="1">{#N/A,#N/A,TRUE,"매출진척-1";#N/A,#N/A,TRUE,"매출진척-2";#N/A,#N/A,TRUE,"제품실적";#N/A,#N/A,TRUE,"RAC";#N/A,#N/A,TRUE,"PAC ";#N/A,#N/A,TRUE,"재고현황";#N/A,#N/A,TRUE,"공지사항"}</definedName>
    <definedName name="현금" localSheetId="1" hidden="1">{#N/A,#N/A,FALSE,"Aging Summary";#N/A,#N/A,FALSE,"Ratio Analysis";#N/A,#N/A,FALSE,"Test 120 Day Accts";#N/A,#N/A,FALSE,"Tickmarks"}</definedName>
    <definedName name="현금" localSheetId="2" hidden="1">{#N/A,#N/A,FALSE,"Aging Summary";#N/A,#N/A,FALSE,"Ratio Analysis";#N/A,#N/A,FALSE,"Test 120 Day Accts";#N/A,#N/A,FALSE,"Tickmarks"}</definedName>
    <definedName name="현금" localSheetId="6" hidden="1">{#N/A,#N/A,FALSE,"Aging Summary";#N/A,#N/A,FALSE,"Ratio Analysis";#N/A,#N/A,FALSE,"Test 120 Day Accts";#N/A,#N/A,FALSE,"Tickmarks"}</definedName>
    <definedName name="현금" hidden="1">{#N/A,#N/A,FALSE,"Aging Summary";#N/A,#N/A,FALSE,"Ratio Analysis";#N/A,#N/A,FALSE,"Test 120 Day Accts";#N/A,#N/A,FALSE,"Tickmarks"}</definedName>
    <definedName name="현금검증표" localSheetId="1" hidden="1">{#N/A,#N/A,FALSE,"1.CRITERIA";#N/A,#N/A,FALSE,"2.IS";#N/A,#N/A,FALSE,"3.BS";#N/A,#N/A,FALSE,"4.PER PL";#N/A,#N/A,FALSE,"5.INVESTMENT";#N/A,#N/A,FALSE,"6.공문";#N/A,#N/A,FALSE,"7.netinvest"}</definedName>
    <definedName name="현금검증표" localSheetId="2" hidden="1">{#N/A,#N/A,FALSE,"1.CRITERIA";#N/A,#N/A,FALSE,"2.IS";#N/A,#N/A,FALSE,"3.BS";#N/A,#N/A,FALSE,"4.PER PL";#N/A,#N/A,FALSE,"5.INVESTMENT";#N/A,#N/A,FALSE,"6.공문";#N/A,#N/A,FALSE,"7.netinvest"}</definedName>
    <definedName name="현금검증표" localSheetId="6" hidden="1">{#N/A,#N/A,FALSE,"1.CRITERIA";#N/A,#N/A,FALSE,"2.IS";#N/A,#N/A,FALSE,"3.BS";#N/A,#N/A,FALSE,"4.PER PL";#N/A,#N/A,FALSE,"5.INVESTMENT";#N/A,#N/A,FALSE,"6.공문";#N/A,#N/A,FALSE,"7.netinvest"}</definedName>
    <definedName name="현금검증표" hidden="1">{#N/A,#N/A,FALSE,"1.CRITERIA";#N/A,#N/A,FALSE,"2.IS";#N/A,#N/A,FALSE,"3.BS";#N/A,#N/A,FALSE,"4.PER PL";#N/A,#N/A,FALSE,"5.INVESTMENT";#N/A,#N/A,FALSE,"6.공문";#N/A,#N/A,FALSE,"7.netinvest"}</definedName>
    <definedName name="현금둥가물외" localSheetId="1" hidden="1">{#N/A,#N/A,FALSE,"Aging Summary";#N/A,#N/A,FALSE,"Ratio Analysis";#N/A,#N/A,FALSE,"Test 120 Day Accts";#N/A,#N/A,FALSE,"Tickmarks"}</definedName>
    <definedName name="현금둥가물외" localSheetId="2" hidden="1">{#N/A,#N/A,FALSE,"Aging Summary";#N/A,#N/A,FALSE,"Ratio Analysis";#N/A,#N/A,FALSE,"Test 120 Day Accts";#N/A,#N/A,FALSE,"Tickmarks"}</definedName>
    <definedName name="현금둥가물외" localSheetId="6" hidden="1">{#N/A,#N/A,FALSE,"Aging Summary";#N/A,#N/A,FALSE,"Ratio Analysis";#N/A,#N/A,FALSE,"Test 120 Day Accts";#N/A,#N/A,FALSE,"Tickmarks"}</definedName>
    <definedName name="현금둥가물외" hidden="1">{#N/A,#N/A,FALSE,"Aging Summary";#N/A,#N/A,FALSE,"Ratio Analysis";#N/A,#N/A,FALSE,"Test 120 Day Accts";#N/A,#N/A,FALSE,"Tickmarks"}</definedName>
    <definedName name="현금등가물" localSheetId="1" hidden="1">{#N/A,#N/A,FALSE,"Aging Summary";#N/A,#N/A,FALSE,"Ratio Analysis";#N/A,#N/A,FALSE,"Test 120 Day Accts";#N/A,#N/A,FALSE,"Tickmarks"}</definedName>
    <definedName name="현금등가물" localSheetId="2" hidden="1">{#N/A,#N/A,FALSE,"Aging Summary";#N/A,#N/A,FALSE,"Ratio Analysis";#N/A,#N/A,FALSE,"Test 120 Day Accts";#N/A,#N/A,FALSE,"Tickmarks"}</definedName>
    <definedName name="현금등가물" localSheetId="6" hidden="1">{#N/A,#N/A,FALSE,"Aging Summary";#N/A,#N/A,FALSE,"Ratio Analysis";#N/A,#N/A,FALSE,"Test 120 Day Accts";#N/A,#N/A,FALSE,"Tickmarks"}</definedName>
    <definedName name="현금등가물" hidden="1">{#N/A,#N/A,FALSE,"Aging Summary";#N/A,#N/A,FALSE,"Ratio Analysis";#N/A,#N/A,FALSE,"Test 120 Day Accts";#N/A,#N/A,FALSE,"Tickmarks"}</definedName>
    <definedName name="현금등가물및단기" localSheetId="1" hidden="1">{#N/A,#N/A,FALSE,"Aging Summary";#N/A,#N/A,FALSE,"Ratio Analysis";#N/A,#N/A,FALSE,"Test 120 Day Accts";#N/A,#N/A,FALSE,"Tickmarks"}</definedName>
    <definedName name="현금등가물및단기" localSheetId="2" hidden="1">{#N/A,#N/A,FALSE,"Aging Summary";#N/A,#N/A,FALSE,"Ratio Analysis";#N/A,#N/A,FALSE,"Test 120 Day Accts";#N/A,#N/A,FALSE,"Tickmarks"}</definedName>
    <definedName name="현금등가물및단기" localSheetId="6" hidden="1">{#N/A,#N/A,FALSE,"Aging Summary";#N/A,#N/A,FALSE,"Ratio Analysis";#N/A,#N/A,FALSE,"Test 120 Day Accts";#N/A,#N/A,FALSE,"Tickmarks"}</definedName>
    <definedName name="현금등가물및단기" hidden="1">{#N/A,#N/A,FALSE,"Aging Summary";#N/A,#N/A,FALSE,"Ratio Analysis";#N/A,#N/A,FALSE,"Test 120 Day Accts";#N/A,#N/A,FALSE,"Tickmarks"}</definedName>
    <definedName name="현금정산" localSheetId="1" hidden="1">{#N/A,#N/A,FALSE,"Aging Summary";#N/A,#N/A,FALSE,"Ratio Analysis";#N/A,#N/A,FALSE,"Test 120 Day Accts";#N/A,#N/A,FALSE,"Tickmarks"}</definedName>
    <definedName name="현금정산" localSheetId="2" hidden="1">{#N/A,#N/A,FALSE,"Aging Summary";#N/A,#N/A,FALSE,"Ratio Analysis";#N/A,#N/A,FALSE,"Test 120 Day Accts";#N/A,#N/A,FALSE,"Tickmarks"}</definedName>
    <definedName name="현금정산" localSheetId="6" hidden="1">{#N/A,#N/A,FALSE,"Aging Summary";#N/A,#N/A,FALSE,"Ratio Analysis";#N/A,#N/A,FALSE,"Test 120 Day Accts";#N/A,#N/A,FALSE,"Tickmarks"}</definedName>
    <definedName name="현금정산" hidden="1">{#N/A,#N/A,FALSE,"Aging Summary";#N/A,#N/A,FALSE,"Ratio Analysis";#N/A,#N/A,FALSE,"Test 120 Day Accts";#N/A,#N/A,FALSE,"Tickmarks"}</definedName>
    <definedName name="현금흐름" localSheetId="1" hidden="1">{#N/A,#N/A,FALSE,"Aging Summary";#N/A,#N/A,FALSE,"Ratio Analysis";#N/A,#N/A,FALSE,"Test 120 Day Accts";#N/A,#N/A,FALSE,"Tickmarks"}</definedName>
    <definedName name="현금흐름" localSheetId="2" hidden="1">{#N/A,#N/A,FALSE,"Aging Summary";#N/A,#N/A,FALSE,"Ratio Analysis";#N/A,#N/A,FALSE,"Test 120 Day Accts";#N/A,#N/A,FALSE,"Tickmarks"}</definedName>
    <definedName name="현금흐름" localSheetId="6" hidden="1">{#N/A,#N/A,FALSE,"Aging Summary";#N/A,#N/A,FALSE,"Ratio Analysis";#N/A,#N/A,FALSE,"Test 120 Day Accts";#N/A,#N/A,FALSE,"Tickmarks"}</definedName>
    <definedName name="현금흐름" hidden="1">{#N/A,#N/A,FALSE,"Aging Summary";#N/A,#N/A,FALSE,"Ratio Analysis";#N/A,#N/A,FALSE,"Test 120 Day Accts";#N/A,#N/A,FALSE,"Tickmarks"}</definedName>
    <definedName name="현금흐름1" hidden="1">[223]수정시산표!#REF!</definedName>
    <definedName name="현금흐름새로" localSheetId="1" hidden="1">{#N/A,#N/A,FALSE,"BS";#N/A,#N/A,FALSE,"PL";#N/A,#N/A,FALSE,"처분";#N/A,#N/A,FALSE,"현금";#N/A,#N/A,FALSE,"매출";#N/A,#N/A,FALSE,"원가";#N/A,#N/A,FALSE,"경영"}</definedName>
    <definedName name="현금흐름새로" localSheetId="2" hidden="1">{#N/A,#N/A,FALSE,"BS";#N/A,#N/A,FALSE,"PL";#N/A,#N/A,FALSE,"처분";#N/A,#N/A,FALSE,"현금";#N/A,#N/A,FALSE,"매출";#N/A,#N/A,FALSE,"원가";#N/A,#N/A,FALSE,"경영"}</definedName>
    <definedName name="현금흐름새로" localSheetId="6" hidden="1">{#N/A,#N/A,FALSE,"BS";#N/A,#N/A,FALSE,"PL";#N/A,#N/A,FALSE,"처분";#N/A,#N/A,FALSE,"현금";#N/A,#N/A,FALSE,"매출";#N/A,#N/A,FALSE,"원가";#N/A,#N/A,FALSE,"경영"}</definedName>
    <definedName name="현금흐름새로" hidden="1">{#N/A,#N/A,FALSE,"BS";#N/A,#N/A,FALSE,"PL";#N/A,#N/A,FALSE,"처분";#N/A,#N/A,FALSE,"현금";#N/A,#N/A,FALSE,"매출";#N/A,#N/A,FALSE,"원가";#N/A,#N/A,FALSE,"경영"}</definedName>
    <definedName name="현금흐름표1" hidden="1">#N/A</definedName>
    <definedName name="현금흐름표정산" hidden="1">255</definedName>
    <definedName name="현금흐름표정산표" hidden="1">'[224]Asset98-CAK'!#REF!</definedName>
    <definedName name="현대" localSheetId="1" hidden="1">{#N/A,#N/A,FALSE,"정공"}</definedName>
    <definedName name="현대" localSheetId="2" hidden="1">{#N/A,#N/A,FALSE,"정공"}</definedName>
    <definedName name="현대" localSheetId="6" hidden="1">{#N/A,#N/A,FALSE,"정공"}</definedName>
    <definedName name="현대" hidden="1">{#N/A,#N/A,FALSE,"정공"}</definedName>
    <definedName name="현작성조서" localSheetId="1" hidden="1">{#N/A,#N/A,FALSE,"BS";#N/A,#N/A,FALSE,"PL";#N/A,#N/A,FALSE,"처분";#N/A,#N/A,FALSE,"현금";#N/A,#N/A,FALSE,"매출";#N/A,#N/A,FALSE,"원가";#N/A,#N/A,FALSE,"경영"}</definedName>
    <definedName name="현작성조서" localSheetId="2" hidden="1">{#N/A,#N/A,FALSE,"BS";#N/A,#N/A,FALSE,"PL";#N/A,#N/A,FALSE,"처분";#N/A,#N/A,FALSE,"현금";#N/A,#N/A,FALSE,"매출";#N/A,#N/A,FALSE,"원가";#N/A,#N/A,FALSE,"경영"}</definedName>
    <definedName name="현작성조서" localSheetId="6" hidden="1">{#N/A,#N/A,FALSE,"BS";#N/A,#N/A,FALSE,"PL";#N/A,#N/A,FALSE,"처분";#N/A,#N/A,FALSE,"현금";#N/A,#N/A,FALSE,"매출";#N/A,#N/A,FALSE,"원가";#N/A,#N/A,FALSE,"경영"}</definedName>
    <definedName name="현작성조서" hidden="1">{#N/A,#N/A,FALSE,"BS";#N/A,#N/A,FALSE,"PL";#N/A,#N/A,FALSE,"처분";#N/A,#N/A,FALSE,"현금";#N/A,#N/A,FALSE,"매출";#N/A,#N/A,FALSE,"원가";#N/A,#N/A,FALSE,"경영"}</definedName>
    <definedName name="현재" localSheetId="1" hidden="1">{"'Sheet1'!$A$1:$H$36"}</definedName>
    <definedName name="현재" localSheetId="2" hidden="1">{"'Sheet1'!$A$1:$H$36"}</definedName>
    <definedName name="현재" localSheetId="6" hidden="1">{"'Sheet1'!$A$1:$H$36"}</definedName>
    <definedName name="현재" hidden="1">{"'Sheet1'!$A$1:$H$36"}</definedName>
    <definedName name="현황" hidden="1">#REF!</definedName>
    <definedName name="현황종합" localSheetId="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현황종합" localSheetId="2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현황종합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현황종합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협조전" localSheetId="1" hidden="1">{#N/A,#N/A,FALSE,"정공"}</definedName>
    <definedName name="협조전" localSheetId="2" hidden="1">{#N/A,#N/A,FALSE,"정공"}</definedName>
    <definedName name="협조전" localSheetId="6" hidden="1">{#N/A,#N/A,FALSE,"정공"}</definedName>
    <definedName name="협조전" hidden="1">{#N/A,#N/A,FALSE,"정공"}</definedName>
    <definedName name="호" localSheetId="1" hidden="1">{#N/A,#N/A,FALSE,"1.CRITERIA";#N/A,#N/A,FALSE,"2.IS";#N/A,#N/A,FALSE,"3.BS";#N/A,#N/A,FALSE,"4.PER PL";#N/A,#N/A,FALSE,"5.INVESTMENT";#N/A,#N/A,FALSE,"6.공문";#N/A,#N/A,FALSE,"7.netinvest"}</definedName>
    <definedName name="호" localSheetId="2" hidden="1">{#N/A,#N/A,FALSE,"1.CRITERIA";#N/A,#N/A,FALSE,"2.IS";#N/A,#N/A,FALSE,"3.BS";#N/A,#N/A,FALSE,"4.PER PL";#N/A,#N/A,FALSE,"5.INVESTMENT";#N/A,#N/A,FALSE,"6.공문";#N/A,#N/A,FALSE,"7.netinvest"}</definedName>
    <definedName name="호" localSheetId="6" hidden="1">{#N/A,#N/A,FALSE,"1.CRITERIA";#N/A,#N/A,FALSE,"2.IS";#N/A,#N/A,FALSE,"3.BS";#N/A,#N/A,FALSE,"4.PER PL";#N/A,#N/A,FALSE,"5.INVESTMENT";#N/A,#N/A,FALSE,"6.공문";#N/A,#N/A,FALSE,"7.netinvest"}</definedName>
    <definedName name="호" hidden="1">{#N/A,#N/A,FALSE,"1.CRITERIA";#N/A,#N/A,FALSE,"2.IS";#N/A,#N/A,FALSE,"3.BS";#N/A,#N/A,FALSE,"4.PER PL";#N/A,#N/A,FALSE,"5.INVESTMENT";#N/A,#N/A,FALSE,"6.공문";#N/A,#N/A,FALSE,"7.netinvest"}</definedName>
    <definedName name="호해ㅗㅑㅐㅗㅗㅗ오ㅓㅠㅎ" localSheetId="1" hidden="1">{#N/A,#N/A,FALSE,"BS";#N/A,#N/A,FALSE,"PL";#N/A,#N/A,FALSE,"처분";#N/A,#N/A,FALSE,"현금";#N/A,#N/A,FALSE,"매출";#N/A,#N/A,FALSE,"원가";#N/A,#N/A,FALSE,"경영"}</definedName>
    <definedName name="호해ㅗㅑㅐㅗㅗㅗ오ㅓㅠㅎ" localSheetId="2" hidden="1">{#N/A,#N/A,FALSE,"BS";#N/A,#N/A,FALSE,"PL";#N/A,#N/A,FALSE,"처분";#N/A,#N/A,FALSE,"현금";#N/A,#N/A,FALSE,"매출";#N/A,#N/A,FALSE,"원가";#N/A,#N/A,FALSE,"경영"}</definedName>
    <definedName name="호해ㅗㅑㅐㅗㅗㅗ오ㅓㅠㅎ" localSheetId="6" hidden="1">{#N/A,#N/A,FALSE,"BS";#N/A,#N/A,FALSE,"PL";#N/A,#N/A,FALSE,"처분";#N/A,#N/A,FALSE,"현금";#N/A,#N/A,FALSE,"매출";#N/A,#N/A,FALSE,"원가";#N/A,#N/A,FALSE,"경영"}</definedName>
    <definedName name="호해ㅗㅑㅐㅗㅗㅗ오ㅓㅠㅎ" hidden="1">{#N/A,#N/A,FALSE,"BS";#N/A,#N/A,FALSE,"PL";#N/A,#N/A,FALSE,"처분";#N/A,#N/A,FALSE,"현금";#N/A,#N/A,FALSE,"매출";#N/A,#N/A,FALSE,"원가";#N/A,#N/A,FALSE,"경영"}</definedName>
    <definedName name="호호호" localSheetId="1" hidden="1">{"'분양원가'!$B$1:$F$113"}</definedName>
    <definedName name="호호호" localSheetId="2" hidden="1">{"'분양원가'!$B$1:$F$113"}</definedName>
    <definedName name="호호호" localSheetId="6" hidden="1">{"'분양원가'!$B$1:$F$113"}</definedName>
    <definedName name="호호호" hidden="1">{"'분양원가'!$B$1:$F$113"}</definedName>
    <definedName name="호ㅓㅎ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ㅎ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ㅎ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호ㅓ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호ㅓ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호ㅓ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ㅏ호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ㅏ호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ㅏ호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ㅏ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ㅜㅎ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ㅜㅎ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ㅜㅎ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ㅜ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홍" localSheetId="1" hidden="1">{#N/A,#N/A,FALSE,"96 3월물량표";#N/A,#N/A,FALSE,"96 4월물량표";#N/A,#N/A,FALSE,"96 5월물량표"}</definedName>
    <definedName name="홍" localSheetId="2" hidden="1">{#N/A,#N/A,FALSE,"96 3월물량표";#N/A,#N/A,FALSE,"96 4월물량표";#N/A,#N/A,FALSE,"96 5월물량표"}</definedName>
    <definedName name="홍" localSheetId="6" hidden="1">{#N/A,#N/A,FALSE,"96 3월물량표";#N/A,#N/A,FALSE,"96 4월물량표";#N/A,#N/A,FALSE,"96 5월물량표"}</definedName>
    <definedName name="홍" hidden="1">{#N/A,#N/A,FALSE,"96 3월물량표";#N/A,#N/A,FALSE,"96 4월물량표";#N/A,#N/A,FALSE,"96 5월물량표"}</definedName>
    <definedName name="홍성태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홍성태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홍성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홍성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확인">#REF!</definedName>
    <definedName name="환경" localSheetId="1" hidden="1">{#N/A,#N/A,FALSE,"UNIT";#N/A,#N/A,FALSE,"UNIT";#N/A,#N/A,FALSE,"계정"}</definedName>
    <definedName name="환경" localSheetId="2" hidden="1">{#N/A,#N/A,FALSE,"UNIT";#N/A,#N/A,FALSE,"UNIT";#N/A,#N/A,FALSE,"계정"}</definedName>
    <definedName name="환경" localSheetId="6" hidden="1">{#N/A,#N/A,FALSE,"UNIT";#N/A,#N/A,FALSE,"UNIT";#N/A,#N/A,FALSE,"계정"}</definedName>
    <definedName name="환경" hidden="1">{#N/A,#N/A,FALSE,"UNIT";#N/A,#N/A,FALSE,"UNIT";#N/A,#N/A,FALSE,"계정"}</definedName>
    <definedName name="환매" localSheetId="1" hidden="1">{#N/A,#N/A,FALSE,"Aging Summary";#N/A,#N/A,FALSE,"Ratio Analysis";#N/A,#N/A,FALSE,"Test 120 Day Accts";#N/A,#N/A,FALSE,"Tickmarks"}</definedName>
    <definedName name="환매" localSheetId="2" hidden="1">{#N/A,#N/A,FALSE,"Aging Summary";#N/A,#N/A,FALSE,"Ratio Analysis";#N/A,#N/A,FALSE,"Test 120 Day Accts";#N/A,#N/A,FALSE,"Tickmarks"}</definedName>
    <definedName name="환매" localSheetId="6" hidden="1">{#N/A,#N/A,FALSE,"Aging Summary";#N/A,#N/A,FALSE,"Ratio Analysis";#N/A,#N/A,FALSE,"Test 120 Day Accts";#N/A,#N/A,FALSE,"Tickmarks"}</definedName>
    <definedName name="환매" hidden="1">{#N/A,#N/A,FALSE,"Aging Summary";#N/A,#N/A,FALSE,"Ratio Analysis";#N/A,#N/A,FALSE,"Test 120 Day Accts";#N/A,#N/A,FALSE,"Tickmarks"}</definedName>
    <definedName name="환매충당금" localSheetId="1" hidden="1">{#N/A,#N/A,FALSE,"Aging Summary";#N/A,#N/A,FALSE,"Ratio Analysis";#N/A,#N/A,FALSE,"Test 120 Day Accts";#N/A,#N/A,FALSE,"Tickmarks"}</definedName>
    <definedName name="환매충당금" localSheetId="2" hidden="1">{#N/A,#N/A,FALSE,"Aging Summary";#N/A,#N/A,FALSE,"Ratio Analysis";#N/A,#N/A,FALSE,"Test 120 Day Accts";#N/A,#N/A,FALSE,"Tickmarks"}</definedName>
    <definedName name="환매충당금" localSheetId="6" hidden="1">{#N/A,#N/A,FALSE,"Aging Summary";#N/A,#N/A,FALSE,"Ratio Analysis";#N/A,#N/A,FALSE,"Test 120 Day Accts";#N/A,#N/A,FALSE,"Tickmarks"}</definedName>
    <definedName name="환매충당금" hidden="1">{#N/A,#N/A,FALSE,"Aging Summary";#N/A,#N/A,FALSE,"Ratio Analysis";#N/A,#N/A,FALSE,"Test 120 Day Accts";#N/A,#N/A,FALSE,"Tickmarks"}</definedName>
    <definedName name="활ㄹㄹ" localSheetId="1" hidden="1">{#N/A,#N/A,TRUE,"매출진척-1";#N/A,#N/A,TRUE,"매출진척-2";#N/A,#N/A,TRUE,"제품실적";#N/A,#N/A,TRUE,"RAC";#N/A,#N/A,TRUE,"PAC ";#N/A,#N/A,TRUE,"재고현황";#N/A,#N/A,TRUE,"공지사항"}</definedName>
    <definedName name="활ㄹㄹ" localSheetId="2" hidden="1">{#N/A,#N/A,TRUE,"매출진척-1";#N/A,#N/A,TRUE,"매출진척-2";#N/A,#N/A,TRUE,"제품실적";#N/A,#N/A,TRUE,"RAC";#N/A,#N/A,TRUE,"PAC ";#N/A,#N/A,TRUE,"재고현황";#N/A,#N/A,TRUE,"공지사항"}</definedName>
    <definedName name="활ㄹㄹ" localSheetId="6" hidden="1">{#N/A,#N/A,TRUE,"매출진척-1";#N/A,#N/A,TRUE,"매출진척-2";#N/A,#N/A,TRUE,"제품실적";#N/A,#N/A,TRUE,"RAC";#N/A,#N/A,TRUE,"PAC ";#N/A,#N/A,TRUE,"재고현황";#N/A,#N/A,TRUE,"공지사항"}</definedName>
    <definedName name="활ㄹㄹ" hidden="1">{#N/A,#N/A,TRUE,"매출진척-1";#N/A,#N/A,TRUE,"매출진척-2";#N/A,#N/A,TRUE,"제품실적";#N/A,#N/A,TRUE,"RAC";#N/A,#N/A,TRUE,"PAC ";#N/A,#N/A,TRUE,"재고현황";#N/A,#N/A,TRUE,"공지사항"}</definedName>
    <definedName name="황" localSheetId="1" hidden="1">{"'분양원가'!$B$1:$F$113"}</definedName>
    <definedName name="황" localSheetId="2" hidden="1">{"'분양원가'!$B$1:$F$113"}</definedName>
    <definedName name="황" localSheetId="6" hidden="1">{"'분양원가'!$B$1:$F$113"}</definedName>
    <definedName name="황" hidden="1">{"'분양원가'!$B$1:$F$113"}</definedName>
    <definedName name="황태규" localSheetId="1" hidden="1">{#N/A,#N/A,FALSE,"지침";#N/A,#N/A,FALSE,"환경분석";#N/A,#N/A,FALSE,"Sheet16"}</definedName>
    <definedName name="황태규" localSheetId="2" hidden="1">{#N/A,#N/A,FALSE,"지침";#N/A,#N/A,FALSE,"환경분석";#N/A,#N/A,FALSE,"Sheet16"}</definedName>
    <definedName name="황태규" localSheetId="6" hidden="1">{#N/A,#N/A,FALSE,"지침";#N/A,#N/A,FALSE,"환경분석";#N/A,#N/A,FALSE,"Sheet16"}</definedName>
    <definedName name="황태규" hidden="1">{#N/A,#N/A,FALSE,"지침";#N/A,#N/A,FALSE,"환경분석";#N/A,#N/A,FALSE,"Sheet16"}</definedName>
    <definedName name="홯" localSheetId="1" hidden="1">{#N/A,#N/A,TRUE,"매출진척-1";#N/A,#N/A,TRUE,"매출진척-2";#N/A,#N/A,TRUE,"제품실적";#N/A,#N/A,TRUE,"RAC";#N/A,#N/A,TRUE,"PAC ";#N/A,#N/A,TRUE,"재고현황";#N/A,#N/A,TRUE,"공지사항"}</definedName>
    <definedName name="홯" localSheetId="2" hidden="1">{#N/A,#N/A,TRUE,"매출진척-1";#N/A,#N/A,TRUE,"매출진척-2";#N/A,#N/A,TRUE,"제품실적";#N/A,#N/A,TRUE,"RAC";#N/A,#N/A,TRUE,"PAC ";#N/A,#N/A,TRUE,"재고현황";#N/A,#N/A,TRUE,"공지사항"}</definedName>
    <definedName name="홯" localSheetId="6" hidden="1">{#N/A,#N/A,TRUE,"매출진척-1";#N/A,#N/A,TRUE,"매출진척-2";#N/A,#N/A,TRUE,"제품실적";#N/A,#N/A,TRUE,"RAC";#N/A,#N/A,TRUE,"PAC ";#N/A,#N/A,TRUE,"재고현황";#N/A,#N/A,TRUE,"공지사항"}</definedName>
    <definedName name="홯" hidden="1">{#N/A,#N/A,TRUE,"매출진척-1";#N/A,#N/A,TRUE,"매출진척-2";#N/A,#N/A,TRUE,"제품실적";#N/A,#N/A,TRUE,"RAC";#N/A,#N/A,TRUE,"PAC ";#N/A,#N/A,TRUE,"재고현황";#N/A,#N/A,TRUE,"공지사항"}</definedName>
    <definedName name="회계와세무의가액검토" localSheetId="1" hidden="1">{#N/A,#N/A,FALSE,"9612"}</definedName>
    <definedName name="회계와세무의가액검토" localSheetId="2" hidden="1">{#N/A,#N/A,FALSE,"9612"}</definedName>
    <definedName name="회계와세무의가액검토" localSheetId="6" hidden="1">{#N/A,#N/A,FALSE,"9612"}</definedName>
    <definedName name="회계와세무의가액검토" hidden="1">{#N/A,#N/A,FALSE,"9612"}</definedName>
    <definedName name="회계잔액" hidden="1">[225]외주현황.wq1!$A$403:$BK$455</definedName>
    <definedName name="회계팀" hidden="1">#REF!</definedName>
    <definedName name="회현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현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효" localSheetId="1" hidden="1">{#N/A,#N/A,FALSE,"1.CRITERIA";#N/A,#N/A,FALSE,"2.IS";#N/A,#N/A,FALSE,"3.BS";#N/A,#N/A,FALSE,"4.PER PL";#N/A,#N/A,FALSE,"5.INVESTMENT";#N/A,#N/A,FALSE,"6.공문";#N/A,#N/A,FALSE,"7.netinvest"}</definedName>
    <definedName name="효" localSheetId="2" hidden="1">{#N/A,#N/A,FALSE,"1.CRITERIA";#N/A,#N/A,FALSE,"2.IS";#N/A,#N/A,FALSE,"3.BS";#N/A,#N/A,FALSE,"4.PER PL";#N/A,#N/A,FALSE,"5.INVESTMENT";#N/A,#N/A,FALSE,"6.공문";#N/A,#N/A,FALSE,"7.netinvest"}</definedName>
    <definedName name="효" localSheetId="6" hidden="1">{#N/A,#N/A,FALSE,"1.CRITERIA";#N/A,#N/A,FALSE,"2.IS";#N/A,#N/A,FALSE,"3.BS";#N/A,#N/A,FALSE,"4.PER PL";#N/A,#N/A,FALSE,"5.INVESTMENT";#N/A,#N/A,FALSE,"6.공문";#N/A,#N/A,FALSE,"7.netinvest"}</definedName>
    <definedName name="효" hidden="1">{#N/A,#N/A,FALSE,"1.CRITERIA";#N/A,#N/A,FALSE,"2.IS";#N/A,#N/A,FALSE,"3.BS";#N/A,#N/A,FALSE,"4.PER PL";#N/A,#N/A,FALSE,"5.INVESTMENT";#N/A,#N/A,FALSE,"6.공문";#N/A,#N/A,FALSE,"7.netinvest"}</definedName>
    <definedName name="효림" localSheetId="1" hidden="1">{#N/A,#N/A,FALSE,"정공"}</definedName>
    <definedName name="효림" localSheetId="2" hidden="1">{#N/A,#N/A,FALSE,"정공"}</definedName>
    <definedName name="효림" localSheetId="6" hidden="1">{#N/A,#N/A,FALSE,"정공"}</definedName>
    <definedName name="효림" hidden="1">{#N/A,#N/A,FALSE,"정공"}</definedName>
    <definedName name="후" localSheetId="1" hidden="1">{#N/A,#N/A,FALSE,"1.CRITERIA";#N/A,#N/A,FALSE,"2.IS";#N/A,#N/A,FALSE,"3.BS";#N/A,#N/A,FALSE,"4.PER PL";#N/A,#N/A,FALSE,"5.INVESTMENT";#N/A,#N/A,FALSE,"6.공문";#N/A,#N/A,FALSE,"7.netinvest"}</definedName>
    <definedName name="후" localSheetId="2" hidden="1">{#N/A,#N/A,FALSE,"1.CRITERIA";#N/A,#N/A,FALSE,"2.IS";#N/A,#N/A,FALSE,"3.BS";#N/A,#N/A,FALSE,"4.PER PL";#N/A,#N/A,FALSE,"5.INVESTMENT";#N/A,#N/A,FALSE,"6.공문";#N/A,#N/A,FALSE,"7.netinvest"}</definedName>
    <definedName name="후" localSheetId="6" hidden="1">{#N/A,#N/A,FALSE,"1.CRITERIA";#N/A,#N/A,FALSE,"2.IS";#N/A,#N/A,FALSE,"3.BS";#N/A,#N/A,FALSE,"4.PER PL";#N/A,#N/A,FALSE,"5.INVESTMENT";#N/A,#N/A,FALSE,"6.공문";#N/A,#N/A,FALSE,"7.netinvest"}</definedName>
    <definedName name="후" hidden="1">{#N/A,#N/A,FALSE,"1.CRITERIA";#N/A,#N/A,FALSE,"2.IS";#N/A,#N/A,FALSE,"3.BS";#N/A,#N/A,FALSE,"4.PER PL";#N/A,#N/A,FALSE,"5.INVESTMENT";#N/A,#N/A,FALSE,"6.공문";#N/A,#N/A,FALSE,"7.netinvest"}</definedName>
    <definedName name="후후후" localSheetId="1" hidden="1">{"'미착금액'!$A$4:$G$14"}</definedName>
    <definedName name="후후후" localSheetId="2" hidden="1">{"'미착금액'!$A$4:$G$14"}</definedName>
    <definedName name="후후후" localSheetId="6" hidden="1">{"'미착금액'!$A$4:$G$14"}</definedName>
    <definedName name="후후후" hidden="1">{"'미착금액'!$A$4:$G$14"}</definedName>
    <definedName name="휴" localSheetId="1" hidden="1">{#N/A,#N/A,FALSE,"1.CRITERIA";#N/A,#N/A,FALSE,"2.IS";#N/A,#N/A,FALSE,"3.BS";#N/A,#N/A,FALSE,"4.PER PL";#N/A,#N/A,FALSE,"5.INVESTMENT";#N/A,#N/A,FALSE,"6.공문";#N/A,#N/A,FALSE,"7.netinvest"}</definedName>
    <definedName name="휴" localSheetId="2" hidden="1">{#N/A,#N/A,FALSE,"1.CRITERIA";#N/A,#N/A,FALSE,"2.IS";#N/A,#N/A,FALSE,"3.BS";#N/A,#N/A,FALSE,"4.PER PL";#N/A,#N/A,FALSE,"5.INVESTMENT";#N/A,#N/A,FALSE,"6.공문";#N/A,#N/A,FALSE,"7.netinvest"}</definedName>
    <definedName name="휴" localSheetId="6" hidden="1">{#N/A,#N/A,FALSE,"1.CRITERIA";#N/A,#N/A,FALSE,"2.IS";#N/A,#N/A,FALSE,"3.BS";#N/A,#N/A,FALSE,"4.PER PL";#N/A,#N/A,FALSE,"5.INVESTMENT";#N/A,#N/A,FALSE,"6.공문";#N/A,#N/A,FALSE,"7.netinvest"}</definedName>
    <definedName name="휴" hidden="1">{#N/A,#N/A,FALSE,"1.CRITERIA";#N/A,#N/A,FALSE,"2.IS";#N/A,#N/A,FALSE,"3.BS";#N/A,#N/A,FALSE,"4.PER PL";#N/A,#N/A,FALSE,"5.INVESTMENT";#N/A,#N/A,FALSE,"6.공문";#N/A,#N/A,FALSE,"7.netinvest"}</definedName>
    <definedName name="흐" localSheetId="1" hidden="1">{#N/A,#N/A,FALSE,"1.CRITERIA";#N/A,#N/A,FALSE,"2.IS";#N/A,#N/A,FALSE,"3.BS";#N/A,#N/A,FALSE,"4.PER PL";#N/A,#N/A,FALSE,"5.INVESTMENT";#N/A,#N/A,FALSE,"6.공문";#N/A,#N/A,FALSE,"7.netinvest"}</definedName>
    <definedName name="흐" localSheetId="2" hidden="1">{#N/A,#N/A,FALSE,"1.CRITERIA";#N/A,#N/A,FALSE,"2.IS";#N/A,#N/A,FALSE,"3.BS";#N/A,#N/A,FALSE,"4.PER PL";#N/A,#N/A,FALSE,"5.INVESTMENT";#N/A,#N/A,FALSE,"6.공문";#N/A,#N/A,FALSE,"7.netinvest"}</definedName>
    <definedName name="흐" localSheetId="6" hidden="1">{#N/A,#N/A,FALSE,"1.CRITERIA";#N/A,#N/A,FALSE,"2.IS";#N/A,#N/A,FALSE,"3.BS";#N/A,#N/A,FALSE,"4.PER PL";#N/A,#N/A,FALSE,"5.INVESTMENT";#N/A,#N/A,FALSE,"6.공문";#N/A,#N/A,FALSE,"7.netinvest"}</definedName>
    <definedName name="흐" hidden="1">{#N/A,#N/A,FALSE,"1.CRITERIA";#N/A,#N/A,FALSE,"2.IS";#N/A,#N/A,FALSE,"3.BS";#N/A,#N/A,FALSE,"4.PER PL";#N/A,#N/A,FALSE,"5.INVESTMENT";#N/A,#N/A,FALSE,"6.공문";#N/A,#N/A,FALSE,"7.netinvest"}</definedName>
    <definedName name="흐름" localSheetId="1" hidden="1">{#N/A,#N/A,FALSE,"BS";#N/A,#N/A,FALSE,"PL";#N/A,#N/A,FALSE,"처분";#N/A,#N/A,FALSE,"현금";#N/A,#N/A,FALSE,"매출";#N/A,#N/A,FALSE,"원가";#N/A,#N/A,FALSE,"경영"}</definedName>
    <definedName name="흐름" localSheetId="2" hidden="1">{#N/A,#N/A,FALSE,"BS";#N/A,#N/A,FALSE,"PL";#N/A,#N/A,FALSE,"처분";#N/A,#N/A,FALSE,"현금";#N/A,#N/A,FALSE,"매출";#N/A,#N/A,FALSE,"원가";#N/A,#N/A,FALSE,"경영"}</definedName>
    <definedName name="흐름" localSheetId="6" hidden="1">{#N/A,#N/A,FALSE,"BS";#N/A,#N/A,FALSE,"PL";#N/A,#N/A,FALSE,"처분";#N/A,#N/A,FALSE,"현금";#N/A,#N/A,FALSE,"매출";#N/A,#N/A,FALSE,"원가";#N/A,#N/A,FALSE,"경영"}</definedName>
    <definedName name="흐름" hidden="1">{#N/A,#N/A,FALSE,"BS";#N/A,#N/A,FALSE,"PL";#N/A,#N/A,FALSE,"처분";#N/A,#N/A,FALSE,"현금";#N/A,#N/A,FALSE,"매출";#N/A,#N/A,FALSE,"원가";#N/A,#N/A,FALSE,"경영"}</definedName>
    <definedName name="ㅏ" localSheetId="1" hidden="1">{#N/A,#N/A,FALSE,"BS";#N/A,#N/A,FALSE,"PL";#N/A,#N/A,FALSE,"처분";#N/A,#N/A,FALSE,"현금";#N/A,#N/A,FALSE,"매출";#N/A,#N/A,FALSE,"원가";#N/A,#N/A,FALSE,"경영"}</definedName>
    <definedName name="ㅏ" localSheetId="2" hidden="1">{#N/A,#N/A,FALSE,"BS";#N/A,#N/A,FALSE,"PL";#N/A,#N/A,FALSE,"처분";#N/A,#N/A,FALSE,"현금";#N/A,#N/A,FALSE,"매출";#N/A,#N/A,FALSE,"원가";#N/A,#N/A,FALSE,"경영"}</definedName>
    <definedName name="ㅏ" localSheetId="6" hidden="1">{#N/A,#N/A,FALSE,"BS";#N/A,#N/A,FALSE,"PL";#N/A,#N/A,FALSE,"처분";#N/A,#N/A,FALSE,"현금";#N/A,#N/A,FALSE,"매출";#N/A,#N/A,FALSE,"원가";#N/A,#N/A,FALSE,"경영"}</definedName>
    <definedName name="ㅏ" hidden="1">{#N/A,#N/A,FALSE,"BS";#N/A,#N/A,FALSE,"PL";#N/A,#N/A,FALSE,"처분";#N/A,#N/A,FALSE,"현금";#N/A,#N/A,FALSE,"매출";#N/A,#N/A,FALSE,"원가";#N/A,#N/A,FALSE,"경영"}</definedName>
    <definedName name="ㅏ98">#REF!</definedName>
    <definedName name="ㅏ나앙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나앙" localSheetId="2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나앙" localSheetId="6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나앙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앙" localSheetId="1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ㅏ앙" localSheetId="2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ㅏ앙" localSheetId="6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ㅏ앙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ㅏㅏ" localSheetId="1" hidden="1">{#N/A,#N/A,FALSE,"Aging Summary";#N/A,#N/A,FALSE,"Ratio Analysis";#N/A,#N/A,FALSE,"Test 120 Day Accts";#N/A,#N/A,FALSE,"Tickmarks"}</definedName>
    <definedName name="ㅏㅏ" localSheetId="2" hidden="1">{#N/A,#N/A,FALSE,"Aging Summary";#N/A,#N/A,FALSE,"Ratio Analysis";#N/A,#N/A,FALSE,"Test 120 Day Accts";#N/A,#N/A,FALSE,"Tickmarks"}</definedName>
    <definedName name="ㅏㅏ" localSheetId="6" hidden="1">{#N/A,#N/A,FALSE,"Aging Summary";#N/A,#N/A,FALSE,"Ratio Analysis";#N/A,#N/A,FALSE,"Test 120 Day Accts";#N/A,#N/A,FALSE,"Tickmarks"}</definedName>
    <definedName name="ㅏㅏ" hidden="1">{#N/A,#N/A,FALSE,"Aging Summary";#N/A,#N/A,FALSE,"Ratio Analysis";#N/A,#N/A,FALSE,"Test 120 Day Accts";#N/A,#N/A,FALSE,"Tickmarks"}</definedName>
    <definedName name="ㅏㅏㅏ" localSheetId="1" hidden="1">{"FORM17",#N/A,FALSE,"Commission1";"FORM17.1",#N/A,FALSE,"Commission2"}</definedName>
    <definedName name="ㅏㅏㅏ" localSheetId="2" hidden="1">{"FORM17",#N/A,FALSE,"Commission1";"FORM17.1",#N/A,FALSE,"Commission2"}</definedName>
    <definedName name="ㅏㅏㅏ" localSheetId="6" hidden="1">{"FORM17",#N/A,FALSE,"Commission1";"FORM17.1",#N/A,FALSE,"Commission2"}</definedName>
    <definedName name="ㅏㅏㅏ" hidden="1">{"FORM17",#N/A,FALSE,"Commission1";"FORM17.1",#N/A,FALSE,"Commission2"}</definedName>
    <definedName name="ㅏㅏㅏ갸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ㅏ" localSheetId="1" hidden="1">{#N/A,#N/A,FALSE,"Aging Summary";#N/A,#N/A,FALSE,"Ratio Analysis";#N/A,#N/A,FALSE,"Test 120 Day Accts";#N/A,#N/A,FALSE,"Tickmarks"}</definedName>
    <definedName name="ㅏㅏㅏㅏ" localSheetId="2" hidden="1">{#N/A,#N/A,FALSE,"Aging Summary";#N/A,#N/A,FALSE,"Ratio Analysis";#N/A,#N/A,FALSE,"Test 120 Day Accts";#N/A,#N/A,FALSE,"Tickmarks"}</definedName>
    <definedName name="ㅏㅏㅏㅏ" localSheetId="6" hidden="1">{#N/A,#N/A,FALSE,"Aging Summary";#N/A,#N/A,FALSE,"Ratio Analysis";#N/A,#N/A,FALSE,"Test 120 Day Accts";#N/A,#N/A,FALSE,"Tickmarks"}</definedName>
    <definedName name="ㅏㅏㅏㅏ" hidden="1">{#N/A,#N/A,FALSE,"Aging Summary";#N/A,#N/A,FALSE,"Ratio Analysis";#N/A,#N/A,FALSE,"Test 120 Day Accts";#N/A,#N/A,FALSE,"Tickmarks"}</definedName>
    <definedName name="ㅏㅏㅣ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" localSheetId="1" hidden="1">{#N/A,#N/A,FALSE,"단축1";#N/A,#N/A,FALSE,"단축2";#N/A,#N/A,FALSE,"단축3";#N/A,#N/A,FALSE,"장축";#N/A,#N/A,FALSE,"4WD"}</definedName>
    <definedName name="ㅏㅓ" localSheetId="2" hidden="1">{#N/A,#N/A,FALSE,"단축1";#N/A,#N/A,FALSE,"단축2";#N/A,#N/A,FALSE,"단축3";#N/A,#N/A,FALSE,"장축";#N/A,#N/A,FALSE,"4WD"}</definedName>
    <definedName name="ㅏㅓ" localSheetId="6" hidden="1">{#N/A,#N/A,FALSE,"단축1";#N/A,#N/A,FALSE,"단축2";#N/A,#N/A,FALSE,"단축3";#N/A,#N/A,FALSE,"장축";#N/A,#N/A,FALSE,"4WD"}</definedName>
    <definedName name="ㅏㅓ" hidden="1">{#N/A,#N/A,FALSE,"단축1";#N/A,#N/A,FALSE,"단축2";#N/A,#N/A,FALSE,"단축3";#N/A,#N/A,FALSE,"장축";#N/A,#N/A,FALSE,"4WD"}</definedName>
    <definedName name="ㅏㅣㅏ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ㅣㅏ" localSheetId="2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ㅣㅏ" localSheetId="6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ㅣㅏ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ㅣㅏㅣ" localSheetId="1" hidden="1">{#N/A,#N/A,FALSE,"Sheet5"}</definedName>
    <definedName name="ㅏㅣㅏㅣ" localSheetId="2" hidden="1">{#N/A,#N/A,FALSE,"Sheet5"}</definedName>
    <definedName name="ㅏㅣㅏㅣ" localSheetId="6" hidden="1">{#N/A,#N/A,FALSE,"Sheet5"}</definedName>
    <definedName name="ㅏㅣㅏㅣ" hidden="1">{#N/A,#N/A,FALSE,"Sheet5"}</definedName>
    <definedName name="ㅏㅣㅓㅣㅓ" localSheetId="1" hidden="1">{#N/A,#N/A,FALSE,"Sheet5"}</definedName>
    <definedName name="ㅏㅣㅓㅣㅓ" localSheetId="2" hidden="1">{#N/A,#N/A,FALSE,"Sheet5"}</definedName>
    <definedName name="ㅏㅣㅓㅣㅓ" localSheetId="6" hidden="1">{#N/A,#N/A,FALSE,"Sheet5"}</definedName>
    <definedName name="ㅏㅣㅓㅣㅓ" hidden="1">{#N/A,#N/A,FALSE,"Sheet5"}</definedName>
    <definedName name="ㅐ" localSheetId="1" hidden="1">{#N/A,#N/A,FALSE,"Aging Summary";#N/A,#N/A,FALSE,"Ratio Analysis";#N/A,#N/A,FALSE,"Test 120 Day Accts";#N/A,#N/A,FALSE,"Tickmarks"}</definedName>
    <definedName name="ㅐ" localSheetId="2" hidden="1">{#N/A,#N/A,FALSE,"Aging Summary";#N/A,#N/A,FALSE,"Ratio Analysis";#N/A,#N/A,FALSE,"Test 120 Day Accts";#N/A,#N/A,FALSE,"Tickmarks"}</definedName>
    <definedName name="ㅐ" localSheetId="6" hidden="1">{#N/A,#N/A,FALSE,"Aging Summary";#N/A,#N/A,FALSE,"Ratio Analysis";#N/A,#N/A,FALSE,"Test 120 Day Accts";#N/A,#N/A,FALSE,"Tickmarks"}</definedName>
    <definedName name="ㅐ" hidden="1">{#N/A,#N/A,FALSE,"Aging Summary";#N/A,#N/A,FALSE,"Ratio Analysis";#N/A,#N/A,FALSE,"Test 120 Day Accts";#N/A,#N/A,FALSE,"Tickmarks"}</definedName>
    <definedName name="ㅐㅏ" localSheetId="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ㅐ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ㅐ" localSheetId="1" hidden="1">{#N/A,#N/A,FALSE,"P.C.B"}</definedName>
    <definedName name="ㅐㅐㅐㅐ" localSheetId="2" hidden="1">{#N/A,#N/A,FALSE,"P.C.B"}</definedName>
    <definedName name="ㅐㅐㅐㅐ" localSheetId="6" hidden="1">{#N/A,#N/A,FALSE,"P.C.B"}</definedName>
    <definedName name="ㅐㅐㅐㅐ" hidden="1">{#N/A,#N/A,FALSE,"P.C.B"}</definedName>
    <definedName name="ㅐㅕㅛㅐ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ㅕㅛㅐ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ㅕㅛㅐ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ㅕㅛ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" localSheetId="1" hidden="1">{#N/A,#N/A,FALSE,"Aging Summary";#N/A,#N/A,FALSE,"Ratio Analysis";#N/A,#N/A,FALSE,"Test 120 Day Accts";#N/A,#N/A,FALSE,"Tickmarks"}</definedName>
    <definedName name="ㅑ" localSheetId="2" hidden="1">{#N/A,#N/A,FALSE,"Aging Summary";#N/A,#N/A,FALSE,"Ratio Analysis";#N/A,#N/A,FALSE,"Test 120 Day Accts";#N/A,#N/A,FALSE,"Tickmarks"}</definedName>
    <definedName name="ㅑ" localSheetId="6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13">#REF!</definedName>
    <definedName name="ㅑㅑㅑ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" localSheetId="1" hidden="1">{#N/A,#N/A,FALSE,"BS";#N/A,#N/A,FALSE,"PL";#N/A,#N/A,FALSE,"처분";#N/A,#N/A,FALSE,"현금";#N/A,#N/A,FALSE,"매출";#N/A,#N/A,FALSE,"원가";#N/A,#N/A,FALSE,"경영"}</definedName>
    <definedName name="ㅓ" localSheetId="2" hidden="1">{#N/A,#N/A,FALSE,"BS";#N/A,#N/A,FALSE,"PL";#N/A,#N/A,FALSE,"처분";#N/A,#N/A,FALSE,"현금";#N/A,#N/A,FALSE,"매출";#N/A,#N/A,FALSE,"원가";#N/A,#N/A,FALSE,"경영"}</definedName>
    <definedName name="ㅓ" localSheetId="6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난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ㅎ" localSheetId="1" hidden="1">{#N/A,#N/A,FALSE,"Sheet1"}</definedName>
    <definedName name="ㅓㅎ" localSheetId="2" hidden="1">{#N/A,#N/A,FALSE,"Sheet1"}</definedName>
    <definedName name="ㅓㅎ" localSheetId="6" hidden="1">{#N/A,#N/A,FALSE,"Sheet1"}</definedName>
    <definedName name="ㅓㅎ" hidden="1">{#N/A,#N/A,FALSE,"Sheet1"}</definedName>
    <definedName name="ㅓㅏ이ㅓㅣㅏ" localSheetId="1" hidden="1">{#N/A,#N/A,FALSE,"Sheet5"}</definedName>
    <definedName name="ㅓㅏ이ㅓㅣㅏ" localSheetId="2" hidden="1">{#N/A,#N/A,FALSE,"Sheet5"}</definedName>
    <definedName name="ㅓㅏ이ㅓㅣㅏ" localSheetId="6" hidden="1">{#N/A,#N/A,FALSE,"Sheet5"}</definedName>
    <definedName name="ㅓㅏ이ㅓㅣㅏ" hidden="1">{#N/A,#N/A,FALSE,"Sheet5"}</definedName>
    <definedName name="ㅓㅏㅓㅏㅓ" localSheetId="1" hidden="1">Main.SAPF4Help()</definedName>
    <definedName name="ㅓㅏㅓㅏㅓ" localSheetId="5" hidden="1">Main.SAPF4Help()</definedName>
    <definedName name="ㅓㅏㅓㅏㅓ" localSheetId="3" hidden="1">Main.SAPF4Help()</definedName>
    <definedName name="ㅓㅏㅓㅏㅓ" localSheetId="4" hidden="1">Main.SAPF4Help()</definedName>
    <definedName name="ㅓㅏㅓㅏㅓ" localSheetId="2" hidden="1">Main.SAPF4Help()</definedName>
    <definedName name="ㅓㅏㅓㅏㅓ" localSheetId="0" hidden="1">Main.SAPF4Help()</definedName>
    <definedName name="ㅓㅏㅓㅏㅓ" localSheetId="6" hidden="1">Main.SAPF4Help()</definedName>
    <definedName name="ㅓㅏㅓㅏㅓ" hidden="1">Main.SAPF4Help()</definedName>
    <definedName name="ㅓㅏㅗㅓㅗ" localSheetId="1" hidden="1">{#N/A,#N/A,FALSE,"Sheet5"}</definedName>
    <definedName name="ㅓㅏㅗㅓㅗ" localSheetId="2" hidden="1">{#N/A,#N/A,FALSE,"Sheet5"}</definedName>
    <definedName name="ㅓㅏㅗㅓㅗ" localSheetId="6" hidden="1">{#N/A,#N/A,FALSE,"Sheet5"}</definedName>
    <definedName name="ㅓㅏㅗㅓㅗ" hidden="1">{#N/A,#N/A,FALSE,"Sheet5"}</definedName>
    <definedName name="ㅓㅏㅣ" localSheetId="1" hidden="1">{#N/A,#N/A,TRUE,"매출진척-1";#N/A,#N/A,TRUE,"매출진척-2";#N/A,#N/A,TRUE,"제품실적";#N/A,#N/A,TRUE,"RAC";#N/A,#N/A,TRUE,"PAC ";#N/A,#N/A,TRUE,"재고현황";#N/A,#N/A,TRUE,"공지사항"}</definedName>
    <definedName name="ㅓㅏㅣ" localSheetId="2" hidden="1">{#N/A,#N/A,TRUE,"매출진척-1";#N/A,#N/A,TRUE,"매출진척-2";#N/A,#N/A,TRUE,"제품실적";#N/A,#N/A,TRUE,"RAC";#N/A,#N/A,TRUE,"PAC ";#N/A,#N/A,TRUE,"재고현황";#N/A,#N/A,TRUE,"공지사항"}</definedName>
    <definedName name="ㅓㅏㅣ" localSheetId="6" hidden="1">{#N/A,#N/A,TRUE,"매출진척-1";#N/A,#N/A,TRUE,"매출진척-2";#N/A,#N/A,TRUE,"제품실적";#N/A,#N/A,TRUE,"RAC";#N/A,#N/A,TRUE,"PAC ";#N/A,#N/A,TRUE,"재고현황";#N/A,#N/A,TRUE,"공지사항"}</definedName>
    <definedName name="ㅓㅏㅣ" hidden="1">{#N/A,#N/A,TRUE,"매출진척-1";#N/A,#N/A,TRUE,"매출진척-2";#N/A,#N/A,TRUE,"제품실적";#N/A,#N/A,TRUE,"RAC";#N/A,#N/A,TRUE,"PAC ";#N/A,#N/A,TRUE,"재고현황";#N/A,#N/A,TRUE,"공지사항"}</definedName>
    <definedName name="ㅓㅏㅣ2" localSheetId="1" hidden="1">{#N/A,#N/A,TRUE,"매출진척-1";#N/A,#N/A,TRUE,"매출진척-2";#N/A,#N/A,TRUE,"제품실적";#N/A,#N/A,TRUE,"RAC";#N/A,#N/A,TRUE,"PAC ";#N/A,#N/A,TRUE,"재고현황";#N/A,#N/A,TRUE,"공지사항"}</definedName>
    <definedName name="ㅓㅏㅣ2" localSheetId="2" hidden="1">{#N/A,#N/A,TRUE,"매출진척-1";#N/A,#N/A,TRUE,"매출진척-2";#N/A,#N/A,TRUE,"제품실적";#N/A,#N/A,TRUE,"RAC";#N/A,#N/A,TRUE,"PAC ";#N/A,#N/A,TRUE,"재고현황";#N/A,#N/A,TRUE,"공지사항"}</definedName>
    <definedName name="ㅓㅏㅣ2" localSheetId="6" hidden="1">{#N/A,#N/A,TRUE,"매출진척-1";#N/A,#N/A,TRUE,"매출진척-2";#N/A,#N/A,TRUE,"제품실적";#N/A,#N/A,TRUE,"RAC";#N/A,#N/A,TRUE,"PAC ";#N/A,#N/A,TRUE,"재고현황";#N/A,#N/A,TRUE,"공지사항"}</definedName>
    <definedName name="ㅓㅏㅣ2" hidden="1">{#N/A,#N/A,TRUE,"매출진척-1";#N/A,#N/A,TRUE,"매출진척-2";#N/A,#N/A,TRUE,"제품실적";#N/A,#N/A,TRUE,"RAC";#N/A,#N/A,TRUE,"PAC ";#N/A,#N/A,TRUE,"재고현황";#N/A,#N/A,TRUE,"공지사항"}</definedName>
    <definedName name="ㅓㅏㅣㅓㅣㅏ" localSheetId="1" hidden="1">{#N/A,#N/A,FALSE,"Sheet5"}</definedName>
    <definedName name="ㅓㅏㅣㅓㅣㅏ" localSheetId="2" hidden="1">{#N/A,#N/A,FALSE,"Sheet5"}</definedName>
    <definedName name="ㅓㅏㅣㅓㅣㅏ" localSheetId="6" hidden="1">{#N/A,#N/A,FALSE,"Sheet5"}</definedName>
    <definedName name="ㅓㅏㅣㅓㅣㅏ" hidden="1">{#N/A,#N/A,FALSE,"Sheet5"}</definedName>
    <definedName name="ㅓㅏㅣㅓㅣㅏㅓ" localSheetId="1" hidden="1">{#N/A,#N/A,FALSE,"Sheet5"}</definedName>
    <definedName name="ㅓㅏㅣㅓㅣㅏㅓ" localSheetId="2" hidden="1">{#N/A,#N/A,FALSE,"Sheet5"}</definedName>
    <definedName name="ㅓㅏㅣㅓㅣㅏㅓ" localSheetId="6" hidden="1">{#N/A,#N/A,FALSE,"Sheet5"}</definedName>
    <definedName name="ㅓㅏㅣㅓㅣㅏㅓ" hidden="1">{#N/A,#N/A,FALSE,"Sheet5"}</definedName>
    <definedName name="ㅓㅓ" localSheetId="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ㅏ니ㅣㅇ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ㅓ" localSheetId="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ㅓㄴ" localSheetId="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ㅣ" localSheetId="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ㅗㅇ허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ㅗㅇ허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ㅗㅇ허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ㅗㅇ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ㅗㅓㅗㅓㅗ" hidden="1">[226]현금흐름표!$F$45</definedName>
    <definedName name="ㅓㅘㅓㅘ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ㅘㅓㅘ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ㅘㅓㅘ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ㅘㅓ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ㅣㅏㅓㅣㅏ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ㅓㅣㅏㅓㅣㅏ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ㅓㅣㅏㅓㅣㅏ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ㅓㅣㅏㅓㅣㅏ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ㅓㅣㅏㅣ" localSheetId="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ㅔ" localSheetId="1" hidden="1">{#N/A,#N/A,FALSE,"단축1";#N/A,#N/A,FALSE,"단축2";#N/A,#N/A,FALSE,"단축3";#N/A,#N/A,FALSE,"장축";#N/A,#N/A,FALSE,"4WD"}</definedName>
    <definedName name="ㅔ" localSheetId="2" hidden="1">{#N/A,#N/A,FALSE,"단축1";#N/A,#N/A,FALSE,"단축2";#N/A,#N/A,FALSE,"단축3";#N/A,#N/A,FALSE,"장축";#N/A,#N/A,FALSE,"4WD"}</definedName>
    <definedName name="ㅔ" localSheetId="6" hidden="1">{#N/A,#N/A,FALSE,"단축1";#N/A,#N/A,FALSE,"단축2";#N/A,#N/A,FALSE,"단축3";#N/A,#N/A,FALSE,"장축";#N/A,#N/A,FALSE,"4WD"}</definedName>
    <definedName name="ㅔ" hidden="1">{#N/A,#N/A,FALSE,"단축1";#N/A,#N/A,FALSE,"단축2";#N/A,#N/A,FALSE,"단축3";#N/A,#N/A,FALSE,"장축";#N/A,#N/A,FALSE,"4WD"}</definedName>
    <definedName name="ㅕ" localSheetId="1" hidden="1">{#N/A,#N/A,FALSE,"BS";#N/A,#N/A,FALSE,"PL";#N/A,#N/A,FALSE,"처분";#N/A,#N/A,FALSE,"현금";#N/A,#N/A,FALSE,"매출";#N/A,#N/A,FALSE,"원가";#N/A,#N/A,FALSE,"경영"}</definedName>
    <definedName name="ㅕ" localSheetId="2" hidden="1">{#N/A,#N/A,FALSE,"BS";#N/A,#N/A,FALSE,"PL";#N/A,#N/A,FALSE,"처분";#N/A,#N/A,FALSE,"현금";#N/A,#N/A,FALSE,"매출";#N/A,#N/A,FALSE,"원가";#N/A,#N/A,FALSE,"경영"}</definedName>
    <definedName name="ㅕ" localSheetId="6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ㅅ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ㅕㅅ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ㅕㅅ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ㅕㅅ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ㅕㅛ" localSheetId="1" hidden="1">{#N/A,#N/A,FALSE,"Sheet1"}</definedName>
    <definedName name="ㅕㅛ" localSheetId="2" hidden="1">{#N/A,#N/A,FALSE,"Sheet1"}</definedName>
    <definedName name="ㅕㅛ" localSheetId="6" hidden="1">{#N/A,#N/A,FALSE,"Sheet1"}</definedName>
    <definedName name="ㅕㅛ" hidden="1">{#N/A,#N/A,FALSE,"Sheet1"}</definedName>
    <definedName name="ㅕㅛ쇼쇼ㅅㄱ" localSheetId="1" hidden="1">{#N/A,#N/A,FALSE,"BS";#N/A,#N/A,FALSE,"PL";#N/A,#N/A,FALSE,"처분";#N/A,#N/A,FALSE,"현금";#N/A,#N/A,FALSE,"매출";#N/A,#N/A,FALSE,"원가";#N/A,#N/A,FALSE,"경영"}</definedName>
    <definedName name="ㅕㅛ쇼쇼ㅅㄱ" localSheetId="2" hidden="1">{#N/A,#N/A,FALSE,"BS";#N/A,#N/A,FALSE,"PL";#N/A,#N/A,FALSE,"처분";#N/A,#N/A,FALSE,"현금";#N/A,#N/A,FALSE,"매출";#N/A,#N/A,FALSE,"원가";#N/A,#N/A,FALSE,"경영"}</definedName>
    <definedName name="ㅕㅛ쇼쇼ㅅㄱ" localSheetId="6" hidden="1">{#N/A,#N/A,FALSE,"BS";#N/A,#N/A,FALSE,"PL";#N/A,#N/A,FALSE,"처분";#N/A,#N/A,FALSE,"현금";#N/A,#N/A,FALSE,"매출";#N/A,#N/A,FALSE,"원가";#N/A,#N/A,FALSE,"경영"}</definedName>
    <definedName name="ㅕㅛ쇼쇼ㅅㄱ" hidden="1">{#N/A,#N/A,FALSE,"BS";#N/A,#N/A,FALSE,"PL";#N/A,#N/A,FALSE,"처분";#N/A,#N/A,FALSE,"현금";#N/A,#N/A,FALSE,"매출";#N/A,#N/A,FALSE,"원가";#N/A,#N/A,FALSE,"경영"}</definedName>
    <definedName name="ㅗ" localSheetId="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ㅗ" localSheetId="2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ㅗ" localSheetId="6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ㅗ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ㅗ122">#REF!</definedName>
    <definedName name="ㅗㄹ호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ㄹ호" localSheetId="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ㄹ호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ㄹ호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마ㅓ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ㅅ곡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ㅅ곡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ㅅ곡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ㅅ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ㅎ" localSheetId="1" hidden="1">{#N/A,#N/A,FALSE,"Sheet1"}</definedName>
    <definedName name="ㅗㅎ" localSheetId="2" hidden="1">{#N/A,#N/A,FALSE,"Sheet1"}</definedName>
    <definedName name="ㅗㅎ" localSheetId="6" hidden="1">{#N/A,#N/A,FALSE,"Sheet1"}</definedName>
    <definedName name="ㅗㅎ" hidden="1">{#N/A,#N/A,FALSE,"Sheet1"}</definedName>
    <definedName name="ㅗㅎㄹ롷" localSheetId="1" hidden="1">{#N/A,#N/A,FALSE,"BS";#N/A,#N/A,FALSE,"PL";#N/A,#N/A,FALSE,"처분";#N/A,#N/A,FALSE,"현금";#N/A,#N/A,FALSE,"매출";#N/A,#N/A,FALSE,"원가";#N/A,#N/A,FALSE,"경영"}</definedName>
    <definedName name="ㅗㅎㄹ롷" localSheetId="2" hidden="1">{#N/A,#N/A,FALSE,"BS";#N/A,#N/A,FALSE,"PL";#N/A,#N/A,FALSE,"처분";#N/A,#N/A,FALSE,"현금";#N/A,#N/A,FALSE,"매출";#N/A,#N/A,FALSE,"원가";#N/A,#N/A,FALSE,"경영"}</definedName>
    <definedName name="ㅗㅎㄹ롷" localSheetId="6" hidden="1">{#N/A,#N/A,FALSE,"BS";#N/A,#N/A,FALSE,"PL";#N/A,#N/A,FALSE,"처분";#N/A,#N/A,FALSE,"현금";#N/A,#N/A,FALSE,"매출";#N/A,#N/A,FALSE,"원가";#N/A,#N/A,FALSE,"경영"}</definedName>
    <definedName name="ㅗㅎㄹ롷" hidden="1">{#N/A,#N/A,FALSE,"BS";#N/A,#N/A,FALSE,"PL";#N/A,#N/A,FALSE,"처분";#N/A,#N/A,FALSE,"현금";#N/A,#N/A,FALSE,"매출";#N/A,#N/A,FALSE,"원가";#N/A,#N/A,FALSE,"경영"}</definedName>
    <definedName name="ㅗ하ㅣㄴ어ㅗ뢔ㅑㅇㅈ" localSheetId="1" hidden="1">{#N/A,#N/A,FALSE,"CCTV"}</definedName>
    <definedName name="ㅗ하ㅣㄴ어ㅗ뢔ㅑㅇㅈ" localSheetId="2" hidden="1">{#N/A,#N/A,FALSE,"CCTV"}</definedName>
    <definedName name="ㅗ하ㅣㄴ어ㅗ뢔ㅑㅇㅈ" localSheetId="6" hidden="1">{#N/A,#N/A,FALSE,"CCTV"}</definedName>
    <definedName name="ㅗ하ㅣㄴ어ㅗ뢔ㅑㅇㅈ" hidden="1">{#N/A,#N/A,FALSE,"CCTV"}</definedName>
    <definedName name="ㅗ허호ㅓ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허호ㅓ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허호ㅓ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허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ㅓ허호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ㅓ허호" localSheetId="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ㅓ허호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ㅓ허호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ㅓㅗㅓㅓ" localSheetId="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ㅗㅇㅀㅇㅁㄴㅇㅀ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ㅇㅀㅇㅁㄴㅇㅀ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ㅇㅀㅇㅁㄴㅇ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ㅇㅀㅇㅁㄴ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ㅗ" localSheetId="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ㅗ" localSheetId="1" hidden="1">{"'Sheet1'!$A$1:$H$36"}</definedName>
    <definedName name="ㅗㅗㅗㅗ" localSheetId="2" hidden="1">{"'Sheet1'!$A$1:$H$36"}</definedName>
    <definedName name="ㅗㅗㅗㅗ" localSheetId="6" hidden="1">{"'Sheet1'!$A$1:$H$36"}</definedName>
    <definedName name="ㅗㅗㅗㅗ" hidden="1">{"'Sheet1'!$A$1:$H$36"}</definedName>
    <definedName name="ㅚㅏㅗ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ㅚㅏㅗ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ㅚㅏㅗ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ㅚㅏ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" localSheetId="1" hidden="1">{#N/A,#N/A,FALSE,"BS";#N/A,#N/A,FALSE,"PL";#N/A,#N/A,FALSE,"처분";#N/A,#N/A,FALSE,"현금";#N/A,#N/A,FALSE,"매출";#N/A,#N/A,FALSE,"원가";#N/A,#N/A,FALSE,"경영"}</definedName>
    <definedName name="ㅛ" localSheetId="2" hidden="1">{#N/A,#N/A,FALSE,"BS";#N/A,#N/A,FALSE,"PL";#N/A,#N/A,FALSE,"처분";#N/A,#N/A,FALSE,"현금";#N/A,#N/A,FALSE,"매출";#N/A,#N/A,FALSE,"원가";#N/A,#N/A,FALSE,"경영"}</definedName>
    <definedName name="ㅛ" localSheetId="6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섣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섣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섣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ㅜ" localSheetId="1" hidden="1">{#N/A,#N/A,FALSE,"단축1";#N/A,#N/A,FALSE,"단축2";#N/A,#N/A,FALSE,"단축3";#N/A,#N/A,FALSE,"장축";#N/A,#N/A,FALSE,"4WD"}</definedName>
    <definedName name="ㅜ" localSheetId="2" hidden="1">{#N/A,#N/A,FALSE,"단축1";#N/A,#N/A,FALSE,"단축2";#N/A,#N/A,FALSE,"단축3";#N/A,#N/A,FALSE,"장축";#N/A,#N/A,FALSE,"4WD"}</definedName>
    <definedName name="ㅜ" localSheetId="6" hidden="1">{#N/A,#N/A,FALSE,"단축1";#N/A,#N/A,FALSE,"단축2";#N/A,#N/A,FALSE,"단축3";#N/A,#N/A,FALSE,"장축";#N/A,#N/A,FALSE,"4WD"}</definedName>
    <definedName name="ㅜ" hidden="1">{#N/A,#N/A,FALSE,"단축1";#N/A,#N/A,FALSE,"단축2";#N/A,#N/A,FALSE,"단축3";#N/A,#N/A,FALSE,"장축";#N/A,#N/A,FALSE,"4WD"}</definedName>
    <definedName name="ㅜㅗㅛ" localSheetId="1" hidden="1">{#N/A,#N/A,FALSE,"Sheet1"}</definedName>
    <definedName name="ㅜㅗㅛ" localSheetId="2" hidden="1">{#N/A,#N/A,FALSE,"Sheet1"}</definedName>
    <definedName name="ㅜㅗㅛ" localSheetId="6" hidden="1">{#N/A,#N/A,FALSE,"Sheet1"}</definedName>
    <definedName name="ㅜㅗㅛ" hidden="1">{#N/A,#N/A,FALSE,"Sheet1"}</definedName>
    <definedName name="ㅜㅜㅜ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ㅜㅜ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ㅜㅜ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ㅜ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ㅜㅜㅜㅜㅜㅜㅜㅜ" localSheetId="1" hidden="1">{#N/A,#N/A,FALSE,"Sheet1"}</definedName>
    <definedName name="ㅜㅜㅜㅜㅜㅜㅜㅜㅜ" localSheetId="2" hidden="1">{#N/A,#N/A,FALSE,"Sheet1"}</definedName>
    <definedName name="ㅜㅜㅜㅜㅜㅜㅜㅜㅜ" localSheetId="6" hidden="1">{#N/A,#N/A,FALSE,"Sheet1"}</definedName>
    <definedName name="ㅜㅜㅜㅜㅜㅜㅜㅜㅜ" hidden="1">{#N/A,#N/A,FALSE,"Sheet1"}</definedName>
    <definedName name="ㅠ" localSheetId="1" hidden="1">{#N/A,#N/A,FALSE,"Aging Summary";#N/A,#N/A,FALSE,"Ratio Analysis";#N/A,#N/A,FALSE,"Test 120 Day Accts";#N/A,#N/A,FALSE,"Tickmarks"}</definedName>
    <definedName name="ㅠ" localSheetId="2" hidden="1">{#N/A,#N/A,FALSE,"Aging Summary";#N/A,#N/A,FALSE,"Ratio Analysis";#N/A,#N/A,FALSE,"Test 120 Day Accts";#N/A,#N/A,FALSE,"Tickmarks"}</definedName>
    <definedName name="ㅠ" localSheetId="6" hidden="1">{#N/A,#N/A,FALSE,"Aging Summary";#N/A,#N/A,FALSE,"Ratio Analysis";#N/A,#N/A,FALSE,"Test 120 Day Accts";#N/A,#N/A,FALSE,"Tickmarks"}</definedName>
    <definedName name="ㅠ" hidden="1">{#N/A,#N/A,FALSE,"Aging Summary";#N/A,#N/A,FALSE,"Ratio Analysis";#N/A,#N/A,FALSE,"Test 120 Day Accts";#N/A,#N/A,FALSE,"Tickmarks"}</definedName>
    <definedName name="ㅠ1882">#REF!</definedName>
    <definedName name="ㅠㅓ42">#REF!</definedName>
    <definedName name="ㅠㅠㅠ" localSheetId="1" hidden="1">{#N/A,#N/A,FALSE,"지침";#N/A,#N/A,FALSE,"환경분석";#N/A,#N/A,FALSE,"Sheet16"}</definedName>
    <definedName name="ㅠㅠㅠ" localSheetId="2" hidden="1">{#N/A,#N/A,FALSE,"지침";#N/A,#N/A,FALSE,"환경분석";#N/A,#N/A,FALSE,"Sheet16"}</definedName>
    <definedName name="ㅠㅠㅠ" localSheetId="6" hidden="1">{#N/A,#N/A,FALSE,"지침";#N/A,#N/A,FALSE,"환경분석";#N/A,#N/A,FALSE,"Sheet16"}</definedName>
    <definedName name="ㅠㅠㅠ" hidden="1">{#N/A,#N/A,FALSE,"지침";#N/A,#N/A,FALSE,"환경분석";#N/A,#N/A,FALSE,"Sheet16"}</definedName>
    <definedName name="ㅡ" localSheetId="1" hidden="1">{#N/A,#N/A,FALSE,"범우구미";#N/A,#N/A,FALSE,"세한케미칼";#N/A,#N/A,FALSE,"세명화학";#N/A,#N/A,FALSE,"신영케미칼";#N/A,#N/A,FALSE,"일석상사"}</definedName>
    <definedName name="ㅡ" localSheetId="2" hidden="1">{#N/A,#N/A,FALSE,"범우구미";#N/A,#N/A,FALSE,"세한케미칼";#N/A,#N/A,FALSE,"세명화학";#N/A,#N/A,FALSE,"신영케미칼";#N/A,#N/A,FALSE,"일석상사"}</definedName>
    <definedName name="ㅡ" localSheetId="6" hidden="1">{#N/A,#N/A,FALSE,"범우구미";#N/A,#N/A,FALSE,"세한케미칼";#N/A,#N/A,FALSE,"세명화학";#N/A,#N/A,FALSE,"신영케미칼";#N/A,#N/A,FALSE,"일석상사"}</definedName>
    <definedName name="ㅡ" hidden="1">{#N/A,#N/A,FALSE,"범우구미";#N/A,#N/A,FALSE,"세한케미칼";#N/A,#N/A,FALSE,"세명화학";#N/A,#N/A,FALSE,"신영케미칼";#N/A,#N/A,FALSE,"일석상사"}</definedName>
    <definedName name="ㅡㅡ" localSheetId="1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ㅡㅡ" localSheetId="2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ㅡㅡ" localSheetId="6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ㅡㅡ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ㅡㅡㅡ" localSheetId="1" hidden="1">{#N/A,#N/A,FALSE,"지침";#N/A,#N/A,FALSE,"환경분석";#N/A,#N/A,FALSE,"Sheet16"}</definedName>
    <definedName name="ㅡㅡㅡ" localSheetId="2" hidden="1">{#N/A,#N/A,FALSE,"지침";#N/A,#N/A,FALSE,"환경분석";#N/A,#N/A,FALSE,"Sheet16"}</definedName>
    <definedName name="ㅡㅡㅡ" localSheetId="6" hidden="1">{#N/A,#N/A,FALSE,"지침";#N/A,#N/A,FALSE,"환경분석";#N/A,#N/A,FALSE,"Sheet16"}</definedName>
    <definedName name="ㅡㅡㅡ" hidden="1">{#N/A,#N/A,FALSE,"지침";#N/A,#N/A,FALSE,"환경분석";#N/A,#N/A,FALSE,"Sheet16"}</definedName>
    <definedName name="ㅣ" localSheetId="1" hidden="1">{#N/A,#N/A,FALSE,"Aging Summary";#N/A,#N/A,FALSE,"Ratio Analysis";#N/A,#N/A,FALSE,"Test 120 Day Accts";#N/A,#N/A,FALSE,"Tickmarks"}</definedName>
    <definedName name="ㅣ" localSheetId="2" hidden="1">{#N/A,#N/A,FALSE,"Aging Summary";#N/A,#N/A,FALSE,"Ratio Analysis";#N/A,#N/A,FALSE,"Test 120 Day Accts";#N/A,#N/A,FALSE,"Tickmarks"}</definedName>
    <definedName name="ㅣ" localSheetId="6" hidden="1">{#N/A,#N/A,FALSE,"Aging Summary";#N/A,#N/A,FALSE,"Ratio Analysis";#N/A,#N/A,FALSE,"Test 120 Day Accts";#N/A,#N/A,FALSE,"Tickmarks"}</definedName>
    <definedName name="ㅣ" hidden="1">{#N/A,#N/A,FALSE,"Aging Summary";#N/A,#N/A,FALSE,"Ratio Analysis";#N/A,#N/A,FALSE,"Test 120 Day Accts";#N/A,#N/A,FALSE,"Tickmarks"}</definedName>
    <definedName name="ㅣ이ㅣㅇㅇ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ㅣ이ㅣㅇㅇ" localSheetId="2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ㅣ이ㅣㅇㅇ" localSheetId="6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ㅣ이ㅣㅇㅇ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ㅣㅊㅇ" localSheetId="1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ㅣㅊㅇ" localSheetId="2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ㅣㅊㅇ" localSheetId="6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ㅣㅊㅇ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ㅣㅏ" localSheetId="1" hidden="1">{#N/A,#N/A,FALSE,"단축1";#N/A,#N/A,FALSE,"단축2";#N/A,#N/A,FALSE,"단축3";#N/A,#N/A,FALSE,"장축";#N/A,#N/A,FALSE,"4WD"}</definedName>
    <definedName name="ㅣㅏ" localSheetId="2" hidden="1">{#N/A,#N/A,FALSE,"단축1";#N/A,#N/A,FALSE,"단축2";#N/A,#N/A,FALSE,"단축3";#N/A,#N/A,FALSE,"장축";#N/A,#N/A,FALSE,"4WD"}</definedName>
    <definedName name="ㅣㅏ" localSheetId="6" hidden="1">{#N/A,#N/A,FALSE,"단축1";#N/A,#N/A,FALSE,"단축2";#N/A,#N/A,FALSE,"단축3";#N/A,#N/A,FALSE,"장축";#N/A,#N/A,FALSE,"4WD"}</definedName>
    <definedName name="ㅣㅏ" hidden="1">{#N/A,#N/A,FALSE,"단축1";#N/A,#N/A,FALSE,"단축2";#N/A,#N/A,FALSE,"단축3";#N/A,#N/A,FALSE,"장축";#N/A,#N/A,FALSE,"4WD"}</definedName>
    <definedName name="ㅣㅏ아ㅓㄴ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ㅓㅏㅓ" localSheetId="1" hidden="1">{#N/A,#N/A,FALSE,"Sheet5"}</definedName>
    <definedName name="ㅣㅏㅓㅏㅓ" localSheetId="2" hidden="1">{#N/A,#N/A,FALSE,"Sheet5"}</definedName>
    <definedName name="ㅣㅏㅓㅏㅓ" localSheetId="6" hidden="1">{#N/A,#N/A,FALSE,"Sheet5"}</definedName>
    <definedName name="ㅣㅏㅓㅏㅓ" hidden="1">{#N/A,#N/A,FALSE,"Sheet5"}</definedName>
    <definedName name="ㅣㅏㅣㅏㅣ" localSheetId="1" hidden="1">{#N/A,#N/A,FALSE,"Sheet5"}</definedName>
    <definedName name="ㅣㅏㅣㅏㅣ" localSheetId="2" hidden="1">{#N/A,#N/A,FALSE,"Sheet5"}</definedName>
    <definedName name="ㅣㅏㅣㅏㅣ" localSheetId="6" hidden="1">{#N/A,#N/A,FALSE,"Sheet5"}</definedName>
    <definedName name="ㅣㅏㅣㅏㅣ" hidden="1">{#N/A,#N/A,FALSE,"Sheet5"}</definedName>
    <definedName name="ㅣㅣ" localSheetId="1" hidden="1">{#N/A,#N/A,TRUE,"변동비고정비분류(5단계)";#N/A,#N/A,TRUE,"변동비고정비분류(5단계)"}</definedName>
    <definedName name="ㅣㅣ" localSheetId="2" hidden="1">{#N/A,#N/A,TRUE,"변동비고정비분류(5단계)";#N/A,#N/A,TRUE,"변동비고정비분류(5단계)"}</definedName>
    <definedName name="ㅣㅣ" localSheetId="6" hidden="1">{#N/A,#N/A,TRUE,"변동비고정비분류(5단계)";#N/A,#N/A,TRUE,"변동비고정비분류(5단계)"}</definedName>
    <definedName name="ㅣㅣ" hidden="1">{#N/A,#N/A,TRUE,"변동비고정비분류(5단계)";#N/A,#N/A,TRUE,"변동비고정비분류(5단계)"}</definedName>
    <definedName name="ㅣㅣㅣ노원문화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ㅣ" localSheetId="1" hidden="1">{"'변동비고정비분류(5단계)'!$A$1:$O$48"}</definedName>
    <definedName name="ㅣㅣㅣㅣ" localSheetId="2" hidden="1">{"'변동비고정비분류(5단계)'!$A$1:$O$48"}</definedName>
    <definedName name="ㅣㅣㅣㅣ" localSheetId="6" hidden="1">{"'변동비고정비분류(5단계)'!$A$1:$O$48"}</definedName>
    <definedName name="ㅣㅣㅣㅣ" hidden="1">{"'변동비고정비분류(5단계)'!$A$1:$O$48"}</definedName>
    <definedName name="ㅣㅣㅣㅣㅣㅣㅣㅣㅣㅣㅣ" localSheetId="1" hidden="1">{#N/A,#N/A,FALSE,"Sheet1"}</definedName>
    <definedName name="ㅣㅣㅣㅣㅣㅣㅣㅣㅣㅣㅣ" localSheetId="2" hidden="1">{#N/A,#N/A,FALSE,"Sheet1"}</definedName>
    <definedName name="ㅣㅣㅣㅣㅣㅣㅣㅣㅣㅣㅣ" localSheetId="6" hidden="1">{#N/A,#N/A,FALSE,"Sheet1"}</definedName>
    <definedName name="ㅣㅣㅣㅣㅣㅣㅣㅣㅣㅣㅣ" hidden="1">{#N/A,#N/A,FALSE,"Sheet1"}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2" i="40" l="1"/>
  <c r="H191" i="40"/>
  <c r="H190" i="40"/>
  <c r="H189" i="40"/>
  <c r="H188" i="40"/>
  <c r="H187" i="40"/>
  <c r="H186" i="40"/>
  <c r="H185" i="40"/>
  <c r="H184" i="40"/>
  <c r="H183" i="40"/>
  <c r="H182" i="40"/>
  <c r="H181" i="40"/>
  <c r="H180" i="40"/>
  <c r="H179" i="40"/>
  <c r="H178" i="40"/>
  <c r="H177" i="40"/>
  <c r="H176" i="40"/>
  <c r="H175" i="40"/>
  <c r="H174" i="40"/>
  <c r="H173" i="40"/>
  <c r="H172" i="40"/>
  <c r="H171" i="40"/>
  <c r="H170" i="40"/>
  <c r="H169" i="40"/>
  <c r="H168" i="40"/>
  <c r="H167" i="40"/>
  <c r="H166" i="40"/>
  <c r="H165" i="40"/>
  <c r="H164" i="40"/>
  <c r="H163" i="40"/>
  <c r="H162" i="40"/>
  <c r="H161" i="40"/>
  <c r="H160" i="40"/>
  <c r="H159" i="40"/>
  <c r="H158" i="40"/>
  <c r="H157" i="40"/>
  <c r="H156" i="40"/>
  <c r="H155" i="40"/>
  <c r="H154" i="40"/>
  <c r="H153" i="40"/>
  <c r="H152" i="40"/>
  <c r="H151" i="40"/>
  <c r="H150" i="40"/>
  <c r="H149" i="40"/>
  <c r="H148" i="40"/>
  <c r="H147" i="40"/>
  <c r="H146" i="40"/>
  <c r="H145" i="40"/>
  <c r="H144" i="40"/>
  <c r="H143" i="40"/>
  <c r="H142" i="40"/>
  <c r="H141" i="40"/>
  <c r="H140" i="40"/>
  <c r="H139" i="40"/>
  <c r="H138" i="40"/>
  <c r="H137" i="40"/>
  <c r="H136" i="40"/>
  <c r="H135" i="40"/>
  <c r="H134" i="40"/>
  <c r="H133" i="40"/>
  <c r="H132" i="40"/>
  <c r="H131" i="40"/>
  <c r="H130" i="40"/>
  <c r="H129" i="40"/>
  <c r="H128" i="40"/>
  <c r="H127" i="40"/>
  <c r="H126" i="40"/>
  <c r="H125" i="40"/>
  <c r="H124" i="40"/>
  <c r="H123" i="40"/>
  <c r="H122" i="40"/>
  <c r="H121" i="40"/>
  <c r="H120" i="40"/>
  <c r="H119" i="40"/>
  <c r="H118" i="40"/>
  <c r="H117" i="40"/>
  <c r="H116" i="40"/>
  <c r="H115" i="40"/>
  <c r="H114" i="40"/>
  <c r="H113" i="40"/>
  <c r="H112" i="40"/>
  <c r="H111" i="40"/>
  <c r="H110" i="40"/>
  <c r="H109" i="40"/>
  <c r="H108" i="40"/>
  <c r="H107" i="40"/>
  <c r="H106" i="40"/>
  <c r="H105" i="40"/>
  <c r="H104" i="40"/>
  <c r="H103" i="40"/>
  <c r="H102" i="40"/>
  <c r="H101" i="40"/>
  <c r="H100" i="40"/>
  <c r="H99" i="40"/>
  <c r="H98" i="40"/>
  <c r="H97" i="40"/>
  <c r="H96" i="40"/>
  <c r="H95" i="40"/>
  <c r="H94" i="40"/>
  <c r="H93" i="40"/>
  <c r="H92" i="40"/>
  <c r="H91" i="40"/>
  <c r="H90" i="40"/>
  <c r="H89" i="40"/>
  <c r="H88" i="40"/>
  <c r="H87" i="40"/>
  <c r="H86" i="40"/>
  <c r="H85" i="40"/>
  <c r="H84" i="40"/>
  <c r="H83" i="40"/>
  <c r="H82" i="40"/>
  <c r="H81" i="40"/>
  <c r="H80" i="40"/>
  <c r="H79" i="40"/>
  <c r="H78" i="40"/>
  <c r="H77" i="40"/>
  <c r="H76" i="40"/>
  <c r="H75" i="40"/>
  <c r="H74" i="40"/>
  <c r="H73" i="40"/>
  <c r="H72" i="40"/>
  <c r="H71" i="40"/>
  <c r="H70" i="40"/>
  <c r="H69" i="40"/>
  <c r="H68" i="40"/>
  <c r="H67" i="40"/>
  <c r="H66" i="40"/>
  <c r="H65" i="40"/>
  <c r="H64" i="40"/>
  <c r="H63" i="40"/>
  <c r="H62" i="40"/>
  <c r="H61" i="40"/>
  <c r="H60" i="40"/>
  <c r="H59" i="40"/>
  <c r="H58" i="40"/>
  <c r="H57" i="40"/>
  <c r="H56" i="40"/>
  <c r="H55" i="40"/>
  <c r="H54" i="40"/>
  <c r="H53" i="40"/>
  <c r="H52" i="40"/>
  <c r="H51" i="40"/>
  <c r="H50" i="40"/>
  <c r="H49" i="40"/>
  <c r="H48" i="40"/>
  <c r="H47" i="40"/>
  <c r="H46" i="40"/>
  <c r="H45" i="40"/>
  <c r="H44" i="40"/>
  <c r="H43" i="40"/>
  <c r="H42" i="40"/>
  <c r="H41" i="40"/>
  <c r="H40" i="40"/>
  <c r="H39" i="40"/>
  <c r="H38" i="40"/>
  <c r="H37" i="40"/>
  <c r="H36" i="40"/>
  <c r="H35" i="40"/>
  <c r="H34" i="40"/>
  <c r="H33" i="40"/>
  <c r="H32" i="40"/>
  <c r="H31" i="40"/>
  <c r="H30" i="40"/>
  <c r="H29" i="40"/>
  <c r="H28" i="40"/>
  <c r="H27" i="40"/>
  <c r="H26" i="40"/>
  <c r="H25" i="40"/>
  <c r="H24" i="40"/>
  <c r="H23" i="40"/>
  <c r="H22" i="40"/>
  <c r="H21" i="40"/>
  <c r="H20" i="40"/>
  <c r="H19" i="40"/>
  <c r="H18" i="40"/>
  <c r="H17" i="40"/>
  <c r="H16" i="40"/>
  <c r="H15" i="40"/>
  <c r="H14" i="40"/>
  <c r="H13" i="40"/>
  <c r="H12" i="40"/>
  <c r="H11" i="40"/>
  <c r="H10" i="40"/>
  <c r="H9" i="40"/>
  <c r="G195" i="42" l="1"/>
  <c r="F195" i="42"/>
  <c r="G196" i="42" s="1"/>
  <c r="E195" i="42"/>
  <c r="H194" i="42"/>
  <c r="H193" i="42"/>
  <c r="H192" i="42"/>
  <c r="H191" i="42"/>
  <c r="H190" i="42"/>
  <c r="H189" i="42"/>
  <c r="H188" i="42"/>
  <c r="H187" i="42"/>
  <c r="H186" i="42"/>
  <c r="H185" i="42"/>
  <c r="H184" i="42"/>
  <c r="H183" i="42"/>
  <c r="H182" i="42"/>
  <c r="H181" i="42"/>
  <c r="H180" i="42"/>
  <c r="H179" i="42"/>
  <c r="H178" i="42"/>
  <c r="H177" i="42"/>
  <c r="H176" i="42"/>
  <c r="H175" i="42"/>
  <c r="H174" i="42"/>
  <c r="H173" i="42"/>
  <c r="H172" i="42"/>
  <c r="H171" i="42"/>
  <c r="H170" i="42"/>
  <c r="H169" i="42"/>
  <c r="H168" i="42"/>
  <c r="H167" i="42"/>
  <c r="H166" i="42"/>
  <c r="H165" i="42"/>
  <c r="H164" i="42"/>
  <c r="H163" i="42"/>
  <c r="H162" i="42"/>
  <c r="H161" i="42"/>
  <c r="H160" i="42"/>
  <c r="H159" i="42"/>
  <c r="H158" i="42"/>
  <c r="H157" i="42"/>
  <c r="H156" i="42"/>
  <c r="H155" i="42"/>
  <c r="H154" i="42"/>
  <c r="H153" i="42"/>
  <c r="H152" i="42"/>
  <c r="H151" i="42"/>
  <c r="H150" i="42"/>
  <c r="H149" i="42"/>
  <c r="H148" i="42"/>
  <c r="H147" i="42"/>
  <c r="H146" i="42"/>
  <c r="H145" i="42"/>
  <c r="H144" i="42"/>
  <c r="H143" i="42"/>
  <c r="H142" i="42"/>
  <c r="H141" i="42"/>
  <c r="H140" i="42"/>
  <c r="H139" i="42"/>
  <c r="H138" i="42"/>
  <c r="H137" i="42"/>
  <c r="H136" i="42"/>
  <c r="H135" i="42"/>
  <c r="H134" i="42"/>
  <c r="H133" i="42"/>
  <c r="H132" i="42"/>
  <c r="H131" i="42"/>
  <c r="H130" i="42"/>
  <c r="H129" i="42"/>
  <c r="H128" i="42"/>
  <c r="H127" i="42"/>
  <c r="H126" i="42"/>
  <c r="H125" i="42"/>
  <c r="H124" i="42"/>
  <c r="H123" i="42"/>
  <c r="H122" i="42"/>
  <c r="H121" i="42"/>
  <c r="H120" i="42"/>
  <c r="H119" i="42"/>
  <c r="H118" i="42"/>
  <c r="H117" i="42"/>
  <c r="H116" i="42"/>
  <c r="H115" i="42"/>
  <c r="H114" i="42"/>
  <c r="H113" i="42"/>
  <c r="H112" i="42"/>
  <c r="H111" i="42"/>
  <c r="H110" i="42"/>
  <c r="H109" i="42"/>
  <c r="H108" i="42"/>
  <c r="H107" i="42"/>
  <c r="H106" i="42"/>
  <c r="H105" i="42"/>
  <c r="H104" i="42"/>
  <c r="H103" i="42"/>
  <c r="H102" i="42"/>
  <c r="H101" i="42"/>
  <c r="H100" i="42"/>
  <c r="H99" i="42"/>
  <c r="H98" i="42"/>
  <c r="H97" i="42"/>
  <c r="H96" i="42"/>
  <c r="H95" i="42"/>
  <c r="H94" i="42"/>
  <c r="H93" i="42"/>
  <c r="H92" i="42"/>
  <c r="H91" i="42"/>
  <c r="H90" i="42"/>
  <c r="H89" i="42"/>
  <c r="H88" i="42"/>
  <c r="H87" i="42"/>
  <c r="H86" i="42"/>
  <c r="H85" i="42"/>
  <c r="H84" i="42"/>
  <c r="H83" i="42"/>
  <c r="H82" i="42"/>
  <c r="H81" i="42"/>
  <c r="H80" i="42"/>
  <c r="H79" i="42"/>
  <c r="H78" i="42"/>
  <c r="H77" i="42"/>
  <c r="H76" i="42"/>
  <c r="H75" i="42"/>
  <c r="H74" i="42"/>
  <c r="H73" i="42"/>
  <c r="H72" i="42"/>
  <c r="H71" i="42"/>
  <c r="H70" i="42"/>
  <c r="H69" i="42"/>
  <c r="H68" i="42"/>
  <c r="H67" i="42"/>
  <c r="H66" i="42"/>
  <c r="H65" i="42"/>
  <c r="H64" i="42"/>
  <c r="H63" i="42"/>
  <c r="H62" i="42"/>
  <c r="H61" i="42"/>
  <c r="H60" i="42"/>
  <c r="H59" i="42"/>
  <c r="H58" i="42"/>
  <c r="H57" i="42"/>
  <c r="H56" i="42"/>
  <c r="H55" i="42"/>
  <c r="H54" i="42"/>
  <c r="H53" i="42"/>
  <c r="H52" i="42"/>
  <c r="H51" i="42"/>
  <c r="H50" i="42"/>
  <c r="H49" i="42"/>
  <c r="H48" i="42"/>
  <c r="H47" i="42"/>
  <c r="H46" i="42"/>
  <c r="H45" i="42"/>
  <c r="H44" i="42"/>
  <c r="H43" i="42"/>
  <c r="H42" i="42"/>
  <c r="H41" i="42"/>
  <c r="H40" i="42"/>
  <c r="H39" i="42"/>
  <c r="H38" i="42"/>
  <c r="H37" i="42"/>
  <c r="H36" i="42"/>
  <c r="H35" i="42"/>
  <c r="H34" i="42"/>
  <c r="H33" i="42"/>
  <c r="H32" i="42"/>
  <c r="H31" i="42"/>
  <c r="H30" i="42"/>
  <c r="H29" i="42"/>
  <c r="H28" i="42"/>
  <c r="H27" i="42"/>
  <c r="H26" i="42"/>
  <c r="H25" i="42"/>
  <c r="H24" i="42"/>
  <c r="H23" i="42"/>
  <c r="H22" i="42"/>
  <c r="H21" i="42"/>
  <c r="H20" i="42"/>
  <c r="H19" i="42"/>
  <c r="H18" i="42"/>
  <c r="H17" i="42"/>
  <c r="H16" i="42"/>
  <c r="H15" i="42"/>
  <c r="H14" i="42"/>
  <c r="H13" i="42"/>
  <c r="H195" i="42" s="1"/>
  <c r="H12" i="42"/>
  <c r="H11" i="42"/>
  <c r="H10" i="42"/>
  <c r="H9" i="42"/>
  <c r="H8" i="42"/>
  <c r="G195" i="41" l="1"/>
  <c r="F195" i="41"/>
  <c r="G196" i="41" s="1"/>
  <c r="E195" i="41"/>
  <c r="H194" i="41"/>
  <c r="H193" i="41"/>
  <c r="H192" i="41"/>
  <c r="H191" i="41"/>
  <c r="H190" i="41"/>
  <c r="H189" i="41"/>
  <c r="H188" i="41"/>
  <c r="H187" i="41"/>
  <c r="H186" i="41"/>
  <c r="H185" i="41"/>
  <c r="H184" i="41"/>
  <c r="H183" i="41"/>
  <c r="H182" i="41"/>
  <c r="H181" i="41"/>
  <c r="H180" i="41"/>
  <c r="H179" i="41"/>
  <c r="H178" i="41"/>
  <c r="H177" i="41"/>
  <c r="H176" i="41"/>
  <c r="H175" i="41"/>
  <c r="H174" i="41"/>
  <c r="H173" i="41"/>
  <c r="H172" i="41"/>
  <c r="H171" i="41"/>
  <c r="H170" i="41"/>
  <c r="H169" i="41"/>
  <c r="H168" i="41"/>
  <c r="H167" i="41"/>
  <c r="H166" i="41"/>
  <c r="H165" i="41"/>
  <c r="H164" i="41"/>
  <c r="H163" i="41"/>
  <c r="H162" i="41"/>
  <c r="H161" i="41"/>
  <c r="H160" i="41"/>
  <c r="H159" i="41"/>
  <c r="H158" i="41"/>
  <c r="H157" i="41"/>
  <c r="H156" i="41"/>
  <c r="H155" i="41"/>
  <c r="H154" i="41"/>
  <c r="H153" i="41"/>
  <c r="H152" i="41"/>
  <c r="H151" i="41"/>
  <c r="H150" i="41"/>
  <c r="H149" i="41"/>
  <c r="H148" i="41"/>
  <c r="H147" i="41"/>
  <c r="H146" i="41"/>
  <c r="H145" i="41"/>
  <c r="H144" i="41"/>
  <c r="H143" i="41"/>
  <c r="H142" i="41"/>
  <c r="H141" i="41"/>
  <c r="H140" i="41"/>
  <c r="H139" i="41"/>
  <c r="H138" i="41"/>
  <c r="H137" i="41"/>
  <c r="H136" i="41"/>
  <c r="H135" i="41"/>
  <c r="H134" i="41"/>
  <c r="H133" i="41"/>
  <c r="H132" i="41"/>
  <c r="H131" i="41"/>
  <c r="H130" i="41"/>
  <c r="H129" i="41"/>
  <c r="H128" i="41"/>
  <c r="H127" i="41"/>
  <c r="H126" i="41"/>
  <c r="H125" i="41"/>
  <c r="H124" i="41"/>
  <c r="H123" i="41"/>
  <c r="H122" i="41"/>
  <c r="H121" i="41"/>
  <c r="H120" i="41"/>
  <c r="H119" i="41"/>
  <c r="H118" i="41"/>
  <c r="H117" i="41"/>
  <c r="H116" i="41"/>
  <c r="H115" i="41"/>
  <c r="H114" i="41"/>
  <c r="H113" i="41"/>
  <c r="H112" i="41"/>
  <c r="H111" i="41"/>
  <c r="H110" i="41"/>
  <c r="H109" i="41"/>
  <c r="H108" i="41"/>
  <c r="H107" i="41"/>
  <c r="H106" i="41"/>
  <c r="H105" i="41"/>
  <c r="H104" i="41"/>
  <c r="H103" i="41"/>
  <c r="H102" i="41"/>
  <c r="H101" i="41"/>
  <c r="H100" i="41"/>
  <c r="H99" i="41"/>
  <c r="H98" i="41"/>
  <c r="H97" i="41"/>
  <c r="H96" i="41"/>
  <c r="H95" i="41"/>
  <c r="H94" i="41"/>
  <c r="H93" i="41"/>
  <c r="H92" i="41"/>
  <c r="H91" i="41"/>
  <c r="H90" i="41"/>
  <c r="H89" i="41"/>
  <c r="H88" i="41"/>
  <c r="H87" i="41"/>
  <c r="H86" i="41"/>
  <c r="H85" i="41"/>
  <c r="H84" i="41"/>
  <c r="H83" i="41"/>
  <c r="H82" i="41"/>
  <c r="H81" i="41"/>
  <c r="H80" i="41"/>
  <c r="H79" i="41"/>
  <c r="H78" i="41"/>
  <c r="H77" i="41"/>
  <c r="H76" i="41"/>
  <c r="H75" i="41"/>
  <c r="H74" i="41"/>
  <c r="H73" i="41"/>
  <c r="H72" i="41"/>
  <c r="H71" i="41"/>
  <c r="H70" i="41"/>
  <c r="H69" i="41"/>
  <c r="H68" i="41"/>
  <c r="H67" i="41"/>
  <c r="H66" i="41"/>
  <c r="H65" i="41"/>
  <c r="H64" i="41"/>
  <c r="H63" i="41"/>
  <c r="H62" i="41"/>
  <c r="H61" i="41"/>
  <c r="H60" i="41"/>
  <c r="H59" i="41"/>
  <c r="H58" i="41"/>
  <c r="H57" i="41"/>
  <c r="H56" i="41"/>
  <c r="H55" i="41"/>
  <c r="H54" i="41"/>
  <c r="H53" i="41"/>
  <c r="H52" i="41"/>
  <c r="H51" i="41"/>
  <c r="H50" i="41"/>
  <c r="H49" i="41"/>
  <c r="H48" i="41"/>
  <c r="H47" i="41"/>
  <c r="H46" i="41"/>
  <c r="H45" i="41"/>
  <c r="H44" i="41"/>
  <c r="H43" i="41"/>
  <c r="H42" i="41"/>
  <c r="H41" i="41"/>
  <c r="H40" i="41"/>
  <c r="H39" i="41"/>
  <c r="H38" i="41"/>
  <c r="H37" i="41"/>
  <c r="H36" i="41"/>
  <c r="H35" i="41"/>
  <c r="H34" i="41"/>
  <c r="H33" i="41"/>
  <c r="H32" i="41"/>
  <c r="H31" i="41"/>
  <c r="H30" i="41"/>
  <c r="H29" i="41"/>
  <c r="H28" i="41"/>
  <c r="H27" i="41"/>
  <c r="H26" i="41"/>
  <c r="H25" i="41"/>
  <c r="H24" i="41"/>
  <c r="H23" i="41"/>
  <c r="H22" i="41"/>
  <c r="H21" i="41"/>
  <c r="H20" i="41"/>
  <c r="H19" i="41"/>
  <c r="H18" i="41"/>
  <c r="H17" i="41"/>
  <c r="H16" i="41"/>
  <c r="H15" i="41"/>
  <c r="H14" i="41"/>
  <c r="H195" i="41" s="1"/>
  <c r="H13" i="41"/>
  <c r="H12" i="41"/>
  <c r="H11" i="41"/>
  <c r="H10" i="41"/>
  <c r="H9" i="41"/>
  <c r="H8" i="41"/>
  <c r="G193" i="40" l="1"/>
  <c r="F193" i="40"/>
  <c r="E193" i="40"/>
  <c r="H8" i="40"/>
  <c r="G195" i="39"/>
  <c r="F195" i="39"/>
  <c r="E195" i="39"/>
  <c r="H194" i="39"/>
  <c r="H193" i="39"/>
  <c r="H192" i="39"/>
  <c r="H191" i="39"/>
  <c r="H190" i="39"/>
  <c r="H189" i="39"/>
  <c r="H188" i="39"/>
  <c r="H187" i="39"/>
  <c r="H186" i="39"/>
  <c r="H185" i="39"/>
  <c r="H184" i="39"/>
  <c r="H183" i="39"/>
  <c r="H182" i="39"/>
  <c r="H181" i="39"/>
  <c r="H180" i="39"/>
  <c r="H179" i="39"/>
  <c r="H178" i="39"/>
  <c r="H177" i="39"/>
  <c r="H176" i="39"/>
  <c r="H175" i="39"/>
  <c r="H174" i="39"/>
  <c r="H173" i="39"/>
  <c r="H172" i="39"/>
  <c r="H171" i="39"/>
  <c r="H170" i="39"/>
  <c r="H169" i="39"/>
  <c r="H168" i="39"/>
  <c r="H167" i="39"/>
  <c r="H166" i="39"/>
  <c r="H165" i="39"/>
  <c r="H164" i="39"/>
  <c r="H163" i="39"/>
  <c r="H162" i="39"/>
  <c r="H161" i="39"/>
  <c r="H160" i="39"/>
  <c r="H159" i="39"/>
  <c r="H158" i="39"/>
  <c r="H157" i="39"/>
  <c r="H156" i="39"/>
  <c r="H155" i="39"/>
  <c r="H154" i="39"/>
  <c r="H153" i="39"/>
  <c r="H152" i="39"/>
  <c r="H151" i="39"/>
  <c r="H150" i="39"/>
  <c r="H149" i="39"/>
  <c r="H148" i="39"/>
  <c r="H147" i="39"/>
  <c r="H146" i="39"/>
  <c r="H145" i="39"/>
  <c r="H144" i="39"/>
  <c r="H143" i="39"/>
  <c r="H142" i="39"/>
  <c r="H141" i="39"/>
  <c r="H140" i="39"/>
  <c r="H139" i="39"/>
  <c r="H138" i="39"/>
  <c r="H137" i="39"/>
  <c r="H136" i="39"/>
  <c r="H135" i="39"/>
  <c r="H134" i="39"/>
  <c r="H133" i="39"/>
  <c r="H132" i="39"/>
  <c r="H131" i="39"/>
  <c r="H130" i="39"/>
  <c r="H129" i="39"/>
  <c r="H128" i="39"/>
  <c r="H127" i="39"/>
  <c r="H126" i="39"/>
  <c r="H125" i="39"/>
  <c r="H124" i="39"/>
  <c r="H123" i="39"/>
  <c r="H122" i="39"/>
  <c r="H121" i="39"/>
  <c r="H120" i="39"/>
  <c r="H119" i="39"/>
  <c r="H118" i="39"/>
  <c r="H117" i="39"/>
  <c r="H116" i="39"/>
  <c r="H115" i="39"/>
  <c r="H114" i="39"/>
  <c r="H113" i="39"/>
  <c r="H112" i="39"/>
  <c r="H111" i="39"/>
  <c r="H110" i="39"/>
  <c r="H109" i="39"/>
  <c r="H108" i="39"/>
  <c r="H107" i="39"/>
  <c r="H106" i="39"/>
  <c r="H105" i="39"/>
  <c r="H104" i="39"/>
  <c r="H103" i="39"/>
  <c r="H102" i="39"/>
  <c r="H101" i="39"/>
  <c r="H100" i="39"/>
  <c r="H99" i="39"/>
  <c r="H98" i="39"/>
  <c r="H97" i="39"/>
  <c r="H96" i="39"/>
  <c r="H95" i="39"/>
  <c r="H94" i="39"/>
  <c r="H93" i="39"/>
  <c r="H92" i="39"/>
  <c r="H91" i="39"/>
  <c r="H90" i="39"/>
  <c r="H89" i="39"/>
  <c r="H88" i="39"/>
  <c r="H87" i="39"/>
  <c r="H86" i="39"/>
  <c r="H85" i="39"/>
  <c r="H84" i="39"/>
  <c r="H83" i="39"/>
  <c r="H82" i="39"/>
  <c r="H81" i="39"/>
  <c r="H80" i="39"/>
  <c r="H79" i="39"/>
  <c r="H78" i="39"/>
  <c r="H77" i="39"/>
  <c r="H76" i="39"/>
  <c r="H75" i="39"/>
  <c r="H74" i="39"/>
  <c r="H73" i="39"/>
  <c r="H72" i="39"/>
  <c r="H71" i="39"/>
  <c r="H70" i="39"/>
  <c r="H69" i="39"/>
  <c r="H68" i="39"/>
  <c r="H67" i="39"/>
  <c r="H66" i="39"/>
  <c r="H65" i="39"/>
  <c r="H64" i="39"/>
  <c r="H63" i="39"/>
  <c r="H62" i="39"/>
  <c r="H61" i="39"/>
  <c r="H60" i="39"/>
  <c r="H59" i="39"/>
  <c r="H58" i="39"/>
  <c r="H57" i="39"/>
  <c r="H56" i="39"/>
  <c r="H55" i="39"/>
  <c r="H54" i="39"/>
  <c r="H53" i="39"/>
  <c r="H52" i="39"/>
  <c r="H51" i="39"/>
  <c r="H50" i="39"/>
  <c r="H49" i="39"/>
  <c r="H48" i="39"/>
  <c r="H47" i="39"/>
  <c r="H46" i="39"/>
  <c r="H45" i="39"/>
  <c r="H44" i="39"/>
  <c r="H43" i="39"/>
  <c r="H42" i="39"/>
  <c r="H41" i="39"/>
  <c r="H40" i="39"/>
  <c r="H39" i="39"/>
  <c r="H38" i="39"/>
  <c r="H37" i="39"/>
  <c r="H36" i="39"/>
  <c r="H35" i="39"/>
  <c r="H34" i="39"/>
  <c r="H33" i="39"/>
  <c r="H32" i="39"/>
  <c r="H31" i="39"/>
  <c r="H30" i="39"/>
  <c r="H29" i="39"/>
  <c r="H28" i="39"/>
  <c r="H27" i="39"/>
  <c r="H26" i="39"/>
  <c r="H25" i="39"/>
  <c r="H24" i="39"/>
  <c r="H23" i="39"/>
  <c r="H22" i="39"/>
  <c r="H21" i="39"/>
  <c r="H20" i="39"/>
  <c r="H19" i="39"/>
  <c r="H18" i="39"/>
  <c r="H17" i="39"/>
  <c r="H16" i="39"/>
  <c r="H15" i="39"/>
  <c r="H14" i="39"/>
  <c r="H13" i="39"/>
  <c r="H12" i="39"/>
  <c r="H11" i="39"/>
  <c r="H10" i="39"/>
  <c r="H9" i="39"/>
  <c r="H8" i="39"/>
  <c r="H90" i="38"/>
  <c r="H89" i="38"/>
  <c r="G195" i="38"/>
  <c r="F195" i="38"/>
  <c r="E195" i="38"/>
  <c r="H194" i="38"/>
  <c r="H193" i="38"/>
  <c r="H192" i="38"/>
  <c r="H191" i="38"/>
  <c r="H190" i="38"/>
  <c r="H189" i="38"/>
  <c r="H188" i="38"/>
  <c r="H187" i="38"/>
  <c r="H186" i="38"/>
  <c r="H185" i="38"/>
  <c r="H184" i="38"/>
  <c r="H183" i="38"/>
  <c r="H182" i="38"/>
  <c r="H181" i="38"/>
  <c r="H180" i="38"/>
  <c r="H179" i="38"/>
  <c r="H178" i="38"/>
  <c r="H177" i="38"/>
  <c r="H176" i="38"/>
  <c r="H175" i="38"/>
  <c r="H174" i="38"/>
  <c r="H173" i="38"/>
  <c r="H172" i="38"/>
  <c r="H171" i="38"/>
  <c r="H170" i="38"/>
  <c r="H169" i="38"/>
  <c r="H168" i="38"/>
  <c r="H167" i="38"/>
  <c r="H166" i="38"/>
  <c r="H165" i="38"/>
  <c r="H164" i="38"/>
  <c r="H163" i="38"/>
  <c r="H162" i="38"/>
  <c r="H161" i="38"/>
  <c r="H160" i="38"/>
  <c r="H159" i="38"/>
  <c r="H158" i="38"/>
  <c r="H157" i="38"/>
  <c r="H156" i="38"/>
  <c r="H155" i="38"/>
  <c r="H154" i="38"/>
  <c r="H153" i="38"/>
  <c r="H152" i="38"/>
  <c r="H151" i="38"/>
  <c r="H150" i="38"/>
  <c r="H149" i="38"/>
  <c r="H148" i="38"/>
  <c r="H147" i="38"/>
  <c r="H146" i="38"/>
  <c r="H145" i="38"/>
  <c r="H144" i="38"/>
  <c r="H143" i="38"/>
  <c r="H142" i="38"/>
  <c r="H141" i="38"/>
  <c r="H140" i="38"/>
  <c r="H139" i="38"/>
  <c r="H138" i="38"/>
  <c r="H137" i="38"/>
  <c r="H136" i="38"/>
  <c r="H135" i="38"/>
  <c r="H134" i="38"/>
  <c r="H133" i="38"/>
  <c r="H132" i="38"/>
  <c r="H131" i="38"/>
  <c r="H130" i="38"/>
  <c r="H129" i="38"/>
  <c r="H128" i="38"/>
  <c r="H127" i="38"/>
  <c r="H126" i="38"/>
  <c r="H125" i="38"/>
  <c r="H124" i="38"/>
  <c r="H123" i="38"/>
  <c r="H122" i="38"/>
  <c r="H121" i="38"/>
  <c r="H120" i="38"/>
  <c r="H119" i="38"/>
  <c r="H118" i="38"/>
  <c r="H117" i="38"/>
  <c r="H116" i="38"/>
  <c r="H115" i="38"/>
  <c r="H114" i="38"/>
  <c r="H113" i="38"/>
  <c r="H112" i="38"/>
  <c r="H111" i="38"/>
  <c r="H110" i="38"/>
  <c r="H109" i="38"/>
  <c r="H108" i="38"/>
  <c r="H107" i="38"/>
  <c r="H106" i="38"/>
  <c r="H105" i="38"/>
  <c r="H104" i="38"/>
  <c r="H103" i="38"/>
  <c r="H102" i="38"/>
  <c r="H101" i="38"/>
  <c r="H100" i="38"/>
  <c r="H99" i="38"/>
  <c r="H98" i="38"/>
  <c r="H97" i="38"/>
  <c r="H96" i="38"/>
  <c r="H95" i="38"/>
  <c r="H94" i="38"/>
  <c r="H93" i="38"/>
  <c r="H92" i="38"/>
  <c r="H91" i="38"/>
  <c r="H88" i="38"/>
  <c r="H87" i="38"/>
  <c r="H86" i="38"/>
  <c r="H85" i="38"/>
  <c r="H84" i="38"/>
  <c r="H83" i="38"/>
  <c r="H82" i="38"/>
  <c r="H81" i="38"/>
  <c r="H80" i="38"/>
  <c r="H79" i="38"/>
  <c r="H78" i="38"/>
  <c r="H77" i="38"/>
  <c r="H76" i="38"/>
  <c r="H75" i="38"/>
  <c r="H74" i="38"/>
  <c r="H73" i="38"/>
  <c r="H72" i="38"/>
  <c r="H71" i="38"/>
  <c r="H70" i="38"/>
  <c r="H69" i="38"/>
  <c r="H68" i="38"/>
  <c r="H67" i="38"/>
  <c r="H66" i="38"/>
  <c r="H65" i="38"/>
  <c r="H64" i="38"/>
  <c r="H63" i="38"/>
  <c r="H62" i="38"/>
  <c r="H61" i="38"/>
  <c r="H60" i="38"/>
  <c r="H59" i="38"/>
  <c r="H58" i="38"/>
  <c r="H57" i="38"/>
  <c r="H56" i="38"/>
  <c r="H55" i="38"/>
  <c r="H54" i="38"/>
  <c r="H53" i="38"/>
  <c r="H52" i="38"/>
  <c r="H51" i="38"/>
  <c r="H50" i="38"/>
  <c r="H49" i="38"/>
  <c r="H48" i="38"/>
  <c r="H47" i="38"/>
  <c r="H46" i="38"/>
  <c r="H45" i="38"/>
  <c r="H44" i="38"/>
  <c r="H43" i="38"/>
  <c r="H42" i="38"/>
  <c r="H41" i="38"/>
  <c r="H40" i="38"/>
  <c r="H39" i="38"/>
  <c r="H38" i="38"/>
  <c r="H37" i="38"/>
  <c r="H36" i="38"/>
  <c r="H35" i="38"/>
  <c r="H34" i="38"/>
  <c r="H33" i="38"/>
  <c r="H32" i="38"/>
  <c r="H31" i="38"/>
  <c r="H30" i="38"/>
  <c r="H29" i="38"/>
  <c r="H28" i="38"/>
  <c r="H27" i="38"/>
  <c r="H26" i="38"/>
  <c r="H25" i="38"/>
  <c r="H24" i="38"/>
  <c r="H23" i="38"/>
  <c r="H22" i="38"/>
  <c r="H21" i="38"/>
  <c r="H20" i="38"/>
  <c r="H19" i="38"/>
  <c r="H18" i="38"/>
  <c r="H17" i="38"/>
  <c r="H16" i="38"/>
  <c r="H15" i="38"/>
  <c r="H14" i="38"/>
  <c r="H13" i="38"/>
  <c r="H12" i="38"/>
  <c r="H11" i="38"/>
  <c r="H10" i="38"/>
  <c r="H9" i="38"/>
  <c r="H8" i="38"/>
  <c r="G196" i="37"/>
  <c r="H195" i="37"/>
  <c r="G195" i="37"/>
  <c r="F195" i="37"/>
  <c r="E195" i="37"/>
  <c r="H194" i="37"/>
  <c r="H193" i="37"/>
  <c r="H192" i="37"/>
  <c r="H191" i="37"/>
  <c r="H190" i="37"/>
  <c r="H189" i="37"/>
  <c r="H188" i="37"/>
  <c r="H187" i="37"/>
  <c r="H186" i="37"/>
  <c r="H185" i="37"/>
  <c r="H184" i="37"/>
  <c r="H183" i="37"/>
  <c r="H182" i="37"/>
  <c r="H181" i="37"/>
  <c r="H180" i="37"/>
  <c r="H179" i="37"/>
  <c r="H178" i="37"/>
  <c r="H177" i="37"/>
  <c r="H176" i="37"/>
  <c r="H175" i="37"/>
  <c r="H174" i="37"/>
  <c r="H173" i="37"/>
  <c r="H172" i="37"/>
  <c r="H171" i="37"/>
  <c r="H170" i="37"/>
  <c r="H169" i="37"/>
  <c r="H168" i="37"/>
  <c r="H167" i="37"/>
  <c r="H166" i="37"/>
  <c r="H165" i="37"/>
  <c r="H164" i="37"/>
  <c r="H163" i="37"/>
  <c r="H162" i="37"/>
  <c r="H161" i="37"/>
  <c r="H160" i="37"/>
  <c r="H159" i="37"/>
  <c r="H158" i="37"/>
  <c r="H157" i="37"/>
  <c r="H156" i="37"/>
  <c r="H155" i="37"/>
  <c r="H154" i="37"/>
  <c r="H153" i="37"/>
  <c r="H152" i="37"/>
  <c r="H151" i="37"/>
  <c r="H150" i="37"/>
  <c r="H149" i="37"/>
  <c r="H148" i="37"/>
  <c r="H147" i="37"/>
  <c r="H146" i="37"/>
  <c r="H145" i="37"/>
  <c r="H144" i="37"/>
  <c r="H143" i="37"/>
  <c r="H142" i="37"/>
  <c r="H141" i="37"/>
  <c r="H140" i="37"/>
  <c r="H139" i="37"/>
  <c r="H138" i="37"/>
  <c r="H137" i="37"/>
  <c r="H136" i="37"/>
  <c r="H135" i="37"/>
  <c r="H134" i="37"/>
  <c r="H133" i="37"/>
  <c r="H132" i="37"/>
  <c r="H131" i="37"/>
  <c r="H130" i="37"/>
  <c r="H129" i="37"/>
  <c r="H128" i="37"/>
  <c r="H127" i="37"/>
  <c r="H126" i="37"/>
  <c r="H125" i="37"/>
  <c r="H124" i="37"/>
  <c r="H123" i="37"/>
  <c r="H122" i="37"/>
  <c r="H121" i="37"/>
  <c r="H120" i="37"/>
  <c r="H119" i="37"/>
  <c r="H118" i="37"/>
  <c r="H117" i="37"/>
  <c r="H116" i="37"/>
  <c r="H115" i="37"/>
  <c r="H114" i="37"/>
  <c r="H113" i="37"/>
  <c r="H112" i="37"/>
  <c r="H111" i="37"/>
  <c r="H110" i="37"/>
  <c r="H109" i="37"/>
  <c r="H108" i="37"/>
  <c r="H107" i="37"/>
  <c r="H106" i="37"/>
  <c r="H105" i="37"/>
  <c r="H104" i="37"/>
  <c r="H103" i="37"/>
  <c r="H102" i="37"/>
  <c r="H101" i="37"/>
  <c r="H100" i="37"/>
  <c r="H99" i="37"/>
  <c r="H98" i="37"/>
  <c r="H97" i="37"/>
  <c r="H96" i="37"/>
  <c r="H95" i="37"/>
  <c r="H94" i="37"/>
  <c r="H93" i="37"/>
  <c r="H92" i="37"/>
  <c r="H91" i="37"/>
  <c r="H90" i="37"/>
  <c r="H89" i="37"/>
  <c r="H88" i="37"/>
  <c r="H87" i="37"/>
  <c r="H86" i="37"/>
  <c r="H85" i="37"/>
  <c r="H84" i="37"/>
  <c r="H83" i="37"/>
  <c r="H82" i="37"/>
  <c r="H81" i="37"/>
  <c r="H80" i="37"/>
  <c r="H79" i="37"/>
  <c r="H78" i="37"/>
  <c r="H77" i="37"/>
  <c r="H76" i="37"/>
  <c r="H75" i="37"/>
  <c r="H74" i="37"/>
  <c r="H73" i="37"/>
  <c r="H72" i="37"/>
  <c r="H71" i="37"/>
  <c r="H70" i="37"/>
  <c r="H69" i="37"/>
  <c r="H68" i="37"/>
  <c r="H67" i="37"/>
  <c r="H66" i="37"/>
  <c r="H65" i="37"/>
  <c r="H64" i="37"/>
  <c r="H63" i="37"/>
  <c r="H62" i="37"/>
  <c r="H61" i="37"/>
  <c r="H60" i="37"/>
  <c r="H59" i="37"/>
  <c r="H58" i="37"/>
  <c r="H57" i="37"/>
  <c r="H56" i="37"/>
  <c r="H55" i="37"/>
  <c r="H54" i="37"/>
  <c r="H53" i="37"/>
  <c r="H52" i="37"/>
  <c r="H51" i="37"/>
  <c r="H50" i="37"/>
  <c r="H49" i="37"/>
  <c r="H48" i="37"/>
  <c r="H47" i="37"/>
  <c r="H46" i="37"/>
  <c r="H45" i="37"/>
  <c r="H44" i="37"/>
  <c r="H43" i="37"/>
  <c r="H42" i="37"/>
  <c r="H41" i="37"/>
  <c r="H40" i="37"/>
  <c r="H39" i="37"/>
  <c r="H38" i="37"/>
  <c r="H37" i="37"/>
  <c r="H36" i="37"/>
  <c r="H35" i="37"/>
  <c r="H34" i="37"/>
  <c r="H33" i="37"/>
  <c r="H32" i="37"/>
  <c r="H31" i="37"/>
  <c r="H30" i="37"/>
  <c r="H29" i="37"/>
  <c r="H28" i="37"/>
  <c r="H27" i="37"/>
  <c r="H26" i="37"/>
  <c r="H25" i="37"/>
  <c r="H24" i="37"/>
  <c r="H23" i="37"/>
  <c r="H22" i="37"/>
  <c r="H21" i="37"/>
  <c r="H20" i="37"/>
  <c r="H19" i="37"/>
  <c r="H18" i="37"/>
  <c r="H17" i="37"/>
  <c r="H16" i="37"/>
  <c r="H15" i="37"/>
  <c r="H14" i="37"/>
  <c r="H13" i="37"/>
  <c r="H12" i="37"/>
  <c r="H11" i="37"/>
  <c r="H10" i="37"/>
  <c r="H9" i="37"/>
  <c r="H8" i="37"/>
  <c r="G194" i="40" l="1"/>
  <c r="H193" i="40"/>
  <c r="G196" i="39"/>
  <c r="H195" i="39"/>
  <c r="G196" i="38"/>
  <c r="H195" i="38"/>
  <c r="H63" i="36"/>
  <c r="G419" i="20"/>
  <c r="H418" i="20"/>
  <c r="G418" i="20"/>
  <c r="F418" i="20"/>
  <c r="H182" i="36" l="1"/>
  <c r="H183" i="36"/>
  <c r="H184" i="36"/>
  <c r="H185" i="36"/>
  <c r="H186" i="36"/>
  <c r="H187" i="36"/>
  <c r="H188" i="36"/>
  <c r="H189" i="36"/>
  <c r="H190" i="36"/>
  <c r="H191" i="36"/>
  <c r="H192" i="36"/>
  <c r="H193" i="36"/>
  <c r="H194" i="36"/>
  <c r="H26" i="35" l="1"/>
  <c r="G195" i="36" l="1"/>
  <c r="F195" i="36"/>
  <c r="E195" i="36"/>
  <c r="H181" i="36"/>
  <c r="H180" i="36"/>
  <c r="H179" i="36"/>
  <c r="H178" i="36"/>
  <c r="H177" i="36"/>
  <c r="H176" i="36"/>
  <c r="H175" i="36"/>
  <c r="H174" i="36"/>
  <c r="H173" i="36"/>
  <c r="H172" i="36"/>
  <c r="H171" i="36"/>
  <c r="H170" i="36"/>
  <c r="H169" i="36"/>
  <c r="H168" i="36"/>
  <c r="H167" i="36"/>
  <c r="H166" i="36"/>
  <c r="H165" i="36"/>
  <c r="H164" i="36"/>
  <c r="H163" i="36"/>
  <c r="H162" i="36"/>
  <c r="H161" i="36"/>
  <c r="H160" i="36"/>
  <c r="H159" i="36"/>
  <c r="H158" i="36"/>
  <c r="H157" i="36"/>
  <c r="H156" i="36"/>
  <c r="H155" i="36"/>
  <c r="H154" i="36"/>
  <c r="H153" i="36"/>
  <c r="H152" i="36"/>
  <c r="H151" i="36"/>
  <c r="H150" i="36"/>
  <c r="H149" i="36"/>
  <c r="H148" i="36"/>
  <c r="H147" i="36"/>
  <c r="H146" i="36"/>
  <c r="H145" i="36"/>
  <c r="H144" i="36"/>
  <c r="H143" i="36"/>
  <c r="H142" i="36"/>
  <c r="H141" i="36"/>
  <c r="H140" i="36"/>
  <c r="H139" i="36"/>
  <c r="H138" i="36"/>
  <c r="H137" i="36"/>
  <c r="H136" i="36"/>
  <c r="H135" i="36"/>
  <c r="H134" i="36"/>
  <c r="H133" i="36"/>
  <c r="H132" i="36"/>
  <c r="H131" i="36"/>
  <c r="H130" i="36"/>
  <c r="H129" i="36"/>
  <c r="H128" i="36"/>
  <c r="H127" i="36"/>
  <c r="H126" i="36"/>
  <c r="H125" i="36"/>
  <c r="H124" i="36"/>
  <c r="H123" i="36"/>
  <c r="H122" i="36"/>
  <c r="H121" i="36"/>
  <c r="H120" i="36"/>
  <c r="H119" i="36"/>
  <c r="H118" i="36"/>
  <c r="H117" i="36"/>
  <c r="H116" i="36"/>
  <c r="H115" i="36"/>
  <c r="H114" i="36"/>
  <c r="H113" i="36"/>
  <c r="H112" i="36"/>
  <c r="H111" i="36"/>
  <c r="H110" i="36"/>
  <c r="H109" i="36"/>
  <c r="H108" i="36"/>
  <c r="H107" i="36"/>
  <c r="H106" i="36"/>
  <c r="H105" i="36"/>
  <c r="H104" i="36"/>
  <c r="H103" i="36"/>
  <c r="H102" i="36"/>
  <c r="H101" i="36"/>
  <c r="H100" i="36"/>
  <c r="H99" i="36"/>
  <c r="H98" i="36"/>
  <c r="H97" i="36"/>
  <c r="H96" i="36"/>
  <c r="H95" i="36"/>
  <c r="H94" i="36"/>
  <c r="H93" i="36"/>
  <c r="H92" i="36"/>
  <c r="H91" i="36"/>
  <c r="H90" i="36"/>
  <c r="H89" i="36"/>
  <c r="H88" i="36"/>
  <c r="H87" i="36"/>
  <c r="H86" i="36"/>
  <c r="H85" i="36"/>
  <c r="H84" i="36"/>
  <c r="H83" i="36"/>
  <c r="H82" i="36"/>
  <c r="H81" i="36"/>
  <c r="H80" i="36"/>
  <c r="H79" i="36"/>
  <c r="H78" i="36"/>
  <c r="H77" i="36"/>
  <c r="H76" i="36"/>
  <c r="H75" i="36"/>
  <c r="H74" i="36"/>
  <c r="H73" i="36"/>
  <c r="H72" i="36"/>
  <c r="H71" i="36"/>
  <c r="H70" i="36"/>
  <c r="H69" i="36"/>
  <c r="H68" i="36"/>
  <c r="H67" i="36"/>
  <c r="H66" i="36"/>
  <c r="H65" i="36"/>
  <c r="H64" i="36"/>
  <c r="H62" i="36"/>
  <c r="H61" i="36"/>
  <c r="H60" i="36"/>
  <c r="H59" i="36"/>
  <c r="H58" i="36"/>
  <c r="H57" i="36"/>
  <c r="H56" i="36"/>
  <c r="H55" i="36"/>
  <c r="H54" i="36"/>
  <c r="H53" i="36"/>
  <c r="H52" i="36"/>
  <c r="H51" i="36"/>
  <c r="H50" i="36"/>
  <c r="H49" i="36"/>
  <c r="H48" i="36"/>
  <c r="H47" i="36"/>
  <c r="H46" i="36"/>
  <c r="H45" i="36"/>
  <c r="H44" i="36"/>
  <c r="H43" i="36"/>
  <c r="H42" i="36"/>
  <c r="H41" i="36"/>
  <c r="H40" i="36"/>
  <c r="H39" i="36"/>
  <c r="H38" i="36"/>
  <c r="H37" i="36"/>
  <c r="H36" i="36"/>
  <c r="H35" i="36"/>
  <c r="H34" i="36"/>
  <c r="H33" i="36"/>
  <c r="H32" i="36"/>
  <c r="H31" i="36"/>
  <c r="H30" i="36"/>
  <c r="H29" i="36"/>
  <c r="H28" i="36"/>
  <c r="H27" i="36"/>
  <c r="H26" i="36"/>
  <c r="H25" i="36"/>
  <c r="H24" i="36"/>
  <c r="H23" i="36"/>
  <c r="H22" i="36"/>
  <c r="H21" i="36"/>
  <c r="H20" i="36"/>
  <c r="H19" i="36"/>
  <c r="H18" i="36"/>
  <c r="H17" i="36"/>
  <c r="H16" i="36"/>
  <c r="H15" i="36"/>
  <c r="H14" i="36"/>
  <c r="H13" i="36"/>
  <c r="H12" i="36"/>
  <c r="H11" i="36"/>
  <c r="H10" i="36"/>
  <c r="H9" i="36"/>
  <c r="H8" i="36"/>
  <c r="G429" i="35"/>
  <c r="F429" i="35"/>
  <c r="E429" i="35"/>
  <c r="H428" i="35"/>
  <c r="H427" i="35"/>
  <c r="H426" i="35"/>
  <c r="H425" i="35"/>
  <c r="H424" i="35"/>
  <c r="H423" i="35"/>
  <c r="H422" i="35"/>
  <c r="H421" i="35"/>
  <c r="H420" i="35"/>
  <c r="H419" i="35"/>
  <c r="H418" i="35"/>
  <c r="H417" i="35"/>
  <c r="H416" i="35"/>
  <c r="H415" i="35"/>
  <c r="H414" i="35"/>
  <c r="H413" i="35"/>
  <c r="H412" i="35"/>
  <c r="H411" i="35"/>
  <c r="H410" i="35"/>
  <c r="H409" i="35"/>
  <c r="H408" i="35"/>
  <c r="H407" i="35"/>
  <c r="H406" i="35"/>
  <c r="H405" i="35"/>
  <c r="H404" i="35"/>
  <c r="H403" i="35"/>
  <c r="H402" i="35"/>
  <c r="H401" i="35"/>
  <c r="H400" i="35"/>
  <c r="H399" i="35"/>
  <c r="H398" i="35"/>
  <c r="H397" i="35"/>
  <c r="H396" i="35"/>
  <c r="H395" i="35"/>
  <c r="H394" i="35"/>
  <c r="H393" i="35"/>
  <c r="H392" i="35"/>
  <c r="H391" i="35"/>
  <c r="H390" i="35"/>
  <c r="H389" i="35"/>
  <c r="H388" i="35"/>
  <c r="H387" i="35"/>
  <c r="H386" i="35"/>
  <c r="H385" i="35"/>
  <c r="H384" i="35"/>
  <c r="H383" i="35"/>
  <c r="H382" i="35"/>
  <c r="H381" i="35"/>
  <c r="H380" i="35"/>
  <c r="H379" i="35"/>
  <c r="H378" i="35"/>
  <c r="H377" i="35"/>
  <c r="H376" i="35"/>
  <c r="H375" i="35"/>
  <c r="H374" i="35"/>
  <c r="H373" i="35"/>
  <c r="H372" i="35"/>
  <c r="H371" i="35"/>
  <c r="H370" i="35"/>
  <c r="H369" i="35"/>
  <c r="H368" i="35"/>
  <c r="H367" i="35"/>
  <c r="H366" i="35"/>
  <c r="H365" i="35"/>
  <c r="H364" i="35"/>
  <c r="H363" i="35"/>
  <c r="H362" i="35"/>
  <c r="H361" i="35"/>
  <c r="H360" i="35"/>
  <c r="H359" i="35"/>
  <c r="H358" i="35"/>
  <c r="H357" i="35"/>
  <c r="H356" i="35"/>
  <c r="H355" i="35"/>
  <c r="H354" i="35"/>
  <c r="H353" i="35"/>
  <c r="H352" i="35"/>
  <c r="H351" i="35"/>
  <c r="H350" i="35"/>
  <c r="H349" i="35"/>
  <c r="H348" i="35"/>
  <c r="H347" i="35"/>
  <c r="H346" i="35"/>
  <c r="H345" i="35"/>
  <c r="H344" i="35"/>
  <c r="H343" i="35"/>
  <c r="H342" i="35"/>
  <c r="H341" i="35"/>
  <c r="H340" i="35"/>
  <c r="H339" i="35"/>
  <c r="H338" i="35"/>
  <c r="H337" i="35"/>
  <c r="H336" i="35"/>
  <c r="H335" i="35"/>
  <c r="H334" i="35"/>
  <c r="H333" i="35"/>
  <c r="H332" i="35"/>
  <c r="H331" i="35"/>
  <c r="H330" i="35"/>
  <c r="H329" i="35"/>
  <c r="H328" i="35"/>
  <c r="H327" i="35"/>
  <c r="H326" i="35"/>
  <c r="H325" i="35"/>
  <c r="H324" i="35"/>
  <c r="H323" i="35"/>
  <c r="H322" i="35"/>
  <c r="H321" i="35"/>
  <c r="H320" i="35"/>
  <c r="H319" i="35"/>
  <c r="H318" i="35"/>
  <c r="H317" i="35"/>
  <c r="H316" i="35"/>
  <c r="H315" i="35"/>
  <c r="H314" i="35"/>
  <c r="H313" i="35"/>
  <c r="H312" i="35"/>
  <c r="H311" i="35"/>
  <c r="H310" i="35"/>
  <c r="H309" i="35"/>
  <c r="H308" i="35"/>
  <c r="H307" i="35"/>
  <c r="H306" i="35"/>
  <c r="H305" i="35"/>
  <c r="H304" i="35"/>
  <c r="H303" i="35"/>
  <c r="H302" i="35"/>
  <c r="H301" i="35"/>
  <c r="H300" i="35"/>
  <c r="H299" i="35"/>
  <c r="H298" i="35"/>
  <c r="H297" i="35"/>
  <c r="H296" i="35"/>
  <c r="H295" i="35"/>
  <c r="H294" i="35"/>
  <c r="H293" i="35"/>
  <c r="H292" i="35"/>
  <c r="H291" i="35"/>
  <c r="H290" i="35"/>
  <c r="H289" i="35"/>
  <c r="H288" i="35"/>
  <c r="H287" i="35"/>
  <c r="H286" i="35"/>
  <c r="H285" i="35"/>
  <c r="H284" i="35"/>
  <c r="H283" i="35"/>
  <c r="H282" i="35"/>
  <c r="H281" i="35"/>
  <c r="H280" i="35"/>
  <c r="H279" i="35"/>
  <c r="H278" i="35"/>
  <c r="H277" i="35"/>
  <c r="H276" i="35"/>
  <c r="H275" i="35"/>
  <c r="H274" i="35"/>
  <c r="H273" i="35"/>
  <c r="H272" i="35"/>
  <c r="H271" i="35"/>
  <c r="H270" i="35"/>
  <c r="H269" i="35"/>
  <c r="H268" i="35"/>
  <c r="H267" i="35"/>
  <c r="H266" i="35"/>
  <c r="H265" i="35"/>
  <c r="H264" i="35"/>
  <c r="H263" i="35"/>
  <c r="H262" i="35"/>
  <c r="H261" i="35"/>
  <c r="H260" i="35"/>
  <c r="H259" i="35"/>
  <c r="H258" i="35"/>
  <c r="H257" i="35"/>
  <c r="H256" i="35"/>
  <c r="H255" i="35"/>
  <c r="H254" i="35"/>
  <c r="H253" i="35"/>
  <c r="H252" i="35"/>
  <c r="H251" i="35"/>
  <c r="H250" i="35"/>
  <c r="H249" i="35"/>
  <c r="H248" i="35"/>
  <c r="H247" i="35"/>
  <c r="H246" i="35"/>
  <c r="H245" i="35"/>
  <c r="H244" i="35"/>
  <c r="H243" i="35"/>
  <c r="H242" i="35"/>
  <c r="H241" i="35"/>
  <c r="H240" i="35"/>
  <c r="H239" i="35"/>
  <c r="H238" i="35"/>
  <c r="H237" i="35"/>
  <c r="H236" i="35"/>
  <c r="H235" i="35"/>
  <c r="H234" i="35"/>
  <c r="H233" i="35"/>
  <c r="H232" i="35"/>
  <c r="H231" i="35"/>
  <c r="H230" i="35"/>
  <c r="H229" i="35"/>
  <c r="H228" i="35"/>
  <c r="H227" i="35"/>
  <c r="H226" i="35"/>
  <c r="H225" i="35"/>
  <c r="H224" i="35"/>
  <c r="H223" i="35"/>
  <c r="H222" i="35"/>
  <c r="H221" i="35"/>
  <c r="H220" i="35"/>
  <c r="H219" i="35"/>
  <c r="H218" i="35"/>
  <c r="H217" i="35"/>
  <c r="H216" i="35"/>
  <c r="H215" i="35"/>
  <c r="H214" i="35"/>
  <c r="H213" i="35"/>
  <c r="H212" i="35"/>
  <c r="H211" i="35"/>
  <c r="H210" i="35"/>
  <c r="H209" i="35"/>
  <c r="H208" i="35"/>
  <c r="H207" i="35"/>
  <c r="H206" i="35"/>
  <c r="H205" i="35"/>
  <c r="H204" i="35"/>
  <c r="H203" i="35"/>
  <c r="H202" i="35"/>
  <c r="H201" i="35"/>
  <c r="H200" i="35"/>
  <c r="H199" i="35"/>
  <c r="H198" i="35"/>
  <c r="H197" i="35"/>
  <c r="H196" i="35"/>
  <c r="H195" i="35"/>
  <c r="H194" i="35"/>
  <c r="H193" i="35"/>
  <c r="H192" i="35"/>
  <c r="H191" i="35"/>
  <c r="H190" i="35"/>
  <c r="H189" i="35"/>
  <c r="H188" i="35"/>
  <c r="H187" i="35"/>
  <c r="H186" i="35"/>
  <c r="H185" i="35"/>
  <c r="H184" i="35"/>
  <c r="H183" i="35"/>
  <c r="H182" i="35"/>
  <c r="H181" i="35"/>
  <c r="H180" i="35"/>
  <c r="H179" i="35"/>
  <c r="H178" i="35"/>
  <c r="H177" i="35"/>
  <c r="H176" i="35"/>
  <c r="H175" i="35"/>
  <c r="H174" i="35"/>
  <c r="H173" i="35"/>
  <c r="H172" i="35"/>
  <c r="H171" i="35"/>
  <c r="H170" i="35"/>
  <c r="H169" i="35"/>
  <c r="H168" i="35"/>
  <c r="H167" i="35"/>
  <c r="H166" i="35"/>
  <c r="H165" i="35"/>
  <c r="H164" i="35"/>
  <c r="H163" i="35"/>
  <c r="H162" i="35"/>
  <c r="H161" i="35"/>
  <c r="H160" i="35"/>
  <c r="H159" i="35"/>
  <c r="H158" i="35"/>
  <c r="H157" i="35"/>
  <c r="H156" i="35"/>
  <c r="H155" i="35"/>
  <c r="H154" i="35"/>
  <c r="H153" i="35"/>
  <c r="H152" i="35"/>
  <c r="H151" i="35"/>
  <c r="H150" i="35"/>
  <c r="H149" i="35"/>
  <c r="H148" i="35"/>
  <c r="H147" i="35"/>
  <c r="H146" i="35"/>
  <c r="H145" i="35"/>
  <c r="H144" i="35"/>
  <c r="H143" i="35"/>
  <c r="H142" i="35"/>
  <c r="H141" i="35"/>
  <c r="H140" i="35"/>
  <c r="H139" i="35"/>
  <c r="H138" i="35"/>
  <c r="H137" i="35"/>
  <c r="H136" i="35"/>
  <c r="H135" i="35"/>
  <c r="H134" i="35"/>
  <c r="H133" i="35"/>
  <c r="H132" i="35"/>
  <c r="H131" i="35"/>
  <c r="H130" i="35"/>
  <c r="H129" i="35"/>
  <c r="H128" i="35"/>
  <c r="H127" i="35"/>
  <c r="H126" i="35"/>
  <c r="H125" i="35"/>
  <c r="H124" i="35"/>
  <c r="H123" i="35"/>
  <c r="H122" i="35"/>
  <c r="H121" i="35"/>
  <c r="H120" i="35"/>
  <c r="H119" i="35"/>
  <c r="H118" i="35"/>
  <c r="H117" i="35"/>
  <c r="H116" i="35"/>
  <c r="H115" i="35"/>
  <c r="H114" i="35"/>
  <c r="H113" i="35"/>
  <c r="H112" i="35"/>
  <c r="H111" i="35"/>
  <c r="H110" i="35"/>
  <c r="H109" i="35"/>
  <c r="H108" i="35"/>
  <c r="H107" i="35"/>
  <c r="H106" i="35"/>
  <c r="H105" i="35"/>
  <c r="H104" i="35"/>
  <c r="H103" i="35"/>
  <c r="H102" i="35"/>
  <c r="H101" i="35"/>
  <c r="H100" i="35"/>
  <c r="H99" i="35"/>
  <c r="H98" i="35"/>
  <c r="H97" i="35"/>
  <c r="H96" i="35"/>
  <c r="H95" i="35"/>
  <c r="H94" i="35"/>
  <c r="H93" i="35"/>
  <c r="H92" i="35"/>
  <c r="H91" i="35"/>
  <c r="H90" i="35"/>
  <c r="H89" i="35"/>
  <c r="H88" i="35"/>
  <c r="H87" i="35"/>
  <c r="H86" i="35"/>
  <c r="H85" i="35"/>
  <c r="H84" i="35"/>
  <c r="H83" i="35"/>
  <c r="H82" i="35"/>
  <c r="H81" i="35"/>
  <c r="H80" i="35"/>
  <c r="H79" i="35"/>
  <c r="H78" i="35"/>
  <c r="H77" i="35"/>
  <c r="H76" i="35"/>
  <c r="H75" i="35"/>
  <c r="H74" i="35"/>
  <c r="H73" i="35"/>
  <c r="H72" i="35"/>
  <c r="H71" i="35"/>
  <c r="H70" i="35"/>
  <c r="H69" i="35"/>
  <c r="H68" i="35"/>
  <c r="H67" i="35"/>
  <c r="H66" i="35"/>
  <c r="H65" i="35"/>
  <c r="H64" i="35"/>
  <c r="H63" i="35"/>
  <c r="H62" i="35"/>
  <c r="H61" i="35"/>
  <c r="H60" i="35"/>
  <c r="H59" i="35"/>
  <c r="H58" i="35"/>
  <c r="H57" i="35"/>
  <c r="H56" i="35"/>
  <c r="H55" i="35"/>
  <c r="H54" i="35"/>
  <c r="H53" i="35"/>
  <c r="H52" i="35"/>
  <c r="H51" i="35"/>
  <c r="H50" i="35"/>
  <c r="H49" i="35"/>
  <c r="H48" i="35"/>
  <c r="H47" i="35"/>
  <c r="H46" i="35"/>
  <c r="H45" i="35"/>
  <c r="H44" i="35"/>
  <c r="H43" i="35"/>
  <c r="H42" i="35"/>
  <c r="H41" i="35"/>
  <c r="H40" i="35"/>
  <c r="H39" i="35"/>
  <c r="H38" i="35"/>
  <c r="H37" i="35"/>
  <c r="H36" i="35"/>
  <c r="H35" i="35"/>
  <c r="H34" i="35"/>
  <c r="H33" i="35"/>
  <c r="H32" i="35"/>
  <c r="H31" i="35"/>
  <c r="H30" i="35"/>
  <c r="H29" i="35"/>
  <c r="H28" i="35"/>
  <c r="H27" i="35"/>
  <c r="H25" i="35"/>
  <c r="H24" i="35"/>
  <c r="H23" i="35"/>
  <c r="H22" i="35"/>
  <c r="H21" i="35"/>
  <c r="H20" i="35"/>
  <c r="H19" i="35"/>
  <c r="H18" i="35"/>
  <c r="H17" i="35"/>
  <c r="H16" i="35"/>
  <c r="H15" i="35"/>
  <c r="H14" i="35"/>
  <c r="H13" i="35"/>
  <c r="H12" i="35"/>
  <c r="H11" i="35"/>
  <c r="H10" i="35"/>
  <c r="H9" i="35"/>
  <c r="H8" i="35"/>
  <c r="G428" i="32"/>
  <c r="F428" i="32"/>
  <c r="E428" i="32"/>
  <c r="H427" i="32"/>
  <c r="H426" i="32"/>
  <c r="H425" i="32"/>
  <c r="H424" i="32"/>
  <c r="H423" i="32"/>
  <c r="H422" i="32"/>
  <c r="H421" i="32"/>
  <c r="H420" i="32"/>
  <c r="H419" i="32"/>
  <c r="H418" i="32"/>
  <c r="H417" i="32"/>
  <c r="H416" i="32"/>
  <c r="H415" i="32"/>
  <c r="H414" i="32"/>
  <c r="H413" i="32"/>
  <c r="H412" i="32"/>
  <c r="H411" i="32"/>
  <c r="H410" i="32"/>
  <c r="H409" i="32"/>
  <c r="H408" i="32"/>
  <c r="H407" i="32"/>
  <c r="H406" i="32"/>
  <c r="H405" i="32"/>
  <c r="H404" i="32"/>
  <c r="H403" i="32"/>
  <c r="H402" i="32"/>
  <c r="H401" i="32"/>
  <c r="H400" i="32"/>
  <c r="H399" i="32"/>
  <c r="H398" i="32"/>
  <c r="H397" i="32"/>
  <c r="H396" i="32"/>
  <c r="H395" i="32"/>
  <c r="H394" i="32"/>
  <c r="H393" i="32"/>
  <c r="H392" i="32"/>
  <c r="H391" i="32"/>
  <c r="H390" i="32"/>
  <c r="H389" i="32"/>
  <c r="H388" i="32"/>
  <c r="H387" i="32"/>
  <c r="H386" i="32"/>
  <c r="H385" i="32"/>
  <c r="H384" i="32"/>
  <c r="H383" i="32"/>
  <c r="H382" i="32"/>
  <c r="H381" i="32"/>
  <c r="H380" i="32"/>
  <c r="H379" i="32"/>
  <c r="H378" i="32"/>
  <c r="H377" i="32"/>
  <c r="H376" i="32"/>
  <c r="H375" i="32"/>
  <c r="H374" i="32"/>
  <c r="H373" i="32"/>
  <c r="H372" i="32"/>
  <c r="H371" i="32"/>
  <c r="H370" i="32"/>
  <c r="H369" i="32"/>
  <c r="H368" i="32"/>
  <c r="H367" i="32"/>
  <c r="H366" i="32"/>
  <c r="H365" i="32"/>
  <c r="H364" i="32"/>
  <c r="H363" i="32"/>
  <c r="H362" i="32"/>
  <c r="H361" i="32"/>
  <c r="H360" i="32"/>
  <c r="H359" i="32"/>
  <c r="H358" i="32"/>
  <c r="H357" i="32"/>
  <c r="H356" i="32"/>
  <c r="H355" i="32"/>
  <c r="H354" i="32"/>
  <c r="H353" i="32"/>
  <c r="H352" i="32"/>
  <c r="H351" i="32"/>
  <c r="H350" i="32"/>
  <c r="H349" i="32"/>
  <c r="H348" i="32"/>
  <c r="H347" i="32"/>
  <c r="H346" i="32"/>
  <c r="H345" i="32"/>
  <c r="H344" i="32"/>
  <c r="H343" i="32"/>
  <c r="H342" i="32"/>
  <c r="H341" i="32"/>
  <c r="H340" i="32"/>
  <c r="H339" i="32"/>
  <c r="H338" i="32"/>
  <c r="H337" i="32"/>
  <c r="H336" i="32"/>
  <c r="H335" i="32"/>
  <c r="H334" i="32"/>
  <c r="H333" i="32"/>
  <c r="H332" i="32"/>
  <c r="H331" i="32"/>
  <c r="H330" i="32"/>
  <c r="H329" i="32"/>
  <c r="H328" i="32"/>
  <c r="H327" i="32"/>
  <c r="H326" i="32"/>
  <c r="H325" i="32"/>
  <c r="H324" i="32"/>
  <c r="H323" i="32"/>
  <c r="H322" i="32"/>
  <c r="H321" i="32"/>
  <c r="H320" i="32"/>
  <c r="H319" i="32"/>
  <c r="H318" i="32"/>
  <c r="H317" i="32"/>
  <c r="H316" i="32"/>
  <c r="H315" i="32"/>
  <c r="H314" i="32"/>
  <c r="H313" i="32"/>
  <c r="H312" i="32"/>
  <c r="H311" i="32"/>
  <c r="H310" i="32"/>
  <c r="H309" i="32"/>
  <c r="H308" i="32"/>
  <c r="H307" i="32"/>
  <c r="H306" i="32"/>
  <c r="H305" i="32"/>
  <c r="H304" i="32"/>
  <c r="H303" i="32"/>
  <c r="H302" i="32"/>
  <c r="H301" i="32"/>
  <c r="H300" i="32"/>
  <c r="H299" i="32"/>
  <c r="H298" i="32"/>
  <c r="H297" i="32"/>
  <c r="H296" i="32"/>
  <c r="H295" i="32"/>
  <c r="H294" i="32"/>
  <c r="H293" i="32"/>
  <c r="H292" i="32"/>
  <c r="H291" i="32"/>
  <c r="H290" i="32"/>
  <c r="H289" i="32"/>
  <c r="H288" i="32"/>
  <c r="H287" i="32"/>
  <c r="H286" i="32"/>
  <c r="H285" i="32"/>
  <c r="H284" i="32"/>
  <c r="H283" i="32"/>
  <c r="H282" i="32"/>
  <c r="H281" i="32"/>
  <c r="H280" i="32"/>
  <c r="H279" i="32"/>
  <c r="H278" i="32"/>
  <c r="H277" i="32"/>
  <c r="H276" i="32"/>
  <c r="H275" i="32"/>
  <c r="H274" i="32"/>
  <c r="H273" i="32"/>
  <c r="H272" i="32"/>
  <c r="H271" i="32"/>
  <c r="H270" i="32"/>
  <c r="H269" i="32"/>
  <c r="H268" i="32"/>
  <c r="H267" i="32"/>
  <c r="H266" i="32"/>
  <c r="H265" i="32"/>
  <c r="H264" i="32"/>
  <c r="H263" i="32"/>
  <c r="H262" i="32"/>
  <c r="H261" i="32"/>
  <c r="H260" i="32"/>
  <c r="H259" i="32"/>
  <c r="H258" i="32"/>
  <c r="H257" i="32"/>
  <c r="H256" i="32"/>
  <c r="H255" i="32"/>
  <c r="H254" i="32"/>
  <c r="H253" i="32"/>
  <c r="H252" i="32"/>
  <c r="H251" i="32"/>
  <c r="H250" i="32"/>
  <c r="H249" i="32"/>
  <c r="H248" i="32"/>
  <c r="H247" i="32"/>
  <c r="H246" i="32"/>
  <c r="H245" i="32"/>
  <c r="H244" i="32"/>
  <c r="H243" i="32"/>
  <c r="H242" i="32"/>
  <c r="H241" i="32"/>
  <c r="H240" i="32"/>
  <c r="H239" i="32"/>
  <c r="H238" i="32"/>
  <c r="H237" i="32"/>
  <c r="H236" i="32"/>
  <c r="H235" i="32"/>
  <c r="H234" i="32"/>
  <c r="H233" i="32"/>
  <c r="H232" i="32"/>
  <c r="H231" i="32"/>
  <c r="H230" i="32"/>
  <c r="H229" i="32"/>
  <c r="H228" i="32"/>
  <c r="H227" i="32"/>
  <c r="H226" i="32"/>
  <c r="H225" i="32"/>
  <c r="H224" i="32"/>
  <c r="H223" i="32"/>
  <c r="H222" i="32"/>
  <c r="H221" i="32"/>
  <c r="H220" i="32"/>
  <c r="H219" i="32"/>
  <c r="H218" i="32"/>
  <c r="H217" i="32"/>
  <c r="H216" i="32"/>
  <c r="H215" i="32"/>
  <c r="H214" i="32"/>
  <c r="H213" i="32"/>
  <c r="H212" i="32"/>
  <c r="H211" i="32"/>
  <c r="H210" i="32"/>
  <c r="H209" i="32"/>
  <c r="H208" i="32"/>
  <c r="H207" i="32"/>
  <c r="H206" i="32"/>
  <c r="H205" i="32"/>
  <c r="H204" i="32"/>
  <c r="H203" i="32"/>
  <c r="H202" i="32"/>
  <c r="H201" i="32"/>
  <c r="H200" i="32"/>
  <c r="H199" i="32"/>
  <c r="H198" i="32"/>
  <c r="H197" i="32"/>
  <c r="H196" i="32"/>
  <c r="H195" i="32"/>
  <c r="H194" i="32"/>
  <c r="H193" i="32"/>
  <c r="H192" i="32"/>
  <c r="H191" i="32"/>
  <c r="H190" i="32"/>
  <c r="H189" i="32"/>
  <c r="H188" i="32"/>
  <c r="H187" i="32"/>
  <c r="H186" i="32"/>
  <c r="H185" i="32"/>
  <c r="H184" i="32"/>
  <c r="H183" i="32"/>
  <c r="H182" i="32"/>
  <c r="H181" i="32"/>
  <c r="H180" i="32"/>
  <c r="H179" i="32"/>
  <c r="H178" i="32"/>
  <c r="H177" i="32"/>
  <c r="H176" i="32"/>
  <c r="H175" i="32"/>
  <c r="H174" i="32"/>
  <c r="H173" i="32"/>
  <c r="H172" i="32"/>
  <c r="H171" i="32"/>
  <c r="H170" i="32"/>
  <c r="H169" i="32"/>
  <c r="H168" i="32"/>
  <c r="H167" i="32"/>
  <c r="H166" i="32"/>
  <c r="H165" i="32"/>
  <c r="H164" i="32"/>
  <c r="H163" i="32"/>
  <c r="H162" i="32"/>
  <c r="H161" i="32"/>
  <c r="H160" i="32"/>
  <c r="H159" i="32"/>
  <c r="H158" i="32"/>
  <c r="H157" i="32"/>
  <c r="H156" i="32"/>
  <c r="H155" i="32"/>
  <c r="H154" i="32"/>
  <c r="H153" i="32"/>
  <c r="H152" i="32"/>
  <c r="H151" i="32"/>
  <c r="H150" i="32"/>
  <c r="H149" i="32"/>
  <c r="H148" i="32"/>
  <c r="H147" i="32"/>
  <c r="H146" i="32"/>
  <c r="H145" i="32"/>
  <c r="H144" i="32"/>
  <c r="H143" i="32"/>
  <c r="H142" i="32"/>
  <c r="H141" i="32"/>
  <c r="H140" i="32"/>
  <c r="H139" i="32"/>
  <c r="H138" i="32"/>
  <c r="H137" i="32"/>
  <c r="H136" i="32"/>
  <c r="H135" i="32"/>
  <c r="H134" i="32"/>
  <c r="H133" i="32"/>
  <c r="H132" i="32"/>
  <c r="H131" i="32"/>
  <c r="H130" i="32"/>
  <c r="H129" i="32"/>
  <c r="H128" i="32"/>
  <c r="H127" i="32"/>
  <c r="H126" i="32"/>
  <c r="H125" i="32"/>
  <c r="H124" i="32"/>
  <c r="H123" i="32"/>
  <c r="H122" i="32"/>
  <c r="H121" i="32"/>
  <c r="H120" i="32"/>
  <c r="H119" i="32"/>
  <c r="H118" i="32"/>
  <c r="H117" i="32"/>
  <c r="H116" i="32"/>
  <c r="H115" i="32"/>
  <c r="H114" i="32"/>
  <c r="H113" i="32"/>
  <c r="H112" i="32"/>
  <c r="H111" i="32"/>
  <c r="H110" i="32"/>
  <c r="H109" i="32"/>
  <c r="H108" i="32"/>
  <c r="H107" i="32"/>
  <c r="H106" i="32"/>
  <c r="H105" i="32"/>
  <c r="H104" i="32"/>
  <c r="H103" i="32"/>
  <c r="H102" i="32"/>
  <c r="H101" i="32"/>
  <c r="H100" i="32"/>
  <c r="H99" i="32"/>
  <c r="H98" i="32"/>
  <c r="H97" i="32"/>
  <c r="H96" i="32"/>
  <c r="H95" i="32"/>
  <c r="H94" i="32"/>
  <c r="H93" i="32"/>
  <c r="H92" i="32"/>
  <c r="H91" i="32"/>
  <c r="H90" i="32"/>
  <c r="H89" i="32"/>
  <c r="H88" i="32"/>
  <c r="H87" i="32"/>
  <c r="H86" i="32"/>
  <c r="H85" i="32"/>
  <c r="H84" i="32"/>
  <c r="H83" i="32"/>
  <c r="H82" i="32"/>
  <c r="H81" i="32"/>
  <c r="H80" i="32"/>
  <c r="H79" i="32"/>
  <c r="H78" i="32"/>
  <c r="H77" i="32"/>
  <c r="H76" i="32"/>
  <c r="H75" i="32"/>
  <c r="H74" i="32"/>
  <c r="H73" i="32"/>
  <c r="H72" i="32"/>
  <c r="H71" i="32"/>
  <c r="H70" i="32"/>
  <c r="H69" i="32"/>
  <c r="H68" i="32"/>
  <c r="H67" i="32"/>
  <c r="H66" i="32"/>
  <c r="H65" i="32"/>
  <c r="H64" i="32"/>
  <c r="H63" i="32"/>
  <c r="H62" i="32"/>
  <c r="H61" i="32"/>
  <c r="H60" i="32"/>
  <c r="H59" i="32"/>
  <c r="H58" i="32"/>
  <c r="H57" i="32"/>
  <c r="H56" i="32"/>
  <c r="H55" i="32"/>
  <c r="H54" i="32"/>
  <c r="H53" i="32"/>
  <c r="H52" i="32"/>
  <c r="H51" i="32"/>
  <c r="H50" i="32"/>
  <c r="H49" i="32"/>
  <c r="H48" i="32"/>
  <c r="H47" i="32"/>
  <c r="H46" i="32"/>
  <c r="H45" i="32"/>
  <c r="H44" i="32"/>
  <c r="H43" i="32"/>
  <c r="H42" i="32"/>
  <c r="H41" i="32"/>
  <c r="H40" i="32"/>
  <c r="H39" i="32"/>
  <c r="H38" i="32"/>
  <c r="H37" i="32"/>
  <c r="H36" i="32"/>
  <c r="H35" i="32"/>
  <c r="H34" i="32"/>
  <c r="H33" i="32"/>
  <c r="H32" i="32"/>
  <c r="H31" i="32"/>
  <c r="H30" i="32"/>
  <c r="H29" i="32"/>
  <c r="H28" i="32"/>
  <c r="H27" i="32"/>
  <c r="H26" i="32"/>
  <c r="H25" i="32"/>
  <c r="H24" i="32"/>
  <c r="H23" i="32"/>
  <c r="H22" i="32"/>
  <c r="H21" i="32"/>
  <c r="H20" i="32"/>
  <c r="H19" i="32"/>
  <c r="H18" i="32"/>
  <c r="H17" i="32"/>
  <c r="H16" i="32"/>
  <c r="H15" i="32"/>
  <c r="H14" i="32"/>
  <c r="H13" i="32"/>
  <c r="H12" i="32"/>
  <c r="H11" i="32"/>
  <c r="H10" i="32"/>
  <c r="H9" i="32"/>
  <c r="H8" i="32"/>
  <c r="H195" i="36" l="1"/>
  <c r="G430" i="35"/>
  <c r="H429" i="35"/>
  <c r="G196" i="36"/>
  <c r="G429" i="32"/>
  <c r="H428" i="32"/>
  <c r="H426" i="31"/>
  <c r="H425" i="31"/>
  <c r="H424" i="31"/>
  <c r="H423" i="31"/>
  <c r="H422" i="31"/>
  <c r="H421" i="31"/>
  <c r="H420" i="31"/>
  <c r="H419" i="31"/>
  <c r="H418" i="31"/>
  <c r="H417" i="31"/>
  <c r="H416" i="31"/>
  <c r="H415" i="31"/>
  <c r="H414" i="31"/>
  <c r="H413" i="31"/>
  <c r="H412" i="31"/>
  <c r="H411" i="31"/>
  <c r="H410" i="31"/>
  <c r="H409" i="31"/>
  <c r="H408" i="31"/>
  <c r="H407" i="31"/>
  <c r="H406" i="31"/>
  <c r="H405" i="31"/>
  <c r="H404" i="31"/>
  <c r="H403" i="31"/>
  <c r="H402" i="31"/>
  <c r="H401" i="31"/>
  <c r="H400" i="31"/>
  <c r="H399" i="31"/>
  <c r="H398" i="31"/>
  <c r="H397" i="31"/>
  <c r="H396" i="31"/>
  <c r="H395" i="31"/>
  <c r="H394" i="31"/>
  <c r="H393" i="31"/>
  <c r="H392" i="31"/>
  <c r="H391" i="31"/>
  <c r="H390" i="31"/>
  <c r="H389" i="31"/>
  <c r="H388" i="31"/>
  <c r="H387" i="31"/>
  <c r="H386" i="31"/>
  <c r="H385" i="31"/>
  <c r="H384" i="31"/>
  <c r="H383" i="31"/>
  <c r="H382" i="31"/>
  <c r="H381" i="31"/>
  <c r="H380" i="31"/>
  <c r="H379" i="31"/>
  <c r="H378" i="31"/>
  <c r="H377" i="31"/>
  <c r="H376" i="31"/>
  <c r="H375" i="31"/>
  <c r="H374" i="31"/>
  <c r="H373" i="31"/>
  <c r="H372" i="31"/>
  <c r="H371" i="31"/>
  <c r="H370" i="31"/>
  <c r="H369" i="31"/>
  <c r="H368" i="31"/>
  <c r="H367" i="31"/>
  <c r="H366" i="31"/>
  <c r="H365" i="31"/>
  <c r="H364" i="31"/>
  <c r="H363" i="31"/>
  <c r="H362" i="31"/>
  <c r="H361" i="31"/>
  <c r="H360" i="31"/>
  <c r="H359" i="31"/>
  <c r="H358" i="31"/>
  <c r="H357" i="31"/>
  <c r="H356" i="31"/>
  <c r="H355" i="31"/>
  <c r="H354" i="31"/>
  <c r="H353" i="31"/>
  <c r="H352" i="31"/>
  <c r="H351" i="31"/>
  <c r="H350" i="31"/>
  <c r="H349" i="31"/>
  <c r="H348" i="31"/>
  <c r="H347" i="31"/>
  <c r="H346" i="31"/>
  <c r="H345" i="31"/>
  <c r="H344" i="31"/>
  <c r="H343" i="31"/>
  <c r="H342" i="31"/>
  <c r="H341" i="31"/>
  <c r="H340" i="31"/>
  <c r="H339" i="31"/>
  <c r="H338" i="31"/>
  <c r="H337" i="31"/>
  <c r="H336" i="31"/>
  <c r="H335" i="31"/>
  <c r="H334" i="31"/>
  <c r="H333" i="31"/>
  <c r="H332" i="31"/>
  <c r="H331" i="31"/>
  <c r="H330" i="31"/>
  <c r="H329" i="31"/>
  <c r="H328" i="31"/>
  <c r="H327" i="31"/>
  <c r="H326" i="31"/>
  <c r="H325" i="31"/>
  <c r="H324" i="31"/>
  <c r="H323" i="31"/>
  <c r="H322" i="31"/>
  <c r="H321" i="31"/>
  <c r="H320" i="31"/>
  <c r="H319" i="31"/>
  <c r="H318" i="31"/>
  <c r="H317" i="31"/>
  <c r="H316" i="31"/>
  <c r="H315" i="31"/>
  <c r="H314" i="31"/>
  <c r="H313" i="31"/>
  <c r="H312" i="31"/>
  <c r="H311" i="31"/>
  <c r="H310" i="31"/>
  <c r="H309" i="31"/>
  <c r="H308" i="31"/>
  <c r="H307" i="31"/>
  <c r="H306" i="31"/>
  <c r="H305" i="31"/>
  <c r="H304" i="31"/>
  <c r="H303" i="31"/>
  <c r="H302" i="31"/>
  <c r="H301" i="31"/>
  <c r="H300" i="31"/>
  <c r="H299" i="31"/>
  <c r="H298" i="31"/>
  <c r="H297" i="31"/>
  <c r="H296" i="31"/>
  <c r="H295" i="31"/>
  <c r="H294" i="31"/>
  <c r="H293" i="31"/>
  <c r="H292" i="31"/>
  <c r="H291" i="31"/>
  <c r="H290" i="31"/>
  <c r="H289" i="31"/>
  <c r="H288" i="31"/>
  <c r="H287" i="31"/>
  <c r="H286" i="31"/>
  <c r="H285" i="31"/>
  <c r="H284" i="31"/>
  <c r="H283" i="31"/>
  <c r="H282" i="31"/>
  <c r="H281" i="31"/>
  <c r="H280" i="31"/>
  <c r="H279" i="31"/>
  <c r="H278" i="31"/>
  <c r="H277" i="31"/>
  <c r="H276" i="31"/>
  <c r="H275" i="31"/>
  <c r="H274" i="31"/>
  <c r="H273" i="31"/>
  <c r="H272" i="31"/>
  <c r="H271" i="31"/>
  <c r="H270" i="31"/>
  <c r="H269" i="31"/>
  <c r="H268" i="31"/>
  <c r="H267" i="31"/>
  <c r="H266" i="31"/>
  <c r="H265" i="31"/>
  <c r="H264" i="31"/>
  <c r="H263" i="31"/>
  <c r="H262" i="31"/>
  <c r="H261" i="31"/>
  <c r="H260" i="31"/>
  <c r="H259" i="31"/>
  <c r="H258" i="31"/>
  <c r="H257" i="31"/>
  <c r="H256" i="31"/>
  <c r="H255" i="31"/>
  <c r="H254" i="31"/>
  <c r="H253" i="31"/>
  <c r="H252" i="31"/>
  <c r="H251" i="31"/>
  <c r="H250" i="31"/>
  <c r="H249" i="31"/>
  <c r="H248" i="31"/>
  <c r="H247" i="31"/>
  <c r="H246" i="31"/>
  <c r="H245" i="31"/>
  <c r="H244" i="31"/>
  <c r="H243" i="31"/>
  <c r="H242" i="31"/>
  <c r="H241" i="31"/>
  <c r="H240" i="31"/>
  <c r="H239" i="31"/>
  <c r="H238" i="31"/>
  <c r="H237" i="31"/>
  <c r="H236" i="31"/>
  <c r="H235" i="31"/>
  <c r="H234" i="31"/>
  <c r="H233" i="31"/>
  <c r="H232" i="31"/>
  <c r="H231" i="31"/>
  <c r="H230" i="31"/>
  <c r="H229" i="31"/>
  <c r="H228" i="31"/>
  <c r="H227" i="31"/>
  <c r="H226" i="31"/>
  <c r="H225" i="31"/>
  <c r="H224" i="31"/>
  <c r="H223" i="31"/>
  <c r="H222" i="31"/>
  <c r="H221" i="31"/>
  <c r="H220" i="31"/>
  <c r="H219" i="31"/>
  <c r="H218" i="31"/>
  <c r="H217" i="31"/>
  <c r="H216" i="31"/>
  <c r="H215" i="31"/>
  <c r="H214" i="31"/>
  <c r="H213" i="31"/>
  <c r="H212" i="31"/>
  <c r="H211" i="31"/>
  <c r="H210" i="31"/>
  <c r="H209" i="31"/>
  <c r="H208" i="31"/>
  <c r="H207" i="31"/>
  <c r="H206" i="31"/>
  <c r="H205" i="31"/>
  <c r="H204" i="31"/>
  <c r="H203" i="31"/>
  <c r="H202" i="31"/>
  <c r="H201" i="31"/>
  <c r="H200" i="31"/>
  <c r="H199" i="31"/>
  <c r="H198" i="31"/>
  <c r="H197" i="31"/>
  <c r="H196" i="31"/>
  <c r="H195" i="31"/>
  <c r="H194" i="31"/>
  <c r="H193" i="31"/>
  <c r="H192" i="31"/>
  <c r="H191" i="31"/>
  <c r="H190" i="31"/>
  <c r="H189" i="31"/>
  <c r="H188" i="31"/>
  <c r="H187" i="31"/>
  <c r="H186" i="31"/>
  <c r="H185" i="31"/>
  <c r="H184" i="31"/>
  <c r="H183" i="31"/>
  <c r="H182" i="31"/>
  <c r="H181" i="31"/>
  <c r="H180" i="31"/>
  <c r="H179" i="31"/>
  <c r="H178" i="31"/>
  <c r="H177" i="31"/>
  <c r="H176" i="31"/>
  <c r="H175" i="31"/>
  <c r="H174" i="31"/>
  <c r="H173" i="31"/>
  <c r="H172" i="31"/>
  <c r="H171" i="31"/>
  <c r="H170" i="31"/>
  <c r="H169" i="31"/>
  <c r="H168" i="31"/>
  <c r="H167" i="31"/>
  <c r="H166" i="31"/>
  <c r="H165" i="31"/>
  <c r="H164" i="31"/>
  <c r="H163" i="31"/>
  <c r="H162" i="31"/>
  <c r="H161" i="31"/>
  <c r="H160" i="31"/>
  <c r="H159" i="31"/>
  <c r="H158" i="31"/>
  <c r="H157" i="31"/>
  <c r="H156" i="31"/>
  <c r="H155" i="31"/>
  <c r="H154" i="31"/>
  <c r="H153" i="31"/>
  <c r="H152" i="31"/>
  <c r="H151" i="31"/>
  <c r="H150" i="31"/>
  <c r="H149" i="31"/>
  <c r="H148" i="31"/>
  <c r="H147" i="31"/>
  <c r="H146" i="31"/>
  <c r="H145" i="31"/>
  <c r="H144" i="31"/>
  <c r="H143" i="31"/>
  <c r="H142" i="31"/>
  <c r="H141" i="31"/>
  <c r="H140" i="31"/>
  <c r="H139" i="31"/>
  <c r="H138" i="31"/>
  <c r="H137" i="31"/>
  <c r="H136" i="31"/>
  <c r="H135" i="31"/>
  <c r="H134" i="31"/>
  <c r="H133" i="31"/>
  <c r="H132" i="31"/>
  <c r="H131" i="31"/>
  <c r="H130" i="31"/>
  <c r="H129" i="31"/>
  <c r="H128" i="31"/>
  <c r="H127" i="31"/>
  <c r="H126" i="31"/>
  <c r="H125" i="31"/>
  <c r="H124" i="31"/>
  <c r="H123" i="31"/>
  <c r="H122" i="31"/>
  <c r="H121" i="31"/>
  <c r="H120" i="31"/>
  <c r="H119" i="31"/>
  <c r="H118" i="31"/>
  <c r="H117" i="31"/>
  <c r="H116" i="31"/>
  <c r="H115" i="31"/>
  <c r="H114" i="31"/>
  <c r="H113" i="31"/>
  <c r="H112" i="31"/>
  <c r="H111" i="31"/>
  <c r="H110" i="31"/>
  <c r="H109" i="31"/>
  <c r="H108" i="31"/>
  <c r="H107" i="31"/>
  <c r="H106" i="31"/>
  <c r="H105" i="31"/>
  <c r="H104" i="31"/>
  <c r="H103" i="31"/>
  <c r="H102" i="31"/>
  <c r="H101" i="31"/>
  <c r="H100" i="31"/>
  <c r="H99" i="31"/>
  <c r="H98" i="31"/>
  <c r="H97" i="31"/>
  <c r="H96" i="31"/>
  <c r="H95" i="31"/>
  <c r="H94" i="31"/>
  <c r="H93" i="31"/>
  <c r="H92" i="31"/>
  <c r="H91" i="31"/>
  <c r="H90" i="31"/>
  <c r="H89" i="31"/>
  <c r="H88" i="31"/>
  <c r="H87" i="31"/>
  <c r="H86" i="31"/>
  <c r="H85" i="31"/>
  <c r="H84" i="31"/>
  <c r="H83" i="31"/>
  <c r="H82" i="31"/>
  <c r="H81" i="31"/>
  <c r="H80" i="31"/>
  <c r="H79" i="31"/>
  <c r="H78" i="31"/>
  <c r="H77" i="31"/>
  <c r="H76" i="31"/>
  <c r="H75" i="31"/>
  <c r="H74" i="31"/>
  <c r="H73" i="31"/>
  <c r="H72" i="31"/>
  <c r="H71" i="31"/>
  <c r="H70" i="31"/>
  <c r="H69" i="31"/>
  <c r="H68" i="31"/>
  <c r="H67" i="31"/>
  <c r="H66" i="31"/>
  <c r="H65" i="31"/>
  <c r="H64" i="31"/>
  <c r="H63" i="31"/>
  <c r="H62" i="31"/>
  <c r="H61" i="31"/>
  <c r="H60" i="31"/>
  <c r="H59" i="31"/>
  <c r="H58" i="31"/>
  <c r="H57" i="31"/>
  <c r="H56" i="31"/>
  <c r="H55" i="31"/>
  <c r="H54" i="31"/>
  <c r="H53" i="31"/>
  <c r="H52" i="31"/>
  <c r="H51" i="31"/>
  <c r="H50" i="31"/>
  <c r="H49" i="31"/>
  <c r="H48" i="31"/>
  <c r="H47" i="31"/>
  <c r="H46" i="31"/>
  <c r="H45" i="31"/>
  <c r="H44" i="31"/>
  <c r="H43" i="31"/>
  <c r="H42" i="31"/>
  <c r="H41" i="31"/>
  <c r="H40" i="31"/>
  <c r="H39" i="31"/>
  <c r="H38" i="31"/>
  <c r="H37" i="31"/>
  <c r="H36" i="31"/>
  <c r="H35" i="31"/>
  <c r="H34" i="31"/>
  <c r="H33" i="31"/>
  <c r="H32" i="31"/>
  <c r="H31" i="31"/>
  <c r="H30" i="31"/>
  <c r="H29" i="31"/>
  <c r="H28" i="31"/>
  <c r="H27" i="31"/>
  <c r="H26" i="31"/>
  <c r="H25" i="31"/>
  <c r="H24" i="31"/>
  <c r="H23" i="31"/>
  <c r="H22" i="31"/>
  <c r="H21" i="31"/>
  <c r="H20" i="31"/>
  <c r="H19" i="31"/>
  <c r="H18" i="31"/>
  <c r="H17" i="31"/>
  <c r="H16" i="31"/>
  <c r="H15" i="31"/>
  <c r="H14" i="31"/>
  <c r="H13" i="31"/>
  <c r="H12" i="31"/>
  <c r="H11" i="31"/>
  <c r="H10" i="31"/>
  <c r="H9" i="31"/>
  <c r="H8" i="31"/>
  <c r="L140" i="26" l="1"/>
  <c r="L139" i="26"/>
  <c r="L138" i="26"/>
  <c r="L137" i="26"/>
  <c r="L136" i="26"/>
  <c r="L133" i="26"/>
  <c r="K140" i="26"/>
  <c r="K139" i="26"/>
  <c r="K138" i="26"/>
  <c r="K137" i="26"/>
  <c r="K136" i="26"/>
  <c r="K133" i="26"/>
  <c r="G428" i="31" l="1"/>
  <c r="F428" i="31"/>
  <c r="E428" i="31"/>
  <c r="H427" i="31"/>
  <c r="H65" i="30"/>
  <c r="H73" i="30"/>
  <c r="H9" i="30"/>
  <c r="G429" i="31" l="1"/>
  <c r="H428" i="31"/>
  <c r="F428" i="30"/>
  <c r="G428" i="30"/>
  <c r="E428" i="30" l="1"/>
  <c r="H427" i="30"/>
  <c r="H426" i="30"/>
  <c r="H425" i="30"/>
  <c r="H424" i="30"/>
  <c r="H423" i="30"/>
  <c r="H422" i="30"/>
  <c r="H421" i="30"/>
  <c r="H420" i="30"/>
  <c r="H419" i="30"/>
  <c r="H418" i="30"/>
  <c r="H417" i="30"/>
  <c r="H416" i="30"/>
  <c r="H415" i="30"/>
  <c r="H414" i="30"/>
  <c r="H413" i="30"/>
  <c r="H412" i="30"/>
  <c r="H411" i="30"/>
  <c r="H410" i="30"/>
  <c r="H409" i="30"/>
  <c r="H408" i="30"/>
  <c r="H407" i="30"/>
  <c r="H406" i="30"/>
  <c r="H405" i="30"/>
  <c r="H404" i="30"/>
  <c r="H403" i="30"/>
  <c r="H402" i="30"/>
  <c r="H401" i="30"/>
  <c r="H400" i="30"/>
  <c r="H399" i="30"/>
  <c r="H398" i="30"/>
  <c r="H397" i="30"/>
  <c r="H396" i="30"/>
  <c r="H395" i="30"/>
  <c r="H394" i="30"/>
  <c r="H393" i="30"/>
  <c r="H392" i="30"/>
  <c r="H391" i="30"/>
  <c r="H390" i="30"/>
  <c r="H389" i="30"/>
  <c r="H388" i="30"/>
  <c r="H387" i="30"/>
  <c r="H386" i="30"/>
  <c r="H385" i="30"/>
  <c r="H384" i="30"/>
  <c r="H383" i="30"/>
  <c r="H382" i="30"/>
  <c r="H381" i="30"/>
  <c r="H380" i="30"/>
  <c r="H379" i="30"/>
  <c r="H378" i="30"/>
  <c r="H377" i="30"/>
  <c r="H376" i="30"/>
  <c r="H375" i="30"/>
  <c r="H374" i="30"/>
  <c r="H373" i="30"/>
  <c r="H372" i="30"/>
  <c r="H371" i="30"/>
  <c r="H370" i="30"/>
  <c r="H369" i="30"/>
  <c r="H368" i="30"/>
  <c r="H367" i="30"/>
  <c r="H366" i="30"/>
  <c r="H365" i="30"/>
  <c r="H364" i="30"/>
  <c r="H363" i="30"/>
  <c r="H362" i="30"/>
  <c r="H361" i="30"/>
  <c r="H360" i="30"/>
  <c r="H359" i="30"/>
  <c r="H358" i="30"/>
  <c r="H357" i="30"/>
  <c r="H356" i="30"/>
  <c r="H355" i="30"/>
  <c r="H354" i="30"/>
  <c r="H353" i="30"/>
  <c r="H352" i="30"/>
  <c r="H351" i="30"/>
  <c r="H350" i="30"/>
  <c r="H349" i="30"/>
  <c r="H348" i="30"/>
  <c r="H347" i="30"/>
  <c r="H346" i="30"/>
  <c r="H345" i="30"/>
  <c r="H344" i="30"/>
  <c r="H343" i="30"/>
  <c r="H342" i="30"/>
  <c r="H341" i="30"/>
  <c r="H340" i="30"/>
  <c r="H339" i="30"/>
  <c r="H338" i="30"/>
  <c r="H337" i="30"/>
  <c r="H336" i="30"/>
  <c r="H335" i="30"/>
  <c r="H334" i="30"/>
  <c r="H333" i="30"/>
  <c r="H332" i="30"/>
  <c r="H331" i="30"/>
  <c r="H330" i="30"/>
  <c r="H329" i="30"/>
  <c r="H328" i="30"/>
  <c r="H327" i="30"/>
  <c r="H326" i="30"/>
  <c r="H325" i="30"/>
  <c r="H324" i="30"/>
  <c r="H323" i="30"/>
  <c r="H322" i="30"/>
  <c r="H321" i="30"/>
  <c r="H320" i="30"/>
  <c r="H319" i="30"/>
  <c r="H318" i="30"/>
  <c r="H317" i="30"/>
  <c r="H316" i="30"/>
  <c r="H315" i="30"/>
  <c r="H314" i="30"/>
  <c r="H313" i="30"/>
  <c r="H312" i="30"/>
  <c r="H311" i="30"/>
  <c r="H310" i="30"/>
  <c r="H309" i="30"/>
  <c r="H308" i="30"/>
  <c r="H307" i="30"/>
  <c r="H306" i="30"/>
  <c r="H305" i="30"/>
  <c r="H304" i="30"/>
  <c r="H303" i="30"/>
  <c r="H302" i="30"/>
  <c r="H301" i="30"/>
  <c r="H300" i="30"/>
  <c r="H299" i="30"/>
  <c r="H298" i="30"/>
  <c r="H297" i="30"/>
  <c r="H296" i="30"/>
  <c r="H295" i="30"/>
  <c r="H294" i="30"/>
  <c r="H293" i="30"/>
  <c r="H292" i="30"/>
  <c r="H291" i="30"/>
  <c r="H290" i="30"/>
  <c r="H289" i="30"/>
  <c r="H288" i="30"/>
  <c r="H287" i="30"/>
  <c r="H286" i="30"/>
  <c r="H285" i="30"/>
  <c r="H284" i="30"/>
  <c r="H283" i="30"/>
  <c r="H282" i="30"/>
  <c r="H281" i="30"/>
  <c r="H280" i="30"/>
  <c r="H279" i="30"/>
  <c r="H278" i="30"/>
  <c r="H277" i="30"/>
  <c r="H276" i="30"/>
  <c r="H275" i="30"/>
  <c r="H274" i="30"/>
  <c r="H273" i="30"/>
  <c r="H272" i="30"/>
  <c r="H271" i="30"/>
  <c r="H270" i="30"/>
  <c r="H269" i="30"/>
  <c r="H268" i="30"/>
  <c r="H267" i="30"/>
  <c r="H266" i="30"/>
  <c r="H265" i="30"/>
  <c r="H264" i="30"/>
  <c r="H263" i="30"/>
  <c r="H262" i="30"/>
  <c r="H261" i="30"/>
  <c r="H260" i="30"/>
  <c r="H259" i="30"/>
  <c r="H258" i="30"/>
  <c r="H257" i="30"/>
  <c r="H256" i="30"/>
  <c r="H255" i="30"/>
  <c r="H254" i="30"/>
  <c r="H253" i="30"/>
  <c r="H252" i="30"/>
  <c r="H251" i="30"/>
  <c r="H250" i="30"/>
  <c r="H249" i="30"/>
  <c r="H248" i="30"/>
  <c r="H247" i="30"/>
  <c r="H246" i="30"/>
  <c r="H245" i="30"/>
  <c r="H244" i="30"/>
  <c r="H243" i="30"/>
  <c r="H242" i="30"/>
  <c r="H241" i="30"/>
  <c r="H240" i="30"/>
  <c r="H239" i="30"/>
  <c r="H238" i="30"/>
  <c r="H237" i="30"/>
  <c r="H236" i="30"/>
  <c r="H235" i="30"/>
  <c r="H234" i="30"/>
  <c r="H233" i="30"/>
  <c r="H232" i="30"/>
  <c r="H231" i="30"/>
  <c r="H230" i="30"/>
  <c r="H229" i="30"/>
  <c r="H228" i="30"/>
  <c r="H227" i="30"/>
  <c r="H226" i="30"/>
  <c r="H225" i="30"/>
  <c r="H224" i="30"/>
  <c r="H223" i="30"/>
  <c r="H222" i="30"/>
  <c r="H221" i="30"/>
  <c r="H220" i="30"/>
  <c r="H219" i="30"/>
  <c r="H218" i="30"/>
  <c r="H217" i="30"/>
  <c r="H216" i="30"/>
  <c r="H215" i="30"/>
  <c r="H214" i="30"/>
  <c r="H213" i="30"/>
  <c r="H212" i="30"/>
  <c r="H211" i="30"/>
  <c r="H210" i="30"/>
  <c r="H209" i="30"/>
  <c r="H208" i="30"/>
  <c r="H207" i="30"/>
  <c r="H206" i="30"/>
  <c r="H205" i="30"/>
  <c r="H204" i="30"/>
  <c r="H203" i="30"/>
  <c r="H202" i="30"/>
  <c r="H201" i="30"/>
  <c r="H200" i="30"/>
  <c r="H199" i="30"/>
  <c r="H198" i="30"/>
  <c r="H197" i="30"/>
  <c r="H196" i="30"/>
  <c r="H195" i="30"/>
  <c r="H194" i="30"/>
  <c r="H193" i="30"/>
  <c r="H192" i="30"/>
  <c r="H191" i="30"/>
  <c r="H190" i="30"/>
  <c r="H189" i="30"/>
  <c r="H188" i="30"/>
  <c r="H187" i="30"/>
  <c r="H186" i="30"/>
  <c r="H185" i="30"/>
  <c r="H184" i="30"/>
  <c r="H183" i="30"/>
  <c r="H182" i="30"/>
  <c r="H181" i="30"/>
  <c r="H180" i="30"/>
  <c r="H179" i="30"/>
  <c r="H178" i="30"/>
  <c r="H177" i="30"/>
  <c r="H176" i="30"/>
  <c r="H175" i="30"/>
  <c r="H174" i="30"/>
  <c r="H173" i="30"/>
  <c r="H172" i="30"/>
  <c r="H171" i="30"/>
  <c r="H170" i="30"/>
  <c r="H169" i="30"/>
  <c r="H168" i="30"/>
  <c r="H167" i="30"/>
  <c r="H166" i="30"/>
  <c r="H165" i="30"/>
  <c r="H164" i="30"/>
  <c r="H163" i="30"/>
  <c r="H162" i="30"/>
  <c r="H161" i="30"/>
  <c r="H160" i="30"/>
  <c r="H159" i="30"/>
  <c r="H158" i="30"/>
  <c r="H157" i="30"/>
  <c r="H156" i="30"/>
  <c r="H155" i="30"/>
  <c r="H154" i="30"/>
  <c r="H153" i="30"/>
  <c r="H152" i="30"/>
  <c r="H151" i="30"/>
  <c r="H150" i="30"/>
  <c r="H149" i="30"/>
  <c r="H148" i="30"/>
  <c r="H147" i="30"/>
  <c r="H146" i="30"/>
  <c r="H145" i="30"/>
  <c r="H144" i="30"/>
  <c r="H143" i="30"/>
  <c r="H142" i="30"/>
  <c r="H141" i="30"/>
  <c r="H140" i="30"/>
  <c r="H139" i="30"/>
  <c r="H138" i="30"/>
  <c r="H137" i="30"/>
  <c r="H136" i="30"/>
  <c r="H135" i="30"/>
  <c r="H134" i="30"/>
  <c r="H133" i="30"/>
  <c r="H132" i="30"/>
  <c r="H131" i="30"/>
  <c r="H130" i="30"/>
  <c r="H129" i="30"/>
  <c r="H128" i="30"/>
  <c r="H127" i="30"/>
  <c r="H126" i="30"/>
  <c r="H125" i="30"/>
  <c r="H124" i="30"/>
  <c r="H123" i="30"/>
  <c r="H122" i="30"/>
  <c r="H121" i="30"/>
  <c r="H120" i="30"/>
  <c r="H119" i="30"/>
  <c r="H118" i="30"/>
  <c r="H117" i="30"/>
  <c r="H116" i="30"/>
  <c r="H115" i="30"/>
  <c r="H114" i="30"/>
  <c r="H113" i="30"/>
  <c r="H112" i="30"/>
  <c r="H111" i="30"/>
  <c r="H110" i="30"/>
  <c r="H109" i="30"/>
  <c r="H108" i="30"/>
  <c r="H107" i="30"/>
  <c r="H106" i="30"/>
  <c r="H105" i="30"/>
  <c r="H104" i="30"/>
  <c r="H103" i="30"/>
  <c r="H102" i="30"/>
  <c r="H101" i="30"/>
  <c r="H100" i="30"/>
  <c r="H99" i="30"/>
  <c r="H98" i="30"/>
  <c r="H97" i="30"/>
  <c r="H96" i="30"/>
  <c r="H95" i="30"/>
  <c r="H94" i="30"/>
  <c r="H93" i="30"/>
  <c r="H92" i="30"/>
  <c r="H91" i="30"/>
  <c r="H90" i="30"/>
  <c r="H89" i="30"/>
  <c r="H88" i="30"/>
  <c r="H87" i="30"/>
  <c r="H86" i="30"/>
  <c r="H85" i="30"/>
  <c r="H84" i="30"/>
  <c r="H83" i="30"/>
  <c r="H82" i="30"/>
  <c r="H81" i="30"/>
  <c r="H80" i="30"/>
  <c r="H79" i="30"/>
  <c r="H78" i="30"/>
  <c r="H77" i="30"/>
  <c r="H76" i="30"/>
  <c r="H75" i="30"/>
  <c r="H74" i="30"/>
  <c r="H72" i="30"/>
  <c r="H71" i="30"/>
  <c r="H70" i="30"/>
  <c r="H69" i="30"/>
  <c r="H68" i="30"/>
  <c r="H67" i="30"/>
  <c r="H66" i="30"/>
  <c r="H64" i="30"/>
  <c r="H63" i="30"/>
  <c r="H62" i="30"/>
  <c r="H61" i="30"/>
  <c r="H60" i="30"/>
  <c r="H59" i="30"/>
  <c r="H58" i="30"/>
  <c r="H57" i="30"/>
  <c r="H56" i="30"/>
  <c r="H55" i="30"/>
  <c r="H54" i="30"/>
  <c r="H53" i="30"/>
  <c r="H52" i="30"/>
  <c r="H51" i="30"/>
  <c r="H50" i="30"/>
  <c r="H49" i="30"/>
  <c r="H48" i="30"/>
  <c r="H47" i="30"/>
  <c r="H46" i="30"/>
  <c r="H45" i="30"/>
  <c r="H44" i="30"/>
  <c r="H43" i="30"/>
  <c r="H42" i="30"/>
  <c r="H41" i="30"/>
  <c r="H40" i="30"/>
  <c r="H39" i="30"/>
  <c r="H38" i="30"/>
  <c r="H37" i="30"/>
  <c r="H36" i="30"/>
  <c r="H35" i="30"/>
  <c r="H34" i="30"/>
  <c r="H33" i="30"/>
  <c r="H32" i="30"/>
  <c r="H31" i="30"/>
  <c r="H30" i="30"/>
  <c r="H29" i="30"/>
  <c r="H28" i="30"/>
  <c r="H27" i="30"/>
  <c r="H26" i="30"/>
  <c r="H25" i="30"/>
  <c r="H24" i="30"/>
  <c r="H23" i="30"/>
  <c r="H22" i="30"/>
  <c r="H21" i="30"/>
  <c r="H20" i="30"/>
  <c r="H19" i="30"/>
  <c r="H18" i="30"/>
  <c r="H17" i="30"/>
  <c r="H16" i="30"/>
  <c r="H15" i="30"/>
  <c r="H14" i="30"/>
  <c r="H13" i="30"/>
  <c r="H12" i="30"/>
  <c r="H11" i="30"/>
  <c r="H10" i="30"/>
  <c r="H8" i="30"/>
  <c r="H98" i="29"/>
  <c r="H141" i="29"/>
  <c r="H146" i="29"/>
  <c r="H147" i="29"/>
  <c r="G429" i="30" l="1"/>
  <c r="H428" i="30"/>
  <c r="H8" i="29"/>
  <c r="G428" i="29"/>
  <c r="F428" i="29"/>
  <c r="E428" i="29"/>
  <c r="H427" i="29"/>
  <c r="H426" i="29"/>
  <c r="H425" i="29"/>
  <c r="H424" i="29"/>
  <c r="H423" i="29"/>
  <c r="H422" i="29"/>
  <c r="H421" i="29"/>
  <c r="H420" i="29"/>
  <c r="H419" i="29"/>
  <c r="H418" i="29"/>
  <c r="H417" i="29"/>
  <c r="H416" i="29"/>
  <c r="H415" i="29"/>
  <c r="H414" i="29"/>
  <c r="H413" i="29"/>
  <c r="H412" i="29"/>
  <c r="H411" i="29"/>
  <c r="H410" i="29"/>
  <c r="H409" i="29"/>
  <c r="H408" i="29"/>
  <c r="H407" i="29"/>
  <c r="H406" i="29"/>
  <c r="H405" i="29"/>
  <c r="H404" i="29"/>
  <c r="H403" i="29"/>
  <c r="H402" i="29"/>
  <c r="H401" i="29"/>
  <c r="H400" i="29"/>
  <c r="H399" i="29"/>
  <c r="H398" i="29"/>
  <c r="H397" i="29"/>
  <c r="H396" i="29"/>
  <c r="H395" i="29"/>
  <c r="H394" i="29"/>
  <c r="H393" i="29"/>
  <c r="H392" i="29"/>
  <c r="H391" i="29"/>
  <c r="H390" i="29"/>
  <c r="H389" i="29"/>
  <c r="H388" i="29"/>
  <c r="H387" i="29"/>
  <c r="H386" i="29"/>
  <c r="H385" i="29"/>
  <c r="H384" i="29"/>
  <c r="H383" i="29"/>
  <c r="H382" i="29"/>
  <c r="H381" i="29"/>
  <c r="H380" i="29"/>
  <c r="H379" i="29"/>
  <c r="H378" i="29"/>
  <c r="H377" i="29"/>
  <c r="H376" i="29"/>
  <c r="H375" i="29"/>
  <c r="H374" i="29"/>
  <c r="H373" i="29"/>
  <c r="H372" i="29"/>
  <c r="H371" i="29"/>
  <c r="H370" i="29"/>
  <c r="H369" i="29"/>
  <c r="H368" i="29"/>
  <c r="H367" i="29"/>
  <c r="H366" i="29"/>
  <c r="H365" i="29"/>
  <c r="H364" i="29"/>
  <c r="H363" i="29"/>
  <c r="H362" i="29"/>
  <c r="H361" i="29"/>
  <c r="H360" i="29"/>
  <c r="H359" i="29"/>
  <c r="H358" i="29"/>
  <c r="H357" i="29"/>
  <c r="H356" i="29"/>
  <c r="H355" i="29"/>
  <c r="H354" i="29"/>
  <c r="H353" i="29"/>
  <c r="H352" i="29"/>
  <c r="H351" i="29"/>
  <c r="H350" i="29"/>
  <c r="H349" i="29"/>
  <c r="H348" i="29"/>
  <c r="H347" i="29"/>
  <c r="H346" i="29"/>
  <c r="H345" i="29"/>
  <c r="H344" i="29"/>
  <c r="H343" i="29"/>
  <c r="H342" i="29"/>
  <c r="H341" i="29"/>
  <c r="H340" i="29"/>
  <c r="H339" i="29"/>
  <c r="H338" i="29"/>
  <c r="H337" i="29"/>
  <c r="H336" i="29"/>
  <c r="H335" i="29"/>
  <c r="H334" i="29"/>
  <c r="H333" i="29"/>
  <c r="H332" i="29"/>
  <c r="H331" i="29"/>
  <c r="H330" i="29"/>
  <c r="H329" i="29"/>
  <c r="H328" i="29"/>
  <c r="H327" i="29"/>
  <c r="H326" i="29"/>
  <c r="H325" i="29"/>
  <c r="H324" i="29"/>
  <c r="H323" i="29"/>
  <c r="H322" i="29"/>
  <c r="H321" i="29"/>
  <c r="H320" i="29"/>
  <c r="H319" i="29"/>
  <c r="H318" i="29"/>
  <c r="H317" i="29"/>
  <c r="H316" i="29"/>
  <c r="H315" i="29"/>
  <c r="H314" i="29"/>
  <c r="H313" i="29"/>
  <c r="H312" i="29"/>
  <c r="H311" i="29"/>
  <c r="H310" i="29"/>
  <c r="H309" i="29"/>
  <c r="H308" i="29"/>
  <c r="H307" i="29"/>
  <c r="H306" i="29"/>
  <c r="H305" i="29"/>
  <c r="H304" i="29"/>
  <c r="H303" i="29"/>
  <c r="H302" i="29"/>
  <c r="H301" i="29"/>
  <c r="H300" i="29"/>
  <c r="H299" i="29"/>
  <c r="H298" i="29"/>
  <c r="H297" i="29"/>
  <c r="H296" i="29"/>
  <c r="H295" i="29"/>
  <c r="H294" i="29"/>
  <c r="H293" i="29"/>
  <c r="H292" i="29"/>
  <c r="H291" i="29"/>
  <c r="H290" i="29"/>
  <c r="H289" i="29"/>
  <c r="H288" i="29"/>
  <c r="H287" i="29"/>
  <c r="H286" i="29"/>
  <c r="H285" i="29"/>
  <c r="H284" i="29"/>
  <c r="H283" i="29"/>
  <c r="H282" i="29"/>
  <c r="H281" i="29"/>
  <c r="H280" i="29"/>
  <c r="H279" i="29"/>
  <c r="H278" i="29"/>
  <c r="H277" i="29"/>
  <c r="H276" i="29"/>
  <c r="H275" i="29"/>
  <c r="H274" i="29"/>
  <c r="H273" i="29"/>
  <c r="H272" i="29"/>
  <c r="H271" i="29"/>
  <c r="H270" i="29"/>
  <c r="H269" i="29"/>
  <c r="H268" i="29"/>
  <c r="H267" i="29"/>
  <c r="H266" i="29"/>
  <c r="H265" i="29"/>
  <c r="H264" i="29"/>
  <c r="H263" i="29"/>
  <c r="H262" i="29"/>
  <c r="H261" i="29"/>
  <c r="H260" i="29"/>
  <c r="H259" i="29"/>
  <c r="H258" i="29"/>
  <c r="H257" i="29"/>
  <c r="H256" i="29"/>
  <c r="H255" i="29"/>
  <c r="H254" i="29"/>
  <c r="H253" i="29"/>
  <c r="H252" i="29"/>
  <c r="H251" i="29"/>
  <c r="H250" i="29"/>
  <c r="H249" i="29"/>
  <c r="H248" i="29"/>
  <c r="H247" i="29"/>
  <c r="H246" i="29"/>
  <c r="H245" i="29"/>
  <c r="H244" i="29"/>
  <c r="H243" i="29"/>
  <c r="H242" i="29"/>
  <c r="H241" i="29"/>
  <c r="H240" i="29"/>
  <c r="H239" i="29"/>
  <c r="H238" i="29"/>
  <c r="H237" i="29"/>
  <c r="H236" i="29"/>
  <c r="H235" i="29"/>
  <c r="H234" i="29"/>
  <c r="H233" i="29"/>
  <c r="H232" i="29"/>
  <c r="H231" i="29"/>
  <c r="H230" i="29"/>
  <c r="H229" i="29"/>
  <c r="H228" i="29"/>
  <c r="H227" i="29"/>
  <c r="H226" i="29"/>
  <c r="H225" i="29"/>
  <c r="H224" i="29"/>
  <c r="H223" i="29"/>
  <c r="H222" i="29"/>
  <c r="H221" i="29"/>
  <c r="H220" i="29"/>
  <c r="H219" i="29"/>
  <c r="H218" i="29"/>
  <c r="H217" i="29"/>
  <c r="H216" i="29"/>
  <c r="H215" i="29"/>
  <c r="H214" i="29"/>
  <c r="H213" i="29"/>
  <c r="H212" i="29"/>
  <c r="H211" i="29"/>
  <c r="H210" i="29"/>
  <c r="H209" i="29"/>
  <c r="H208" i="29"/>
  <c r="H207" i="29"/>
  <c r="H206" i="29"/>
  <c r="H205" i="29"/>
  <c r="H204" i="29"/>
  <c r="H203" i="29"/>
  <c r="H202" i="29"/>
  <c r="H201" i="29"/>
  <c r="H200" i="29"/>
  <c r="H199" i="29"/>
  <c r="H198" i="29"/>
  <c r="H197" i="29"/>
  <c r="H196" i="29"/>
  <c r="H195" i="29"/>
  <c r="H194" i="29"/>
  <c r="H193" i="29"/>
  <c r="H192" i="29"/>
  <c r="H191" i="29"/>
  <c r="H190" i="29"/>
  <c r="H189" i="29"/>
  <c r="H188" i="29"/>
  <c r="H187" i="29"/>
  <c r="H186" i="29"/>
  <c r="H185" i="29"/>
  <c r="H184" i="29"/>
  <c r="H183" i="29"/>
  <c r="H182" i="29"/>
  <c r="H181" i="29"/>
  <c r="H180" i="29"/>
  <c r="H179" i="29"/>
  <c r="H178" i="29"/>
  <c r="H177" i="29"/>
  <c r="H176" i="29"/>
  <c r="H175" i="29"/>
  <c r="H174" i="29"/>
  <c r="H173" i="29"/>
  <c r="H172" i="29"/>
  <c r="H171" i="29"/>
  <c r="H170" i="29"/>
  <c r="H169" i="29"/>
  <c r="H168" i="29"/>
  <c r="H167" i="29"/>
  <c r="H166" i="29"/>
  <c r="H165" i="29"/>
  <c r="H164" i="29"/>
  <c r="H163" i="29"/>
  <c r="H162" i="29"/>
  <c r="H161" i="29"/>
  <c r="H160" i="29"/>
  <c r="H159" i="29"/>
  <c r="H158" i="29"/>
  <c r="H157" i="29"/>
  <c r="H156" i="29"/>
  <c r="H155" i="29"/>
  <c r="H154" i="29"/>
  <c r="H153" i="29"/>
  <c r="H152" i="29"/>
  <c r="H151" i="29"/>
  <c r="H150" i="29"/>
  <c r="H149" i="29"/>
  <c r="H148" i="29"/>
  <c r="H145" i="29"/>
  <c r="H144" i="29"/>
  <c r="H143" i="29"/>
  <c r="H142" i="29"/>
  <c r="H140" i="29"/>
  <c r="H139" i="29"/>
  <c r="H138" i="29"/>
  <c r="H137" i="29"/>
  <c r="H136" i="29"/>
  <c r="H135" i="29"/>
  <c r="H134" i="29"/>
  <c r="H133" i="29"/>
  <c r="H132" i="29"/>
  <c r="H131" i="29"/>
  <c r="H130" i="29"/>
  <c r="H129" i="29"/>
  <c r="H128" i="29"/>
  <c r="H127" i="29"/>
  <c r="H126" i="29"/>
  <c r="H125" i="29"/>
  <c r="H124" i="29"/>
  <c r="H123" i="29"/>
  <c r="H122" i="29"/>
  <c r="H121" i="29"/>
  <c r="H120" i="29"/>
  <c r="H119" i="29"/>
  <c r="H118" i="29"/>
  <c r="H117" i="29"/>
  <c r="H116" i="29"/>
  <c r="H115" i="29"/>
  <c r="H114" i="29"/>
  <c r="H113" i="29"/>
  <c r="H112" i="29"/>
  <c r="H111" i="29"/>
  <c r="H110" i="29"/>
  <c r="H109" i="29"/>
  <c r="H108" i="29"/>
  <c r="H107" i="29"/>
  <c r="H106" i="29"/>
  <c r="H105" i="29"/>
  <c r="H104" i="29"/>
  <c r="H103" i="29"/>
  <c r="H102" i="29"/>
  <c r="H101" i="29"/>
  <c r="H100" i="29"/>
  <c r="H99" i="29"/>
  <c r="H97" i="29"/>
  <c r="H96" i="29"/>
  <c r="H95" i="29"/>
  <c r="H94" i="29"/>
  <c r="H93" i="29"/>
  <c r="H92" i="29"/>
  <c r="H91" i="29"/>
  <c r="H90" i="29"/>
  <c r="H89" i="29"/>
  <c r="H88" i="29"/>
  <c r="H87" i="29"/>
  <c r="H86" i="29"/>
  <c r="H85" i="29"/>
  <c r="H84" i="29"/>
  <c r="H83" i="29"/>
  <c r="H82" i="29"/>
  <c r="H81" i="29"/>
  <c r="H80" i="29"/>
  <c r="H79" i="29"/>
  <c r="H78" i="29"/>
  <c r="H77" i="29"/>
  <c r="H76" i="29"/>
  <c r="H75" i="29"/>
  <c r="H74" i="29"/>
  <c r="H73" i="29"/>
  <c r="H72" i="29"/>
  <c r="H71" i="29"/>
  <c r="H70" i="29"/>
  <c r="H69" i="29"/>
  <c r="H68" i="29"/>
  <c r="H67" i="29"/>
  <c r="H66" i="29"/>
  <c r="H65" i="29"/>
  <c r="H64" i="29"/>
  <c r="H63" i="29"/>
  <c r="H62" i="29"/>
  <c r="H61" i="29"/>
  <c r="H60" i="29"/>
  <c r="H59" i="29"/>
  <c r="H58" i="29"/>
  <c r="H57" i="29"/>
  <c r="H56" i="29"/>
  <c r="H55" i="29"/>
  <c r="H54" i="29"/>
  <c r="H53" i="29"/>
  <c r="H52" i="29"/>
  <c r="H51" i="29"/>
  <c r="H50" i="29"/>
  <c r="H49" i="29"/>
  <c r="H48" i="29"/>
  <c r="H47" i="29"/>
  <c r="H46" i="29"/>
  <c r="H45" i="29"/>
  <c r="H44" i="29"/>
  <c r="H43" i="29"/>
  <c r="H42" i="29"/>
  <c r="H41" i="29"/>
  <c r="H40" i="29"/>
  <c r="H39" i="29"/>
  <c r="H38" i="29"/>
  <c r="H37" i="29"/>
  <c r="H36" i="29"/>
  <c r="H35" i="29"/>
  <c r="H34" i="29"/>
  <c r="H33" i="29"/>
  <c r="H32" i="29"/>
  <c r="H31" i="29"/>
  <c r="H30" i="29"/>
  <c r="H29" i="29"/>
  <c r="H28" i="29"/>
  <c r="H27" i="29"/>
  <c r="H26" i="29"/>
  <c r="H25" i="29"/>
  <c r="H24" i="29"/>
  <c r="H23" i="29"/>
  <c r="H22" i="29"/>
  <c r="H21" i="29"/>
  <c r="H20" i="29"/>
  <c r="H19" i="29"/>
  <c r="H18" i="29"/>
  <c r="H17" i="29"/>
  <c r="H16" i="29"/>
  <c r="H15" i="29"/>
  <c r="H14" i="29"/>
  <c r="H13" i="29"/>
  <c r="H12" i="29"/>
  <c r="H11" i="29"/>
  <c r="H10" i="29"/>
  <c r="H9" i="29"/>
  <c r="H216" i="28"/>
  <c r="H199" i="28"/>
  <c r="G429" i="29" l="1"/>
  <c r="H428" i="29"/>
  <c r="H142" i="28"/>
  <c r="H424" i="28" l="1"/>
  <c r="H423" i="28"/>
  <c r="H422" i="28"/>
  <c r="H421" i="28"/>
  <c r="H420" i="28"/>
  <c r="H419" i="28"/>
  <c r="H418" i="28"/>
  <c r="H417" i="28"/>
  <c r="H416" i="28"/>
  <c r="H415" i="28"/>
  <c r="H414" i="28"/>
  <c r="H413" i="28"/>
  <c r="H412" i="28"/>
  <c r="H411" i="28"/>
  <c r="H410" i="28"/>
  <c r="H409" i="28"/>
  <c r="H408" i="28"/>
  <c r="H407" i="28"/>
  <c r="H406" i="28"/>
  <c r="H405" i="28"/>
  <c r="H404" i="28"/>
  <c r="H403" i="28"/>
  <c r="H402" i="28"/>
  <c r="H401" i="28"/>
  <c r="H400" i="28"/>
  <c r="H399" i="28"/>
  <c r="H398" i="28"/>
  <c r="H397" i="28"/>
  <c r="H396" i="28"/>
  <c r="H395" i="28"/>
  <c r="H394" i="28"/>
  <c r="H393" i="28"/>
  <c r="H392" i="28"/>
  <c r="H391" i="28"/>
  <c r="H390" i="28"/>
  <c r="H389" i="28"/>
  <c r="H388" i="28"/>
  <c r="H387" i="28"/>
  <c r="H386" i="28"/>
  <c r="H385" i="28"/>
  <c r="H384" i="28"/>
  <c r="H383" i="28"/>
  <c r="H382" i="28"/>
  <c r="H381" i="28"/>
  <c r="H380" i="28"/>
  <c r="H379" i="28"/>
  <c r="H378" i="28"/>
  <c r="H377" i="28"/>
  <c r="H376" i="28"/>
  <c r="H375" i="28"/>
  <c r="H374" i="28"/>
  <c r="H373" i="28"/>
  <c r="H372" i="28"/>
  <c r="H371" i="28"/>
  <c r="H370" i="28"/>
  <c r="H369" i="28"/>
  <c r="H368" i="28"/>
  <c r="H367" i="28"/>
  <c r="H366" i="28"/>
  <c r="H365" i="28"/>
  <c r="H364" i="28"/>
  <c r="H363" i="28"/>
  <c r="H362" i="28"/>
  <c r="H361" i="28"/>
  <c r="H360" i="28"/>
  <c r="H359" i="28"/>
  <c r="H358" i="28"/>
  <c r="H357" i="28"/>
  <c r="H356" i="28"/>
  <c r="H355" i="28"/>
  <c r="H354" i="28"/>
  <c r="H353" i="28"/>
  <c r="H352" i="28"/>
  <c r="H351" i="28"/>
  <c r="H350" i="28"/>
  <c r="H349" i="28"/>
  <c r="H348" i="28"/>
  <c r="H347" i="28"/>
  <c r="H346" i="28"/>
  <c r="H345" i="28"/>
  <c r="H344" i="28"/>
  <c r="H343" i="28"/>
  <c r="H342" i="28"/>
  <c r="H341" i="28"/>
  <c r="H340" i="28"/>
  <c r="H339" i="28"/>
  <c r="H338" i="28"/>
  <c r="H337" i="28"/>
  <c r="H336" i="28"/>
  <c r="H335" i="28"/>
  <c r="H334" i="28"/>
  <c r="H333" i="28"/>
  <c r="H332" i="28"/>
  <c r="H331" i="28"/>
  <c r="H330" i="28"/>
  <c r="H329" i="28"/>
  <c r="H328" i="28"/>
  <c r="H327" i="28"/>
  <c r="H326" i="28"/>
  <c r="H325" i="28"/>
  <c r="H324" i="28"/>
  <c r="H323" i="28"/>
  <c r="H322" i="28"/>
  <c r="H321" i="28"/>
  <c r="H320" i="28"/>
  <c r="H319" i="28"/>
  <c r="H318" i="28"/>
  <c r="H317" i="28"/>
  <c r="H316" i="28"/>
  <c r="H315" i="28"/>
  <c r="H314" i="28"/>
  <c r="H313" i="28"/>
  <c r="H312" i="28"/>
  <c r="H311" i="28"/>
  <c r="H310" i="28"/>
  <c r="H309" i="28"/>
  <c r="H308" i="28"/>
  <c r="H307" i="28"/>
  <c r="H306" i="28"/>
  <c r="H305" i="28"/>
  <c r="H304" i="28"/>
  <c r="H303" i="28"/>
  <c r="H302" i="28"/>
  <c r="H301" i="28"/>
  <c r="H300" i="28"/>
  <c r="H299" i="28"/>
  <c r="H298" i="28"/>
  <c r="H297" i="28"/>
  <c r="H296" i="28"/>
  <c r="H295" i="28"/>
  <c r="H294" i="28"/>
  <c r="H293" i="28"/>
  <c r="H292" i="28"/>
  <c r="H291" i="28"/>
  <c r="H290" i="28"/>
  <c r="H289" i="28"/>
  <c r="H288" i="28"/>
  <c r="H287" i="28"/>
  <c r="H286" i="28"/>
  <c r="H285" i="28"/>
  <c r="H284" i="28"/>
  <c r="H283" i="28"/>
  <c r="H282" i="28"/>
  <c r="H281" i="28"/>
  <c r="H280" i="28"/>
  <c r="H279" i="28"/>
  <c r="H278" i="28"/>
  <c r="H277" i="28"/>
  <c r="H276" i="28"/>
  <c r="H275" i="28"/>
  <c r="H274" i="28"/>
  <c r="H273" i="28"/>
  <c r="H272" i="28"/>
  <c r="H271" i="28"/>
  <c r="H270" i="28"/>
  <c r="H269" i="28"/>
  <c r="H268" i="28"/>
  <c r="H267" i="28"/>
  <c r="H266" i="28"/>
  <c r="H265" i="28"/>
  <c r="H264" i="28"/>
  <c r="H263" i="28"/>
  <c r="H262" i="28"/>
  <c r="H261" i="28"/>
  <c r="H260" i="28"/>
  <c r="H259" i="28"/>
  <c r="H258" i="28"/>
  <c r="H257" i="28"/>
  <c r="H256" i="28"/>
  <c r="H255" i="28"/>
  <c r="H254" i="28"/>
  <c r="H253" i="28"/>
  <c r="H252" i="28"/>
  <c r="H251" i="28"/>
  <c r="H250" i="28"/>
  <c r="H249" i="28"/>
  <c r="H248" i="28"/>
  <c r="H247" i="28"/>
  <c r="H246" i="28"/>
  <c r="H245" i="28"/>
  <c r="H244" i="28"/>
  <c r="H243" i="28"/>
  <c r="H242" i="28"/>
  <c r="H241" i="28"/>
  <c r="H240" i="28"/>
  <c r="H239" i="28"/>
  <c r="H238" i="28"/>
  <c r="H237" i="28"/>
  <c r="H236" i="28"/>
  <c r="H235" i="28"/>
  <c r="H234" i="28"/>
  <c r="H233" i="28"/>
  <c r="H232" i="28"/>
  <c r="H231" i="28"/>
  <c r="H230" i="28"/>
  <c r="H229" i="28"/>
  <c r="H228" i="28"/>
  <c r="H227" i="28"/>
  <c r="H226" i="28"/>
  <c r="H225" i="28"/>
  <c r="H224" i="28"/>
  <c r="H223" i="28"/>
  <c r="H222" i="28"/>
  <c r="H221" i="28"/>
  <c r="H220" i="28"/>
  <c r="H219" i="28"/>
  <c r="H218" i="28"/>
  <c r="H217" i="28"/>
  <c r="H215" i="28"/>
  <c r="H214" i="28"/>
  <c r="H213" i="28"/>
  <c r="H212" i="28"/>
  <c r="H211" i="28"/>
  <c r="H210" i="28"/>
  <c r="H209" i="28"/>
  <c r="H208" i="28"/>
  <c r="H207" i="28"/>
  <c r="H206" i="28"/>
  <c r="H205" i="28"/>
  <c r="H204" i="28"/>
  <c r="H203" i="28"/>
  <c r="H202" i="28"/>
  <c r="H201" i="28"/>
  <c r="H200" i="28"/>
  <c r="H198" i="28"/>
  <c r="H197" i="28"/>
  <c r="H196" i="28"/>
  <c r="H195" i="28"/>
  <c r="H194" i="28"/>
  <c r="H193" i="28"/>
  <c r="H192" i="28"/>
  <c r="H191" i="28"/>
  <c r="H190" i="28"/>
  <c r="H189" i="28"/>
  <c r="H188" i="28"/>
  <c r="H187" i="28"/>
  <c r="H186" i="28"/>
  <c r="H185" i="28"/>
  <c r="H184" i="28"/>
  <c r="H183" i="28"/>
  <c r="H182" i="28"/>
  <c r="H181" i="28"/>
  <c r="H180" i="28"/>
  <c r="H179" i="28"/>
  <c r="H178" i="28"/>
  <c r="H177" i="28"/>
  <c r="H176" i="28"/>
  <c r="H175" i="28"/>
  <c r="H174" i="28"/>
  <c r="H173" i="28"/>
  <c r="H172" i="28"/>
  <c r="H171" i="28"/>
  <c r="H170" i="28"/>
  <c r="H169" i="28"/>
  <c r="H168" i="28"/>
  <c r="H167" i="28"/>
  <c r="H166" i="28"/>
  <c r="H165" i="28"/>
  <c r="H164" i="28"/>
  <c r="H163" i="28"/>
  <c r="H162" i="28"/>
  <c r="H161" i="28"/>
  <c r="H160" i="28"/>
  <c r="H159" i="28"/>
  <c r="H158" i="28"/>
  <c r="H157" i="28"/>
  <c r="H156" i="28"/>
  <c r="H155" i="28"/>
  <c r="H154" i="28"/>
  <c r="H153" i="28"/>
  <c r="H152" i="28"/>
  <c r="H151" i="28"/>
  <c r="H150" i="28"/>
  <c r="H149" i="28"/>
  <c r="H148" i="28"/>
  <c r="H147" i="28"/>
  <c r="H146" i="28"/>
  <c r="H145" i="28"/>
  <c r="H141" i="28"/>
  <c r="H143" i="28"/>
  <c r="H144" i="28"/>
  <c r="H140" i="28"/>
  <c r="H139" i="28"/>
  <c r="H138" i="28"/>
  <c r="H137" i="28"/>
  <c r="H136" i="28"/>
  <c r="H135" i="28"/>
  <c r="H134" i="28"/>
  <c r="H133" i="28"/>
  <c r="H132" i="28"/>
  <c r="H131" i="28"/>
  <c r="H130" i="28"/>
  <c r="H129" i="28"/>
  <c r="H128" i="28"/>
  <c r="H127" i="28"/>
  <c r="H126" i="28"/>
  <c r="H125" i="28"/>
  <c r="H124" i="28"/>
  <c r="H123" i="28"/>
  <c r="H122" i="28"/>
  <c r="H121" i="28"/>
  <c r="H120" i="28"/>
  <c r="H119" i="28"/>
  <c r="H118" i="28"/>
  <c r="H117" i="28"/>
  <c r="H116" i="28"/>
  <c r="H115" i="28"/>
  <c r="H114" i="28"/>
  <c r="H113" i="28"/>
  <c r="H112" i="28"/>
  <c r="H111" i="28"/>
  <c r="H110" i="28"/>
  <c r="H109" i="28"/>
  <c r="H108" i="28"/>
  <c r="H107" i="28"/>
  <c r="H106" i="28"/>
  <c r="H105" i="28"/>
  <c r="H104" i="28"/>
  <c r="H103" i="28"/>
  <c r="H102" i="28"/>
  <c r="H101" i="28"/>
  <c r="H100" i="28"/>
  <c r="H99" i="28"/>
  <c r="H98" i="28"/>
  <c r="H97" i="28"/>
  <c r="H96" i="28"/>
  <c r="H95" i="28"/>
  <c r="H94" i="28"/>
  <c r="H93" i="28"/>
  <c r="H92" i="28"/>
  <c r="H91" i="28"/>
  <c r="H90" i="28"/>
  <c r="H89" i="28"/>
  <c r="H88" i="28"/>
  <c r="H87" i="28"/>
  <c r="H86" i="28"/>
  <c r="H85" i="28"/>
  <c r="H84" i="28"/>
  <c r="H83" i="28"/>
  <c r="H82" i="28"/>
  <c r="H81" i="28"/>
  <c r="H80" i="28"/>
  <c r="H79" i="28"/>
  <c r="H78" i="28"/>
  <c r="H77" i="28"/>
  <c r="H76" i="28"/>
  <c r="H75" i="28"/>
  <c r="H74" i="28"/>
  <c r="H73" i="28"/>
  <c r="H72" i="28"/>
  <c r="H71" i="28"/>
  <c r="H70" i="28"/>
  <c r="H69" i="28"/>
  <c r="H68" i="28"/>
  <c r="H67" i="28"/>
  <c r="H66" i="28"/>
  <c r="H65" i="28"/>
  <c r="H64" i="28"/>
  <c r="H63" i="28"/>
  <c r="H62" i="28"/>
  <c r="H61" i="28"/>
  <c r="H60" i="28"/>
  <c r="H59" i="28"/>
  <c r="H58" i="28"/>
  <c r="H57" i="28"/>
  <c r="H56" i="28"/>
  <c r="H55" i="28"/>
  <c r="H54" i="28"/>
  <c r="H53" i="28"/>
  <c r="H52" i="28"/>
  <c r="H51" i="28"/>
  <c r="H50" i="28"/>
  <c r="H49" i="28"/>
  <c r="H48" i="28"/>
  <c r="H47" i="28"/>
  <c r="H46" i="28"/>
  <c r="H45" i="28"/>
  <c r="H44" i="28"/>
  <c r="H43" i="28"/>
  <c r="H42" i="28"/>
  <c r="H41" i="28"/>
  <c r="H40" i="28"/>
  <c r="H39" i="28"/>
  <c r="H38" i="28"/>
  <c r="H37" i="28"/>
  <c r="H36" i="28"/>
  <c r="H35" i="28"/>
  <c r="H34" i="28"/>
  <c r="H33" i="28"/>
  <c r="H32" i="28"/>
  <c r="H31" i="28"/>
  <c r="H30" i="28"/>
  <c r="H29" i="28"/>
  <c r="H28" i="28"/>
  <c r="H27" i="28"/>
  <c r="H26" i="28"/>
  <c r="H25" i="28"/>
  <c r="H24" i="28"/>
  <c r="H23" i="28"/>
  <c r="H22" i="28"/>
  <c r="H21" i="28"/>
  <c r="H20" i="28"/>
  <c r="H19" i="28"/>
  <c r="H18" i="28"/>
  <c r="H17" i="28"/>
  <c r="H16" i="28"/>
  <c r="H15" i="28"/>
  <c r="H14" i="28"/>
  <c r="H13" i="28"/>
  <c r="H12" i="28"/>
  <c r="H11" i="28"/>
  <c r="H10" i="28"/>
  <c r="H9" i="28"/>
  <c r="E425" i="28" l="1"/>
  <c r="G425" i="28"/>
  <c r="F425" i="28"/>
  <c r="H8" i="28"/>
  <c r="E422" i="26"/>
  <c r="G422" i="26"/>
  <c r="F422" i="26"/>
  <c r="G422" i="27"/>
  <c r="F422" i="27"/>
  <c r="G423" i="27" s="1"/>
  <c r="E422" i="27"/>
  <c r="H421" i="27"/>
  <c r="H420" i="27"/>
  <c r="H419" i="27"/>
  <c r="H418" i="27"/>
  <c r="H417" i="27"/>
  <c r="H416" i="27"/>
  <c r="H415" i="27"/>
  <c r="H414" i="27"/>
  <c r="H413" i="27"/>
  <c r="H412" i="27"/>
  <c r="H411" i="27"/>
  <c r="H410" i="27"/>
  <c r="H409" i="27"/>
  <c r="H408" i="27"/>
  <c r="H407" i="27"/>
  <c r="H406" i="27"/>
  <c r="H405" i="27"/>
  <c r="H404" i="27"/>
  <c r="H403" i="27"/>
  <c r="H402" i="27"/>
  <c r="H401" i="27"/>
  <c r="H400" i="27"/>
  <c r="H399" i="27"/>
  <c r="H398" i="27"/>
  <c r="H397" i="27"/>
  <c r="H396" i="27"/>
  <c r="H395" i="27"/>
  <c r="H394" i="27"/>
  <c r="H393" i="27"/>
  <c r="H392" i="27"/>
  <c r="H391" i="27"/>
  <c r="H390" i="27"/>
  <c r="H389" i="27"/>
  <c r="H388" i="27"/>
  <c r="H387" i="27"/>
  <c r="H386" i="27"/>
  <c r="H385" i="27"/>
  <c r="H384" i="27"/>
  <c r="H383" i="27"/>
  <c r="H382" i="27"/>
  <c r="H381" i="27"/>
  <c r="H380" i="27"/>
  <c r="H379" i="27"/>
  <c r="H378" i="27"/>
  <c r="H377" i="27"/>
  <c r="H376" i="27"/>
  <c r="H375" i="27"/>
  <c r="H374" i="27"/>
  <c r="H373" i="27"/>
  <c r="H372" i="27"/>
  <c r="H371" i="27"/>
  <c r="H370" i="27"/>
  <c r="H369" i="27"/>
  <c r="H368" i="27"/>
  <c r="H367" i="27"/>
  <c r="H366" i="27"/>
  <c r="H365" i="27"/>
  <c r="H364" i="27"/>
  <c r="H363" i="27"/>
  <c r="H362" i="27"/>
  <c r="H361" i="27"/>
  <c r="H360" i="27"/>
  <c r="H359" i="27"/>
  <c r="H358" i="27"/>
  <c r="H357" i="27"/>
  <c r="H356" i="27"/>
  <c r="H355" i="27"/>
  <c r="H354" i="27"/>
  <c r="H353" i="27"/>
  <c r="H352" i="27"/>
  <c r="H351" i="27"/>
  <c r="H350" i="27"/>
  <c r="H349" i="27"/>
  <c r="H348" i="27"/>
  <c r="H347" i="27"/>
  <c r="H346" i="27"/>
  <c r="H345" i="27"/>
  <c r="H344" i="27"/>
  <c r="H343" i="27"/>
  <c r="H342" i="27"/>
  <c r="H341" i="27"/>
  <c r="H340" i="27"/>
  <c r="H339" i="27"/>
  <c r="H338" i="27"/>
  <c r="H337" i="27"/>
  <c r="H336" i="27"/>
  <c r="H335" i="27"/>
  <c r="H334" i="27"/>
  <c r="H333" i="27"/>
  <c r="H332" i="27"/>
  <c r="H331" i="27"/>
  <c r="H330" i="27"/>
  <c r="H329" i="27"/>
  <c r="H328" i="27"/>
  <c r="H327" i="27"/>
  <c r="H326" i="27"/>
  <c r="H325" i="27"/>
  <c r="H324" i="27"/>
  <c r="H323" i="27"/>
  <c r="H322" i="27"/>
  <c r="H321" i="27"/>
  <c r="H320" i="27"/>
  <c r="H319" i="27"/>
  <c r="H318" i="27"/>
  <c r="H317" i="27"/>
  <c r="H316" i="27"/>
  <c r="H315" i="27"/>
  <c r="H314" i="27"/>
  <c r="H313" i="27"/>
  <c r="H312" i="27"/>
  <c r="H311" i="27"/>
  <c r="H310" i="27"/>
  <c r="H309" i="27"/>
  <c r="H308" i="27"/>
  <c r="H307" i="27"/>
  <c r="H306" i="27"/>
  <c r="H305" i="27"/>
  <c r="H304" i="27"/>
  <c r="H303" i="27"/>
  <c r="H302" i="27"/>
  <c r="H301" i="27"/>
  <c r="H300" i="27"/>
  <c r="H299" i="27"/>
  <c r="H298" i="27"/>
  <c r="H297" i="27"/>
  <c r="H296" i="27"/>
  <c r="H295" i="27"/>
  <c r="H294" i="27"/>
  <c r="H293" i="27"/>
  <c r="H292" i="27"/>
  <c r="H291" i="27"/>
  <c r="H290" i="27"/>
  <c r="H289" i="27"/>
  <c r="H288" i="27"/>
  <c r="H287" i="27"/>
  <c r="H286" i="27"/>
  <c r="H285" i="27"/>
  <c r="H284" i="27"/>
  <c r="H283" i="27"/>
  <c r="H282" i="27"/>
  <c r="H281" i="27"/>
  <c r="H280" i="27"/>
  <c r="H279" i="27"/>
  <c r="H278" i="27"/>
  <c r="H277" i="27"/>
  <c r="H276" i="27"/>
  <c r="H275" i="27"/>
  <c r="H274" i="27"/>
  <c r="H273" i="27"/>
  <c r="H272" i="27"/>
  <c r="H271" i="27"/>
  <c r="H270" i="27"/>
  <c r="H269" i="27"/>
  <c r="H268" i="27"/>
  <c r="H267" i="27"/>
  <c r="H266" i="27"/>
  <c r="H265" i="27"/>
  <c r="H264" i="27"/>
  <c r="H263" i="27"/>
  <c r="H262" i="27"/>
  <c r="H261" i="27"/>
  <c r="H260" i="27"/>
  <c r="H259" i="27"/>
  <c r="H258" i="27"/>
  <c r="H257" i="27"/>
  <c r="H256" i="27"/>
  <c r="H255" i="27"/>
  <c r="H254" i="27"/>
  <c r="H253" i="27"/>
  <c r="H252" i="27"/>
  <c r="H251" i="27"/>
  <c r="H250" i="27"/>
  <c r="H249" i="27"/>
  <c r="H248" i="27"/>
  <c r="H247" i="27"/>
  <c r="H246" i="27"/>
  <c r="H245" i="27"/>
  <c r="H244" i="27"/>
  <c r="H243" i="27"/>
  <c r="H242" i="27"/>
  <c r="H241" i="27"/>
  <c r="H240" i="27"/>
  <c r="H239" i="27"/>
  <c r="H238" i="27"/>
  <c r="H237" i="27"/>
  <c r="H236" i="27"/>
  <c r="H235" i="27"/>
  <c r="H234" i="27"/>
  <c r="H233" i="27"/>
  <c r="H232" i="27"/>
  <c r="H231" i="27"/>
  <c r="H230" i="27"/>
  <c r="H229" i="27"/>
  <c r="H228" i="27"/>
  <c r="H227" i="27"/>
  <c r="H226" i="27"/>
  <c r="H225" i="27"/>
  <c r="H224" i="27"/>
  <c r="H223" i="27"/>
  <c r="H222" i="27"/>
  <c r="H221" i="27"/>
  <c r="H220" i="27"/>
  <c r="H219" i="27"/>
  <c r="H218" i="27"/>
  <c r="H217" i="27"/>
  <c r="H216" i="27"/>
  <c r="H215" i="27"/>
  <c r="H214" i="27"/>
  <c r="H213" i="27"/>
  <c r="H212" i="27"/>
  <c r="H211" i="27"/>
  <c r="H210" i="27"/>
  <c r="H209" i="27"/>
  <c r="H208" i="27"/>
  <c r="H207" i="27"/>
  <c r="H206" i="27"/>
  <c r="H205" i="27"/>
  <c r="H204" i="27"/>
  <c r="H203" i="27"/>
  <c r="H202" i="27"/>
  <c r="H201" i="27"/>
  <c r="H200" i="27"/>
  <c r="H199" i="27"/>
  <c r="H198" i="27"/>
  <c r="H197" i="27"/>
  <c r="H196" i="27"/>
  <c r="H195" i="27"/>
  <c r="H194" i="27"/>
  <c r="H193" i="27"/>
  <c r="H192" i="27"/>
  <c r="H191" i="27"/>
  <c r="H190" i="27"/>
  <c r="H189" i="27"/>
  <c r="H188" i="27"/>
  <c r="H187" i="27"/>
  <c r="H186" i="27"/>
  <c r="H185" i="27"/>
  <c r="H184" i="27"/>
  <c r="H183" i="27"/>
  <c r="H182" i="27"/>
  <c r="H181" i="27"/>
  <c r="H180" i="27"/>
  <c r="H179" i="27"/>
  <c r="H178" i="27"/>
  <c r="H177" i="27"/>
  <c r="H176" i="27"/>
  <c r="H175" i="27"/>
  <c r="H174" i="27"/>
  <c r="H173" i="27"/>
  <c r="H172" i="27"/>
  <c r="H171" i="27"/>
  <c r="H170" i="27"/>
  <c r="H169" i="27"/>
  <c r="H168" i="27"/>
  <c r="H167" i="27"/>
  <c r="H166" i="27"/>
  <c r="H165" i="27"/>
  <c r="H164" i="27"/>
  <c r="H163" i="27"/>
  <c r="H162" i="27"/>
  <c r="H161" i="27"/>
  <c r="H160" i="27"/>
  <c r="H159" i="27"/>
  <c r="H158" i="27"/>
  <c r="H157" i="27"/>
  <c r="H156" i="27"/>
  <c r="H155" i="27"/>
  <c r="H154" i="27"/>
  <c r="H153" i="27"/>
  <c r="H152" i="27"/>
  <c r="H151" i="27"/>
  <c r="H150" i="27"/>
  <c r="H149" i="27"/>
  <c r="H148" i="27"/>
  <c r="H147" i="27"/>
  <c r="H146" i="27"/>
  <c r="H145" i="27"/>
  <c r="H144" i="27"/>
  <c r="H143" i="27"/>
  <c r="H142" i="27"/>
  <c r="H141" i="27"/>
  <c r="H140" i="27"/>
  <c r="H139" i="27"/>
  <c r="H138" i="27"/>
  <c r="H137" i="27"/>
  <c r="H136" i="27"/>
  <c r="H135" i="27"/>
  <c r="H134" i="27"/>
  <c r="H133" i="27"/>
  <c r="H132" i="27"/>
  <c r="H131" i="27"/>
  <c r="H130" i="27"/>
  <c r="H129" i="27"/>
  <c r="H128" i="27"/>
  <c r="H127" i="27"/>
  <c r="H126" i="27"/>
  <c r="H125" i="27"/>
  <c r="H124" i="27"/>
  <c r="H123" i="27"/>
  <c r="H122" i="27"/>
  <c r="H121" i="27"/>
  <c r="H120" i="27"/>
  <c r="H119" i="27"/>
  <c r="H118" i="27"/>
  <c r="H117" i="27"/>
  <c r="H116" i="27"/>
  <c r="H115" i="27"/>
  <c r="H114" i="27"/>
  <c r="H113" i="27"/>
  <c r="H112" i="27"/>
  <c r="H111" i="27"/>
  <c r="H110" i="27"/>
  <c r="H109" i="27"/>
  <c r="H108" i="27"/>
  <c r="H107" i="27"/>
  <c r="H106" i="27"/>
  <c r="H105" i="27"/>
  <c r="H104" i="27"/>
  <c r="H103" i="27"/>
  <c r="H102" i="27"/>
  <c r="H101" i="27"/>
  <c r="H100" i="27"/>
  <c r="H99" i="27"/>
  <c r="H98" i="27"/>
  <c r="H97" i="27"/>
  <c r="H96" i="27"/>
  <c r="H95" i="27"/>
  <c r="H94" i="27"/>
  <c r="H93" i="27"/>
  <c r="H92" i="27"/>
  <c r="H91" i="27"/>
  <c r="H90" i="27"/>
  <c r="H89" i="27"/>
  <c r="H88" i="27"/>
  <c r="H87" i="27"/>
  <c r="H86" i="27"/>
  <c r="H85" i="27"/>
  <c r="H84" i="27"/>
  <c r="H83" i="27"/>
  <c r="H82" i="27"/>
  <c r="H81" i="27"/>
  <c r="H80" i="27"/>
  <c r="H79" i="27"/>
  <c r="H78" i="27"/>
  <c r="H77" i="27"/>
  <c r="H76" i="27"/>
  <c r="H75" i="27"/>
  <c r="H74" i="27"/>
  <c r="H73" i="27"/>
  <c r="H72" i="27"/>
  <c r="H71" i="27"/>
  <c r="H70" i="27"/>
  <c r="H69" i="27"/>
  <c r="H68" i="27"/>
  <c r="H67" i="27"/>
  <c r="H66" i="27"/>
  <c r="H65" i="27"/>
  <c r="H64" i="27"/>
  <c r="H63" i="27"/>
  <c r="H62" i="27"/>
  <c r="H61" i="27"/>
  <c r="H60" i="27"/>
  <c r="H59" i="27"/>
  <c r="H58" i="27"/>
  <c r="H57" i="27"/>
  <c r="H56" i="27"/>
  <c r="H55" i="27"/>
  <c r="H54" i="27"/>
  <c r="H53" i="27"/>
  <c r="H52" i="27"/>
  <c r="H51" i="27"/>
  <c r="H50" i="27"/>
  <c r="H49" i="27"/>
  <c r="H48" i="27"/>
  <c r="H47" i="27"/>
  <c r="H46" i="27"/>
  <c r="H45" i="27"/>
  <c r="H44" i="27"/>
  <c r="H43" i="27"/>
  <c r="H42" i="27"/>
  <c r="H41" i="27"/>
  <c r="H40" i="27"/>
  <c r="H39" i="27"/>
  <c r="H38" i="27"/>
  <c r="H37" i="27"/>
  <c r="H36" i="27"/>
  <c r="H35" i="27"/>
  <c r="H34" i="27"/>
  <c r="H33" i="27"/>
  <c r="H32" i="27"/>
  <c r="H31" i="27"/>
  <c r="H30" i="27"/>
  <c r="H29" i="27"/>
  <c r="H28" i="27"/>
  <c r="H27" i="27"/>
  <c r="H26" i="27"/>
  <c r="H25" i="27"/>
  <c r="H24" i="27"/>
  <c r="H23" i="27"/>
  <c r="H22" i="27"/>
  <c r="H21" i="27"/>
  <c r="H20" i="27"/>
  <c r="H19" i="27"/>
  <c r="H18" i="27"/>
  <c r="H17" i="27"/>
  <c r="H16" i="27"/>
  <c r="H15" i="27"/>
  <c r="H14" i="27"/>
  <c r="H422" i="27" s="1"/>
  <c r="H13" i="27"/>
  <c r="H12" i="27"/>
  <c r="H11" i="27"/>
  <c r="H10" i="27"/>
  <c r="H9" i="27"/>
  <c r="H8" i="27"/>
  <c r="G426" i="28" l="1"/>
  <c r="H425" i="28"/>
  <c r="G423" i="26"/>
  <c r="H30" i="26"/>
  <c r="H14" i="26" l="1"/>
  <c r="H8" i="26"/>
  <c r="H421" i="26"/>
  <c r="H420" i="26"/>
  <c r="H419" i="26"/>
  <c r="H418" i="26"/>
  <c r="H417" i="26"/>
  <c r="H416" i="26"/>
  <c r="H415" i="26"/>
  <c r="H414" i="26"/>
  <c r="H413" i="26"/>
  <c r="H412" i="26"/>
  <c r="H411" i="26"/>
  <c r="H410" i="26"/>
  <c r="H409" i="26"/>
  <c r="H408" i="26"/>
  <c r="H407" i="26"/>
  <c r="H406" i="26"/>
  <c r="H405" i="26"/>
  <c r="H404" i="26"/>
  <c r="H403" i="26"/>
  <c r="H402" i="26"/>
  <c r="H401" i="26"/>
  <c r="H400" i="26"/>
  <c r="H399" i="26"/>
  <c r="H398" i="26"/>
  <c r="H397" i="26"/>
  <c r="H396" i="26"/>
  <c r="H395" i="26"/>
  <c r="H394" i="26"/>
  <c r="H393" i="26"/>
  <c r="H392" i="26"/>
  <c r="H391" i="26"/>
  <c r="H390" i="26"/>
  <c r="H389" i="26"/>
  <c r="H388" i="26"/>
  <c r="H387" i="26"/>
  <c r="H386" i="26"/>
  <c r="H385" i="26"/>
  <c r="H384" i="26"/>
  <c r="H383" i="26"/>
  <c r="H382" i="26"/>
  <c r="H381" i="26"/>
  <c r="H380" i="26"/>
  <c r="H379" i="26"/>
  <c r="H378" i="26"/>
  <c r="H377" i="26"/>
  <c r="H376" i="26"/>
  <c r="H375" i="26"/>
  <c r="H374" i="26"/>
  <c r="H373" i="26"/>
  <c r="H372" i="26"/>
  <c r="H371" i="26"/>
  <c r="H370" i="26"/>
  <c r="H369" i="26"/>
  <c r="H368" i="26"/>
  <c r="H367" i="26"/>
  <c r="H366" i="26"/>
  <c r="H365" i="26"/>
  <c r="H364" i="26"/>
  <c r="H363" i="26"/>
  <c r="H362" i="26"/>
  <c r="H361" i="26"/>
  <c r="H360" i="26"/>
  <c r="H359" i="26"/>
  <c r="H358" i="26"/>
  <c r="H357" i="26"/>
  <c r="H356" i="26"/>
  <c r="H355" i="26"/>
  <c r="H354" i="26"/>
  <c r="H353" i="26"/>
  <c r="H352" i="26"/>
  <c r="H351" i="26"/>
  <c r="H350" i="26"/>
  <c r="H349" i="26"/>
  <c r="H348" i="26"/>
  <c r="H347" i="26"/>
  <c r="H346" i="26"/>
  <c r="H345" i="26"/>
  <c r="H344" i="26"/>
  <c r="H343" i="26"/>
  <c r="H342" i="26"/>
  <c r="H341" i="26"/>
  <c r="H340" i="26"/>
  <c r="H339" i="26"/>
  <c r="H338" i="26"/>
  <c r="H337" i="26"/>
  <c r="H336" i="26"/>
  <c r="H335" i="26"/>
  <c r="H334" i="26"/>
  <c r="H333" i="26"/>
  <c r="H332" i="26"/>
  <c r="H331" i="26"/>
  <c r="H330" i="26"/>
  <c r="H329" i="26"/>
  <c r="H328" i="26"/>
  <c r="H327" i="26"/>
  <c r="H326" i="26"/>
  <c r="H325" i="26"/>
  <c r="H324" i="26"/>
  <c r="H323" i="26"/>
  <c r="H322" i="26"/>
  <c r="H321" i="26"/>
  <c r="H320" i="26"/>
  <c r="H319" i="26"/>
  <c r="H318" i="26"/>
  <c r="H317" i="26"/>
  <c r="H316" i="26"/>
  <c r="H315" i="26"/>
  <c r="H314" i="26"/>
  <c r="H313" i="26"/>
  <c r="H312" i="26"/>
  <c r="H311" i="26"/>
  <c r="H310" i="26"/>
  <c r="H309" i="26"/>
  <c r="H308" i="26"/>
  <c r="H307" i="26"/>
  <c r="H306" i="26"/>
  <c r="H305" i="26"/>
  <c r="H304" i="26"/>
  <c r="H303" i="26"/>
  <c r="H302" i="26"/>
  <c r="H301" i="26"/>
  <c r="H300" i="26"/>
  <c r="H299" i="26"/>
  <c r="H298" i="26"/>
  <c r="H297" i="26"/>
  <c r="H296" i="26"/>
  <c r="H295" i="26"/>
  <c r="H294" i="26"/>
  <c r="H293" i="26"/>
  <c r="H292" i="26"/>
  <c r="H291" i="26"/>
  <c r="H290" i="26"/>
  <c r="H289" i="26"/>
  <c r="H288" i="26"/>
  <c r="H287" i="26"/>
  <c r="H286" i="26"/>
  <c r="H285" i="26"/>
  <c r="H284" i="26"/>
  <c r="H283" i="26"/>
  <c r="H282" i="26"/>
  <c r="H281" i="26"/>
  <c r="H280" i="26"/>
  <c r="H279" i="26"/>
  <c r="H278" i="26"/>
  <c r="H277" i="26"/>
  <c r="H276" i="26"/>
  <c r="H275" i="26"/>
  <c r="H274" i="26"/>
  <c r="H273" i="26"/>
  <c r="H272" i="26"/>
  <c r="H271" i="26"/>
  <c r="H270" i="26"/>
  <c r="H269" i="26"/>
  <c r="H268" i="26"/>
  <c r="H267" i="26"/>
  <c r="H266" i="26"/>
  <c r="H265" i="26"/>
  <c r="H264" i="26"/>
  <c r="H263" i="26"/>
  <c r="H262" i="26"/>
  <c r="H261" i="26"/>
  <c r="H260" i="26"/>
  <c r="H259" i="26"/>
  <c r="H258" i="26"/>
  <c r="H257" i="26"/>
  <c r="H256" i="26"/>
  <c r="H255" i="26"/>
  <c r="H254" i="26"/>
  <c r="H253" i="26"/>
  <c r="H252" i="26"/>
  <c r="H251" i="26"/>
  <c r="H250" i="26"/>
  <c r="H249" i="26"/>
  <c r="H248" i="26"/>
  <c r="H247" i="26"/>
  <c r="H246" i="26"/>
  <c r="H245" i="26"/>
  <c r="H244" i="26"/>
  <c r="H243" i="26"/>
  <c r="H242" i="26"/>
  <c r="H241" i="26"/>
  <c r="H240" i="26"/>
  <c r="H239" i="26"/>
  <c r="H238" i="26"/>
  <c r="H237" i="26"/>
  <c r="H236" i="26"/>
  <c r="H235" i="26"/>
  <c r="H234" i="26"/>
  <c r="H233" i="26"/>
  <c r="H232" i="26"/>
  <c r="H231" i="26"/>
  <c r="H230" i="26"/>
  <c r="H229" i="26"/>
  <c r="H228" i="26"/>
  <c r="H227" i="26"/>
  <c r="H226" i="26"/>
  <c r="H225" i="26"/>
  <c r="H224" i="26"/>
  <c r="H223" i="26"/>
  <c r="H222" i="26"/>
  <c r="H221" i="26"/>
  <c r="H220" i="26"/>
  <c r="H219" i="26"/>
  <c r="H218" i="26"/>
  <c r="H217" i="26"/>
  <c r="H216" i="26"/>
  <c r="H215" i="26"/>
  <c r="H214" i="26"/>
  <c r="H213" i="26"/>
  <c r="H212" i="26"/>
  <c r="H211" i="26"/>
  <c r="H210" i="26"/>
  <c r="H209" i="26"/>
  <c r="H208" i="26"/>
  <c r="H207" i="26"/>
  <c r="H206" i="26"/>
  <c r="H205" i="26"/>
  <c r="H204" i="26"/>
  <c r="H203" i="26"/>
  <c r="H202" i="26"/>
  <c r="H201" i="26"/>
  <c r="H200" i="26"/>
  <c r="H199" i="26"/>
  <c r="H198" i="26"/>
  <c r="H197" i="26"/>
  <c r="H196" i="26"/>
  <c r="H195" i="26"/>
  <c r="H194" i="26"/>
  <c r="H193" i="26"/>
  <c r="H192" i="26"/>
  <c r="H191" i="26"/>
  <c r="H190" i="26"/>
  <c r="H189" i="26"/>
  <c r="H188" i="26"/>
  <c r="H187" i="26"/>
  <c r="H186" i="26"/>
  <c r="H185" i="26"/>
  <c r="H184" i="26"/>
  <c r="H183" i="26"/>
  <c r="H182" i="26"/>
  <c r="H181" i="26"/>
  <c r="H180" i="26"/>
  <c r="H179" i="26"/>
  <c r="H178" i="26"/>
  <c r="H177" i="26"/>
  <c r="H176" i="26"/>
  <c r="H175" i="26"/>
  <c r="H174" i="26"/>
  <c r="H173" i="26"/>
  <c r="H172" i="26"/>
  <c r="H171" i="26"/>
  <c r="H170" i="26"/>
  <c r="H169" i="26"/>
  <c r="H168" i="26"/>
  <c r="H167" i="26"/>
  <c r="H166" i="26"/>
  <c r="H165" i="26"/>
  <c r="H164" i="26"/>
  <c r="H163" i="26"/>
  <c r="H162" i="26"/>
  <c r="H161" i="26"/>
  <c r="H160" i="26"/>
  <c r="H159" i="26"/>
  <c r="H158" i="26"/>
  <c r="H157" i="26"/>
  <c r="H156" i="26"/>
  <c r="H155" i="26"/>
  <c r="H154" i="26"/>
  <c r="H153" i="26"/>
  <c r="H152" i="26"/>
  <c r="H151" i="26"/>
  <c r="H150" i="26"/>
  <c r="H149" i="26"/>
  <c r="H148" i="26"/>
  <c r="H147" i="26"/>
  <c r="H146" i="26"/>
  <c r="H145" i="26"/>
  <c r="H144" i="26"/>
  <c r="H143" i="26"/>
  <c r="H142" i="26"/>
  <c r="H141" i="26"/>
  <c r="H140" i="26"/>
  <c r="H139" i="26"/>
  <c r="H138" i="26"/>
  <c r="H137" i="26"/>
  <c r="H136" i="26"/>
  <c r="H135" i="26"/>
  <c r="H134" i="26"/>
  <c r="H133" i="26"/>
  <c r="H132" i="26"/>
  <c r="H131" i="26"/>
  <c r="H130" i="26"/>
  <c r="H129" i="26"/>
  <c r="H128" i="26"/>
  <c r="H127" i="26"/>
  <c r="H126" i="26"/>
  <c r="H125" i="26"/>
  <c r="H124" i="26"/>
  <c r="H123" i="26"/>
  <c r="H122" i="26"/>
  <c r="H121" i="26"/>
  <c r="H120" i="26"/>
  <c r="H119" i="26"/>
  <c r="H118" i="26"/>
  <c r="H117" i="26"/>
  <c r="H116" i="26"/>
  <c r="H115" i="26"/>
  <c r="H114" i="26"/>
  <c r="H113" i="26"/>
  <c r="H112" i="26"/>
  <c r="H111" i="26"/>
  <c r="H110" i="26"/>
  <c r="H109" i="26"/>
  <c r="H108" i="26"/>
  <c r="H107" i="26"/>
  <c r="H106" i="26"/>
  <c r="H105" i="26"/>
  <c r="H104" i="26"/>
  <c r="H103" i="26"/>
  <c r="H102" i="26"/>
  <c r="H101" i="26"/>
  <c r="H100" i="26"/>
  <c r="H99" i="26"/>
  <c r="H98" i="26"/>
  <c r="H97" i="26"/>
  <c r="H96" i="26"/>
  <c r="H95" i="26"/>
  <c r="H94" i="26"/>
  <c r="H93" i="26"/>
  <c r="H92" i="26"/>
  <c r="H91" i="26"/>
  <c r="H90" i="26"/>
  <c r="H89" i="26"/>
  <c r="H88" i="26"/>
  <c r="H87" i="26"/>
  <c r="H86" i="26"/>
  <c r="H85" i="26"/>
  <c r="H84" i="26"/>
  <c r="H83" i="26"/>
  <c r="H82" i="26"/>
  <c r="H81" i="26"/>
  <c r="H80" i="26"/>
  <c r="H79" i="26"/>
  <c r="H78" i="26"/>
  <c r="H77" i="26"/>
  <c r="H76" i="26"/>
  <c r="H75" i="26"/>
  <c r="H74" i="26"/>
  <c r="H73" i="26"/>
  <c r="H72" i="26"/>
  <c r="H71" i="26"/>
  <c r="H70" i="26"/>
  <c r="H69" i="26"/>
  <c r="H68" i="26"/>
  <c r="H67" i="26"/>
  <c r="H66" i="26"/>
  <c r="H65" i="26"/>
  <c r="H64" i="26"/>
  <c r="H63" i="26"/>
  <c r="H62" i="26"/>
  <c r="H61" i="26"/>
  <c r="H60" i="26"/>
  <c r="H59" i="26"/>
  <c r="H58" i="26"/>
  <c r="H57" i="26"/>
  <c r="H56" i="26"/>
  <c r="H55" i="26"/>
  <c r="H54" i="26"/>
  <c r="H53" i="26"/>
  <c r="H52" i="26"/>
  <c r="H51" i="26"/>
  <c r="H50" i="26"/>
  <c r="H49" i="26"/>
  <c r="H48" i="26"/>
  <c r="H47" i="26"/>
  <c r="H46" i="26"/>
  <c r="H45" i="26"/>
  <c r="H44" i="26"/>
  <c r="H43" i="26"/>
  <c r="H42" i="26"/>
  <c r="H41" i="26"/>
  <c r="H40" i="26"/>
  <c r="H39" i="26"/>
  <c r="H38" i="26"/>
  <c r="H37" i="26"/>
  <c r="H36" i="26"/>
  <c r="H35" i="26"/>
  <c r="H34" i="26"/>
  <c r="H33" i="26"/>
  <c r="H32" i="26"/>
  <c r="H31" i="26"/>
  <c r="H29" i="26"/>
  <c r="H28" i="26"/>
  <c r="H27" i="26"/>
  <c r="H26" i="26"/>
  <c r="H25" i="26"/>
  <c r="H24" i="26"/>
  <c r="H23" i="26"/>
  <c r="H22" i="26"/>
  <c r="H21" i="26"/>
  <c r="H20" i="26"/>
  <c r="H19" i="26"/>
  <c r="H18" i="26"/>
  <c r="H17" i="26"/>
  <c r="H16" i="26"/>
  <c r="H15" i="26"/>
  <c r="H13" i="26"/>
  <c r="H12" i="26"/>
  <c r="H11" i="26"/>
  <c r="H10" i="26"/>
  <c r="H9" i="26"/>
  <c r="G422" i="25"/>
  <c r="F422" i="25"/>
  <c r="G423" i="25" s="1"/>
  <c r="E422" i="25"/>
  <c r="H421" i="25"/>
  <c r="H420" i="25"/>
  <c r="H419" i="25"/>
  <c r="H418" i="25"/>
  <c r="H417" i="25"/>
  <c r="H416" i="25"/>
  <c r="H415" i="25"/>
  <c r="H414" i="25"/>
  <c r="H413" i="25"/>
  <c r="H412" i="25"/>
  <c r="H411" i="25"/>
  <c r="H410" i="25"/>
  <c r="H409" i="25"/>
  <c r="H408" i="25"/>
  <c r="H407" i="25"/>
  <c r="H406" i="25"/>
  <c r="H405" i="25"/>
  <c r="H404" i="25"/>
  <c r="H403" i="25"/>
  <c r="H402" i="25"/>
  <c r="H401" i="25"/>
  <c r="H400" i="25"/>
  <c r="H399" i="25"/>
  <c r="H398" i="25"/>
  <c r="H397" i="25"/>
  <c r="H396" i="25"/>
  <c r="H395" i="25"/>
  <c r="H394" i="25"/>
  <c r="H393" i="25"/>
  <c r="H392" i="25"/>
  <c r="H391" i="25"/>
  <c r="H390" i="25"/>
  <c r="H389" i="25"/>
  <c r="H388" i="25"/>
  <c r="H387" i="25"/>
  <c r="H386" i="25"/>
  <c r="H385" i="25"/>
  <c r="H384" i="25"/>
  <c r="H383" i="25"/>
  <c r="H382" i="25"/>
  <c r="H381" i="25"/>
  <c r="H380" i="25"/>
  <c r="H379" i="25"/>
  <c r="H378" i="25"/>
  <c r="H377" i="25"/>
  <c r="H376" i="25"/>
  <c r="H375" i="25"/>
  <c r="H374" i="25"/>
  <c r="H373" i="25"/>
  <c r="H372" i="25"/>
  <c r="H371" i="25"/>
  <c r="H370" i="25"/>
  <c r="H369" i="25"/>
  <c r="H368" i="25"/>
  <c r="H367" i="25"/>
  <c r="H366" i="25"/>
  <c r="H365" i="25"/>
  <c r="H364" i="25"/>
  <c r="H363" i="25"/>
  <c r="H362" i="25"/>
  <c r="H361" i="25"/>
  <c r="H360" i="25"/>
  <c r="H359" i="25"/>
  <c r="H358" i="25"/>
  <c r="H357" i="25"/>
  <c r="H356" i="25"/>
  <c r="H355" i="25"/>
  <c r="H354" i="25"/>
  <c r="H353" i="25"/>
  <c r="H352" i="25"/>
  <c r="H351" i="25"/>
  <c r="H350" i="25"/>
  <c r="H349" i="25"/>
  <c r="H348" i="25"/>
  <c r="H347" i="25"/>
  <c r="H346" i="25"/>
  <c r="H345" i="25"/>
  <c r="H344" i="25"/>
  <c r="H343" i="25"/>
  <c r="H342" i="25"/>
  <c r="H341" i="25"/>
  <c r="H340" i="25"/>
  <c r="H339" i="25"/>
  <c r="H338" i="25"/>
  <c r="H337" i="25"/>
  <c r="H336" i="25"/>
  <c r="H335" i="25"/>
  <c r="H334" i="25"/>
  <c r="H333" i="25"/>
  <c r="H332" i="25"/>
  <c r="H331" i="25"/>
  <c r="H330" i="25"/>
  <c r="H329" i="25"/>
  <c r="H328" i="25"/>
  <c r="H327" i="25"/>
  <c r="H326" i="25"/>
  <c r="H325" i="25"/>
  <c r="H324" i="25"/>
  <c r="H323" i="25"/>
  <c r="H322" i="25"/>
  <c r="H321" i="25"/>
  <c r="H320" i="25"/>
  <c r="H319" i="25"/>
  <c r="H318" i="25"/>
  <c r="H317" i="25"/>
  <c r="H316" i="25"/>
  <c r="H315" i="25"/>
  <c r="H314" i="25"/>
  <c r="H313" i="25"/>
  <c r="H312" i="25"/>
  <c r="H311" i="25"/>
  <c r="H310" i="25"/>
  <c r="H309" i="25"/>
  <c r="H308" i="25"/>
  <c r="H307" i="25"/>
  <c r="H306" i="25"/>
  <c r="H305" i="25"/>
  <c r="H304" i="25"/>
  <c r="H303" i="25"/>
  <c r="H302" i="25"/>
  <c r="H301" i="25"/>
  <c r="H300" i="25"/>
  <c r="H299" i="25"/>
  <c r="H298" i="25"/>
  <c r="H297" i="25"/>
  <c r="H296" i="25"/>
  <c r="H295" i="25"/>
  <c r="H294" i="25"/>
  <c r="H293" i="25"/>
  <c r="H292" i="25"/>
  <c r="H291" i="25"/>
  <c r="H290" i="25"/>
  <c r="H289" i="25"/>
  <c r="H288" i="25"/>
  <c r="H287" i="25"/>
  <c r="H286" i="25"/>
  <c r="H285" i="25"/>
  <c r="H284" i="25"/>
  <c r="H283" i="25"/>
  <c r="H282" i="25"/>
  <c r="H281" i="25"/>
  <c r="H280" i="25"/>
  <c r="H279" i="25"/>
  <c r="H278" i="25"/>
  <c r="H277" i="25"/>
  <c r="H276" i="25"/>
  <c r="H275" i="25"/>
  <c r="H274" i="25"/>
  <c r="H273" i="25"/>
  <c r="H272" i="25"/>
  <c r="H271" i="25"/>
  <c r="H270" i="25"/>
  <c r="H269" i="25"/>
  <c r="H268" i="25"/>
  <c r="H267" i="25"/>
  <c r="H266" i="25"/>
  <c r="H265" i="25"/>
  <c r="H264" i="25"/>
  <c r="H263" i="25"/>
  <c r="H262" i="25"/>
  <c r="H261" i="25"/>
  <c r="H260" i="25"/>
  <c r="H259" i="25"/>
  <c r="H258" i="25"/>
  <c r="H257" i="25"/>
  <c r="H256" i="25"/>
  <c r="H255" i="25"/>
  <c r="H254" i="25"/>
  <c r="H253" i="25"/>
  <c r="H252" i="25"/>
  <c r="H251" i="25"/>
  <c r="H250" i="25"/>
  <c r="H249" i="25"/>
  <c r="H248" i="25"/>
  <c r="H247" i="25"/>
  <c r="H246" i="25"/>
  <c r="H245" i="25"/>
  <c r="H244" i="25"/>
  <c r="H243" i="25"/>
  <c r="H242" i="25"/>
  <c r="H241" i="25"/>
  <c r="H240" i="25"/>
  <c r="H239" i="25"/>
  <c r="H238" i="25"/>
  <c r="H237" i="25"/>
  <c r="H236" i="25"/>
  <c r="H235" i="25"/>
  <c r="H234" i="25"/>
  <c r="H233" i="25"/>
  <c r="H232" i="25"/>
  <c r="H231" i="25"/>
  <c r="H230" i="25"/>
  <c r="H229" i="25"/>
  <c r="H228" i="25"/>
  <c r="H227" i="25"/>
  <c r="H226" i="25"/>
  <c r="H225" i="25"/>
  <c r="H224" i="25"/>
  <c r="H223" i="25"/>
  <c r="H222" i="25"/>
  <c r="H221" i="25"/>
  <c r="H220" i="25"/>
  <c r="H219" i="25"/>
  <c r="H218" i="25"/>
  <c r="H217" i="25"/>
  <c r="H216" i="25"/>
  <c r="H215" i="25"/>
  <c r="H214" i="25"/>
  <c r="H213" i="25"/>
  <c r="H212" i="25"/>
  <c r="H211" i="25"/>
  <c r="H210" i="25"/>
  <c r="H209" i="25"/>
  <c r="H208" i="25"/>
  <c r="H207" i="25"/>
  <c r="H206" i="25"/>
  <c r="H205" i="25"/>
  <c r="H204" i="25"/>
  <c r="H203" i="25"/>
  <c r="H202" i="25"/>
  <c r="H201" i="25"/>
  <c r="H200" i="25"/>
  <c r="H199" i="25"/>
  <c r="H198" i="25"/>
  <c r="H197" i="25"/>
  <c r="H196" i="25"/>
  <c r="H195" i="25"/>
  <c r="H194" i="25"/>
  <c r="H193" i="25"/>
  <c r="H192" i="25"/>
  <c r="H191" i="25"/>
  <c r="H190" i="25"/>
  <c r="H189" i="25"/>
  <c r="H188" i="25"/>
  <c r="H187" i="25"/>
  <c r="H186" i="25"/>
  <c r="H185" i="25"/>
  <c r="H184" i="25"/>
  <c r="H183" i="25"/>
  <c r="H182" i="25"/>
  <c r="H181" i="25"/>
  <c r="H180" i="25"/>
  <c r="H179" i="25"/>
  <c r="H178" i="25"/>
  <c r="H177" i="25"/>
  <c r="H176" i="25"/>
  <c r="H175" i="25"/>
  <c r="H174" i="25"/>
  <c r="H173" i="25"/>
  <c r="H172" i="25"/>
  <c r="H171" i="25"/>
  <c r="H170" i="25"/>
  <c r="H169" i="25"/>
  <c r="H168" i="25"/>
  <c r="H167" i="25"/>
  <c r="H166" i="25"/>
  <c r="H165" i="25"/>
  <c r="H164" i="25"/>
  <c r="H163" i="25"/>
  <c r="H162" i="25"/>
  <c r="H161" i="25"/>
  <c r="H160" i="25"/>
  <c r="H159" i="25"/>
  <c r="H158" i="25"/>
  <c r="H157" i="25"/>
  <c r="H156" i="25"/>
  <c r="H155" i="25"/>
  <c r="H154" i="25"/>
  <c r="H153" i="25"/>
  <c r="H152" i="25"/>
  <c r="H151" i="25"/>
  <c r="H150" i="25"/>
  <c r="H149" i="25"/>
  <c r="H148" i="25"/>
  <c r="H147" i="25"/>
  <c r="H146" i="25"/>
  <c r="H145" i="25"/>
  <c r="H144" i="25"/>
  <c r="H143" i="25"/>
  <c r="H142" i="25"/>
  <c r="H141" i="25"/>
  <c r="H140" i="25"/>
  <c r="H139" i="25"/>
  <c r="H138" i="25"/>
  <c r="H137" i="25"/>
  <c r="H136" i="25"/>
  <c r="H135" i="25"/>
  <c r="H134" i="25"/>
  <c r="H133" i="25"/>
  <c r="H132" i="25"/>
  <c r="H131" i="25"/>
  <c r="H130" i="25"/>
  <c r="H129" i="25"/>
  <c r="H128" i="25"/>
  <c r="H127" i="25"/>
  <c r="H126" i="25"/>
  <c r="H125" i="25"/>
  <c r="H124" i="25"/>
  <c r="H123" i="25"/>
  <c r="H122" i="25"/>
  <c r="H121" i="25"/>
  <c r="H120" i="25"/>
  <c r="H119" i="25"/>
  <c r="H118" i="25"/>
  <c r="H117" i="25"/>
  <c r="H116" i="25"/>
  <c r="H115" i="25"/>
  <c r="H114" i="25"/>
  <c r="H113" i="25"/>
  <c r="H112" i="25"/>
  <c r="H111" i="25"/>
  <c r="H110" i="25"/>
  <c r="H109" i="25"/>
  <c r="H108" i="25"/>
  <c r="H107" i="25"/>
  <c r="H106" i="25"/>
  <c r="H105" i="25"/>
  <c r="H104" i="25"/>
  <c r="H103" i="25"/>
  <c r="H102" i="25"/>
  <c r="H101" i="25"/>
  <c r="H100" i="25"/>
  <c r="H99" i="25"/>
  <c r="H98" i="25"/>
  <c r="H97" i="25"/>
  <c r="H96" i="25"/>
  <c r="H95" i="25"/>
  <c r="H94" i="25"/>
  <c r="H93" i="25"/>
  <c r="H92" i="25"/>
  <c r="H91" i="25"/>
  <c r="H90" i="25"/>
  <c r="H89" i="25"/>
  <c r="H88" i="25"/>
  <c r="H87" i="25"/>
  <c r="H86" i="25"/>
  <c r="H85" i="25"/>
  <c r="H84" i="25"/>
  <c r="H83" i="25"/>
  <c r="H82" i="25"/>
  <c r="H81" i="25"/>
  <c r="H80" i="25"/>
  <c r="H79" i="25"/>
  <c r="H78" i="25"/>
  <c r="H77" i="25"/>
  <c r="H76" i="25"/>
  <c r="H75" i="25"/>
  <c r="H74" i="25"/>
  <c r="H73" i="25"/>
  <c r="H72" i="25"/>
  <c r="H71" i="25"/>
  <c r="H70" i="25"/>
  <c r="H69" i="25"/>
  <c r="H68" i="25"/>
  <c r="H67" i="25"/>
  <c r="H66" i="25"/>
  <c r="H65" i="25"/>
  <c r="H64" i="25"/>
  <c r="H63" i="25"/>
  <c r="H62" i="25"/>
  <c r="H61" i="25"/>
  <c r="H60" i="25"/>
  <c r="H59" i="25"/>
  <c r="H58" i="25"/>
  <c r="H57" i="25"/>
  <c r="H56" i="25"/>
  <c r="H55" i="25"/>
  <c r="H54" i="25"/>
  <c r="H53" i="25"/>
  <c r="H52" i="25"/>
  <c r="H51" i="25"/>
  <c r="H50" i="25"/>
  <c r="H49" i="25"/>
  <c r="H48" i="25"/>
  <c r="H47" i="25"/>
  <c r="H46" i="25"/>
  <c r="H45" i="25"/>
  <c r="H44" i="25"/>
  <c r="H43" i="25"/>
  <c r="H42" i="25"/>
  <c r="H41" i="25"/>
  <c r="H40" i="25"/>
  <c r="H39" i="25"/>
  <c r="H38" i="25"/>
  <c r="H37" i="25"/>
  <c r="H36" i="25"/>
  <c r="H35" i="25"/>
  <c r="H34" i="25"/>
  <c r="H33" i="25"/>
  <c r="H32" i="25"/>
  <c r="H31" i="25"/>
  <c r="H30" i="25"/>
  <c r="H29" i="25"/>
  <c r="H28" i="25"/>
  <c r="H27" i="25"/>
  <c r="H26" i="25"/>
  <c r="H25" i="25"/>
  <c r="H24" i="25"/>
  <c r="H23" i="25"/>
  <c r="H22" i="25"/>
  <c r="H21" i="25"/>
  <c r="H20" i="25"/>
  <c r="H19" i="25"/>
  <c r="H18" i="25"/>
  <c r="H17" i="25"/>
  <c r="H16" i="25"/>
  <c r="H15" i="25"/>
  <c r="H14" i="25"/>
  <c r="H13" i="25"/>
  <c r="H12" i="25"/>
  <c r="H11" i="25"/>
  <c r="H10" i="25"/>
  <c r="H9" i="25"/>
  <c r="H422" i="25" s="1"/>
  <c r="H8" i="25"/>
  <c r="H422" i="26" l="1"/>
  <c r="H132" i="21"/>
  <c r="H131" i="21"/>
  <c r="G421" i="23" l="1"/>
  <c r="F421" i="23"/>
  <c r="G422" i="23" s="1"/>
  <c r="E421" i="23"/>
  <c r="H420" i="23"/>
  <c r="H419" i="23"/>
  <c r="H418" i="23"/>
  <c r="H417" i="23"/>
  <c r="H416" i="23"/>
  <c r="H415" i="23"/>
  <c r="H414" i="23"/>
  <c r="H413" i="23"/>
  <c r="H412" i="23"/>
  <c r="H411" i="23"/>
  <c r="H410" i="23"/>
  <c r="H409" i="23"/>
  <c r="H408" i="23"/>
  <c r="H407" i="23"/>
  <c r="H406" i="23"/>
  <c r="H405" i="23"/>
  <c r="H404" i="23"/>
  <c r="H403" i="23"/>
  <c r="H402" i="23"/>
  <c r="H401" i="23"/>
  <c r="H400" i="23"/>
  <c r="H399" i="23"/>
  <c r="H398" i="23"/>
  <c r="H397" i="23"/>
  <c r="H396" i="23"/>
  <c r="H395" i="23"/>
  <c r="H394" i="23"/>
  <c r="H393" i="23"/>
  <c r="H392" i="23"/>
  <c r="H391" i="23"/>
  <c r="H390" i="23"/>
  <c r="H389" i="23"/>
  <c r="H388" i="23"/>
  <c r="H387" i="23"/>
  <c r="H386" i="23"/>
  <c r="H385" i="23"/>
  <c r="H384" i="23"/>
  <c r="H383" i="23"/>
  <c r="H382" i="23"/>
  <c r="H381" i="23"/>
  <c r="H380" i="23"/>
  <c r="H379" i="23"/>
  <c r="H378" i="23"/>
  <c r="H377" i="23"/>
  <c r="H376" i="23"/>
  <c r="H375" i="23"/>
  <c r="H374" i="23"/>
  <c r="H373" i="23"/>
  <c r="H372" i="23"/>
  <c r="H371" i="23"/>
  <c r="H370" i="23"/>
  <c r="H369" i="23"/>
  <c r="H368" i="23"/>
  <c r="H367" i="23"/>
  <c r="H366" i="23"/>
  <c r="H365" i="23"/>
  <c r="H364" i="23"/>
  <c r="H363" i="23"/>
  <c r="H362" i="23"/>
  <c r="H361" i="23"/>
  <c r="H360" i="23"/>
  <c r="H359" i="23"/>
  <c r="H358" i="23"/>
  <c r="H357" i="23"/>
  <c r="H356" i="23"/>
  <c r="H355" i="23"/>
  <c r="H354" i="23"/>
  <c r="H353" i="23"/>
  <c r="H352" i="23"/>
  <c r="H351" i="23"/>
  <c r="H350" i="23"/>
  <c r="H349" i="23"/>
  <c r="H348" i="23"/>
  <c r="H347" i="23"/>
  <c r="H346" i="23"/>
  <c r="H345" i="23"/>
  <c r="H344" i="23"/>
  <c r="H343" i="23"/>
  <c r="H342" i="23"/>
  <c r="H341" i="23"/>
  <c r="H340" i="23"/>
  <c r="H339" i="23"/>
  <c r="H338" i="23"/>
  <c r="H337" i="23"/>
  <c r="H336" i="23"/>
  <c r="H335" i="23"/>
  <c r="H334" i="23"/>
  <c r="H333" i="23"/>
  <c r="H332" i="23"/>
  <c r="H331" i="23"/>
  <c r="H330" i="23"/>
  <c r="H329" i="23"/>
  <c r="H328" i="23"/>
  <c r="H327" i="23"/>
  <c r="H326" i="23"/>
  <c r="H325" i="23"/>
  <c r="H324" i="23"/>
  <c r="H323" i="23"/>
  <c r="H322" i="23"/>
  <c r="H321" i="23"/>
  <c r="H320" i="23"/>
  <c r="H319" i="23"/>
  <c r="H318" i="23"/>
  <c r="H317" i="23"/>
  <c r="H316" i="23"/>
  <c r="H315" i="23"/>
  <c r="H314" i="23"/>
  <c r="H313" i="23"/>
  <c r="H312" i="23"/>
  <c r="H311" i="23"/>
  <c r="H310" i="23"/>
  <c r="H309" i="23"/>
  <c r="H308" i="23"/>
  <c r="H307" i="23"/>
  <c r="H306" i="23"/>
  <c r="H305" i="23"/>
  <c r="H304" i="23"/>
  <c r="H303" i="23"/>
  <c r="H302" i="23"/>
  <c r="H301" i="23"/>
  <c r="H300" i="23"/>
  <c r="H299" i="23"/>
  <c r="H298" i="23"/>
  <c r="H297" i="23"/>
  <c r="H296" i="23"/>
  <c r="H295" i="23"/>
  <c r="H294" i="23"/>
  <c r="H293" i="23"/>
  <c r="H292" i="23"/>
  <c r="H291" i="23"/>
  <c r="H290" i="23"/>
  <c r="H289" i="23"/>
  <c r="H288" i="23"/>
  <c r="H287" i="23"/>
  <c r="H286" i="23"/>
  <c r="H285" i="23"/>
  <c r="H284" i="23"/>
  <c r="H283" i="23"/>
  <c r="H282" i="23"/>
  <c r="H281" i="23"/>
  <c r="H280" i="23"/>
  <c r="H279" i="23"/>
  <c r="H278" i="23"/>
  <c r="H277" i="23"/>
  <c r="H276" i="23"/>
  <c r="H275" i="23"/>
  <c r="H274" i="23"/>
  <c r="H273" i="23"/>
  <c r="H272" i="23"/>
  <c r="H271" i="23"/>
  <c r="H270" i="23"/>
  <c r="H269" i="23"/>
  <c r="H268" i="23"/>
  <c r="H267" i="23"/>
  <c r="H266" i="23"/>
  <c r="H265" i="23"/>
  <c r="H264" i="23"/>
  <c r="H263" i="23"/>
  <c r="H262" i="23"/>
  <c r="H261" i="23"/>
  <c r="H260" i="23"/>
  <c r="H259" i="23"/>
  <c r="H258" i="23"/>
  <c r="H257" i="23"/>
  <c r="H256" i="23"/>
  <c r="H255" i="23"/>
  <c r="H254" i="23"/>
  <c r="H253" i="23"/>
  <c r="H252" i="23"/>
  <c r="H251" i="23"/>
  <c r="H250" i="23"/>
  <c r="H249" i="23"/>
  <c r="H248" i="23"/>
  <c r="H247" i="23"/>
  <c r="H246" i="23"/>
  <c r="H245" i="23"/>
  <c r="H244" i="23"/>
  <c r="H243" i="23"/>
  <c r="H242" i="23"/>
  <c r="H241" i="23"/>
  <c r="H240" i="23"/>
  <c r="H239" i="23"/>
  <c r="H238" i="23"/>
  <c r="H237" i="23"/>
  <c r="H236" i="23"/>
  <c r="H235" i="23"/>
  <c r="H234" i="23"/>
  <c r="H233" i="23"/>
  <c r="H232" i="23"/>
  <c r="H231" i="23"/>
  <c r="H230" i="23"/>
  <c r="H229" i="23"/>
  <c r="H228" i="23"/>
  <c r="H227" i="23"/>
  <c r="H226" i="23"/>
  <c r="H225" i="23"/>
  <c r="H224" i="23"/>
  <c r="H223" i="23"/>
  <c r="H222" i="23"/>
  <c r="H221" i="23"/>
  <c r="H220" i="23"/>
  <c r="H219" i="23"/>
  <c r="H218" i="23"/>
  <c r="H217" i="23"/>
  <c r="H216" i="23"/>
  <c r="H215" i="23"/>
  <c r="H214" i="23"/>
  <c r="H213" i="23"/>
  <c r="H212" i="23"/>
  <c r="H211" i="23"/>
  <c r="H210" i="23"/>
  <c r="H209" i="23"/>
  <c r="H208" i="23"/>
  <c r="H207" i="23"/>
  <c r="H206" i="23"/>
  <c r="H205" i="23"/>
  <c r="H204" i="23"/>
  <c r="H203" i="23"/>
  <c r="H202" i="23"/>
  <c r="H201" i="23"/>
  <c r="H200" i="23"/>
  <c r="H199" i="23"/>
  <c r="H198" i="23"/>
  <c r="H197" i="23"/>
  <c r="H196" i="23"/>
  <c r="H195" i="23"/>
  <c r="H194" i="23"/>
  <c r="H193" i="23"/>
  <c r="H192" i="23"/>
  <c r="H191" i="23"/>
  <c r="H190" i="23"/>
  <c r="H189" i="23"/>
  <c r="H188" i="23"/>
  <c r="H187" i="23"/>
  <c r="H186" i="23"/>
  <c r="H185" i="23"/>
  <c r="H184" i="23"/>
  <c r="H183" i="23"/>
  <c r="H182" i="23"/>
  <c r="H181" i="23"/>
  <c r="H180" i="23"/>
  <c r="H179" i="23"/>
  <c r="H178" i="23"/>
  <c r="H177" i="23"/>
  <c r="H176" i="23"/>
  <c r="H175" i="23"/>
  <c r="H174" i="23"/>
  <c r="H173" i="23"/>
  <c r="H172" i="23"/>
  <c r="H171" i="23"/>
  <c r="H170" i="23"/>
  <c r="H169" i="23"/>
  <c r="H168" i="23"/>
  <c r="H167" i="23"/>
  <c r="H166" i="23"/>
  <c r="H165" i="23"/>
  <c r="H164" i="23"/>
  <c r="H163" i="23"/>
  <c r="H162" i="23"/>
  <c r="H161" i="23"/>
  <c r="H160" i="23"/>
  <c r="H159" i="23"/>
  <c r="H158" i="23"/>
  <c r="H157" i="23"/>
  <c r="H156" i="23"/>
  <c r="H155" i="23"/>
  <c r="H154" i="23"/>
  <c r="H153" i="23"/>
  <c r="H152" i="23"/>
  <c r="H151" i="23"/>
  <c r="H150" i="23"/>
  <c r="H149" i="23"/>
  <c r="H148" i="23"/>
  <c r="H147" i="23"/>
  <c r="H146" i="23"/>
  <c r="H145" i="23"/>
  <c r="H144" i="23"/>
  <c r="H143" i="23"/>
  <c r="H142" i="23"/>
  <c r="H141" i="23"/>
  <c r="H140" i="23"/>
  <c r="H139" i="23"/>
  <c r="H138" i="23"/>
  <c r="H137" i="23"/>
  <c r="H136" i="23"/>
  <c r="H135" i="23"/>
  <c r="H134" i="23"/>
  <c r="H133" i="23"/>
  <c r="H132" i="23"/>
  <c r="H131" i="23"/>
  <c r="H130" i="23"/>
  <c r="H129" i="23"/>
  <c r="H128" i="23"/>
  <c r="H127" i="23"/>
  <c r="H126" i="23"/>
  <c r="H125" i="23"/>
  <c r="H124" i="23"/>
  <c r="H123" i="23"/>
  <c r="H122" i="23"/>
  <c r="H121" i="23"/>
  <c r="H120" i="23"/>
  <c r="H119" i="23"/>
  <c r="H118" i="23"/>
  <c r="H117" i="23"/>
  <c r="H116" i="23"/>
  <c r="H115" i="23"/>
  <c r="H114" i="23"/>
  <c r="H113" i="23"/>
  <c r="H112" i="23"/>
  <c r="H111" i="23"/>
  <c r="H110" i="23"/>
  <c r="H109" i="23"/>
  <c r="H108" i="23"/>
  <c r="H107" i="23"/>
  <c r="H106" i="23"/>
  <c r="H105" i="23"/>
  <c r="H104" i="23"/>
  <c r="H103" i="23"/>
  <c r="H102" i="23"/>
  <c r="H101" i="23"/>
  <c r="H100" i="23"/>
  <c r="H99" i="23"/>
  <c r="H98" i="23"/>
  <c r="H97" i="23"/>
  <c r="H96" i="23"/>
  <c r="H95" i="23"/>
  <c r="H94" i="23"/>
  <c r="H93" i="23"/>
  <c r="H92" i="23"/>
  <c r="H91" i="23"/>
  <c r="H90" i="23"/>
  <c r="H89" i="23"/>
  <c r="H88" i="23"/>
  <c r="H87" i="23"/>
  <c r="H86" i="23"/>
  <c r="H85" i="23"/>
  <c r="H84" i="23"/>
  <c r="H83" i="23"/>
  <c r="H82" i="23"/>
  <c r="H81" i="23"/>
  <c r="H80" i="23"/>
  <c r="H79" i="23"/>
  <c r="H78" i="23"/>
  <c r="H77" i="23"/>
  <c r="H76" i="23"/>
  <c r="H75" i="23"/>
  <c r="H74" i="23"/>
  <c r="H73" i="23"/>
  <c r="H72" i="23"/>
  <c r="H71" i="23"/>
  <c r="H70" i="23"/>
  <c r="H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H421" i="23" s="1"/>
  <c r="H10" i="23"/>
  <c r="H9" i="23"/>
  <c r="H8" i="23"/>
  <c r="H383" i="21" l="1"/>
  <c r="H420" i="21" l="1"/>
  <c r="H94" i="21"/>
  <c r="H80" i="21" l="1"/>
  <c r="G422" i="21" l="1"/>
  <c r="F422" i="21"/>
  <c r="H270" i="21" l="1"/>
  <c r="H45" i="21" l="1"/>
  <c r="E422" i="21" l="1"/>
  <c r="H421" i="21"/>
  <c r="H419" i="21"/>
  <c r="H418" i="21"/>
  <c r="H417" i="21"/>
  <c r="H416" i="21"/>
  <c r="H415" i="21"/>
  <c r="H414" i="21"/>
  <c r="H413" i="21"/>
  <c r="H412" i="21"/>
  <c r="H411" i="21"/>
  <c r="H410" i="21"/>
  <c r="H409" i="21"/>
  <c r="H408" i="21"/>
  <c r="H407" i="21"/>
  <c r="H406" i="21"/>
  <c r="H405" i="21"/>
  <c r="H404" i="21"/>
  <c r="H403" i="21"/>
  <c r="H402" i="21"/>
  <c r="H401" i="21"/>
  <c r="H400" i="21"/>
  <c r="H399" i="21"/>
  <c r="H398" i="21"/>
  <c r="H397" i="21"/>
  <c r="H396" i="21"/>
  <c r="H395" i="21"/>
  <c r="H394" i="21"/>
  <c r="H393" i="21"/>
  <c r="H392" i="21"/>
  <c r="H391" i="21"/>
  <c r="H390" i="21"/>
  <c r="H389" i="21"/>
  <c r="H388" i="21"/>
  <c r="H387" i="21"/>
  <c r="H386" i="21"/>
  <c r="H385" i="21"/>
  <c r="H384" i="21"/>
  <c r="H382" i="21"/>
  <c r="H381" i="21"/>
  <c r="H380" i="21"/>
  <c r="H379" i="21"/>
  <c r="H378" i="21"/>
  <c r="H377" i="21"/>
  <c r="H376" i="21"/>
  <c r="H375" i="21"/>
  <c r="H374" i="21"/>
  <c r="H373" i="21"/>
  <c r="H372" i="21"/>
  <c r="H371" i="21"/>
  <c r="H370" i="21"/>
  <c r="H369" i="21"/>
  <c r="H368" i="21"/>
  <c r="H367" i="21"/>
  <c r="H366" i="21"/>
  <c r="H365" i="21"/>
  <c r="H364" i="21"/>
  <c r="H363" i="21"/>
  <c r="H362" i="21"/>
  <c r="H361" i="21"/>
  <c r="H360" i="21"/>
  <c r="H359" i="21"/>
  <c r="H358" i="21"/>
  <c r="H357" i="21"/>
  <c r="H356" i="21"/>
  <c r="H355" i="21"/>
  <c r="H354" i="21"/>
  <c r="H353" i="21"/>
  <c r="H352" i="21"/>
  <c r="H351" i="21"/>
  <c r="H350" i="21"/>
  <c r="H349" i="21"/>
  <c r="H348" i="21"/>
  <c r="H347" i="21"/>
  <c r="H346" i="21"/>
  <c r="H345" i="21"/>
  <c r="H344" i="21"/>
  <c r="H343" i="21"/>
  <c r="H342" i="21"/>
  <c r="H341" i="21"/>
  <c r="H340" i="21"/>
  <c r="H339" i="21"/>
  <c r="H338" i="21"/>
  <c r="H337" i="21"/>
  <c r="H336" i="21"/>
  <c r="H335" i="21"/>
  <c r="H334" i="21"/>
  <c r="H333" i="21"/>
  <c r="H332" i="21"/>
  <c r="H331" i="21"/>
  <c r="H330" i="21"/>
  <c r="H329" i="21"/>
  <c r="H328" i="21"/>
  <c r="H327" i="21"/>
  <c r="H326" i="21"/>
  <c r="H325" i="21"/>
  <c r="H324" i="21"/>
  <c r="H323" i="21"/>
  <c r="H322" i="21"/>
  <c r="H321" i="21"/>
  <c r="H320" i="21"/>
  <c r="H319" i="21"/>
  <c r="H318" i="21"/>
  <c r="H317" i="21"/>
  <c r="H316" i="21"/>
  <c r="H315" i="21"/>
  <c r="H314" i="21"/>
  <c r="H313" i="21"/>
  <c r="H312" i="21"/>
  <c r="H311" i="21"/>
  <c r="H310" i="21"/>
  <c r="H309" i="21"/>
  <c r="H308" i="21"/>
  <c r="H307" i="21"/>
  <c r="H306" i="21"/>
  <c r="H305" i="21"/>
  <c r="H304" i="21"/>
  <c r="H303" i="21"/>
  <c r="H302" i="21"/>
  <c r="H301" i="21"/>
  <c r="H300" i="21"/>
  <c r="H299" i="21"/>
  <c r="H298" i="21"/>
  <c r="H297" i="21"/>
  <c r="H296" i="21"/>
  <c r="H295" i="21"/>
  <c r="H294" i="21"/>
  <c r="H293" i="21"/>
  <c r="H292" i="21"/>
  <c r="H291" i="21"/>
  <c r="H290" i="21"/>
  <c r="H289" i="21"/>
  <c r="H288" i="21"/>
  <c r="H287" i="21"/>
  <c r="H286" i="21"/>
  <c r="H285" i="21"/>
  <c r="H284" i="21"/>
  <c r="H283" i="21"/>
  <c r="H282" i="21"/>
  <c r="H281" i="21"/>
  <c r="H280" i="21"/>
  <c r="H279" i="21"/>
  <c r="H278" i="21"/>
  <c r="H277" i="21"/>
  <c r="H276" i="21"/>
  <c r="H275" i="21"/>
  <c r="H274" i="21"/>
  <c r="H273" i="21"/>
  <c r="H272" i="21"/>
  <c r="H271" i="21"/>
  <c r="H269" i="21"/>
  <c r="H268" i="21"/>
  <c r="H267" i="21"/>
  <c r="H266" i="21"/>
  <c r="H265" i="21"/>
  <c r="H264" i="21"/>
  <c r="H263" i="21"/>
  <c r="H262" i="21"/>
  <c r="H261" i="21"/>
  <c r="H260" i="21"/>
  <c r="H259" i="21"/>
  <c r="H258" i="21"/>
  <c r="H257" i="21"/>
  <c r="H256" i="21"/>
  <c r="H255" i="21"/>
  <c r="H254" i="21"/>
  <c r="H253" i="21"/>
  <c r="H252" i="21"/>
  <c r="H251" i="21"/>
  <c r="H250" i="21"/>
  <c r="H249" i="21"/>
  <c r="H248" i="21"/>
  <c r="H247" i="21"/>
  <c r="H246" i="21"/>
  <c r="H245" i="21"/>
  <c r="H244" i="21"/>
  <c r="H243" i="21"/>
  <c r="H242" i="21"/>
  <c r="H241" i="21"/>
  <c r="H240" i="21"/>
  <c r="H239" i="21"/>
  <c r="H238" i="21"/>
  <c r="H237" i="21"/>
  <c r="H236" i="21"/>
  <c r="H235" i="21"/>
  <c r="H234" i="21"/>
  <c r="H233" i="21"/>
  <c r="H232" i="21"/>
  <c r="H231" i="21"/>
  <c r="H230" i="21"/>
  <c r="H229" i="21"/>
  <c r="H228" i="21"/>
  <c r="H227" i="21"/>
  <c r="H226" i="21"/>
  <c r="H225" i="21"/>
  <c r="H224" i="21"/>
  <c r="H223" i="21"/>
  <c r="H222" i="21"/>
  <c r="H221" i="21"/>
  <c r="H220" i="21"/>
  <c r="H219" i="21"/>
  <c r="H218" i="21"/>
  <c r="H217" i="21"/>
  <c r="H216" i="21"/>
  <c r="H215" i="21"/>
  <c r="H214" i="21"/>
  <c r="H213" i="21"/>
  <c r="H212" i="21"/>
  <c r="H211" i="21"/>
  <c r="H210" i="21"/>
  <c r="H209" i="21"/>
  <c r="H208" i="21"/>
  <c r="H207" i="21"/>
  <c r="H206" i="21"/>
  <c r="H205" i="21"/>
  <c r="H204" i="21"/>
  <c r="H203" i="21"/>
  <c r="H202" i="21"/>
  <c r="H201" i="21"/>
  <c r="H200" i="21"/>
  <c r="H199" i="21"/>
  <c r="H198" i="21"/>
  <c r="H197" i="21"/>
  <c r="H196" i="21"/>
  <c r="H195" i="21"/>
  <c r="H194" i="21"/>
  <c r="H193" i="21"/>
  <c r="H192" i="21"/>
  <c r="H191" i="21"/>
  <c r="H190" i="21"/>
  <c r="H189" i="21"/>
  <c r="H188" i="21"/>
  <c r="H187" i="21"/>
  <c r="H186" i="21"/>
  <c r="H185" i="21"/>
  <c r="H184" i="21"/>
  <c r="H183" i="21"/>
  <c r="H182" i="21"/>
  <c r="H181" i="21"/>
  <c r="H180" i="21"/>
  <c r="H179" i="21"/>
  <c r="H178" i="21"/>
  <c r="H177" i="21"/>
  <c r="H176" i="21"/>
  <c r="H175" i="21"/>
  <c r="H174" i="21"/>
  <c r="H173" i="21"/>
  <c r="H172" i="21"/>
  <c r="H171" i="21"/>
  <c r="H170" i="21"/>
  <c r="H169" i="21"/>
  <c r="H168" i="21"/>
  <c r="H167" i="21"/>
  <c r="H166" i="21"/>
  <c r="H165" i="21"/>
  <c r="H164" i="21"/>
  <c r="H163" i="21"/>
  <c r="H162" i="21"/>
  <c r="H161" i="21"/>
  <c r="H160" i="21"/>
  <c r="H159" i="21"/>
  <c r="H158" i="21"/>
  <c r="H157" i="21"/>
  <c r="H156" i="21"/>
  <c r="H155" i="21"/>
  <c r="H154" i="21"/>
  <c r="H153" i="21"/>
  <c r="H152" i="21"/>
  <c r="H151" i="21"/>
  <c r="H150" i="21"/>
  <c r="H149" i="21"/>
  <c r="H148" i="21"/>
  <c r="H147" i="21"/>
  <c r="H146" i="21"/>
  <c r="H145" i="21"/>
  <c r="H144" i="21"/>
  <c r="H143" i="21"/>
  <c r="H142" i="21"/>
  <c r="H141" i="21"/>
  <c r="H140" i="21"/>
  <c r="H139" i="21"/>
  <c r="H138" i="21"/>
  <c r="H137" i="21"/>
  <c r="H136" i="21"/>
  <c r="H135" i="21"/>
  <c r="H134" i="21"/>
  <c r="H133" i="21"/>
  <c r="H130" i="21"/>
  <c r="H129" i="21"/>
  <c r="H128" i="21"/>
  <c r="H127" i="21"/>
  <c r="H126" i="21"/>
  <c r="H125" i="21"/>
  <c r="H124" i="21"/>
  <c r="H123" i="21"/>
  <c r="H122" i="21"/>
  <c r="H121" i="21"/>
  <c r="H120" i="21"/>
  <c r="H119" i="21"/>
  <c r="H118" i="21"/>
  <c r="H117" i="21"/>
  <c r="H116" i="21"/>
  <c r="H115" i="21"/>
  <c r="H114" i="21"/>
  <c r="H113" i="21"/>
  <c r="H112" i="21"/>
  <c r="H111" i="21"/>
  <c r="H110" i="21"/>
  <c r="H109" i="21"/>
  <c r="H108" i="21"/>
  <c r="H107" i="21"/>
  <c r="H106" i="21"/>
  <c r="H105" i="21"/>
  <c r="H104" i="21"/>
  <c r="H103" i="21"/>
  <c r="H102" i="21"/>
  <c r="H101" i="21"/>
  <c r="H100" i="21"/>
  <c r="H99" i="21"/>
  <c r="H98" i="21"/>
  <c r="H97" i="21"/>
  <c r="H96" i="21"/>
  <c r="H95" i="21"/>
  <c r="H93" i="21"/>
  <c r="H92" i="21"/>
  <c r="H91" i="21"/>
  <c r="H90" i="21"/>
  <c r="H89" i="21"/>
  <c r="H88" i="21"/>
  <c r="H87" i="21"/>
  <c r="H86" i="21"/>
  <c r="H85" i="21"/>
  <c r="H84" i="21"/>
  <c r="H83" i="21"/>
  <c r="H82" i="21"/>
  <c r="H81" i="21"/>
  <c r="H79" i="21"/>
  <c r="H78" i="21"/>
  <c r="H77" i="21"/>
  <c r="H76" i="21"/>
  <c r="H75" i="21"/>
  <c r="H74" i="21"/>
  <c r="H73" i="21"/>
  <c r="H72" i="21"/>
  <c r="H71" i="21"/>
  <c r="H70" i="21"/>
  <c r="H69" i="21"/>
  <c r="H68" i="21"/>
  <c r="H67" i="21"/>
  <c r="H66" i="21"/>
  <c r="H65" i="21"/>
  <c r="H64" i="21"/>
  <c r="H63" i="21"/>
  <c r="H62" i="21"/>
  <c r="H61" i="21"/>
  <c r="H60" i="21"/>
  <c r="H59" i="21"/>
  <c r="H58" i="21"/>
  <c r="H57" i="21"/>
  <c r="H56" i="21"/>
  <c r="H55" i="21"/>
  <c r="H54" i="21"/>
  <c r="H53" i="21"/>
  <c r="H52" i="21"/>
  <c r="H51" i="21"/>
  <c r="H50" i="21"/>
  <c r="H49" i="21"/>
  <c r="H48" i="21"/>
  <c r="H47" i="21"/>
  <c r="H46" i="21"/>
  <c r="H44" i="21"/>
  <c r="H43" i="21"/>
  <c r="H42" i="21"/>
  <c r="H41" i="21"/>
  <c r="H40" i="21"/>
  <c r="H39" i="21"/>
  <c r="H38" i="21"/>
  <c r="H37" i="21"/>
  <c r="H36" i="21"/>
  <c r="H35" i="21"/>
  <c r="H34" i="21"/>
  <c r="H33" i="21"/>
  <c r="H32" i="21"/>
  <c r="H31" i="21"/>
  <c r="H30" i="21"/>
  <c r="H29" i="21"/>
  <c r="H28" i="21"/>
  <c r="H27" i="21"/>
  <c r="H26" i="21"/>
  <c r="H25" i="21"/>
  <c r="H24" i="21"/>
  <c r="H23" i="21"/>
  <c r="H22" i="21"/>
  <c r="H21" i="21"/>
  <c r="H20" i="21"/>
  <c r="H19" i="21"/>
  <c r="H18" i="21"/>
  <c r="H17" i="21"/>
  <c r="H16" i="21"/>
  <c r="H15" i="21"/>
  <c r="H14" i="21"/>
  <c r="H13" i="21"/>
  <c r="H12" i="21"/>
  <c r="H11" i="21"/>
  <c r="H10" i="21"/>
  <c r="H9" i="21"/>
  <c r="H8" i="21"/>
  <c r="E83" i="20"/>
  <c r="G423" i="21" l="1"/>
  <c r="H422" i="21"/>
  <c r="E418" i="20"/>
  <c r="H417" i="20"/>
  <c r="H416" i="20"/>
  <c r="H415" i="20"/>
  <c r="H414" i="20"/>
  <c r="H413" i="20"/>
  <c r="H412" i="20"/>
  <c r="H411" i="20"/>
  <c r="H410" i="20"/>
  <c r="H409" i="20"/>
  <c r="H408" i="20"/>
  <c r="H407" i="20"/>
  <c r="H406" i="20"/>
  <c r="H405" i="20"/>
  <c r="H404" i="20"/>
  <c r="H403" i="20"/>
  <c r="H402" i="20"/>
  <c r="H401" i="20"/>
  <c r="H400" i="20"/>
  <c r="H399" i="20"/>
  <c r="H398" i="20"/>
  <c r="H397" i="20"/>
  <c r="H396" i="20"/>
  <c r="H395" i="20"/>
  <c r="H394" i="20"/>
  <c r="H393" i="20"/>
  <c r="H392" i="20"/>
  <c r="H391" i="20"/>
  <c r="H390" i="20"/>
  <c r="H389" i="20"/>
  <c r="H388" i="20"/>
  <c r="H387" i="20"/>
  <c r="H386" i="20"/>
  <c r="H385" i="20"/>
  <c r="H384" i="20"/>
  <c r="H383" i="20"/>
  <c r="H382" i="20"/>
  <c r="H381" i="20"/>
  <c r="H380" i="20"/>
  <c r="H379" i="20"/>
  <c r="H378" i="20"/>
  <c r="H377" i="20"/>
  <c r="H376" i="20"/>
  <c r="H375" i="20"/>
  <c r="H374" i="20"/>
  <c r="H373" i="20"/>
  <c r="H372" i="20"/>
  <c r="H371" i="20"/>
  <c r="H370" i="20"/>
  <c r="H369" i="20"/>
  <c r="H368" i="20"/>
  <c r="H367" i="20"/>
  <c r="H366" i="20"/>
  <c r="H365" i="20"/>
  <c r="H364" i="20"/>
  <c r="H363" i="20"/>
  <c r="H362" i="20"/>
  <c r="H361" i="20"/>
  <c r="H360" i="20"/>
  <c r="H359" i="20"/>
  <c r="H358" i="20"/>
  <c r="H357" i="20"/>
  <c r="H356" i="20"/>
  <c r="H355" i="20"/>
  <c r="H354" i="20"/>
  <c r="H353" i="20"/>
  <c r="H352" i="20"/>
  <c r="H351" i="20"/>
  <c r="H350" i="20"/>
  <c r="H349" i="20"/>
  <c r="H348" i="20"/>
  <c r="H347" i="20"/>
  <c r="H346" i="20"/>
  <c r="H345" i="20"/>
  <c r="H344" i="20"/>
  <c r="H343" i="20"/>
  <c r="H342" i="20"/>
  <c r="H341" i="20"/>
  <c r="H340" i="20"/>
  <c r="H339" i="20"/>
  <c r="H338" i="20"/>
  <c r="H337" i="20"/>
  <c r="H336" i="20"/>
  <c r="H335" i="20"/>
  <c r="H334" i="20"/>
  <c r="H333" i="20"/>
  <c r="H332" i="20"/>
  <c r="H331" i="20"/>
  <c r="H330" i="20"/>
  <c r="H329" i="20"/>
  <c r="H328" i="20"/>
  <c r="H327" i="20"/>
  <c r="H326" i="20"/>
  <c r="H325" i="20"/>
  <c r="H324" i="20"/>
  <c r="H323" i="20"/>
  <c r="H322" i="20"/>
  <c r="H321" i="20"/>
  <c r="H320" i="20"/>
  <c r="H319" i="20"/>
  <c r="H318" i="20"/>
  <c r="H317" i="20"/>
  <c r="H316" i="20"/>
  <c r="H315" i="20"/>
  <c r="H314" i="20"/>
  <c r="H313" i="20"/>
  <c r="H312" i="20"/>
  <c r="H311" i="20"/>
  <c r="H310" i="20"/>
  <c r="H309" i="20"/>
  <c r="H308" i="20"/>
  <c r="H307" i="20"/>
  <c r="H306" i="20"/>
  <c r="H305" i="20"/>
  <c r="H304" i="20"/>
  <c r="H303" i="20"/>
  <c r="H302" i="20"/>
  <c r="H301" i="20"/>
  <c r="H300" i="20"/>
  <c r="H299" i="20"/>
  <c r="H298" i="20"/>
  <c r="H297" i="20"/>
  <c r="H296" i="20"/>
  <c r="H295" i="20"/>
  <c r="H294" i="20"/>
  <c r="H293" i="20"/>
  <c r="H292" i="20"/>
  <c r="H291" i="20"/>
  <c r="H290" i="20"/>
  <c r="H289" i="20"/>
  <c r="H288" i="20"/>
  <c r="H287" i="20"/>
  <c r="H286" i="20"/>
  <c r="H285" i="20"/>
  <c r="H284" i="20"/>
  <c r="H283" i="20"/>
  <c r="H282" i="20"/>
  <c r="H281" i="20"/>
  <c r="H280" i="20"/>
  <c r="H279" i="20"/>
  <c r="H278" i="20"/>
  <c r="H277" i="20"/>
  <c r="H276" i="20"/>
  <c r="H275" i="20"/>
  <c r="H274" i="20"/>
  <c r="H273" i="20"/>
  <c r="H272" i="20"/>
  <c r="H271" i="20"/>
  <c r="H270" i="20"/>
  <c r="H269" i="20"/>
  <c r="H268" i="20"/>
  <c r="H267" i="20"/>
  <c r="H266" i="20"/>
  <c r="H265" i="20"/>
  <c r="H264" i="20"/>
  <c r="H263" i="20"/>
  <c r="H262" i="20"/>
  <c r="H261" i="20"/>
  <c r="H260" i="20"/>
  <c r="H259" i="20"/>
  <c r="H258" i="20"/>
  <c r="H257" i="20"/>
  <c r="H256" i="20"/>
  <c r="H255" i="20"/>
  <c r="H254" i="20"/>
  <c r="H253" i="20"/>
  <c r="H252" i="20"/>
  <c r="H251" i="20"/>
  <c r="H250" i="20"/>
  <c r="H249" i="20"/>
  <c r="H248" i="20"/>
  <c r="H247" i="20"/>
  <c r="H246" i="20"/>
  <c r="H245" i="20"/>
  <c r="H244" i="20"/>
  <c r="H243" i="20"/>
  <c r="H242" i="20"/>
  <c r="H241" i="20"/>
  <c r="H240" i="20"/>
  <c r="H239" i="20"/>
  <c r="H238" i="20"/>
  <c r="H237" i="20"/>
  <c r="H236" i="20"/>
  <c r="H235" i="20"/>
  <c r="H234" i="20"/>
  <c r="H233" i="20"/>
  <c r="H232" i="20"/>
  <c r="H231" i="20"/>
  <c r="H230" i="20"/>
  <c r="H229" i="20"/>
  <c r="H228" i="20"/>
  <c r="H227" i="20"/>
  <c r="H226" i="20"/>
  <c r="H225" i="20"/>
  <c r="H224" i="20"/>
  <c r="H223" i="20"/>
  <c r="H222" i="20"/>
  <c r="H221" i="20"/>
  <c r="H220" i="20"/>
  <c r="H219" i="20"/>
  <c r="H218" i="20"/>
  <c r="H217" i="20"/>
  <c r="H216" i="20"/>
  <c r="H215" i="20"/>
  <c r="H214" i="20"/>
  <c r="H213" i="20"/>
  <c r="H212" i="20"/>
  <c r="H211" i="20"/>
  <c r="H210" i="20"/>
  <c r="H209" i="20"/>
  <c r="H208" i="20"/>
  <c r="H207" i="20"/>
  <c r="H206" i="20"/>
  <c r="H205" i="20"/>
  <c r="H204" i="20"/>
  <c r="H203" i="20"/>
  <c r="H202" i="20"/>
  <c r="H201" i="20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418" i="19"/>
  <c r="F418" i="19"/>
  <c r="E418" i="19"/>
  <c r="H417" i="19"/>
  <c r="H416" i="19"/>
  <c r="H415" i="19"/>
  <c r="H414" i="19"/>
  <c r="H413" i="19"/>
  <c r="H412" i="19"/>
  <c r="H411" i="19"/>
  <c r="H410" i="19"/>
  <c r="H409" i="19"/>
  <c r="H408" i="19"/>
  <c r="H407" i="19"/>
  <c r="H406" i="19"/>
  <c r="H405" i="19"/>
  <c r="H404" i="19"/>
  <c r="H403" i="19"/>
  <c r="H402" i="19"/>
  <c r="H401" i="19"/>
  <c r="H400" i="19"/>
  <c r="H399" i="19"/>
  <c r="H398" i="19"/>
  <c r="H397" i="19"/>
  <c r="H396" i="19"/>
  <c r="H395" i="19"/>
  <c r="H394" i="19"/>
  <c r="H393" i="19"/>
  <c r="H392" i="19"/>
  <c r="H391" i="19"/>
  <c r="H390" i="19"/>
  <c r="H389" i="19"/>
  <c r="H388" i="19"/>
  <c r="H387" i="19"/>
  <c r="H386" i="19"/>
  <c r="H385" i="19"/>
  <c r="H384" i="19"/>
  <c r="H383" i="19"/>
  <c r="H382" i="19"/>
  <c r="H381" i="19"/>
  <c r="H380" i="19"/>
  <c r="H379" i="19"/>
  <c r="H378" i="19"/>
  <c r="H377" i="19"/>
  <c r="H376" i="19"/>
  <c r="H375" i="19"/>
  <c r="H374" i="19"/>
  <c r="H373" i="19"/>
  <c r="H372" i="19"/>
  <c r="H371" i="19"/>
  <c r="H370" i="19"/>
  <c r="H369" i="19"/>
  <c r="H368" i="19"/>
  <c r="H367" i="19"/>
  <c r="H366" i="19"/>
  <c r="H365" i="19"/>
  <c r="H364" i="19"/>
  <c r="H363" i="19"/>
  <c r="H362" i="19"/>
  <c r="H361" i="19"/>
  <c r="H360" i="19"/>
  <c r="H359" i="19"/>
  <c r="H358" i="19"/>
  <c r="H357" i="19"/>
  <c r="H356" i="19"/>
  <c r="H355" i="19"/>
  <c r="H354" i="19"/>
  <c r="H353" i="19"/>
  <c r="H352" i="19"/>
  <c r="H351" i="19"/>
  <c r="H350" i="19"/>
  <c r="H349" i="19"/>
  <c r="H348" i="19"/>
  <c r="H347" i="19"/>
  <c r="H346" i="19"/>
  <c r="H345" i="19"/>
  <c r="H344" i="19"/>
  <c r="H343" i="19"/>
  <c r="H342" i="19"/>
  <c r="H341" i="19"/>
  <c r="H340" i="19"/>
  <c r="H339" i="19"/>
  <c r="H338" i="19"/>
  <c r="H337" i="19"/>
  <c r="H336" i="19"/>
  <c r="H335" i="19"/>
  <c r="H334" i="19"/>
  <c r="H333" i="19"/>
  <c r="H332" i="19"/>
  <c r="H331" i="19"/>
  <c r="H330" i="19"/>
  <c r="H329" i="19"/>
  <c r="H328" i="19"/>
  <c r="H327" i="19"/>
  <c r="H326" i="19"/>
  <c r="H325" i="19"/>
  <c r="H324" i="19"/>
  <c r="H323" i="19"/>
  <c r="H322" i="19"/>
  <c r="H321" i="19"/>
  <c r="H320" i="19"/>
  <c r="H319" i="19"/>
  <c r="H318" i="19"/>
  <c r="H317" i="19"/>
  <c r="H316" i="19"/>
  <c r="H315" i="19"/>
  <c r="H314" i="19"/>
  <c r="H313" i="19"/>
  <c r="H312" i="19"/>
  <c r="H311" i="19"/>
  <c r="H310" i="19"/>
  <c r="H309" i="19"/>
  <c r="H308" i="19"/>
  <c r="H307" i="19"/>
  <c r="H306" i="19"/>
  <c r="H305" i="19"/>
  <c r="H304" i="19"/>
  <c r="H303" i="19"/>
  <c r="H302" i="19"/>
  <c r="H301" i="19"/>
  <c r="H300" i="19"/>
  <c r="H299" i="19"/>
  <c r="H298" i="19"/>
  <c r="H297" i="19"/>
  <c r="H296" i="19"/>
  <c r="H295" i="19"/>
  <c r="H294" i="19"/>
  <c r="H293" i="19"/>
  <c r="H292" i="19"/>
  <c r="H291" i="19"/>
  <c r="H290" i="19"/>
  <c r="H289" i="19"/>
  <c r="H288" i="19"/>
  <c r="H287" i="19"/>
  <c r="H286" i="19"/>
  <c r="H285" i="19"/>
  <c r="H284" i="19"/>
  <c r="H283" i="19"/>
  <c r="H282" i="19"/>
  <c r="H281" i="19"/>
  <c r="H280" i="19"/>
  <c r="H279" i="19"/>
  <c r="H278" i="19"/>
  <c r="H277" i="19"/>
  <c r="H276" i="19"/>
  <c r="H275" i="19"/>
  <c r="H274" i="19"/>
  <c r="H273" i="19"/>
  <c r="H272" i="19"/>
  <c r="H271" i="19"/>
  <c r="H270" i="19"/>
  <c r="H269" i="19"/>
  <c r="H268" i="19"/>
  <c r="H267" i="19"/>
  <c r="H266" i="19"/>
  <c r="H265" i="19"/>
  <c r="H264" i="19"/>
  <c r="H263" i="19"/>
  <c r="H262" i="19"/>
  <c r="H261" i="19"/>
  <c r="H260" i="19"/>
  <c r="H259" i="19"/>
  <c r="H258" i="19"/>
  <c r="H257" i="19"/>
  <c r="H256" i="19"/>
  <c r="H255" i="19"/>
  <c r="H254" i="19"/>
  <c r="H253" i="19"/>
  <c r="H252" i="19"/>
  <c r="H251" i="19"/>
  <c r="H250" i="19"/>
  <c r="H249" i="19"/>
  <c r="H248" i="19"/>
  <c r="H247" i="19"/>
  <c r="H246" i="19"/>
  <c r="H245" i="19"/>
  <c r="H244" i="19"/>
  <c r="H243" i="19"/>
  <c r="H242" i="19"/>
  <c r="H241" i="19"/>
  <c r="H240" i="19"/>
  <c r="H239" i="19"/>
  <c r="H238" i="19"/>
  <c r="H237" i="19"/>
  <c r="H236" i="19"/>
  <c r="H235" i="19"/>
  <c r="H234" i="19"/>
  <c r="H233" i="19"/>
  <c r="H232" i="19"/>
  <c r="H231" i="19"/>
  <c r="H230" i="19"/>
  <c r="H229" i="19"/>
  <c r="H228" i="19"/>
  <c r="H227" i="19"/>
  <c r="H226" i="19"/>
  <c r="H225" i="19"/>
  <c r="H224" i="19"/>
  <c r="H223" i="19"/>
  <c r="H222" i="19"/>
  <c r="H221" i="19"/>
  <c r="H220" i="19"/>
  <c r="H219" i="19"/>
  <c r="H218" i="19"/>
  <c r="H217" i="19"/>
  <c r="H216" i="19"/>
  <c r="H215" i="19"/>
  <c r="H214" i="19"/>
  <c r="H213" i="19"/>
  <c r="H212" i="19"/>
  <c r="H211" i="19"/>
  <c r="H210" i="19"/>
  <c r="H209" i="19"/>
  <c r="H208" i="19"/>
  <c r="H207" i="19"/>
  <c r="H206" i="19"/>
  <c r="H205" i="19"/>
  <c r="H204" i="19"/>
  <c r="H203" i="19"/>
  <c r="H202" i="19"/>
  <c r="H201" i="19"/>
  <c r="H200" i="19"/>
  <c r="H199" i="19"/>
  <c r="H198" i="19"/>
  <c r="H197" i="19"/>
  <c r="H196" i="19"/>
  <c r="H195" i="19"/>
  <c r="H194" i="19"/>
  <c r="H193" i="19"/>
  <c r="H192" i="19"/>
  <c r="H191" i="19"/>
  <c r="H190" i="19"/>
  <c r="H189" i="19"/>
  <c r="H188" i="19"/>
  <c r="H187" i="19"/>
  <c r="H186" i="19"/>
  <c r="H185" i="19"/>
  <c r="H184" i="19"/>
  <c r="H183" i="19"/>
  <c r="H182" i="19"/>
  <c r="H181" i="19"/>
  <c r="H180" i="19"/>
  <c r="H179" i="19"/>
  <c r="H178" i="19"/>
  <c r="H177" i="19"/>
  <c r="H176" i="19"/>
  <c r="H175" i="19"/>
  <c r="H174" i="19"/>
  <c r="H173" i="19"/>
  <c r="H172" i="19"/>
  <c r="H171" i="19"/>
  <c r="H170" i="19"/>
  <c r="H169" i="19"/>
  <c r="H168" i="19"/>
  <c r="H167" i="19"/>
  <c r="H166" i="19"/>
  <c r="H165" i="19"/>
  <c r="H164" i="19"/>
  <c r="H163" i="19"/>
  <c r="H162" i="19"/>
  <c r="H161" i="19"/>
  <c r="H160" i="19"/>
  <c r="H159" i="19"/>
  <c r="H158" i="19"/>
  <c r="H157" i="19"/>
  <c r="H156" i="19"/>
  <c r="H155" i="19"/>
  <c r="H154" i="19"/>
  <c r="H153" i="19"/>
  <c r="H152" i="19"/>
  <c r="H151" i="19"/>
  <c r="H150" i="19"/>
  <c r="H149" i="19"/>
  <c r="H148" i="19"/>
  <c r="H147" i="19"/>
  <c r="H146" i="19"/>
  <c r="H145" i="19"/>
  <c r="H144" i="19"/>
  <c r="H143" i="19"/>
  <c r="H142" i="19"/>
  <c r="H141" i="19"/>
  <c r="H140" i="19"/>
  <c r="H139" i="19"/>
  <c r="H138" i="19"/>
  <c r="H137" i="19"/>
  <c r="H136" i="19"/>
  <c r="H135" i="19"/>
  <c r="H134" i="19"/>
  <c r="H133" i="19"/>
  <c r="H132" i="19"/>
  <c r="H131" i="19"/>
  <c r="H130" i="19"/>
  <c r="H129" i="19"/>
  <c r="H128" i="19"/>
  <c r="H127" i="19"/>
  <c r="H126" i="19"/>
  <c r="H125" i="19"/>
  <c r="H124" i="19"/>
  <c r="H123" i="19"/>
  <c r="H122" i="19"/>
  <c r="H121" i="19"/>
  <c r="H120" i="19"/>
  <c r="H119" i="19"/>
  <c r="H118" i="19"/>
  <c r="H117" i="19"/>
  <c r="H116" i="19"/>
  <c r="H115" i="19"/>
  <c r="H114" i="19"/>
  <c r="H113" i="19"/>
  <c r="H112" i="19"/>
  <c r="H111" i="19"/>
  <c r="H110" i="19"/>
  <c r="H109" i="19"/>
  <c r="H108" i="19"/>
  <c r="H107" i="19"/>
  <c r="H106" i="19"/>
  <c r="H105" i="19"/>
  <c r="H104" i="19"/>
  <c r="H103" i="19"/>
  <c r="H102" i="19"/>
  <c r="H101" i="19"/>
  <c r="H100" i="19"/>
  <c r="H99" i="19"/>
  <c r="H98" i="19"/>
  <c r="H97" i="19"/>
  <c r="H96" i="19"/>
  <c r="H95" i="19"/>
  <c r="H94" i="19"/>
  <c r="H93" i="19"/>
  <c r="H92" i="19"/>
  <c r="H91" i="19"/>
  <c r="H90" i="19"/>
  <c r="H89" i="19"/>
  <c r="H88" i="19"/>
  <c r="H87" i="19"/>
  <c r="H86" i="19"/>
  <c r="H85" i="19"/>
  <c r="H84" i="19"/>
  <c r="H83" i="19"/>
  <c r="H82" i="19"/>
  <c r="H81" i="19"/>
  <c r="H80" i="19"/>
  <c r="H79" i="19"/>
  <c r="H78" i="19"/>
  <c r="H77" i="19"/>
  <c r="H76" i="19"/>
  <c r="H75" i="19"/>
  <c r="H74" i="19"/>
  <c r="H73" i="19"/>
  <c r="H72" i="19"/>
  <c r="H71" i="19"/>
  <c r="H70" i="19"/>
  <c r="H69" i="19"/>
  <c r="H68" i="19"/>
  <c r="H67" i="19"/>
  <c r="H66" i="19"/>
  <c r="H65" i="19"/>
  <c r="H64" i="19"/>
  <c r="H63" i="19"/>
  <c r="H62" i="19"/>
  <c r="H61" i="19"/>
  <c r="H60" i="19"/>
  <c r="H59" i="19"/>
  <c r="H58" i="19"/>
  <c r="H57" i="19"/>
  <c r="H56" i="19"/>
  <c r="H55" i="19"/>
  <c r="H54" i="19"/>
  <c r="H53" i="19"/>
  <c r="H52" i="19"/>
  <c r="H51" i="19"/>
  <c r="H50" i="19"/>
  <c r="H49" i="19"/>
  <c r="H48" i="19"/>
  <c r="H47" i="19"/>
  <c r="H46" i="19"/>
  <c r="H45" i="19"/>
  <c r="H44" i="19"/>
  <c r="H43" i="19"/>
  <c r="H42" i="19"/>
  <c r="H41" i="19"/>
  <c r="H40" i="19"/>
  <c r="H39" i="19"/>
  <c r="H38" i="19"/>
  <c r="H37" i="19"/>
  <c r="H36" i="19"/>
  <c r="H35" i="19"/>
  <c r="H34" i="19"/>
  <c r="H33" i="19"/>
  <c r="H32" i="19"/>
  <c r="H31" i="19"/>
  <c r="H30" i="19"/>
  <c r="H29" i="19"/>
  <c r="H28" i="19"/>
  <c r="H27" i="19"/>
  <c r="H26" i="19"/>
  <c r="H25" i="19"/>
  <c r="H24" i="19"/>
  <c r="H23" i="19"/>
  <c r="H22" i="19"/>
  <c r="H21" i="19"/>
  <c r="H20" i="19"/>
  <c r="H19" i="19"/>
  <c r="H18" i="19"/>
  <c r="H17" i="19"/>
  <c r="H16" i="19"/>
  <c r="H15" i="19"/>
  <c r="H14" i="19"/>
  <c r="H13" i="19"/>
  <c r="H12" i="19"/>
  <c r="H11" i="19"/>
  <c r="H10" i="19"/>
  <c r="H9" i="19"/>
  <c r="H8" i="19"/>
  <c r="H403" i="15"/>
  <c r="G401" i="12"/>
  <c r="H404" i="18"/>
  <c r="G419" i="19" l="1"/>
  <c r="H418" i="19"/>
  <c r="G418" i="18"/>
  <c r="F418" i="18"/>
  <c r="E418" i="18"/>
  <c r="H417" i="18"/>
  <c r="H416" i="18"/>
  <c r="H415" i="18"/>
  <c r="H414" i="18"/>
  <c r="H413" i="18"/>
  <c r="H412" i="18"/>
  <c r="H411" i="18"/>
  <c r="H410" i="18"/>
  <c r="H409" i="18"/>
  <c r="H408" i="18"/>
  <c r="H407" i="18"/>
  <c r="H406" i="18"/>
  <c r="H405" i="18"/>
  <c r="H403" i="18"/>
  <c r="H402" i="18"/>
  <c r="H401" i="18"/>
  <c r="H400" i="18"/>
  <c r="H399" i="18"/>
  <c r="H398" i="18"/>
  <c r="H397" i="18"/>
  <c r="H396" i="18"/>
  <c r="H395" i="18"/>
  <c r="H394" i="18"/>
  <c r="H393" i="18"/>
  <c r="H392" i="18"/>
  <c r="H391" i="18"/>
  <c r="H390" i="18"/>
  <c r="H389" i="18"/>
  <c r="H388" i="18"/>
  <c r="H387" i="18"/>
  <c r="H386" i="18"/>
  <c r="H385" i="18"/>
  <c r="H384" i="18"/>
  <c r="H383" i="18"/>
  <c r="H382" i="18"/>
  <c r="H381" i="18"/>
  <c r="H380" i="18"/>
  <c r="H379" i="18"/>
  <c r="H378" i="18"/>
  <c r="H377" i="18"/>
  <c r="H376" i="18"/>
  <c r="H375" i="18"/>
  <c r="H374" i="18"/>
  <c r="H373" i="18"/>
  <c r="H372" i="18"/>
  <c r="H371" i="18"/>
  <c r="H370" i="18"/>
  <c r="H369" i="18"/>
  <c r="H368" i="18"/>
  <c r="H367" i="18"/>
  <c r="H366" i="18"/>
  <c r="H365" i="18"/>
  <c r="H364" i="18"/>
  <c r="H363" i="18"/>
  <c r="H362" i="18"/>
  <c r="H361" i="18"/>
  <c r="H360" i="18"/>
  <c r="H359" i="18"/>
  <c r="H358" i="18"/>
  <c r="H357" i="18"/>
  <c r="H356" i="18"/>
  <c r="H355" i="18"/>
  <c r="H354" i="18"/>
  <c r="H353" i="18"/>
  <c r="H352" i="18"/>
  <c r="H351" i="18"/>
  <c r="H350" i="18"/>
  <c r="H349" i="18"/>
  <c r="H348" i="18"/>
  <c r="H347" i="18"/>
  <c r="H346" i="18"/>
  <c r="H345" i="18"/>
  <c r="H344" i="18"/>
  <c r="H343" i="18"/>
  <c r="H342" i="18"/>
  <c r="H341" i="18"/>
  <c r="H340" i="18"/>
  <c r="H339" i="18"/>
  <c r="H338" i="18"/>
  <c r="H337" i="18"/>
  <c r="H336" i="18"/>
  <c r="H335" i="18"/>
  <c r="H334" i="18"/>
  <c r="H333" i="18"/>
  <c r="H332" i="18"/>
  <c r="H331" i="18"/>
  <c r="H330" i="18"/>
  <c r="H329" i="18"/>
  <c r="H328" i="18"/>
  <c r="H327" i="18"/>
  <c r="H326" i="18"/>
  <c r="H325" i="18"/>
  <c r="H324" i="18"/>
  <c r="H323" i="18"/>
  <c r="H322" i="18"/>
  <c r="H321" i="18"/>
  <c r="H320" i="18"/>
  <c r="H319" i="18"/>
  <c r="H318" i="18"/>
  <c r="H317" i="18"/>
  <c r="H316" i="18"/>
  <c r="H315" i="18"/>
  <c r="H314" i="18"/>
  <c r="H313" i="18"/>
  <c r="H312" i="18"/>
  <c r="H311" i="18"/>
  <c r="H310" i="18"/>
  <c r="H309" i="18"/>
  <c r="H308" i="18"/>
  <c r="H307" i="18"/>
  <c r="H306" i="18"/>
  <c r="H305" i="18"/>
  <c r="H304" i="18"/>
  <c r="H303" i="18"/>
  <c r="H302" i="18"/>
  <c r="H301" i="18"/>
  <c r="H300" i="18"/>
  <c r="H299" i="18"/>
  <c r="H298" i="18"/>
  <c r="H297" i="18"/>
  <c r="H296" i="18"/>
  <c r="H295" i="18"/>
  <c r="H294" i="18"/>
  <c r="H293" i="18"/>
  <c r="H292" i="18"/>
  <c r="H291" i="18"/>
  <c r="H290" i="18"/>
  <c r="H289" i="18"/>
  <c r="H288" i="18"/>
  <c r="H287" i="18"/>
  <c r="H286" i="18"/>
  <c r="H285" i="18"/>
  <c r="H284" i="18"/>
  <c r="H283" i="18"/>
  <c r="H282" i="18"/>
  <c r="H281" i="18"/>
  <c r="H280" i="18"/>
  <c r="H279" i="18"/>
  <c r="H278" i="18"/>
  <c r="H277" i="18"/>
  <c r="H276" i="18"/>
  <c r="H275" i="18"/>
  <c r="H274" i="18"/>
  <c r="H273" i="18"/>
  <c r="H272" i="18"/>
  <c r="H271" i="18"/>
  <c r="H270" i="18"/>
  <c r="H269" i="18"/>
  <c r="H268" i="18"/>
  <c r="H267" i="18"/>
  <c r="H266" i="18"/>
  <c r="H265" i="18"/>
  <c r="H264" i="18"/>
  <c r="H263" i="18"/>
  <c r="H262" i="18"/>
  <c r="H261" i="18"/>
  <c r="H260" i="18"/>
  <c r="H259" i="18"/>
  <c r="H258" i="18"/>
  <c r="H257" i="18"/>
  <c r="H256" i="18"/>
  <c r="H255" i="18"/>
  <c r="H254" i="18"/>
  <c r="H253" i="18"/>
  <c r="H252" i="18"/>
  <c r="H251" i="18"/>
  <c r="H250" i="18"/>
  <c r="H249" i="18"/>
  <c r="H248" i="18"/>
  <c r="H247" i="18"/>
  <c r="H246" i="18"/>
  <c r="H245" i="18"/>
  <c r="H244" i="18"/>
  <c r="H243" i="18"/>
  <c r="H242" i="18"/>
  <c r="H241" i="18"/>
  <c r="H240" i="18"/>
  <c r="H239" i="18"/>
  <c r="H238" i="18"/>
  <c r="H237" i="18"/>
  <c r="H236" i="18"/>
  <c r="H235" i="18"/>
  <c r="H234" i="18"/>
  <c r="H233" i="18"/>
  <c r="H232" i="18"/>
  <c r="H231" i="18"/>
  <c r="H230" i="18"/>
  <c r="H229" i="18"/>
  <c r="H228" i="18"/>
  <c r="H227" i="18"/>
  <c r="H226" i="18"/>
  <c r="H225" i="18"/>
  <c r="H224" i="18"/>
  <c r="H223" i="18"/>
  <c r="H222" i="18"/>
  <c r="H221" i="18"/>
  <c r="H220" i="18"/>
  <c r="H219" i="18"/>
  <c r="H218" i="18"/>
  <c r="H217" i="18"/>
  <c r="H216" i="18"/>
  <c r="H215" i="18"/>
  <c r="H214" i="18"/>
  <c r="H213" i="18"/>
  <c r="H212" i="18"/>
  <c r="H211" i="18"/>
  <c r="H210" i="18"/>
  <c r="H209" i="18"/>
  <c r="H208" i="18"/>
  <c r="H207" i="18"/>
  <c r="H206" i="18"/>
  <c r="H205" i="18"/>
  <c r="H204" i="18"/>
  <c r="H203" i="18"/>
  <c r="H202" i="18"/>
  <c r="H201" i="18"/>
  <c r="H200" i="18"/>
  <c r="H199" i="18"/>
  <c r="H198" i="18"/>
  <c r="H197" i="18"/>
  <c r="H196" i="18"/>
  <c r="H195" i="18"/>
  <c r="H194" i="18"/>
  <c r="H193" i="18"/>
  <c r="H192" i="18"/>
  <c r="H191" i="18"/>
  <c r="H190" i="18"/>
  <c r="H189" i="18"/>
  <c r="H188" i="18"/>
  <c r="H187" i="18"/>
  <c r="H186" i="18"/>
  <c r="H185" i="18"/>
  <c r="H184" i="18"/>
  <c r="H183" i="18"/>
  <c r="H182" i="18"/>
  <c r="H181" i="18"/>
  <c r="H180" i="18"/>
  <c r="H179" i="18"/>
  <c r="H178" i="18"/>
  <c r="H177" i="18"/>
  <c r="H176" i="18"/>
  <c r="H175" i="18"/>
  <c r="H174" i="18"/>
  <c r="H173" i="18"/>
  <c r="H172" i="18"/>
  <c r="H171" i="18"/>
  <c r="H170" i="18"/>
  <c r="H169" i="18"/>
  <c r="H168" i="18"/>
  <c r="H167" i="18"/>
  <c r="H166" i="18"/>
  <c r="H165" i="18"/>
  <c r="H164" i="18"/>
  <c r="H163" i="18"/>
  <c r="H162" i="18"/>
  <c r="H161" i="18"/>
  <c r="H160" i="18"/>
  <c r="H159" i="18"/>
  <c r="H158" i="18"/>
  <c r="H157" i="18"/>
  <c r="H156" i="18"/>
  <c r="H155" i="18"/>
  <c r="H154" i="18"/>
  <c r="H153" i="18"/>
  <c r="H152" i="18"/>
  <c r="H151" i="18"/>
  <c r="H150" i="18"/>
  <c r="H149" i="18"/>
  <c r="H148" i="18"/>
  <c r="H147" i="18"/>
  <c r="H146" i="18"/>
  <c r="H145" i="18"/>
  <c r="H144" i="18"/>
  <c r="H143" i="18"/>
  <c r="H142" i="18"/>
  <c r="H141" i="18"/>
  <c r="H140" i="18"/>
  <c r="H139" i="18"/>
  <c r="H138" i="18"/>
  <c r="H137" i="18"/>
  <c r="H136" i="18"/>
  <c r="H135" i="18"/>
  <c r="H134" i="18"/>
  <c r="H133" i="18"/>
  <c r="H132" i="18"/>
  <c r="H131" i="18"/>
  <c r="H130" i="18"/>
  <c r="H129" i="18"/>
  <c r="H128" i="18"/>
  <c r="H127" i="18"/>
  <c r="H126" i="18"/>
  <c r="H125" i="18"/>
  <c r="H124" i="18"/>
  <c r="H123" i="18"/>
  <c r="H122" i="18"/>
  <c r="H121" i="18"/>
  <c r="H120" i="18"/>
  <c r="H119" i="18"/>
  <c r="H118" i="18"/>
  <c r="H117" i="18"/>
  <c r="H116" i="18"/>
  <c r="H115" i="18"/>
  <c r="H114" i="18"/>
  <c r="H113" i="18"/>
  <c r="H112" i="18"/>
  <c r="H111" i="18"/>
  <c r="H110" i="18"/>
  <c r="H109" i="18"/>
  <c r="H108" i="18"/>
  <c r="H107" i="18"/>
  <c r="H106" i="18"/>
  <c r="H105" i="18"/>
  <c r="H104" i="18"/>
  <c r="H103" i="18"/>
  <c r="H102" i="18"/>
  <c r="H101" i="18"/>
  <c r="H100" i="18"/>
  <c r="H99" i="18"/>
  <c r="H98" i="18"/>
  <c r="H97" i="18"/>
  <c r="H96" i="18"/>
  <c r="H95" i="18"/>
  <c r="H94" i="18"/>
  <c r="H93" i="18"/>
  <c r="H92" i="18"/>
  <c r="H91" i="18"/>
  <c r="H90" i="18"/>
  <c r="H89" i="18"/>
  <c r="H88" i="18"/>
  <c r="H87" i="18"/>
  <c r="H86" i="18"/>
  <c r="H85" i="18"/>
  <c r="H84" i="18"/>
  <c r="H83" i="18"/>
  <c r="H82" i="18"/>
  <c r="H81" i="18"/>
  <c r="H80" i="18"/>
  <c r="H79" i="18"/>
  <c r="H78" i="18"/>
  <c r="H77" i="18"/>
  <c r="H76" i="18"/>
  <c r="H75" i="18"/>
  <c r="H74" i="18"/>
  <c r="H73" i="18"/>
  <c r="H72" i="18"/>
  <c r="H71" i="18"/>
  <c r="H70" i="18"/>
  <c r="H69" i="18"/>
  <c r="H68" i="18"/>
  <c r="H67" i="18"/>
  <c r="H66" i="18"/>
  <c r="H65" i="18"/>
  <c r="H64" i="18"/>
  <c r="H63" i="18"/>
  <c r="H62" i="18"/>
  <c r="H61" i="18"/>
  <c r="H60" i="18"/>
  <c r="H59" i="18"/>
  <c r="H58" i="18"/>
  <c r="H57" i="18"/>
  <c r="H56" i="18"/>
  <c r="H55" i="18"/>
  <c r="H54" i="18"/>
  <c r="H53" i="18"/>
  <c r="H52" i="18"/>
  <c r="H51" i="18"/>
  <c r="H50" i="18"/>
  <c r="H49" i="18"/>
  <c r="H48" i="18"/>
  <c r="H47" i="18"/>
  <c r="H46" i="18"/>
  <c r="H45" i="18"/>
  <c r="H44" i="18"/>
  <c r="H43" i="18"/>
  <c r="H42" i="18"/>
  <c r="H41" i="18"/>
  <c r="H40" i="18"/>
  <c r="H39" i="18"/>
  <c r="H38" i="18"/>
  <c r="H37" i="18"/>
  <c r="H36" i="18"/>
  <c r="H35" i="18"/>
  <c r="H34" i="18"/>
  <c r="H33" i="18"/>
  <c r="H32" i="18"/>
  <c r="H31" i="18"/>
  <c r="H30" i="18"/>
  <c r="H29" i="18"/>
  <c r="H28" i="18"/>
  <c r="H27" i="18"/>
  <c r="H26" i="18"/>
  <c r="H25" i="18"/>
  <c r="H24" i="18"/>
  <c r="H23" i="18"/>
  <c r="H22" i="18"/>
  <c r="H21" i="18"/>
  <c r="H20" i="18"/>
  <c r="H19" i="18"/>
  <c r="H18" i="18"/>
  <c r="H17" i="18"/>
  <c r="H16" i="18"/>
  <c r="H15" i="18"/>
  <c r="H14" i="18"/>
  <c r="H13" i="18"/>
  <c r="H12" i="18"/>
  <c r="H11" i="18"/>
  <c r="H10" i="18"/>
  <c r="H9" i="18"/>
  <c r="H8" i="18"/>
  <c r="G417" i="17"/>
  <c r="F417" i="17"/>
  <c r="E417" i="17"/>
  <c r="H416" i="17"/>
  <c r="H415" i="17"/>
  <c r="H414" i="17"/>
  <c r="H413" i="17"/>
  <c r="H412" i="17"/>
  <c r="H411" i="17"/>
  <c r="H410" i="17"/>
  <c r="H409" i="17"/>
  <c r="H408" i="17"/>
  <c r="H407" i="17"/>
  <c r="H406" i="17"/>
  <c r="H405" i="17"/>
  <c r="H404" i="17"/>
  <c r="H403" i="17"/>
  <c r="H402" i="17"/>
  <c r="H401" i="17"/>
  <c r="H400" i="17"/>
  <c r="H399" i="17"/>
  <c r="H398" i="17"/>
  <c r="H397" i="17"/>
  <c r="H396" i="17"/>
  <c r="H395" i="17"/>
  <c r="H394" i="17"/>
  <c r="H393" i="17"/>
  <c r="H392" i="17"/>
  <c r="H391" i="17"/>
  <c r="H390" i="17"/>
  <c r="H389" i="17"/>
  <c r="H388" i="17"/>
  <c r="H387" i="17"/>
  <c r="H386" i="17"/>
  <c r="H385" i="17"/>
  <c r="H384" i="17"/>
  <c r="H383" i="17"/>
  <c r="H382" i="17"/>
  <c r="H381" i="17"/>
  <c r="H380" i="17"/>
  <c r="H379" i="17"/>
  <c r="H378" i="17"/>
  <c r="H377" i="17"/>
  <c r="H376" i="17"/>
  <c r="H375" i="17"/>
  <c r="H374" i="17"/>
  <c r="H373" i="17"/>
  <c r="H372" i="17"/>
  <c r="H371" i="17"/>
  <c r="H370" i="17"/>
  <c r="H369" i="17"/>
  <c r="H368" i="17"/>
  <c r="H367" i="17"/>
  <c r="H366" i="17"/>
  <c r="H365" i="17"/>
  <c r="H364" i="17"/>
  <c r="H363" i="17"/>
  <c r="H362" i="17"/>
  <c r="H361" i="17"/>
  <c r="H360" i="17"/>
  <c r="H359" i="17"/>
  <c r="H358" i="17"/>
  <c r="H357" i="17"/>
  <c r="H356" i="17"/>
  <c r="H355" i="17"/>
  <c r="H354" i="17"/>
  <c r="H353" i="17"/>
  <c r="H352" i="17"/>
  <c r="H351" i="17"/>
  <c r="H350" i="17"/>
  <c r="H349" i="17"/>
  <c r="H348" i="17"/>
  <c r="H347" i="17"/>
  <c r="H346" i="17"/>
  <c r="H345" i="17"/>
  <c r="H344" i="17"/>
  <c r="H343" i="17"/>
  <c r="H342" i="17"/>
  <c r="H341" i="17"/>
  <c r="H340" i="17"/>
  <c r="H339" i="17"/>
  <c r="H338" i="17"/>
  <c r="H337" i="17"/>
  <c r="H336" i="17"/>
  <c r="H335" i="17"/>
  <c r="H334" i="17"/>
  <c r="H333" i="17"/>
  <c r="H332" i="17"/>
  <c r="H331" i="17"/>
  <c r="H330" i="17"/>
  <c r="H329" i="17"/>
  <c r="H328" i="17"/>
  <c r="H327" i="17"/>
  <c r="H326" i="17"/>
  <c r="H325" i="17"/>
  <c r="H324" i="17"/>
  <c r="H323" i="17"/>
  <c r="H322" i="17"/>
  <c r="H321" i="17"/>
  <c r="H320" i="17"/>
  <c r="H319" i="17"/>
  <c r="H318" i="17"/>
  <c r="H317" i="17"/>
  <c r="H316" i="17"/>
  <c r="H315" i="17"/>
  <c r="H314" i="17"/>
  <c r="H313" i="17"/>
  <c r="H312" i="17"/>
  <c r="H311" i="17"/>
  <c r="H310" i="17"/>
  <c r="H309" i="17"/>
  <c r="H308" i="17"/>
  <c r="H307" i="17"/>
  <c r="H306" i="17"/>
  <c r="H305" i="17"/>
  <c r="H304" i="17"/>
  <c r="H303" i="17"/>
  <c r="H302" i="17"/>
  <c r="H301" i="17"/>
  <c r="H300" i="17"/>
  <c r="H299" i="17"/>
  <c r="H298" i="17"/>
  <c r="H297" i="17"/>
  <c r="H296" i="17"/>
  <c r="H295" i="17"/>
  <c r="H294" i="17"/>
  <c r="H293" i="17"/>
  <c r="H292" i="17"/>
  <c r="H291" i="17"/>
  <c r="H290" i="17"/>
  <c r="H289" i="17"/>
  <c r="H288" i="17"/>
  <c r="H287" i="17"/>
  <c r="H286" i="17"/>
  <c r="H285" i="17"/>
  <c r="H284" i="17"/>
  <c r="H283" i="17"/>
  <c r="H282" i="17"/>
  <c r="H281" i="17"/>
  <c r="H280" i="17"/>
  <c r="H279" i="17"/>
  <c r="H278" i="17"/>
  <c r="H277" i="17"/>
  <c r="H276" i="17"/>
  <c r="H275" i="17"/>
  <c r="H274" i="17"/>
  <c r="H273" i="17"/>
  <c r="H272" i="17"/>
  <c r="H271" i="17"/>
  <c r="H270" i="17"/>
  <c r="H269" i="17"/>
  <c r="H268" i="17"/>
  <c r="H267" i="17"/>
  <c r="H266" i="17"/>
  <c r="H265" i="17"/>
  <c r="H264" i="17"/>
  <c r="H263" i="17"/>
  <c r="H262" i="17"/>
  <c r="H261" i="17"/>
  <c r="H260" i="17"/>
  <c r="H259" i="17"/>
  <c r="H258" i="17"/>
  <c r="H257" i="17"/>
  <c r="H256" i="17"/>
  <c r="H255" i="17"/>
  <c r="H254" i="17"/>
  <c r="H253" i="17"/>
  <c r="H252" i="17"/>
  <c r="H251" i="17"/>
  <c r="H250" i="17"/>
  <c r="H249" i="17"/>
  <c r="H248" i="17"/>
  <c r="H247" i="17"/>
  <c r="H246" i="17"/>
  <c r="H245" i="17"/>
  <c r="H244" i="17"/>
  <c r="H243" i="17"/>
  <c r="H242" i="17"/>
  <c r="H241" i="17"/>
  <c r="H240" i="17"/>
  <c r="H239" i="17"/>
  <c r="H238" i="17"/>
  <c r="H237" i="17"/>
  <c r="H236" i="17"/>
  <c r="H235" i="17"/>
  <c r="H234" i="17"/>
  <c r="H233" i="17"/>
  <c r="H232" i="17"/>
  <c r="H231" i="17"/>
  <c r="H230" i="17"/>
  <c r="H229" i="17"/>
  <c r="H228" i="17"/>
  <c r="H227" i="17"/>
  <c r="H226" i="17"/>
  <c r="H225" i="17"/>
  <c r="H224" i="17"/>
  <c r="H223" i="17"/>
  <c r="H222" i="17"/>
  <c r="H221" i="17"/>
  <c r="H220" i="17"/>
  <c r="H219" i="17"/>
  <c r="H218" i="17"/>
  <c r="H217" i="17"/>
  <c r="H216" i="17"/>
  <c r="H215" i="17"/>
  <c r="H214" i="17"/>
  <c r="H213" i="17"/>
  <c r="H212" i="17"/>
  <c r="H211" i="17"/>
  <c r="H210" i="17"/>
  <c r="H209" i="17"/>
  <c r="H208" i="17"/>
  <c r="H207" i="17"/>
  <c r="H206" i="17"/>
  <c r="H205" i="17"/>
  <c r="H204" i="17"/>
  <c r="H203" i="17"/>
  <c r="H202" i="17"/>
  <c r="H201" i="17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G417" i="16"/>
  <c r="F417" i="16"/>
  <c r="E417" i="16"/>
  <c r="H416" i="16"/>
  <c r="H415" i="16"/>
  <c r="H414" i="16"/>
  <c r="H413" i="16"/>
  <c r="H412" i="16"/>
  <c r="H411" i="16"/>
  <c r="H410" i="16"/>
  <c r="H409" i="16"/>
  <c r="H408" i="16"/>
  <c r="H407" i="16"/>
  <c r="H406" i="16"/>
  <c r="H405" i="16"/>
  <c r="H404" i="16"/>
  <c r="H403" i="16"/>
  <c r="H402" i="16"/>
  <c r="H401" i="16"/>
  <c r="H400" i="16"/>
  <c r="H399" i="16"/>
  <c r="H398" i="16"/>
  <c r="H397" i="16"/>
  <c r="H396" i="16"/>
  <c r="H395" i="16"/>
  <c r="H394" i="16"/>
  <c r="H393" i="16"/>
  <c r="H392" i="16"/>
  <c r="H391" i="16"/>
  <c r="H390" i="16"/>
  <c r="H389" i="16"/>
  <c r="H388" i="16"/>
  <c r="H387" i="16"/>
  <c r="H386" i="16"/>
  <c r="H385" i="16"/>
  <c r="H384" i="16"/>
  <c r="H383" i="16"/>
  <c r="H382" i="16"/>
  <c r="H381" i="16"/>
  <c r="H380" i="16"/>
  <c r="H379" i="16"/>
  <c r="H378" i="16"/>
  <c r="H377" i="16"/>
  <c r="H376" i="16"/>
  <c r="H375" i="16"/>
  <c r="H374" i="16"/>
  <c r="H373" i="16"/>
  <c r="H372" i="16"/>
  <c r="H371" i="16"/>
  <c r="H370" i="16"/>
  <c r="H369" i="16"/>
  <c r="H368" i="16"/>
  <c r="H367" i="16"/>
  <c r="H366" i="16"/>
  <c r="H365" i="16"/>
  <c r="H364" i="16"/>
  <c r="H363" i="16"/>
  <c r="H362" i="16"/>
  <c r="H361" i="16"/>
  <c r="H360" i="16"/>
  <c r="H359" i="16"/>
  <c r="H358" i="16"/>
  <c r="H357" i="16"/>
  <c r="H356" i="16"/>
  <c r="H355" i="16"/>
  <c r="H354" i="16"/>
  <c r="H353" i="16"/>
  <c r="H352" i="16"/>
  <c r="H351" i="16"/>
  <c r="H350" i="16"/>
  <c r="H349" i="16"/>
  <c r="H348" i="16"/>
  <c r="H347" i="16"/>
  <c r="H346" i="16"/>
  <c r="H345" i="16"/>
  <c r="H344" i="16"/>
  <c r="H343" i="16"/>
  <c r="H342" i="16"/>
  <c r="H341" i="16"/>
  <c r="H340" i="16"/>
  <c r="H339" i="16"/>
  <c r="H338" i="16"/>
  <c r="H337" i="16"/>
  <c r="H336" i="16"/>
  <c r="H335" i="16"/>
  <c r="H334" i="16"/>
  <c r="H333" i="16"/>
  <c r="H332" i="16"/>
  <c r="H331" i="16"/>
  <c r="H330" i="16"/>
  <c r="H329" i="16"/>
  <c r="H328" i="16"/>
  <c r="H327" i="16"/>
  <c r="H326" i="16"/>
  <c r="H325" i="16"/>
  <c r="H324" i="16"/>
  <c r="H323" i="16"/>
  <c r="H322" i="16"/>
  <c r="H321" i="16"/>
  <c r="H320" i="16"/>
  <c r="H319" i="16"/>
  <c r="H318" i="16"/>
  <c r="H317" i="16"/>
  <c r="H316" i="16"/>
  <c r="H315" i="16"/>
  <c r="H314" i="16"/>
  <c r="H313" i="16"/>
  <c r="H312" i="16"/>
  <c r="H311" i="16"/>
  <c r="H310" i="16"/>
  <c r="H309" i="16"/>
  <c r="H308" i="16"/>
  <c r="H307" i="16"/>
  <c r="H306" i="16"/>
  <c r="H305" i="16"/>
  <c r="H304" i="16"/>
  <c r="H303" i="16"/>
  <c r="H302" i="16"/>
  <c r="H301" i="16"/>
  <c r="H300" i="16"/>
  <c r="H299" i="16"/>
  <c r="H298" i="16"/>
  <c r="H297" i="16"/>
  <c r="H296" i="16"/>
  <c r="H295" i="16"/>
  <c r="H294" i="16"/>
  <c r="H293" i="16"/>
  <c r="H292" i="16"/>
  <c r="H291" i="16"/>
  <c r="H290" i="16"/>
  <c r="H289" i="16"/>
  <c r="H288" i="16"/>
  <c r="H287" i="16"/>
  <c r="H286" i="16"/>
  <c r="H285" i="16"/>
  <c r="H284" i="16"/>
  <c r="H283" i="16"/>
  <c r="H282" i="16"/>
  <c r="H281" i="16"/>
  <c r="H280" i="16"/>
  <c r="H279" i="16"/>
  <c r="H278" i="16"/>
  <c r="H277" i="16"/>
  <c r="H276" i="16"/>
  <c r="H275" i="16"/>
  <c r="H274" i="16"/>
  <c r="H273" i="16"/>
  <c r="H272" i="16"/>
  <c r="H271" i="16"/>
  <c r="H270" i="16"/>
  <c r="H269" i="16"/>
  <c r="H268" i="16"/>
  <c r="H267" i="16"/>
  <c r="H266" i="16"/>
  <c r="H265" i="16"/>
  <c r="H264" i="16"/>
  <c r="H263" i="16"/>
  <c r="H262" i="16"/>
  <c r="H261" i="16"/>
  <c r="H260" i="16"/>
  <c r="H259" i="16"/>
  <c r="H258" i="16"/>
  <c r="H257" i="16"/>
  <c r="H256" i="16"/>
  <c r="H255" i="16"/>
  <c r="H254" i="16"/>
  <c r="H253" i="16"/>
  <c r="H252" i="16"/>
  <c r="H251" i="16"/>
  <c r="H250" i="16"/>
  <c r="H249" i="16"/>
  <c r="H248" i="16"/>
  <c r="H247" i="16"/>
  <c r="H246" i="16"/>
  <c r="H245" i="16"/>
  <c r="H244" i="16"/>
  <c r="H243" i="16"/>
  <c r="H242" i="16"/>
  <c r="H241" i="16"/>
  <c r="H240" i="16"/>
  <c r="H239" i="16"/>
  <c r="H238" i="16"/>
  <c r="H237" i="16"/>
  <c r="H236" i="16"/>
  <c r="H235" i="16"/>
  <c r="H234" i="16"/>
  <c r="H233" i="16"/>
  <c r="H232" i="16"/>
  <c r="H231" i="16"/>
  <c r="H230" i="16"/>
  <c r="H229" i="16"/>
  <c r="H228" i="16"/>
  <c r="H227" i="16"/>
  <c r="H226" i="16"/>
  <c r="H225" i="16"/>
  <c r="H224" i="16"/>
  <c r="H223" i="16"/>
  <c r="H222" i="16"/>
  <c r="H221" i="16"/>
  <c r="H220" i="16"/>
  <c r="H219" i="16"/>
  <c r="H218" i="16"/>
  <c r="H217" i="16"/>
  <c r="H216" i="16"/>
  <c r="H215" i="16"/>
  <c r="H214" i="16"/>
  <c r="H213" i="16"/>
  <c r="H212" i="16"/>
  <c r="H211" i="16"/>
  <c r="H210" i="16"/>
  <c r="H209" i="16"/>
  <c r="H208" i="16"/>
  <c r="H207" i="16"/>
  <c r="H206" i="16"/>
  <c r="H205" i="16"/>
  <c r="H204" i="16"/>
  <c r="H203" i="16"/>
  <c r="H202" i="16"/>
  <c r="H201" i="16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399" i="15"/>
  <c r="H400" i="15"/>
  <c r="G419" i="18" l="1"/>
  <c r="H418" i="18"/>
  <c r="G418" i="17"/>
  <c r="H417" i="17"/>
  <c r="G418" i="16"/>
  <c r="H417" i="16"/>
  <c r="G418" i="15"/>
  <c r="F418" i="15"/>
  <c r="E418" i="15"/>
  <c r="H417" i="15"/>
  <c r="H416" i="15"/>
  <c r="H415" i="15"/>
  <c r="H414" i="15"/>
  <c r="H413" i="15"/>
  <c r="H412" i="15"/>
  <c r="H411" i="15"/>
  <c r="H410" i="15"/>
  <c r="H409" i="15"/>
  <c r="H408" i="15"/>
  <c r="H407" i="15"/>
  <c r="H406" i="15"/>
  <c r="H405" i="15"/>
  <c r="H404" i="15"/>
  <c r="H402" i="15"/>
  <c r="H401" i="15"/>
  <c r="H398" i="15"/>
  <c r="H397" i="15"/>
  <c r="H396" i="15"/>
  <c r="H395" i="15"/>
  <c r="H394" i="15"/>
  <c r="H393" i="15"/>
  <c r="H392" i="15"/>
  <c r="H391" i="15"/>
  <c r="H390" i="15"/>
  <c r="H389" i="15"/>
  <c r="H388" i="15"/>
  <c r="H387" i="15"/>
  <c r="H386" i="15"/>
  <c r="H385" i="15"/>
  <c r="H384" i="15"/>
  <c r="H383" i="15"/>
  <c r="H382" i="15"/>
  <c r="H381" i="15"/>
  <c r="H380" i="15"/>
  <c r="H379" i="15"/>
  <c r="H378" i="15"/>
  <c r="H377" i="15"/>
  <c r="H376" i="15"/>
  <c r="H375" i="15"/>
  <c r="H374" i="15"/>
  <c r="H373" i="15"/>
  <c r="H372" i="15"/>
  <c r="H371" i="15"/>
  <c r="H370" i="15"/>
  <c r="H369" i="15"/>
  <c r="H368" i="15"/>
  <c r="H367" i="15"/>
  <c r="H366" i="15"/>
  <c r="H365" i="15"/>
  <c r="H364" i="15"/>
  <c r="H363" i="15"/>
  <c r="H362" i="15"/>
  <c r="H361" i="15"/>
  <c r="H360" i="15"/>
  <c r="H359" i="15"/>
  <c r="H358" i="15"/>
  <c r="H357" i="15"/>
  <c r="H356" i="15"/>
  <c r="H355" i="15"/>
  <c r="H354" i="15"/>
  <c r="H353" i="15"/>
  <c r="H352" i="15"/>
  <c r="H351" i="15"/>
  <c r="H350" i="15"/>
  <c r="H349" i="15"/>
  <c r="H348" i="15"/>
  <c r="H347" i="15"/>
  <c r="H346" i="15"/>
  <c r="H345" i="15"/>
  <c r="H344" i="15"/>
  <c r="H343" i="15"/>
  <c r="H342" i="15"/>
  <c r="H341" i="15"/>
  <c r="H340" i="15"/>
  <c r="H339" i="15"/>
  <c r="H338" i="15"/>
  <c r="H337" i="15"/>
  <c r="H336" i="15"/>
  <c r="H335" i="15"/>
  <c r="H334" i="15"/>
  <c r="H333" i="15"/>
  <c r="H332" i="15"/>
  <c r="H331" i="15"/>
  <c r="H330" i="15"/>
  <c r="H329" i="15"/>
  <c r="H328" i="15"/>
  <c r="H327" i="15"/>
  <c r="H326" i="15"/>
  <c r="H325" i="15"/>
  <c r="H324" i="15"/>
  <c r="H323" i="15"/>
  <c r="H322" i="15"/>
  <c r="H321" i="15"/>
  <c r="H320" i="15"/>
  <c r="H319" i="15"/>
  <c r="H318" i="15"/>
  <c r="H317" i="15"/>
  <c r="H316" i="15"/>
  <c r="H315" i="15"/>
  <c r="H314" i="15"/>
  <c r="H313" i="15"/>
  <c r="H312" i="15"/>
  <c r="H311" i="15"/>
  <c r="H310" i="15"/>
  <c r="H309" i="15"/>
  <c r="H308" i="15"/>
  <c r="H307" i="15"/>
  <c r="H306" i="15"/>
  <c r="H305" i="15"/>
  <c r="H304" i="15"/>
  <c r="H303" i="15"/>
  <c r="H302" i="15"/>
  <c r="H301" i="15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H264" i="15"/>
  <c r="H263" i="15"/>
  <c r="H262" i="15"/>
  <c r="H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188" i="14"/>
  <c r="G419" i="15" l="1"/>
  <c r="H418" i="15"/>
  <c r="G416" i="14"/>
  <c r="F416" i="14"/>
  <c r="E416" i="14"/>
  <c r="H415" i="14"/>
  <c r="H414" i="14"/>
  <c r="H413" i="14"/>
  <c r="H412" i="14"/>
  <c r="H411" i="14"/>
  <c r="H410" i="14"/>
  <c r="H409" i="14"/>
  <c r="H408" i="14"/>
  <c r="H407" i="14"/>
  <c r="H406" i="14"/>
  <c r="H405" i="14"/>
  <c r="H404" i="14"/>
  <c r="H403" i="14"/>
  <c r="H402" i="14"/>
  <c r="H401" i="14"/>
  <c r="H400" i="14"/>
  <c r="H399" i="14"/>
  <c r="H398" i="14"/>
  <c r="H397" i="14"/>
  <c r="H396" i="14"/>
  <c r="H395" i="14"/>
  <c r="H394" i="14"/>
  <c r="H393" i="14"/>
  <c r="H392" i="14"/>
  <c r="H391" i="14"/>
  <c r="H390" i="14"/>
  <c r="H389" i="14"/>
  <c r="H388" i="14"/>
  <c r="H387" i="14"/>
  <c r="H386" i="14"/>
  <c r="H385" i="14"/>
  <c r="H384" i="14"/>
  <c r="H383" i="14"/>
  <c r="H382" i="14"/>
  <c r="H381" i="14"/>
  <c r="H380" i="14"/>
  <c r="H379" i="14"/>
  <c r="H378" i="14"/>
  <c r="H377" i="14"/>
  <c r="H376" i="14"/>
  <c r="H375" i="14"/>
  <c r="H374" i="14"/>
  <c r="H373" i="14"/>
  <c r="H372" i="14"/>
  <c r="H371" i="14"/>
  <c r="H370" i="14"/>
  <c r="H369" i="14"/>
  <c r="H368" i="14"/>
  <c r="H367" i="14"/>
  <c r="H366" i="14"/>
  <c r="H365" i="14"/>
  <c r="H364" i="14"/>
  <c r="H363" i="14"/>
  <c r="H362" i="14"/>
  <c r="H361" i="14"/>
  <c r="H360" i="14"/>
  <c r="H359" i="14"/>
  <c r="H358" i="14"/>
  <c r="H357" i="14"/>
  <c r="H356" i="14"/>
  <c r="H355" i="14"/>
  <c r="H354" i="14"/>
  <c r="H353" i="14"/>
  <c r="H352" i="14"/>
  <c r="H351" i="14"/>
  <c r="H350" i="14"/>
  <c r="H349" i="14"/>
  <c r="H348" i="14"/>
  <c r="H347" i="14"/>
  <c r="H346" i="14"/>
  <c r="H345" i="14"/>
  <c r="H344" i="14"/>
  <c r="H343" i="14"/>
  <c r="H342" i="14"/>
  <c r="H341" i="14"/>
  <c r="H340" i="14"/>
  <c r="H339" i="14"/>
  <c r="H338" i="14"/>
  <c r="H337" i="14"/>
  <c r="H336" i="14"/>
  <c r="H335" i="14"/>
  <c r="H334" i="14"/>
  <c r="H333" i="14"/>
  <c r="H332" i="14"/>
  <c r="H331" i="14"/>
  <c r="H330" i="14"/>
  <c r="H329" i="14"/>
  <c r="H328" i="14"/>
  <c r="H327" i="14"/>
  <c r="H326" i="14"/>
  <c r="H325" i="14"/>
  <c r="H324" i="14"/>
  <c r="H323" i="14"/>
  <c r="H322" i="14"/>
  <c r="H321" i="14"/>
  <c r="H320" i="14"/>
  <c r="H319" i="14"/>
  <c r="H318" i="14"/>
  <c r="H317" i="14"/>
  <c r="H316" i="14"/>
  <c r="H315" i="14"/>
  <c r="H314" i="14"/>
  <c r="H313" i="14"/>
  <c r="H312" i="14"/>
  <c r="H311" i="14"/>
  <c r="H310" i="14"/>
  <c r="H309" i="14"/>
  <c r="H308" i="14"/>
  <c r="H307" i="14"/>
  <c r="H306" i="14"/>
  <c r="H305" i="14"/>
  <c r="H304" i="14"/>
  <c r="H303" i="14"/>
  <c r="H302" i="14"/>
  <c r="H301" i="14"/>
  <c r="H300" i="14"/>
  <c r="H299" i="14"/>
  <c r="H298" i="14"/>
  <c r="H297" i="14"/>
  <c r="H296" i="14"/>
  <c r="H295" i="14"/>
  <c r="H294" i="14"/>
  <c r="H293" i="14"/>
  <c r="H292" i="14"/>
  <c r="H291" i="14"/>
  <c r="H290" i="14"/>
  <c r="H289" i="14"/>
  <c r="H288" i="14"/>
  <c r="H287" i="14"/>
  <c r="H286" i="14"/>
  <c r="H285" i="14"/>
  <c r="H284" i="14"/>
  <c r="H283" i="14"/>
  <c r="H282" i="14"/>
  <c r="H281" i="14"/>
  <c r="H280" i="14"/>
  <c r="H279" i="14"/>
  <c r="H278" i="14"/>
  <c r="H277" i="14"/>
  <c r="H276" i="14"/>
  <c r="H275" i="14"/>
  <c r="H274" i="14"/>
  <c r="H273" i="14"/>
  <c r="H272" i="14"/>
  <c r="H271" i="14"/>
  <c r="H270" i="14"/>
  <c r="H269" i="14"/>
  <c r="H268" i="14"/>
  <c r="H267" i="14"/>
  <c r="H266" i="14"/>
  <c r="H265" i="14"/>
  <c r="H264" i="14"/>
  <c r="H263" i="14"/>
  <c r="H262" i="14"/>
  <c r="H261" i="14"/>
  <c r="H260" i="14"/>
  <c r="H259" i="14"/>
  <c r="H258" i="14"/>
  <c r="H257" i="14"/>
  <c r="H256" i="14"/>
  <c r="H255" i="14"/>
  <c r="H254" i="14"/>
  <c r="H253" i="14"/>
  <c r="H252" i="14"/>
  <c r="H251" i="14"/>
  <c r="H250" i="14"/>
  <c r="H249" i="14"/>
  <c r="H248" i="14"/>
  <c r="H247" i="14"/>
  <c r="H246" i="14"/>
  <c r="H245" i="14"/>
  <c r="H244" i="14"/>
  <c r="H243" i="14"/>
  <c r="H242" i="14"/>
  <c r="H241" i="14"/>
  <c r="H240" i="14"/>
  <c r="H239" i="14"/>
  <c r="H238" i="14"/>
  <c r="H237" i="14"/>
  <c r="H236" i="14"/>
  <c r="H235" i="14"/>
  <c r="H234" i="14"/>
  <c r="H233" i="14"/>
  <c r="H232" i="14"/>
  <c r="H231" i="14"/>
  <c r="H230" i="14"/>
  <c r="H229" i="14"/>
  <c r="H228" i="14"/>
  <c r="H227" i="14"/>
  <c r="H226" i="14"/>
  <c r="H225" i="14"/>
  <c r="H224" i="14"/>
  <c r="H223" i="14"/>
  <c r="H222" i="14"/>
  <c r="H221" i="14"/>
  <c r="H220" i="14"/>
  <c r="H219" i="14"/>
  <c r="H218" i="14"/>
  <c r="H217" i="14"/>
  <c r="H216" i="14"/>
  <c r="H215" i="14"/>
  <c r="H214" i="14"/>
  <c r="H213" i="14"/>
  <c r="H212" i="14"/>
  <c r="H211" i="14"/>
  <c r="H210" i="14"/>
  <c r="H209" i="14"/>
  <c r="H208" i="14"/>
  <c r="H207" i="14"/>
  <c r="H206" i="14"/>
  <c r="H205" i="14"/>
  <c r="H204" i="14"/>
  <c r="H203" i="14"/>
  <c r="H202" i="14"/>
  <c r="H201" i="14"/>
  <c r="H200" i="14"/>
  <c r="H199" i="14"/>
  <c r="H198" i="14"/>
  <c r="H197" i="14"/>
  <c r="H196" i="14"/>
  <c r="H195" i="14"/>
  <c r="H194" i="14"/>
  <c r="H193" i="14"/>
  <c r="H192" i="14"/>
  <c r="H191" i="14"/>
  <c r="H190" i="14"/>
  <c r="H189" i="14"/>
  <c r="H187" i="14"/>
  <c r="H186" i="14"/>
  <c r="H185" i="14"/>
  <c r="H184" i="14"/>
  <c r="H183" i="14"/>
  <c r="H182" i="14"/>
  <c r="H181" i="14"/>
  <c r="H180" i="14"/>
  <c r="H179" i="14"/>
  <c r="H178" i="14"/>
  <c r="H177" i="14"/>
  <c r="H176" i="14"/>
  <c r="H175" i="14"/>
  <c r="H174" i="14"/>
  <c r="H173" i="14"/>
  <c r="H172" i="14"/>
  <c r="H171" i="14"/>
  <c r="H170" i="14"/>
  <c r="H169" i="14"/>
  <c r="H168" i="14"/>
  <c r="H167" i="14"/>
  <c r="H166" i="14"/>
  <c r="H165" i="14"/>
  <c r="H164" i="14"/>
  <c r="H163" i="14"/>
  <c r="H162" i="14"/>
  <c r="H161" i="14"/>
  <c r="H160" i="14"/>
  <c r="H159" i="14"/>
  <c r="H158" i="14"/>
  <c r="H157" i="14"/>
  <c r="H156" i="14"/>
  <c r="H155" i="14"/>
  <c r="H154" i="14"/>
  <c r="H153" i="14"/>
  <c r="H152" i="14"/>
  <c r="H151" i="14"/>
  <c r="H150" i="14"/>
  <c r="H149" i="14"/>
  <c r="H148" i="14"/>
  <c r="H147" i="14"/>
  <c r="H146" i="14"/>
  <c r="H145" i="14"/>
  <c r="H144" i="14"/>
  <c r="H143" i="14"/>
  <c r="H142" i="14"/>
  <c r="H141" i="14"/>
  <c r="H140" i="14"/>
  <c r="H139" i="14"/>
  <c r="H138" i="14"/>
  <c r="H137" i="14"/>
  <c r="H136" i="14"/>
  <c r="H135" i="14"/>
  <c r="H134" i="14"/>
  <c r="H133" i="14"/>
  <c r="H132" i="14"/>
  <c r="H131" i="14"/>
  <c r="H130" i="14"/>
  <c r="H129" i="14"/>
  <c r="H128" i="14"/>
  <c r="H127" i="14"/>
  <c r="H126" i="14"/>
  <c r="H125" i="14"/>
  <c r="H124" i="14"/>
  <c r="H123" i="14"/>
  <c r="H122" i="14"/>
  <c r="H121" i="14"/>
  <c r="H120" i="14"/>
  <c r="H119" i="14"/>
  <c r="H118" i="14"/>
  <c r="H117" i="14"/>
  <c r="H116" i="14"/>
  <c r="H115" i="14"/>
  <c r="H114" i="14"/>
  <c r="H113" i="14"/>
  <c r="H112" i="14"/>
  <c r="H111" i="14"/>
  <c r="H110" i="14"/>
  <c r="H109" i="14"/>
  <c r="H108" i="14"/>
  <c r="H107" i="14"/>
  <c r="H106" i="14"/>
  <c r="H105" i="14"/>
  <c r="H104" i="14"/>
  <c r="H103" i="14"/>
  <c r="H102" i="14"/>
  <c r="H101" i="14"/>
  <c r="H100" i="14"/>
  <c r="H99" i="14"/>
  <c r="H98" i="14"/>
  <c r="H97" i="14"/>
  <c r="H96" i="14"/>
  <c r="H95" i="14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4" i="14"/>
  <c r="H63" i="14"/>
  <c r="H62" i="14"/>
  <c r="H61" i="14"/>
  <c r="H60" i="14"/>
  <c r="H59" i="14"/>
  <c r="H58" i="14"/>
  <c r="H57" i="14"/>
  <c r="H56" i="14"/>
  <c r="H55" i="14"/>
  <c r="H54" i="14"/>
  <c r="H53" i="14"/>
  <c r="H52" i="14"/>
  <c r="H51" i="14"/>
  <c r="H50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F415" i="13"/>
  <c r="E415" i="13"/>
  <c r="D415" i="13"/>
  <c r="G414" i="13"/>
  <c r="G413" i="13"/>
  <c r="G412" i="13"/>
  <c r="G411" i="13"/>
  <c r="G410" i="13"/>
  <c r="G409" i="13"/>
  <c r="G408" i="13"/>
  <c r="G407" i="13"/>
  <c r="G406" i="13"/>
  <c r="G405" i="13"/>
  <c r="G404" i="13"/>
  <c r="G403" i="13"/>
  <c r="G402" i="13"/>
  <c r="G401" i="13"/>
  <c r="G400" i="13"/>
  <c r="G399" i="13"/>
  <c r="G398" i="13"/>
  <c r="G397" i="13"/>
  <c r="G396" i="13"/>
  <c r="G395" i="13"/>
  <c r="G394" i="13"/>
  <c r="G393" i="13"/>
  <c r="G392" i="13"/>
  <c r="G391" i="13"/>
  <c r="G390" i="13"/>
  <c r="G389" i="13"/>
  <c r="G388" i="13"/>
  <c r="G387" i="13"/>
  <c r="G386" i="13"/>
  <c r="G385" i="13"/>
  <c r="G384" i="13"/>
  <c r="G383" i="13"/>
  <c r="G382" i="13"/>
  <c r="G381" i="13"/>
  <c r="G380" i="13"/>
  <c r="G379" i="13"/>
  <c r="G378" i="13"/>
  <c r="G377" i="13"/>
  <c r="G376" i="13"/>
  <c r="G375" i="13"/>
  <c r="G374" i="13"/>
  <c r="G373" i="13"/>
  <c r="G372" i="13"/>
  <c r="G371" i="13"/>
  <c r="G370" i="13"/>
  <c r="G369" i="13"/>
  <c r="G368" i="13"/>
  <c r="G367" i="13"/>
  <c r="G366" i="13"/>
  <c r="G365" i="13"/>
  <c r="G364" i="13"/>
  <c r="G363" i="13"/>
  <c r="G362" i="13"/>
  <c r="G361" i="13"/>
  <c r="G360" i="13"/>
  <c r="G359" i="13"/>
  <c r="G358" i="13"/>
  <c r="G357" i="13"/>
  <c r="G356" i="13"/>
  <c r="G355" i="13"/>
  <c r="G354" i="13"/>
  <c r="G353" i="13"/>
  <c r="G352" i="13"/>
  <c r="G351" i="13"/>
  <c r="G350" i="13"/>
  <c r="G349" i="13"/>
  <c r="G348" i="13"/>
  <c r="G347" i="13"/>
  <c r="G346" i="13"/>
  <c r="G345" i="13"/>
  <c r="G344" i="13"/>
  <c r="G343" i="13"/>
  <c r="G342" i="13"/>
  <c r="G341" i="13"/>
  <c r="G340" i="13"/>
  <c r="G339" i="13"/>
  <c r="G338" i="13"/>
  <c r="G337" i="13"/>
  <c r="G336" i="13"/>
  <c r="G335" i="13"/>
  <c r="G334" i="13"/>
  <c r="G333" i="13"/>
  <c r="G332" i="13"/>
  <c r="G331" i="13"/>
  <c r="G330" i="13"/>
  <c r="G329" i="13"/>
  <c r="G328" i="13"/>
  <c r="G327" i="13"/>
  <c r="G326" i="13"/>
  <c r="G325" i="13"/>
  <c r="G324" i="13"/>
  <c r="G323" i="13"/>
  <c r="G322" i="13"/>
  <c r="G321" i="13"/>
  <c r="G320" i="13"/>
  <c r="G319" i="13"/>
  <c r="G318" i="13"/>
  <c r="G317" i="13"/>
  <c r="G316" i="13"/>
  <c r="G315" i="13"/>
  <c r="G314" i="13"/>
  <c r="G313" i="13"/>
  <c r="G312" i="13"/>
  <c r="G311" i="13"/>
  <c r="G310" i="13"/>
  <c r="G309" i="13"/>
  <c r="G308" i="13"/>
  <c r="G307" i="13"/>
  <c r="G306" i="13"/>
  <c r="G305" i="13"/>
  <c r="G304" i="13"/>
  <c r="G303" i="13"/>
  <c r="G302" i="13"/>
  <c r="G301" i="13"/>
  <c r="G300" i="13"/>
  <c r="G299" i="13"/>
  <c r="G298" i="13"/>
  <c r="G297" i="13"/>
  <c r="G296" i="13"/>
  <c r="G295" i="13"/>
  <c r="G294" i="13"/>
  <c r="G293" i="13"/>
  <c r="G292" i="13"/>
  <c r="G291" i="13"/>
  <c r="G290" i="13"/>
  <c r="G289" i="13"/>
  <c r="G288" i="13"/>
  <c r="G287" i="13"/>
  <c r="G286" i="13"/>
  <c r="G285" i="13"/>
  <c r="G284" i="13"/>
  <c r="G283" i="13"/>
  <c r="G282" i="13"/>
  <c r="G281" i="13"/>
  <c r="G280" i="13"/>
  <c r="G279" i="13"/>
  <c r="G278" i="13"/>
  <c r="G277" i="13"/>
  <c r="G276" i="13"/>
  <c r="G275" i="13"/>
  <c r="G274" i="13"/>
  <c r="G273" i="13"/>
  <c r="G272" i="13"/>
  <c r="G271" i="13"/>
  <c r="G270" i="13"/>
  <c r="G269" i="13"/>
  <c r="G268" i="13"/>
  <c r="G267" i="13"/>
  <c r="G266" i="13"/>
  <c r="G265" i="13"/>
  <c r="G264" i="13"/>
  <c r="G263" i="13"/>
  <c r="G262" i="13"/>
  <c r="G261" i="13"/>
  <c r="G260" i="13"/>
  <c r="G259" i="13"/>
  <c r="G258" i="13"/>
  <c r="G257" i="13"/>
  <c r="G256" i="13"/>
  <c r="G255" i="13"/>
  <c r="G254" i="13"/>
  <c r="G253" i="13"/>
  <c r="G252" i="13"/>
  <c r="G251" i="13"/>
  <c r="G250" i="13"/>
  <c r="G249" i="13"/>
  <c r="G248" i="13"/>
  <c r="G247" i="13"/>
  <c r="G246" i="13"/>
  <c r="G245" i="13"/>
  <c r="G244" i="13"/>
  <c r="G243" i="13"/>
  <c r="G242" i="13"/>
  <c r="G241" i="13"/>
  <c r="G240" i="13"/>
  <c r="G239" i="13"/>
  <c r="G238" i="13"/>
  <c r="G237" i="13"/>
  <c r="G236" i="13"/>
  <c r="G235" i="13"/>
  <c r="G234" i="13"/>
  <c r="G233" i="13"/>
  <c r="G232" i="13"/>
  <c r="G231" i="13"/>
  <c r="G230" i="13"/>
  <c r="G229" i="13"/>
  <c r="G228" i="13"/>
  <c r="G227" i="13"/>
  <c r="G226" i="13"/>
  <c r="G225" i="13"/>
  <c r="G224" i="13"/>
  <c r="G223" i="13"/>
  <c r="G222" i="13"/>
  <c r="G221" i="13"/>
  <c r="G220" i="13"/>
  <c r="G219" i="13"/>
  <c r="G218" i="13"/>
  <c r="G217" i="13"/>
  <c r="G216" i="13"/>
  <c r="G215" i="13"/>
  <c r="G214" i="13"/>
  <c r="G213" i="13"/>
  <c r="G212" i="13"/>
  <c r="G211" i="13"/>
  <c r="G210" i="13"/>
  <c r="G209" i="13"/>
  <c r="G208" i="13"/>
  <c r="G207" i="13"/>
  <c r="G206" i="13"/>
  <c r="G205" i="13"/>
  <c r="G204" i="13"/>
  <c r="G203" i="13"/>
  <c r="G202" i="13"/>
  <c r="G201" i="13"/>
  <c r="G200" i="13"/>
  <c r="G199" i="13"/>
  <c r="G198" i="13"/>
  <c r="G197" i="13"/>
  <c r="G196" i="13"/>
  <c r="G195" i="13"/>
  <c r="G194" i="13"/>
  <c r="G193" i="13"/>
  <c r="G192" i="13"/>
  <c r="G191" i="13"/>
  <c r="G190" i="13"/>
  <c r="G189" i="13"/>
  <c r="G188" i="13"/>
  <c r="G187" i="13"/>
  <c r="G186" i="13"/>
  <c r="G185" i="13"/>
  <c r="G184" i="13"/>
  <c r="G183" i="13"/>
  <c r="G182" i="13"/>
  <c r="G181" i="13"/>
  <c r="G180" i="13"/>
  <c r="G179" i="13"/>
  <c r="G178" i="13"/>
  <c r="G177" i="13"/>
  <c r="G176" i="13"/>
  <c r="G175" i="13"/>
  <c r="G174" i="13"/>
  <c r="G173" i="13"/>
  <c r="G172" i="13"/>
  <c r="G171" i="13"/>
  <c r="G170" i="13"/>
  <c r="G169" i="13"/>
  <c r="G168" i="13"/>
  <c r="G167" i="13"/>
  <c r="G166" i="13"/>
  <c r="G165" i="13"/>
  <c r="G164" i="13"/>
  <c r="G163" i="13"/>
  <c r="G162" i="13"/>
  <c r="G161" i="13"/>
  <c r="G160" i="13"/>
  <c r="G159" i="13"/>
  <c r="G158" i="13"/>
  <c r="G157" i="13"/>
  <c r="G156" i="13"/>
  <c r="G155" i="13"/>
  <c r="G154" i="13"/>
  <c r="G153" i="13"/>
  <c r="G152" i="13"/>
  <c r="G151" i="13"/>
  <c r="G150" i="13"/>
  <c r="G149" i="13"/>
  <c r="G148" i="13"/>
  <c r="G147" i="13"/>
  <c r="G146" i="13"/>
  <c r="G145" i="13"/>
  <c r="G144" i="13"/>
  <c r="G143" i="13"/>
  <c r="G142" i="13"/>
  <c r="G141" i="13"/>
  <c r="G140" i="13"/>
  <c r="G139" i="13"/>
  <c r="G138" i="13"/>
  <c r="G137" i="13"/>
  <c r="G136" i="13"/>
  <c r="G135" i="13"/>
  <c r="G134" i="13"/>
  <c r="G133" i="13"/>
  <c r="G132" i="13"/>
  <c r="G131" i="13"/>
  <c r="G130" i="13"/>
  <c r="G129" i="13"/>
  <c r="G128" i="13"/>
  <c r="G127" i="13"/>
  <c r="G126" i="13"/>
  <c r="G125" i="13"/>
  <c r="G124" i="13"/>
  <c r="G123" i="13"/>
  <c r="G122" i="13"/>
  <c r="G121" i="13"/>
  <c r="G120" i="13"/>
  <c r="G119" i="13"/>
  <c r="G118" i="13"/>
  <c r="G117" i="13"/>
  <c r="G116" i="13"/>
  <c r="G115" i="13"/>
  <c r="G114" i="13"/>
  <c r="G113" i="13"/>
  <c r="G112" i="13"/>
  <c r="G111" i="13"/>
  <c r="G110" i="13"/>
  <c r="G109" i="13"/>
  <c r="G108" i="13"/>
  <c r="G107" i="13"/>
  <c r="G106" i="13"/>
  <c r="G105" i="13"/>
  <c r="G104" i="13"/>
  <c r="G103" i="13"/>
  <c r="G102" i="13"/>
  <c r="G101" i="13"/>
  <c r="G100" i="13"/>
  <c r="G99" i="13"/>
  <c r="G98" i="13"/>
  <c r="G97" i="13"/>
  <c r="G96" i="13"/>
  <c r="G95" i="13"/>
  <c r="G94" i="13"/>
  <c r="G93" i="13"/>
  <c r="G92" i="13"/>
  <c r="G91" i="13"/>
  <c r="G90" i="13"/>
  <c r="G89" i="13"/>
  <c r="G88" i="13"/>
  <c r="G87" i="13"/>
  <c r="G86" i="13"/>
  <c r="G85" i="13"/>
  <c r="G84" i="13"/>
  <c r="G83" i="13"/>
  <c r="G82" i="13"/>
  <c r="G81" i="13"/>
  <c r="G80" i="13"/>
  <c r="G79" i="13"/>
  <c r="G78" i="13"/>
  <c r="G77" i="13"/>
  <c r="G76" i="13"/>
  <c r="G75" i="13"/>
  <c r="G74" i="13"/>
  <c r="G73" i="13"/>
  <c r="G72" i="13"/>
  <c r="G71" i="13"/>
  <c r="G70" i="13"/>
  <c r="G69" i="13"/>
  <c r="G68" i="13"/>
  <c r="G67" i="13"/>
  <c r="G66" i="13"/>
  <c r="G65" i="13"/>
  <c r="G64" i="13"/>
  <c r="G63" i="13"/>
  <c r="G62" i="13"/>
  <c r="G61" i="13"/>
  <c r="G60" i="13"/>
  <c r="G59" i="13"/>
  <c r="G58" i="13"/>
  <c r="G57" i="13"/>
  <c r="G56" i="13"/>
  <c r="G55" i="13"/>
  <c r="G54" i="13"/>
  <c r="G53" i="13"/>
  <c r="G52" i="13"/>
  <c r="G51" i="13"/>
  <c r="G50" i="13"/>
  <c r="G49" i="13"/>
  <c r="G48" i="13"/>
  <c r="G47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G34" i="13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G301" i="12"/>
  <c r="G302" i="12"/>
  <c r="G303" i="12"/>
  <c r="G304" i="12"/>
  <c r="G305" i="12"/>
  <c r="G306" i="12"/>
  <c r="G307" i="12"/>
  <c r="G308" i="12"/>
  <c r="G309" i="12"/>
  <c r="G310" i="12"/>
  <c r="G311" i="12"/>
  <c r="G312" i="12"/>
  <c r="G313" i="12"/>
  <c r="G314" i="12"/>
  <c r="G315" i="12"/>
  <c r="G316" i="12"/>
  <c r="G317" i="12"/>
  <c r="G318" i="12"/>
  <c r="G319" i="12"/>
  <c r="G320" i="12"/>
  <c r="G321" i="12"/>
  <c r="G322" i="12"/>
  <c r="G323" i="12"/>
  <c r="G324" i="12"/>
  <c r="G325" i="12"/>
  <c r="G326" i="12"/>
  <c r="G327" i="12"/>
  <c r="G328" i="12"/>
  <c r="G329" i="12"/>
  <c r="G330" i="12"/>
  <c r="G331" i="12"/>
  <c r="G332" i="12"/>
  <c r="G333" i="12"/>
  <c r="G334" i="12"/>
  <c r="G335" i="12"/>
  <c r="G336" i="12"/>
  <c r="G337" i="12"/>
  <c r="G338" i="12"/>
  <c r="G339" i="12"/>
  <c r="G340" i="12"/>
  <c r="G341" i="12"/>
  <c r="G342" i="12"/>
  <c r="G343" i="12"/>
  <c r="G344" i="12"/>
  <c r="G345" i="12"/>
  <c r="G346" i="12"/>
  <c r="G347" i="12"/>
  <c r="G348" i="12"/>
  <c r="G349" i="12"/>
  <c r="G350" i="12"/>
  <c r="G351" i="12"/>
  <c r="G352" i="12"/>
  <c r="G353" i="12"/>
  <c r="G354" i="12"/>
  <c r="G355" i="12"/>
  <c r="G356" i="12"/>
  <c r="G357" i="12"/>
  <c r="G358" i="12"/>
  <c r="G359" i="12"/>
  <c r="G360" i="12"/>
  <c r="G361" i="12"/>
  <c r="G362" i="12"/>
  <c r="G363" i="12"/>
  <c r="G364" i="12"/>
  <c r="G365" i="12"/>
  <c r="G366" i="12"/>
  <c r="G367" i="12"/>
  <c r="G368" i="12"/>
  <c r="G369" i="12"/>
  <c r="G370" i="12"/>
  <c r="G371" i="12"/>
  <c r="G372" i="12"/>
  <c r="G373" i="12"/>
  <c r="G374" i="12"/>
  <c r="G375" i="12"/>
  <c r="G376" i="12"/>
  <c r="G377" i="12"/>
  <c r="G378" i="12"/>
  <c r="G379" i="12"/>
  <c r="G380" i="12"/>
  <c r="G381" i="12"/>
  <c r="G382" i="12"/>
  <c r="G383" i="12"/>
  <c r="G384" i="12"/>
  <c r="G385" i="12"/>
  <c r="G386" i="12"/>
  <c r="G387" i="12"/>
  <c r="G388" i="12"/>
  <c r="G389" i="12"/>
  <c r="G390" i="12"/>
  <c r="G391" i="12"/>
  <c r="G392" i="12"/>
  <c r="G393" i="12"/>
  <c r="G394" i="12"/>
  <c r="G395" i="12"/>
  <c r="G396" i="12"/>
  <c r="G397" i="12"/>
  <c r="G398" i="12"/>
  <c r="G399" i="12"/>
  <c r="G400" i="12"/>
  <c r="G402" i="12"/>
  <c r="G403" i="12"/>
  <c r="G404" i="12"/>
  <c r="G405" i="12"/>
  <c r="G406" i="12"/>
  <c r="G407" i="12"/>
  <c r="G408" i="12"/>
  <c r="G409" i="12"/>
  <c r="G410" i="12"/>
  <c r="G411" i="12"/>
  <c r="G412" i="12"/>
  <c r="G413" i="12"/>
  <c r="G414" i="12"/>
  <c r="G415" i="12"/>
  <c r="F416" i="12"/>
  <c r="E416" i="12"/>
  <c r="D416" i="12"/>
  <c r="G8" i="12"/>
  <c r="G189" i="11"/>
  <c r="G417" i="14" l="1"/>
  <c r="H416" i="14"/>
  <c r="G415" i="13"/>
  <c r="G416" i="12"/>
  <c r="G52" i="11"/>
  <c r="F415" i="11" l="1"/>
  <c r="E415" i="11"/>
  <c r="D415" i="11"/>
  <c r="G414" i="11"/>
  <c r="G413" i="11"/>
  <c r="G412" i="11"/>
  <c r="G411" i="11"/>
  <c r="G410" i="11"/>
  <c r="G409" i="11"/>
  <c r="G408" i="11"/>
  <c r="G407" i="11"/>
  <c r="G406" i="11"/>
  <c r="G405" i="11"/>
  <c r="G404" i="11"/>
  <c r="G403" i="11"/>
  <c r="G402" i="11"/>
  <c r="G401" i="11"/>
  <c r="G400" i="11"/>
  <c r="G399" i="11"/>
  <c r="G398" i="11"/>
  <c r="G397" i="11"/>
  <c r="G396" i="11"/>
  <c r="G395" i="11"/>
  <c r="G394" i="11"/>
  <c r="G393" i="11"/>
  <c r="G392" i="11"/>
  <c r="G391" i="11"/>
  <c r="G390" i="11"/>
  <c r="G389" i="11"/>
  <c r="G388" i="11"/>
  <c r="G387" i="11"/>
  <c r="G386" i="11"/>
  <c r="G385" i="11"/>
  <c r="G384" i="11"/>
  <c r="G383" i="11"/>
  <c r="G382" i="11"/>
  <c r="G381" i="11"/>
  <c r="G380" i="11"/>
  <c r="G379" i="11"/>
  <c r="G378" i="11"/>
  <c r="G377" i="11"/>
  <c r="G376" i="11"/>
  <c r="G375" i="11"/>
  <c r="G374" i="11"/>
  <c r="G373" i="11"/>
  <c r="G372" i="11"/>
  <c r="G371" i="11"/>
  <c r="G370" i="11"/>
  <c r="G369" i="11"/>
  <c r="G368" i="11"/>
  <c r="G367" i="11"/>
  <c r="G366" i="11"/>
  <c r="G365" i="11"/>
  <c r="G364" i="11"/>
  <c r="G363" i="11"/>
  <c r="G362" i="11"/>
  <c r="G361" i="11"/>
  <c r="G360" i="11"/>
  <c r="G359" i="11"/>
  <c r="G358" i="11"/>
  <c r="G357" i="11"/>
  <c r="G356" i="11"/>
  <c r="G355" i="11"/>
  <c r="G354" i="11"/>
  <c r="G353" i="11"/>
  <c r="G352" i="11"/>
  <c r="G351" i="11"/>
  <c r="G350" i="11"/>
  <c r="G349" i="11"/>
  <c r="G348" i="11"/>
  <c r="G347" i="11"/>
  <c r="G346" i="11"/>
  <c r="G345" i="11"/>
  <c r="G344" i="11"/>
  <c r="G343" i="11"/>
  <c r="G342" i="11"/>
  <c r="G341" i="11"/>
  <c r="G340" i="11"/>
  <c r="G339" i="11"/>
  <c r="G338" i="11"/>
  <c r="G337" i="11"/>
  <c r="G336" i="11"/>
  <c r="G335" i="11"/>
  <c r="G334" i="11"/>
  <c r="G333" i="11"/>
  <c r="G332" i="11"/>
  <c r="G331" i="11"/>
  <c r="G330" i="11"/>
  <c r="G329" i="11"/>
  <c r="G328" i="11"/>
  <c r="G327" i="11"/>
  <c r="G326" i="11"/>
  <c r="G325" i="11"/>
  <c r="G324" i="11"/>
  <c r="G323" i="11"/>
  <c r="G322" i="11"/>
  <c r="G321" i="11"/>
  <c r="G320" i="11"/>
  <c r="G319" i="11"/>
  <c r="G318" i="11"/>
  <c r="G317" i="11"/>
  <c r="G316" i="11"/>
  <c r="G315" i="11"/>
  <c r="G314" i="11"/>
  <c r="G313" i="11"/>
  <c r="G312" i="11"/>
  <c r="G311" i="11"/>
  <c r="G310" i="11"/>
  <c r="G309" i="11"/>
  <c r="G308" i="11"/>
  <c r="G307" i="11"/>
  <c r="G306" i="11"/>
  <c r="G305" i="11"/>
  <c r="G304" i="11"/>
  <c r="G303" i="11"/>
  <c r="G302" i="11"/>
  <c r="G301" i="11"/>
  <c r="G300" i="11"/>
  <c r="G299" i="11"/>
  <c r="G298" i="11"/>
  <c r="G297" i="11"/>
  <c r="G296" i="11"/>
  <c r="G295" i="11"/>
  <c r="G294" i="11"/>
  <c r="G293" i="11"/>
  <c r="G292" i="11"/>
  <c r="G291" i="11"/>
  <c r="G290" i="11"/>
  <c r="G289" i="11"/>
  <c r="G288" i="11"/>
  <c r="G287" i="11"/>
  <c r="G286" i="11"/>
  <c r="G285" i="11"/>
  <c r="G284" i="11"/>
  <c r="G283" i="11"/>
  <c r="G282" i="11"/>
  <c r="G281" i="11"/>
  <c r="G280" i="11"/>
  <c r="G279" i="11"/>
  <c r="G278" i="11"/>
  <c r="G277" i="11"/>
  <c r="G276" i="11"/>
  <c r="G275" i="11"/>
  <c r="G274" i="11"/>
  <c r="G273" i="11"/>
  <c r="G272" i="11"/>
  <c r="G271" i="11"/>
  <c r="G270" i="11"/>
  <c r="G269" i="11"/>
  <c r="G268" i="11"/>
  <c r="G267" i="11"/>
  <c r="G266" i="11"/>
  <c r="G265" i="11"/>
  <c r="G264" i="11"/>
  <c r="G263" i="11"/>
  <c r="G262" i="11"/>
  <c r="G261" i="11"/>
  <c r="G260" i="11"/>
  <c r="G259" i="11"/>
  <c r="G258" i="11"/>
  <c r="G257" i="11"/>
  <c r="G256" i="11"/>
  <c r="G255" i="11"/>
  <c r="G254" i="11"/>
  <c r="G253" i="11"/>
  <c r="G252" i="11"/>
  <c r="G251" i="11"/>
  <c r="G250" i="11"/>
  <c r="G249" i="11"/>
  <c r="G248" i="11"/>
  <c r="G247" i="11"/>
  <c r="G246" i="11"/>
  <c r="G245" i="11"/>
  <c r="G244" i="11"/>
  <c r="G243" i="11"/>
  <c r="G242" i="11"/>
  <c r="G241" i="11"/>
  <c r="G240" i="11"/>
  <c r="G239" i="11"/>
  <c r="G238" i="11"/>
  <c r="G237" i="11"/>
  <c r="G236" i="11"/>
  <c r="G235" i="11"/>
  <c r="G234" i="11"/>
  <c r="G233" i="11"/>
  <c r="G232" i="11"/>
  <c r="G231" i="11"/>
  <c r="G230" i="11"/>
  <c r="G229" i="11"/>
  <c r="G228" i="11"/>
  <c r="G227" i="11"/>
  <c r="G226" i="11"/>
  <c r="G225" i="11"/>
  <c r="G224" i="11"/>
  <c r="G223" i="11"/>
  <c r="G222" i="11"/>
  <c r="G221" i="11"/>
  <c r="G220" i="11"/>
  <c r="G219" i="11"/>
  <c r="G218" i="11"/>
  <c r="G217" i="11"/>
  <c r="G216" i="11"/>
  <c r="G215" i="11"/>
  <c r="G214" i="11"/>
  <c r="G213" i="11"/>
  <c r="G212" i="11"/>
  <c r="G211" i="11"/>
  <c r="G210" i="11"/>
  <c r="G209" i="11"/>
  <c r="G208" i="11"/>
  <c r="G207" i="11"/>
  <c r="G206" i="11"/>
  <c r="G205" i="11"/>
  <c r="G204" i="11"/>
  <c r="G203" i="11"/>
  <c r="G202" i="11"/>
  <c r="G201" i="11"/>
  <c r="G200" i="11"/>
  <c r="G199" i="11"/>
  <c r="G198" i="11"/>
  <c r="G197" i="11"/>
  <c r="G196" i="11"/>
  <c r="G195" i="11"/>
  <c r="G194" i="11"/>
  <c r="G193" i="11"/>
  <c r="G192" i="11"/>
  <c r="G191" i="11"/>
  <c r="G190" i="11"/>
  <c r="G188" i="11"/>
  <c r="G187" i="11"/>
  <c r="G186" i="11"/>
  <c r="G185" i="11"/>
  <c r="G184" i="11"/>
  <c r="G183" i="11"/>
  <c r="G182" i="11"/>
  <c r="G181" i="11"/>
  <c r="G180" i="11"/>
  <c r="G179" i="11"/>
  <c r="G178" i="11"/>
  <c r="G177" i="11"/>
  <c r="G176" i="11"/>
  <c r="G175" i="11"/>
  <c r="G174" i="11"/>
  <c r="G173" i="11"/>
  <c r="G172" i="11"/>
  <c r="G171" i="11"/>
  <c r="G170" i="11"/>
  <c r="G169" i="11"/>
  <c r="G168" i="11"/>
  <c r="G167" i="11"/>
  <c r="G166" i="11"/>
  <c r="G165" i="11"/>
  <c r="G164" i="11"/>
  <c r="G163" i="11"/>
  <c r="G162" i="11"/>
  <c r="G161" i="11"/>
  <c r="G160" i="11"/>
  <c r="G159" i="11"/>
  <c r="G158" i="11"/>
  <c r="G157" i="11"/>
  <c r="G156" i="11"/>
  <c r="G155" i="11"/>
  <c r="G154" i="11"/>
  <c r="G153" i="11"/>
  <c r="G152" i="11"/>
  <c r="G151" i="11"/>
  <c r="G150" i="11"/>
  <c r="G149" i="11"/>
  <c r="G148" i="11"/>
  <c r="G147" i="11"/>
  <c r="G146" i="11"/>
  <c r="G145" i="11"/>
  <c r="G144" i="11"/>
  <c r="G143" i="11"/>
  <c r="G142" i="11"/>
  <c r="G141" i="11"/>
  <c r="G140" i="11"/>
  <c r="G139" i="11"/>
  <c r="G138" i="11"/>
  <c r="G137" i="11"/>
  <c r="G136" i="11"/>
  <c r="G135" i="11"/>
  <c r="G134" i="11"/>
  <c r="G133" i="11"/>
  <c r="G132" i="11"/>
  <c r="G131" i="11"/>
  <c r="G130" i="11"/>
  <c r="G129" i="11"/>
  <c r="G128" i="11"/>
  <c r="G127" i="11"/>
  <c r="G126" i="11"/>
  <c r="G125" i="11"/>
  <c r="G124" i="11"/>
  <c r="G123" i="11"/>
  <c r="G122" i="11"/>
  <c r="G121" i="11"/>
  <c r="G120" i="1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G83" i="11"/>
  <c r="G82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301" i="10"/>
  <c r="G415" i="11" l="1"/>
  <c r="G61" i="10"/>
  <c r="F414" i="10" l="1"/>
  <c r="E414" i="10"/>
  <c r="D414" i="10"/>
  <c r="G413" i="10"/>
  <c r="G412" i="10"/>
  <c r="G411" i="10"/>
  <c r="G410" i="10"/>
  <c r="G409" i="10"/>
  <c r="G408" i="10"/>
  <c r="G407" i="10"/>
  <c r="G406" i="10"/>
  <c r="G405" i="10"/>
  <c r="G404" i="10"/>
  <c r="G403" i="10"/>
  <c r="G402" i="10"/>
  <c r="G401" i="10"/>
  <c r="G400" i="10"/>
  <c r="G399" i="10"/>
  <c r="G398" i="10"/>
  <c r="G397" i="10"/>
  <c r="G396" i="10"/>
  <c r="G395" i="10"/>
  <c r="G394" i="10"/>
  <c r="G393" i="10"/>
  <c r="G392" i="10"/>
  <c r="G391" i="10"/>
  <c r="G390" i="10"/>
  <c r="G389" i="10"/>
  <c r="G388" i="10"/>
  <c r="G387" i="10"/>
  <c r="G386" i="10"/>
  <c r="G385" i="10"/>
  <c r="G384" i="10"/>
  <c r="G383" i="10"/>
  <c r="G382" i="10"/>
  <c r="G381" i="10"/>
  <c r="G380" i="10"/>
  <c r="G379" i="10"/>
  <c r="G378" i="10"/>
  <c r="G377" i="10"/>
  <c r="G376" i="10"/>
  <c r="G375" i="10"/>
  <c r="G374" i="10"/>
  <c r="G373" i="10"/>
  <c r="G372" i="10"/>
  <c r="G371" i="10"/>
  <c r="G370" i="10"/>
  <c r="G369" i="10"/>
  <c r="G368" i="10"/>
  <c r="G367" i="10"/>
  <c r="G366" i="10"/>
  <c r="G365" i="10"/>
  <c r="G364" i="10"/>
  <c r="G363" i="10"/>
  <c r="G362" i="10"/>
  <c r="G361" i="10"/>
  <c r="G360" i="10"/>
  <c r="G359" i="10"/>
  <c r="G358" i="10"/>
  <c r="G357" i="10"/>
  <c r="G356" i="10"/>
  <c r="G355" i="10"/>
  <c r="G354" i="10"/>
  <c r="G353" i="10"/>
  <c r="G352" i="10"/>
  <c r="G351" i="10"/>
  <c r="G350" i="10"/>
  <c r="G349" i="10"/>
  <c r="G348" i="10"/>
  <c r="G347" i="10"/>
  <c r="G346" i="10"/>
  <c r="G345" i="10"/>
  <c r="G344" i="10"/>
  <c r="G343" i="10"/>
  <c r="G342" i="10"/>
  <c r="G341" i="10"/>
  <c r="G340" i="10"/>
  <c r="G339" i="10"/>
  <c r="G338" i="10"/>
  <c r="G337" i="10"/>
  <c r="G336" i="10"/>
  <c r="G335" i="10"/>
  <c r="G334" i="10"/>
  <c r="G333" i="10"/>
  <c r="G332" i="10"/>
  <c r="G331" i="10"/>
  <c r="G330" i="10"/>
  <c r="G329" i="10"/>
  <c r="G328" i="10"/>
  <c r="G327" i="10"/>
  <c r="G326" i="10"/>
  <c r="G325" i="10"/>
  <c r="G324" i="10"/>
  <c r="G323" i="10"/>
  <c r="G322" i="10"/>
  <c r="G321" i="10"/>
  <c r="G320" i="10"/>
  <c r="G319" i="10"/>
  <c r="G318" i="10"/>
  <c r="G317" i="10"/>
  <c r="G316" i="10"/>
  <c r="G315" i="10"/>
  <c r="G314" i="10"/>
  <c r="G313" i="10"/>
  <c r="G312" i="10"/>
  <c r="G311" i="10"/>
  <c r="G310" i="10"/>
  <c r="G309" i="10"/>
  <c r="G308" i="10"/>
  <c r="G307" i="10"/>
  <c r="G306" i="10"/>
  <c r="G305" i="10"/>
  <c r="G304" i="10"/>
  <c r="G303" i="10"/>
  <c r="G302" i="10"/>
  <c r="G300" i="10"/>
  <c r="G299" i="10"/>
  <c r="G298" i="10"/>
  <c r="G297" i="10"/>
  <c r="G296" i="10"/>
  <c r="G295" i="10"/>
  <c r="G294" i="10"/>
  <c r="G293" i="10"/>
  <c r="G292" i="10"/>
  <c r="G291" i="10"/>
  <c r="G290" i="10"/>
  <c r="G289" i="10"/>
  <c r="G288" i="10"/>
  <c r="G287" i="10"/>
  <c r="G286" i="10"/>
  <c r="G285" i="10"/>
  <c r="G284" i="10"/>
  <c r="G283" i="10"/>
  <c r="G282" i="10"/>
  <c r="G281" i="10"/>
  <c r="G280" i="10"/>
  <c r="G279" i="10"/>
  <c r="G278" i="10"/>
  <c r="G277" i="10"/>
  <c r="G276" i="10"/>
  <c r="G275" i="10"/>
  <c r="G274" i="10"/>
  <c r="G273" i="10"/>
  <c r="G272" i="10"/>
  <c r="G271" i="10"/>
  <c r="G270" i="10"/>
  <c r="G269" i="10"/>
  <c r="G268" i="10"/>
  <c r="G267" i="10"/>
  <c r="G266" i="10"/>
  <c r="G265" i="10"/>
  <c r="G264" i="10"/>
  <c r="G263" i="10"/>
  <c r="G262" i="10"/>
  <c r="G261" i="10"/>
  <c r="G260" i="10"/>
  <c r="G259" i="10"/>
  <c r="G258" i="10"/>
  <c r="G257" i="10"/>
  <c r="G256" i="10"/>
  <c r="G255" i="10"/>
  <c r="G254" i="10"/>
  <c r="G253" i="10"/>
  <c r="G252" i="10"/>
  <c r="G251" i="10"/>
  <c r="G250" i="10"/>
  <c r="G249" i="10"/>
  <c r="G248" i="10"/>
  <c r="G247" i="10"/>
  <c r="G246" i="10"/>
  <c r="G245" i="10"/>
  <c r="G244" i="10"/>
  <c r="G243" i="10"/>
  <c r="G242" i="10"/>
  <c r="G241" i="10"/>
  <c r="G240" i="10"/>
  <c r="G239" i="10"/>
  <c r="G238" i="10"/>
  <c r="G237" i="10"/>
  <c r="G236" i="10"/>
  <c r="G235" i="10"/>
  <c r="G234" i="10"/>
  <c r="G233" i="10"/>
  <c r="G232" i="10"/>
  <c r="G231" i="10"/>
  <c r="G230" i="10"/>
  <c r="G229" i="10"/>
  <c r="G228" i="10"/>
  <c r="G227" i="10"/>
  <c r="G226" i="10"/>
  <c r="G225" i="10"/>
  <c r="G224" i="10"/>
  <c r="G223" i="10"/>
  <c r="G222" i="10"/>
  <c r="G221" i="10"/>
  <c r="G220" i="10"/>
  <c r="G219" i="10"/>
  <c r="G218" i="10"/>
  <c r="G217" i="10"/>
  <c r="G216" i="10"/>
  <c r="G215" i="10"/>
  <c r="G214" i="10"/>
  <c r="G213" i="10"/>
  <c r="G212" i="10"/>
  <c r="G211" i="10"/>
  <c r="G210" i="10"/>
  <c r="G209" i="10"/>
  <c r="G208" i="10"/>
  <c r="G207" i="10"/>
  <c r="G206" i="10"/>
  <c r="G205" i="10"/>
  <c r="G204" i="10"/>
  <c r="G203" i="10"/>
  <c r="G202" i="10"/>
  <c r="G201" i="10"/>
  <c r="G200" i="10"/>
  <c r="G199" i="10"/>
  <c r="G198" i="10"/>
  <c r="G197" i="10"/>
  <c r="G196" i="10"/>
  <c r="G195" i="10"/>
  <c r="G194" i="10"/>
  <c r="G193" i="10"/>
  <c r="G192" i="10"/>
  <c r="G191" i="10"/>
  <c r="G190" i="10"/>
  <c r="G189" i="10"/>
  <c r="G188" i="10"/>
  <c r="G187" i="10"/>
  <c r="G186" i="10"/>
  <c r="G185" i="10"/>
  <c r="G184" i="10"/>
  <c r="G183" i="10"/>
  <c r="G182" i="10"/>
  <c r="G181" i="10"/>
  <c r="G180" i="10"/>
  <c r="G179" i="10"/>
  <c r="G178" i="10"/>
  <c r="G177" i="10"/>
  <c r="G176" i="10"/>
  <c r="G175" i="10"/>
  <c r="G174" i="10"/>
  <c r="G173" i="10"/>
  <c r="G172" i="10"/>
  <c r="G171" i="10"/>
  <c r="G170" i="10"/>
  <c r="G169" i="10"/>
  <c r="G168" i="10"/>
  <c r="G167" i="10"/>
  <c r="G166" i="10"/>
  <c r="G165" i="10"/>
  <c r="G164" i="10"/>
  <c r="G163" i="10"/>
  <c r="G162" i="10"/>
  <c r="G161" i="10"/>
  <c r="G160" i="10"/>
  <c r="G159" i="10"/>
  <c r="G158" i="10"/>
  <c r="G157" i="10"/>
  <c r="G156" i="10"/>
  <c r="G155" i="10"/>
  <c r="G154" i="10"/>
  <c r="G153" i="10"/>
  <c r="G152" i="10"/>
  <c r="G151" i="10"/>
  <c r="G150" i="10"/>
  <c r="G149" i="10"/>
  <c r="G148" i="10"/>
  <c r="G147" i="10"/>
  <c r="G146" i="10"/>
  <c r="G145" i="10"/>
  <c r="G144" i="10"/>
  <c r="G143" i="10"/>
  <c r="G142" i="10"/>
  <c r="G141" i="10"/>
  <c r="G140" i="10"/>
  <c r="G139" i="10"/>
  <c r="G138" i="10"/>
  <c r="G137" i="10"/>
  <c r="G136" i="10"/>
  <c r="G135" i="10"/>
  <c r="G134" i="10"/>
  <c r="G133" i="10"/>
  <c r="G132" i="10"/>
  <c r="G131" i="10"/>
  <c r="G130" i="10"/>
  <c r="G129" i="10"/>
  <c r="G128" i="10"/>
  <c r="G127" i="10"/>
  <c r="G126" i="10"/>
  <c r="G125" i="10"/>
  <c r="G124" i="10"/>
  <c r="G123" i="10"/>
  <c r="G122" i="10"/>
  <c r="G121" i="10"/>
  <c r="G120" i="10"/>
  <c r="G119" i="10"/>
  <c r="G118" i="10"/>
  <c r="G117" i="10"/>
  <c r="G116" i="10"/>
  <c r="G115" i="10"/>
  <c r="G114" i="10"/>
  <c r="G113" i="10"/>
  <c r="G112" i="10"/>
  <c r="G111" i="10"/>
  <c r="G110" i="10"/>
  <c r="G109" i="10"/>
  <c r="G108" i="10"/>
  <c r="G107" i="10"/>
  <c r="G106" i="10"/>
  <c r="G105" i="10"/>
  <c r="G104" i="10"/>
  <c r="G103" i="10"/>
  <c r="G102" i="10"/>
  <c r="G101" i="10"/>
  <c r="G100" i="10"/>
  <c r="G99" i="10"/>
  <c r="G98" i="10"/>
  <c r="G97" i="10"/>
  <c r="G96" i="10"/>
  <c r="G95" i="10"/>
  <c r="G94" i="10"/>
  <c r="G93" i="10"/>
  <c r="G92" i="10"/>
  <c r="G91" i="10"/>
  <c r="G90" i="10"/>
  <c r="G89" i="10"/>
  <c r="G88" i="10"/>
  <c r="G87" i="10"/>
  <c r="G86" i="10"/>
  <c r="G85" i="10"/>
  <c r="G84" i="10"/>
  <c r="G83" i="10"/>
  <c r="G82" i="10"/>
  <c r="G81" i="10"/>
  <c r="G80" i="10"/>
  <c r="G79" i="10"/>
  <c r="G78" i="10"/>
  <c r="G77" i="10"/>
  <c r="G76" i="10"/>
  <c r="G75" i="10"/>
  <c r="G74" i="10"/>
  <c r="G73" i="10"/>
  <c r="G72" i="10"/>
  <c r="G71" i="10"/>
  <c r="G70" i="10"/>
  <c r="G69" i="10"/>
  <c r="G68" i="10"/>
  <c r="G67" i="10"/>
  <c r="G66" i="10"/>
  <c r="G65" i="10"/>
  <c r="G64" i="10"/>
  <c r="G63" i="10"/>
  <c r="G62" i="10"/>
  <c r="G60" i="10"/>
  <c r="G59" i="10"/>
  <c r="G58" i="10"/>
  <c r="G57" i="10"/>
  <c r="G56" i="10"/>
  <c r="G55" i="10"/>
  <c r="G54" i="10"/>
  <c r="G53" i="10"/>
  <c r="G52" i="10"/>
  <c r="G51" i="10"/>
  <c r="G50" i="10"/>
  <c r="G49" i="10"/>
  <c r="G48" i="10"/>
  <c r="G47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F412" i="9"/>
  <c r="E412" i="9"/>
  <c r="G414" i="10" l="1"/>
  <c r="G140" i="9"/>
  <c r="G36" i="9" l="1"/>
  <c r="D412" i="9" l="1"/>
  <c r="G411" i="9"/>
  <c r="G410" i="9"/>
  <c r="G409" i="9"/>
  <c r="G408" i="9"/>
  <c r="G407" i="9"/>
  <c r="G406" i="9"/>
  <c r="G405" i="9"/>
  <c r="G404" i="9"/>
  <c r="G403" i="9"/>
  <c r="G402" i="9"/>
  <c r="G401" i="9"/>
  <c r="G400" i="9"/>
  <c r="G399" i="9"/>
  <c r="G398" i="9"/>
  <c r="G397" i="9"/>
  <c r="G396" i="9"/>
  <c r="G395" i="9"/>
  <c r="G394" i="9"/>
  <c r="G393" i="9"/>
  <c r="G392" i="9"/>
  <c r="G391" i="9"/>
  <c r="G390" i="9"/>
  <c r="G389" i="9"/>
  <c r="G388" i="9"/>
  <c r="G387" i="9"/>
  <c r="G386" i="9"/>
  <c r="G385" i="9"/>
  <c r="G384" i="9"/>
  <c r="G383" i="9"/>
  <c r="G382" i="9"/>
  <c r="G381" i="9"/>
  <c r="G380" i="9"/>
  <c r="G379" i="9"/>
  <c r="G378" i="9"/>
  <c r="G377" i="9"/>
  <c r="G376" i="9"/>
  <c r="G375" i="9"/>
  <c r="G374" i="9"/>
  <c r="G373" i="9"/>
  <c r="G372" i="9"/>
  <c r="G371" i="9"/>
  <c r="G370" i="9"/>
  <c r="G369" i="9"/>
  <c r="G368" i="9"/>
  <c r="G367" i="9"/>
  <c r="G366" i="9"/>
  <c r="G365" i="9"/>
  <c r="G364" i="9"/>
  <c r="G363" i="9"/>
  <c r="G362" i="9"/>
  <c r="G361" i="9"/>
  <c r="G360" i="9"/>
  <c r="G359" i="9"/>
  <c r="G358" i="9"/>
  <c r="G357" i="9"/>
  <c r="G356" i="9"/>
  <c r="G355" i="9"/>
  <c r="G354" i="9"/>
  <c r="G353" i="9"/>
  <c r="G352" i="9"/>
  <c r="G351" i="9"/>
  <c r="G350" i="9"/>
  <c r="G349" i="9"/>
  <c r="G348" i="9"/>
  <c r="G347" i="9"/>
  <c r="G346" i="9"/>
  <c r="G345" i="9"/>
  <c r="G344" i="9"/>
  <c r="G343" i="9"/>
  <c r="G342" i="9"/>
  <c r="G341" i="9"/>
  <c r="G340" i="9"/>
  <c r="G339" i="9"/>
  <c r="G338" i="9"/>
  <c r="G337" i="9"/>
  <c r="G336" i="9"/>
  <c r="G335" i="9"/>
  <c r="G334" i="9"/>
  <c r="G333" i="9"/>
  <c r="G332" i="9"/>
  <c r="G331" i="9"/>
  <c r="G330" i="9"/>
  <c r="G329" i="9"/>
  <c r="G328" i="9"/>
  <c r="G327" i="9"/>
  <c r="G326" i="9"/>
  <c r="G325" i="9"/>
  <c r="G324" i="9"/>
  <c r="G323" i="9"/>
  <c r="G322" i="9"/>
  <c r="G321" i="9"/>
  <c r="G320" i="9"/>
  <c r="G319" i="9"/>
  <c r="G318" i="9"/>
  <c r="G317" i="9"/>
  <c r="G316" i="9"/>
  <c r="G315" i="9"/>
  <c r="G314" i="9"/>
  <c r="G313" i="9"/>
  <c r="G312" i="9"/>
  <c r="G311" i="9"/>
  <c r="G310" i="9"/>
  <c r="G309" i="9"/>
  <c r="G308" i="9"/>
  <c r="G307" i="9"/>
  <c r="G306" i="9"/>
  <c r="G305" i="9"/>
  <c r="G304" i="9"/>
  <c r="G303" i="9"/>
  <c r="G302" i="9"/>
  <c r="G301" i="9"/>
  <c r="G300" i="9"/>
  <c r="G299" i="9"/>
  <c r="G298" i="9"/>
  <c r="G297" i="9"/>
  <c r="G296" i="9"/>
  <c r="G295" i="9"/>
  <c r="G294" i="9"/>
  <c r="G293" i="9"/>
  <c r="G292" i="9"/>
  <c r="G291" i="9"/>
  <c r="G290" i="9"/>
  <c r="G289" i="9"/>
  <c r="G288" i="9"/>
  <c r="G287" i="9"/>
  <c r="G286" i="9"/>
  <c r="G285" i="9"/>
  <c r="G284" i="9"/>
  <c r="G283" i="9"/>
  <c r="G282" i="9"/>
  <c r="G281" i="9"/>
  <c r="G280" i="9"/>
  <c r="G279" i="9"/>
  <c r="G278" i="9"/>
  <c r="G277" i="9"/>
  <c r="G276" i="9"/>
  <c r="G275" i="9"/>
  <c r="G274" i="9"/>
  <c r="G273" i="9"/>
  <c r="G272" i="9"/>
  <c r="G271" i="9"/>
  <c r="G270" i="9"/>
  <c r="G269" i="9"/>
  <c r="G268" i="9"/>
  <c r="G267" i="9"/>
  <c r="G266" i="9"/>
  <c r="G265" i="9"/>
  <c r="G264" i="9"/>
  <c r="G263" i="9"/>
  <c r="G262" i="9"/>
  <c r="G261" i="9"/>
  <c r="G260" i="9"/>
  <c r="G259" i="9"/>
  <c r="G258" i="9"/>
  <c r="G257" i="9"/>
  <c r="G256" i="9"/>
  <c r="G255" i="9"/>
  <c r="G254" i="9"/>
  <c r="G253" i="9"/>
  <c r="G252" i="9"/>
  <c r="G251" i="9"/>
  <c r="G250" i="9"/>
  <c r="G249" i="9"/>
  <c r="G248" i="9"/>
  <c r="G247" i="9"/>
  <c r="G246" i="9"/>
  <c r="G245" i="9"/>
  <c r="G244" i="9"/>
  <c r="G243" i="9"/>
  <c r="G242" i="9"/>
  <c r="G241" i="9"/>
  <c r="G240" i="9"/>
  <c r="G239" i="9"/>
  <c r="G238" i="9"/>
  <c r="G237" i="9"/>
  <c r="G236" i="9"/>
  <c r="G235" i="9"/>
  <c r="G234" i="9"/>
  <c r="G233" i="9"/>
  <c r="G232" i="9"/>
  <c r="G231" i="9"/>
  <c r="G230" i="9"/>
  <c r="G229" i="9"/>
  <c r="G228" i="9"/>
  <c r="G227" i="9"/>
  <c r="G226" i="9"/>
  <c r="G225" i="9"/>
  <c r="G224" i="9"/>
  <c r="G223" i="9"/>
  <c r="G222" i="9"/>
  <c r="G221" i="9"/>
  <c r="G220" i="9"/>
  <c r="G219" i="9"/>
  <c r="G218" i="9"/>
  <c r="G217" i="9"/>
  <c r="G216" i="9"/>
  <c r="G215" i="9"/>
  <c r="G214" i="9"/>
  <c r="G213" i="9"/>
  <c r="G212" i="9"/>
  <c r="G211" i="9"/>
  <c r="G210" i="9"/>
  <c r="G209" i="9"/>
  <c r="G208" i="9"/>
  <c r="G207" i="9"/>
  <c r="G206" i="9"/>
  <c r="G205" i="9"/>
  <c r="G204" i="9"/>
  <c r="G203" i="9"/>
  <c r="G202" i="9"/>
  <c r="G201" i="9"/>
  <c r="G200" i="9"/>
  <c r="G199" i="9"/>
  <c r="G198" i="9"/>
  <c r="G197" i="9"/>
  <c r="G196" i="9"/>
  <c r="G195" i="9"/>
  <c r="G194" i="9"/>
  <c r="G193" i="9"/>
  <c r="G192" i="9"/>
  <c r="G191" i="9"/>
  <c r="G190" i="9"/>
  <c r="G189" i="9"/>
  <c r="G188" i="9"/>
  <c r="G187" i="9"/>
  <c r="G186" i="9"/>
  <c r="G185" i="9"/>
  <c r="G184" i="9"/>
  <c r="G183" i="9"/>
  <c r="G182" i="9"/>
  <c r="G181" i="9"/>
  <c r="G180" i="9"/>
  <c r="G179" i="9"/>
  <c r="G178" i="9"/>
  <c r="G177" i="9"/>
  <c r="G176" i="9"/>
  <c r="G175" i="9"/>
  <c r="G174" i="9"/>
  <c r="G173" i="9"/>
  <c r="G172" i="9"/>
  <c r="G171" i="9"/>
  <c r="G170" i="9"/>
  <c r="G169" i="9"/>
  <c r="G168" i="9"/>
  <c r="G167" i="9"/>
  <c r="G166" i="9"/>
  <c r="G165" i="9"/>
  <c r="G164" i="9"/>
  <c r="G163" i="9"/>
  <c r="G162" i="9"/>
  <c r="G161" i="9"/>
  <c r="G160" i="9"/>
  <c r="G159" i="9"/>
  <c r="G158" i="9"/>
  <c r="G157" i="9"/>
  <c r="G156" i="9"/>
  <c r="G155" i="9"/>
  <c r="G154" i="9"/>
  <c r="G153" i="9"/>
  <c r="G152" i="9"/>
  <c r="G151" i="9"/>
  <c r="G150" i="9"/>
  <c r="G149" i="9"/>
  <c r="G148" i="9"/>
  <c r="G147" i="9"/>
  <c r="G146" i="9"/>
  <c r="G145" i="9"/>
  <c r="G144" i="9"/>
  <c r="G143" i="9"/>
  <c r="G142" i="9"/>
  <c r="G141" i="9"/>
  <c r="G139" i="9"/>
  <c r="G138" i="9"/>
  <c r="G137" i="9"/>
  <c r="G136" i="9"/>
  <c r="G135" i="9"/>
  <c r="G134" i="9"/>
  <c r="G133" i="9"/>
  <c r="G132" i="9"/>
  <c r="G131" i="9"/>
  <c r="G130" i="9"/>
  <c r="G129" i="9"/>
  <c r="G128" i="9"/>
  <c r="G127" i="9"/>
  <c r="G126" i="9"/>
  <c r="G125" i="9"/>
  <c r="G124" i="9"/>
  <c r="G123" i="9"/>
  <c r="G122" i="9"/>
  <c r="G121" i="9"/>
  <c r="G120" i="9"/>
  <c r="G119" i="9"/>
  <c r="G118" i="9"/>
  <c r="G117" i="9"/>
  <c r="G116" i="9"/>
  <c r="G115" i="9"/>
  <c r="G114" i="9"/>
  <c r="G113" i="9"/>
  <c r="G112" i="9"/>
  <c r="G111" i="9"/>
  <c r="G110" i="9"/>
  <c r="G109" i="9"/>
  <c r="G108" i="9"/>
  <c r="G107" i="9"/>
  <c r="G106" i="9"/>
  <c r="G105" i="9"/>
  <c r="G104" i="9"/>
  <c r="G103" i="9"/>
  <c r="G102" i="9"/>
  <c r="G101" i="9"/>
  <c r="G100" i="9"/>
  <c r="G99" i="9"/>
  <c r="G98" i="9"/>
  <c r="G97" i="9"/>
  <c r="G96" i="9"/>
  <c r="G95" i="9"/>
  <c r="G94" i="9"/>
  <c r="G93" i="9"/>
  <c r="G92" i="9"/>
  <c r="G91" i="9"/>
  <c r="G90" i="9"/>
  <c r="G89" i="9"/>
  <c r="G88" i="9"/>
  <c r="G87" i="9"/>
  <c r="G86" i="9"/>
  <c r="G85" i="9"/>
  <c r="G84" i="9"/>
  <c r="G83" i="9"/>
  <c r="G82" i="9"/>
  <c r="G81" i="9"/>
  <c r="G80" i="9"/>
  <c r="G79" i="9"/>
  <c r="G78" i="9"/>
  <c r="G77" i="9"/>
  <c r="G76" i="9"/>
  <c r="G75" i="9"/>
  <c r="G74" i="9"/>
  <c r="G73" i="9"/>
  <c r="G72" i="9"/>
  <c r="G71" i="9"/>
  <c r="G70" i="9"/>
  <c r="G69" i="9"/>
  <c r="G68" i="9"/>
  <c r="G67" i="9"/>
  <c r="G66" i="9"/>
  <c r="G65" i="9"/>
  <c r="G64" i="9"/>
  <c r="G63" i="9"/>
  <c r="G62" i="9"/>
  <c r="G61" i="9"/>
  <c r="G60" i="9"/>
  <c r="G59" i="9"/>
  <c r="G58" i="9"/>
  <c r="G57" i="9"/>
  <c r="G56" i="9"/>
  <c r="G55" i="9"/>
  <c r="G54" i="9"/>
  <c r="G53" i="9"/>
  <c r="G52" i="9"/>
  <c r="G51" i="9"/>
  <c r="G50" i="9"/>
  <c r="G49" i="9"/>
  <c r="G48" i="9"/>
  <c r="G47" i="9"/>
  <c r="G46" i="9"/>
  <c r="G45" i="9"/>
  <c r="G44" i="9"/>
  <c r="G43" i="9"/>
  <c r="G42" i="9"/>
  <c r="G41" i="9"/>
  <c r="G40" i="9"/>
  <c r="G39" i="9"/>
  <c r="G38" i="9"/>
  <c r="G37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F410" i="8"/>
  <c r="E410" i="8"/>
  <c r="G409" i="8"/>
  <c r="G408" i="8"/>
  <c r="G407" i="8"/>
  <c r="G406" i="8"/>
  <c r="G405" i="8"/>
  <c r="G404" i="8"/>
  <c r="G403" i="8"/>
  <c r="G402" i="8"/>
  <c r="G401" i="8"/>
  <c r="G400" i="8"/>
  <c r="G399" i="8"/>
  <c r="G398" i="8"/>
  <c r="G397" i="8"/>
  <c r="G396" i="8"/>
  <c r="G395" i="8"/>
  <c r="G394" i="8"/>
  <c r="G393" i="8"/>
  <c r="G392" i="8"/>
  <c r="G391" i="8"/>
  <c r="G390" i="8"/>
  <c r="G389" i="8"/>
  <c r="G388" i="8"/>
  <c r="G387" i="8"/>
  <c r="G386" i="8"/>
  <c r="G385" i="8"/>
  <c r="G384" i="8"/>
  <c r="G383" i="8"/>
  <c r="G382" i="8"/>
  <c r="G381" i="8"/>
  <c r="G380" i="8"/>
  <c r="G379" i="8"/>
  <c r="G378" i="8"/>
  <c r="G377" i="8"/>
  <c r="G376" i="8"/>
  <c r="G375" i="8"/>
  <c r="G374" i="8"/>
  <c r="G373" i="8"/>
  <c r="G372" i="8"/>
  <c r="G371" i="8"/>
  <c r="G370" i="8"/>
  <c r="G369" i="8"/>
  <c r="G368" i="8"/>
  <c r="G367" i="8"/>
  <c r="G366" i="8"/>
  <c r="G365" i="8"/>
  <c r="G364" i="8"/>
  <c r="G363" i="8"/>
  <c r="G362" i="8"/>
  <c r="G361" i="8"/>
  <c r="G360" i="8"/>
  <c r="G359" i="8"/>
  <c r="G358" i="8"/>
  <c r="G357" i="8"/>
  <c r="G356" i="8"/>
  <c r="G355" i="8"/>
  <c r="G354" i="8"/>
  <c r="G353" i="8"/>
  <c r="G352" i="8"/>
  <c r="G351" i="8"/>
  <c r="G350" i="8"/>
  <c r="G349" i="8"/>
  <c r="G348" i="8"/>
  <c r="G347" i="8"/>
  <c r="G346" i="8"/>
  <c r="G345" i="8"/>
  <c r="G344" i="8"/>
  <c r="G343" i="8"/>
  <c r="G342" i="8"/>
  <c r="G341" i="8"/>
  <c r="G340" i="8"/>
  <c r="G339" i="8"/>
  <c r="G338" i="8"/>
  <c r="G337" i="8"/>
  <c r="G336" i="8"/>
  <c r="G335" i="8"/>
  <c r="G334" i="8"/>
  <c r="G333" i="8"/>
  <c r="G332" i="8"/>
  <c r="G331" i="8"/>
  <c r="G330" i="8"/>
  <c r="G329" i="8"/>
  <c r="G328" i="8"/>
  <c r="G327" i="8"/>
  <c r="G326" i="8"/>
  <c r="G325" i="8"/>
  <c r="G324" i="8"/>
  <c r="G323" i="8"/>
  <c r="G322" i="8"/>
  <c r="G321" i="8"/>
  <c r="G320" i="8"/>
  <c r="G319" i="8"/>
  <c r="G318" i="8"/>
  <c r="G317" i="8"/>
  <c r="G316" i="8"/>
  <c r="G315" i="8"/>
  <c r="G314" i="8"/>
  <c r="G313" i="8"/>
  <c r="G312" i="8"/>
  <c r="G311" i="8"/>
  <c r="G310" i="8"/>
  <c r="G309" i="8"/>
  <c r="G308" i="8"/>
  <c r="G307" i="8"/>
  <c r="G306" i="8"/>
  <c r="G305" i="8"/>
  <c r="G304" i="8"/>
  <c r="G303" i="8"/>
  <c r="G302" i="8"/>
  <c r="G301" i="8"/>
  <c r="G300" i="8"/>
  <c r="G299" i="8"/>
  <c r="G298" i="8"/>
  <c r="G297" i="8"/>
  <c r="G296" i="8"/>
  <c r="G295" i="8"/>
  <c r="G294" i="8"/>
  <c r="G293" i="8"/>
  <c r="G292" i="8"/>
  <c r="G291" i="8"/>
  <c r="G290" i="8"/>
  <c r="G289" i="8"/>
  <c r="G288" i="8"/>
  <c r="G287" i="8"/>
  <c r="G286" i="8"/>
  <c r="G285" i="8"/>
  <c r="G284" i="8"/>
  <c r="G283" i="8"/>
  <c r="G282" i="8"/>
  <c r="G281" i="8"/>
  <c r="G280" i="8"/>
  <c r="G279" i="8"/>
  <c r="G278" i="8"/>
  <c r="G277" i="8"/>
  <c r="G276" i="8"/>
  <c r="G275" i="8"/>
  <c r="G274" i="8"/>
  <c r="G273" i="8"/>
  <c r="G272" i="8"/>
  <c r="G271" i="8"/>
  <c r="G270" i="8"/>
  <c r="G269" i="8"/>
  <c r="G268" i="8"/>
  <c r="G267" i="8"/>
  <c r="G266" i="8"/>
  <c r="G265" i="8"/>
  <c r="G264" i="8"/>
  <c r="G263" i="8"/>
  <c r="G262" i="8"/>
  <c r="G261" i="8"/>
  <c r="G260" i="8"/>
  <c r="G259" i="8"/>
  <c r="G258" i="8"/>
  <c r="G257" i="8"/>
  <c r="G256" i="8"/>
  <c r="G255" i="8"/>
  <c r="G254" i="8"/>
  <c r="G253" i="8"/>
  <c r="G252" i="8"/>
  <c r="G251" i="8"/>
  <c r="G250" i="8"/>
  <c r="G249" i="8"/>
  <c r="G248" i="8"/>
  <c r="G247" i="8"/>
  <c r="G246" i="8"/>
  <c r="G245" i="8"/>
  <c r="G244" i="8"/>
  <c r="G243" i="8"/>
  <c r="G242" i="8"/>
  <c r="G241" i="8"/>
  <c r="G240" i="8"/>
  <c r="G239" i="8"/>
  <c r="G238" i="8"/>
  <c r="G237" i="8"/>
  <c r="G236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3" i="8"/>
  <c r="G222" i="8"/>
  <c r="G221" i="8"/>
  <c r="G220" i="8"/>
  <c r="G219" i="8"/>
  <c r="G218" i="8"/>
  <c r="G217" i="8"/>
  <c r="G216" i="8"/>
  <c r="G215" i="8"/>
  <c r="G214" i="8"/>
  <c r="G213" i="8"/>
  <c r="G212" i="8"/>
  <c r="G211" i="8"/>
  <c r="G210" i="8"/>
  <c r="G209" i="8"/>
  <c r="G208" i="8"/>
  <c r="G207" i="8"/>
  <c r="G206" i="8"/>
  <c r="G205" i="8"/>
  <c r="G204" i="8"/>
  <c r="G203" i="8"/>
  <c r="G202" i="8"/>
  <c r="G201" i="8"/>
  <c r="G200" i="8"/>
  <c r="G199" i="8"/>
  <c r="G198" i="8"/>
  <c r="G197" i="8"/>
  <c r="G196" i="8"/>
  <c r="G195" i="8"/>
  <c r="G194" i="8"/>
  <c r="G193" i="8"/>
  <c r="G192" i="8"/>
  <c r="G191" i="8"/>
  <c r="G190" i="8"/>
  <c r="G189" i="8"/>
  <c r="G188" i="8"/>
  <c r="G187" i="8"/>
  <c r="G186" i="8"/>
  <c r="G185" i="8"/>
  <c r="G184" i="8"/>
  <c r="G183" i="8"/>
  <c r="G182" i="8"/>
  <c r="G181" i="8"/>
  <c r="G180" i="8"/>
  <c r="G179" i="8"/>
  <c r="G178" i="8"/>
  <c r="G177" i="8"/>
  <c r="G176" i="8"/>
  <c r="G175" i="8"/>
  <c r="G174" i="8"/>
  <c r="G173" i="8"/>
  <c r="G172" i="8"/>
  <c r="G171" i="8"/>
  <c r="G170" i="8"/>
  <c r="G169" i="8"/>
  <c r="G168" i="8"/>
  <c r="G167" i="8"/>
  <c r="G166" i="8"/>
  <c r="G165" i="8"/>
  <c r="G164" i="8"/>
  <c r="G163" i="8"/>
  <c r="G162" i="8"/>
  <c r="G161" i="8"/>
  <c r="G160" i="8"/>
  <c r="G159" i="8"/>
  <c r="G158" i="8"/>
  <c r="G157" i="8"/>
  <c r="G156" i="8"/>
  <c r="G155" i="8"/>
  <c r="G154" i="8"/>
  <c r="G153" i="8"/>
  <c r="G152" i="8"/>
  <c r="G151" i="8"/>
  <c r="G150" i="8"/>
  <c r="G149" i="8"/>
  <c r="G148" i="8"/>
  <c r="G147" i="8"/>
  <c r="G146" i="8"/>
  <c r="G145" i="8"/>
  <c r="G144" i="8"/>
  <c r="G143" i="8"/>
  <c r="G142" i="8"/>
  <c r="G141" i="8"/>
  <c r="G140" i="8"/>
  <c r="G139" i="8"/>
  <c r="G138" i="8"/>
  <c r="G137" i="8"/>
  <c r="G136" i="8"/>
  <c r="G135" i="8"/>
  <c r="G134" i="8"/>
  <c r="G133" i="8"/>
  <c r="G132" i="8"/>
  <c r="G131" i="8"/>
  <c r="G130" i="8"/>
  <c r="G129" i="8"/>
  <c r="G128" i="8"/>
  <c r="G127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G113" i="8"/>
  <c r="G112" i="8"/>
  <c r="G111" i="8"/>
  <c r="G110" i="8"/>
  <c r="G109" i="8"/>
  <c r="G108" i="8"/>
  <c r="G107" i="8"/>
  <c r="G106" i="8"/>
  <c r="G105" i="8"/>
  <c r="G104" i="8"/>
  <c r="G103" i="8"/>
  <c r="G102" i="8"/>
  <c r="G101" i="8"/>
  <c r="G100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86" i="8"/>
  <c r="G85" i="8"/>
  <c r="G84" i="8"/>
  <c r="G83" i="8"/>
  <c r="G82" i="8"/>
  <c r="G81" i="8"/>
  <c r="G80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D410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D51" i="7"/>
  <c r="J51" i="7" s="1"/>
  <c r="D52" i="7"/>
  <c r="D67" i="7"/>
  <c r="G67" i="7" s="1"/>
  <c r="D68" i="7"/>
  <c r="D71" i="7"/>
  <c r="I71" i="7"/>
  <c r="D73" i="7"/>
  <c r="G73" i="7" s="1"/>
  <c r="J73" i="7"/>
  <c r="F410" i="7"/>
  <c r="E410" i="7"/>
  <c r="F411" i="7" s="1"/>
  <c r="G409" i="7"/>
  <c r="G408" i="7"/>
  <c r="G407" i="7"/>
  <c r="G406" i="7"/>
  <c r="G405" i="7"/>
  <c r="G404" i="7"/>
  <c r="G403" i="7"/>
  <c r="G402" i="7"/>
  <c r="G401" i="7"/>
  <c r="G400" i="7"/>
  <c r="G399" i="7"/>
  <c r="G398" i="7"/>
  <c r="G397" i="7"/>
  <c r="G396" i="7"/>
  <c r="G395" i="7"/>
  <c r="G394" i="7"/>
  <c r="G393" i="7"/>
  <c r="G392" i="7"/>
  <c r="G391" i="7"/>
  <c r="G390" i="7"/>
  <c r="G389" i="7"/>
  <c r="G388" i="7"/>
  <c r="G387" i="7"/>
  <c r="G386" i="7"/>
  <c r="G385" i="7"/>
  <c r="G384" i="7"/>
  <c r="G383" i="7"/>
  <c r="G382" i="7"/>
  <c r="G381" i="7"/>
  <c r="G380" i="7"/>
  <c r="G379" i="7"/>
  <c r="G378" i="7"/>
  <c r="G377" i="7"/>
  <c r="G376" i="7"/>
  <c r="G375" i="7"/>
  <c r="G374" i="7"/>
  <c r="G373" i="7"/>
  <c r="G372" i="7"/>
  <c r="G371" i="7"/>
  <c r="G370" i="7"/>
  <c r="G369" i="7"/>
  <c r="G368" i="7"/>
  <c r="G367" i="7"/>
  <c r="G366" i="7"/>
  <c r="G365" i="7"/>
  <c r="G364" i="7"/>
  <c r="G363" i="7"/>
  <c r="G362" i="7"/>
  <c r="G361" i="7"/>
  <c r="G360" i="7"/>
  <c r="G359" i="7"/>
  <c r="G358" i="7"/>
  <c r="G357" i="7"/>
  <c r="G356" i="7"/>
  <c r="G355" i="7"/>
  <c r="G354" i="7"/>
  <c r="G353" i="7"/>
  <c r="G352" i="7"/>
  <c r="G351" i="7"/>
  <c r="G350" i="7"/>
  <c r="G349" i="7"/>
  <c r="G348" i="7"/>
  <c r="G347" i="7"/>
  <c r="G346" i="7"/>
  <c r="G345" i="7"/>
  <c r="G344" i="7"/>
  <c r="G343" i="7"/>
  <c r="G342" i="7"/>
  <c r="G341" i="7"/>
  <c r="G340" i="7"/>
  <c r="G339" i="7"/>
  <c r="G338" i="7"/>
  <c r="G337" i="7"/>
  <c r="G336" i="7"/>
  <c r="G335" i="7"/>
  <c r="G334" i="7"/>
  <c r="G333" i="7"/>
  <c r="G332" i="7"/>
  <c r="G331" i="7"/>
  <c r="G330" i="7"/>
  <c r="G329" i="7"/>
  <c r="G328" i="7"/>
  <c r="G327" i="7"/>
  <c r="G326" i="7"/>
  <c r="G325" i="7"/>
  <c r="G324" i="7"/>
  <c r="G323" i="7"/>
  <c r="G322" i="7"/>
  <c r="G321" i="7"/>
  <c r="G320" i="7"/>
  <c r="G319" i="7"/>
  <c r="G318" i="7"/>
  <c r="G317" i="7"/>
  <c r="G316" i="7"/>
  <c r="G315" i="7"/>
  <c r="G314" i="7"/>
  <c r="G313" i="7"/>
  <c r="G312" i="7"/>
  <c r="G311" i="7"/>
  <c r="G310" i="7"/>
  <c r="G309" i="7"/>
  <c r="G308" i="7"/>
  <c r="G307" i="7"/>
  <c r="G306" i="7"/>
  <c r="G305" i="7"/>
  <c r="G304" i="7"/>
  <c r="G303" i="7"/>
  <c r="G302" i="7"/>
  <c r="G301" i="7"/>
  <c r="G300" i="7"/>
  <c r="G299" i="7"/>
  <c r="G298" i="7"/>
  <c r="G297" i="7"/>
  <c r="G296" i="7"/>
  <c r="G295" i="7"/>
  <c r="G294" i="7"/>
  <c r="G293" i="7"/>
  <c r="G292" i="7"/>
  <c r="G291" i="7"/>
  <c r="G290" i="7"/>
  <c r="G289" i="7"/>
  <c r="G288" i="7"/>
  <c r="G287" i="7"/>
  <c r="G286" i="7"/>
  <c r="G285" i="7"/>
  <c r="G284" i="7"/>
  <c r="G283" i="7"/>
  <c r="G282" i="7"/>
  <c r="G281" i="7"/>
  <c r="G280" i="7"/>
  <c r="G279" i="7"/>
  <c r="G278" i="7"/>
  <c r="G277" i="7"/>
  <c r="G276" i="7"/>
  <c r="G275" i="7"/>
  <c r="G274" i="7"/>
  <c r="G273" i="7"/>
  <c r="G272" i="7"/>
  <c r="G271" i="7"/>
  <c r="G270" i="7"/>
  <c r="G269" i="7"/>
  <c r="G268" i="7"/>
  <c r="G267" i="7"/>
  <c r="G266" i="7"/>
  <c r="G265" i="7"/>
  <c r="G264" i="7"/>
  <c r="G263" i="7"/>
  <c r="G262" i="7"/>
  <c r="G261" i="7"/>
  <c r="G260" i="7"/>
  <c r="G259" i="7"/>
  <c r="G258" i="7"/>
  <c r="G257" i="7"/>
  <c r="G256" i="7"/>
  <c r="G255" i="7"/>
  <c r="G254" i="7"/>
  <c r="G253" i="7"/>
  <c r="G252" i="7"/>
  <c r="G251" i="7"/>
  <c r="G250" i="7"/>
  <c r="G249" i="7"/>
  <c r="G248" i="7"/>
  <c r="G247" i="7"/>
  <c r="G246" i="7"/>
  <c r="G245" i="7"/>
  <c r="G244" i="7"/>
  <c r="G243" i="7"/>
  <c r="G242" i="7"/>
  <c r="G241" i="7"/>
  <c r="G240" i="7"/>
  <c r="G239" i="7"/>
  <c r="G238" i="7"/>
  <c r="G237" i="7"/>
  <c r="G236" i="7"/>
  <c r="G235" i="7"/>
  <c r="G234" i="7"/>
  <c r="G233" i="7"/>
  <c r="G232" i="7"/>
  <c r="G231" i="7"/>
  <c r="G230" i="7"/>
  <c r="G229" i="7"/>
  <c r="G228" i="7"/>
  <c r="G227" i="7"/>
  <c r="G226" i="7"/>
  <c r="G225" i="7"/>
  <c r="G224" i="7"/>
  <c r="G223" i="7"/>
  <c r="G222" i="7"/>
  <c r="G221" i="7"/>
  <c r="G220" i="7"/>
  <c r="G219" i="7"/>
  <c r="G218" i="7"/>
  <c r="G217" i="7"/>
  <c r="G216" i="7"/>
  <c r="G215" i="7"/>
  <c r="G214" i="7"/>
  <c r="G213" i="7"/>
  <c r="G212" i="7"/>
  <c r="G211" i="7"/>
  <c r="G210" i="7"/>
  <c r="G209" i="7"/>
  <c r="G208" i="7"/>
  <c r="G207" i="7"/>
  <c r="G206" i="7"/>
  <c r="G205" i="7"/>
  <c r="G204" i="7"/>
  <c r="G203" i="7"/>
  <c r="G202" i="7"/>
  <c r="G201" i="7"/>
  <c r="G200" i="7"/>
  <c r="G199" i="7"/>
  <c r="G198" i="7"/>
  <c r="G197" i="7"/>
  <c r="G196" i="7"/>
  <c r="G195" i="7"/>
  <c r="G194" i="7"/>
  <c r="G193" i="7"/>
  <c r="G192" i="7"/>
  <c r="G191" i="7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2" i="7"/>
  <c r="G70" i="7"/>
  <c r="G69" i="7"/>
  <c r="G68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412" i="9" l="1"/>
  <c r="G410" i="8"/>
  <c r="G51" i="7"/>
  <c r="D410" i="7"/>
  <c r="G52" i="7"/>
  <c r="J52" i="7" s="1"/>
  <c r="G71" i="7"/>
  <c r="J71" i="7" s="1"/>
  <c r="G410" i="7" l="1"/>
  <c r="D410" i="6" l="1"/>
  <c r="F410" i="6" l="1"/>
  <c r="E410" i="6"/>
  <c r="G409" i="6"/>
  <c r="G408" i="6"/>
  <c r="G407" i="6"/>
  <c r="G406" i="6"/>
  <c r="G405" i="6"/>
  <c r="G404" i="6"/>
  <c r="G403" i="6"/>
  <c r="G402" i="6"/>
  <c r="G401" i="6"/>
  <c r="G400" i="6"/>
  <c r="G399" i="6"/>
  <c r="G398" i="6"/>
  <c r="G397" i="6"/>
  <c r="G396" i="6"/>
  <c r="G395" i="6"/>
  <c r="G394" i="6"/>
  <c r="G393" i="6"/>
  <c r="G392" i="6"/>
  <c r="G391" i="6"/>
  <c r="G390" i="6"/>
  <c r="G389" i="6"/>
  <c r="G388" i="6"/>
  <c r="G387" i="6"/>
  <c r="G386" i="6"/>
  <c r="G385" i="6"/>
  <c r="G384" i="6"/>
  <c r="G383" i="6"/>
  <c r="G382" i="6"/>
  <c r="G381" i="6"/>
  <c r="G380" i="6"/>
  <c r="G379" i="6"/>
  <c r="G378" i="6"/>
  <c r="G377" i="6"/>
  <c r="G376" i="6"/>
  <c r="G375" i="6"/>
  <c r="G374" i="6"/>
  <c r="G373" i="6"/>
  <c r="G372" i="6"/>
  <c r="G371" i="6"/>
  <c r="G370" i="6"/>
  <c r="G369" i="6"/>
  <c r="G368" i="6"/>
  <c r="G367" i="6"/>
  <c r="G366" i="6"/>
  <c r="G365" i="6"/>
  <c r="G364" i="6"/>
  <c r="G363" i="6"/>
  <c r="G362" i="6"/>
  <c r="G361" i="6"/>
  <c r="G360" i="6"/>
  <c r="G359" i="6"/>
  <c r="G358" i="6"/>
  <c r="G357" i="6"/>
  <c r="G356" i="6"/>
  <c r="G355" i="6"/>
  <c r="G354" i="6"/>
  <c r="G353" i="6"/>
  <c r="G352" i="6"/>
  <c r="G351" i="6"/>
  <c r="G350" i="6"/>
  <c r="G349" i="6"/>
  <c r="G348" i="6"/>
  <c r="G347" i="6"/>
  <c r="G346" i="6"/>
  <c r="G345" i="6"/>
  <c r="G344" i="6"/>
  <c r="G343" i="6"/>
  <c r="G342" i="6"/>
  <c r="G341" i="6"/>
  <c r="G340" i="6"/>
  <c r="G339" i="6"/>
  <c r="G338" i="6"/>
  <c r="G337" i="6"/>
  <c r="G336" i="6"/>
  <c r="G335" i="6"/>
  <c r="G334" i="6"/>
  <c r="G333" i="6"/>
  <c r="G332" i="6"/>
  <c r="G331" i="6"/>
  <c r="G330" i="6"/>
  <c r="G329" i="6"/>
  <c r="G328" i="6"/>
  <c r="G327" i="6"/>
  <c r="G326" i="6"/>
  <c r="G325" i="6"/>
  <c r="G324" i="6"/>
  <c r="G323" i="6"/>
  <c r="G322" i="6"/>
  <c r="G321" i="6"/>
  <c r="G320" i="6"/>
  <c r="G319" i="6"/>
  <c r="G318" i="6"/>
  <c r="G317" i="6"/>
  <c r="G316" i="6"/>
  <c r="G315" i="6"/>
  <c r="G314" i="6"/>
  <c r="G313" i="6"/>
  <c r="G312" i="6"/>
  <c r="G311" i="6"/>
  <c r="G310" i="6"/>
  <c r="G309" i="6"/>
  <c r="G308" i="6"/>
  <c r="G307" i="6"/>
  <c r="G306" i="6"/>
  <c r="G305" i="6"/>
  <c r="G304" i="6"/>
  <c r="G303" i="6"/>
  <c r="G302" i="6"/>
  <c r="G301" i="6"/>
  <c r="G300" i="6"/>
  <c r="G299" i="6"/>
  <c r="G298" i="6"/>
  <c r="G297" i="6"/>
  <c r="G296" i="6"/>
  <c r="G295" i="6"/>
  <c r="G294" i="6"/>
  <c r="G293" i="6"/>
  <c r="G292" i="6"/>
  <c r="G291" i="6"/>
  <c r="G290" i="6"/>
  <c r="G289" i="6"/>
  <c r="G288" i="6"/>
  <c r="G287" i="6"/>
  <c r="G286" i="6"/>
  <c r="G285" i="6"/>
  <c r="G284" i="6"/>
  <c r="G283" i="6"/>
  <c r="G282" i="6"/>
  <c r="G281" i="6"/>
  <c r="G280" i="6"/>
  <c r="G279" i="6"/>
  <c r="G278" i="6"/>
  <c r="G277" i="6"/>
  <c r="G276" i="6"/>
  <c r="G275" i="6"/>
  <c r="G274" i="6"/>
  <c r="G273" i="6"/>
  <c r="G272" i="6"/>
  <c r="G271" i="6"/>
  <c r="G270" i="6"/>
  <c r="G269" i="6"/>
  <c r="G268" i="6"/>
  <c r="G267" i="6"/>
  <c r="G266" i="6"/>
  <c r="G265" i="6"/>
  <c r="G264" i="6"/>
  <c r="G263" i="6"/>
  <c r="G262" i="6"/>
  <c r="G261" i="6"/>
  <c r="G260" i="6"/>
  <c r="G259" i="6"/>
  <c r="G258" i="6"/>
  <c r="G257" i="6"/>
  <c r="G256" i="6"/>
  <c r="G255" i="6"/>
  <c r="G254" i="6"/>
  <c r="G253" i="6"/>
  <c r="G252" i="6"/>
  <c r="G251" i="6"/>
  <c r="G250" i="6"/>
  <c r="G249" i="6"/>
  <c r="G248" i="6"/>
  <c r="G247" i="6"/>
  <c r="G246" i="6"/>
  <c r="G245" i="6"/>
  <c r="G244" i="6"/>
  <c r="G243" i="6"/>
  <c r="G242" i="6"/>
  <c r="G241" i="6"/>
  <c r="G240" i="6"/>
  <c r="G239" i="6"/>
  <c r="G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G222" i="6"/>
  <c r="G221" i="6"/>
  <c r="G220" i="6"/>
  <c r="G219" i="6"/>
  <c r="G218" i="6"/>
  <c r="G217" i="6"/>
  <c r="G216" i="6"/>
  <c r="G215" i="6"/>
  <c r="G214" i="6"/>
  <c r="G213" i="6"/>
  <c r="G212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9" i="6"/>
  <c r="G198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83" i="6"/>
  <c r="G182" i="6"/>
  <c r="G181" i="6"/>
  <c r="G180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410" i="6" l="1"/>
  <c r="F411" i="6"/>
  <c r="F410" i="5" l="1"/>
  <c r="E410" i="5"/>
  <c r="D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316" i="3"/>
  <c r="F411" i="5" l="1"/>
  <c r="G410" i="5"/>
  <c r="F411" i="4"/>
  <c r="F410" i="4"/>
  <c r="E410" i="4"/>
  <c r="D410" i="4"/>
  <c r="G409" i="4"/>
  <c r="G408" i="4"/>
  <c r="G407" i="4"/>
  <c r="G406" i="4"/>
  <c r="G405" i="4"/>
  <c r="G404" i="4"/>
  <c r="G403" i="4"/>
  <c r="G402" i="4"/>
  <c r="G401" i="4"/>
  <c r="G400" i="4"/>
  <c r="G399" i="4"/>
  <c r="G398" i="4"/>
  <c r="G397" i="4"/>
  <c r="G396" i="4"/>
  <c r="G395" i="4"/>
  <c r="G394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410" i="4" s="1"/>
  <c r="G12" i="4"/>
  <c r="G11" i="4"/>
  <c r="G10" i="4"/>
  <c r="G9" i="4"/>
  <c r="G8" i="4"/>
  <c r="F410" i="3" l="1"/>
  <c r="E410" i="3"/>
  <c r="D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F411" i="1"/>
  <c r="F410" i="2"/>
  <c r="E410" i="2"/>
  <c r="D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410" i="2" s="1"/>
  <c r="G10" i="2"/>
  <c r="G9" i="2"/>
  <c r="G8" i="2"/>
  <c r="F411" i="3" l="1"/>
  <c r="G410" i="3"/>
  <c r="D410" i="1"/>
  <c r="G9" i="1" l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8" i="1"/>
  <c r="F410" i="1"/>
  <c r="E410" i="1"/>
  <c r="G41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Hojin Lee</author>
  </authors>
  <commentList>
    <comment ref="D84" authorId="0" shapeId="0" xr:uid="{4C5842FC-A7A4-459F-9B64-440959C943F3}">
      <text>
        <r>
          <rPr>
            <b/>
            <sz val="9"/>
            <color indexed="81"/>
            <rFont val="Tahoma"/>
            <family val="2"/>
          </rPr>
          <t xml:space="preserve">Hojin Lee
</t>
        </r>
        <r>
          <rPr>
            <sz val="9"/>
            <color indexed="81"/>
            <rFont val="Tahoma"/>
            <family val="2"/>
          </rPr>
          <t>Beginning balance of Retained Earnings of FY2018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Hojin Lee</author>
  </authors>
  <commentList>
    <comment ref="D84" authorId="0" shapeId="0" xr:uid="{FDBC7B32-19B4-4F4B-AB25-FE9578A001C5}">
      <text>
        <r>
          <rPr>
            <b/>
            <sz val="9"/>
            <color indexed="81"/>
            <rFont val="Tahoma"/>
            <family val="2"/>
          </rPr>
          <t xml:space="preserve">Hojin Lee
</t>
        </r>
        <r>
          <rPr>
            <sz val="9"/>
            <color indexed="81"/>
            <rFont val="Tahoma"/>
            <family val="2"/>
          </rPr>
          <t>Beginning balance of Retained Earnings of FY2018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Hojin Lee</author>
  </authors>
  <commentList>
    <comment ref="D84" authorId="0" shapeId="0" xr:uid="{766CE476-B2D9-4D35-BBC7-59972E9823A9}">
      <text>
        <r>
          <rPr>
            <b/>
            <sz val="9"/>
            <color indexed="81"/>
            <rFont val="Tahoma"/>
            <family val="2"/>
          </rPr>
          <t xml:space="preserve">Hojin Lee
</t>
        </r>
        <r>
          <rPr>
            <sz val="9"/>
            <color indexed="81"/>
            <rFont val="Tahoma"/>
            <family val="2"/>
          </rPr>
          <t>Beginning balance of Retained Earnings of FY2018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Hojin Lee</author>
  </authors>
  <commentList>
    <comment ref="D84" authorId="0" shapeId="0" xr:uid="{7DD00BF0-B08B-4199-9477-00FAF04E9A06}">
      <text>
        <r>
          <rPr>
            <b/>
            <sz val="9"/>
            <color indexed="81"/>
            <rFont val="Tahoma"/>
            <family val="2"/>
          </rPr>
          <t xml:space="preserve">Hojin Lee
</t>
        </r>
        <r>
          <rPr>
            <sz val="9"/>
            <color indexed="81"/>
            <rFont val="Tahoma"/>
            <family val="2"/>
          </rPr>
          <t>Beginning balance of Retained Earnings of FY2018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Hojin Lee</author>
  </authors>
  <commentList>
    <comment ref="D84" authorId="0" shapeId="0" xr:uid="{E591E437-1735-4566-8E57-98D1D780E0E5}">
      <text>
        <r>
          <rPr>
            <b/>
            <sz val="9"/>
            <color indexed="81"/>
            <rFont val="Tahoma"/>
            <family val="2"/>
          </rPr>
          <t xml:space="preserve">Hojin Lee
</t>
        </r>
        <r>
          <rPr>
            <sz val="9"/>
            <color indexed="81"/>
            <rFont val="Tahoma"/>
            <family val="2"/>
          </rPr>
          <t>Beginning balance of Retained Earnings of FY2018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Hojin Lee</author>
  </authors>
  <commentList>
    <comment ref="D84" authorId="0" shapeId="0" xr:uid="{AE941830-6ECB-4DDC-A316-3D1675E1CEA6}">
      <text>
        <r>
          <rPr>
            <b/>
            <sz val="9"/>
            <color indexed="81"/>
            <rFont val="Tahoma"/>
            <family val="2"/>
          </rPr>
          <t xml:space="preserve">Hojin Lee
</t>
        </r>
        <r>
          <rPr>
            <sz val="9"/>
            <color indexed="81"/>
            <rFont val="Tahoma"/>
            <family val="2"/>
          </rPr>
          <t>Beginning balance of Retained Earnings of FY2018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Hojin Lee</author>
  </authors>
  <commentList>
    <comment ref="D84" authorId="0" shapeId="0" xr:uid="{DF8AF972-2D79-4BCD-8DC1-95A70B5F94AF}">
      <text>
        <r>
          <rPr>
            <b/>
            <sz val="9"/>
            <color indexed="81"/>
            <rFont val="Tahoma"/>
            <family val="2"/>
          </rPr>
          <t xml:space="preserve">Hojin Lee
</t>
        </r>
        <r>
          <rPr>
            <sz val="9"/>
            <color indexed="81"/>
            <rFont val="Tahoma"/>
            <family val="2"/>
          </rPr>
          <t>Beginning balance of Retained Earnings of FY2018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Hojin Lee</author>
  </authors>
  <commentList>
    <comment ref="D84" authorId="0" shapeId="0" xr:uid="{C407CEA5-C3DD-4D72-AB56-05AEBFED9D55}">
      <text>
        <r>
          <rPr>
            <b/>
            <sz val="9"/>
            <color indexed="81"/>
            <rFont val="Tahoma"/>
            <family val="2"/>
          </rPr>
          <t xml:space="preserve">Hojin Lee
</t>
        </r>
        <r>
          <rPr>
            <sz val="9"/>
            <color indexed="81"/>
            <rFont val="Tahoma"/>
            <family val="2"/>
          </rPr>
          <t>Beginning balance of Retained Earnings of FY2018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Hojin Lee</author>
  </authors>
  <commentList>
    <comment ref="D83" authorId="0" shapeId="0" xr:uid="{8B973EC6-7DF0-460C-9178-4FF4B6CCE168}">
      <text>
        <r>
          <rPr>
            <b/>
            <sz val="9"/>
            <color indexed="81"/>
            <rFont val="Tahoma"/>
            <family val="2"/>
          </rPr>
          <t xml:space="preserve">Hojin Lee
</t>
        </r>
        <r>
          <rPr>
            <sz val="9"/>
            <color indexed="81"/>
            <rFont val="Tahoma"/>
            <family val="2"/>
          </rPr>
          <t>Beginning balance of Retained Earnings of FY2018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Hojin Lee</author>
  </authors>
  <commentList>
    <comment ref="D83" authorId="0" shapeId="0" xr:uid="{E344B44B-FB1E-4910-9663-AF85D3AB3670}">
      <text>
        <r>
          <rPr>
            <b/>
            <sz val="9"/>
            <color indexed="81"/>
            <rFont val="Tahoma"/>
            <family val="2"/>
          </rPr>
          <t xml:space="preserve">Hojin Lee
</t>
        </r>
        <r>
          <rPr>
            <sz val="9"/>
            <color indexed="81"/>
            <rFont val="Tahoma"/>
            <family val="2"/>
          </rPr>
          <t>Beginning balance of Retained Earnings of FY2018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Hojin Lee</author>
  </authors>
  <commentList>
    <comment ref="D83" authorId="0" shapeId="0" xr:uid="{EB3714DB-FBF3-4D43-BC8B-392A0A987C68}">
      <text>
        <r>
          <rPr>
            <b/>
            <sz val="9"/>
            <color indexed="81"/>
            <rFont val="Tahoma"/>
            <family val="2"/>
          </rPr>
          <t xml:space="preserve">Hojin Lee
</t>
        </r>
        <r>
          <rPr>
            <sz val="9"/>
            <color indexed="81"/>
            <rFont val="Tahoma"/>
            <family val="2"/>
          </rPr>
          <t>Beginning balance of Retained Earnings of FY2018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Hojin Lee</author>
  </authors>
  <commentList>
    <comment ref="D83" authorId="0" shapeId="0" xr:uid="{7DD13229-93BE-47BC-BBCC-FAEB4EA77A46}">
      <text>
        <r>
          <rPr>
            <b/>
            <sz val="9"/>
            <color indexed="81"/>
            <rFont val="Tahoma"/>
            <family val="2"/>
          </rPr>
          <t xml:space="preserve">Hojin Lee
</t>
        </r>
        <r>
          <rPr>
            <sz val="9"/>
            <color indexed="81"/>
            <rFont val="Tahoma"/>
            <family val="2"/>
          </rPr>
          <t>Beginning balance of Retained Earnings of FY2018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Hojin Lee</author>
  </authors>
  <commentList>
    <comment ref="D83" authorId="0" shapeId="0" xr:uid="{76A62061-D6E8-497F-8B16-35E9F4650A58}">
      <text>
        <r>
          <rPr>
            <b/>
            <sz val="9"/>
            <color indexed="81"/>
            <rFont val="Tahoma"/>
            <family val="2"/>
          </rPr>
          <t xml:space="preserve">Hojin Lee
</t>
        </r>
        <r>
          <rPr>
            <sz val="9"/>
            <color indexed="81"/>
            <rFont val="Tahoma"/>
            <family val="2"/>
          </rPr>
          <t>Beginning balance of Retained Earnings of FY2018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Hojin Lee</author>
  </authors>
  <commentList>
    <comment ref="D83" authorId="0" shapeId="0" xr:uid="{E8678CAA-48D1-491F-9945-AC0468706A9A}">
      <text>
        <r>
          <rPr>
            <b/>
            <sz val="9"/>
            <color indexed="81"/>
            <rFont val="Tahoma"/>
            <family val="2"/>
          </rPr>
          <t xml:space="preserve">Hojin Lee
</t>
        </r>
        <r>
          <rPr>
            <sz val="9"/>
            <color indexed="81"/>
            <rFont val="Tahoma"/>
            <family val="2"/>
          </rPr>
          <t>Beginning balance of Retained Earnings of FY2018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Hojin Lee</author>
  </authors>
  <commentList>
    <comment ref="D83" authorId="0" shapeId="0" xr:uid="{EE2F16DB-5EC9-4EDE-9388-E46305E2AADE}">
      <text>
        <r>
          <rPr>
            <b/>
            <sz val="9"/>
            <color indexed="81"/>
            <rFont val="Tahoma"/>
            <family val="2"/>
          </rPr>
          <t xml:space="preserve">Hojin Lee
</t>
        </r>
        <r>
          <rPr>
            <sz val="9"/>
            <color indexed="81"/>
            <rFont val="Tahoma"/>
            <family val="2"/>
          </rPr>
          <t>Beginning balance of Retained Earnings of FY2018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Hojin Lee</author>
  </authors>
  <commentList>
    <comment ref="D83" authorId="0" shapeId="0" xr:uid="{38F04420-B264-49C1-8E4B-6F7646AEE36E}">
      <text>
        <r>
          <rPr>
            <b/>
            <sz val="9"/>
            <color indexed="81"/>
            <rFont val="Tahoma"/>
            <family val="2"/>
          </rPr>
          <t xml:space="preserve">Hojin Lee
</t>
        </r>
        <r>
          <rPr>
            <sz val="9"/>
            <color indexed="81"/>
            <rFont val="Tahoma"/>
            <family val="2"/>
          </rPr>
          <t>Beginning balance of Retained Earnings of FY2018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Hojin Lee</author>
  </authors>
  <commentList>
    <comment ref="D83" authorId="0" shapeId="0" xr:uid="{B6569B1B-A1DB-4F7A-9843-96109E4FBECF}">
      <text>
        <r>
          <rPr>
            <b/>
            <sz val="9"/>
            <color indexed="81"/>
            <rFont val="Tahoma"/>
            <family val="2"/>
          </rPr>
          <t xml:space="preserve">Hojin Lee
</t>
        </r>
        <r>
          <rPr>
            <sz val="9"/>
            <color indexed="81"/>
            <rFont val="Tahoma"/>
            <family val="2"/>
          </rPr>
          <t>Beginning balance of Retained Earnings of FY2018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Hojin Lee</author>
  </authors>
  <commentList>
    <comment ref="D83" authorId="0" shapeId="0" xr:uid="{848A07CA-08C6-44E4-80B9-F1D45AD1AB09}">
      <text>
        <r>
          <rPr>
            <b/>
            <sz val="9"/>
            <color indexed="81"/>
            <rFont val="Tahoma"/>
            <family val="2"/>
          </rPr>
          <t xml:space="preserve">Hojin Lee
</t>
        </r>
        <r>
          <rPr>
            <sz val="9"/>
            <color indexed="81"/>
            <rFont val="Tahoma"/>
            <family val="2"/>
          </rPr>
          <t>Beginning balance of Retained Earnings of FY2018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Hojin Lee</author>
  </authors>
  <commentList>
    <comment ref="D82" authorId="0" shapeId="0" xr:uid="{81CB36BF-DC2D-4CEB-A454-677302F82931}">
      <text>
        <r>
          <rPr>
            <b/>
            <sz val="9"/>
            <color indexed="81"/>
            <rFont val="Tahoma"/>
            <family val="2"/>
          </rPr>
          <t xml:space="preserve">Hojin Lee
</t>
        </r>
        <r>
          <rPr>
            <sz val="9"/>
            <color indexed="81"/>
            <rFont val="Tahoma"/>
            <family val="2"/>
          </rPr>
          <t>Beginning balance of Retained Earnings of FY2018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Hojin Lee</author>
  </authors>
  <commentList>
    <comment ref="D82" authorId="0" shapeId="0" xr:uid="{111C8D85-922B-44CA-8E24-B571953D100D}">
      <text>
        <r>
          <rPr>
            <b/>
            <sz val="9"/>
            <color indexed="81"/>
            <rFont val="Tahoma"/>
            <family val="2"/>
          </rPr>
          <t xml:space="preserve">Hojin Lee
</t>
        </r>
        <r>
          <rPr>
            <sz val="9"/>
            <color indexed="81"/>
            <rFont val="Tahoma"/>
            <family val="2"/>
          </rPr>
          <t>Beginning balance of Retained Earnings of FY2018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Hojin Lee</author>
  </authors>
  <commentList>
    <comment ref="D82" authorId="0" shapeId="0" xr:uid="{0509E20E-AA51-4B8D-8F69-D69A4950A541}">
      <text>
        <r>
          <rPr>
            <b/>
            <sz val="9"/>
            <color indexed="81"/>
            <rFont val="Tahoma"/>
            <family val="2"/>
          </rPr>
          <t xml:space="preserve">Hojin Lee
</t>
        </r>
        <r>
          <rPr>
            <sz val="9"/>
            <color indexed="81"/>
            <rFont val="Tahoma"/>
            <family val="2"/>
          </rPr>
          <t>Beginning balance of Retained Earnings of FY2018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Hojin Lee</author>
  </authors>
  <commentList>
    <comment ref="D82" authorId="0" shapeId="0" xr:uid="{9EC49CDB-4629-43AF-9FCE-ECD6FA056EFC}">
      <text>
        <r>
          <rPr>
            <b/>
            <sz val="9"/>
            <color indexed="81"/>
            <rFont val="Tahoma"/>
            <family val="2"/>
          </rPr>
          <t xml:space="preserve">Hojin Lee
</t>
        </r>
        <r>
          <rPr>
            <sz val="9"/>
            <color indexed="81"/>
            <rFont val="Tahoma"/>
            <family val="2"/>
          </rPr>
          <t>Beginning balance of Retained Earnings of FY2018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Hojin Lee</author>
  </authors>
  <commentList>
    <comment ref="D82" authorId="0" shapeId="0" xr:uid="{D41A6637-9DB3-4C78-96E1-3DF7CD2C3FCC}">
      <text>
        <r>
          <rPr>
            <b/>
            <sz val="9"/>
            <color indexed="81"/>
            <rFont val="Tahoma"/>
            <family val="2"/>
          </rPr>
          <t xml:space="preserve">Hojin Lee
</t>
        </r>
        <r>
          <rPr>
            <sz val="9"/>
            <color indexed="81"/>
            <rFont val="Tahoma"/>
            <family val="2"/>
          </rPr>
          <t>Beginning balance of Retained Earnings of FY2018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Hojin Lee</author>
  </authors>
  <commentList>
    <comment ref="D82" authorId="0" shapeId="0" xr:uid="{F9421AD4-3B2B-4467-957E-414D65B78337}">
      <text>
        <r>
          <rPr>
            <b/>
            <sz val="9"/>
            <color indexed="81"/>
            <rFont val="Tahoma"/>
            <family val="2"/>
          </rPr>
          <t xml:space="preserve">Hojin Lee
</t>
        </r>
        <r>
          <rPr>
            <sz val="9"/>
            <color indexed="81"/>
            <rFont val="Tahoma"/>
            <family val="2"/>
          </rPr>
          <t>Beginning balance of Retained Earnings of FY2018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Hojin Lee</author>
  </authors>
  <commentList>
    <comment ref="D82" authorId="0" shapeId="0" xr:uid="{41A7F9E8-49FB-4FBB-89E3-AF16E101D974}">
      <text>
        <r>
          <rPr>
            <b/>
            <sz val="9"/>
            <color indexed="81"/>
            <rFont val="Tahoma"/>
            <family val="2"/>
          </rPr>
          <t xml:space="preserve">Hojin Lee
</t>
        </r>
        <r>
          <rPr>
            <sz val="9"/>
            <color indexed="81"/>
            <rFont val="Tahoma"/>
            <family val="2"/>
          </rPr>
          <t>Beginning balance of Retained Earnings of FY2018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Hojin Lee</author>
  </authors>
  <commentList>
    <comment ref="C82" authorId="0" shapeId="0" xr:uid="{41CABEF3-1E4F-4988-9B0A-F5FF07BFC31B}">
      <text>
        <r>
          <rPr>
            <b/>
            <sz val="9"/>
            <color indexed="81"/>
            <rFont val="Tahoma"/>
            <family val="2"/>
          </rPr>
          <t xml:space="preserve">Hojin Lee
</t>
        </r>
        <r>
          <rPr>
            <sz val="9"/>
            <color indexed="81"/>
            <rFont val="Tahoma"/>
            <family val="2"/>
          </rPr>
          <t>Beginning balance of Retained Earnings of FY2018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Hojin Lee</author>
  </authors>
  <commentList>
    <comment ref="C82" authorId="0" shapeId="0" xr:uid="{F60225C0-4738-4904-8DC0-728BDE205FAC}">
      <text>
        <r>
          <rPr>
            <b/>
            <sz val="9"/>
            <color indexed="81"/>
            <rFont val="Tahoma"/>
            <family val="2"/>
          </rPr>
          <t xml:space="preserve">Hojin Lee
</t>
        </r>
        <r>
          <rPr>
            <sz val="9"/>
            <color indexed="81"/>
            <rFont val="Tahoma"/>
            <family val="2"/>
          </rPr>
          <t>Beginning balance of Retained Earnings of FY2018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Hojin Lee</author>
  </authors>
  <commentList>
    <comment ref="C82" authorId="0" shapeId="0" xr:uid="{A4028F6D-5330-4277-9B86-1BB8F2F9BB40}">
      <text>
        <r>
          <rPr>
            <b/>
            <sz val="9"/>
            <color indexed="81"/>
            <rFont val="Tahoma"/>
            <family val="2"/>
          </rPr>
          <t xml:space="preserve">Hojin Lee
</t>
        </r>
        <r>
          <rPr>
            <sz val="9"/>
            <color indexed="81"/>
            <rFont val="Tahoma"/>
            <family val="2"/>
          </rPr>
          <t>Beginning balance of Retained Earnings of FY2018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Hojin Lee</author>
  </authors>
  <commentList>
    <comment ref="C82" authorId="0" shapeId="0" xr:uid="{B2A49334-C6D3-4674-99BF-53C502ED6498}">
      <text>
        <r>
          <rPr>
            <b/>
            <sz val="9"/>
            <color indexed="81"/>
            <rFont val="Tahoma"/>
            <family val="2"/>
          </rPr>
          <t xml:space="preserve">Hojin Lee
</t>
        </r>
        <r>
          <rPr>
            <sz val="9"/>
            <color indexed="81"/>
            <rFont val="Tahoma"/>
            <family val="2"/>
          </rPr>
          <t>Beginning balance of Retained Earnings of FY2018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Hojin Lee</author>
  </authors>
  <commentList>
    <comment ref="C81" authorId="0" shapeId="0" xr:uid="{54376FFC-EDF6-43C5-8BFF-1CF937250D40}">
      <text>
        <r>
          <rPr>
            <b/>
            <sz val="9"/>
            <color indexed="81"/>
            <rFont val="Tahoma"/>
            <family val="2"/>
          </rPr>
          <t xml:space="preserve">Hojin Lee
</t>
        </r>
        <r>
          <rPr>
            <sz val="9"/>
            <color indexed="81"/>
            <rFont val="Tahoma"/>
            <family val="2"/>
          </rPr>
          <t>Beginning balance of Retained Earnings of FY2018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Hojin Lee</author>
  </authors>
  <commentList>
    <comment ref="C80" authorId="0" shapeId="0" xr:uid="{DDAF2504-A65E-466D-B1C4-D0F65C539782}">
      <text>
        <r>
          <rPr>
            <b/>
            <sz val="9"/>
            <color indexed="81"/>
            <rFont val="Tahoma"/>
            <family val="2"/>
          </rPr>
          <t xml:space="preserve">Hojin Lee
</t>
        </r>
        <r>
          <rPr>
            <sz val="9"/>
            <color indexed="81"/>
            <rFont val="Tahoma"/>
            <family val="2"/>
          </rPr>
          <t>Beginning balance of Retained Earnings of FY2018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Hojin Lee</author>
  </authors>
  <commentList>
    <comment ref="C80" authorId="0" shapeId="0" xr:uid="{79C6DC3E-7E5E-4C41-B12F-97E4B8AEE988}">
      <text>
        <r>
          <rPr>
            <b/>
            <sz val="9"/>
            <color indexed="81"/>
            <rFont val="Tahoma"/>
            <family val="2"/>
          </rPr>
          <t xml:space="preserve">Hojin Lee
</t>
        </r>
        <r>
          <rPr>
            <sz val="9"/>
            <color indexed="81"/>
            <rFont val="Tahoma"/>
            <family val="2"/>
          </rPr>
          <t>Beginning balance of Retained Earnings of FY2018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Hojin Lee</author>
  </authors>
  <commentList>
    <comment ref="C80" authorId="0" shapeId="0" xr:uid="{D9875161-6AF1-4E73-8351-116260DD7643}">
      <text>
        <r>
          <rPr>
            <b/>
            <sz val="9"/>
            <color indexed="81"/>
            <rFont val="Tahoma"/>
            <family val="2"/>
          </rPr>
          <t xml:space="preserve">Hojin Lee
</t>
        </r>
        <r>
          <rPr>
            <sz val="9"/>
            <color indexed="81"/>
            <rFont val="Tahoma"/>
            <family val="2"/>
          </rPr>
          <t>Beginning balance of Retained Earnings of FY2018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Hojin Lee</author>
  </authors>
  <commentList>
    <comment ref="C80" authorId="0" shapeId="0" xr:uid="{95450376-0192-4A7B-A2CF-4DEE3D275CB6}">
      <text>
        <r>
          <rPr>
            <b/>
            <sz val="9"/>
            <color indexed="81"/>
            <rFont val="Tahoma"/>
            <family val="2"/>
          </rPr>
          <t xml:space="preserve">Hojin Lee
</t>
        </r>
        <r>
          <rPr>
            <sz val="9"/>
            <color indexed="81"/>
            <rFont val="Tahoma"/>
            <family val="2"/>
          </rPr>
          <t>Beginning balance of Retained Earnings of FY2018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Hojin Lee</author>
  </authors>
  <commentList>
    <comment ref="C80" authorId="0" shapeId="0" xr:uid="{DB2E4E14-69E3-49C2-9EF2-027A9CB80466}">
      <text>
        <r>
          <rPr>
            <b/>
            <sz val="9"/>
            <color indexed="81"/>
            <rFont val="Tahoma"/>
            <family val="2"/>
          </rPr>
          <t xml:space="preserve">Hojin Lee
</t>
        </r>
        <r>
          <rPr>
            <sz val="9"/>
            <color indexed="81"/>
            <rFont val="Tahoma"/>
            <family val="2"/>
          </rPr>
          <t>Beginning balance of Retained Earnings of FY2018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Hojin Lee</author>
  </authors>
  <commentList>
    <comment ref="C80" authorId="0" shapeId="0" xr:uid="{C1AC5AE6-1EA1-421D-BF6C-E1F13DC176FD}">
      <text>
        <r>
          <rPr>
            <b/>
            <sz val="9"/>
            <color indexed="81"/>
            <rFont val="Tahoma"/>
            <family val="2"/>
          </rPr>
          <t xml:space="preserve">Hojin Lee
</t>
        </r>
        <r>
          <rPr>
            <sz val="9"/>
            <color indexed="81"/>
            <rFont val="Tahoma"/>
            <family val="2"/>
          </rPr>
          <t>Beginning balance of Retained Earnings of FY2018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Hojin Lee</author>
  </authors>
  <commentList>
    <comment ref="C80" authorId="0" shapeId="0" xr:uid="{007A49D8-16B3-422B-83B7-5DE60005A1BE}">
      <text>
        <r>
          <rPr>
            <b/>
            <sz val="9"/>
            <color indexed="81"/>
            <rFont val="Tahoma"/>
            <family val="2"/>
          </rPr>
          <t xml:space="preserve">Hojin Lee
</t>
        </r>
        <r>
          <rPr>
            <sz val="9"/>
            <color indexed="81"/>
            <rFont val="Tahoma"/>
            <family val="2"/>
          </rPr>
          <t>Beginning balance of Retained Earnings of FY2018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Hojin Lee</author>
  </authors>
  <commentList>
    <comment ref="C80" authorId="0" shapeId="0" xr:uid="{8B578E57-76A7-4B97-8EF8-34033A403CE9}">
      <text>
        <r>
          <rPr>
            <b/>
            <sz val="9"/>
            <color indexed="81"/>
            <rFont val="Tahoma"/>
            <family val="2"/>
          </rPr>
          <t xml:space="preserve">Hojin Lee
</t>
        </r>
        <r>
          <rPr>
            <sz val="9"/>
            <color indexed="81"/>
            <rFont val="Tahoma"/>
            <family val="2"/>
          </rPr>
          <t>Beginning balance of Retained Earnings of FY2018</t>
        </r>
      </text>
    </comment>
  </commentList>
</comments>
</file>

<file path=xl/sharedStrings.xml><?xml version="1.0" encoding="utf-8"?>
<sst xmlns="http://schemas.openxmlformats.org/spreadsheetml/2006/main" count="37575" uniqueCount="848">
  <si>
    <t>Inteva Seoul</t>
  </si>
  <si>
    <t>FDC021</t>
    <phoneticPr fontId="4" type="noConversion"/>
  </si>
  <si>
    <t>Account No</t>
    <phoneticPr fontId="4" type="noConversion"/>
  </si>
  <si>
    <t>Location/Center</t>
  </si>
  <si>
    <t>GL No</t>
  </si>
  <si>
    <t>Account Description</t>
    <phoneticPr fontId="4" type="noConversion"/>
  </si>
  <si>
    <t>As of December 31 Periodic</t>
  </si>
  <si>
    <t>Adjustment1</t>
    <phoneticPr fontId="4" type="noConversion"/>
  </si>
  <si>
    <t>Adjustment2</t>
    <phoneticPr fontId="4" type="noConversion"/>
  </si>
  <si>
    <t>YTD balance
(upload to Weblink)
Amount</t>
  </si>
  <si>
    <t>A</t>
  </si>
  <si>
    <t>C</t>
  </si>
  <si>
    <t>VZ</t>
  </si>
  <si>
    <t>021.inp</t>
  </si>
  <si>
    <t>bank-keb- krw acct</t>
  </si>
  <si>
    <t>Cash in bank(Woori)</t>
  </si>
  <si>
    <t>Cash bank KEB USD</t>
  </si>
  <si>
    <t>petty cash- local</t>
  </si>
  <si>
    <t>time deposits and term deposit</t>
  </si>
  <si>
    <t>vat receivable</t>
  </si>
  <si>
    <t>a/r - Inteva Produc LLC</t>
  </si>
  <si>
    <t>a/r - Troy interunit</t>
  </si>
  <si>
    <t>a/r - Pune interunit</t>
  </si>
  <si>
    <t>a/r - Gadsden interunit</t>
  </si>
  <si>
    <t>a/r - WGQ interunit</t>
  </si>
  <si>
    <t>a/r - ZJ interunit</t>
  </si>
  <si>
    <t>a/r - Sully interunit</t>
  </si>
  <si>
    <t>a/r - Saint Die interunit</t>
  </si>
  <si>
    <t>a/r - Esson interunit</t>
  </si>
  <si>
    <t>a/r - Body Systems USA,INC</t>
  </si>
  <si>
    <t>a/r - KDS</t>
  </si>
  <si>
    <t>a/r - Renault Samsung Motors</t>
  </si>
  <si>
    <t>ar-other receivables</t>
  </si>
  <si>
    <t>a/r - Loan</t>
  </si>
  <si>
    <t>a/r - Loan for 2037</t>
  </si>
  <si>
    <t>N/R - KJSG</t>
  </si>
  <si>
    <t>Prepaid insurance-general</t>
  </si>
  <si>
    <t>Prepaid exp-rent-real estate</t>
  </si>
  <si>
    <t>prepaid rent - motor vehicles</t>
  </si>
  <si>
    <t>prepaid expenses-miscellanouse</t>
  </si>
  <si>
    <t>Refundable value-added tax</t>
  </si>
  <si>
    <t>Prepaid income taxes</t>
  </si>
  <si>
    <t>Retirement pension</t>
  </si>
  <si>
    <t>*</t>
    <phoneticPr fontId="1" type="noConversion"/>
  </si>
  <si>
    <t>Returnable deposit</t>
  </si>
  <si>
    <t>prepaid utilities &amp; air travel</t>
  </si>
  <si>
    <t>prepaid miscellaneous deposit</t>
  </si>
  <si>
    <t>Leasehold improvement</t>
  </si>
  <si>
    <t>machinery and equipment</t>
  </si>
  <si>
    <t>f/a - furnitures and eqpts</t>
  </si>
  <si>
    <t>f/a - computer&amp;data eqpts</t>
  </si>
  <si>
    <t>f/a - office renovation</t>
  </si>
  <si>
    <t>accum. depre mach &amp; equip</t>
  </si>
  <si>
    <t>accum. depre office furniture</t>
  </si>
  <si>
    <t>accum. depre comp&amp; data eqpt</t>
  </si>
  <si>
    <t>accum. depre office renovatio</t>
  </si>
  <si>
    <t>Allowance for bad debt expense</t>
  </si>
  <si>
    <t>uninvoiced accruals</t>
  </si>
  <si>
    <t>ap-other</t>
  </si>
  <si>
    <t>ap-KDS</t>
  </si>
  <si>
    <t>Unearned Revenue_RSM</t>
  </si>
  <si>
    <t>ap-intercall</t>
  </si>
  <si>
    <t>ap-employee payable</t>
  </si>
  <si>
    <t>ap-outside non-sales related</t>
  </si>
  <si>
    <t>accrued annual leave(quarterly</t>
  </si>
  <si>
    <t>Accr Liability - Incentive Compensation</t>
  </si>
  <si>
    <t>accrued liabilities - monthend</t>
  </si>
  <si>
    <t>DB retirement fund</t>
  </si>
  <si>
    <t>payroll income tax-wh</t>
  </si>
  <si>
    <t>payroll resident tax-wh</t>
  </si>
  <si>
    <t>national pension-wh</t>
  </si>
  <si>
    <t>medical insurance-wh</t>
  </si>
  <si>
    <t>accrued liabilities - retireme</t>
  </si>
  <si>
    <t>accrued liabilities - other</t>
  </si>
  <si>
    <t>Income taxes payable-Current</t>
  </si>
  <si>
    <t>Income taxes payable-PriorYear</t>
    <phoneticPr fontId="7" type="noConversion"/>
  </si>
  <si>
    <t>income taxes payable -non u.s.</t>
  </si>
  <si>
    <t>interunit rec/pay USA troy</t>
  </si>
  <si>
    <t>interunit rec/pay Amsterdam</t>
  </si>
  <si>
    <t>interunit rec/pay China</t>
  </si>
  <si>
    <t>interunit rec/pay Esson France</t>
  </si>
  <si>
    <t>Interunit trade Germany</t>
  </si>
  <si>
    <t>Interunit rec/pay Body Systems USA, Inc.</t>
  </si>
  <si>
    <t>interunit rec/pay Esson France FD 423</t>
  </si>
  <si>
    <t>interunit rec/pay australia</t>
  </si>
  <si>
    <t>capital stock - c/s - subsidia</t>
  </si>
  <si>
    <t>additional capital - subsidiar</t>
  </si>
  <si>
    <t>Begining Retained earnings</t>
  </si>
  <si>
    <t>543110-K01</t>
  </si>
  <si>
    <t>Sales - interunit - products a-K01</t>
  </si>
  <si>
    <t>543110-K01-1</t>
  </si>
  <si>
    <t>Sales - interunit - products a-K01-1</t>
  </si>
  <si>
    <t>543110-K01-2</t>
  </si>
  <si>
    <t>Sales - interunit - products a-K01-2</t>
  </si>
  <si>
    <t>543110-K02</t>
  </si>
  <si>
    <t>Sales - interunit - products a-K02</t>
  </si>
  <si>
    <t>543110-K03</t>
  </si>
  <si>
    <t>Sales - interunit - products a-K03</t>
  </si>
  <si>
    <t>543110-K04</t>
  </si>
  <si>
    <t>Sales - interunit - products a-K04</t>
  </si>
  <si>
    <t>543110-K05</t>
  </si>
  <si>
    <t>Sales - interunit - products a-K05</t>
  </si>
  <si>
    <t>543110-K06</t>
  </si>
  <si>
    <t>Sales - interunit - products a-K06</t>
  </si>
  <si>
    <t>543111-K04</t>
  </si>
  <si>
    <t>Sales - External entity-Motor-K04</t>
  </si>
  <si>
    <t>543112-K04</t>
  </si>
  <si>
    <t>Sales - External entity-Latch-K04</t>
  </si>
  <si>
    <t>600100-K02</t>
  </si>
  <si>
    <t>Cost of Goods Sold-K02</t>
  </si>
  <si>
    <t>600009-K04</t>
  </si>
  <si>
    <t>Cost of Goods Sold-Motor-K04</t>
  </si>
  <si>
    <t>600100-K04</t>
  </si>
  <si>
    <t>Cost of Goods Sold-Latch-K04</t>
  </si>
  <si>
    <t>781010-K01</t>
  </si>
  <si>
    <t>Salaries for employee-K01</t>
  </si>
  <si>
    <t>781010-K01-1</t>
  </si>
  <si>
    <t>Salaries for employee-K01-1</t>
  </si>
  <si>
    <t>781010-K01-2</t>
  </si>
  <si>
    <t>Salaries for employee-K01-2</t>
  </si>
  <si>
    <t>781010-K02</t>
  </si>
  <si>
    <t>Salaries for employee-K02</t>
  </si>
  <si>
    <t>781010-K03</t>
  </si>
  <si>
    <t>Salaries for employee-K03</t>
  </si>
  <si>
    <t>781010-K04</t>
  </si>
  <si>
    <t>Salaries for employee-K04</t>
  </si>
  <si>
    <t>781010-K05</t>
  </si>
  <si>
    <t>Salaries for employee-K05</t>
  </si>
  <si>
    <t>781010-K06</t>
  </si>
  <si>
    <t>Salaries for employee-K06</t>
  </si>
  <si>
    <t>Emp benefit</t>
  </si>
  <si>
    <t>782110-K01</t>
  </si>
  <si>
    <t>Emp benefit-vacation pay-K01</t>
  </si>
  <si>
    <t>782110-K02</t>
  </si>
  <si>
    <t>Emp benefit-vacation pay-K02</t>
  </si>
  <si>
    <t>782110-K03</t>
  </si>
  <si>
    <t>Emp benefit-vacation pay-K03</t>
  </si>
  <si>
    <t>782110-K04</t>
  </si>
  <si>
    <t>Emp benefit-vacation pay-K04</t>
  </si>
  <si>
    <t>782110-K05</t>
  </si>
  <si>
    <t>Emp benefit-vacation pay-K05</t>
  </si>
  <si>
    <t>782110-K06</t>
  </si>
  <si>
    <t>Emp benefit-vacation pay-K06</t>
  </si>
  <si>
    <t>782500-K01</t>
  </si>
  <si>
    <t>Emp benefit-severence-K01</t>
  </si>
  <si>
    <t>782500-K01-1</t>
  </si>
  <si>
    <t>Emp benefit-severence-K01-1</t>
  </si>
  <si>
    <t>782500-K01-2</t>
  </si>
  <si>
    <t>Emp benefit-severence-K01-2</t>
  </si>
  <si>
    <t>782500-K02</t>
  </si>
  <si>
    <t>Emp benefit-severence-K02</t>
  </si>
  <si>
    <t>782500-K03</t>
  </si>
  <si>
    <t>Emp benefit-severence-K03</t>
  </si>
  <si>
    <t>782500-K04</t>
  </si>
  <si>
    <t>Emp benefit-severence-K04</t>
  </si>
  <si>
    <t>782500-K05</t>
  </si>
  <si>
    <t>Emp benefit-severence-K05</t>
  </si>
  <si>
    <t>782500-K06</t>
  </si>
  <si>
    <t>Emp benefit-severence-K06</t>
  </si>
  <si>
    <t>Emp gifts</t>
  </si>
  <si>
    <t>782590-K04</t>
  </si>
  <si>
    <t>Emp gifts-K04</t>
  </si>
  <si>
    <t>Emp benefit-lunch allowance</t>
  </si>
  <si>
    <t>782620-K01</t>
  </si>
  <si>
    <t>Emp benefit-other allowance-K01</t>
  </si>
  <si>
    <t>782620-K01-1</t>
  </si>
  <si>
    <t>Emp benefit-other allowance-K01-1</t>
  </si>
  <si>
    <t>782620-K01-2</t>
  </si>
  <si>
    <t>Emp benefit-other allowance-K01-2</t>
  </si>
  <si>
    <t>782620-K02</t>
  </si>
  <si>
    <t>Emp benefit-other allowance-K02</t>
  </si>
  <si>
    <t>782620-K03</t>
  </si>
  <si>
    <t>Emp benefit-other allowance-K03</t>
  </si>
  <si>
    <t>782620-K04</t>
  </si>
  <si>
    <t>Emp benefit-other allowance-K04</t>
  </si>
  <si>
    <t>782620-K05</t>
  </si>
  <si>
    <t>Emp benefit-other allowance-K05</t>
  </si>
  <si>
    <t>782620-K06</t>
  </si>
  <si>
    <t>Emp benefit-other allowance-K06</t>
  </si>
  <si>
    <t>782700-K01</t>
  </si>
  <si>
    <t>Incentive compensation(icp)-K01</t>
  </si>
  <si>
    <t>782700-K01-1</t>
  </si>
  <si>
    <t>Incentive compensation(icp)-K01-1</t>
  </si>
  <si>
    <t>782700-K01-2</t>
  </si>
  <si>
    <t>Incentive compensation(icp)-K01-2</t>
  </si>
  <si>
    <t>782700-K02</t>
  </si>
  <si>
    <t>Incentive compensation(icp)-K02</t>
  </si>
  <si>
    <t>782700-K03</t>
  </si>
  <si>
    <t>Incentive compensation(icp)-K03</t>
  </si>
  <si>
    <t>782700-K04</t>
  </si>
  <si>
    <t>Incentive compensation(icp)-K04</t>
  </si>
  <si>
    <t>782700-K05</t>
  </si>
  <si>
    <t>Incentive compensation(icp)-K05</t>
  </si>
  <si>
    <t>782700-K06</t>
  </si>
  <si>
    <t>Incentive compensation(icp)-K06</t>
  </si>
  <si>
    <t>783000-K04</t>
  </si>
  <si>
    <t>Other employee benefit-K04</t>
  </si>
  <si>
    <t>783000-K03</t>
  </si>
  <si>
    <t>Other employee benefit-K03</t>
  </si>
  <si>
    <t>783000-K01</t>
  </si>
  <si>
    <t>Other employee benefit-K01</t>
  </si>
  <si>
    <t>783520-K01</t>
  </si>
  <si>
    <t>National pension-K01</t>
  </si>
  <si>
    <t>783520-K01-1</t>
  </si>
  <si>
    <t>National pension-K01-1</t>
  </si>
  <si>
    <t>783520-K01-2</t>
  </si>
  <si>
    <t>National pension-K01-2</t>
  </si>
  <si>
    <t>783520-K02</t>
  </si>
  <si>
    <t>National pension-K02</t>
  </si>
  <si>
    <t>783520-K03</t>
  </si>
  <si>
    <t>National pension-K03</t>
  </si>
  <si>
    <t>783520-K04</t>
  </si>
  <si>
    <t>National pension-K04</t>
  </si>
  <si>
    <t>783520-K05</t>
  </si>
  <si>
    <t>National pension-K05</t>
  </si>
  <si>
    <t>783520-K06</t>
  </si>
  <si>
    <t>National pension-K06</t>
  </si>
  <si>
    <t>783530-K01</t>
  </si>
  <si>
    <t>National medical Insurance-K01</t>
  </si>
  <si>
    <t>783530-K01-1</t>
  </si>
  <si>
    <t>National medical Insurance-K01-1</t>
  </si>
  <si>
    <t>783530-K01-2</t>
  </si>
  <si>
    <t>National medical Insurance-K01-2</t>
  </si>
  <si>
    <t>783530-K02</t>
  </si>
  <si>
    <t>National medical Insurance-K02</t>
  </si>
  <si>
    <t>783530-K03</t>
  </si>
  <si>
    <t>National medical Insurance-K03</t>
  </si>
  <si>
    <t>783530-K04</t>
  </si>
  <si>
    <t>National medical Insurance-K04</t>
  </si>
  <si>
    <t>783530-K05</t>
  </si>
  <si>
    <t>National medical Insurance-K05</t>
  </si>
  <si>
    <t>783530-K06</t>
  </si>
  <si>
    <t>National medical Insurance-K06</t>
  </si>
  <si>
    <t>783630-K04</t>
  </si>
  <si>
    <t>Comp's GL,Med,Sick,Accid Insr-K04</t>
  </si>
  <si>
    <t>783640-K04</t>
  </si>
  <si>
    <t>Group life insurance-K04</t>
  </si>
  <si>
    <t>Expatriate expenses-0013</t>
  </si>
  <si>
    <t>784310-K01-1</t>
  </si>
  <si>
    <t>Experimental materials-K01-1</t>
  </si>
  <si>
    <t>784310-K01-2</t>
  </si>
  <si>
    <t>Experimental materials-K01-2</t>
  </si>
  <si>
    <t>784310-K01</t>
  </si>
  <si>
    <t>Experimental materials-K01</t>
  </si>
  <si>
    <t>784310-K02</t>
  </si>
  <si>
    <t>Experimental materials-K02</t>
  </si>
  <si>
    <t>784310-K03</t>
  </si>
  <si>
    <t>Experimental materials-K03</t>
  </si>
  <si>
    <t>784310-K04</t>
  </si>
  <si>
    <t>Experimental materials-K04</t>
  </si>
  <si>
    <t>784310-K06</t>
  </si>
  <si>
    <t>Experimental materials-K06</t>
  </si>
  <si>
    <t>784610-K01</t>
  </si>
  <si>
    <t>Stationary &amp; office sup-K01</t>
  </si>
  <si>
    <t>784610-K01-1</t>
  </si>
  <si>
    <t>Stationary &amp; office sup-K01-1</t>
  </si>
  <si>
    <t>784610-K01-2</t>
  </si>
  <si>
    <t>Stationary &amp; office sup-K01-2</t>
  </si>
  <si>
    <t>784610-K02</t>
  </si>
  <si>
    <t>Stationary &amp; office sup-K02</t>
  </si>
  <si>
    <t>784610-K03</t>
  </si>
  <si>
    <t>Stationary &amp; office sup-K03</t>
  </si>
  <si>
    <t>784610-K04</t>
  </si>
  <si>
    <t>Stationary &amp; office sup-K04</t>
  </si>
  <si>
    <t>784610-K05</t>
  </si>
  <si>
    <t>Stationary &amp; office sup-K05</t>
  </si>
  <si>
    <t>784610-K06</t>
  </si>
  <si>
    <t>Stationary &amp; office sup-K06</t>
  </si>
  <si>
    <t>Eqt printing charges- paper, i</t>
  </si>
  <si>
    <t>784630-K04</t>
  </si>
  <si>
    <t>Canteen charges-K04</t>
  </si>
  <si>
    <t>Minor tools &lt;=$1500</t>
  </si>
  <si>
    <t>Minor F&amp;F &lt;=$1500</t>
  </si>
  <si>
    <t>Minor office equipment &lt;=$1500</t>
  </si>
  <si>
    <t>Minor edp eqpt-it related</t>
  </si>
  <si>
    <t>Upkeep &amp; janitorial</t>
  </si>
  <si>
    <t>Automotive fuel and repair</t>
  </si>
  <si>
    <t>784940-K02</t>
  </si>
  <si>
    <t>Vehicle rental and expense-K02</t>
  </si>
  <si>
    <t>784940-K04</t>
  </si>
  <si>
    <t>Vehicle rental and expense-K04</t>
  </si>
  <si>
    <t>784990-K01</t>
  </si>
  <si>
    <t>Miscellaneous supplies</t>
  </si>
  <si>
    <t>785080-K01</t>
  </si>
  <si>
    <t>Meals and business events-K01</t>
  </si>
  <si>
    <t>785080-K01-1</t>
  </si>
  <si>
    <t>Meals and business events-K01-1</t>
  </si>
  <si>
    <t>785080-K02</t>
  </si>
  <si>
    <t>Meals and business events-K02</t>
  </si>
  <si>
    <t>785080-K03</t>
  </si>
  <si>
    <t>Meals and business events-K03</t>
  </si>
  <si>
    <t>785080-K04</t>
  </si>
  <si>
    <t>Meals and business events-K04</t>
  </si>
  <si>
    <t>785080-K06</t>
  </si>
  <si>
    <t>Meals and business events-K06</t>
  </si>
  <si>
    <t>785100-K02</t>
  </si>
  <si>
    <t>Professional services-K02</t>
  </si>
  <si>
    <t>785100-K03</t>
  </si>
  <si>
    <t>Professional services-K03</t>
  </si>
  <si>
    <t>785100-K04</t>
  </si>
  <si>
    <t>Professional services-K04</t>
  </si>
  <si>
    <t>785110-K01</t>
  </si>
  <si>
    <t>Legal fees-0002-K01</t>
  </si>
  <si>
    <t>785110-K01-1</t>
  </si>
  <si>
    <t>Legal fees-0002-K01-1</t>
  </si>
  <si>
    <t>785110-K01-2</t>
  </si>
  <si>
    <t>Legal fees-0002-K01-2</t>
  </si>
  <si>
    <t>785110-K02</t>
  </si>
  <si>
    <t>Legal fees-0002-K02</t>
  </si>
  <si>
    <t>785110-K03</t>
  </si>
  <si>
    <t>Legal fees-0002-K03</t>
  </si>
  <si>
    <t>785110-K04</t>
  </si>
  <si>
    <t>Legal fees-0002-K04</t>
  </si>
  <si>
    <t>785110-K06</t>
  </si>
  <si>
    <t>Legal fees-0002-K06</t>
  </si>
  <si>
    <t>Audit fees  (finance dep.)</t>
  </si>
  <si>
    <t>785130-K03</t>
  </si>
  <si>
    <t>Management consulting fees-K03</t>
  </si>
  <si>
    <t>IT outside costs (edp)</t>
  </si>
  <si>
    <t>IT maintenance - h/w or s/w</t>
  </si>
  <si>
    <t>Outside clerical help</t>
  </si>
  <si>
    <t>Outside services - consulting</t>
  </si>
  <si>
    <t>Advertising - other</t>
  </si>
  <si>
    <t>Technical advertising</t>
  </si>
  <si>
    <t>Shows and exhibits</t>
  </si>
  <si>
    <t>785810-K01</t>
  </si>
  <si>
    <t>Office management-K01</t>
  </si>
  <si>
    <t>785810-K01-1</t>
  </si>
  <si>
    <t>Office management-K01-1</t>
  </si>
  <si>
    <t>785810-K01-2</t>
  </si>
  <si>
    <t>Office management-K01-2</t>
  </si>
  <si>
    <t>785810-K02</t>
  </si>
  <si>
    <t>Office management-K02</t>
  </si>
  <si>
    <t>785810-K04</t>
  </si>
  <si>
    <t>Office management-K04</t>
  </si>
  <si>
    <t>785810-K06</t>
  </si>
  <si>
    <t>Office management-K06</t>
  </si>
  <si>
    <t>785820-K04</t>
  </si>
  <si>
    <t>Janitorial &amp; repair &amp; maint-K04</t>
  </si>
  <si>
    <t>785810-K05</t>
  </si>
  <si>
    <t>Office management-K05</t>
  </si>
  <si>
    <t>Janitorial &amp; repair &amp; maint</t>
  </si>
  <si>
    <t>785830-K01</t>
  </si>
  <si>
    <t>Repairs - office equip. f&amp;f-K01</t>
  </si>
  <si>
    <t>785830-K02</t>
  </si>
  <si>
    <t>Repairs - office equip. f&amp;f-K02</t>
  </si>
  <si>
    <t>785830-K03</t>
  </si>
  <si>
    <t>Repairs - office equip. f&amp;f-K03</t>
  </si>
  <si>
    <t>785830-K04</t>
  </si>
  <si>
    <t>Repairs - office equip. f&amp;f-K04</t>
  </si>
  <si>
    <t>Electricity</t>
  </si>
  <si>
    <t>Water</t>
  </si>
  <si>
    <t>785930-K01</t>
  </si>
  <si>
    <t>Gas and fuel-K01</t>
  </si>
  <si>
    <t>785930-K01-1</t>
  </si>
  <si>
    <t>Gas and fuel-K01-1</t>
  </si>
  <si>
    <t>785930-K02</t>
  </si>
  <si>
    <t>Gas and fuel-K02</t>
  </si>
  <si>
    <t>785930-K03</t>
  </si>
  <si>
    <t>Gas and fuel-K03</t>
  </si>
  <si>
    <t>785930-K04</t>
  </si>
  <si>
    <t>Gas and fuel-K04</t>
  </si>
  <si>
    <t>785930-K05</t>
  </si>
  <si>
    <t>Gas and fuel-K05</t>
  </si>
  <si>
    <t>785930-K06</t>
  </si>
  <si>
    <t>Gas and fuel-K06</t>
  </si>
  <si>
    <t>785950-K04</t>
  </si>
  <si>
    <t>Intl call- phone,mobilephone-K04</t>
  </si>
  <si>
    <t>785960-K04</t>
  </si>
  <si>
    <t>Telephone - office-K04</t>
  </si>
  <si>
    <t>785970-K01</t>
  </si>
  <si>
    <t>Mobilephone - employee-K01</t>
  </si>
  <si>
    <t>785970-K01-1</t>
  </si>
  <si>
    <t>Mobilephone - employee-K01-1</t>
  </si>
  <si>
    <t>785970-K01-2</t>
  </si>
  <si>
    <t>Mobilephone - employee-K01-2</t>
  </si>
  <si>
    <t>785970-K02</t>
  </si>
  <si>
    <t>Mobilephone - employee-K02</t>
  </si>
  <si>
    <t>785970-K03</t>
  </si>
  <si>
    <t>Mobilephone - employee-K03</t>
  </si>
  <si>
    <t>785970-K04</t>
  </si>
  <si>
    <t>Mobilephone - employee-K04</t>
  </si>
  <si>
    <t>785970-K05</t>
  </si>
  <si>
    <t>Mobilephone - employee-K05</t>
  </si>
  <si>
    <t>785970-K06</t>
  </si>
  <si>
    <t>Mobilephone - employee-K06</t>
  </si>
  <si>
    <t>785980-K01</t>
  </si>
  <si>
    <t>Postage-K01</t>
  </si>
  <si>
    <t>785980-K01-1</t>
  </si>
  <si>
    <t>Postage-K01-1</t>
  </si>
  <si>
    <t>785980-K01-2</t>
  </si>
  <si>
    <t>Postage-K01-2</t>
  </si>
  <si>
    <t>785980-K02</t>
  </si>
  <si>
    <t>Postage-K02</t>
  </si>
  <si>
    <t>785980-K03</t>
  </si>
  <si>
    <t>Postage-K03</t>
  </si>
  <si>
    <t>785980-K04</t>
  </si>
  <si>
    <t>Postage-K04</t>
  </si>
  <si>
    <t>785980-K05</t>
  </si>
  <si>
    <t>Postage-K05</t>
  </si>
  <si>
    <t>785980-K06</t>
  </si>
  <si>
    <t>Postage-K06</t>
  </si>
  <si>
    <t>785990-K02</t>
  </si>
  <si>
    <t>Communication- sprint chg-K02</t>
  </si>
  <si>
    <t>785990-K04</t>
  </si>
  <si>
    <t>Communication- sprint chg-K04</t>
  </si>
  <si>
    <t>Recruiters' expense- travel</t>
  </si>
  <si>
    <t>Employment agency fees</t>
  </si>
  <si>
    <t>Help wanted advertising</t>
  </si>
  <si>
    <t>Pre-employment (job applicant)</t>
  </si>
  <si>
    <t>New emp-relocation</t>
  </si>
  <si>
    <t>786170-K06</t>
  </si>
  <si>
    <t>New emp-medical &amp; other - K06</t>
  </si>
  <si>
    <t>786200-K01</t>
  </si>
  <si>
    <t>Travel meals- food,beverage-K01</t>
  </si>
  <si>
    <t>786200-K01-1</t>
  </si>
  <si>
    <t>Travel meals- food,beverage-K01-1</t>
  </si>
  <si>
    <t>786200-K01-2</t>
  </si>
  <si>
    <t>Travel meals- food,beverage-K01-2</t>
  </si>
  <si>
    <t>786200-K02</t>
  </si>
  <si>
    <t>Travel meals- food,beverage-K02</t>
  </si>
  <si>
    <t>786200-K03</t>
  </si>
  <si>
    <t>Travel meals- food,beverage-K03</t>
  </si>
  <si>
    <t>786200-K04</t>
  </si>
  <si>
    <t>Travel meals- food,beverage-K04</t>
  </si>
  <si>
    <t>786200-K05</t>
  </si>
  <si>
    <t>Travel meals- food,beverage-K05</t>
  </si>
  <si>
    <t>786200-K06</t>
  </si>
  <si>
    <t>Travel meals- food,beverage-K06</t>
  </si>
  <si>
    <t>786210-K01</t>
  </si>
  <si>
    <t>Travel-local &amp; interstate-K01</t>
  </si>
  <si>
    <t>786210-K01-1</t>
  </si>
  <si>
    <t>Travel-local &amp; interstate-K01-1</t>
  </si>
  <si>
    <t>786210-K01-2</t>
  </si>
  <si>
    <t>Travel-local &amp; interstate-K01-2</t>
  </si>
  <si>
    <t>786210-K02</t>
  </si>
  <si>
    <t>Travel-local &amp; interstate-K02</t>
  </si>
  <si>
    <t>786210-K03</t>
  </si>
  <si>
    <t>Travel-local &amp; interstate-K03</t>
  </si>
  <si>
    <t>786210-K04</t>
  </si>
  <si>
    <t>Travel-local &amp; interstate-K04</t>
  </si>
  <si>
    <t>786210-K05</t>
  </si>
  <si>
    <t>Travel-local &amp; interstate-K05</t>
  </si>
  <si>
    <t>786210-K06</t>
  </si>
  <si>
    <t>Travel-local &amp; interstate-K06</t>
  </si>
  <si>
    <t>786220-K01</t>
  </si>
  <si>
    <t>Travel-personal car use-K01</t>
  </si>
  <si>
    <t>786220-K01-1</t>
  </si>
  <si>
    <t>Travel-personal car use-K01-1</t>
  </si>
  <si>
    <t>786220-K01-2</t>
  </si>
  <si>
    <t>Travel-personal car use-K01-2</t>
  </si>
  <si>
    <t>786220-K02</t>
  </si>
  <si>
    <t>Travel-personal car use-K02</t>
  </si>
  <si>
    <t>786220-K03</t>
  </si>
  <si>
    <t>Travel-personal car use-K03</t>
  </si>
  <si>
    <t>786220-K04</t>
  </si>
  <si>
    <t>Travel-personal car use-K04</t>
  </si>
  <si>
    <t>786220-K05</t>
  </si>
  <si>
    <t>Travel-personal car use-K05</t>
  </si>
  <si>
    <t>786220-K06</t>
  </si>
  <si>
    <t>Travel-personal car use-K06</t>
  </si>
  <si>
    <t>786230-K01</t>
  </si>
  <si>
    <t>Travel-overseas -lodging&amp;over-K01</t>
  </si>
  <si>
    <t>786230-K01-1</t>
  </si>
  <si>
    <t>Travel-overseas -lodging&amp;over-K01-1</t>
  </si>
  <si>
    <t>786230-K01-2</t>
  </si>
  <si>
    <t>Travel-overseas -lodging&amp;over-K01-2</t>
  </si>
  <si>
    <t>786230-K02</t>
  </si>
  <si>
    <t>Travel-overseas -lodging&amp;over-K02</t>
  </si>
  <si>
    <t>786230-K03</t>
  </si>
  <si>
    <t>Travel-overseas -lodging&amp;over-K03</t>
  </si>
  <si>
    <t>786230-K04</t>
  </si>
  <si>
    <t>Travel-overseas -lodging&amp;over-K04</t>
  </si>
  <si>
    <t>786230-K05</t>
  </si>
  <si>
    <t>Travel-overseas -lodging&amp;over-K05</t>
  </si>
  <si>
    <t>786230-K06</t>
  </si>
  <si>
    <t>Travel-overseas -lodging&amp;over-K06</t>
  </si>
  <si>
    <t>786240-K01</t>
  </si>
  <si>
    <t>Travel-overseas airplane-K01</t>
  </si>
  <si>
    <t>786240-K01-2</t>
  </si>
  <si>
    <t>Travel-overseas airplane-K01-2</t>
  </si>
  <si>
    <t>786240-K02</t>
  </si>
  <si>
    <t>Travel-overseas airplane-K02</t>
  </si>
  <si>
    <t>786240-K03</t>
  </si>
  <si>
    <t>Travel-overseas airplane-K03</t>
  </si>
  <si>
    <t>786240-K04</t>
  </si>
  <si>
    <t>Travel-overseas airplane-K04</t>
  </si>
  <si>
    <t>786240-K06</t>
  </si>
  <si>
    <t>Travel-overseas airplane-K06</t>
  </si>
  <si>
    <t>Entertainment cash &lt; 10,000 kr</t>
  </si>
  <si>
    <t>786251-K01</t>
  </si>
  <si>
    <t>Entertainment cash &lt; 10,000 kr-K01</t>
  </si>
  <si>
    <t>786251-K02</t>
  </si>
  <si>
    <t>Entertainment cash &lt; 10,000 kr-K02</t>
  </si>
  <si>
    <t>786251-K03</t>
  </si>
  <si>
    <t>Entertainment cash &lt; 10,000 kr-K03</t>
  </si>
  <si>
    <t>786251-K04</t>
  </si>
  <si>
    <t>Entertainment cash &lt; 10,000 kr-K04</t>
  </si>
  <si>
    <t>786252-K01</t>
  </si>
  <si>
    <t>Entertainment card &lt; 10,000 kr-K01</t>
  </si>
  <si>
    <t>786252-K01-1</t>
  </si>
  <si>
    <t>Entertainment card &lt; 10,000 kr-K01-1</t>
  </si>
  <si>
    <t>786252-K01-2</t>
  </si>
  <si>
    <t>Entertainment card &lt; 10,000 kr-K01-2</t>
  </si>
  <si>
    <t>786252-K02</t>
  </si>
  <si>
    <t>Entertainment card &lt; 10,000 kr-K02</t>
  </si>
  <si>
    <t>786252-K03</t>
  </si>
  <si>
    <t>Entertainment card &lt; 10,000 kr-K03</t>
  </si>
  <si>
    <t>786252-K04</t>
  </si>
  <si>
    <t>Entertainment card &lt; 10,000 kr-K04</t>
  </si>
  <si>
    <t>786252-K05</t>
  </si>
  <si>
    <t>Entertainment card &lt; 10,000 kr-K05</t>
  </si>
  <si>
    <t>Entertainment card &lt; 10,000 kr-K06</t>
  </si>
  <si>
    <t>786253-K01</t>
  </si>
  <si>
    <t>Entertainment cash &gt; 10,000 kr-K01</t>
  </si>
  <si>
    <t>786253-K02</t>
  </si>
  <si>
    <t>Entertainment cash &gt; 10,000 kr-K02</t>
  </si>
  <si>
    <t>786253-K03</t>
  </si>
  <si>
    <t>Entertainment cash &gt; 10,000 kr-K03</t>
  </si>
  <si>
    <t>786253-K04</t>
  </si>
  <si>
    <t>Entertainment cash &gt; 10,000 kr-K04</t>
  </si>
  <si>
    <t>786253-K06</t>
  </si>
  <si>
    <t>Entertainment cash &gt; 10,000 kr-K06</t>
  </si>
  <si>
    <t>786254-K01</t>
  </si>
  <si>
    <t>Entertainment card &gt; 10,000 kr-K01</t>
  </si>
  <si>
    <t>786254-K01-1</t>
  </si>
  <si>
    <t>Entertainment card &gt; 10,000 kr-K01-1</t>
  </si>
  <si>
    <t>786254-K01-2</t>
  </si>
  <si>
    <t>Entertainment card &gt; 10,000 kr-K01-2</t>
  </si>
  <si>
    <t>786254-K02</t>
  </si>
  <si>
    <t>Entertainment card &gt; 10,000 kr-K02</t>
  </si>
  <si>
    <t>786254-K03</t>
  </si>
  <si>
    <t>Entertainment card &gt; 10,000 kr-K03</t>
  </si>
  <si>
    <t>786254-K04</t>
  </si>
  <si>
    <t>Entertainment card &gt; 10,000 kr-K04</t>
  </si>
  <si>
    <t>786254-K05</t>
  </si>
  <si>
    <t>Entertainment card &gt; 10,000 kr-K05</t>
  </si>
  <si>
    <t>786254-K06</t>
  </si>
  <si>
    <t>Entertainment card &gt; 10,000 kr-K06</t>
  </si>
  <si>
    <t>Business expenses involving</t>
  </si>
  <si>
    <t>786270-K01</t>
  </si>
  <si>
    <t>Business gifts-K01</t>
  </si>
  <si>
    <t>786270-K02</t>
  </si>
  <si>
    <t>Business gifts-K02</t>
  </si>
  <si>
    <t>786270-K03</t>
  </si>
  <si>
    <t>Business gifts-K03</t>
  </si>
  <si>
    <t>786270-K04</t>
  </si>
  <si>
    <t>Business gifts-K04</t>
  </si>
  <si>
    <t>786270-K05</t>
  </si>
  <si>
    <t>Business gifts-K05</t>
  </si>
  <si>
    <t>Medical exps</t>
  </si>
  <si>
    <t>786300-K04</t>
  </si>
  <si>
    <t>Medical exps-K04</t>
  </si>
  <si>
    <t>786310-K01</t>
  </si>
  <si>
    <t>Books and subscriptions-K01</t>
  </si>
  <si>
    <t>786310-K02</t>
  </si>
  <si>
    <t>Books and subscriptions-K02</t>
  </si>
  <si>
    <t>786310-K03</t>
  </si>
  <si>
    <t>Books and subscriptions-K03</t>
  </si>
  <si>
    <t>786310-K04</t>
  </si>
  <si>
    <t>Books and subscriptions-K04</t>
  </si>
  <si>
    <t>786310-K06</t>
  </si>
  <si>
    <t>Books and subscriptions-K06</t>
  </si>
  <si>
    <t>786320-K01</t>
  </si>
  <si>
    <t>Education and training-K01</t>
  </si>
  <si>
    <t>786320-K01-2</t>
  </si>
  <si>
    <t>Education and training-K01-2</t>
  </si>
  <si>
    <t>786320-K03</t>
  </si>
  <si>
    <t>Education and training-K03</t>
  </si>
  <si>
    <t>786320-K04</t>
  </si>
  <si>
    <t>Education and training-K04</t>
  </si>
  <si>
    <t>786320-K05</t>
  </si>
  <si>
    <t>Education and training-K05</t>
  </si>
  <si>
    <t>786320-K06</t>
  </si>
  <si>
    <t>Education and training-K06</t>
  </si>
  <si>
    <t>786330-K01</t>
  </si>
  <si>
    <t>Memberships and dues-K01</t>
  </si>
  <si>
    <t>786330-K01-1</t>
  </si>
  <si>
    <t>Memberships and dues-K01-1</t>
  </si>
  <si>
    <t>786330-K01-2</t>
  </si>
  <si>
    <t>Memberships and dues-K01-2</t>
  </si>
  <si>
    <t>786330-K02</t>
  </si>
  <si>
    <t>Memberships and dues-K02</t>
  </si>
  <si>
    <t>786330-K03</t>
  </si>
  <si>
    <t>Memberships and dues-K03</t>
  </si>
  <si>
    <t>786330-K04</t>
  </si>
  <si>
    <t>Memberships and dues-K04</t>
  </si>
  <si>
    <t>786330-K05</t>
  </si>
  <si>
    <t>Memberships and dues-K05</t>
  </si>
  <si>
    <t>786330-K06</t>
  </si>
  <si>
    <t>Memberships and dues-K06</t>
  </si>
  <si>
    <t>786350-K01</t>
  </si>
  <si>
    <t>Meal expense involving emp-K01</t>
  </si>
  <si>
    <t>786350-K01-1</t>
  </si>
  <si>
    <t>Meal expense involving emp-K01-1</t>
  </si>
  <si>
    <t>786350-K01-2</t>
  </si>
  <si>
    <t>Meal expense involving emp-K01-2</t>
  </si>
  <si>
    <t>786350-K02</t>
  </si>
  <si>
    <t>Meal expense involving emp-K02</t>
  </si>
  <si>
    <t>786350-K03</t>
  </si>
  <si>
    <t>Meal expense involving emp-K03</t>
  </si>
  <si>
    <t>786350-K04</t>
  </si>
  <si>
    <t>Meal expense involving emp-K04</t>
  </si>
  <si>
    <t>786350-K05</t>
  </si>
  <si>
    <t>Meal expense involving emp-K05</t>
  </si>
  <si>
    <t>786350-K06</t>
  </si>
  <si>
    <t>Meal expense involving emp-K06</t>
  </si>
  <si>
    <t>Publications for employees</t>
  </si>
  <si>
    <t>786370-K04</t>
  </si>
  <si>
    <t>Recreation and welfare-K04</t>
  </si>
  <si>
    <t>786390-K01-2</t>
  </si>
  <si>
    <t>Other miscellaneous-K01-2</t>
  </si>
  <si>
    <t>786390-K02</t>
  </si>
  <si>
    <t>Other miscellaneous-K02</t>
  </si>
  <si>
    <t>786390-K03</t>
  </si>
  <si>
    <t>Other miscellaneous-K03</t>
  </si>
  <si>
    <t>786390-K04</t>
  </si>
  <si>
    <t>Other miscellaneous-K04</t>
  </si>
  <si>
    <t>786390-K06</t>
  </si>
  <si>
    <t>Other miscellaneous-K06</t>
  </si>
  <si>
    <t>786710-K01</t>
  </si>
  <si>
    <t>Express freight (freight, cart-K01</t>
  </si>
  <si>
    <t>786710-K01-1</t>
  </si>
  <si>
    <t>Express freight (freight, cart-K01-1</t>
  </si>
  <si>
    <t>786710-K01-2</t>
  </si>
  <si>
    <t>Express freight (freight, cart-K01-2</t>
  </si>
  <si>
    <t>786710-K02</t>
  </si>
  <si>
    <t>Express freight (freight, cart-K02</t>
  </si>
  <si>
    <t>786710-K03</t>
  </si>
  <si>
    <t>Express freight (freight, cart-K03</t>
  </si>
  <si>
    <t>786710-K04</t>
  </si>
  <si>
    <t>Express freight (freight, cart-K04</t>
  </si>
  <si>
    <t>786710-K06</t>
  </si>
  <si>
    <t>Express freight (freight, cart-K06</t>
  </si>
  <si>
    <t>Provision for new product</t>
  </si>
  <si>
    <t>786990-K01</t>
  </si>
  <si>
    <t>Bank charges-K01</t>
  </si>
  <si>
    <t>786990-K01-1</t>
  </si>
  <si>
    <t>Bank charges-K01-1</t>
  </si>
  <si>
    <t>786990-K01-2</t>
  </si>
  <si>
    <t>Bank charges-K01-2</t>
  </si>
  <si>
    <t>786990-K03</t>
  </si>
  <si>
    <t>Bank charges-K03</t>
  </si>
  <si>
    <t>786990-K04</t>
  </si>
  <si>
    <t>Bank charges-K04</t>
  </si>
  <si>
    <t>786990-K06</t>
  </si>
  <si>
    <t>Bank charges-K06</t>
  </si>
  <si>
    <t>787010-K04</t>
  </si>
  <si>
    <t>Depreciation-K04</t>
  </si>
  <si>
    <t>787510-K03</t>
  </si>
  <si>
    <t>Rent- office rental fee-0002-K03</t>
  </si>
  <si>
    <t>787510-K04</t>
  </si>
  <si>
    <t>Rent- office rental fee-0002-K04</t>
  </si>
  <si>
    <t>787550-K02</t>
  </si>
  <si>
    <t>Rent- company vehicle-K02</t>
  </si>
  <si>
    <t>787550-K04</t>
  </si>
  <si>
    <t>Rent- company vehicle-K04</t>
  </si>
  <si>
    <t>787550-K05</t>
  </si>
  <si>
    <t>Rent- company vehicle-K05</t>
  </si>
  <si>
    <t>787580-K03</t>
  </si>
  <si>
    <t>Rent-copier, fax, other-K03</t>
  </si>
  <si>
    <t>787580-K04</t>
  </si>
  <si>
    <t>Rent-copier, fax, other-K04</t>
  </si>
  <si>
    <t>787880-K01</t>
  </si>
  <si>
    <t>Taxes-provincial, state-K01</t>
  </si>
  <si>
    <t>787880-K02</t>
  </si>
  <si>
    <t>Taxes-provincial, state-K02</t>
  </si>
  <si>
    <t>787880-K03</t>
  </si>
  <si>
    <t>Taxes-provincial, state-K03</t>
  </si>
  <si>
    <t>787880-K04</t>
  </si>
  <si>
    <t>Taxes-provincial, state-K04</t>
  </si>
  <si>
    <t>787880-K05</t>
  </si>
  <si>
    <t>Taxes-provincial, state-K05</t>
  </si>
  <si>
    <t>787880-K06</t>
  </si>
  <si>
    <t>Taxes-provincial, state-K06</t>
  </si>
  <si>
    <t>Operation Exp-Admin-Oper.all(E</t>
  </si>
  <si>
    <t>788810-K01</t>
  </si>
  <si>
    <t>Operating Exp-Admin-Oper.all.(-K01</t>
  </si>
  <si>
    <t>788810-K04</t>
  </si>
  <si>
    <t>Operating Exp-Admin-Oper.all.(-K04</t>
  </si>
  <si>
    <t>788810-K05</t>
  </si>
  <si>
    <t>Operating Exp-Admin-Oper.all.(-K05</t>
  </si>
  <si>
    <t>OpEx-FR Roy_FDC423 - K04</t>
  </si>
  <si>
    <t>Cost transfer to interunit</t>
  </si>
  <si>
    <t>Cost allocation to cost center</t>
  </si>
  <si>
    <t>Bad debt expense</t>
  </si>
  <si>
    <t>800100-K04</t>
  </si>
  <si>
    <t>Non op income- bank interest-K04</t>
  </si>
  <si>
    <t>800100-K06</t>
  </si>
  <si>
    <t>Non op income- bank interest-K06</t>
  </si>
  <si>
    <t>803110-K04</t>
  </si>
  <si>
    <t>Intercompany loan interest Inc-K04</t>
  </si>
  <si>
    <t>803113-K04</t>
  </si>
  <si>
    <t>Intercompany loan interest from 037-K04</t>
  </si>
  <si>
    <t>819910-K01</t>
  </si>
  <si>
    <t>Miscellanceous income-K01</t>
  </si>
  <si>
    <t>819910-K02</t>
  </si>
  <si>
    <t>Miscellanceous income-K02</t>
  </si>
  <si>
    <t>819910-K03</t>
  </si>
  <si>
    <t>Miscellanceous income-K03</t>
  </si>
  <si>
    <t>819910-K04</t>
  </si>
  <si>
    <t>Miscellanceous income-K04</t>
  </si>
  <si>
    <t>819910-K06</t>
  </si>
  <si>
    <t>Miscellanceous income-K06</t>
  </si>
  <si>
    <t>NonOp Exp-Interunit admin serv</t>
  </si>
  <si>
    <t>849020-K01</t>
  </si>
  <si>
    <t>Foreign exchange gain or loss-K01</t>
  </si>
  <si>
    <t>849020-K04</t>
  </si>
  <si>
    <t>Foreign exchange gain or loss-K04</t>
  </si>
  <si>
    <t>Non operating special item</t>
  </si>
  <si>
    <t>858000-K04</t>
  </si>
  <si>
    <t>Non operating-income tax-K04</t>
  </si>
  <si>
    <t>interunit rec/payTHQ</t>
  </si>
  <si>
    <t>OpEx-THQ</t>
  </si>
  <si>
    <t>Non operating-income</t>
  </si>
  <si>
    <t>Total</t>
    <phoneticPr fontId="4" type="noConversion"/>
  </si>
  <si>
    <t>As of November 2024</t>
  </si>
  <si>
    <t>As of November 30 Periodic</t>
  </si>
  <si>
    <t>785810-K03</t>
  </si>
  <si>
    <t>Office management-K03</t>
  </si>
  <si>
    <t>As of October 2024</t>
  </si>
  <si>
    <t>As of October 31 Periodic</t>
  </si>
  <si>
    <t>As of September 2024</t>
  </si>
  <si>
    <t>As of September 30 Periodic</t>
  </si>
  <si>
    <t>As of August 2024</t>
  </si>
  <si>
    <t>As of August 31 Periodic</t>
  </si>
  <si>
    <t>As of July 2024</t>
  </si>
  <si>
    <t>As of July 31 Periodic</t>
  </si>
  <si>
    <t>As of June 2024</t>
  </si>
  <si>
    <t>As of June 30 Periodic</t>
  </si>
  <si>
    <t>As of May 2024</t>
  </si>
  <si>
    <t>As of May 31 Periodic</t>
  </si>
  <si>
    <t>As of April 2024</t>
  </si>
  <si>
    <t>As of April 30 Periodic</t>
  </si>
  <si>
    <t>As of March 2024</t>
  </si>
  <si>
    <t>As of March 31 Periodic</t>
  </si>
  <si>
    <t>New account for retirement pension reserved outside of the company</t>
    <phoneticPr fontId="1" type="noConversion"/>
  </si>
  <si>
    <t>*Beginning balance had been updated</t>
    <phoneticPr fontId="1" type="noConversion"/>
  </si>
  <si>
    <t>As of February 2024</t>
  </si>
  <si>
    <t>As of February 29 Periodic</t>
  </si>
  <si>
    <t>As of January 2024</t>
  </si>
  <si>
    <t>As of January 31 Periodic</t>
  </si>
  <si>
    <t>As of December 2023</t>
  </si>
  <si>
    <t>As of November 2023</t>
  </si>
  <si>
    <t>As of October 2023</t>
  </si>
  <si>
    <t>As of September 2023</t>
  </si>
  <si>
    <t>As of August 2023</t>
  </si>
  <si>
    <t>As of July 2023</t>
  </si>
  <si>
    <t>As of June 2023</t>
  </si>
  <si>
    <t>FDC021</t>
    <phoneticPr fontId="5" type="noConversion"/>
  </si>
  <si>
    <t>As of May 2023</t>
  </si>
  <si>
    <t>Account No</t>
    <phoneticPr fontId="5" type="noConversion"/>
  </si>
  <si>
    <t>Account Description</t>
    <phoneticPr fontId="5" type="noConversion"/>
  </si>
  <si>
    <t>Adjustment1</t>
    <phoneticPr fontId="5" type="noConversion"/>
  </si>
  <si>
    <t>Adjustment2</t>
    <phoneticPr fontId="5" type="noConversion"/>
  </si>
  <si>
    <t>Income taxes payable-PriorYear</t>
    <phoneticPr fontId="10" type="noConversion"/>
  </si>
  <si>
    <t>Total</t>
    <phoneticPr fontId="5" type="noConversion"/>
  </si>
  <si>
    <t>Bank charges</t>
  </si>
  <si>
    <t>As of January 2025</t>
  </si>
  <si>
    <t>As of December 2024</t>
  </si>
  <si>
    <t>Emp benefit-lunch al-K04</t>
  </si>
  <si>
    <t>As of March 2025</t>
  </si>
  <si>
    <t>As of February 2025</t>
  </si>
  <si>
    <t>As of February 28 Periodic</t>
  </si>
  <si>
    <t>Emp benefit-lunch allowance-K04</t>
  </si>
  <si>
    <t>As of April 2025</t>
  </si>
  <si>
    <t>Income taxes payable-PriorYear</t>
  </si>
  <si>
    <t>As of May 2025</t>
  </si>
  <si>
    <t>Other employee benefit-K02</t>
  </si>
  <si>
    <t>783000-K02</t>
  </si>
  <si>
    <t>Legal fees-0002</t>
  </si>
  <si>
    <t>Office management</t>
  </si>
  <si>
    <t>As of June 2025</t>
  </si>
  <si>
    <t>Other employee benefit-K05</t>
  </si>
  <si>
    <t>783000-K05</t>
  </si>
  <si>
    <t>783000-K06</t>
  </si>
  <si>
    <t>Other employee benefit-K06</t>
  </si>
  <si>
    <t>Other employee benefit</t>
  </si>
  <si>
    <t>As of July 2025</t>
  </si>
  <si>
    <t>As of August 2025</t>
  </si>
  <si>
    <t>As of September 2025</t>
  </si>
  <si>
    <t>As of October 2025</t>
  </si>
  <si>
    <t>a/r - Gadsden interunit</t>
    <phoneticPr fontId="1" type="noConversion"/>
  </si>
  <si>
    <t>Advance payment</t>
    <phoneticPr fontId="1" type="noConversion"/>
  </si>
  <si>
    <t>interunit rec/pay Esson France FD 423</t>
    <phoneticPr fontId="1" type="noConversion"/>
  </si>
  <si>
    <t>Sales - interunit - Products A</t>
  </si>
  <si>
    <t>Sales - External entity-Motor</t>
  </si>
  <si>
    <t>Salaries for employee</t>
  </si>
  <si>
    <t>Emp benefit-vacation pay</t>
  </si>
  <si>
    <t>Emp benefit-severence</t>
  </si>
  <si>
    <t>Incentive compensation(icp)</t>
  </si>
  <si>
    <t>National pension</t>
  </si>
  <si>
    <t>National medical Insurance</t>
  </si>
  <si>
    <t>Experimental materials</t>
  </si>
  <si>
    <t>Stationary &amp; office sup</t>
  </si>
  <si>
    <t>Meals and business events</t>
  </si>
  <si>
    <t>Repairs - office equip. f&amp;f</t>
  </si>
  <si>
    <t>Gas and fuel</t>
  </si>
  <si>
    <t>Mobilephone - employee</t>
  </si>
  <si>
    <t>Postage</t>
  </si>
  <si>
    <t>Travel meals- food,beverage</t>
  </si>
  <si>
    <t>Travel-local &amp; interstate</t>
  </si>
  <si>
    <t>Travel-personal car use</t>
  </si>
  <si>
    <t>Travel-overseas -lodging&amp;over</t>
  </si>
  <si>
    <t>Travel-overseas airplane</t>
  </si>
  <si>
    <t>Entertainment card &lt; 10,000 kr</t>
  </si>
  <si>
    <t>Entertainment cash &gt; 10,000 kr</t>
  </si>
  <si>
    <t>Entertainment card &gt; 10,000 kr</t>
  </si>
  <si>
    <t>Business gifts</t>
  </si>
  <si>
    <t>Books and subscriptions</t>
  </si>
  <si>
    <t>Education and training</t>
  </si>
  <si>
    <t>Memberships and dues</t>
  </si>
  <si>
    <t>Meal expense involving emp</t>
  </si>
  <si>
    <t>Express freight (freight, cart</t>
  </si>
  <si>
    <t>Taxes-provincial, state</t>
  </si>
  <si>
    <t>Operating Exp-Admin-Oper.all.(</t>
  </si>
  <si>
    <t>Miscellanceous income</t>
  </si>
  <si>
    <t>Foreign exchange gain or loss</t>
  </si>
  <si>
    <t>Cost of Goods Sold</t>
  </si>
  <si>
    <t>Vehicle rental and expense</t>
  </si>
  <si>
    <t>Professional services</t>
  </si>
  <si>
    <t>Communication- sprint chg</t>
  </si>
  <si>
    <t>Other miscellaneous</t>
  </si>
  <si>
    <t>Rent- company vehicle</t>
  </si>
  <si>
    <t>Management consulting fees</t>
  </si>
  <si>
    <t>Rent- office rental fee-0002</t>
  </si>
  <si>
    <t>Rent-copier, fax, other</t>
  </si>
  <si>
    <t>Sales - External entity-Latch</t>
  </si>
  <si>
    <t>Cost of Goods Sold-Motor</t>
  </si>
  <si>
    <t>Cost of Goods Sold-Latch</t>
  </si>
  <si>
    <t>Comp's GL,Med,Sick,Accid Insr</t>
  </si>
  <si>
    <t>Group life insurance</t>
  </si>
  <si>
    <t>Canteen charges</t>
  </si>
  <si>
    <t>Intl call- phone,mobilephone</t>
  </si>
  <si>
    <t>Telephone - office</t>
  </si>
  <si>
    <t>Recreation and welfare</t>
  </si>
  <si>
    <t>Depreciation</t>
  </si>
  <si>
    <t>Non op income- bank interest</t>
  </si>
  <si>
    <t>Intercompany loan interest Inc</t>
  </si>
  <si>
    <t>Intercompany loan interest from 037</t>
  </si>
  <si>
    <t>Non operating-income tax</t>
  </si>
  <si>
    <t>As of December 2025</t>
  </si>
  <si>
    <t>As of November 2025</t>
  </si>
  <si>
    <t>As of January 2026</t>
  </si>
  <si>
    <t>As of February 2026</t>
  </si>
  <si>
    <t>As of March 2026</t>
  </si>
  <si>
    <t>As of May 2026</t>
  </si>
  <si>
    <t>As of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</si>
</sst>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76" formatCode="_(* #,##0.00_);_(* \(#,##0.00\);_(* &quot;-&quot;??_);_(@_)"/>
  </numFmts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name val="Arial"/>
      <family val="2"/>
    </font>
    <font>
      <sz val="9"/>
      <name val="宋体"/>
      <family val="3"/>
      <charset val="255"/>
    </font>
    <font>
      <sz val="10"/>
      <color indexed="9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b/>
      <sz val="11"/>
      <color rgb="FFFA7D00"/>
      <name val="맑은 고딕"/>
      <family val="2"/>
      <charset val="129"/>
      <scheme val="minor"/>
    </font>
    <font>
      <sz val="10"/>
      <color rgb="FFFF0000"/>
      <name val="Arial"/>
      <family val="2"/>
    </font>
    <font>
      <sz val="1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2" fillId="9" borderId="7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</cellStyleXfs>
  <cellXfs count="213">
    <xf numFmtId="0" fontId="0" fillId="0" borderId="0" xfId="0">
      <alignment vertic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5" borderId="0" xfId="0" applyFont="1" applyFill="1" applyAlignment="1" applyProtection="1">
      <protection locked="0"/>
    </xf>
    <xf numFmtId="0" fontId="6" fillId="0" borderId="0" xfId="0" applyFont="1" applyAlignment="1" applyProtection="1">
      <protection locked="0"/>
    </xf>
    <xf numFmtId="0" fontId="6" fillId="0" borderId="0" xfId="0" applyFont="1" applyAlignment="1">
      <alignment horizontal="left"/>
    </xf>
    <xf numFmtId="0" fontId="10" fillId="0" borderId="0" xfId="0" applyFont="1" applyAlignment="1"/>
    <xf numFmtId="43" fontId="6" fillId="0" borderId="0" xfId="1" applyFont="1" applyAlignment="1"/>
    <xf numFmtId="0" fontId="10" fillId="0" borderId="0" xfId="0" applyFont="1">
      <alignment vertical="center"/>
    </xf>
    <xf numFmtId="43" fontId="6" fillId="0" borderId="0" xfId="1" applyFont="1" applyFill="1" applyAlignment="1"/>
    <xf numFmtId="0" fontId="10" fillId="0" borderId="0" xfId="0" applyFont="1" applyAlignment="1">
      <alignment vertical="center" wrapText="1"/>
    </xf>
    <xf numFmtId="0" fontId="3" fillId="0" borderId="0" xfId="0" applyFont="1" applyAlignment="1">
      <alignment horizontal="center"/>
    </xf>
    <xf numFmtId="43" fontId="3" fillId="0" borderId="0" xfId="1" applyFont="1" applyAlignment="1">
      <alignment horizontal="center"/>
    </xf>
    <xf numFmtId="43" fontId="3" fillId="2" borderId="2" xfId="1" applyFont="1" applyFill="1" applyBorder="1" applyAlignment="1">
      <alignment horizontal="center" wrapText="1"/>
    </xf>
    <xf numFmtId="0" fontId="6" fillId="4" borderId="3" xfId="0" applyFont="1" applyFill="1" applyBorder="1" applyAlignment="1"/>
    <xf numFmtId="0" fontId="6" fillId="4" borderId="5" xfId="0" applyFont="1" applyFill="1" applyBorder="1" applyAlignment="1"/>
    <xf numFmtId="0" fontId="6" fillId="5" borderId="0" xfId="0" applyFont="1" applyFill="1" applyAlignment="1" applyProtection="1">
      <alignment horizontal="left" vertical="center"/>
      <protection locked="0"/>
    </xf>
    <xf numFmtId="0" fontId="6" fillId="5" borderId="0" xfId="0" applyFont="1" applyFill="1" applyAlignment="1">
      <alignment horizontal="left"/>
    </xf>
    <xf numFmtId="43" fontId="6" fillId="5" borderId="0" xfId="1" applyFont="1" applyFill="1" applyAlignment="1"/>
    <xf numFmtId="43" fontId="6" fillId="5" borderId="6" xfId="1" applyFont="1" applyFill="1" applyBorder="1" applyAlignment="1"/>
    <xf numFmtId="0" fontId="6" fillId="0" borderId="0" xfId="0" applyFont="1" applyAlignment="1" applyProtection="1">
      <alignment horizontal="left" vertical="center"/>
      <protection locked="0"/>
    </xf>
    <xf numFmtId="43" fontId="6" fillId="2" borderId="6" xfId="1" applyFont="1" applyFill="1" applyBorder="1" applyAlignment="1"/>
    <xf numFmtId="43" fontId="6" fillId="3" borderId="6" xfId="1" applyFont="1" applyFill="1" applyBorder="1" applyAlignment="1"/>
    <xf numFmtId="43" fontId="11" fillId="0" borderId="0" xfId="1" applyFont="1" applyFill="1" applyAlignment="1"/>
    <xf numFmtId="0" fontId="3" fillId="0" borderId="4" xfId="0" applyFont="1" applyBorder="1" applyAlignment="1">
      <alignment horizontal="center"/>
    </xf>
    <xf numFmtId="43" fontId="3" fillId="0" borderId="4" xfId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43" fontId="3" fillId="3" borderId="1" xfId="1" applyFont="1" applyFill="1" applyBorder="1" applyAlignment="1">
      <alignment horizontal="center" vertical="center" wrapText="1"/>
    </xf>
    <xf numFmtId="43" fontId="3" fillId="2" borderId="1" xfId="1" applyFont="1" applyFill="1" applyBorder="1" applyAlignment="1">
      <alignment horizontal="center" vertical="center" wrapText="1"/>
    </xf>
    <xf numFmtId="176" fontId="10" fillId="0" borderId="0" xfId="0" applyNumberFormat="1" applyFont="1">
      <alignment vertical="center"/>
    </xf>
    <xf numFmtId="43" fontId="10" fillId="0" borderId="0" xfId="1" applyFont="1">
      <alignment vertical="center"/>
    </xf>
    <xf numFmtId="0" fontId="6" fillId="6" borderId="0" xfId="0" applyFont="1" applyFill="1" applyAlignment="1" applyProtection="1">
      <alignment horizontal="left" vertical="center"/>
      <protection locked="0"/>
    </xf>
    <xf numFmtId="0" fontId="6" fillId="6" borderId="0" xfId="0" applyFont="1" applyFill="1" applyAlignment="1">
      <alignment horizontal="left"/>
    </xf>
    <xf numFmtId="0" fontId="6" fillId="6" borderId="0" xfId="0" applyFont="1" applyFill="1" applyAlignment="1" applyProtection="1">
      <protection locked="0"/>
    </xf>
    <xf numFmtId="43" fontId="6" fillId="6" borderId="0" xfId="1" applyFont="1" applyFill="1" applyAlignment="1"/>
    <xf numFmtId="43" fontId="6" fillId="6" borderId="6" xfId="1" applyFont="1" applyFill="1" applyBorder="1" applyAlignment="1"/>
    <xf numFmtId="0" fontId="6" fillId="7" borderId="0" xfId="0" applyFont="1" applyFill="1" applyAlignment="1" applyProtection="1">
      <protection locked="0"/>
    </xf>
    <xf numFmtId="0" fontId="6" fillId="7" borderId="0" xfId="0" applyFont="1" applyFill="1" applyAlignment="1" applyProtection="1">
      <alignment horizontal="left" vertical="center"/>
      <protection locked="0"/>
    </xf>
    <xf numFmtId="0" fontId="6" fillId="7" borderId="0" xfId="0" applyFont="1" applyFill="1" applyAlignment="1">
      <alignment horizontal="left"/>
    </xf>
    <xf numFmtId="43" fontId="6" fillId="7" borderId="0" xfId="1" applyFont="1" applyFill="1" applyAlignment="1"/>
    <xf numFmtId="43" fontId="6" fillId="7" borderId="6" xfId="1" applyFont="1" applyFill="1" applyBorder="1" applyAlignment="1"/>
    <xf numFmtId="43" fontId="10" fillId="0" borderId="0" xfId="1" applyFont="1" applyAlignment="1">
      <alignment vertical="center" wrapText="1"/>
    </xf>
    <xf numFmtId="43" fontId="6" fillId="8" borderId="6" xfId="1" applyFont="1" applyFill="1" applyBorder="1" applyAlignment="1"/>
    <xf numFmtId="0" fontId="12" fillId="9" borderId="7" xfId="2">
      <alignment vertical="center"/>
    </xf>
    <xf numFmtId="0" fontId="6" fillId="10" borderId="0" xfId="0" applyFont="1" applyFill="1" applyAlignment="1" applyProtection="1">
      <alignment horizontal="left" vertical="center"/>
      <protection locked="0"/>
    </xf>
    <xf numFmtId="0" fontId="6" fillId="10" borderId="0" xfId="0" applyFont="1" applyFill="1" applyAlignment="1">
      <alignment horizontal="left"/>
    </xf>
    <xf numFmtId="0" fontId="6" fillId="10" borderId="0" xfId="0" applyFont="1" applyFill="1" applyAlignment="1" applyProtection="1">
      <protection locked="0"/>
    </xf>
    <xf numFmtId="43" fontId="6" fillId="10" borderId="0" xfId="1" applyFont="1" applyFill="1" applyAlignment="1"/>
    <xf numFmtId="43" fontId="6" fillId="10" borderId="6" xfId="1" applyFont="1" applyFill="1" applyBorder="1" applyAlignment="1"/>
    <xf numFmtId="43" fontId="11" fillId="10" borderId="0" xfId="1" applyFont="1" applyFill="1" applyAlignment="1"/>
    <xf numFmtId="0" fontId="10" fillId="11" borderId="0" xfId="0" applyFont="1" applyFill="1">
      <alignment vertical="center"/>
    </xf>
    <xf numFmtId="43" fontId="13" fillId="10" borderId="6" xfId="1" applyFont="1" applyFill="1" applyBorder="1" applyAlignment="1"/>
    <xf numFmtId="43" fontId="13" fillId="10" borderId="0" xfId="1" applyFont="1" applyFill="1" applyAlignment="1"/>
    <xf numFmtId="41" fontId="10" fillId="0" borderId="0" xfId="3" applyFont="1">
      <alignment vertical="center"/>
    </xf>
    <xf numFmtId="43" fontId="10" fillId="0" borderId="0" xfId="0" applyNumberFormat="1" applyFont="1">
      <alignment vertical="center"/>
    </xf>
    <xf numFmtId="41" fontId="10" fillId="0" borderId="0" xfId="3" applyFont="1" applyAlignment="1">
      <alignment vertical="center" wrapText="1"/>
    </xf>
    <xf numFmtId="43" fontId="13" fillId="0" borderId="0" xfId="1" applyFont="1" applyFill="1" applyAlignment="1"/>
    <xf numFmtId="43" fontId="13" fillId="3" borderId="6" xfId="1" applyFont="1" applyFill="1" applyBorder="1" applyAlignment="1"/>
    <xf numFmtId="0" fontId="6" fillId="12" borderId="0" xfId="0" applyFont="1" applyFill="1" applyAlignment="1" applyProtection="1">
      <alignment horizontal="left" vertical="center"/>
      <protection locked="0"/>
    </xf>
    <xf numFmtId="0" fontId="6" fillId="12" borderId="0" xfId="0" applyFont="1" applyFill="1" applyAlignment="1">
      <alignment horizontal="left"/>
    </xf>
    <xf numFmtId="0" fontId="6" fillId="12" borderId="0" xfId="0" applyFont="1" applyFill="1" applyAlignment="1" applyProtection="1">
      <protection locked="0"/>
    </xf>
    <xf numFmtId="43" fontId="6" fillId="12" borderId="0" xfId="1" applyFont="1" applyFill="1" applyAlignment="1"/>
    <xf numFmtId="43" fontId="6" fillId="12" borderId="6" xfId="1" applyFont="1" applyFill="1" applyBorder="1" applyAlignment="1"/>
    <xf numFmtId="0" fontId="6" fillId="13" borderId="0" xfId="0" applyFont="1" applyFill="1" applyAlignment="1" applyProtection="1">
      <alignment horizontal="left" vertical="center"/>
      <protection locked="0"/>
    </xf>
    <xf numFmtId="0" fontId="6" fillId="13" borderId="0" xfId="0" applyFont="1" applyFill="1" applyAlignment="1">
      <alignment horizontal="left"/>
    </xf>
    <xf numFmtId="0" fontId="6" fillId="13" borderId="0" xfId="0" applyFont="1" applyFill="1" applyAlignment="1" applyProtection="1">
      <protection locked="0"/>
    </xf>
    <xf numFmtId="43" fontId="6" fillId="13" borderId="0" xfId="1" applyFont="1" applyFill="1" applyAlignment="1"/>
    <xf numFmtId="43" fontId="6" fillId="13" borderId="6" xfId="1" applyFont="1" applyFill="1" applyBorder="1" applyAlignment="1"/>
    <xf numFmtId="43" fontId="10" fillId="0" borderId="0" xfId="1" applyFont="1" applyBorder="1">
      <alignment vertical="center"/>
    </xf>
    <xf numFmtId="41" fontId="10" fillId="0" borderId="0" xfId="3" applyFont="1" applyBorder="1">
      <alignment vertical="center"/>
    </xf>
    <xf numFmtId="43" fontId="10" fillId="0" borderId="0" xfId="1" applyFont="1" applyBorder="1" applyAlignment="1">
      <alignment vertical="center" wrapText="1"/>
    </xf>
    <xf numFmtId="41" fontId="10" fillId="0" borderId="0" xfId="3" applyFont="1" applyBorder="1" applyAlignment="1">
      <alignment vertical="center" wrapText="1"/>
    </xf>
    <xf numFmtId="43" fontId="6" fillId="3" borderId="0" xfId="1" applyFont="1" applyFill="1" applyBorder="1" applyAlignment="1"/>
    <xf numFmtId="0" fontId="6" fillId="14" borderId="0" xfId="0" applyFont="1" applyFill="1" applyAlignment="1" applyProtection="1">
      <alignment horizontal="left" vertical="center"/>
      <protection locked="0"/>
    </xf>
    <xf numFmtId="0" fontId="6" fillId="14" borderId="0" xfId="0" applyFont="1" applyFill="1" applyAlignment="1">
      <alignment horizontal="left"/>
    </xf>
    <xf numFmtId="0" fontId="6" fillId="14" borderId="0" xfId="0" applyFont="1" applyFill="1" applyAlignment="1" applyProtection="1">
      <protection locked="0"/>
    </xf>
    <xf numFmtId="43" fontId="6" fillId="14" borderId="0" xfId="1" applyFont="1" applyFill="1" applyAlignment="1"/>
    <xf numFmtId="43" fontId="6" fillId="14" borderId="6" xfId="1" applyFont="1" applyFill="1" applyBorder="1" applyAlignment="1"/>
    <xf numFmtId="176" fontId="10" fillId="0" borderId="0" xfId="0" applyNumberFormat="1" applyFont="1" applyAlignment="1"/>
    <xf numFmtId="176" fontId="6" fillId="0" borderId="0" xfId="1" applyNumberFormat="1" applyFont="1" applyAlignment="1"/>
    <xf numFmtId="176" fontId="3" fillId="3" borderId="1" xfId="1" applyNumberFormat="1" applyFont="1" applyFill="1" applyBorder="1" applyAlignment="1">
      <alignment horizontal="center" vertical="center" wrapText="1"/>
    </xf>
    <xf numFmtId="176" fontId="3" fillId="0" borderId="0" xfId="1" applyNumberFormat="1" applyFont="1" applyAlignment="1">
      <alignment horizontal="center"/>
    </xf>
    <xf numFmtId="176" fontId="6" fillId="4" borderId="3" xfId="0" applyNumberFormat="1" applyFont="1" applyFill="1" applyBorder="1" applyAlignment="1"/>
    <xf numFmtId="176" fontId="6" fillId="3" borderId="6" xfId="1" applyNumberFormat="1" applyFont="1" applyFill="1" applyBorder="1" applyAlignment="1"/>
    <xf numFmtId="176" fontId="6" fillId="2" borderId="6" xfId="1" applyNumberFormat="1" applyFont="1" applyFill="1" applyBorder="1" applyAlignment="1"/>
    <xf numFmtId="176" fontId="6" fillId="12" borderId="6" xfId="1" applyNumberFormat="1" applyFont="1" applyFill="1" applyBorder="1" applyAlignment="1"/>
    <xf numFmtId="176" fontId="6" fillId="14" borderId="6" xfId="1" applyNumberFormat="1" applyFont="1" applyFill="1" applyBorder="1" applyAlignment="1"/>
    <xf numFmtId="176" fontId="3" fillId="0" borderId="4" xfId="1" applyNumberFormat="1" applyFont="1" applyBorder="1" applyAlignment="1">
      <alignment horizontal="center"/>
    </xf>
    <xf numFmtId="0" fontId="10" fillId="15" borderId="0" xfId="0" applyFont="1" applyFill="1">
      <alignment vertical="center"/>
    </xf>
    <xf numFmtId="0" fontId="13" fillId="0" borderId="0" xfId="0" applyFont="1">
      <alignment vertical="center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8" xfId="0" applyFont="1" applyBorder="1" applyAlignment="1">
      <alignment horizontal="left"/>
    </xf>
    <xf numFmtId="0" fontId="6" fillId="0" borderId="8" xfId="0" applyFont="1" applyBorder="1" applyAlignment="1" applyProtection="1">
      <protection locked="0"/>
    </xf>
    <xf numFmtId="43" fontId="6" fillId="0" borderId="8" xfId="1" applyFont="1" applyFill="1" applyBorder="1" applyAlignment="1"/>
    <xf numFmtId="176" fontId="6" fillId="2" borderId="9" xfId="1" applyNumberFormat="1" applyFont="1" applyFill="1" applyBorder="1" applyAlignment="1"/>
    <xf numFmtId="43" fontId="6" fillId="3" borderId="9" xfId="1" applyFont="1" applyFill="1" applyBorder="1" applyAlignment="1"/>
    <xf numFmtId="0" fontId="10" fillId="0" borderId="8" xfId="0" applyFont="1" applyBorder="1">
      <alignment vertical="center"/>
    </xf>
    <xf numFmtId="0" fontId="6" fillId="16" borderId="0" xfId="0" applyFont="1" applyFill="1" applyAlignment="1" applyProtection="1">
      <alignment horizontal="left" vertical="center"/>
      <protection locked="0"/>
    </xf>
    <xf numFmtId="0" fontId="6" fillId="16" borderId="0" xfId="0" applyFont="1" applyFill="1" applyAlignment="1">
      <alignment horizontal="left"/>
    </xf>
    <xf numFmtId="0" fontId="6" fillId="16" borderId="0" xfId="0" applyFont="1" applyFill="1" applyAlignment="1" applyProtection="1">
      <protection locked="0"/>
    </xf>
    <xf numFmtId="43" fontId="6" fillId="16" borderId="0" xfId="1" applyFont="1" applyFill="1" applyAlignment="1"/>
    <xf numFmtId="176" fontId="6" fillId="16" borderId="6" xfId="1" applyNumberFormat="1" applyFont="1" applyFill="1" applyBorder="1" applyAlignment="1"/>
    <xf numFmtId="43" fontId="6" fillId="16" borderId="6" xfId="1" applyFont="1" applyFill="1" applyBorder="1" applyAlignment="1"/>
    <xf numFmtId="43" fontId="13" fillId="16" borderId="0" xfId="1" applyFont="1" applyFill="1" applyAlignment="1"/>
    <xf numFmtId="43" fontId="13" fillId="16" borderId="6" xfId="1" applyFont="1" applyFill="1" applyBorder="1" applyAlignment="1"/>
    <xf numFmtId="176" fontId="6" fillId="10" borderId="6" xfId="1" applyNumberFormat="1" applyFont="1" applyFill="1" applyBorder="1" applyAlignment="1"/>
    <xf numFmtId="176" fontId="6" fillId="2" borderId="10" xfId="1" applyNumberFormat="1" applyFont="1" applyFill="1" applyBorder="1" applyAlignment="1"/>
    <xf numFmtId="0" fontId="6" fillId="17" borderId="0" xfId="0" applyFont="1" applyFill="1" applyAlignment="1" applyProtection="1">
      <alignment horizontal="left" vertical="center"/>
      <protection locked="0"/>
    </xf>
    <xf numFmtId="0" fontId="6" fillId="17" borderId="0" xfId="0" applyFont="1" applyFill="1" applyAlignment="1">
      <alignment horizontal="left"/>
    </xf>
    <xf numFmtId="0" fontId="6" fillId="17" borderId="0" xfId="0" applyFont="1" applyFill="1" applyAlignment="1" applyProtection="1">
      <protection locked="0"/>
    </xf>
    <xf numFmtId="43" fontId="6" fillId="17" borderId="0" xfId="1" applyFont="1" applyFill="1" applyAlignment="1"/>
    <xf numFmtId="176" fontId="6" fillId="17" borderId="6" xfId="1" applyNumberFormat="1" applyFont="1" applyFill="1" applyBorder="1" applyAlignment="1"/>
    <xf numFmtId="0" fontId="10" fillId="17" borderId="0" xfId="0" applyFont="1" applyFill="1">
      <alignment vertical="center"/>
    </xf>
    <xf numFmtId="43" fontId="13" fillId="17" borderId="0" xfId="1" applyFont="1" applyFill="1" applyAlignment="1"/>
    <xf numFmtId="0" fontId="6" fillId="18" borderId="0" xfId="0" applyFont="1" applyFill="1" applyAlignment="1" applyProtection="1">
      <alignment horizontal="left" vertical="center"/>
      <protection locked="0"/>
    </xf>
    <xf numFmtId="0" fontId="6" fillId="18" borderId="0" xfId="0" applyFont="1" applyFill="1" applyAlignment="1">
      <alignment horizontal="left"/>
    </xf>
    <xf numFmtId="0" fontId="6" fillId="18" borderId="0" xfId="0" applyFont="1" applyFill="1" applyAlignment="1" applyProtection="1">
      <protection locked="0"/>
    </xf>
    <xf numFmtId="43" fontId="6" fillId="18" borderId="0" xfId="1" applyFont="1" applyFill="1" applyAlignment="1"/>
    <xf numFmtId="176" fontId="6" fillId="18" borderId="6" xfId="1" applyNumberFormat="1" applyFont="1" applyFill="1" applyBorder="1" applyAlignment="1"/>
    <xf numFmtId="43" fontId="6" fillId="18" borderId="6" xfId="1" applyFont="1" applyFill="1" applyBorder="1" applyAlignment="1"/>
    <xf numFmtId="0" fontId="13" fillId="0" borderId="0" xfId="0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/>
    </xf>
    <xf numFmtId="0" fontId="13" fillId="0" borderId="0" xfId="0" applyFont="1" applyAlignment="1" applyProtection="1">
      <protection locked="0"/>
    </xf>
    <xf numFmtId="176" fontId="13" fillId="3" borderId="6" xfId="1" applyNumberFormat="1" applyFont="1" applyFill="1" applyBorder="1" applyAlignment="1"/>
    <xf numFmtId="176" fontId="13" fillId="2" borderId="6" xfId="1" applyNumberFormat="1" applyFont="1" applyFill="1" applyBorder="1" applyAlignment="1"/>
    <xf numFmtId="0" fontId="6" fillId="19" borderId="0" xfId="0" applyFont="1" applyFill="1" applyAlignment="1" applyProtection="1">
      <alignment horizontal="left" vertical="center"/>
      <protection locked="0"/>
    </xf>
    <xf numFmtId="0" fontId="6" fillId="19" borderId="0" xfId="0" applyFont="1" applyFill="1" applyAlignment="1">
      <alignment horizontal="left"/>
    </xf>
    <xf numFmtId="0" fontId="6" fillId="19" borderId="0" xfId="0" applyFont="1" applyFill="1" applyAlignment="1" applyProtection="1">
      <protection locked="0"/>
    </xf>
    <xf numFmtId="43" fontId="6" fillId="19" borderId="0" xfId="1" applyFont="1" applyFill="1" applyAlignment="1"/>
    <xf numFmtId="176" fontId="6" fillId="19" borderId="6" xfId="1" applyNumberFormat="1" applyFont="1" applyFill="1" applyBorder="1" applyAlignment="1"/>
    <xf numFmtId="43" fontId="6" fillId="19" borderId="6" xfId="1" applyFont="1" applyFill="1" applyBorder="1" applyAlignment="1"/>
    <xf numFmtId="0" fontId="6" fillId="20" borderId="0" xfId="0" applyFont="1" applyFill="1" applyAlignment="1" applyProtection="1">
      <alignment horizontal="left" vertical="center"/>
      <protection locked="0"/>
    </xf>
    <xf numFmtId="0" fontId="10" fillId="21" borderId="0" xfId="0" applyFont="1" applyFill="1">
      <alignment vertical="center"/>
    </xf>
    <xf numFmtId="0" fontId="6" fillId="21" borderId="0" xfId="0" applyFont="1" applyFill="1">
      <alignment vertical="center"/>
    </xf>
    <xf numFmtId="0" fontId="6" fillId="0" borderId="0" xfId="0" applyFont="1">
      <alignment vertical="center"/>
    </xf>
    <xf numFmtId="43" fontId="6" fillId="17" borderId="6" xfId="1" applyFont="1" applyFill="1" applyBorder="1" applyAlignment="1"/>
    <xf numFmtId="0" fontId="13" fillId="22" borderId="0" xfId="0" applyFont="1" applyFill="1" applyAlignment="1" applyProtection="1">
      <alignment horizontal="left" vertical="center"/>
      <protection locked="0"/>
    </xf>
    <xf numFmtId="0" fontId="13" fillId="22" borderId="0" xfId="0" applyFont="1" applyFill="1" applyAlignment="1">
      <alignment horizontal="left"/>
    </xf>
    <xf numFmtId="0" fontId="13" fillId="22" borderId="0" xfId="0" applyFont="1" applyFill="1" applyAlignment="1" applyProtection="1">
      <protection locked="0"/>
    </xf>
    <xf numFmtId="43" fontId="13" fillId="22" borderId="0" xfId="1" applyFont="1" applyFill="1" applyAlignment="1"/>
    <xf numFmtId="176" fontId="6" fillId="22" borderId="6" xfId="1" applyNumberFormat="1" applyFont="1" applyFill="1" applyBorder="1" applyAlignment="1"/>
    <xf numFmtId="43" fontId="6" fillId="22" borderId="6" xfId="1" applyFont="1" applyFill="1" applyBorder="1" applyAlignment="1"/>
    <xf numFmtId="0" fontId="6" fillId="22" borderId="0" xfId="0" applyFont="1" applyFill="1" applyAlignment="1" applyProtection="1">
      <alignment horizontal="left" vertical="center"/>
      <protection locked="0"/>
    </xf>
    <xf numFmtId="0" fontId="6" fillId="22" borderId="0" xfId="0" applyFont="1" applyFill="1" applyAlignment="1">
      <alignment horizontal="left"/>
    </xf>
    <xf numFmtId="0" fontId="6" fillId="22" borderId="0" xfId="0" applyFont="1" applyFill="1" applyAlignment="1" applyProtection="1">
      <protection locked="0"/>
    </xf>
    <xf numFmtId="43" fontId="6" fillId="22" borderId="0" xfId="1" applyFont="1" applyFill="1" applyAlignment="1"/>
    <xf numFmtId="0" fontId="10" fillId="22" borderId="0" xfId="0" applyFont="1" applyFill="1">
      <alignment vertical="center"/>
    </xf>
    <xf numFmtId="0" fontId="6" fillId="23" borderId="0" xfId="0" applyFont="1" applyFill="1" applyAlignment="1" applyProtection="1">
      <alignment horizontal="left" vertical="center"/>
      <protection locked="0"/>
    </xf>
    <xf numFmtId="0" fontId="6" fillId="23" borderId="0" xfId="0" applyFont="1" applyFill="1" applyAlignment="1">
      <alignment horizontal="left"/>
    </xf>
    <xf numFmtId="0" fontId="6" fillId="23" borderId="0" xfId="0" applyFont="1" applyFill="1" applyAlignment="1" applyProtection="1">
      <protection locked="0"/>
    </xf>
    <xf numFmtId="43" fontId="6" fillId="23" borderId="0" xfId="1" applyFont="1" applyFill="1" applyAlignment="1"/>
    <xf numFmtId="176" fontId="6" fillId="23" borderId="6" xfId="1" applyNumberFormat="1" applyFont="1" applyFill="1" applyBorder="1" applyAlignment="1"/>
    <xf numFmtId="43" fontId="6" fillId="23" borderId="6" xfId="1" applyFont="1" applyFill="1" applyBorder="1" applyAlignment="1"/>
    <xf numFmtId="0" fontId="10" fillId="23" borderId="0" xfId="0" applyFont="1" applyFill="1">
      <alignment vertical="center"/>
    </xf>
    <xf numFmtId="43" fontId="13" fillId="23" borderId="0" xfId="1" applyFont="1" applyFill="1" applyAlignment="1"/>
    <xf numFmtId="0" fontId="10" fillId="23" borderId="0" xfId="0" applyFont="1" applyFill="1" applyAlignment="1" applyProtection="1">
      <alignment horizontal="left" vertical="center"/>
      <protection locked="0"/>
    </xf>
    <xf numFmtId="0" fontId="10" fillId="23" borderId="0" xfId="0" applyFont="1" applyFill="1" applyAlignment="1">
      <alignment horizontal="left"/>
    </xf>
    <xf numFmtId="0" fontId="10" fillId="23" borderId="0" xfId="0" applyFont="1" applyFill="1" applyAlignment="1" applyProtection="1">
      <protection locked="0"/>
    </xf>
    <xf numFmtId="43" fontId="10" fillId="23" borderId="0" xfId="1" applyFont="1" applyFill="1" applyAlignment="1"/>
    <xf numFmtId="0" fontId="13" fillId="23" borderId="0" xfId="0" applyFont="1" applyFill="1" applyAlignment="1" applyProtection="1">
      <alignment horizontal="left" vertical="center"/>
      <protection locked="0"/>
    </xf>
    <xf numFmtId="0" fontId="13" fillId="23" borderId="0" xfId="0" applyFont="1" applyFill="1" applyAlignment="1">
      <alignment horizontal="left"/>
    </xf>
    <xf numFmtId="0" fontId="13" fillId="23" borderId="0" xfId="0" applyFont="1" applyFill="1" applyAlignment="1" applyProtection="1">
      <protection locked="0"/>
    </xf>
    <xf numFmtId="0" fontId="6" fillId="24" borderId="0" xfId="0" applyFont="1" applyFill="1" applyAlignment="1" applyProtection="1">
      <alignment horizontal="left" vertical="center"/>
      <protection locked="0"/>
    </xf>
    <xf numFmtId="0" fontId="6" fillId="24" borderId="0" xfId="0" applyFont="1" applyFill="1" applyAlignment="1">
      <alignment horizontal="left"/>
    </xf>
    <xf numFmtId="0" fontId="6" fillId="24" borderId="0" xfId="0" applyFont="1" applyFill="1" applyAlignment="1" applyProtection="1">
      <protection locked="0"/>
    </xf>
    <xf numFmtId="43" fontId="6" fillId="24" borderId="0" xfId="1" applyFont="1" applyFill="1" applyAlignment="1"/>
    <xf numFmtId="176" fontId="6" fillId="24" borderId="6" xfId="1" applyNumberFormat="1" applyFont="1" applyFill="1" applyBorder="1" applyAlignment="1"/>
    <xf numFmtId="43" fontId="6" fillId="24" borderId="6" xfId="1" applyFont="1" applyFill="1" applyBorder="1" applyAlignment="1"/>
    <xf numFmtId="43" fontId="6" fillId="25" borderId="0" xfId="1" applyFont="1" applyFill="1" applyAlignment="1"/>
    <xf numFmtId="43" fontId="13" fillId="25" borderId="0" xfId="1" applyFont="1" applyFill="1" applyAlignment="1"/>
    <xf numFmtId="0" fontId="6" fillId="25" borderId="0" xfId="0" applyFont="1" applyFill="1" applyAlignment="1" applyProtection="1">
      <alignment horizontal="left" vertical="center"/>
      <protection locked="0"/>
    </xf>
    <xf numFmtId="0" fontId="6" fillId="25" borderId="0" xfId="0" applyFont="1" applyFill="1" applyAlignment="1">
      <alignment horizontal="left"/>
    </xf>
    <xf numFmtId="0" fontId="6" fillId="25" borderId="0" xfId="0" applyFont="1" applyFill="1" applyAlignment="1" applyProtection="1">
      <protection locked="0"/>
    </xf>
    <xf numFmtId="176" fontId="6" fillId="25" borderId="6" xfId="1" applyNumberFormat="1" applyFont="1" applyFill="1" applyBorder="1" applyAlignment="1"/>
    <xf numFmtId="43" fontId="6" fillId="25" borderId="6" xfId="1" applyFont="1" applyFill="1" applyBorder="1" applyAlignment="1"/>
    <xf numFmtId="0" fontId="10" fillId="25" borderId="0" xfId="0" applyFont="1" applyFill="1" applyAlignment="1" applyProtection="1">
      <alignment horizontal="left" vertical="center"/>
      <protection locked="0"/>
    </xf>
    <xf numFmtId="0" fontId="10" fillId="25" borderId="0" xfId="0" applyFont="1" applyFill="1" applyAlignment="1">
      <alignment horizontal="left"/>
    </xf>
    <xf numFmtId="0" fontId="10" fillId="25" borderId="0" xfId="0" applyFont="1" applyFill="1" applyAlignment="1" applyProtection="1">
      <protection locked="0"/>
    </xf>
    <xf numFmtId="43" fontId="10" fillId="25" borderId="0" xfId="1" applyFont="1" applyFill="1" applyAlignment="1"/>
    <xf numFmtId="43" fontId="6" fillId="3" borderId="0" xfId="1" applyFont="1" applyFill="1" applyAlignment="1"/>
    <xf numFmtId="43" fontId="6" fillId="3" borderId="11" xfId="1" applyFont="1" applyFill="1" applyBorder="1" applyAlignment="1"/>
    <xf numFmtId="43" fontId="6" fillId="3" borderId="12" xfId="1" applyFont="1" applyFill="1" applyBorder="1" applyAlignment="1"/>
    <xf numFmtId="43" fontId="10" fillId="25" borderId="6" xfId="1" applyFont="1" applyFill="1" applyBorder="1" applyAlignment="1"/>
    <xf numFmtId="176" fontId="6" fillId="3" borderId="0" xfId="1" applyNumberFormat="1" applyFont="1" applyFill="1" applyBorder="1" applyAlignment="1"/>
    <xf numFmtId="176" fontId="6" fillId="25" borderId="0" xfId="1" applyNumberFormat="1" applyFont="1" applyFill="1" applyBorder="1" applyAlignment="1"/>
    <xf numFmtId="176" fontId="6" fillId="12" borderId="0" xfId="1" applyNumberFormat="1" applyFont="1" applyFill="1" applyBorder="1" applyAlignment="1"/>
    <xf numFmtId="176" fontId="6" fillId="24" borderId="0" xfId="1" applyNumberFormat="1" applyFont="1" applyFill="1" applyBorder="1" applyAlignment="1"/>
    <xf numFmtId="176" fontId="6" fillId="22" borderId="0" xfId="1" applyNumberFormat="1" applyFont="1" applyFill="1" applyBorder="1" applyAlignment="1"/>
    <xf numFmtId="176" fontId="6" fillId="3" borderId="11" xfId="1" applyNumberFormat="1" applyFont="1" applyFill="1" applyBorder="1" applyAlignment="1"/>
    <xf numFmtId="176" fontId="6" fillId="3" borderId="12" xfId="1" applyNumberFormat="1" applyFont="1" applyFill="1" applyBorder="1" applyAlignment="1"/>
    <xf numFmtId="43" fontId="10" fillId="3" borderId="6" xfId="1" applyFont="1" applyFill="1" applyBorder="1" applyAlignment="1"/>
    <xf numFmtId="43" fontId="10" fillId="3" borderId="0" xfId="1" applyFont="1" applyFill="1" applyAlignment="1"/>
    <xf numFmtId="0" fontId="10" fillId="0" borderId="0" xfId="0" applyFont="1" applyAlignment="1" applyProtection="1">
      <alignment horizontal="left" vertical="center"/>
      <protection locked="0"/>
    </xf>
    <xf numFmtId="0" fontId="10" fillId="0" borderId="0" xfId="0" applyFont="1" applyAlignment="1">
      <alignment horizontal="left"/>
    </xf>
    <xf numFmtId="0" fontId="10" fillId="0" borderId="0" xfId="0" applyFont="1" applyAlignment="1" applyProtection="1">
      <protection locked="0"/>
    </xf>
    <xf numFmtId="176" fontId="6" fillId="3" borderId="6" xfId="1" applyNumberFormat="1" applyFont="1" applyFill="1" applyBorder="1" applyAlignment="1">
      <alignment horizontal="center"/>
    </xf>
    <xf numFmtId="0" fontId="6" fillId="0" borderId="0" xfId="0" applyFont="1" applyAlignment="1"/>
    <xf numFmtId="176" fontId="6" fillId="0" borderId="0" xfId="0" applyNumberFormat="1" applyFont="1" applyAlignment="1"/>
    <xf numFmtId="176" fontId="6" fillId="0" borderId="0" xfId="0" applyNumberFormat="1" applyFont="1">
      <alignment vertical="center"/>
    </xf>
    <xf numFmtId="0" fontId="6" fillId="20" borderId="0" xfId="0" applyFont="1" applyFill="1" applyAlignment="1">
      <alignment horizontal="left"/>
    </xf>
    <xf numFmtId="0" fontId="6" fillId="20" borderId="0" xfId="0" applyFont="1" applyFill="1" applyAlignment="1" applyProtection="1">
      <protection locked="0"/>
    </xf>
    <xf numFmtId="43" fontId="6" fillId="20" borderId="0" xfId="1" applyFont="1" applyFill="1" applyAlignment="1"/>
    <xf numFmtId="176" fontId="6" fillId="20" borderId="6" xfId="1" applyNumberFormat="1" applyFont="1" applyFill="1" applyBorder="1" applyAlignment="1"/>
    <xf numFmtId="176" fontId="6" fillId="20" borderId="0" xfId="1" applyNumberFormat="1" applyFont="1" applyFill="1" applyBorder="1" applyAlignment="1"/>
    <xf numFmtId="43" fontId="6" fillId="20" borderId="6" xfId="1" applyFont="1" applyFill="1" applyBorder="1" applyAlignment="1"/>
    <xf numFmtId="176" fontId="6" fillId="10" borderId="0" xfId="1" applyNumberFormat="1" applyFont="1" applyFill="1" applyBorder="1" applyAlignment="1"/>
    <xf numFmtId="0" fontId="13" fillId="10" borderId="0" xfId="0" applyFont="1" applyFill="1" applyAlignment="1" applyProtection="1">
      <alignment horizontal="left" vertical="center"/>
      <protection locked="0"/>
    </xf>
    <xf numFmtId="0" fontId="13" fillId="10" borderId="0" xfId="0" applyFont="1" applyFill="1" applyAlignment="1">
      <alignment horizontal="left"/>
    </xf>
    <xf numFmtId="0" fontId="13" fillId="10" borderId="0" xfId="0" applyFont="1" applyFill="1" applyAlignment="1" applyProtection="1">
      <protection locked="0"/>
    </xf>
    <xf numFmtId="176" fontId="14" fillId="10" borderId="6" xfId="1" applyNumberFormat="1" applyFont="1" applyFill="1" applyBorder="1" applyAlignment="1"/>
    <xf numFmtId="176" fontId="6" fillId="23" borderId="0" xfId="1" applyNumberFormat="1" applyFont="1" applyFill="1" applyBorder="1" applyAlignment="1"/>
    <xf numFmtId="176" fontId="14" fillId="3" borderId="6" xfId="1" applyNumberFormat="1" applyFont="1" applyFill="1" applyBorder="1" applyAlignment="1"/>
    <xf numFmtId="176" fontId="6" fillId="25" borderId="6" xfId="1" applyNumberFormat="1" applyFont="1" applyFill="1" applyBorder="1" applyAlignment="1">
      <alignment horizontal="center"/>
    </xf>
  </cellXfs>
  <cellStyles count="5">
    <cellStyle name="Calculation" xfId="2" builtinId="22"/>
    <cellStyle name="Comma" xfId="1" builtinId="3"/>
    <cellStyle name="Comma [0]" xfId="3" builtinId="6"/>
    <cellStyle name="Comma 2" xfId="4" xr:uid="{B0883FD2-F638-4D04-A40A-4F6B8D917D77}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CC99FF"/>
      <color rgb="FFCCFF33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79.xml"/><Relationship Id="rId21" Type="http://schemas.openxmlformats.org/officeDocument/2006/relationships/worksheet" Target="worksheets/sheet21.xml"/><Relationship Id="rId63" Type="http://schemas.openxmlformats.org/officeDocument/2006/relationships/externalLink" Target="externalLinks/externalLink25.xml"/><Relationship Id="rId159" Type="http://schemas.openxmlformats.org/officeDocument/2006/relationships/externalLink" Target="externalLinks/externalLink121.xml"/><Relationship Id="rId170" Type="http://schemas.openxmlformats.org/officeDocument/2006/relationships/externalLink" Target="externalLinks/externalLink132.xml"/><Relationship Id="rId226" Type="http://schemas.openxmlformats.org/officeDocument/2006/relationships/externalLink" Target="externalLinks/externalLink188.xml"/><Relationship Id="rId268" Type="http://schemas.openxmlformats.org/officeDocument/2006/relationships/calcChain" Target="calcChain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externalLink" Target="externalLinks/externalLink15.xml"/><Relationship Id="rId74" Type="http://schemas.openxmlformats.org/officeDocument/2006/relationships/externalLink" Target="externalLinks/externalLink36.xml"/><Relationship Id="rId128" Type="http://schemas.openxmlformats.org/officeDocument/2006/relationships/externalLink" Target="externalLinks/externalLink90.xml"/><Relationship Id="rId149" Type="http://schemas.openxmlformats.org/officeDocument/2006/relationships/externalLink" Target="externalLinks/externalLink111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57.xml"/><Relationship Id="rId160" Type="http://schemas.openxmlformats.org/officeDocument/2006/relationships/externalLink" Target="externalLinks/externalLink122.xml"/><Relationship Id="rId181" Type="http://schemas.openxmlformats.org/officeDocument/2006/relationships/externalLink" Target="externalLinks/externalLink143.xml"/><Relationship Id="rId216" Type="http://schemas.openxmlformats.org/officeDocument/2006/relationships/externalLink" Target="externalLinks/externalLink178.xml"/><Relationship Id="rId237" Type="http://schemas.openxmlformats.org/officeDocument/2006/relationships/externalLink" Target="externalLinks/externalLink199.xml"/><Relationship Id="rId258" Type="http://schemas.openxmlformats.org/officeDocument/2006/relationships/externalLink" Target="externalLinks/externalLink220.xml"/><Relationship Id="rId22" Type="http://schemas.openxmlformats.org/officeDocument/2006/relationships/worksheet" Target="worksheets/sheet22.xml"/><Relationship Id="rId43" Type="http://schemas.openxmlformats.org/officeDocument/2006/relationships/externalLink" Target="externalLinks/externalLink5.xml"/><Relationship Id="rId64" Type="http://schemas.openxmlformats.org/officeDocument/2006/relationships/externalLink" Target="externalLinks/externalLink26.xml"/><Relationship Id="rId118" Type="http://schemas.openxmlformats.org/officeDocument/2006/relationships/externalLink" Target="externalLinks/externalLink80.xml"/><Relationship Id="rId139" Type="http://schemas.openxmlformats.org/officeDocument/2006/relationships/externalLink" Target="externalLinks/externalLink101.xml"/><Relationship Id="rId85" Type="http://schemas.openxmlformats.org/officeDocument/2006/relationships/externalLink" Target="externalLinks/externalLink47.xml"/><Relationship Id="rId150" Type="http://schemas.openxmlformats.org/officeDocument/2006/relationships/externalLink" Target="externalLinks/externalLink112.xml"/><Relationship Id="rId171" Type="http://schemas.openxmlformats.org/officeDocument/2006/relationships/externalLink" Target="externalLinks/externalLink133.xml"/><Relationship Id="rId192" Type="http://schemas.openxmlformats.org/officeDocument/2006/relationships/externalLink" Target="externalLinks/externalLink154.xml"/><Relationship Id="rId206" Type="http://schemas.openxmlformats.org/officeDocument/2006/relationships/externalLink" Target="externalLinks/externalLink168.xml"/><Relationship Id="rId227" Type="http://schemas.openxmlformats.org/officeDocument/2006/relationships/externalLink" Target="externalLinks/externalLink189.xml"/><Relationship Id="rId248" Type="http://schemas.openxmlformats.org/officeDocument/2006/relationships/externalLink" Target="externalLinks/externalLink210.xml"/><Relationship Id="rId269" Type="http://schemas.openxmlformats.org/officeDocument/2006/relationships/customXml" Target="../customXml/item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externalLink" Target="externalLinks/externalLink70.xml"/><Relationship Id="rId129" Type="http://schemas.openxmlformats.org/officeDocument/2006/relationships/externalLink" Target="externalLinks/externalLink91.xml"/><Relationship Id="rId54" Type="http://schemas.openxmlformats.org/officeDocument/2006/relationships/externalLink" Target="externalLinks/externalLink16.xml"/><Relationship Id="rId75" Type="http://schemas.openxmlformats.org/officeDocument/2006/relationships/externalLink" Target="externalLinks/externalLink37.xml"/><Relationship Id="rId96" Type="http://schemas.openxmlformats.org/officeDocument/2006/relationships/externalLink" Target="externalLinks/externalLink58.xml"/><Relationship Id="rId140" Type="http://schemas.openxmlformats.org/officeDocument/2006/relationships/externalLink" Target="externalLinks/externalLink102.xml"/><Relationship Id="rId161" Type="http://schemas.openxmlformats.org/officeDocument/2006/relationships/externalLink" Target="externalLinks/externalLink123.xml"/><Relationship Id="rId182" Type="http://schemas.openxmlformats.org/officeDocument/2006/relationships/externalLink" Target="externalLinks/externalLink144.xml"/><Relationship Id="rId217" Type="http://schemas.openxmlformats.org/officeDocument/2006/relationships/externalLink" Target="externalLinks/externalLink179.xml"/><Relationship Id="rId6" Type="http://schemas.openxmlformats.org/officeDocument/2006/relationships/worksheet" Target="worksheets/sheet6.xml"/><Relationship Id="rId238" Type="http://schemas.openxmlformats.org/officeDocument/2006/relationships/externalLink" Target="externalLinks/externalLink200.xml"/><Relationship Id="rId259" Type="http://schemas.openxmlformats.org/officeDocument/2006/relationships/externalLink" Target="externalLinks/externalLink221.xml"/><Relationship Id="rId23" Type="http://schemas.openxmlformats.org/officeDocument/2006/relationships/worksheet" Target="worksheets/sheet23.xml"/><Relationship Id="rId119" Type="http://schemas.openxmlformats.org/officeDocument/2006/relationships/externalLink" Target="externalLinks/externalLink81.xml"/><Relationship Id="rId270" Type="http://schemas.openxmlformats.org/officeDocument/2006/relationships/customXml" Target="../customXml/item2.xml"/><Relationship Id="rId44" Type="http://schemas.openxmlformats.org/officeDocument/2006/relationships/externalLink" Target="externalLinks/externalLink6.xml"/><Relationship Id="rId65" Type="http://schemas.openxmlformats.org/officeDocument/2006/relationships/externalLink" Target="externalLinks/externalLink27.xml"/><Relationship Id="rId86" Type="http://schemas.openxmlformats.org/officeDocument/2006/relationships/externalLink" Target="externalLinks/externalLink48.xml"/><Relationship Id="rId130" Type="http://schemas.openxmlformats.org/officeDocument/2006/relationships/externalLink" Target="externalLinks/externalLink92.xml"/><Relationship Id="rId151" Type="http://schemas.openxmlformats.org/officeDocument/2006/relationships/externalLink" Target="externalLinks/externalLink113.xml"/><Relationship Id="rId172" Type="http://schemas.openxmlformats.org/officeDocument/2006/relationships/externalLink" Target="externalLinks/externalLink134.xml"/><Relationship Id="rId193" Type="http://schemas.openxmlformats.org/officeDocument/2006/relationships/externalLink" Target="externalLinks/externalLink155.xml"/><Relationship Id="rId207" Type="http://schemas.openxmlformats.org/officeDocument/2006/relationships/externalLink" Target="externalLinks/externalLink169.xml"/><Relationship Id="rId228" Type="http://schemas.openxmlformats.org/officeDocument/2006/relationships/externalLink" Target="externalLinks/externalLink190.xml"/><Relationship Id="rId249" Type="http://schemas.openxmlformats.org/officeDocument/2006/relationships/externalLink" Target="externalLinks/externalLink211.xml"/><Relationship Id="rId13" Type="http://schemas.openxmlformats.org/officeDocument/2006/relationships/worksheet" Target="worksheets/sheet13.xml"/><Relationship Id="rId109" Type="http://schemas.openxmlformats.org/officeDocument/2006/relationships/externalLink" Target="externalLinks/externalLink71.xml"/><Relationship Id="rId260" Type="http://schemas.openxmlformats.org/officeDocument/2006/relationships/externalLink" Target="externalLinks/externalLink222.xml"/><Relationship Id="rId34" Type="http://schemas.openxmlformats.org/officeDocument/2006/relationships/worksheet" Target="worksheets/sheet34.xml"/><Relationship Id="rId55" Type="http://schemas.openxmlformats.org/officeDocument/2006/relationships/externalLink" Target="externalLinks/externalLink17.xml"/><Relationship Id="rId76" Type="http://schemas.openxmlformats.org/officeDocument/2006/relationships/externalLink" Target="externalLinks/externalLink38.xml"/><Relationship Id="rId97" Type="http://schemas.openxmlformats.org/officeDocument/2006/relationships/externalLink" Target="externalLinks/externalLink59.xml"/><Relationship Id="rId120" Type="http://schemas.openxmlformats.org/officeDocument/2006/relationships/externalLink" Target="externalLinks/externalLink82.xml"/><Relationship Id="rId141" Type="http://schemas.openxmlformats.org/officeDocument/2006/relationships/externalLink" Target="externalLinks/externalLink103.xml"/><Relationship Id="rId7" Type="http://schemas.openxmlformats.org/officeDocument/2006/relationships/worksheet" Target="worksheets/sheet7.xml"/><Relationship Id="rId162" Type="http://schemas.openxmlformats.org/officeDocument/2006/relationships/externalLink" Target="externalLinks/externalLink124.xml"/><Relationship Id="rId183" Type="http://schemas.openxmlformats.org/officeDocument/2006/relationships/externalLink" Target="externalLinks/externalLink145.xml"/><Relationship Id="rId218" Type="http://schemas.openxmlformats.org/officeDocument/2006/relationships/externalLink" Target="externalLinks/externalLink180.xml"/><Relationship Id="rId239" Type="http://schemas.openxmlformats.org/officeDocument/2006/relationships/externalLink" Target="externalLinks/externalLink201.xml"/><Relationship Id="rId250" Type="http://schemas.openxmlformats.org/officeDocument/2006/relationships/externalLink" Target="externalLinks/externalLink212.xml"/><Relationship Id="rId271" Type="http://schemas.openxmlformats.org/officeDocument/2006/relationships/customXml" Target="../customXml/item3.xml"/><Relationship Id="rId24" Type="http://schemas.openxmlformats.org/officeDocument/2006/relationships/worksheet" Target="worksheets/sheet24.xml"/><Relationship Id="rId45" Type="http://schemas.openxmlformats.org/officeDocument/2006/relationships/externalLink" Target="externalLinks/externalLink7.xml"/><Relationship Id="rId66" Type="http://schemas.openxmlformats.org/officeDocument/2006/relationships/externalLink" Target="externalLinks/externalLink28.xml"/><Relationship Id="rId87" Type="http://schemas.openxmlformats.org/officeDocument/2006/relationships/externalLink" Target="externalLinks/externalLink49.xml"/><Relationship Id="rId110" Type="http://schemas.openxmlformats.org/officeDocument/2006/relationships/externalLink" Target="externalLinks/externalLink72.xml"/><Relationship Id="rId131" Type="http://schemas.openxmlformats.org/officeDocument/2006/relationships/externalLink" Target="externalLinks/externalLink93.xml"/><Relationship Id="rId152" Type="http://schemas.openxmlformats.org/officeDocument/2006/relationships/externalLink" Target="externalLinks/externalLink114.xml"/><Relationship Id="rId173" Type="http://schemas.openxmlformats.org/officeDocument/2006/relationships/externalLink" Target="externalLinks/externalLink135.xml"/><Relationship Id="rId194" Type="http://schemas.openxmlformats.org/officeDocument/2006/relationships/externalLink" Target="externalLinks/externalLink156.xml"/><Relationship Id="rId208" Type="http://schemas.openxmlformats.org/officeDocument/2006/relationships/externalLink" Target="externalLinks/externalLink170.xml"/><Relationship Id="rId229" Type="http://schemas.openxmlformats.org/officeDocument/2006/relationships/externalLink" Target="externalLinks/externalLink191.xml"/><Relationship Id="rId240" Type="http://schemas.openxmlformats.org/officeDocument/2006/relationships/externalLink" Target="externalLinks/externalLink202.xml"/><Relationship Id="rId261" Type="http://schemas.openxmlformats.org/officeDocument/2006/relationships/externalLink" Target="externalLinks/externalLink223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externalLink" Target="externalLinks/externalLink18.xml"/><Relationship Id="rId77" Type="http://schemas.openxmlformats.org/officeDocument/2006/relationships/externalLink" Target="externalLinks/externalLink39.xml"/><Relationship Id="rId100" Type="http://schemas.openxmlformats.org/officeDocument/2006/relationships/externalLink" Target="externalLinks/externalLink62.xml"/><Relationship Id="rId8" Type="http://schemas.openxmlformats.org/officeDocument/2006/relationships/worksheet" Target="worksheets/sheet8.xml"/><Relationship Id="rId98" Type="http://schemas.openxmlformats.org/officeDocument/2006/relationships/externalLink" Target="externalLinks/externalLink60.xml"/><Relationship Id="rId121" Type="http://schemas.openxmlformats.org/officeDocument/2006/relationships/externalLink" Target="externalLinks/externalLink83.xml"/><Relationship Id="rId142" Type="http://schemas.openxmlformats.org/officeDocument/2006/relationships/externalLink" Target="externalLinks/externalLink104.xml"/><Relationship Id="rId163" Type="http://schemas.openxmlformats.org/officeDocument/2006/relationships/externalLink" Target="externalLinks/externalLink125.xml"/><Relationship Id="rId184" Type="http://schemas.openxmlformats.org/officeDocument/2006/relationships/externalLink" Target="externalLinks/externalLink146.xml"/><Relationship Id="rId219" Type="http://schemas.openxmlformats.org/officeDocument/2006/relationships/externalLink" Target="externalLinks/externalLink181.xml"/><Relationship Id="rId230" Type="http://schemas.openxmlformats.org/officeDocument/2006/relationships/externalLink" Target="externalLinks/externalLink192.xml"/><Relationship Id="rId251" Type="http://schemas.openxmlformats.org/officeDocument/2006/relationships/externalLink" Target="externalLinks/externalLink213.xml"/><Relationship Id="rId25" Type="http://schemas.openxmlformats.org/officeDocument/2006/relationships/worksheet" Target="worksheets/sheet25.xml"/><Relationship Id="rId46" Type="http://schemas.openxmlformats.org/officeDocument/2006/relationships/externalLink" Target="externalLinks/externalLink8.xml"/><Relationship Id="rId67" Type="http://schemas.openxmlformats.org/officeDocument/2006/relationships/externalLink" Target="externalLinks/externalLink29.xml"/><Relationship Id="rId88" Type="http://schemas.openxmlformats.org/officeDocument/2006/relationships/externalLink" Target="externalLinks/externalLink50.xml"/><Relationship Id="rId111" Type="http://schemas.openxmlformats.org/officeDocument/2006/relationships/externalLink" Target="externalLinks/externalLink73.xml"/><Relationship Id="rId132" Type="http://schemas.openxmlformats.org/officeDocument/2006/relationships/externalLink" Target="externalLinks/externalLink94.xml"/><Relationship Id="rId153" Type="http://schemas.openxmlformats.org/officeDocument/2006/relationships/externalLink" Target="externalLinks/externalLink115.xml"/><Relationship Id="rId174" Type="http://schemas.openxmlformats.org/officeDocument/2006/relationships/externalLink" Target="externalLinks/externalLink136.xml"/><Relationship Id="rId195" Type="http://schemas.openxmlformats.org/officeDocument/2006/relationships/externalLink" Target="externalLinks/externalLink157.xml"/><Relationship Id="rId209" Type="http://schemas.openxmlformats.org/officeDocument/2006/relationships/externalLink" Target="externalLinks/externalLink171.xml"/><Relationship Id="rId220" Type="http://schemas.openxmlformats.org/officeDocument/2006/relationships/externalLink" Target="externalLinks/externalLink182.xml"/><Relationship Id="rId241" Type="http://schemas.openxmlformats.org/officeDocument/2006/relationships/externalLink" Target="externalLinks/externalLink20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externalLink" Target="externalLinks/externalLink19.xml"/><Relationship Id="rId262" Type="http://schemas.openxmlformats.org/officeDocument/2006/relationships/externalLink" Target="externalLinks/externalLink224.xml"/><Relationship Id="rId78" Type="http://schemas.openxmlformats.org/officeDocument/2006/relationships/externalLink" Target="externalLinks/externalLink40.xml"/><Relationship Id="rId99" Type="http://schemas.openxmlformats.org/officeDocument/2006/relationships/externalLink" Target="externalLinks/externalLink61.xml"/><Relationship Id="rId101" Type="http://schemas.openxmlformats.org/officeDocument/2006/relationships/externalLink" Target="externalLinks/externalLink63.xml"/><Relationship Id="rId122" Type="http://schemas.openxmlformats.org/officeDocument/2006/relationships/externalLink" Target="externalLinks/externalLink84.xml"/><Relationship Id="rId143" Type="http://schemas.openxmlformats.org/officeDocument/2006/relationships/externalLink" Target="externalLinks/externalLink105.xml"/><Relationship Id="rId164" Type="http://schemas.openxmlformats.org/officeDocument/2006/relationships/externalLink" Target="externalLinks/externalLink126.xml"/><Relationship Id="rId185" Type="http://schemas.openxmlformats.org/officeDocument/2006/relationships/externalLink" Target="externalLinks/externalLink147.xml"/><Relationship Id="rId9" Type="http://schemas.openxmlformats.org/officeDocument/2006/relationships/worksheet" Target="worksheets/sheet9.xml"/><Relationship Id="rId210" Type="http://schemas.openxmlformats.org/officeDocument/2006/relationships/externalLink" Target="externalLinks/externalLink172.xml"/><Relationship Id="rId26" Type="http://schemas.openxmlformats.org/officeDocument/2006/relationships/worksheet" Target="worksheets/sheet26.xml"/><Relationship Id="rId231" Type="http://schemas.openxmlformats.org/officeDocument/2006/relationships/externalLink" Target="externalLinks/externalLink193.xml"/><Relationship Id="rId252" Type="http://schemas.openxmlformats.org/officeDocument/2006/relationships/externalLink" Target="externalLinks/externalLink214.xml"/><Relationship Id="rId47" Type="http://schemas.openxmlformats.org/officeDocument/2006/relationships/externalLink" Target="externalLinks/externalLink9.xml"/><Relationship Id="rId68" Type="http://schemas.openxmlformats.org/officeDocument/2006/relationships/externalLink" Target="externalLinks/externalLink30.xml"/><Relationship Id="rId89" Type="http://schemas.openxmlformats.org/officeDocument/2006/relationships/externalLink" Target="externalLinks/externalLink51.xml"/><Relationship Id="rId112" Type="http://schemas.openxmlformats.org/officeDocument/2006/relationships/externalLink" Target="externalLinks/externalLink74.xml"/><Relationship Id="rId133" Type="http://schemas.openxmlformats.org/officeDocument/2006/relationships/externalLink" Target="externalLinks/externalLink95.xml"/><Relationship Id="rId154" Type="http://schemas.openxmlformats.org/officeDocument/2006/relationships/externalLink" Target="externalLinks/externalLink116.xml"/><Relationship Id="rId175" Type="http://schemas.openxmlformats.org/officeDocument/2006/relationships/externalLink" Target="externalLinks/externalLink137.xml"/><Relationship Id="rId196" Type="http://schemas.openxmlformats.org/officeDocument/2006/relationships/externalLink" Target="externalLinks/externalLink158.xml"/><Relationship Id="rId200" Type="http://schemas.openxmlformats.org/officeDocument/2006/relationships/externalLink" Target="externalLinks/externalLink162.xml"/><Relationship Id="rId16" Type="http://schemas.openxmlformats.org/officeDocument/2006/relationships/worksheet" Target="worksheets/sheet16.xml"/><Relationship Id="rId221" Type="http://schemas.openxmlformats.org/officeDocument/2006/relationships/externalLink" Target="externalLinks/externalLink183.xml"/><Relationship Id="rId242" Type="http://schemas.openxmlformats.org/officeDocument/2006/relationships/externalLink" Target="externalLinks/externalLink204.xml"/><Relationship Id="rId263" Type="http://schemas.openxmlformats.org/officeDocument/2006/relationships/externalLink" Target="externalLinks/externalLink225.xml"/><Relationship Id="rId37" Type="http://schemas.openxmlformats.org/officeDocument/2006/relationships/worksheet" Target="worksheets/sheet37.xml"/><Relationship Id="rId58" Type="http://schemas.openxmlformats.org/officeDocument/2006/relationships/externalLink" Target="externalLinks/externalLink20.xml"/><Relationship Id="rId79" Type="http://schemas.openxmlformats.org/officeDocument/2006/relationships/externalLink" Target="externalLinks/externalLink41.xml"/><Relationship Id="rId102" Type="http://schemas.openxmlformats.org/officeDocument/2006/relationships/externalLink" Target="externalLinks/externalLink64.xml"/><Relationship Id="rId123" Type="http://schemas.openxmlformats.org/officeDocument/2006/relationships/externalLink" Target="externalLinks/externalLink85.xml"/><Relationship Id="rId144" Type="http://schemas.openxmlformats.org/officeDocument/2006/relationships/externalLink" Target="externalLinks/externalLink106.xml"/><Relationship Id="rId90" Type="http://schemas.openxmlformats.org/officeDocument/2006/relationships/externalLink" Target="externalLinks/externalLink52.xml"/><Relationship Id="rId165" Type="http://schemas.openxmlformats.org/officeDocument/2006/relationships/externalLink" Target="externalLinks/externalLink127.xml"/><Relationship Id="rId186" Type="http://schemas.openxmlformats.org/officeDocument/2006/relationships/externalLink" Target="externalLinks/externalLink148.xml"/><Relationship Id="rId211" Type="http://schemas.openxmlformats.org/officeDocument/2006/relationships/externalLink" Target="externalLinks/externalLink173.xml"/><Relationship Id="rId232" Type="http://schemas.openxmlformats.org/officeDocument/2006/relationships/externalLink" Target="externalLinks/externalLink194.xml"/><Relationship Id="rId253" Type="http://schemas.openxmlformats.org/officeDocument/2006/relationships/externalLink" Target="externalLinks/externalLink215.xml"/><Relationship Id="rId27" Type="http://schemas.openxmlformats.org/officeDocument/2006/relationships/worksheet" Target="worksheets/sheet27.xml"/><Relationship Id="rId48" Type="http://schemas.openxmlformats.org/officeDocument/2006/relationships/externalLink" Target="externalLinks/externalLink10.xml"/><Relationship Id="rId69" Type="http://schemas.openxmlformats.org/officeDocument/2006/relationships/externalLink" Target="externalLinks/externalLink31.xml"/><Relationship Id="rId113" Type="http://schemas.openxmlformats.org/officeDocument/2006/relationships/externalLink" Target="externalLinks/externalLink75.xml"/><Relationship Id="rId134" Type="http://schemas.openxmlformats.org/officeDocument/2006/relationships/externalLink" Target="externalLinks/externalLink96.xml"/><Relationship Id="rId80" Type="http://schemas.openxmlformats.org/officeDocument/2006/relationships/externalLink" Target="externalLinks/externalLink42.xml"/><Relationship Id="rId155" Type="http://schemas.openxmlformats.org/officeDocument/2006/relationships/externalLink" Target="externalLinks/externalLink117.xml"/><Relationship Id="rId176" Type="http://schemas.openxmlformats.org/officeDocument/2006/relationships/externalLink" Target="externalLinks/externalLink138.xml"/><Relationship Id="rId197" Type="http://schemas.openxmlformats.org/officeDocument/2006/relationships/externalLink" Target="externalLinks/externalLink159.xml"/><Relationship Id="rId201" Type="http://schemas.openxmlformats.org/officeDocument/2006/relationships/externalLink" Target="externalLinks/externalLink163.xml"/><Relationship Id="rId222" Type="http://schemas.openxmlformats.org/officeDocument/2006/relationships/externalLink" Target="externalLinks/externalLink184.xml"/><Relationship Id="rId243" Type="http://schemas.openxmlformats.org/officeDocument/2006/relationships/externalLink" Target="externalLinks/externalLink205.xml"/><Relationship Id="rId264" Type="http://schemas.openxmlformats.org/officeDocument/2006/relationships/externalLink" Target="externalLinks/externalLink22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externalLink" Target="externalLinks/externalLink21.xml"/><Relationship Id="rId103" Type="http://schemas.openxmlformats.org/officeDocument/2006/relationships/externalLink" Target="externalLinks/externalLink65.xml"/><Relationship Id="rId124" Type="http://schemas.openxmlformats.org/officeDocument/2006/relationships/externalLink" Target="externalLinks/externalLink86.xml"/><Relationship Id="rId70" Type="http://schemas.openxmlformats.org/officeDocument/2006/relationships/externalLink" Target="externalLinks/externalLink32.xml"/><Relationship Id="rId91" Type="http://schemas.openxmlformats.org/officeDocument/2006/relationships/externalLink" Target="externalLinks/externalLink53.xml"/><Relationship Id="rId145" Type="http://schemas.openxmlformats.org/officeDocument/2006/relationships/externalLink" Target="externalLinks/externalLink107.xml"/><Relationship Id="rId166" Type="http://schemas.openxmlformats.org/officeDocument/2006/relationships/externalLink" Target="externalLinks/externalLink128.xml"/><Relationship Id="rId187" Type="http://schemas.openxmlformats.org/officeDocument/2006/relationships/externalLink" Target="externalLinks/externalLink149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174.xml"/><Relationship Id="rId233" Type="http://schemas.openxmlformats.org/officeDocument/2006/relationships/externalLink" Target="externalLinks/externalLink195.xml"/><Relationship Id="rId254" Type="http://schemas.openxmlformats.org/officeDocument/2006/relationships/externalLink" Target="externalLinks/externalLink216.xml"/><Relationship Id="rId28" Type="http://schemas.openxmlformats.org/officeDocument/2006/relationships/worksheet" Target="worksheets/sheet28.xml"/><Relationship Id="rId49" Type="http://schemas.openxmlformats.org/officeDocument/2006/relationships/externalLink" Target="externalLinks/externalLink11.xml"/><Relationship Id="rId114" Type="http://schemas.openxmlformats.org/officeDocument/2006/relationships/externalLink" Target="externalLinks/externalLink76.xml"/><Relationship Id="rId60" Type="http://schemas.openxmlformats.org/officeDocument/2006/relationships/externalLink" Target="externalLinks/externalLink22.xml"/><Relationship Id="rId81" Type="http://schemas.openxmlformats.org/officeDocument/2006/relationships/externalLink" Target="externalLinks/externalLink43.xml"/><Relationship Id="rId135" Type="http://schemas.openxmlformats.org/officeDocument/2006/relationships/externalLink" Target="externalLinks/externalLink97.xml"/><Relationship Id="rId156" Type="http://schemas.openxmlformats.org/officeDocument/2006/relationships/externalLink" Target="externalLinks/externalLink118.xml"/><Relationship Id="rId177" Type="http://schemas.openxmlformats.org/officeDocument/2006/relationships/externalLink" Target="externalLinks/externalLink139.xml"/><Relationship Id="rId198" Type="http://schemas.openxmlformats.org/officeDocument/2006/relationships/externalLink" Target="externalLinks/externalLink160.xml"/><Relationship Id="rId202" Type="http://schemas.openxmlformats.org/officeDocument/2006/relationships/externalLink" Target="externalLinks/externalLink164.xml"/><Relationship Id="rId223" Type="http://schemas.openxmlformats.org/officeDocument/2006/relationships/externalLink" Target="externalLinks/externalLink185.xml"/><Relationship Id="rId244" Type="http://schemas.openxmlformats.org/officeDocument/2006/relationships/externalLink" Target="externalLinks/externalLink206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.xml"/><Relationship Id="rId265" Type="http://schemas.openxmlformats.org/officeDocument/2006/relationships/theme" Target="theme/theme1.xml"/><Relationship Id="rId50" Type="http://schemas.openxmlformats.org/officeDocument/2006/relationships/externalLink" Target="externalLinks/externalLink12.xml"/><Relationship Id="rId104" Type="http://schemas.openxmlformats.org/officeDocument/2006/relationships/externalLink" Target="externalLinks/externalLink66.xml"/><Relationship Id="rId125" Type="http://schemas.openxmlformats.org/officeDocument/2006/relationships/externalLink" Target="externalLinks/externalLink87.xml"/><Relationship Id="rId146" Type="http://schemas.openxmlformats.org/officeDocument/2006/relationships/externalLink" Target="externalLinks/externalLink108.xml"/><Relationship Id="rId167" Type="http://schemas.openxmlformats.org/officeDocument/2006/relationships/externalLink" Target="externalLinks/externalLink129.xml"/><Relationship Id="rId188" Type="http://schemas.openxmlformats.org/officeDocument/2006/relationships/externalLink" Target="externalLinks/externalLink150.xml"/><Relationship Id="rId71" Type="http://schemas.openxmlformats.org/officeDocument/2006/relationships/externalLink" Target="externalLinks/externalLink33.xml"/><Relationship Id="rId92" Type="http://schemas.openxmlformats.org/officeDocument/2006/relationships/externalLink" Target="externalLinks/externalLink54.xml"/><Relationship Id="rId213" Type="http://schemas.openxmlformats.org/officeDocument/2006/relationships/externalLink" Target="externalLinks/externalLink175.xml"/><Relationship Id="rId234" Type="http://schemas.openxmlformats.org/officeDocument/2006/relationships/externalLink" Target="externalLinks/externalLink196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externalLink" Target="externalLinks/externalLink217.xml"/><Relationship Id="rId40" Type="http://schemas.openxmlformats.org/officeDocument/2006/relationships/externalLink" Target="externalLinks/externalLink2.xml"/><Relationship Id="rId115" Type="http://schemas.openxmlformats.org/officeDocument/2006/relationships/externalLink" Target="externalLinks/externalLink77.xml"/><Relationship Id="rId136" Type="http://schemas.openxmlformats.org/officeDocument/2006/relationships/externalLink" Target="externalLinks/externalLink98.xml"/><Relationship Id="rId157" Type="http://schemas.openxmlformats.org/officeDocument/2006/relationships/externalLink" Target="externalLinks/externalLink119.xml"/><Relationship Id="rId178" Type="http://schemas.openxmlformats.org/officeDocument/2006/relationships/externalLink" Target="externalLinks/externalLink140.xml"/><Relationship Id="rId61" Type="http://schemas.openxmlformats.org/officeDocument/2006/relationships/externalLink" Target="externalLinks/externalLink23.xml"/><Relationship Id="rId82" Type="http://schemas.openxmlformats.org/officeDocument/2006/relationships/externalLink" Target="externalLinks/externalLink44.xml"/><Relationship Id="rId199" Type="http://schemas.openxmlformats.org/officeDocument/2006/relationships/externalLink" Target="externalLinks/externalLink161.xml"/><Relationship Id="rId203" Type="http://schemas.openxmlformats.org/officeDocument/2006/relationships/externalLink" Target="externalLinks/externalLink165.xml"/><Relationship Id="rId19" Type="http://schemas.openxmlformats.org/officeDocument/2006/relationships/worksheet" Target="worksheets/sheet19.xml"/><Relationship Id="rId224" Type="http://schemas.openxmlformats.org/officeDocument/2006/relationships/externalLink" Target="externalLinks/externalLink186.xml"/><Relationship Id="rId245" Type="http://schemas.openxmlformats.org/officeDocument/2006/relationships/externalLink" Target="externalLinks/externalLink207.xml"/><Relationship Id="rId266" Type="http://schemas.openxmlformats.org/officeDocument/2006/relationships/styles" Target="styles.xml"/><Relationship Id="rId30" Type="http://schemas.openxmlformats.org/officeDocument/2006/relationships/worksheet" Target="worksheets/sheet30.xml"/><Relationship Id="rId105" Type="http://schemas.openxmlformats.org/officeDocument/2006/relationships/externalLink" Target="externalLinks/externalLink67.xml"/><Relationship Id="rId126" Type="http://schemas.openxmlformats.org/officeDocument/2006/relationships/externalLink" Target="externalLinks/externalLink88.xml"/><Relationship Id="rId147" Type="http://schemas.openxmlformats.org/officeDocument/2006/relationships/externalLink" Target="externalLinks/externalLink109.xml"/><Relationship Id="rId168" Type="http://schemas.openxmlformats.org/officeDocument/2006/relationships/externalLink" Target="externalLinks/externalLink130.xml"/><Relationship Id="rId51" Type="http://schemas.openxmlformats.org/officeDocument/2006/relationships/externalLink" Target="externalLinks/externalLink13.xml"/><Relationship Id="rId72" Type="http://schemas.openxmlformats.org/officeDocument/2006/relationships/externalLink" Target="externalLinks/externalLink34.xml"/><Relationship Id="rId93" Type="http://schemas.openxmlformats.org/officeDocument/2006/relationships/externalLink" Target="externalLinks/externalLink55.xml"/><Relationship Id="rId189" Type="http://schemas.openxmlformats.org/officeDocument/2006/relationships/externalLink" Target="externalLinks/externalLink151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176.xml"/><Relationship Id="rId235" Type="http://schemas.openxmlformats.org/officeDocument/2006/relationships/externalLink" Target="externalLinks/externalLink197.xml"/><Relationship Id="rId256" Type="http://schemas.openxmlformats.org/officeDocument/2006/relationships/externalLink" Target="externalLinks/externalLink218.xml"/><Relationship Id="rId116" Type="http://schemas.openxmlformats.org/officeDocument/2006/relationships/externalLink" Target="externalLinks/externalLink78.xml"/><Relationship Id="rId137" Type="http://schemas.openxmlformats.org/officeDocument/2006/relationships/externalLink" Target="externalLinks/externalLink99.xml"/><Relationship Id="rId158" Type="http://schemas.openxmlformats.org/officeDocument/2006/relationships/externalLink" Target="externalLinks/externalLink12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3.xml"/><Relationship Id="rId62" Type="http://schemas.openxmlformats.org/officeDocument/2006/relationships/externalLink" Target="externalLinks/externalLink24.xml"/><Relationship Id="rId83" Type="http://schemas.openxmlformats.org/officeDocument/2006/relationships/externalLink" Target="externalLinks/externalLink45.xml"/><Relationship Id="rId179" Type="http://schemas.openxmlformats.org/officeDocument/2006/relationships/externalLink" Target="externalLinks/externalLink141.xml"/><Relationship Id="rId190" Type="http://schemas.openxmlformats.org/officeDocument/2006/relationships/externalLink" Target="externalLinks/externalLink152.xml"/><Relationship Id="rId204" Type="http://schemas.openxmlformats.org/officeDocument/2006/relationships/externalLink" Target="externalLinks/externalLink166.xml"/><Relationship Id="rId225" Type="http://schemas.openxmlformats.org/officeDocument/2006/relationships/externalLink" Target="externalLinks/externalLink187.xml"/><Relationship Id="rId246" Type="http://schemas.openxmlformats.org/officeDocument/2006/relationships/externalLink" Target="externalLinks/externalLink208.xml"/><Relationship Id="rId267" Type="http://schemas.openxmlformats.org/officeDocument/2006/relationships/sharedStrings" Target="sharedStrings.xml"/><Relationship Id="rId106" Type="http://schemas.openxmlformats.org/officeDocument/2006/relationships/externalLink" Target="externalLinks/externalLink68.xml"/><Relationship Id="rId127" Type="http://schemas.openxmlformats.org/officeDocument/2006/relationships/externalLink" Target="externalLinks/externalLink89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externalLink" Target="externalLinks/externalLink14.xml"/><Relationship Id="rId73" Type="http://schemas.openxmlformats.org/officeDocument/2006/relationships/externalLink" Target="externalLinks/externalLink35.xml"/><Relationship Id="rId94" Type="http://schemas.openxmlformats.org/officeDocument/2006/relationships/externalLink" Target="externalLinks/externalLink56.xml"/><Relationship Id="rId148" Type="http://schemas.openxmlformats.org/officeDocument/2006/relationships/externalLink" Target="externalLinks/externalLink110.xml"/><Relationship Id="rId169" Type="http://schemas.openxmlformats.org/officeDocument/2006/relationships/externalLink" Target="externalLinks/externalLink131.xml"/><Relationship Id="rId4" Type="http://schemas.openxmlformats.org/officeDocument/2006/relationships/worksheet" Target="worksheets/sheet4.xml"/><Relationship Id="rId180" Type="http://schemas.openxmlformats.org/officeDocument/2006/relationships/externalLink" Target="externalLinks/externalLink142.xml"/><Relationship Id="rId215" Type="http://schemas.openxmlformats.org/officeDocument/2006/relationships/externalLink" Target="externalLinks/externalLink177.xml"/><Relationship Id="rId236" Type="http://schemas.openxmlformats.org/officeDocument/2006/relationships/externalLink" Target="externalLinks/externalLink198.xml"/><Relationship Id="rId257" Type="http://schemas.openxmlformats.org/officeDocument/2006/relationships/externalLink" Target="externalLinks/externalLink219.xml"/><Relationship Id="rId42" Type="http://schemas.openxmlformats.org/officeDocument/2006/relationships/externalLink" Target="externalLinks/externalLink4.xml"/><Relationship Id="rId84" Type="http://schemas.openxmlformats.org/officeDocument/2006/relationships/externalLink" Target="externalLinks/externalLink46.xml"/><Relationship Id="rId138" Type="http://schemas.openxmlformats.org/officeDocument/2006/relationships/externalLink" Target="externalLinks/externalLink100.xml"/><Relationship Id="rId191" Type="http://schemas.openxmlformats.org/officeDocument/2006/relationships/externalLink" Target="externalLinks/externalLink153.xml"/><Relationship Id="rId205" Type="http://schemas.openxmlformats.org/officeDocument/2006/relationships/externalLink" Target="externalLinks/externalLink167.xml"/><Relationship Id="rId247" Type="http://schemas.openxmlformats.org/officeDocument/2006/relationships/externalLink" Target="externalLinks/externalLink209.xml"/><Relationship Id="rId107" Type="http://schemas.openxmlformats.org/officeDocument/2006/relationships/externalLink" Target="externalLinks/externalLink6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S&amp;I\USMITRY\FINFASSC\2008%20FCST%20MARCY\AHG%20FINANCE\04%20Fcst\Plants\TOTALf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ople.ey.com/My%20Documents/&#44592;&#47568;&#44048;&#49324;/u-angel/&#54620;&#54868;&#54252;&#47532;&#47560;/&#54252;&#47532;&#47560;00&#44592;&#4756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ople.ey.com/My%20Documents/&#46041;&#48169;&#44552;&#49549;/WF200/TMP/~TMP5043.$$$/&#44228;&#51221;&#44284;&#47785;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file:///S:\Documents%20and%20Settings\lucasm\Local%20Settings\Temporary%20Internet%20Files\OLK4F1\Documents%20and%20Settings\lorenzma\Local%20Settings\Temporary%20Internet%20Files\OLK14\TREASURY\Capital%20Markets\Ad%20Hoc%20Analysis\Visteon%20Liquidity.xls?BAECE666" TargetMode="External"/><Relationship Id="rId1" Type="http://schemas.openxmlformats.org/officeDocument/2006/relationships/externalLinkPath" Target="file:///\\BAECE666\Visteon%20Liquidity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seormpinffl1\tax_gto$\Documents%20and%20Settings\khananaa\Local%20Settings\Temporary%20Internet%20Files\OLK3\Trial%20Balance(2004.12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S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ople.ey.com/WINDOWS/&#48148;&#53461;%20&#54868;&#47732;/&#50672;&#54868;/&#47749;&#49464;&#49436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seormpinffl1\tax_gto$\FINANCE\ASIAPAC\CTS\KOREA\FY2002\MAY02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01JoonH\Korea_upload_YTD_TEMPLATE_January%202007_check%20for%20EY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LORENZMA\AOP04\Package\Corpallo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TREASURY\Capital%20Markets\Ad%20Hoc%20Analysis\Visteon%20Liquidity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Eigene%20Dateien\GMIM%203.0\VW350%20WR.C2C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seormpinffl1\tax_gto$\WINDOWS\TEMP\AOP%20Templates%20200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gjung\CTG\acc234\JSLEE\IMSI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97form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c\SYS\COMMON\3QTR97\LRF97\BKUP\RAC\EL_STLRF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seormpinffl1\tax_gto$\FINANCE\CTS2001\CTSJAN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mmco\DATA\IYER\MIS\98\OPR\05\OPRMAY98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G3\GC\RNK\OPS\98\MONTH\DPP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MMCO\DATA\IYER\MIS\98\BP1998\OLD-BP98\MIS\97\OPR\10\OPR-OC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ISC\MISC\MIS\2003\May\opr_may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JUDY\GRAPHUSD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8.209.59\&#51068;&#47352;&#44288;&#47532;&#54016;\&#51221;&#49328;\8&#50900;&#51221;&#49328;\&#51221;&#49328;\7&#50900;&#51221;&#49328;\&#50629;&#47924;&#48169;\&#47588;&#52636;&#44288;&#47532;\2000(&#47588;&#52636;&#51216;&#44160;&#48143;&#51116;&#44256;&#50868;&#50689;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seormpinffl1\tax_gto$\WORK\&#44221;&#46041;&#48372;&#51068;&#47084;\GB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seormpinffl1\tax_gto$\My%20Documents\&#46041;&#48169;&#44552;&#49549;\WF200\TMP\~TMP5043.$$$\&#44228;&#51221;&#44284;&#47785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&#50976;&#44032;&#51613;&#44428;20001.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G7-4137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seormpinffl1\tax_gto$\closing\FY-99\fy99-4\&#50896;&#44032;99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seormpinffl1\tax_gto$\CWLee\01%20LCW\01%20USGAAP\&#44208;&#49328;&#48372;&#51312;&#51088;&#47308;\01%20A&amp;M%20&#50504;&#48516;&#44228;&#49328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Molex\Documents%20and%20Settings\mkarl\Local%20Settings\Temporary%20Internet%20Files\OLK342\FJP_Working%20(2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Market%20Share\1998%20Five%20Year%20Plan\Set%20&amp;%20Tube%20Pipeline\Pipebas2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MYDOCU~2\AOP\AOP98\ROOFS\AOP98ROF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51221;&#44508;\&#54616;&#48152;&#44592;&#49552;&#51061;&#52628;\&#49324;&#50629;&#48512;&#48324;&#49552;&#51061;&#48708;&#44368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seormpinffl1\tax_gto$\Documents%20and%20Settings\sangmannoh\My%20Documents\1.%20audit\3.%20&#45824;&#46041;&#49828;&#54008;\2002&#45380;%20&#48152;&#44592;\&#44048;&#49324;-&#44592;&#47568;\00-5%20&#54620;&#51652;&#51473;&#44277;&#50629;\WF200\TMP\~TMP7233.$$$\WF200\TMP\~TMP7201.$$$\ACT\ACT97\&#51116;&#47924;&#51228;&#54364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LORENZMA\AOP04\Package\Corpalloc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y%20Documents\AGE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888;&#44592;&#54984;73.149\C\&#49888;&#44592;&#54984;\99&#44208;&#49328;&#49436;\&#44208;&#49328;05-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1111\Documents%20and%20Settings\sangmannoh\My%20Documents\1.%20audit\3.%20&#45824;&#46041;&#49828;&#54008;\2002&#45380;%20&#48152;&#44592;\&#44048;&#49324;-&#44592;&#47568;\00-5%20&#54620;&#51652;&#51473;&#44277;&#50629;\WF200\TMP\~TMP7233.$$$\WF200\TMP\~TMP7201.$$$\ACT\ACT97\&#51116;&#47924;&#51228;&#54364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seormpinffl1\tax_gto$\WINDOWS\TEMP\PLBYLN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seormpinffl1\tax_gto$\Documents%20and%20Settings\kyang\Desktop\&#50629;&#47924;&#50857;%20&#51088;&#47308;\CTR\&#54760;&#53000;%20&#47197;&#53440;&#51060;&#53944;\&#44592;&#48376;&#51312;&#49436;1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51312;&#51652;&#44428;\DATA\&#54252;&#49828;&#53076;&#44148;&#49444;\2004-4Q\&#44592;&#48376;&#51312;&#49436;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lee\account\AUDIT\JSLEE\IMSI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Working-07\Proj2k6\Vikat%20Hotel\Vikat%20Hotels-HUDCO_Pro06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Working-07\Proj2k6\Vikat%20Hotel\KNS%20Institute%20of%20Technology_Pro06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seormpinffl1\tax_gto$\JSLEE\CLOS-ACC\JSLEE\IMSI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MEO\work\99_cost%20calculater\&#51228;&#51312;&#50896;&#44032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jat02\d\&#49464;&#51652;\1999\JJang\KETDATA\XLS\&#49340;&#54868;95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Inteva_ARAP_0126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G1_&#52572;&#50689;&#51008;\C\BHYUNDAI\COST\&#50896;&#44032;97\TAGT97_B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seormpinffl1\tax_gto$\WORK\&#45824;&#50689;&#54252;&#51109;\work\&#54620;&#49436;&#51228;&#50557;\A&#51312;&#49436;-&#54620;&#49436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ople.ey.com/Users/sungsikkim/2009CTR/&#49888;&#44508;&#47560;&#48277;&#49324;/&#48277;&#51064;&#49464;&#47560;&#48277;&#49324;10-6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ople.ey.com/jwkang/AGND/jwkang/bs/month-total-dec(2nd)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VW\GMIM\SK%20351.C2C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libera\AppData\Local\Microsoft\Windows\Temporary%20Internet%20Files\Content.Outlook\HS1V7JKP\DTZ%20FY17%20Forecast%20-%20FY18%20Budget%20Headcount%20Template_2_ENG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seormpinffl1\tax_gto$\Documents%20and%20Settings\hymoon\My%20Documents\backup%20file\&#44592;&#47568;&#44048;&#49324;\KCEI\2260%20%20WTB-&#47928;&#54805;&#49885;-&#51652;&#51676;&#49688;&#51221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lucasm\Local%20Settings\Temporary%20Internet%20Files\OLK4F1\Finance\Doors\AOP09\Plant%20package%20round3\VOL%20&amp;%20MIX%20V3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seormpinffl1\tax_gto$\Spreadsh\JOURNAL\REPORTS\941ST99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ople.ey.com/Users/sungsikkim/2009CTR/&#49888;&#44508;&#47560;&#48277;&#49324;/&#44397;&#51228;&#51312;&#49464;&#47560;&#48277;&#49324;(2010)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FINANCE\Meritor%20LVS%20India%20Pvt%20Ltd\Ramya\AOP%2011%20Package%2022nd%20June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lucasm\Local%20Settings\Temporary%20Internet%20Files\OLK4F1\GIFIW03\daten\BUCHHALT\ALLGEMEI\AOP\Roofs\AOP2008\Target%20Costing\TC_AR_Panamera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forcast\Motor%20line%20capacity%20calculation%2020080304\NGM%20Motor%20Capacity%20Calcution%202008-04-22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CHWANG\&#51105;&#46041;&#49324;&#45768;\NYJ\PLAN\97PLAN\0924\&#51228;&#54408;&#48324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ople.ey.com/jwkang/AGND/pl/group_form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49436;&#49885;\&#54364;&#51456;&#44048;&#49324;&#51208;&#52264;\&#44048;&#49324;&#51312;&#49436;\Xls-Book\Asset&amp;Depr\Xls-Budget\Xls-Book\Deprec9903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49436;&#49885;\&#54364;&#51456;&#44048;&#49324;&#51208;&#52264;\&#44048;&#49324;&#51312;&#49436;\Xls-Book\Asset&amp;Depr\Xls-Budget\Xls-Book\Xls-Book\Deprec9811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wkang\980111\Month-total-may99(adj)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FINANCE\AOP\2009-10\All%20files\AOP%20-%20FINAL\AOP%20-10%20Anil\APBR%20Feb%2009\FBR%20Feb09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ople.ey.com/jwkang/AGND/jwkang/AGND/pl/group_form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borgesj\Mes%20documents\Borges%20Joachim\BMW%20Serie%207\August%202005\MTM%20Analysis%20-%20Halter%20Support%20Assy%20-%20August%202005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ople.ey.com/&#44256;&#44061;&#54924;&#49324;/&#49328;&#51008;&#52880;&#54588;&#53448;/2003/&#48152;&#44592;/&#54924;&#49324;&#51228;&#49884;/&#50808;&#54868;ABS/&#50808;&#54868;ABS_&#52572;&#51333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ople.ey.com/Documents%20and%20Settings/jcw/My%20Documents/My%20Documents/2002&#44048;&#49324;/&#47676;&#46356;&#54028;&#47560;/Account/Bank%20Slip/Pay_Emp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microsoft.com/office/2006/relationships/xlExternalLinkPath/xlStartup" Target="99/Bank/Employee/Transfer(Emp)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lucasm\Local%20Settings\Temporary%20Internet%20Files\OLK4F1\MSOffice\Excel\OPSA9711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VS_Consolidations\CVS%20CJR%20Actual_Fcst%20Reviews\FY%202008\I.%20%20June%20Fcst%202008\June%20Fcst%20Presentation%20Template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Proposed%20Forecast%20Package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lucasm\Local%20Settings\Temporary%20Internet%20Files\OLK4F1\FStaff\AOP%202007-2008\Detroit\Roofs%20AOP%20Summary%20FY2007%20Rev00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ople.ey.com/jwkang/AGND/bs/BS_month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ritor-mys1\kru\Finance\FY00\Fcst\Dec\Oct\1099Fcst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Eigene%20Dateien\GMIM%203.0\VW%20350%20D.C2C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lucasm\Local%20Settings\Temporary%20Internet%20Files\OLK4F1\GIFIW03\daten\BUCHHALT\ALLGEMEI\FORECAST\FY%202002\MFG00ACT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3.samil.com/My%20Documents/&#50629;&#47924;/&#44048;&#49324;/'01&#44592;&#47568;/&#54620;&#51068;&#49328;&#50629;/&#54924;&#49324;&#51088;&#47308;/&#44208;&#49328;&#44288;&#47144;/BOND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LFPS001\Groups\Mes%20documents\JEGL\Warranty2007\Performance%20Plus\BPD%20Doors%20Warranty\Procedures%20&amp;%20Instructions\WCD%20Warranty%20Cost%20Details\Esson\WCD%20%20Warranty%20Cost%20Details%20V2%20Esson%20070412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microsoft.com/office/2006/relationships/xlExternalLinkPath/xlStartup" Target="2000/Excel/2000/Data(srds)/AR00/200(30300)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microsoft.com/office/2006/relationships/xlExternalLinkPath/xlStartup" Target="99/Notes/Notes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ople.ey.com/SEK/Program(srds)/AR/A99AR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2000slp&amp;merit\Incentive\Korea_SEMICON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ople.ey.com/Users/hkwon/AppData/Local/Microsoft/Windows/Temporary%20Internet%20Files/Content.Outlook/FJRWYTW5/MA&#53596;&#54540;&#47551;14(&#44592;&#47568;2)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fps005\SHARE\Documents%20and%20Settings\lecoqp\Local%20Settings\Temporary%20Internet%20Files\OLKB\LVS%20AR%20Form%20(with%20Formulas)%20Doors%20Complex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gaineys\My%20Documents\Program%20Folders\Ford\P131\Glass%20Channel-Clamp\ARs\Copy%20of%20MarionWRTransferCostTracker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ponchos\Local%20Settings\Temporary%20Internet%20Files\OLK8E\BMW%20F25%20Scope%2020070610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Users\weidmch\AppData\Local\Temp\notesFFF692\HFM%20LC%20TB%202013.xlsx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fps005\SHARE\ser\fin\FPA\Quotations\CHRYSLER\DCX%20Plastic%20Door%20Module\ser\ind\Devis\Smart\Smart%20-%20January%202004%20Quotation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\TRS\JUDY\ROYAUD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1088;&#49328;&#44288;&#47144;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c3.officeware.hynix.com/My%20Documents/Financial%20Model/Model/Realistic%20Hercules%20Model%2005-15-01(final-&#51060;DLN)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fps005\SHARE\ser\fin\FPA\Quotations\CHRYSLER\DCX%20Plastic%20Door%20Module\_FIN001\QUOTATIO\EXAMPLE0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venkatnm\Local%20Settings\Temporary%20Internet%20Files\OLKB\AOP%202009-09CVS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FINANCE\AOP\2008-09\AOP%20Worksheet%20-%20V2\AOP%202009-09Supv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Finance\Inteva%20Products\MIS%20Reporting\INVOICE\2012\Sep%2012\Invoice%20July%2012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HOME\FSTAFF\AOPBAME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fps005\SHARE\ser\ind\Devis\RENAULT\W95\July2005\E.B.O.M\W95%20Quotation%20%20Porte%20Avant%20sans%20vitre%20fixe%20-%20July%202005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ople.ey.com/Users/soshin/Desktop/sample15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NOVA\VOL1\VAD\TR_SAL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lucasm\Local%20Settings\Temporary%20Internet%20Files\OLK4F1\Finanz_FFM\AOP\FY04\Capital%20Investment\Investplan%202004_Rodenh&#228;user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lucasm\Local%20Settings\Temporary%20Internet%20Files\OLK4F1\FINANCE\Aop2004\1020%20%201060%20Package%20AOP04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usyd106\ORGSHARE\Dataroom\Monthly_FS\Cost\PP\IE\&#176;&#223;Au\SGS\&#191;&#248;&#176;&#161;_9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lucasm\Local%20Settings\Temporary%20Internet%20Files\OLK4F1\GIFIW03\daten\BUCHHALT\ALLGEMEI\FORECAST\FY%202002\NEUV+M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seormpinffl1\tax_gto$\WINDOWS\TEMP\notesE1EF34\balance%20sheet%20rec%20Dec%202006(12.19)_EY%20submission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9440;&#49688;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seormpinffl1\tax_gto$\&#54924;&#44228;&#49436;&#49885;\&#44048;&#49324;&#48372;&#51312;&#51088;&#47308;\WORK\sample\&#51088;&#47308;\&#45936;&#51060;&#53440;\&#44208;&#49328;-99&#45380;\&#51088;&#48376;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fps005\SHARE\Documents%20and%20Settings\mossep\Local%20Settings\Temporary%20Internet%20Files\OLK1\Yield%20Curves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ople.ey.com/kim.sungeun/SEK/ADsung/2001/Excel/2001/01Bank/01Transfer(Emp)_Copy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ople.ey.com/Bank/ctbs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onar\ABELIN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lucasm\Local%20Settings\Temporary%20Internet%20Files\OLK4F1\Finance\LIBEREC\AOP\AOP%202005\Liberec\00_AOP_2005_LIBEREC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lucasm\Local%20Settings\Temporary%20Internet%20Files\OLK4F1\Documents%20and%20Settings\turnera\Local%20Settings\Temporary%20Internet%20Files\OLK40\JYLEMILL\FORECAST\FCSTQ2\PATAOP99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MITRO-FP01\MyDocs1$\carlina\My%20Documents\FY17%20Budget%20Plant%20Package%20V8a.xlsx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Staff\SPIN%20OFF\Finance%20Documents\AOP09\AOP%202009-09CVSv2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lucasm\Local%20Settings\Temporary%20Internet%20Files\OLK4F1\GifiW03\DATEN\BUCHHALT\ALLGEMEI\AOP2000\P&amp;L_AOPR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ople.ey.com/EXCEL/&#51228;&#54408;MSTR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S&amp;I\USMITRY\FINFASSC\2008%20FCST%20MARCY\AHG%20FINANCE\2006%20Budget\Plants%20-%20Resub\CDAV06R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HARYA\E\Y2K3\JSF02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MMCO\DATA\IYER\MIS\98\BP1998\REV-BP98\MIS\97\OPR\10\OPR-OCT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ople.ey.com/Documents%20and%20Settings/jeehoonkim/My%20Documents/2002&#45380;&#51473;&#44036;&#44048;&#49324;/&#50864;&#51652;&#49328;&#51204;/&#51473;&#44036;&#44048;&#49324;&#49892;&#47924;(&#52572;&#46041;&#51068;)/&#54788;&#44553;,&#44553;&#50668;-&#51473;&#44036;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fps005\SHARE\ser\fin\FPA\Quotations\CHRYSLER\DCX%20Plastic%20Door%20Module\ser\fin\dubosd\Quotations\VW\NBC\AR%20NBC\AR%20NBC_1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ritor-mys1\kru\Documents%20and%20Settings\leichtrs\Local%20Settings\Temporary%20Internet%20Files\OLK8\Causal_FY03%201stQtr(Actuals)%20vs%20FY02%201stQtr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&#50900;&#47568;&#48372;&#44256;\&#51221;&#48372;&#48512;\9904-6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corgief\Mes%20Documents%20bis\module%20best%20practice\fichier%20quotation%20module\best%20practice%20module%20summary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kumente%20und%20Einstellungen\schroeaa\Lokale%20Einstellungen\Temporary%20Internet%20Files\OLK5\VW416%20Cost%20summary%2020050712.xls" TargetMode="External"/></Relationships>
</file>

<file path=xl/externalLinks/_rels/externalLink130.xml.rels><?xml version="1.0" encoding="UTF-8" standalone="yes"?>
<Relationships xmlns="http://schemas.openxmlformats.org/package/2006/relationships"><Relationship Id="rId2" Type="http://schemas.microsoft.com/office/2019/04/relationships/externalLinkLongPath" Target="file:///S:\Documents%20and%20Settings\lucasm\Local%20Settings\Temporary%20Internet%20Files\OLK4F1\GIFIW03\daten\BUCHHALT\ALLGEMEI\AOP\Roofs\AOP2008\Presentation%20Package%20AOP2008-2009\3rd%20Review\AOP%20FY08-FY09%20Plant%20Package%20-%20Doors%20&amp;%20Roofs%20values%20V3.xls?15E28555" TargetMode="External"/><Relationship Id="rId1" Type="http://schemas.openxmlformats.org/officeDocument/2006/relationships/externalLinkPath" Target="file:///\\15E28555\AOP%20FY08-FY09%20Plant%20Package%20-%20Doors%20&amp;%20Roofs%20values%20V3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ople.ey.com/00_CT_data/CT-800/Cashflow/2000/0_YHK_~1/CT-800/E-CABLE/E-CABL~1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fps005\SHARE\ser\fin\FPA\Quotations\CHRYSLER\DCX%20Plastic%20Door%20Module\ser\fin\dubosd\Quotations\RENAULT\W84\AR%20E84\Nvelle%20AR\AR%20E84%20global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Users\heitj\AppData\Local\Microsoft\Windows\Temporary%20Internet%20Files\Content.Outlook\2KET21MG\BudgetFcst_Upload_Examples_12_20_2016.xlsx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seormpinffl1\tax_gto$\04%20BUDGET\2018\LOADS%20MASTERS%20from%20US\OneStream_Budget_Import_from_Excel.xlsx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GosselB\Local%20Settings\Temporary%20Internet%20Files\OLK2\NEM%20version%202%20-2%20Hall%20-%20%20%20%20%20%20%20%20%20revE%20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ople.ey.com/My%20Documents/Book1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seormpinffl1\tax_gto$\Documents%20and%20Settings\gideokpark\Desktop\&#49933;&#50857;(&#50672;&#44208;)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microsoft.com/office/2006/relationships/xlExternalLinkPath/xlStartup" Target="1998/Excel/98/98Account/98YTD/C/98Sales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70fs01\test\Asung\Excel\99\Sales\Sales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2\GC\RNK\OPS\00\JAN\P\PARDIV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ople.ey.com/Users/hkwon/AppData/Local/Microsoft/Windows/Temporary%20Internet%20Files/Content.Outlook/FJRWYTW5/Abacus%20Server/Offline%20Computations/&#50896;&#48376;/&#54364;&#51456;&#51312;&#49436;&#51089;&#50629;&#50857;15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ople.ey.com/Users/soshin/Desktop/template15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ople.ey.com/Users/woochun.park/Desktop/&#54364;&#51456;&#51312;&#49436;_&#48149;&#50864;&#52632;/C&#51312;&#49436;/&#50629;&#47924;&#50857;&#49849;&#50857;&#52264;%20&#44288;&#47144;&#48708;&#50857;%20&#51312;&#49436;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991016\c\My%20Documents\EXCEL\99&#45380;&#44208;&#49328;\&#50896;&#44032;&#44228;&#49328;\&#49688;&#48520;&#48512;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652;&#48393;\&#51312;&#49436;\&#44256;&#44061;&#54924;&#49324;\ASI\99&#45380;\&#44592;&#47568;\&#47588;&#52636;&#52292;&#44428;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000\SERVER2\QC\PPAP%20(K014006)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seormpinffl1\tax_gto$\WINDOWS\Temporary%20Internet%20Files\OLK3011\PLBYLN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lucasm\Local%20Settings\Temporary%20Internet%20Files\OLK4F1\Documents%20and%20Settings\lorenzma\Local%20Settings\Temporary%20Internet%20Files\OLKBE\FCST_04_Total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ople.ey.com/Documents%20and%20Settings/All%20Users/Documents/aws/Engagements/Smartro/2006%20Audit/Documents/A%20%205%20Summary%20of%20Audit%20Difference_Smartro_06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261-1%20&#51221;&#49328;&#54364;%20&#48143;%20&#49688;&#51221;&#49324;&#54637;&#50836;&#50557;&#54364;(&#50500;&#53216;&#50500;&#47532;&#50880;)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ople.ey.com/Documents%20and%20Settings/rqst/My%20Documents/&#45236;%20&#54028;&#51068;/1.&#54924;&#44228;/1.&#44208;&#49328;&#48372;&#44256;/07&#45380;/12&#50900;/SBS_2007&#45380;WTB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ople.ey.com/Documents%20and%20Settings/rqst/My%20Documents/wgh/woo2004/&#44208;&#49328;/&#49464;&#47924;&#51312;&#51221;/&#51068;&#49324;&#52380;&#47532;/ILSA2K01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fps005\SHARE\Cost%20Analysis\ECHO\15acct-ex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fps005\SHARE\ser\fin\FPA\Quotations\CHRYSLER\DCX%20Plastic%20Door%20Module\AR%20Template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OMFIN\AOP2003\1020_03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MGSVR03\Temp\My%20Documents\Vanessa\IIT.99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ople.ey.com/My%20Documents/&#45824;&#45909;&#51204;&#51088;/dde98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seormpinffl1\tax_gto$\Users\minsukkang\Desktop\Audit\&#53076;&#47116;&#53581;\&#53076;&#47116;&#53581;\Documents%20and%20Settings\juhkim\Desktop\&#44221;&#44592;&#52992;&#51060;&#48660;&#45348;&#53944;&#50892;&#53356;\03&#44592;&#47568;\&#44221;&#44592;&#52992;&#51060;&#48660;&#45348;&#53944;&#50892;&#53356;\kcn&#51452;&#49437;&#46321;\&#52380;&#50504;&#48169;&#49569;&#50976;&#54805;&#51088;&#49328;&#47560;&#51648;&#47561;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inpark\My%20Documents\My%20Documents\My%20Documents\&#45453;&#50629;&#44592;&#48152;&#44277;&#49324;\&#51312;&#49436;\Trial%20Balance1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seormpinffl1\tax_gto$\Users\minsukkang\Desktop\Audit\&#53076;&#47116;&#53581;\&#53076;&#47116;&#53581;\Documents%20and%20Settings\samoon\My%20Documents\&#50629;&#47924;\&#44048;&#49324;\&#44592;&#45224;&#48169;&#49569;\&#52572;&#51333;&#51312;&#49436;&#48143;&#48372;&#44256;&#49436;\2262%20WTB,&#51064;&#49604;&#50857;&#51116;&#47924;&#51228;&#54364;(KCN)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&#50976;&#54805;&#51088;&#49328;&#51032;%20&#50892;&#53356;&#49884;&#53944;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seormpinffl1\tax_gto$\Users\minsukkang\Desktop\Audit\&#53076;&#47116;&#53581;\&#53076;&#47116;&#53581;\Documents%20and%20Settings\juhkim\Desktop\&#44221;&#44592;&#52992;&#51060;&#48660;&#45348;&#53944;&#50892;&#53356;\03&#44592;&#47568;\&#44221;&#44592;&#52992;&#51060;&#48660;&#45348;&#53944;&#50892;&#53356;\kcn&#51452;&#49437;&#46321;\&#50976;&#54805;&#51088;&#49328;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50577;&#54952;&#49437;\MY%20DOCUMENT\AUDIT-Anjin&amp;Co\2003&#45380;\2003&#45380;%20&#44592;&#47568;\7.&#49457;&#51652;&#49548;&#51116;\&#48372;&#44256;&#49436;\2261%20Trial%20Balance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760%20&#44048;&#44032;&#49345;&#44033;&#48708;(&#45572;&#44228;&#50529;)&#47749;&#49464;&#49436;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microsoft.com/office/2006/relationships/xlExternalLinkPath/xlPathMissing" Target="5311%20Trade%20accounts%20receivable%20Leadsheet(2002)&#51032;%20&#50892;&#53356;&#49884;&#53944;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KANGJIWOONG\aws\Documents%20and%20Settings\Administrator\My%20Documents\&#50629;&#47924;\&#48516;&#44592;&#44160;&#53664;\&#53076;&#53356;&#47129;1&#54840;&#48152;&#44592;(6&#44592;)\&#51204;&#44592;&#51312;&#49436;\&#44592;&#47568;\5710%20&#50976;&#54805;&#51088;&#49328;%20Leadsheet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microsoft.com/office/2006/relationships/xlExternalLinkPath/xlPathMissing" Target="5130%20&#54788;&#44552;&#44284;&#54788;&#44552;&#46321;&#44032;&#47932;&#51032;%20&#50892;&#53356;&#49884;&#53944;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microsoft.com/office/2006/relationships/xlExternalLinkPath/xlPathMissing" Target="5200%20&#50976;&#44032;&#51613;&#44428;%20Leadsheet&#51032;%20&#50892;&#53356;&#49884;&#53944;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720%20&#50976;&#54805;&#51088;&#49328;%20LEAD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KANGJIWOONG\aws\WINDOWS\TEMP\5712%20&#50976;&#54805;&#51088;&#49328;&#47532;&#46300;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&#49884;&#49328;&#54364;(2321Financial%20Statement%20Review%20&#48143;%202233&#51116;&#47924;&#51228;&#54364;%20&#54252;&#54632;)&#51032;%20&#50892;&#53356;&#49884;&#53944;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.dmtechnology.co.kr/My%20Documents/&#49892;&#49324;/&#51228;&#51060;&#50724;&#53581;/2002&#45380;&#51088;&#47308;/5460%20&#51228;&#54408;&#51228;&#51312;&#50896;&#44032;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microsoft.com/office/2006/relationships/xlExternalLinkPath/xlPathMissing" Target="8231%20&#47588;&#52636;&#50896;&#44032;%20Substantive%20work&#51032;%20&#50892;&#53356;&#49884;&#53944;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VP-FIN-KT\Bud00ph%20(Rs)%20Mid%20review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4208;&#49328;&#51088;&#47308;\2000&#45380;&#44208;&#49328;\00&#50672;&#52264;&#44208;&#49328;\&#47749;&#49464;&#49436;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44048;&#49324;\&#44048;&#49324;\&#54620;&#44397;&#50724;&#47336;&#44053;&#52840;(&#51452;)\2000&#45380;\&#44592;&#47568;&#44048;&#49324;\My%20Documents\2000&#45380;\&#51116;&#47924;&#51228;&#54364;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991016\c\My%20Documents\EXCEL\99&#45380;&#44208;&#49328;\&#48372;&#51312;&#51088;&#47308;\&#44208;&#49328;&#47785;&#47197;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ople.ey.com/client/Ssfire00/&#52280;&#44256;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ople.ey.com/Documents%20and%20Settings/jhyeom/Local%20Settings/Temporary%20Internet%20Files/OLK66/2001.1&#44208;&#49328;(&#53748;&#51649;&#44552;&#52628;&#44228;&#50529;)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688;&#51061;\99&#44208;&#49328;&#48372;&#44256;&#49436;\96&#44208;&#49328;&#48512;&#49549;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ople.ey.com/Documents%20and%20Settings/min-chan.kim/Desktop/CPA/&#44048;&#49324;/&#45236;&#44397;&#44256;&#44061;/SBS&#48120;&#46356;&#50612;&#54848;&#46377;&#49828;/10%20&#44592;&#47568;/PBC/&#54848;&#46377;&#49828;/&#48320;&#44221;&#54980;/2009&#45380;%20&#48152;&#44592;%20&#44208;&#49328;&#48372;&#44256;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991016\c\My%20Documents\EXCEL\99&#45380;&#44208;&#49328;\&#50896;&#44032;&#44228;&#49328;\99&#50896;&#44032;&#44228;&#49328;-2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991016\c\MSOFFICE\EXCEL\97FISTHA\BOOK3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8372;&#44256;&#49436;1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0980;&#55148;\6&#50900;\&#45800;&#44592;&#52264;&#51077;&#44552;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lient\Lightron\2003half\My%20Documents\&#46041;&#49457;&#54868;&#54617;\99YE\99A4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LHY\&#44208;&#49328;\&#48708;&#54408;&#44048;&#44032;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991016\c\MSOFFICE\EXCEL\97jhs\&#44208;&#49328;data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991016\c\My%20Documents\EXCEL\99&#45380;&#44208;&#49328;\&#50896;&#44032;&#44228;&#49328;\&#51088;&#51116;&#49688;&#48520;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0689;&#49688;\D\&#44277;&#54788;&#49885;\98&#50900;&#48372;\11&#50900;&#44036;&#48372;&#44256;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selfsr01\Assurance%203\work\&#45824;&#50689;&#54252;&#51109;\work\&#54620;&#49436;&#51228;&#50557;\A&#51312;&#49436;-&#54620;&#49436;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My%20Documents\My%20Audit\Ondeo-Nalco\2002%20A%20file\&#45236;&#47928;&#49436;\97&#44208;&#49328;&#48372;&#44256;&#49436;2&#44428;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600129\&#51109;&#50980;&#49692;\kdcg\&#51088;&#49328;&#51116;&#54217;&#44032;\&#44277;&#44553;&#49444;&#48708;&#48156;&#49373;&#45236;&#50669;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ople.ey.com/Users/sung-gyu.kim/Documents/&#48277;&#51064;&#49464;&#47560;&#48277;&#49324;%20&#50577;&#49885;/&#47560;&#48277;&#49324;/2013/2013&#48277;&#51064;&#49464;&#47560;&#48277;&#49324;(20130927)/&#48277;&#51064;&#49464;&#47560;&#48277;&#49324;1.xls" TargetMode="External"/></Relationships>
</file>

<file path=xl/externalLinks/_rels/externalLink195.xml.rels><?xml version="1.0" encoding="UTF-8" standalone="yes"?>
<Relationships xmlns="http://schemas.openxmlformats.org/package/2006/relationships"><Relationship Id="rId2" Type="http://schemas.microsoft.com/office/2019/04/relationships/externalLinkLongPath" Target="https://people.ey.com/DOCUME~1/yurkim/LOCALS~1/Temp/Documents%20and%20Settings/kimos/Local%20Settings/Temporary%20Internet%20Files/OLK9/Documents%20and%20Settings/&#49444;&#45224;&#51068;/My%20Documents/My%20Documents(&#50629;&#47924;)/1&#51116;&#47924;&#54924;&#44228;/sinyoungeun/2002_12/&#44208;&#49328;&#48512;&#49549;&#47749;&#49464;&#49436;/&#44277;&#50976;&#47749;&#49464;&#49436;/2002&#45380;&#46020;&#51228;&#49884;&#51116;&#47924;&#51228;&#54364;.xls?01507BC0" TargetMode="External"/><Relationship Id="rId1" Type="http://schemas.openxmlformats.org/officeDocument/2006/relationships/externalLinkPath" Target="file:///\\01507BC0\2002&#45380;&#46020;&#51228;&#49884;&#51116;&#47924;&#51228;&#54364;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52;&#48337;&#54840;\My%20Documents\My%20Documents\&#49436;&#47448;\CHAreference\WINDOWS\Temporary%20Internet%20Files\OLKB333\Xls-Book\Asset&amp;Depr\Xls-Budget\Xls-Book\Deprec9903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jat02\d\&#49464;&#51652;\1999\JJang\KET\&#49340;&#54868;95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2002&#51473;&#44036;&amp;&#44592;&#47568;\2002&#44160;&#53664;\&#54392;&#47480;&#49345;&#54840;&#51200;&#52629;&#51008;&#54665;\2002-9-30\&#50629;&#47924;&#54260;&#45908;\&#44048;&#49324;&#48372;&#44256;&#49436;&#52572;&#51333;\KET\&#49340;&#54868;95.XLS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gkimBox\KCG\XLS\&#44208;&#49328;(1999)\JJang\KETDATA\XLS\&#49340;&#54868;95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seormpinffl1\tax_gto$\2002&#51473;&#44036;&amp;&#44592;&#47568;\2002&#44160;&#53664;\&#54392;&#47480;&#49345;&#54840;&#51200;&#52629;&#51008;&#54665;\2002-9-30\&#50629;&#47924;&#54260;&#45908;\&#44048;&#49324;&#48372;&#44256;&#49436;&#52572;&#51333;\KET\&#49340;&#54868;95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epw\choikb\My%20Documents\&#44208;&#49328;&#51088;&#47308;\B1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991016\c\My%20Documents\EXCEL\99&#45380;&#44208;&#49328;\&#50896;&#44032;&#44228;&#49328;\98&#51228;&#54408;&#49688;&#48520;-2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1.xls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991016\c\MSOFFICE\EXCEL\ACC'96\&#50896;&#44032;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seormpinffl1\tax_gto$\Documents%20and%20Settings\Dong%20Sun%20Lee\Local%20Settings\Temporary%20Internet%20Files\Content.IE5\4N5VIIVD\&#50672;&#47568;&#51221;&#49328;&#49436;&#49885;-02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ople.ey.com/Documents%20and%20Settings/&#47928;&#54732;&#51333;/&#48148;&#53461;%20&#54868;&#47732;/20100630_&#48277;-&#49688;/&#49464;&#47924;&#51312;&#51221;&#47560;&#48277;&#49324;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ople.ey.com/Users/sung-gyu.kim/Documents/&#48277;&#51064;&#49464;&#47560;&#48277;&#49324;%20&#50577;&#49885;/&#47560;&#48277;&#49324;/2013/2013&#48277;&#51064;&#49464;&#47560;&#48277;&#49324;(20130927)/&#48277;&#51064;&#49464;&#47560;&#48277;&#49324;3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52572;&#50689;&#54984;\&#50500;&#53216;&#50500;&#47532;&#50880;(SEO04602)\&#44592;&#47568;&#44048;&#49324;\&#48372;&#44256;&#49436;\&#45453;&#54801;(&#49345;&#54840;&#44552;&#50997;)\&#49345;&#54840;&#44552;&#50997;\&#44277;&#51228;f123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991016\c\MSOFFICE\EXCEL\97FISTHA\97SOA\&#51228;&#54408;&#48516;&#47448;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epw\choikb\closing\FY-00\fy00-12-new\&#50896;&#44032;0012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orary%20Internet%20Files\Content.IE5\O96J0TMF\&#50976;&#44032;&#51613;&#44428;2001..XLS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ople.ey.com/Users/sung-gyu.kim/Documents/&#48277;&#51064;&#49464;&#47560;&#48277;&#49324;%20&#50577;&#49885;/&#47560;&#48277;&#49324;/2013/2013&#48277;&#51064;&#49464;&#47560;&#48277;&#49324;(20130927)/&#48277;&#51064;&#49464;&#47560;&#48277;&#49324;4.xls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seormpinffl1\tax_gto$\Documents%20and%20Settings\&#44608;&#44592;&#51333;\My%20Documents\&#54924;&#44228;\2002&#45380;\2002&#45380;6&#50900;&#44208;&#49328;\6&#50900;&#44208;&#49328;&#48372;&#44256;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46041;&#49453;\&#51088;&#47308;\&#44608;&#54788;&#51221;\&#45936;&#51060;&#53440;\&#44208;&#49328;-9&#45380;\&#51088;&#48376;.xls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seormpinffl1\tax_gto$\1111\Documents%20and%20Settings\sangmannoh\My%20Documents\1.%20audit\3.%20&#45824;&#46041;&#49828;&#54008;\2002&#45380;%20&#48152;&#44592;\&#44048;&#49324;-&#44592;&#47568;\00-5%20&#54620;&#51652;&#51473;&#44277;&#50629;\WF200\TMP\~TMP7233.$$$\WF200\TMP\~TMP7201.$$$\ACT\ACT97\&#51116;&#47924;&#51228;&#54364;.xls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ople.ey.com/auclient/seco99/FORMS/totalPACKAGE.xls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61;&#44305;&#49440;\HKS&#44277;&#50976;\My%20Documents\98&#51333;&#54633;&#44160;&#51652;&#50696;&#50557;&#50896;&#48376;.xl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991016\c\MSOFFICE\EXCEL\97jhs\&#49688;&#51221;data.xls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ople.ey.com/Documents%20and%20Settings/min-chan.kim/Desktop/CPA_EY/&#44048;&#49324;/&#45236;&#44397;&#44256;&#44061;/SBS&#48120;&#46356;&#50612;&#54848;&#46377;&#49828;/10%20&#44592;&#47568;/&#48372;&#44256;&#49436;/A400_SBS&#48120;&#46356;&#50612;&#54848;&#46377;&#49828;_2010.xls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WFS11\SYS\work98\&#49552;&#51061;\&#49552;&#51061;9801.xls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HP\&#44592;&#47568;(01)\&#44592;&#47568;(01-HP).xls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ople.ey.com/Documents%20and%20Settings/rqst/My%20Documents/&#51452;&#49885;/08&#45380;%20&#48372;&#44256;/08&#45380;1&#48516;&#44592;%20&#44208;&#49328;&#47749;&#49464;&#49436;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9340;&#54868;95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.dmtechnology.co.kr/My%20Documents/&#49436;&#49885;/&#44048;&#49324;&#51312;&#49436;(&#48177;&#50629;)/Xls-Book/Asset&amp;Depr/Xls-Budget/Xls-Book/Deprec9903.xls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4592;&#50689;\C\&#52572;&#44284;&#51109;&#45784;&#44277;&#50976;\My%20Documents\&#52572;&#52632;&#49457;\&#48149;&#46041;&#54616;\&#49892;&#53468;\My%20Documents\&#50808;&#51452;&#54788;&#54889;.WQ1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seormpinffl1\tax_gto$\WORK\&#45824;&#50689;&#54252;&#51109;\My%20Documents\work-&#49436;&#51068;\&#51068;&#49340;\&#51068;&#49340;&#54788;&#44552;&#55120;&#47492;&#5436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4-06 HC BBP"/>
      <sheetName val="04 HC-Fcst"/>
      <sheetName val="03 HC"/>
      <sheetName val="IS-03A"/>
      <sheetName val="OI-03A"/>
      <sheetName val="Sales Budg"/>
      <sheetName val="IS-Budg"/>
      <sheetName val="OI-Budg"/>
      <sheetName val="IS-AC"/>
      <sheetName val="OI-AC"/>
      <sheetName val="IS-Adj Budg"/>
      <sheetName val="OI-Adj Budg"/>
      <sheetName val="Sales Fcst"/>
      <sheetName val="IS-Fcst"/>
      <sheetName val="OI-Fcst"/>
      <sheetName val="04 Port"/>
      <sheetName val="Q1F Vs Q2F"/>
      <sheetName val="Q2F Vs Q3F"/>
      <sheetName val="Dec 04 J-1"/>
      <sheetName val="J-1 Var_Expl"/>
      <sheetName val="Q1 04 J-1"/>
      <sheetName val="Q2 04 J-1"/>
      <sheetName val="Q3 04 J-1"/>
      <sheetName val="Q4 04 J-1"/>
      <sheetName val="CY 04 J-1"/>
      <sheetName val="1240 Var_Expl"/>
      <sheetName val="Q1 04 1240"/>
      <sheetName val="Q2 04 1240"/>
      <sheetName val="Q3 04 1240"/>
      <sheetName val="Q4 04 1240"/>
      <sheetName val="CY 04 1240"/>
      <sheetName val="1210 Var_Expl"/>
      <sheetName val="Q1 04 1210"/>
      <sheetName val="Q2 04 1210"/>
      <sheetName val="Q3 04 1210"/>
      <sheetName val="Q4 04 1210"/>
      <sheetName val="CY 04 1210"/>
      <sheetName val="Unusual Items"/>
      <sheetName val="R&amp;O"/>
      <sheetName val="Net CapEx"/>
      <sheetName val="BS-Fcst"/>
      <sheetName val="OCF-Fcst"/>
      <sheetName val="RONA"/>
      <sheetName val="Exec Summary"/>
      <sheetName val="Metrics Summary"/>
      <sheetName val="Breakeven"/>
      <sheetName val="TOTALf"/>
      <sheetName val="Nov 04 J-1"/>
      <sheetName val="Aug 04 J-1"/>
      <sheetName val="Control"/>
      <sheetName val="04 HC"/>
      <sheetName val="05-07 HC"/>
      <sheetName val="05 HC"/>
      <sheetName val="IS-04A"/>
      <sheetName val="OI-04A"/>
      <sheetName val="IS-BS8 AC"/>
      <sheetName val="OI-BS8 AC"/>
      <sheetName val="IS-1240 AC"/>
      <sheetName val="OI-1240 AC"/>
      <sheetName val="05 Port"/>
      <sheetName val="New-Lost Bus"/>
      <sheetName val="Month 1 J-1"/>
      <sheetName val="Month 2 J-1"/>
      <sheetName val="Month 3 J-1"/>
      <sheetName val="Curr Qtr J-1"/>
      <sheetName val="Q1 05 J-1"/>
      <sheetName val="Q2 05 J-1"/>
      <sheetName val="Q3 05 J-1"/>
      <sheetName val="Q4 05 J-1"/>
      <sheetName val="CY 05 J-1"/>
      <sheetName val="Curr Qtr vs. Prior Qtr"/>
      <sheetName val="Misc Qtr vs. Qtr"/>
      <sheetName val="Q1 05 1240"/>
      <sheetName val="Q2 05 1240"/>
      <sheetName val="Q3 05 1240"/>
      <sheetName val="Q4 05 1240"/>
      <sheetName val="CY 05 1240"/>
      <sheetName val="Q1 05 1210"/>
      <sheetName val="Q2 05 1210"/>
      <sheetName val="Q3 05 1210"/>
      <sheetName val="Q4 05 1210"/>
      <sheetName val="CY 05 1210"/>
      <sheetName val="Actual 2013 Details "/>
      <sheetName val="MAN BUD"/>
      <sheetName val="Input Values for blue fiel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4">
          <cell r="AZ4" t="str">
            <v>Act</v>
          </cell>
          <cell r="BA4" t="str">
            <v>Act</v>
          </cell>
          <cell r="BB4" t="str">
            <v>Act</v>
          </cell>
        </row>
        <row r="6">
          <cell r="AZ6">
            <v>26767</v>
          </cell>
          <cell r="BA6">
            <v>32703</v>
          </cell>
          <cell r="BB6">
            <v>26409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통"/>
      <sheetName val="JA"/>
      <sheetName val="E"/>
      <sheetName val="E1"/>
      <sheetName val="E1.1"/>
      <sheetName val="E2"/>
      <sheetName val="K"/>
      <sheetName val="K1"/>
      <sheetName val="K2"/>
      <sheetName val="K3"/>
      <sheetName val="U1"/>
      <sheetName val="U1.1"/>
      <sheetName val="U1.2"/>
      <sheetName val="L"/>
      <sheetName val="L1"/>
      <sheetName val="R"/>
      <sheetName val="R1"/>
      <sheetName val="R2"/>
      <sheetName val="변호사조회서"/>
      <sheetName val="주당순이익"/>
      <sheetName val="부가가치계산"/>
      <sheetName val="주총이사회의사록"/>
      <sheetName val="T"/>
      <sheetName val="RE"/>
      <sheetName val="RE (최종)"/>
      <sheetName val="I"/>
      <sheetName val="O"/>
      <sheetName val="BSarp"/>
      <sheetName val="PLarp"/>
      <sheetName val="감사수정사항"/>
      <sheetName val="WBS"/>
      <sheetName val="WPL"/>
      <sheetName val="최종BSarp"/>
      <sheetName val="최종PLar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정과목"/>
      <sheetName val="시산표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Income Statement"/>
      <sheetName val="Balance Sheet"/>
      <sheetName val="Analytics"/>
      <sheetName val="Altman Z"/>
      <sheetName val="Altman A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(2004.12)"/>
      <sheetName val="TB(2004.12)-1"/>
      <sheetName val="TB"/>
      <sheetName val="ARMLINK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Income Statement"/>
      <sheetName val="Balance Sheet"/>
      <sheetName val="Altman Z"/>
      <sheetName val="Document Number"/>
      <sheetName val="Income_Statement"/>
      <sheetName val="Balance_Sheet"/>
      <sheetName val="Altman_Z"/>
      <sheetName val="Document_Number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"/>
      <sheetName val="당좌예금"/>
      <sheetName val="보통예금"/>
      <sheetName val="정기적금"/>
      <sheetName val="받을어음"/>
      <sheetName val="지급어음"/>
      <sheetName val="장기차입금"/>
      <sheetName val="단기차입금"/>
      <sheetName val="특정현금과예금"/>
      <sheetName val="부도어음"/>
      <sheetName val="제예금"/>
      <sheetName val="신한은행1"/>
      <sheetName val="공표손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S"/>
      <sheetName val="Hyperlink"/>
      <sheetName val="TB"/>
      <sheetName val="C"/>
      <sheetName val="D"/>
      <sheetName val="G"/>
      <sheetName val="jour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 Upload Controls"/>
      <sheetName val="Lookups"/>
      <sheetName val="Summary"/>
      <sheetName val="JDE Upload Sheet"/>
      <sheetName val="VLookup Mapping of Accounts"/>
      <sheetName val="JDE Chart Of Accounts"/>
      <sheetName val="TB Data January 2007"/>
      <sheetName val="YTD Summary"/>
      <sheetName val="Summary Mapping"/>
      <sheetName val="TB DATA 30th April 2001"/>
      <sheetName val="Korea Balance Sheet-60000"/>
      <sheetName val="Admin - 587"/>
      <sheetName val="Field Sales - 588"/>
      <sheetName val="Tech Support - 589"/>
      <sheetName val="Consulting Production - 590"/>
      <sheetName val="Education Services - 604"/>
      <sheetName val="Mktg-Korea-7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8">
          <cell r="D8">
            <v>1000</v>
          </cell>
          <cell r="F8" t="str">
            <v>60000.1000</v>
          </cell>
          <cell r="I8">
            <v>0</v>
          </cell>
        </row>
        <row r="9">
          <cell r="D9">
            <v>1001</v>
          </cell>
          <cell r="F9" t="str">
            <v>60000.1001</v>
          </cell>
          <cell r="I9">
            <v>0</v>
          </cell>
        </row>
        <row r="10">
          <cell r="D10">
            <v>1105</v>
          </cell>
          <cell r="F10" t="str">
            <v>60000.1105</v>
          </cell>
          <cell r="I10">
            <v>0</v>
          </cell>
        </row>
        <row r="11">
          <cell r="D11">
            <v>1110</v>
          </cell>
          <cell r="F11" t="str">
            <v>60000.1110</v>
          </cell>
          <cell r="I11">
            <v>1228698748</v>
          </cell>
        </row>
        <row r="12">
          <cell r="D12">
            <v>1130</v>
          </cell>
          <cell r="F12" t="str">
            <v>60000.1130</v>
          </cell>
          <cell r="I12">
            <v>0</v>
          </cell>
        </row>
        <row r="13">
          <cell r="D13">
            <v>1210</v>
          </cell>
          <cell r="F13" t="str">
            <v>60000.1210</v>
          </cell>
          <cell r="I13">
            <v>309795394</v>
          </cell>
        </row>
        <row r="14">
          <cell r="D14">
            <v>1211</v>
          </cell>
          <cell r="F14" t="str">
            <v>60000.1211</v>
          </cell>
          <cell r="I14">
            <v>0</v>
          </cell>
        </row>
        <row r="15">
          <cell r="D15">
            <v>1216</v>
          </cell>
          <cell r="F15" t="str">
            <v>60000.1216</v>
          </cell>
          <cell r="I15">
            <v>199511095</v>
          </cell>
        </row>
        <row r="16">
          <cell r="D16" t="str">
            <v>1213 (old)</v>
          </cell>
          <cell r="F16" t="str">
            <v>60000.1305</v>
          </cell>
          <cell r="I16">
            <v>0</v>
          </cell>
        </row>
        <row r="17">
          <cell r="D17">
            <v>1213</v>
          </cell>
          <cell r="F17" t="str">
            <v>60000.1213</v>
          </cell>
          <cell r="I17">
            <v>0</v>
          </cell>
        </row>
        <row r="18">
          <cell r="D18">
            <v>1215</v>
          </cell>
          <cell r="F18" t="str">
            <v>60000.1215</v>
          </cell>
          <cell r="I18">
            <v>-7882460</v>
          </cell>
        </row>
        <row r="19">
          <cell r="D19">
            <v>1305</v>
          </cell>
          <cell r="F19" t="str">
            <v>60000.1318</v>
          </cell>
          <cell r="I19">
            <v>29680000</v>
          </cell>
        </row>
        <row r="20">
          <cell r="D20" t="str">
            <v>1305 (old)</v>
          </cell>
          <cell r="F20" t="str">
            <v>60000.1305</v>
          </cell>
          <cell r="I20">
            <v>0</v>
          </cell>
        </row>
        <row r="21">
          <cell r="D21">
            <v>1310</v>
          </cell>
          <cell r="F21" t="str">
            <v>60000.1310</v>
          </cell>
          <cell r="I21">
            <v>3395006</v>
          </cell>
        </row>
        <row r="22">
          <cell r="D22">
            <v>1312</v>
          </cell>
          <cell r="F22" t="str">
            <v>60000.1312</v>
          </cell>
          <cell r="I22">
            <v>0</v>
          </cell>
        </row>
        <row r="23">
          <cell r="D23">
            <v>1317</v>
          </cell>
          <cell r="F23" t="str">
            <v>60000.1317</v>
          </cell>
          <cell r="I23">
            <v>104190</v>
          </cell>
        </row>
        <row r="24">
          <cell r="D24">
            <v>1318</v>
          </cell>
          <cell r="F24" t="str">
            <v>60000.1318</v>
          </cell>
          <cell r="I24">
            <v>0</v>
          </cell>
        </row>
        <row r="25">
          <cell r="D25">
            <v>1338</v>
          </cell>
          <cell r="F25" t="str">
            <v>60000.1338</v>
          </cell>
          <cell r="I25">
            <v>0</v>
          </cell>
        </row>
        <row r="26">
          <cell r="D26">
            <v>1350</v>
          </cell>
          <cell r="F26" t="str">
            <v>60000.1350</v>
          </cell>
          <cell r="I26">
            <v>0</v>
          </cell>
        </row>
        <row r="27">
          <cell r="D27">
            <v>1360</v>
          </cell>
          <cell r="F27" t="str">
            <v>60000.1360</v>
          </cell>
          <cell r="I27">
            <v>15156629</v>
          </cell>
        </row>
        <row r="28">
          <cell r="D28">
            <v>1380</v>
          </cell>
          <cell r="F28" t="str">
            <v>60000.1380</v>
          </cell>
          <cell r="I28">
            <v>0</v>
          </cell>
        </row>
        <row r="29">
          <cell r="D29">
            <v>1405</v>
          </cell>
          <cell r="F29" t="str">
            <v>60000.1405.UK</v>
          </cell>
          <cell r="I29">
            <v>156325434</v>
          </cell>
        </row>
        <row r="30">
          <cell r="D30">
            <v>1410</v>
          </cell>
          <cell r="F30" t="str">
            <v>60000.1410.UK</v>
          </cell>
          <cell r="I30">
            <v>0</v>
          </cell>
        </row>
        <row r="31">
          <cell r="D31">
            <v>1415</v>
          </cell>
          <cell r="F31" t="str">
            <v>60000.1405.US</v>
          </cell>
          <cell r="I31">
            <v>674410300</v>
          </cell>
        </row>
        <row r="32">
          <cell r="D32">
            <v>1500</v>
          </cell>
          <cell r="F32" t="str">
            <v>60000.1500</v>
          </cell>
          <cell r="I32">
            <v>0</v>
          </cell>
        </row>
        <row r="33">
          <cell r="D33">
            <v>1515</v>
          </cell>
          <cell r="F33" t="str">
            <v>60000.1515</v>
          </cell>
          <cell r="I33">
            <v>0</v>
          </cell>
        </row>
        <row r="34">
          <cell r="D34">
            <v>1516</v>
          </cell>
          <cell r="F34" t="str">
            <v>60000.1516</v>
          </cell>
          <cell r="I34">
            <v>0</v>
          </cell>
        </row>
        <row r="35">
          <cell r="D35">
            <v>1517</v>
          </cell>
          <cell r="F35" t="str">
            <v>60000.1517</v>
          </cell>
          <cell r="I35">
            <v>0</v>
          </cell>
        </row>
        <row r="36">
          <cell r="D36">
            <v>1530</v>
          </cell>
          <cell r="F36" t="str">
            <v>60000.1530</v>
          </cell>
          <cell r="I36">
            <v>19410800</v>
          </cell>
        </row>
        <row r="37">
          <cell r="D37">
            <v>1534</v>
          </cell>
          <cell r="F37" t="str">
            <v>60000.1534</v>
          </cell>
          <cell r="I37">
            <v>0</v>
          </cell>
        </row>
        <row r="38">
          <cell r="D38">
            <v>1536</v>
          </cell>
          <cell r="F38" t="str">
            <v>60000.1536</v>
          </cell>
          <cell r="I38">
            <v>0</v>
          </cell>
        </row>
        <row r="39">
          <cell r="D39">
            <v>1552</v>
          </cell>
          <cell r="F39" t="str">
            <v>60000.1552</v>
          </cell>
          <cell r="I39">
            <v>41160709</v>
          </cell>
        </row>
        <row r="40">
          <cell r="D40">
            <v>1554</v>
          </cell>
          <cell r="F40" t="str">
            <v>60000.1554</v>
          </cell>
          <cell r="I40">
            <v>1200000</v>
          </cell>
        </row>
        <row r="41">
          <cell r="D41">
            <v>1610</v>
          </cell>
          <cell r="F41" t="str">
            <v>60000.1610.BUILD</v>
          </cell>
          <cell r="I41">
            <v>0</v>
          </cell>
        </row>
        <row r="42">
          <cell r="D42">
            <v>1611</v>
          </cell>
          <cell r="F42" t="str">
            <v>60000.1610.F&amp;F</v>
          </cell>
          <cell r="I42">
            <v>-1078680</v>
          </cell>
        </row>
        <row r="43">
          <cell r="D43">
            <v>1612</v>
          </cell>
          <cell r="F43" t="str">
            <v>60000.1610.LEASE</v>
          </cell>
          <cell r="I43">
            <v>0</v>
          </cell>
        </row>
        <row r="44">
          <cell r="D44">
            <v>1613</v>
          </cell>
          <cell r="F44" t="str">
            <v>60000.1610.OFF</v>
          </cell>
          <cell r="I44">
            <v>0</v>
          </cell>
        </row>
        <row r="45">
          <cell r="D45">
            <v>1614</v>
          </cell>
          <cell r="F45" t="str">
            <v>60000.1610.VEH</v>
          </cell>
          <cell r="I45">
            <v>0</v>
          </cell>
        </row>
        <row r="46">
          <cell r="D46">
            <v>1615</v>
          </cell>
          <cell r="F46" t="str">
            <v>60000.1610.HARD</v>
          </cell>
          <cell r="I46">
            <v>-24959858</v>
          </cell>
        </row>
        <row r="47">
          <cell r="D47">
            <v>1616</v>
          </cell>
          <cell r="F47" t="str">
            <v>60000.1610.SOFT</v>
          </cell>
          <cell r="I47">
            <v>-1080000</v>
          </cell>
        </row>
        <row r="48">
          <cell r="D48">
            <v>1705</v>
          </cell>
          <cell r="F48" t="str">
            <v>60000.1705</v>
          </cell>
          <cell r="I48">
            <v>107223000</v>
          </cell>
        </row>
        <row r="49">
          <cell r="D49">
            <v>1720</v>
          </cell>
          <cell r="F49" t="str">
            <v>60000.1720</v>
          </cell>
          <cell r="I49">
            <v>55839554</v>
          </cell>
        </row>
        <row r="50">
          <cell r="D50">
            <v>1760</v>
          </cell>
          <cell r="F50" t="str">
            <v>60000.1760</v>
          </cell>
          <cell r="I50">
            <v>0</v>
          </cell>
        </row>
        <row r="51">
          <cell r="D51">
            <v>1800</v>
          </cell>
          <cell r="F51" t="str">
            <v>60000.1800</v>
          </cell>
          <cell r="I51">
            <v>0</v>
          </cell>
        </row>
        <row r="52">
          <cell r="D52">
            <v>1805</v>
          </cell>
          <cell r="F52" t="str">
            <v>60000.1805</v>
          </cell>
          <cell r="I52">
            <v>0</v>
          </cell>
        </row>
        <row r="53">
          <cell r="D53">
            <v>1960</v>
          </cell>
          <cell r="F53" t="str">
            <v>60000.1960</v>
          </cell>
          <cell r="I53">
            <v>0</v>
          </cell>
        </row>
        <row r="54">
          <cell r="D54">
            <v>2000</v>
          </cell>
          <cell r="F54" t="str">
            <v>60000.2000</v>
          </cell>
          <cell r="I54">
            <v>0</v>
          </cell>
        </row>
        <row r="55">
          <cell r="D55">
            <v>2001</v>
          </cell>
          <cell r="F55" t="str">
            <v>60000.2001</v>
          </cell>
          <cell r="I55">
            <v>0</v>
          </cell>
        </row>
        <row r="56">
          <cell r="D56">
            <v>2020</v>
          </cell>
          <cell r="F56" t="str">
            <v>60000.2020</v>
          </cell>
          <cell r="I56">
            <v>-58442982</v>
          </cell>
        </row>
        <row r="57">
          <cell r="D57">
            <v>2035</v>
          </cell>
          <cell r="F57" t="str">
            <v>60000.2035</v>
          </cell>
          <cell r="I57">
            <v>-40230700</v>
          </cell>
        </row>
        <row r="58">
          <cell r="D58">
            <v>2040</v>
          </cell>
          <cell r="F58" t="str">
            <v>60000.2040</v>
          </cell>
          <cell r="I58">
            <v>0</v>
          </cell>
        </row>
        <row r="59">
          <cell r="D59">
            <v>2050</v>
          </cell>
          <cell r="F59" t="str">
            <v>60000.2050.UK</v>
          </cell>
          <cell r="I59">
            <v>-735657900</v>
          </cell>
        </row>
        <row r="60">
          <cell r="D60">
            <v>2060</v>
          </cell>
          <cell r="F60" t="str">
            <v>60000.2050.US</v>
          </cell>
          <cell r="I60">
            <v>-58969016</v>
          </cell>
        </row>
        <row r="61">
          <cell r="D61">
            <v>2070</v>
          </cell>
          <cell r="F61" t="str">
            <v>60000.2050.JP</v>
          </cell>
          <cell r="I61">
            <v>-273557184</v>
          </cell>
        </row>
        <row r="62">
          <cell r="D62">
            <v>2080</v>
          </cell>
          <cell r="F62" t="str">
            <v>60000.2050.SG</v>
          </cell>
          <cell r="I62">
            <v>-4883870</v>
          </cell>
        </row>
        <row r="63">
          <cell r="D63">
            <v>2100</v>
          </cell>
          <cell r="F63" t="str">
            <v>60000.2050.UK</v>
          </cell>
          <cell r="I63">
            <v>0</v>
          </cell>
        </row>
        <row r="64">
          <cell r="D64">
            <v>2300</v>
          </cell>
          <cell r="F64" t="str">
            <v>60000.2300</v>
          </cell>
          <cell r="I64">
            <v>0</v>
          </cell>
        </row>
        <row r="65">
          <cell r="D65">
            <v>2310</v>
          </cell>
          <cell r="F65" t="str">
            <v>60000.2310</v>
          </cell>
          <cell r="I65">
            <v>0</v>
          </cell>
        </row>
        <row r="66">
          <cell r="D66">
            <v>2311</v>
          </cell>
          <cell r="F66" t="str">
            <v>60000.2311</v>
          </cell>
          <cell r="I66">
            <v>0</v>
          </cell>
        </row>
        <row r="67">
          <cell r="D67">
            <v>2320</v>
          </cell>
          <cell r="F67" t="str">
            <v>60000.2320</v>
          </cell>
          <cell r="I67">
            <v>-71700310</v>
          </cell>
        </row>
        <row r="68">
          <cell r="D68">
            <v>2600</v>
          </cell>
          <cell r="F68" t="str">
            <v>60000.2600</v>
          </cell>
          <cell r="I68">
            <v>0</v>
          </cell>
        </row>
        <row r="69">
          <cell r="D69" t="str">
            <v>2600 (old)</v>
          </cell>
          <cell r="F69" t="str">
            <v>60000.2600.CON</v>
          </cell>
          <cell r="I69">
            <v>0</v>
          </cell>
        </row>
        <row r="70">
          <cell r="D70">
            <v>2610</v>
          </cell>
          <cell r="F70" t="str">
            <v>60000.2610</v>
          </cell>
          <cell r="I70">
            <v>0</v>
          </cell>
        </row>
        <row r="71">
          <cell r="D71">
            <v>2710</v>
          </cell>
          <cell r="F71" t="str">
            <v>60000.2710</v>
          </cell>
          <cell r="I71">
            <v>-32835261</v>
          </cell>
        </row>
        <row r="72">
          <cell r="D72">
            <v>2715</v>
          </cell>
          <cell r="F72" t="str">
            <v>60000.2715</v>
          </cell>
          <cell r="I72">
            <v>-165976250</v>
          </cell>
        </row>
        <row r="73">
          <cell r="D73">
            <v>2720</v>
          </cell>
          <cell r="F73" t="str">
            <v>60000.2720</v>
          </cell>
          <cell r="I73">
            <v>-44268810</v>
          </cell>
        </row>
        <row r="74">
          <cell r="D74">
            <v>2730</v>
          </cell>
          <cell r="F74" t="str">
            <v>60000.2730</v>
          </cell>
          <cell r="I74">
            <v>-28737501</v>
          </cell>
        </row>
        <row r="75">
          <cell r="D75">
            <v>2747</v>
          </cell>
          <cell r="F75" t="str">
            <v>60000.2747</v>
          </cell>
          <cell r="I75">
            <v>-1438200</v>
          </cell>
        </row>
        <row r="76">
          <cell r="D76" t="str">
            <v>2780 (old)</v>
          </cell>
          <cell r="F76" t="str">
            <v>60000.2617</v>
          </cell>
          <cell r="I76">
            <v>0</v>
          </cell>
        </row>
        <row r="77">
          <cell r="D77">
            <v>2780</v>
          </cell>
          <cell r="F77" t="str">
            <v>60000.2780</v>
          </cell>
          <cell r="I77">
            <v>-16052897</v>
          </cell>
        </row>
        <row r="78">
          <cell r="D78">
            <v>2782</v>
          </cell>
          <cell r="F78" t="str">
            <v>60000.2782</v>
          </cell>
          <cell r="I78">
            <v>-1266200</v>
          </cell>
        </row>
        <row r="79">
          <cell r="D79">
            <v>2785</v>
          </cell>
          <cell r="F79" t="str">
            <v>60000.2785</v>
          </cell>
          <cell r="I79">
            <v>4200000</v>
          </cell>
        </row>
        <row r="80">
          <cell r="D80" t="str">
            <v>2787 (old)</v>
          </cell>
          <cell r="F80" t="str">
            <v>60000.2617</v>
          </cell>
          <cell r="I80">
            <v>0</v>
          </cell>
        </row>
        <row r="81">
          <cell r="D81">
            <v>2787</v>
          </cell>
          <cell r="F81" t="str">
            <v>60000.2787</v>
          </cell>
          <cell r="I81">
            <v>-1572906</v>
          </cell>
        </row>
        <row r="82">
          <cell r="D82">
            <v>2812</v>
          </cell>
          <cell r="F82" t="str">
            <v>60000.2812.PROD</v>
          </cell>
          <cell r="I82">
            <v>0</v>
          </cell>
        </row>
        <row r="83">
          <cell r="D83">
            <v>2818</v>
          </cell>
          <cell r="F83" t="str">
            <v>60000.2818</v>
          </cell>
          <cell r="I83">
            <v>-402765042</v>
          </cell>
        </row>
        <row r="84">
          <cell r="D84">
            <v>2820</v>
          </cell>
          <cell r="F84" t="str">
            <v>60000.2850</v>
          </cell>
          <cell r="I84">
            <v>0</v>
          </cell>
        </row>
        <row r="85">
          <cell r="D85">
            <v>2900</v>
          </cell>
          <cell r="F85" t="str">
            <v>60000.2900</v>
          </cell>
          <cell r="I85">
            <v>0</v>
          </cell>
        </row>
        <row r="86">
          <cell r="D86">
            <v>2904</v>
          </cell>
          <cell r="F86" t="str">
            <v>60000.2904</v>
          </cell>
          <cell r="I86">
            <v>0</v>
          </cell>
        </row>
        <row r="87">
          <cell r="D87">
            <v>2905</v>
          </cell>
          <cell r="F87" t="str">
            <v>60000.2905.UK</v>
          </cell>
          <cell r="I87">
            <v>0</v>
          </cell>
        </row>
        <row r="88">
          <cell r="D88">
            <v>3000</v>
          </cell>
          <cell r="F88" t="str">
            <v>60000.3000</v>
          </cell>
          <cell r="I88">
            <v>0</v>
          </cell>
        </row>
        <row r="89">
          <cell r="D89">
            <v>3105</v>
          </cell>
          <cell r="F89" t="str">
            <v>60000.3105</v>
          </cell>
          <cell r="I89">
            <v>0</v>
          </cell>
        </row>
        <row r="90">
          <cell r="D90">
            <v>3100</v>
          </cell>
          <cell r="F90" t="str">
            <v>60000.3110</v>
          </cell>
          <cell r="I90">
            <v>-50000000</v>
          </cell>
        </row>
        <row r="91">
          <cell r="D91">
            <v>3205</v>
          </cell>
          <cell r="F91" t="str">
            <v>60000.3205</v>
          </cell>
          <cell r="I91">
            <v>0</v>
          </cell>
        </row>
        <row r="92">
          <cell r="D92">
            <v>3700</v>
          </cell>
          <cell r="F92" t="str">
            <v>60000.3700</v>
          </cell>
          <cell r="I92">
            <v>0</v>
          </cell>
        </row>
        <row r="93">
          <cell r="D93">
            <v>3750</v>
          </cell>
          <cell r="F93" t="str">
            <v>60000.3750</v>
          </cell>
          <cell r="I93">
            <v>0</v>
          </cell>
        </row>
        <row r="94">
          <cell r="D94">
            <v>3900</v>
          </cell>
          <cell r="F94" t="str">
            <v>60000.3900</v>
          </cell>
          <cell r="I94">
            <v>-759146398</v>
          </cell>
        </row>
        <row r="95">
          <cell r="D95">
            <v>3901</v>
          </cell>
          <cell r="F95" t="str">
            <v>60000.3902</v>
          </cell>
          <cell r="I95">
            <v>0</v>
          </cell>
        </row>
        <row r="96">
          <cell r="D96">
            <v>4000</v>
          </cell>
          <cell r="F96" t="str">
            <v>60000.4000</v>
          </cell>
          <cell r="I96">
            <v>0</v>
          </cell>
        </row>
        <row r="97">
          <cell r="D97">
            <v>4105</v>
          </cell>
          <cell r="F97" t="str">
            <v>60000.4105</v>
          </cell>
          <cell r="I97">
            <v>0</v>
          </cell>
        </row>
        <row r="98">
          <cell r="D98">
            <v>4300</v>
          </cell>
          <cell r="F98" t="str">
            <v>60000.4300.CONS</v>
          </cell>
          <cell r="I98">
            <v>0</v>
          </cell>
        </row>
        <row r="99">
          <cell r="D99">
            <v>4400</v>
          </cell>
          <cell r="F99" t="str">
            <v>60000.4400.EDU</v>
          </cell>
          <cell r="I99">
            <v>0</v>
          </cell>
        </row>
        <row r="100">
          <cell r="D100">
            <v>4505</v>
          </cell>
          <cell r="F100" t="str">
            <v>60000.4505</v>
          </cell>
          <cell r="I100">
            <v>0</v>
          </cell>
        </row>
        <row r="101">
          <cell r="D101">
            <v>4625</v>
          </cell>
          <cell r="F101" t="str">
            <v>60000.4625</v>
          </cell>
          <cell r="I101">
            <v>0</v>
          </cell>
        </row>
        <row r="102">
          <cell r="D102">
            <v>5000</v>
          </cell>
          <cell r="F102" t="str">
            <v>60000.5000</v>
          </cell>
          <cell r="I102">
            <v>0</v>
          </cell>
        </row>
        <row r="103">
          <cell r="D103">
            <v>5116</v>
          </cell>
          <cell r="F103" t="str">
            <v>60000.5116</v>
          </cell>
          <cell r="I103">
            <v>0</v>
          </cell>
        </row>
        <row r="104">
          <cell r="D104">
            <v>5200</v>
          </cell>
          <cell r="F104" t="str">
            <v>60000.5200</v>
          </cell>
          <cell r="I104">
            <v>0</v>
          </cell>
        </row>
        <row r="105">
          <cell r="D105">
            <v>6000</v>
          </cell>
          <cell r="F105" t="str">
            <v>60000.6000</v>
          </cell>
          <cell r="I105">
            <v>0</v>
          </cell>
        </row>
        <row r="106">
          <cell r="D106">
            <v>6010</v>
          </cell>
          <cell r="F106" t="str">
            <v>60000.6010</v>
          </cell>
          <cell r="I106">
            <v>0</v>
          </cell>
        </row>
        <row r="107">
          <cell r="D107">
            <v>6020</v>
          </cell>
          <cell r="F107" t="str">
            <v>60000.6020</v>
          </cell>
          <cell r="I107">
            <v>0</v>
          </cell>
        </row>
        <row r="108">
          <cell r="D108">
            <v>6040</v>
          </cell>
          <cell r="F108" t="str">
            <v>60000.6040</v>
          </cell>
          <cell r="I108">
            <v>0</v>
          </cell>
        </row>
        <row r="109">
          <cell r="D109">
            <v>6050</v>
          </cell>
          <cell r="F109" t="str">
            <v>60000.6050</v>
          </cell>
          <cell r="I109">
            <v>0</v>
          </cell>
        </row>
        <row r="110">
          <cell r="D110">
            <v>6100</v>
          </cell>
          <cell r="F110" t="str">
            <v>60000.6100.CAR</v>
          </cell>
          <cell r="I110">
            <v>0</v>
          </cell>
        </row>
        <row r="111">
          <cell r="D111">
            <v>6110</v>
          </cell>
          <cell r="F111" t="str">
            <v>60000.6110</v>
          </cell>
          <cell r="I111">
            <v>0</v>
          </cell>
        </row>
        <row r="112">
          <cell r="D112">
            <v>6112</v>
          </cell>
          <cell r="F112" t="str">
            <v>60000.6112</v>
          </cell>
          <cell r="I112">
            <v>0</v>
          </cell>
        </row>
        <row r="113">
          <cell r="D113">
            <v>6505</v>
          </cell>
          <cell r="F113" t="str">
            <v>60000.6505</v>
          </cell>
          <cell r="I113">
            <v>0</v>
          </cell>
        </row>
        <row r="114">
          <cell r="D114">
            <v>6612</v>
          </cell>
          <cell r="F114" t="str">
            <v>60000.6612</v>
          </cell>
          <cell r="I114">
            <v>0</v>
          </cell>
        </row>
        <row r="115">
          <cell r="D115">
            <v>6613</v>
          </cell>
          <cell r="F115" t="str">
            <v>60000.6613</v>
          </cell>
          <cell r="I115">
            <v>0</v>
          </cell>
        </row>
        <row r="116">
          <cell r="D116">
            <v>6617</v>
          </cell>
          <cell r="F116" t="str">
            <v>60000.6617</v>
          </cell>
          <cell r="I116">
            <v>0</v>
          </cell>
        </row>
        <row r="117">
          <cell r="D117">
            <v>6618</v>
          </cell>
          <cell r="F117" t="str">
            <v>60000.6618</v>
          </cell>
          <cell r="I117">
            <v>0</v>
          </cell>
        </row>
        <row r="118">
          <cell r="D118">
            <v>6621</v>
          </cell>
          <cell r="F118" t="str">
            <v>60000.6621</v>
          </cell>
          <cell r="I118">
            <v>0</v>
          </cell>
        </row>
        <row r="119">
          <cell r="D119">
            <v>6810</v>
          </cell>
          <cell r="F119" t="str">
            <v>60000.6810</v>
          </cell>
          <cell r="I119">
            <v>0</v>
          </cell>
        </row>
        <row r="120">
          <cell r="D120">
            <v>7100</v>
          </cell>
          <cell r="F120" t="str">
            <v>60000.7100</v>
          </cell>
          <cell r="I120">
            <v>0</v>
          </cell>
        </row>
        <row r="121">
          <cell r="D121">
            <v>7120</v>
          </cell>
          <cell r="F121" t="str">
            <v>60000.7120</v>
          </cell>
          <cell r="I121">
            <v>0</v>
          </cell>
        </row>
        <row r="122">
          <cell r="D122">
            <v>7131</v>
          </cell>
          <cell r="F122" t="str">
            <v>60000.7131</v>
          </cell>
          <cell r="I122">
            <v>0</v>
          </cell>
        </row>
        <row r="123">
          <cell r="D123">
            <v>7211</v>
          </cell>
          <cell r="F123" t="str">
            <v>60000.7211</v>
          </cell>
          <cell r="I123">
            <v>0</v>
          </cell>
        </row>
        <row r="124">
          <cell r="D124">
            <v>7251</v>
          </cell>
          <cell r="F124" t="str">
            <v>60000.7251</v>
          </cell>
          <cell r="I124">
            <v>0</v>
          </cell>
        </row>
        <row r="125">
          <cell r="D125">
            <v>7252</v>
          </cell>
          <cell r="F125" t="str">
            <v>60000.7252</v>
          </cell>
          <cell r="I125">
            <v>0</v>
          </cell>
        </row>
        <row r="126">
          <cell r="D126">
            <v>7301</v>
          </cell>
          <cell r="F126" t="str">
            <v>60000.7301</v>
          </cell>
          <cell r="I126">
            <v>0</v>
          </cell>
        </row>
        <row r="127">
          <cell r="D127">
            <v>7351</v>
          </cell>
          <cell r="F127" t="str">
            <v>60000.7351</v>
          </cell>
          <cell r="I127">
            <v>0</v>
          </cell>
        </row>
        <row r="128">
          <cell r="D128">
            <v>7352</v>
          </cell>
          <cell r="F128" t="str">
            <v>60000.7352</v>
          </cell>
          <cell r="I128">
            <v>0</v>
          </cell>
        </row>
        <row r="129">
          <cell r="D129">
            <v>7353</v>
          </cell>
          <cell r="F129" t="str">
            <v>60000.7353</v>
          </cell>
          <cell r="I129">
            <v>0</v>
          </cell>
        </row>
        <row r="130">
          <cell r="D130">
            <v>7411</v>
          </cell>
          <cell r="F130" t="str">
            <v>60000.7411</v>
          </cell>
          <cell r="I130">
            <v>0</v>
          </cell>
        </row>
        <row r="131">
          <cell r="D131">
            <v>7412</v>
          </cell>
          <cell r="F131" t="str">
            <v>60000.7412</v>
          </cell>
          <cell r="I131">
            <v>0</v>
          </cell>
        </row>
        <row r="132">
          <cell r="D132">
            <v>7420</v>
          </cell>
          <cell r="F132" t="str">
            <v>60000.7420</v>
          </cell>
          <cell r="I132">
            <v>0</v>
          </cell>
        </row>
        <row r="133">
          <cell r="D133">
            <v>7421</v>
          </cell>
          <cell r="F133" t="str">
            <v>60000.7421</v>
          </cell>
          <cell r="I133">
            <v>0</v>
          </cell>
        </row>
        <row r="134">
          <cell r="D134">
            <v>7510</v>
          </cell>
          <cell r="F134" t="str">
            <v>60000.7510</v>
          </cell>
          <cell r="I134">
            <v>0</v>
          </cell>
        </row>
        <row r="135">
          <cell r="D135">
            <v>7511</v>
          </cell>
          <cell r="F135" t="str">
            <v>60000.7511</v>
          </cell>
          <cell r="I135">
            <v>0</v>
          </cell>
        </row>
        <row r="136">
          <cell r="D136">
            <v>7512</v>
          </cell>
          <cell r="F136" t="str">
            <v>60000.7512</v>
          </cell>
          <cell r="I136">
            <v>0</v>
          </cell>
        </row>
        <row r="137">
          <cell r="D137">
            <v>7520</v>
          </cell>
          <cell r="F137" t="str">
            <v>60000.7520</v>
          </cell>
          <cell r="I137">
            <v>0</v>
          </cell>
        </row>
        <row r="138">
          <cell r="D138">
            <v>7525</v>
          </cell>
          <cell r="F138" t="str">
            <v>60000.7525</v>
          </cell>
          <cell r="I138">
            <v>0</v>
          </cell>
        </row>
        <row r="139">
          <cell r="D139">
            <v>7527</v>
          </cell>
          <cell r="F139" t="str">
            <v>60000.7527</v>
          </cell>
          <cell r="I139">
            <v>0</v>
          </cell>
        </row>
        <row r="140">
          <cell r="D140">
            <v>7530</v>
          </cell>
          <cell r="F140" t="str">
            <v>60000.7530</v>
          </cell>
          <cell r="I140">
            <v>0</v>
          </cell>
        </row>
        <row r="141">
          <cell r="D141">
            <v>7535</v>
          </cell>
          <cell r="F141" t="str">
            <v>60000.7535</v>
          </cell>
          <cell r="I141">
            <v>0</v>
          </cell>
        </row>
        <row r="142">
          <cell r="D142">
            <v>7617</v>
          </cell>
          <cell r="F142" t="str">
            <v>60000.7617</v>
          </cell>
          <cell r="I142">
            <v>0</v>
          </cell>
        </row>
        <row r="143">
          <cell r="D143">
            <v>7620</v>
          </cell>
          <cell r="F143" t="str">
            <v>60000.7620</v>
          </cell>
          <cell r="I143">
            <v>0</v>
          </cell>
        </row>
        <row r="144">
          <cell r="D144">
            <v>7625</v>
          </cell>
          <cell r="F144" t="str">
            <v>60000.7625</v>
          </cell>
          <cell r="I144">
            <v>0</v>
          </cell>
        </row>
        <row r="145">
          <cell r="D145">
            <v>7629</v>
          </cell>
          <cell r="F145" t="str">
            <v>60000.7630</v>
          </cell>
          <cell r="I145">
            <v>0</v>
          </cell>
        </row>
        <row r="146">
          <cell r="D146">
            <v>7630</v>
          </cell>
          <cell r="F146" t="str">
            <v>60000.7630.GAIN</v>
          </cell>
          <cell r="I146">
            <v>0</v>
          </cell>
        </row>
        <row r="147">
          <cell r="D147">
            <v>7638</v>
          </cell>
          <cell r="F147" t="str">
            <v>60000.7630.LOSS</v>
          </cell>
          <cell r="I147">
            <v>0</v>
          </cell>
        </row>
        <row r="148">
          <cell r="D148">
            <v>7631</v>
          </cell>
          <cell r="F148" t="str">
            <v>60000.7631</v>
          </cell>
          <cell r="I148">
            <v>0</v>
          </cell>
        </row>
        <row r="149">
          <cell r="D149">
            <v>7633</v>
          </cell>
          <cell r="F149" t="str">
            <v>60000.7633.GAIN</v>
          </cell>
          <cell r="I149">
            <v>0</v>
          </cell>
        </row>
        <row r="150">
          <cell r="D150">
            <v>7634</v>
          </cell>
          <cell r="F150" t="str">
            <v>60000.7634.LOSS</v>
          </cell>
          <cell r="I150">
            <v>0</v>
          </cell>
        </row>
        <row r="151">
          <cell r="D151">
            <v>7710</v>
          </cell>
          <cell r="F151" t="str">
            <v>60000.7710</v>
          </cell>
          <cell r="I151">
            <v>0</v>
          </cell>
        </row>
        <row r="152">
          <cell r="D152">
            <v>7802</v>
          </cell>
          <cell r="F152" t="str">
            <v>60000.7802</v>
          </cell>
          <cell r="I152">
            <v>0</v>
          </cell>
        </row>
        <row r="153">
          <cell r="D153">
            <v>7900</v>
          </cell>
          <cell r="F153" t="str">
            <v>60000.7900</v>
          </cell>
          <cell r="I153">
            <v>0</v>
          </cell>
        </row>
        <row r="154">
          <cell r="D154">
            <v>7905</v>
          </cell>
          <cell r="F154" t="str">
            <v>60000.7905</v>
          </cell>
          <cell r="I154">
            <v>0</v>
          </cell>
        </row>
        <row r="155">
          <cell r="D155">
            <v>9100</v>
          </cell>
          <cell r="F155" t="str">
            <v>60000.9100</v>
          </cell>
          <cell r="I155">
            <v>0</v>
          </cell>
        </row>
        <row r="156">
          <cell r="D156">
            <v>9200</v>
          </cell>
          <cell r="F156" t="str">
            <v>60000.9200</v>
          </cell>
          <cell r="I156">
            <v>0</v>
          </cell>
        </row>
        <row r="157">
          <cell r="D157">
            <v>9230</v>
          </cell>
          <cell r="F157" t="str">
            <v>60000.9230</v>
          </cell>
          <cell r="I157">
            <v>0</v>
          </cell>
        </row>
        <row r="158">
          <cell r="D158">
            <v>9250</v>
          </cell>
          <cell r="F158" t="str">
            <v>60000.9250.GAIN</v>
          </cell>
          <cell r="I158">
            <v>0</v>
          </cell>
        </row>
        <row r="159">
          <cell r="D159">
            <v>9300</v>
          </cell>
          <cell r="F159" t="str">
            <v>60000.9300</v>
          </cell>
          <cell r="I159">
            <v>0</v>
          </cell>
        </row>
        <row r="160">
          <cell r="D160">
            <v>9410</v>
          </cell>
          <cell r="F160" t="str">
            <v>60000.9410</v>
          </cell>
          <cell r="I160">
            <v>0</v>
          </cell>
        </row>
        <row r="161">
          <cell r="D161">
            <v>6630</v>
          </cell>
          <cell r="F161" t="str">
            <v>60000.6616</v>
          </cell>
          <cell r="I161">
            <v>0</v>
          </cell>
        </row>
        <row r="162">
          <cell r="D162">
            <v>6631</v>
          </cell>
          <cell r="F162" t="str">
            <v>60000.6616</v>
          </cell>
          <cell r="I162">
            <v>0</v>
          </cell>
        </row>
        <row r="163">
          <cell r="D163">
            <v>6632</v>
          </cell>
          <cell r="F163" t="str">
            <v>60000.6616</v>
          </cell>
          <cell r="I163">
            <v>0</v>
          </cell>
        </row>
        <row r="164">
          <cell r="D164">
            <v>6633</v>
          </cell>
          <cell r="F164" t="str">
            <v>60000.6616</v>
          </cell>
          <cell r="I164">
            <v>0</v>
          </cell>
        </row>
      </sheetData>
      <sheetData sheetId="11">
        <row r="8">
          <cell r="D8">
            <v>1000</v>
          </cell>
          <cell r="F8" t="str">
            <v>587.1000</v>
          </cell>
          <cell r="I8">
            <v>0</v>
          </cell>
        </row>
        <row r="9">
          <cell r="D9">
            <v>1001</v>
          </cell>
          <cell r="F9" t="str">
            <v>587.1001</v>
          </cell>
          <cell r="I9">
            <v>0</v>
          </cell>
        </row>
        <row r="10">
          <cell r="D10" t="str">
            <v>1105</v>
          </cell>
          <cell r="F10" t="str">
            <v>587.1105</v>
          </cell>
          <cell r="I10">
            <v>0</v>
          </cell>
        </row>
        <row r="11">
          <cell r="D11" t="str">
            <v>1110</v>
          </cell>
          <cell r="F11" t="str">
            <v>587.1110</v>
          </cell>
          <cell r="I11">
            <v>0</v>
          </cell>
        </row>
        <row r="12">
          <cell r="D12">
            <v>1130</v>
          </cell>
          <cell r="F12" t="str">
            <v>587.1130</v>
          </cell>
          <cell r="I12">
            <v>0</v>
          </cell>
        </row>
        <row r="13">
          <cell r="D13">
            <v>1210</v>
          </cell>
          <cell r="F13" t="str">
            <v>587.1210</v>
          </cell>
          <cell r="I13">
            <v>0</v>
          </cell>
        </row>
        <row r="14">
          <cell r="D14">
            <v>1211</v>
          </cell>
          <cell r="F14" t="str">
            <v>587.1211</v>
          </cell>
          <cell r="I14">
            <v>0</v>
          </cell>
        </row>
        <row r="15">
          <cell r="D15">
            <v>1213</v>
          </cell>
          <cell r="F15" t="str">
            <v>587.1213</v>
          </cell>
          <cell r="I15">
            <v>0</v>
          </cell>
        </row>
        <row r="16">
          <cell r="D16">
            <v>1215</v>
          </cell>
          <cell r="F16" t="str">
            <v>587.1215</v>
          </cell>
          <cell r="I16">
            <v>0</v>
          </cell>
        </row>
        <row r="17">
          <cell r="D17">
            <v>1305</v>
          </cell>
          <cell r="F17" t="str">
            <v>587.1305</v>
          </cell>
          <cell r="I17">
            <v>0</v>
          </cell>
        </row>
        <row r="18">
          <cell r="D18">
            <v>1310</v>
          </cell>
          <cell r="F18" t="str">
            <v>587.1310</v>
          </cell>
          <cell r="I18">
            <v>0</v>
          </cell>
        </row>
        <row r="19">
          <cell r="D19">
            <v>1312</v>
          </cell>
          <cell r="F19" t="str">
            <v>587.1312</v>
          </cell>
          <cell r="I19">
            <v>0</v>
          </cell>
        </row>
        <row r="20">
          <cell r="D20">
            <v>1317</v>
          </cell>
          <cell r="F20" t="str">
            <v>587.1317</v>
          </cell>
          <cell r="I20">
            <v>0</v>
          </cell>
        </row>
        <row r="21">
          <cell r="D21">
            <v>1318</v>
          </cell>
          <cell r="F21" t="str">
            <v>587.1318</v>
          </cell>
          <cell r="I21">
            <v>0</v>
          </cell>
        </row>
        <row r="22">
          <cell r="D22">
            <v>1338</v>
          </cell>
          <cell r="F22" t="str">
            <v>587.1338</v>
          </cell>
          <cell r="I22">
            <v>0</v>
          </cell>
        </row>
        <row r="23">
          <cell r="D23">
            <v>1350</v>
          </cell>
          <cell r="F23" t="str">
            <v>587.1350</v>
          </cell>
          <cell r="I23">
            <v>0</v>
          </cell>
        </row>
        <row r="24">
          <cell r="D24">
            <v>1360</v>
          </cell>
          <cell r="F24" t="str">
            <v>587.1360</v>
          </cell>
          <cell r="I24">
            <v>0</v>
          </cell>
        </row>
        <row r="25">
          <cell r="D25">
            <v>1380</v>
          </cell>
          <cell r="F25" t="str">
            <v>587.1380</v>
          </cell>
          <cell r="I25">
            <v>0</v>
          </cell>
        </row>
        <row r="26">
          <cell r="D26">
            <v>1405</v>
          </cell>
          <cell r="F26" t="str">
            <v>587.1405.UK</v>
          </cell>
          <cell r="I26">
            <v>0</v>
          </cell>
        </row>
        <row r="27">
          <cell r="D27">
            <v>1410</v>
          </cell>
          <cell r="F27" t="str">
            <v>587.1410.UK</v>
          </cell>
          <cell r="I27">
            <v>0</v>
          </cell>
        </row>
        <row r="28">
          <cell r="D28">
            <v>1500</v>
          </cell>
          <cell r="F28" t="str">
            <v>587.1500</v>
          </cell>
          <cell r="I28">
            <v>0</v>
          </cell>
        </row>
        <row r="29">
          <cell r="D29">
            <v>1515</v>
          </cell>
          <cell r="F29" t="str">
            <v>587.1515</v>
          </cell>
          <cell r="I29">
            <v>0</v>
          </cell>
        </row>
        <row r="30">
          <cell r="D30">
            <v>1516</v>
          </cell>
          <cell r="F30" t="str">
            <v>587.1516</v>
          </cell>
          <cell r="I30">
            <v>0</v>
          </cell>
        </row>
        <row r="31">
          <cell r="D31">
            <v>1517</v>
          </cell>
          <cell r="F31" t="str">
            <v>587.1517</v>
          </cell>
          <cell r="I31">
            <v>0</v>
          </cell>
        </row>
        <row r="32">
          <cell r="D32">
            <v>1530</v>
          </cell>
          <cell r="F32" t="str">
            <v>587.1530</v>
          </cell>
          <cell r="I32">
            <v>0</v>
          </cell>
        </row>
        <row r="33">
          <cell r="D33">
            <v>1534</v>
          </cell>
          <cell r="F33" t="str">
            <v>587.1534</v>
          </cell>
          <cell r="I33">
            <v>0</v>
          </cell>
        </row>
        <row r="34">
          <cell r="D34">
            <v>1536</v>
          </cell>
          <cell r="F34" t="str">
            <v>587.1536</v>
          </cell>
          <cell r="I34">
            <v>0</v>
          </cell>
        </row>
        <row r="35">
          <cell r="D35">
            <v>1610</v>
          </cell>
          <cell r="F35" t="str">
            <v>587.1610.BUILD</v>
          </cell>
          <cell r="I35">
            <v>0</v>
          </cell>
        </row>
        <row r="36">
          <cell r="D36">
            <v>1611</v>
          </cell>
          <cell r="F36" t="str">
            <v>587.1610.F&amp;F</v>
          </cell>
          <cell r="I36">
            <v>0</v>
          </cell>
        </row>
        <row r="37">
          <cell r="D37">
            <v>1612</v>
          </cell>
          <cell r="F37" t="str">
            <v>587.1610.LEASE</v>
          </cell>
          <cell r="I37">
            <v>0</v>
          </cell>
        </row>
        <row r="38">
          <cell r="D38">
            <v>1613</v>
          </cell>
          <cell r="F38" t="str">
            <v>587.1610.OFF</v>
          </cell>
          <cell r="I38">
            <v>0</v>
          </cell>
        </row>
        <row r="39">
          <cell r="D39">
            <v>1614</v>
          </cell>
          <cell r="F39" t="str">
            <v>587.1610.VEH</v>
          </cell>
          <cell r="I39">
            <v>0</v>
          </cell>
        </row>
        <row r="40">
          <cell r="D40">
            <v>1705</v>
          </cell>
          <cell r="F40" t="str">
            <v>587.1705</v>
          </cell>
          <cell r="I40">
            <v>0</v>
          </cell>
        </row>
        <row r="41">
          <cell r="D41">
            <v>1720</v>
          </cell>
          <cell r="F41" t="str">
            <v>587.1720</v>
          </cell>
          <cell r="I41">
            <v>0</v>
          </cell>
        </row>
        <row r="42">
          <cell r="D42">
            <v>1760</v>
          </cell>
          <cell r="F42" t="str">
            <v>587.1760</v>
          </cell>
          <cell r="I42">
            <v>0</v>
          </cell>
        </row>
        <row r="43">
          <cell r="D43">
            <v>1800</v>
          </cell>
          <cell r="F43" t="str">
            <v>587.1800</v>
          </cell>
          <cell r="I43">
            <v>0</v>
          </cell>
        </row>
        <row r="44">
          <cell r="D44">
            <v>1805</v>
          </cell>
          <cell r="F44" t="str">
            <v>587.1805</v>
          </cell>
          <cell r="I44">
            <v>0</v>
          </cell>
        </row>
        <row r="45">
          <cell r="D45">
            <v>1960</v>
          </cell>
          <cell r="F45" t="str">
            <v>587.1960</v>
          </cell>
          <cell r="I45">
            <v>0</v>
          </cell>
        </row>
        <row r="46">
          <cell r="D46">
            <v>2000</v>
          </cell>
          <cell r="F46" t="str">
            <v>587.2000</v>
          </cell>
          <cell r="I46">
            <v>0</v>
          </cell>
        </row>
        <row r="47">
          <cell r="D47">
            <v>2001</v>
          </cell>
          <cell r="F47" t="str">
            <v>587.2001</v>
          </cell>
          <cell r="I47">
            <v>0</v>
          </cell>
        </row>
        <row r="48">
          <cell r="D48">
            <v>2020</v>
          </cell>
          <cell r="F48" t="str">
            <v>587.2020</v>
          </cell>
          <cell r="I48">
            <v>0</v>
          </cell>
        </row>
        <row r="49">
          <cell r="D49">
            <v>2035</v>
          </cell>
          <cell r="F49" t="str">
            <v>587.2035</v>
          </cell>
          <cell r="I49">
            <v>0</v>
          </cell>
        </row>
        <row r="50">
          <cell r="D50">
            <v>2040</v>
          </cell>
          <cell r="F50" t="str">
            <v>587.2040</v>
          </cell>
          <cell r="I50">
            <v>0</v>
          </cell>
        </row>
        <row r="51">
          <cell r="D51">
            <v>2050</v>
          </cell>
          <cell r="F51" t="str">
            <v>587.2050.UK</v>
          </cell>
          <cell r="I51">
            <v>0</v>
          </cell>
        </row>
        <row r="52">
          <cell r="D52">
            <v>2100</v>
          </cell>
          <cell r="F52" t="str">
            <v>587.2100.UK</v>
          </cell>
          <cell r="I52">
            <v>0</v>
          </cell>
        </row>
        <row r="53">
          <cell r="D53">
            <v>2300</v>
          </cell>
          <cell r="F53" t="str">
            <v>587.2300</v>
          </cell>
          <cell r="I53">
            <v>0</v>
          </cell>
        </row>
        <row r="54">
          <cell r="D54">
            <v>2310</v>
          </cell>
          <cell r="F54" t="str">
            <v>587.2310</v>
          </cell>
          <cell r="I54">
            <v>0</v>
          </cell>
        </row>
        <row r="55">
          <cell r="D55">
            <v>2311</v>
          </cell>
          <cell r="F55" t="str">
            <v>587.2311</v>
          </cell>
          <cell r="I55">
            <v>0</v>
          </cell>
        </row>
        <row r="56">
          <cell r="D56">
            <v>2320</v>
          </cell>
          <cell r="F56" t="str">
            <v>587.2320</v>
          </cell>
          <cell r="I56">
            <v>0</v>
          </cell>
        </row>
        <row r="57">
          <cell r="D57">
            <v>2600</v>
          </cell>
          <cell r="F57" t="str">
            <v>587.2600.CON</v>
          </cell>
          <cell r="I57">
            <v>0</v>
          </cell>
        </row>
        <row r="58">
          <cell r="D58">
            <v>2610</v>
          </cell>
          <cell r="F58" t="str">
            <v>587.2610</v>
          </cell>
          <cell r="I58">
            <v>0</v>
          </cell>
        </row>
        <row r="59">
          <cell r="D59">
            <v>2715</v>
          </cell>
          <cell r="F59" t="str">
            <v>587.2715</v>
          </cell>
          <cell r="I59">
            <v>0</v>
          </cell>
        </row>
        <row r="60">
          <cell r="D60">
            <v>2747</v>
          </cell>
          <cell r="F60" t="str">
            <v>587.2747</v>
          </cell>
          <cell r="I60">
            <v>0</v>
          </cell>
        </row>
        <row r="61">
          <cell r="D61">
            <v>2780</v>
          </cell>
          <cell r="F61" t="str">
            <v>587.2780</v>
          </cell>
          <cell r="I61">
            <v>0</v>
          </cell>
        </row>
        <row r="62">
          <cell r="D62">
            <v>2782</v>
          </cell>
          <cell r="F62" t="str">
            <v>587.2782</v>
          </cell>
          <cell r="I62">
            <v>0</v>
          </cell>
        </row>
        <row r="63">
          <cell r="D63">
            <v>2785</v>
          </cell>
          <cell r="F63" t="str">
            <v>587.2785</v>
          </cell>
          <cell r="I63">
            <v>0</v>
          </cell>
        </row>
        <row r="64">
          <cell r="D64">
            <v>2787</v>
          </cell>
          <cell r="F64" t="str">
            <v>587.2787</v>
          </cell>
          <cell r="I64">
            <v>0</v>
          </cell>
        </row>
        <row r="65">
          <cell r="D65">
            <v>2818</v>
          </cell>
          <cell r="F65" t="str">
            <v>587.2818</v>
          </cell>
          <cell r="I65">
            <v>0</v>
          </cell>
        </row>
        <row r="66">
          <cell r="D66">
            <v>2820</v>
          </cell>
          <cell r="F66" t="str">
            <v>587.2850</v>
          </cell>
          <cell r="I66">
            <v>0</v>
          </cell>
        </row>
        <row r="67">
          <cell r="D67">
            <v>2900</v>
          </cell>
          <cell r="F67" t="str">
            <v>587.2900</v>
          </cell>
          <cell r="I67">
            <v>0</v>
          </cell>
        </row>
        <row r="68">
          <cell r="D68">
            <v>2904</v>
          </cell>
          <cell r="F68" t="str">
            <v>587.2904</v>
          </cell>
          <cell r="I68">
            <v>0</v>
          </cell>
        </row>
        <row r="69">
          <cell r="D69">
            <v>2905</v>
          </cell>
          <cell r="F69" t="str">
            <v>587.2905.UK</v>
          </cell>
          <cell r="I69">
            <v>0</v>
          </cell>
        </row>
        <row r="70">
          <cell r="D70">
            <v>3000</v>
          </cell>
          <cell r="F70" t="str">
            <v>587.3000</v>
          </cell>
          <cell r="I70">
            <v>0</v>
          </cell>
        </row>
        <row r="71">
          <cell r="D71">
            <v>3105</v>
          </cell>
          <cell r="F71" t="str">
            <v>587.3105</v>
          </cell>
          <cell r="I71">
            <v>0</v>
          </cell>
        </row>
        <row r="72">
          <cell r="D72">
            <v>3100</v>
          </cell>
          <cell r="F72" t="str">
            <v>587.3110</v>
          </cell>
          <cell r="I72">
            <v>0</v>
          </cell>
        </row>
        <row r="73">
          <cell r="D73">
            <v>3205</v>
          </cell>
          <cell r="F73" t="str">
            <v>587.3205</v>
          </cell>
          <cell r="I73">
            <v>0</v>
          </cell>
        </row>
        <row r="74">
          <cell r="D74">
            <v>3700</v>
          </cell>
          <cell r="F74" t="str">
            <v>587.3700</v>
          </cell>
          <cell r="I74">
            <v>0</v>
          </cell>
        </row>
        <row r="75">
          <cell r="D75">
            <v>3750</v>
          </cell>
          <cell r="F75" t="str">
            <v>587.3750</v>
          </cell>
          <cell r="I75">
            <v>0</v>
          </cell>
        </row>
        <row r="76">
          <cell r="D76">
            <v>3900</v>
          </cell>
          <cell r="F76" t="str">
            <v>587.3900</v>
          </cell>
          <cell r="I76">
            <v>0</v>
          </cell>
        </row>
        <row r="77">
          <cell r="D77">
            <v>4000</v>
          </cell>
          <cell r="F77" t="str">
            <v>587.4000</v>
          </cell>
          <cell r="I77">
            <v>0</v>
          </cell>
        </row>
        <row r="78">
          <cell r="D78">
            <v>4105</v>
          </cell>
          <cell r="F78" t="str">
            <v>587.4105</v>
          </cell>
          <cell r="I78">
            <v>0</v>
          </cell>
        </row>
        <row r="79">
          <cell r="D79">
            <v>4300</v>
          </cell>
          <cell r="F79" t="str">
            <v>587.4300.CONS</v>
          </cell>
          <cell r="I79">
            <v>0</v>
          </cell>
        </row>
        <row r="80">
          <cell r="D80">
            <v>4400</v>
          </cell>
          <cell r="F80" t="str">
            <v>587.4400.EDU</v>
          </cell>
          <cell r="I80">
            <v>0</v>
          </cell>
        </row>
        <row r="81">
          <cell r="D81">
            <v>4505</v>
          </cell>
          <cell r="F81" t="str">
            <v>587.4505</v>
          </cell>
          <cell r="I81">
            <v>0</v>
          </cell>
        </row>
        <row r="82">
          <cell r="D82">
            <v>4625</v>
          </cell>
          <cell r="F82" t="str">
            <v>587.4625</v>
          </cell>
          <cell r="I82">
            <v>0</v>
          </cell>
        </row>
        <row r="83">
          <cell r="D83">
            <v>5000</v>
          </cell>
          <cell r="F83" t="str">
            <v>587.5000</v>
          </cell>
          <cell r="I83">
            <v>0</v>
          </cell>
        </row>
        <row r="84">
          <cell r="D84">
            <v>5110</v>
          </cell>
          <cell r="F84" t="str">
            <v>587.5110</v>
          </cell>
          <cell r="I84">
            <v>0</v>
          </cell>
        </row>
        <row r="85">
          <cell r="D85">
            <v>5115</v>
          </cell>
          <cell r="F85" t="str">
            <v>587.5115</v>
          </cell>
          <cell r="I85">
            <v>0</v>
          </cell>
        </row>
        <row r="86">
          <cell r="D86">
            <v>5116</v>
          </cell>
          <cell r="F86" t="str">
            <v>587.5116</v>
          </cell>
          <cell r="I86">
            <v>0</v>
          </cell>
        </row>
        <row r="87">
          <cell r="D87">
            <v>5200</v>
          </cell>
          <cell r="F87" t="str">
            <v>587.5200</v>
          </cell>
          <cell r="I87">
            <v>0</v>
          </cell>
        </row>
        <row r="88">
          <cell r="D88">
            <v>6000</v>
          </cell>
          <cell r="F88" t="str">
            <v>587.6000</v>
          </cell>
          <cell r="I88">
            <v>0</v>
          </cell>
        </row>
        <row r="89">
          <cell r="D89">
            <v>6210</v>
          </cell>
          <cell r="F89" t="str">
            <v>587.6010</v>
          </cell>
          <cell r="I89">
            <v>46060604</v>
          </cell>
        </row>
        <row r="90">
          <cell r="D90">
            <v>6220</v>
          </cell>
          <cell r="F90" t="str">
            <v>587.6020</v>
          </cell>
          <cell r="I90">
            <v>0</v>
          </cell>
        </row>
        <row r="91">
          <cell r="D91">
            <v>6240</v>
          </cell>
          <cell r="F91" t="str">
            <v>587.6040</v>
          </cell>
          <cell r="I91">
            <v>0</v>
          </cell>
        </row>
        <row r="92">
          <cell r="D92">
            <v>6050</v>
          </cell>
          <cell r="F92" t="str">
            <v>587.6050</v>
          </cell>
          <cell r="I92">
            <v>0</v>
          </cell>
        </row>
        <row r="93">
          <cell r="D93">
            <v>6100</v>
          </cell>
          <cell r="F93" t="str">
            <v>587.6100.CAR</v>
          </cell>
          <cell r="I93">
            <v>0</v>
          </cell>
        </row>
        <row r="94">
          <cell r="D94">
            <v>6110</v>
          </cell>
          <cell r="F94" t="str">
            <v>587.6110</v>
          </cell>
          <cell r="I94">
            <v>0</v>
          </cell>
        </row>
        <row r="95">
          <cell r="D95">
            <v>6112</v>
          </cell>
          <cell r="F95" t="str">
            <v>587.6112</v>
          </cell>
          <cell r="I95">
            <v>0</v>
          </cell>
        </row>
        <row r="96">
          <cell r="D96">
            <v>6505</v>
          </cell>
          <cell r="F96" t="str">
            <v>587.6505</v>
          </cell>
          <cell r="I96">
            <v>0</v>
          </cell>
        </row>
        <row r="97">
          <cell r="D97">
            <v>6612</v>
          </cell>
          <cell r="F97" t="str">
            <v>587.6612</v>
          </cell>
          <cell r="I97">
            <v>0</v>
          </cell>
        </row>
        <row r="98">
          <cell r="D98">
            <v>6613</v>
          </cell>
          <cell r="F98" t="str">
            <v>587.6613</v>
          </cell>
          <cell r="I98">
            <v>0</v>
          </cell>
        </row>
        <row r="99">
          <cell r="D99">
            <v>6617</v>
          </cell>
          <cell r="F99" t="str">
            <v>587.6617</v>
          </cell>
          <cell r="I99">
            <v>0</v>
          </cell>
        </row>
        <row r="100">
          <cell r="D100">
            <v>6618</v>
          </cell>
          <cell r="F100" t="str">
            <v>587.6618</v>
          </cell>
          <cell r="I100">
            <v>0</v>
          </cell>
        </row>
        <row r="101">
          <cell r="D101">
            <v>6621</v>
          </cell>
          <cell r="F101" t="str">
            <v>587.6621</v>
          </cell>
          <cell r="I101">
            <v>0</v>
          </cell>
        </row>
        <row r="102">
          <cell r="D102">
            <v>6810</v>
          </cell>
          <cell r="F102" t="str">
            <v>587.6810</v>
          </cell>
          <cell r="I102">
            <v>0</v>
          </cell>
        </row>
        <row r="103">
          <cell r="D103">
            <v>7100</v>
          </cell>
          <cell r="F103" t="str">
            <v>587.7100</v>
          </cell>
          <cell r="I103">
            <v>0</v>
          </cell>
        </row>
        <row r="104">
          <cell r="D104">
            <v>7110</v>
          </cell>
          <cell r="F104" t="str">
            <v>587.9351</v>
          </cell>
          <cell r="I104">
            <v>0</v>
          </cell>
        </row>
        <row r="105">
          <cell r="D105">
            <v>7120</v>
          </cell>
          <cell r="F105" t="str">
            <v>587.7120</v>
          </cell>
          <cell r="I105">
            <v>0</v>
          </cell>
        </row>
        <row r="106">
          <cell r="D106">
            <v>7131</v>
          </cell>
          <cell r="F106" t="str">
            <v>587.7131</v>
          </cell>
          <cell r="I106">
            <v>0</v>
          </cell>
        </row>
        <row r="107">
          <cell r="D107">
            <v>7211</v>
          </cell>
          <cell r="F107" t="str">
            <v>587.7211</v>
          </cell>
          <cell r="I107">
            <v>0</v>
          </cell>
        </row>
        <row r="108">
          <cell r="D108">
            <v>7251</v>
          </cell>
          <cell r="F108" t="str">
            <v>587.7251</v>
          </cell>
          <cell r="I108">
            <v>0</v>
          </cell>
        </row>
        <row r="109">
          <cell r="D109">
            <v>7252</v>
          </cell>
          <cell r="F109" t="str">
            <v>587.7252</v>
          </cell>
          <cell r="I109">
            <v>0</v>
          </cell>
        </row>
        <row r="110">
          <cell r="D110">
            <v>7301</v>
          </cell>
          <cell r="F110" t="str">
            <v>587.7301</v>
          </cell>
          <cell r="I110">
            <v>0</v>
          </cell>
        </row>
        <row r="111">
          <cell r="D111">
            <v>7351</v>
          </cell>
          <cell r="F111" t="str">
            <v>587.7351</v>
          </cell>
          <cell r="I111">
            <v>0</v>
          </cell>
        </row>
        <row r="112">
          <cell r="D112">
            <v>7352</v>
          </cell>
          <cell r="F112" t="str">
            <v>587.7352</v>
          </cell>
          <cell r="I112">
            <v>0</v>
          </cell>
        </row>
        <row r="113">
          <cell r="D113">
            <v>7353</v>
          </cell>
          <cell r="F113" t="str">
            <v>587.7353</v>
          </cell>
          <cell r="I113">
            <v>0</v>
          </cell>
        </row>
        <row r="114">
          <cell r="D114">
            <v>7411</v>
          </cell>
          <cell r="F114" t="str">
            <v>587.7411</v>
          </cell>
          <cell r="I114">
            <v>0</v>
          </cell>
        </row>
        <row r="115">
          <cell r="D115">
            <v>7412</v>
          </cell>
          <cell r="F115" t="str">
            <v>587.7412</v>
          </cell>
          <cell r="I115">
            <v>0</v>
          </cell>
        </row>
        <row r="116">
          <cell r="D116">
            <v>7420</v>
          </cell>
          <cell r="F116" t="str">
            <v>587.7420</v>
          </cell>
          <cell r="I116">
            <v>0</v>
          </cell>
        </row>
        <row r="117">
          <cell r="D117">
            <v>7421</v>
          </cell>
          <cell r="F117" t="str">
            <v>587.7421</v>
          </cell>
          <cell r="I117">
            <v>0</v>
          </cell>
        </row>
        <row r="118">
          <cell r="D118">
            <v>7510</v>
          </cell>
          <cell r="F118" t="str">
            <v>587.7510</v>
          </cell>
          <cell r="I118">
            <v>27768082</v>
          </cell>
        </row>
        <row r="119">
          <cell r="D119">
            <v>7511</v>
          </cell>
          <cell r="F119" t="str">
            <v>587.7511</v>
          </cell>
          <cell r="I119">
            <v>14100000</v>
          </cell>
        </row>
        <row r="120">
          <cell r="D120">
            <v>7512</v>
          </cell>
          <cell r="F120" t="str">
            <v>587.7512</v>
          </cell>
          <cell r="I120">
            <v>0</v>
          </cell>
        </row>
        <row r="121">
          <cell r="D121">
            <v>7520</v>
          </cell>
          <cell r="F121" t="str">
            <v>587.7520</v>
          </cell>
          <cell r="I121">
            <v>0</v>
          </cell>
        </row>
        <row r="122">
          <cell r="D122">
            <v>7525</v>
          </cell>
          <cell r="F122" t="str">
            <v>587.7525</v>
          </cell>
          <cell r="I122">
            <v>0</v>
          </cell>
        </row>
        <row r="123">
          <cell r="D123">
            <v>7527</v>
          </cell>
          <cell r="F123" t="str">
            <v>587.7527</v>
          </cell>
          <cell r="I123">
            <v>0</v>
          </cell>
        </row>
        <row r="124">
          <cell r="D124">
            <v>7530</v>
          </cell>
          <cell r="F124" t="str">
            <v>587.7530</v>
          </cell>
          <cell r="I124">
            <v>0</v>
          </cell>
        </row>
        <row r="125">
          <cell r="D125">
            <v>7535</v>
          </cell>
          <cell r="F125" t="str">
            <v>587.7535</v>
          </cell>
          <cell r="I125">
            <v>0</v>
          </cell>
        </row>
        <row r="126">
          <cell r="D126">
            <v>7541</v>
          </cell>
          <cell r="F126" t="str">
            <v>587.7810</v>
          </cell>
          <cell r="I126">
            <v>26008139</v>
          </cell>
        </row>
        <row r="127">
          <cell r="D127">
            <v>7617</v>
          </cell>
          <cell r="F127" t="str">
            <v>587.7617</v>
          </cell>
          <cell r="I127">
            <v>0</v>
          </cell>
        </row>
        <row r="128">
          <cell r="D128">
            <v>7620</v>
          </cell>
          <cell r="F128" t="str">
            <v>587.7620</v>
          </cell>
          <cell r="I128">
            <v>0</v>
          </cell>
        </row>
        <row r="129">
          <cell r="D129">
            <v>7625</v>
          </cell>
          <cell r="F129" t="str">
            <v>587.7625</v>
          </cell>
          <cell r="I129">
            <v>0</v>
          </cell>
        </row>
        <row r="130">
          <cell r="D130">
            <v>7629</v>
          </cell>
          <cell r="F130" t="str">
            <v>587.7630</v>
          </cell>
          <cell r="I130">
            <v>0</v>
          </cell>
        </row>
        <row r="131">
          <cell r="D131">
            <v>7630</v>
          </cell>
          <cell r="F131" t="str">
            <v>587.7630.GAIN</v>
          </cell>
          <cell r="I131">
            <v>0</v>
          </cell>
        </row>
        <row r="132">
          <cell r="D132">
            <v>7638</v>
          </cell>
          <cell r="F132" t="str">
            <v>587.7630.LOSS</v>
          </cell>
          <cell r="I132">
            <v>0</v>
          </cell>
        </row>
        <row r="133">
          <cell r="D133">
            <v>7631</v>
          </cell>
          <cell r="F133" t="str">
            <v>587.7631</v>
          </cell>
          <cell r="I133">
            <v>0</v>
          </cell>
        </row>
        <row r="134">
          <cell r="D134">
            <v>7633</v>
          </cell>
          <cell r="F134" t="str">
            <v>587.7633.GAIN</v>
          </cell>
          <cell r="I134">
            <v>-8024896</v>
          </cell>
        </row>
        <row r="135">
          <cell r="D135">
            <v>7634</v>
          </cell>
          <cell r="F135" t="str">
            <v>587.7634.GAIN</v>
          </cell>
          <cell r="I135">
            <v>66152904</v>
          </cell>
        </row>
        <row r="136">
          <cell r="D136">
            <v>7635</v>
          </cell>
          <cell r="F136" t="str">
            <v>587.7633.LOSS</v>
          </cell>
          <cell r="I136">
            <v>-31087254</v>
          </cell>
        </row>
        <row r="137">
          <cell r="D137">
            <v>7636</v>
          </cell>
          <cell r="F137" t="str">
            <v>587.7634.LOSS</v>
          </cell>
          <cell r="I137">
            <v>0</v>
          </cell>
        </row>
        <row r="138">
          <cell r="D138">
            <v>7710</v>
          </cell>
          <cell r="F138" t="str">
            <v>587.7710</v>
          </cell>
          <cell r="I138">
            <v>0</v>
          </cell>
        </row>
        <row r="139">
          <cell r="D139">
            <v>7802</v>
          </cell>
          <cell r="F139" t="str">
            <v>587.7802</v>
          </cell>
          <cell r="I139">
            <v>0</v>
          </cell>
        </row>
        <row r="140">
          <cell r="D140">
            <v>7900</v>
          </cell>
          <cell r="F140" t="str">
            <v>587.7900</v>
          </cell>
          <cell r="I140">
            <v>0</v>
          </cell>
        </row>
        <row r="141">
          <cell r="D141">
            <v>7905</v>
          </cell>
          <cell r="F141" t="str">
            <v>587.7905</v>
          </cell>
          <cell r="I141">
            <v>0</v>
          </cell>
        </row>
        <row r="142">
          <cell r="D142">
            <v>9100</v>
          </cell>
          <cell r="F142" t="str">
            <v>587.9100</v>
          </cell>
          <cell r="I142">
            <v>0</v>
          </cell>
        </row>
        <row r="143">
          <cell r="D143">
            <v>9200</v>
          </cell>
          <cell r="F143" t="str">
            <v>587.9200</v>
          </cell>
          <cell r="I143">
            <v>-7593772</v>
          </cell>
        </row>
        <row r="144">
          <cell r="D144">
            <v>9230</v>
          </cell>
          <cell r="F144" t="str">
            <v>587.9230</v>
          </cell>
          <cell r="I144">
            <v>0</v>
          </cell>
        </row>
        <row r="145">
          <cell r="D145">
            <v>9250</v>
          </cell>
          <cell r="F145" t="str">
            <v>587.9250.GAIN</v>
          </cell>
          <cell r="I145">
            <v>0</v>
          </cell>
        </row>
        <row r="146">
          <cell r="D146">
            <v>9300</v>
          </cell>
          <cell r="F146" t="str">
            <v>587.9300</v>
          </cell>
          <cell r="I146">
            <v>-2020073</v>
          </cell>
        </row>
        <row r="147">
          <cell r="D147">
            <v>9354</v>
          </cell>
          <cell r="F147" t="str">
            <v>587.9354</v>
          </cell>
          <cell r="I147">
            <v>0</v>
          </cell>
        </row>
        <row r="148">
          <cell r="D148">
            <v>9410</v>
          </cell>
          <cell r="F148" t="str">
            <v>587.9410</v>
          </cell>
          <cell r="I148">
            <v>17372639</v>
          </cell>
        </row>
        <row r="149">
          <cell r="D149">
            <v>6630</v>
          </cell>
          <cell r="F149" t="str">
            <v>587.6616</v>
          </cell>
          <cell r="I149">
            <v>0</v>
          </cell>
        </row>
        <row r="150">
          <cell r="D150">
            <v>6631</v>
          </cell>
          <cell r="F150" t="str">
            <v>587.6616</v>
          </cell>
          <cell r="I150">
            <v>0</v>
          </cell>
        </row>
        <row r="151">
          <cell r="D151">
            <v>6632</v>
          </cell>
          <cell r="F151" t="str">
            <v>587.6616</v>
          </cell>
          <cell r="I151">
            <v>0</v>
          </cell>
        </row>
        <row r="152">
          <cell r="D152">
            <v>6633</v>
          </cell>
          <cell r="F152" t="str">
            <v>587.6616</v>
          </cell>
          <cell r="I152">
            <v>0</v>
          </cell>
        </row>
      </sheetData>
      <sheetData sheetId="12">
        <row r="8">
          <cell r="D8">
            <v>1000</v>
          </cell>
          <cell r="F8" t="str">
            <v>588.1000</v>
          </cell>
          <cell r="I8">
            <v>0</v>
          </cell>
        </row>
        <row r="9">
          <cell r="D9">
            <v>1001</v>
          </cell>
          <cell r="F9" t="str">
            <v>588.1001</v>
          </cell>
          <cell r="I9">
            <v>0</v>
          </cell>
        </row>
        <row r="10">
          <cell r="D10" t="str">
            <v>1105</v>
          </cell>
          <cell r="F10" t="str">
            <v>588.1105</v>
          </cell>
          <cell r="I10">
            <v>0</v>
          </cell>
        </row>
        <row r="11">
          <cell r="D11" t="str">
            <v>1110</v>
          </cell>
          <cell r="F11" t="str">
            <v>588.1110</v>
          </cell>
          <cell r="I11">
            <v>0</v>
          </cell>
        </row>
        <row r="12">
          <cell r="D12">
            <v>1130</v>
          </cell>
          <cell r="F12" t="str">
            <v>588.1130</v>
          </cell>
          <cell r="I12">
            <v>0</v>
          </cell>
        </row>
        <row r="13">
          <cell r="D13">
            <v>1210</v>
          </cell>
          <cell r="F13" t="str">
            <v>588.1210</v>
          </cell>
          <cell r="I13">
            <v>0</v>
          </cell>
        </row>
        <row r="14">
          <cell r="D14">
            <v>1211</v>
          </cell>
          <cell r="F14" t="str">
            <v>588.1211</v>
          </cell>
          <cell r="I14">
            <v>0</v>
          </cell>
        </row>
        <row r="15">
          <cell r="D15">
            <v>1213</v>
          </cell>
          <cell r="F15" t="str">
            <v>588.1213</v>
          </cell>
          <cell r="I15">
            <v>0</v>
          </cell>
        </row>
        <row r="16">
          <cell r="D16">
            <v>1215</v>
          </cell>
          <cell r="F16" t="str">
            <v>588.1215</v>
          </cell>
          <cell r="I16">
            <v>0</v>
          </cell>
        </row>
        <row r="17">
          <cell r="D17">
            <v>1305</v>
          </cell>
          <cell r="F17" t="str">
            <v>588.1305</v>
          </cell>
          <cell r="I17">
            <v>0</v>
          </cell>
        </row>
        <row r="18">
          <cell r="D18">
            <v>1310</v>
          </cell>
          <cell r="F18" t="str">
            <v>588.1310</v>
          </cell>
          <cell r="I18">
            <v>0</v>
          </cell>
        </row>
        <row r="19">
          <cell r="D19">
            <v>1312</v>
          </cell>
          <cell r="F19" t="str">
            <v>588.1312</v>
          </cell>
          <cell r="I19">
            <v>0</v>
          </cell>
        </row>
        <row r="20">
          <cell r="D20">
            <v>1317</v>
          </cell>
          <cell r="F20" t="str">
            <v>588.1317</v>
          </cell>
          <cell r="I20">
            <v>0</v>
          </cell>
        </row>
        <row r="21">
          <cell r="D21">
            <v>1318</v>
          </cell>
          <cell r="F21" t="str">
            <v>588.1318</v>
          </cell>
          <cell r="I21">
            <v>0</v>
          </cell>
        </row>
        <row r="22">
          <cell r="D22">
            <v>1338</v>
          </cell>
          <cell r="F22" t="str">
            <v>588.1338</v>
          </cell>
          <cell r="I22">
            <v>0</v>
          </cell>
        </row>
        <row r="23">
          <cell r="D23">
            <v>1350</v>
          </cell>
          <cell r="F23" t="str">
            <v>588.1350</v>
          </cell>
          <cell r="I23">
            <v>0</v>
          </cell>
        </row>
        <row r="24">
          <cell r="D24">
            <v>1360</v>
          </cell>
          <cell r="F24" t="str">
            <v>588.1360</v>
          </cell>
          <cell r="I24">
            <v>0</v>
          </cell>
        </row>
        <row r="25">
          <cell r="D25">
            <v>1380</v>
          </cell>
          <cell r="F25" t="str">
            <v>588.1380</v>
          </cell>
          <cell r="I25">
            <v>0</v>
          </cell>
        </row>
        <row r="26">
          <cell r="D26">
            <v>1405</v>
          </cell>
          <cell r="F26" t="str">
            <v>588.1405.UK</v>
          </cell>
          <cell r="I26">
            <v>0</v>
          </cell>
        </row>
        <row r="27">
          <cell r="D27">
            <v>1410</v>
          </cell>
          <cell r="F27" t="str">
            <v>588.1410.UK</v>
          </cell>
          <cell r="I27">
            <v>0</v>
          </cell>
        </row>
        <row r="28">
          <cell r="D28">
            <v>1500</v>
          </cell>
          <cell r="F28" t="str">
            <v>588.1500</v>
          </cell>
          <cell r="I28">
            <v>0</v>
          </cell>
        </row>
        <row r="29">
          <cell r="D29">
            <v>1515</v>
          </cell>
          <cell r="F29" t="str">
            <v>588.1515</v>
          </cell>
          <cell r="I29">
            <v>0</v>
          </cell>
        </row>
        <row r="30">
          <cell r="D30">
            <v>1516</v>
          </cell>
          <cell r="F30" t="str">
            <v>588.1516</v>
          </cell>
          <cell r="I30">
            <v>0</v>
          </cell>
        </row>
        <row r="31">
          <cell r="D31">
            <v>1517</v>
          </cell>
          <cell r="F31" t="str">
            <v>588.1517</v>
          </cell>
          <cell r="I31">
            <v>0</v>
          </cell>
        </row>
        <row r="32">
          <cell r="D32">
            <v>1530</v>
          </cell>
          <cell r="F32" t="str">
            <v>588.1530</v>
          </cell>
          <cell r="I32">
            <v>0</v>
          </cell>
        </row>
        <row r="33">
          <cell r="D33">
            <v>1534</v>
          </cell>
          <cell r="F33" t="str">
            <v>588.1534</v>
          </cell>
          <cell r="I33">
            <v>0</v>
          </cell>
        </row>
        <row r="34">
          <cell r="D34">
            <v>1536</v>
          </cell>
          <cell r="F34" t="str">
            <v>588.1536</v>
          </cell>
          <cell r="I34">
            <v>0</v>
          </cell>
        </row>
        <row r="35">
          <cell r="D35">
            <v>1610</v>
          </cell>
          <cell r="F35" t="str">
            <v>588.1610.BUILD</v>
          </cell>
          <cell r="I35">
            <v>0</v>
          </cell>
        </row>
        <row r="36">
          <cell r="D36">
            <v>1611</v>
          </cell>
          <cell r="F36" t="str">
            <v>588.1610.F&amp;F</v>
          </cell>
          <cell r="I36">
            <v>0</v>
          </cell>
        </row>
        <row r="37">
          <cell r="D37">
            <v>1612</v>
          </cell>
          <cell r="F37" t="str">
            <v>588.1610.LEASE</v>
          </cell>
          <cell r="I37">
            <v>0</v>
          </cell>
        </row>
        <row r="38">
          <cell r="D38">
            <v>1613</v>
          </cell>
          <cell r="F38" t="str">
            <v>588.1610.OFF</v>
          </cell>
          <cell r="I38">
            <v>0</v>
          </cell>
        </row>
        <row r="39">
          <cell r="D39">
            <v>1614</v>
          </cell>
          <cell r="F39" t="str">
            <v>588.1610.VEH</v>
          </cell>
          <cell r="I39">
            <v>0</v>
          </cell>
        </row>
        <row r="40">
          <cell r="D40">
            <v>1705</v>
          </cell>
          <cell r="F40" t="str">
            <v>588.1705</v>
          </cell>
          <cell r="I40">
            <v>0</v>
          </cell>
        </row>
        <row r="41">
          <cell r="D41">
            <v>1720</v>
          </cell>
          <cell r="F41" t="str">
            <v>588.1720</v>
          </cell>
          <cell r="I41">
            <v>0</v>
          </cell>
        </row>
        <row r="42">
          <cell r="D42">
            <v>1760</v>
          </cell>
          <cell r="F42" t="str">
            <v>588.1760</v>
          </cell>
          <cell r="I42">
            <v>0</v>
          </cell>
        </row>
        <row r="43">
          <cell r="D43">
            <v>1800</v>
          </cell>
          <cell r="F43" t="str">
            <v>588.1800</v>
          </cell>
          <cell r="I43">
            <v>0</v>
          </cell>
        </row>
        <row r="44">
          <cell r="D44">
            <v>1805</v>
          </cell>
          <cell r="F44" t="str">
            <v>588.1805</v>
          </cell>
          <cell r="I44">
            <v>0</v>
          </cell>
        </row>
        <row r="45">
          <cell r="D45">
            <v>1960</v>
          </cell>
          <cell r="F45" t="str">
            <v>588.1960</v>
          </cell>
          <cell r="I45">
            <v>0</v>
          </cell>
        </row>
        <row r="46">
          <cell r="D46">
            <v>2000</v>
          </cell>
          <cell r="F46" t="str">
            <v>588.2000</v>
          </cell>
          <cell r="I46">
            <v>0</v>
          </cell>
        </row>
        <row r="47">
          <cell r="D47">
            <v>2001</v>
          </cell>
          <cell r="F47" t="str">
            <v>588.2001</v>
          </cell>
          <cell r="I47">
            <v>0</v>
          </cell>
        </row>
        <row r="48">
          <cell r="D48">
            <v>2020</v>
          </cell>
          <cell r="F48" t="str">
            <v>588.2020</v>
          </cell>
          <cell r="I48">
            <v>0</v>
          </cell>
        </row>
        <row r="49">
          <cell r="D49">
            <v>2035</v>
          </cell>
          <cell r="F49" t="str">
            <v>588.2035</v>
          </cell>
          <cell r="I49">
            <v>0</v>
          </cell>
        </row>
        <row r="50">
          <cell r="D50">
            <v>2040</v>
          </cell>
          <cell r="F50" t="str">
            <v>588.2040</v>
          </cell>
          <cell r="I50">
            <v>0</v>
          </cell>
        </row>
        <row r="51">
          <cell r="D51">
            <v>2050</v>
          </cell>
          <cell r="F51" t="str">
            <v>588.2050.UK</v>
          </cell>
          <cell r="I51">
            <v>0</v>
          </cell>
        </row>
        <row r="52">
          <cell r="D52">
            <v>2100</v>
          </cell>
          <cell r="F52" t="str">
            <v>588.2100.UK</v>
          </cell>
          <cell r="I52">
            <v>0</v>
          </cell>
        </row>
        <row r="53">
          <cell r="D53">
            <v>2300</v>
          </cell>
          <cell r="F53" t="str">
            <v>588.2300</v>
          </cell>
          <cell r="I53">
            <v>0</v>
          </cell>
        </row>
        <row r="54">
          <cell r="D54">
            <v>2310</v>
          </cell>
          <cell r="F54" t="str">
            <v>588.2310</v>
          </cell>
          <cell r="I54">
            <v>0</v>
          </cell>
        </row>
        <row r="55">
          <cell r="D55">
            <v>2311</v>
          </cell>
          <cell r="F55" t="str">
            <v>588.2311</v>
          </cell>
          <cell r="I55">
            <v>0</v>
          </cell>
        </row>
        <row r="56">
          <cell r="D56">
            <v>2320</v>
          </cell>
          <cell r="F56" t="str">
            <v>588.2320</v>
          </cell>
          <cell r="I56">
            <v>0</v>
          </cell>
        </row>
        <row r="57">
          <cell r="D57">
            <v>2600</v>
          </cell>
          <cell r="F57" t="str">
            <v>588.2600.CON</v>
          </cell>
          <cell r="I57">
            <v>0</v>
          </cell>
        </row>
        <row r="58">
          <cell r="D58">
            <v>2610</v>
          </cell>
          <cell r="F58" t="str">
            <v>588.2610</v>
          </cell>
          <cell r="I58">
            <v>0</v>
          </cell>
        </row>
        <row r="59">
          <cell r="D59">
            <v>2715</v>
          </cell>
          <cell r="F59" t="str">
            <v>588.2715</v>
          </cell>
          <cell r="I59">
            <v>0</v>
          </cell>
        </row>
        <row r="60">
          <cell r="D60">
            <v>2747</v>
          </cell>
          <cell r="F60" t="str">
            <v>588.2747</v>
          </cell>
          <cell r="I60">
            <v>0</v>
          </cell>
        </row>
        <row r="61">
          <cell r="D61">
            <v>2780</v>
          </cell>
          <cell r="F61" t="str">
            <v>588.2780</v>
          </cell>
          <cell r="I61">
            <v>0</v>
          </cell>
        </row>
        <row r="62">
          <cell r="D62">
            <v>2782</v>
          </cell>
          <cell r="F62" t="str">
            <v>588.2782</v>
          </cell>
          <cell r="I62">
            <v>0</v>
          </cell>
        </row>
        <row r="63">
          <cell r="D63">
            <v>2785</v>
          </cell>
          <cell r="F63" t="str">
            <v>588.2785</v>
          </cell>
          <cell r="I63">
            <v>0</v>
          </cell>
        </row>
        <row r="64">
          <cell r="D64">
            <v>2787</v>
          </cell>
          <cell r="F64" t="str">
            <v>588.2787</v>
          </cell>
          <cell r="I64">
            <v>0</v>
          </cell>
        </row>
        <row r="65">
          <cell r="D65">
            <v>2818</v>
          </cell>
          <cell r="F65" t="str">
            <v>588.2818</v>
          </cell>
          <cell r="I65">
            <v>0</v>
          </cell>
        </row>
        <row r="66">
          <cell r="D66">
            <v>2820</v>
          </cell>
          <cell r="F66" t="str">
            <v>588.2850</v>
          </cell>
          <cell r="I66">
            <v>0</v>
          </cell>
        </row>
        <row r="67">
          <cell r="D67">
            <v>2900</v>
          </cell>
          <cell r="F67" t="str">
            <v>588.2900</v>
          </cell>
          <cell r="I67">
            <v>0</v>
          </cell>
        </row>
        <row r="68">
          <cell r="D68">
            <v>2904</v>
          </cell>
          <cell r="F68" t="str">
            <v>588.2904</v>
          </cell>
          <cell r="I68">
            <v>0</v>
          </cell>
        </row>
        <row r="69">
          <cell r="D69">
            <v>2905</v>
          </cell>
          <cell r="F69" t="str">
            <v>588.2905.UK</v>
          </cell>
          <cell r="I69">
            <v>0</v>
          </cell>
        </row>
        <row r="70">
          <cell r="D70">
            <v>3000</v>
          </cell>
          <cell r="F70" t="str">
            <v>588.3000</v>
          </cell>
          <cell r="I70">
            <v>0</v>
          </cell>
        </row>
        <row r="71">
          <cell r="D71">
            <v>3105</v>
          </cell>
          <cell r="F71" t="str">
            <v>588.3105</v>
          </cell>
          <cell r="I71">
            <v>0</v>
          </cell>
        </row>
        <row r="72">
          <cell r="D72">
            <v>3100</v>
          </cell>
          <cell r="F72" t="str">
            <v>588.3110</v>
          </cell>
          <cell r="I72">
            <v>0</v>
          </cell>
        </row>
        <row r="73">
          <cell r="D73">
            <v>3205</v>
          </cell>
          <cell r="F73" t="str">
            <v>588.3205</v>
          </cell>
          <cell r="I73">
            <v>0</v>
          </cell>
        </row>
        <row r="74">
          <cell r="D74">
            <v>3700</v>
          </cell>
          <cell r="F74" t="str">
            <v>588.3700</v>
          </cell>
          <cell r="I74">
            <v>0</v>
          </cell>
        </row>
        <row r="75">
          <cell r="D75">
            <v>3750</v>
          </cell>
          <cell r="F75" t="str">
            <v>588.3750</v>
          </cell>
          <cell r="I75">
            <v>0</v>
          </cell>
        </row>
        <row r="76">
          <cell r="D76">
            <v>3900</v>
          </cell>
          <cell r="F76" t="str">
            <v>588.3900</v>
          </cell>
          <cell r="I76">
            <v>0</v>
          </cell>
        </row>
        <row r="77">
          <cell r="D77">
            <v>4000</v>
          </cell>
          <cell r="F77" t="str">
            <v>588.4000</v>
          </cell>
          <cell r="I77">
            <v>0</v>
          </cell>
        </row>
        <row r="78">
          <cell r="D78">
            <v>4105</v>
          </cell>
          <cell r="F78" t="str">
            <v>588.4105</v>
          </cell>
          <cell r="I78">
            <v>-1622860030</v>
          </cell>
        </row>
        <row r="79">
          <cell r="D79">
            <v>4300</v>
          </cell>
          <cell r="F79" t="str">
            <v>588.4300.CONS</v>
          </cell>
          <cell r="I79">
            <v>0</v>
          </cell>
        </row>
        <row r="80">
          <cell r="D80">
            <v>4400</v>
          </cell>
          <cell r="F80" t="str">
            <v>588.4400.EDU</v>
          </cell>
          <cell r="I80">
            <v>0</v>
          </cell>
        </row>
        <row r="81">
          <cell r="D81">
            <v>4505</v>
          </cell>
          <cell r="F81" t="str">
            <v>588.4505</v>
          </cell>
          <cell r="I81">
            <v>0</v>
          </cell>
        </row>
        <row r="82">
          <cell r="D82">
            <v>4625</v>
          </cell>
          <cell r="F82" t="str">
            <v>588.4625</v>
          </cell>
          <cell r="I82">
            <v>0</v>
          </cell>
        </row>
        <row r="83">
          <cell r="D83">
            <v>5000</v>
          </cell>
          <cell r="F83" t="str">
            <v>588.5000</v>
          </cell>
          <cell r="I83">
            <v>0</v>
          </cell>
        </row>
        <row r="84">
          <cell r="D84">
            <v>5110</v>
          </cell>
          <cell r="F84" t="str">
            <v>588.5110</v>
          </cell>
          <cell r="I84">
            <v>0</v>
          </cell>
        </row>
        <row r="85">
          <cell r="D85" t="str">
            <v>5110-1</v>
          </cell>
          <cell r="F85" t="str">
            <v>588.5110</v>
          </cell>
          <cell r="I85">
            <v>0</v>
          </cell>
        </row>
        <row r="86">
          <cell r="D86">
            <v>5115</v>
          </cell>
          <cell r="F86" t="str">
            <v>588.5115</v>
          </cell>
          <cell r="I86">
            <v>736266063</v>
          </cell>
        </row>
        <row r="87">
          <cell r="D87">
            <v>5116</v>
          </cell>
          <cell r="F87" t="str">
            <v>588.5116</v>
          </cell>
          <cell r="I87">
            <v>3508211</v>
          </cell>
        </row>
        <row r="88">
          <cell r="D88">
            <v>5200</v>
          </cell>
          <cell r="F88" t="str">
            <v>588.5200</v>
          </cell>
          <cell r="I88">
            <v>0</v>
          </cell>
        </row>
        <row r="89">
          <cell r="D89">
            <v>6000</v>
          </cell>
          <cell r="F89" t="str">
            <v>588.6000</v>
          </cell>
          <cell r="I89">
            <v>0</v>
          </cell>
        </row>
        <row r="90">
          <cell r="D90">
            <v>6010</v>
          </cell>
          <cell r="F90" t="str">
            <v>588.6010</v>
          </cell>
          <cell r="I90">
            <v>405456737</v>
          </cell>
        </row>
        <row r="91">
          <cell r="D91">
            <v>6020</v>
          </cell>
          <cell r="F91" t="str">
            <v>588.6020</v>
          </cell>
          <cell r="I91">
            <v>113971415</v>
          </cell>
        </row>
        <row r="92">
          <cell r="D92">
            <v>6030</v>
          </cell>
          <cell r="F92" t="str">
            <v>588.6030</v>
          </cell>
          <cell r="I92">
            <v>2004576</v>
          </cell>
        </row>
        <row r="93">
          <cell r="D93">
            <v>6040</v>
          </cell>
          <cell r="F93" t="str">
            <v>588.6040</v>
          </cell>
          <cell r="I93">
            <v>69139588</v>
          </cell>
        </row>
        <row r="94">
          <cell r="D94">
            <v>6050</v>
          </cell>
          <cell r="F94" t="str">
            <v>588.6050</v>
          </cell>
          <cell r="I94">
            <v>182859475</v>
          </cell>
        </row>
        <row r="95">
          <cell r="D95">
            <v>6100</v>
          </cell>
          <cell r="F95" t="str">
            <v>588.6100.CAR</v>
          </cell>
          <cell r="I95">
            <v>168220</v>
          </cell>
        </row>
        <row r="96">
          <cell r="D96">
            <v>6110</v>
          </cell>
          <cell r="F96" t="str">
            <v>588.6110</v>
          </cell>
          <cell r="I96">
            <v>47862220</v>
          </cell>
        </row>
        <row r="97">
          <cell r="D97">
            <v>6112</v>
          </cell>
          <cell r="F97" t="str">
            <v>588.6112</v>
          </cell>
          <cell r="I97">
            <v>9029262</v>
          </cell>
        </row>
        <row r="98">
          <cell r="D98">
            <v>6505</v>
          </cell>
          <cell r="F98" t="str">
            <v>588.6505</v>
          </cell>
          <cell r="I98">
            <v>475000</v>
          </cell>
        </row>
        <row r="99">
          <cell r="D99">
            <v>6612</v>
          </cell>
          <cell r="F99" t="str">
            <v>588.6612</v>
          </cell>
          <cell r="I99">
            <v>25977000</v>
          </cell>
        </row>
        <row r="100">
          <cell r="D100">
            <v>6613</v>
          </cell>
          <cell r="F100" t="str">
            <v>588.6613</v>
          </cell>
          <cell r="I100">
            <v>6136288</v>
          </cell>
        </row>
        <row r="101">
          <cell r="D101">
            <v>6617</v>
          </cell>
          <cell r="F101" t="str">
            <v>588.6617</v>
          </cell>
          <cell r="I101">
            <v>14707631</v>
          </cell>
        </row>
        <row r="102">
          <cell r="D102">
            <v>6618</v>
          </cell>
          <cell r="F102" t="str">
            <v>588.6618</v>
          </cell>
          <cell r="I102">
            <v>2882625</v>
          </cell>
        </row>
        <row r="103">
          <cell r="D103">
            <v>6621</v>
          </cell>
          <cell r="F103" t="str">
            <v>588.6621</v>
          </cell>
          <cell r="I103">
            <v>12936950</v>
          </cell>
        </row>
        <row r="104">
          <cell r="D104">
            <v>6810</v>
          </cell>
          <cell r="F104" t="str">
            <v>588.6810</v>
          </cell>
          <cell r="I104">
            <v>10428484</v>
          </cell>
        </row>
        <row r="105">
          <cell r="D105">
            <v>7100</v>
          </cell>
          <cell r="F105" t="str">
            <v>588.7100</v>
          </cell>
          <cell r="I105">
            <v>0</v>
          </cell>
        </row>
        <row r="106">
          <cell r="D106">
            <v>7120</v>
          </cell>
          <cell r="F106" t="str">
            <v>588.7120</v>
          </cell>
          <cell r="I106">
            <v>0</v>
          </cell>
        </row>
        <row r="107">
          <cell r="D107">
            <v>7131</v>
          </cell>
          <cell r="F107" t="str">
            <v>588.7131</v>
          </cell>
          <cell r="I107">
            <v>0</v>
          </cell>
        </row>
        <row r="108">
          <cell r="D108">
            <v>7211</v>
          </cell>
          <cell r="F108" t="str">
            <v>588.7211</v>
          </cell>
          <cell r="I108">
            <v>8769729</v>
          </cell>
        </row>
        <row r="109">
          <cell r="D109">
            <v>7251</v>
          </cell>
          <cell r="F109" t="str">
            <v>588.7251</v>
          </cell>
          <cell r="I109">
            <v>79647000</v>
          </cell>
        </row>
        <row r="110">
          <cell r="D110">
            <v>7252</v>
          </cell>
          <cell r="F110" t="str">
            <v>588.7252</v>
          </cell>
          <cell r="I110">
            <v>100000</v>
          </cell>
        </row>
        <row r="111">
          <cell r="D111">
            <v>7301</v>
          </cell>
          <cell r="F111" t="str">
            <v>588.7301</v>
          </cell>
          <cell r="I111">
            <v>12097219</v>
          </cell>
        </row>
        <row r="112">
          <cell r="D112">
            <v>7351</v>
          </cell>
          <cell r="F112" t="str">
            <v>588.7351</v>
          </cell>
          <cell r="I112">
            <v>30850059</v>
          </cell>
        </row>
        <row r="113">
          <cell r="D113">
            <v>7352</v>
          </cell>
          <cell r="F113" t="str">
            <v>588.7352</v>
          </cell>
          <cell r="I113">
            <v>5928382</v>
          </cell>
        </row>
        <row r="114">
          <cell r="D114">
            <v>7353</v>
          </cell>
          <cell r="F114" t="str">
            <v>588.7353</v>
          </cell>
          <cell r="I114">
            <v>8485947</v>
          </cell>
        </row>
        <row r="115">
          <cell r="D115">
            <v>7411</v>
          </cell>
          <cell r="F115" t="str">
            <v>588.7411</v>
          </cell>
          <cell r="I115">
            <v>2552200</v>
          </cell>
        </row>
        <row r="116">
          <cell r="D116">
            <v>7412</v>
          </cell>
          <cell r="F116" t="str">
            <v>588.7412</v>
          </cell>
          <cell r="I116">
            <v>3520838</v>
          </cell>
        </row>
        <row r="117">
          <cell r="D117">
            <v>7420</v>
          </cell>
          <cell r="F117" t="str">
            <v>588.7420</v>
          </cell>
          <cell r="I117">
            <v>547000</v>
          </cell>
        </row>
        <row r="118">
          <cell r="D118">
            <v>7421</v>
          </cell>
          <cell r="F118" t="str">
            <v>588.7421</v>
          </cell>
          <cell r="I118">
            <v>1971630</v>
          </cell>
        </row>
        <row r="119">
          <cell r="D119">
            <v>7510</v>
          </cell>
          <cell r="F119" t="str">
            <v>588.7510</v>
          </cell>
          <cell r="I119">
            <v>0</v>
          </cell>
        </row>
        <row r="120">
          <cell r="D120">
            <v>7511</v>
          </cell>
          <cell r="F120" t="str">
            <v>588.7511</v>
          </cell>
          <cell r="I120">
            <v>0</v>
          </cell>
        </row>
        <row r="121">
          <cell r="D121">
            <v>7512</v>
          </cell>
          <cell r="F121" t="str">
            <v>588.7512</v>
          </cell>
          <cell r="I121">
            <v>0</v>
          </cell>
        </row>
        <row r="122">
          <cell r="D122">
            <v>7520</v>
          </cell>
          <cell r="F122" t="str">
            <v>588.7520</v>
          </cell>
          <cell r="I122">
            <v>0</v>
          </cell>
        </row>
        <row r="123">
          <cell r="D123">
            <v>7525</v>
          </cell>
          <cell r="F123" t="str">
            <v>588.7525</v>
          </cell>
          <cell r="I123">
            <v>0</v>
          </cell>
        </row>
        <row r="124">
          <cell r="D124">
            <v>7527</v>
          </cell>
          <cell r="F124" t="str">
            <v>588.7527</v>
          </cell>
          <cell r="I124">
            <v>668640</v>
          </cell>
        </row>
        <row r="125">
          <cell r="D125">
            <v>7530</v>
          </cell>
          <cell r="F125" t="str">
            <v>588.7530</v>
          </cell>
          <cell r="I125">
            <v>3000849</v>
          </cell>
        </row>
        <row r="126">
          <cell r="D126">
            <v>7535</v>
          </cell>
          <cell r="F126" t="str">
            <v>588.7535</v>
          </cell>
          <cell r="I126">
            <v>227000</v>
          </cell>
        </row>
        <row r="127">
          <cell r="D127">
            <v>7543</v>
          </cell>
          <cell r="F127" t="str">
            <v>588.7810</v>
          </cell>
          <cell r="I127">
            <v>-208065110</v>
          </cell>
        </row>
        <row r="128">
          <cell r="D128">
            <v>7617</v>
          </cell>
          <cell r="F128" t="str">
            <v>588.7617</v>
          </cell>
          <cell r="I128">
            <v>0</v>
          </cell>
        </row>
        <row r="129">
          <cell r="D129">
            <v>7620</v>
          </cell>
          <cell r="F129" t="str">
            <v>588.7620</v>
          </cell>
          <cell r="I129">
            <v>0</v>
          </cell>
        </row>
        <row r="130">
          <cell r="D130">
            <v>7625</v>
          </cell>
          <cell r="F130" t="str">
            <v>588.7625</v>
          </cell>
          <cell r="I130">
            <v>0</v>
          </cell>
        </row>
        <row r="131">
          <cell r="D131">
            <v>7629</v>
          </cell>
          <cell r="F131" t="str">
            <v>588.7630</v>
          </cell>
          <cell r="I131">
            <v>0</v>
          </cell>
        </row>
        <row r="132">
          <cell r="D132">
            <v>7630</v>
          </cell>
          <cell r="F132" t="str">
            <v>588.7630.GAIN</v>
          </cell>
          <cell r="I132">
            <v>0</v>
          </cell>
        </row>
        <row r="133">
          <cell r="D133">
            <v>7638</v>
          </cell>
          <cell r="F133" t="str">
            <v>588.7630.LOSS</v>
          </cell>
          <cell r="I133">
            <v>0</v>
          </cell>
        </row>
        <row r="134">
          <cell r="D134">
            <v>7631</v>
          </cell>
          <cell r="F134" t="str">
            <v>588.7631</v>
          </cell>
          <cell r="I134">
            <v>50000</v>
          </cell>
        </row>
        <row r="135">
          <cell r="D135">
            <v>7633</v>
          </cell>
          <cell r="F135" t="str">
            <v>588.7633.GAIN</v>
          </cell>
          <cell r="I135">
            <v>0</v>
          </cell>
        </row>
        <row r="136">
          <cell r="D136">
            <v>7634</v>
          </cell>
          <cell r="F136" t="str">
            <v>588.7633.LOSS</v>
          </cell>
          <cell r="I136">
            <v>0</v>
          </cell>
        </row>
        <row r="137">
          <cell r="D137">
            <v>7710</v>
          </cell>
          <cell r="F137" t="str">
            <v>588.7710</v>
          </cell>
          <cell r="I137">
            <v>108370</v>
          </cell>
        </row>
        <row r="138">
          <cell r="D138">
            <v>7802</v>
          </cell>
          <cell r="F138" t="str">
            <v>588.7802</v>
          </cell>
          <cell r="I138">
            <v>304279927</v>
          </cell>
        </row>
        <row r="139">
          <cell r="D139">
            <v>7900</v>
          </cell>
          <cell r="F139" t="str">
            <v>588.7900</v>
          </cell>
          <cell r="I139">
            <v>0</v>
          </cell>
        </row>
        <row r="140">
          <cell r="D140">
            <v>7905</v>
          </cell>
          <cell r="F140" t="str">
            <v>588.7905</v>
          </cell>
          <cell r="I140">
            <v>0</v>
          </cell>
        </row>
        <row r="141">
          <cell r="D141">
            <v>9100</v>
          </cell>
          <cell r="F141" t="str">
            <v>588.9100</v>
          </cell>
          <cell r="I141">
            <v>0</v>
          </cell>
        </row>
        <row r="142">
          <cell r="D142">
            <v>9200</v>
          </cell>
          <cell r="F142" t="str">
            <v>588.9200</v>
          </cell>
          <cell r="I142">
            <v>0</v>
          </cell>
        </row>
        <row r="143">
          <cell r="D143">
            <v>9230</v>
          </cell>
          <cell r="F143" t="str">
            <v>588.9230</v>
          </cell>
          <cell r="I143">
            <v>0</v>
          </cell>
        </row>
        <row r="144">
          <cell r="D144">
            <v>9250</v>
          </cell>
          <cell r="F144" t="str">
            <v>588.9250.GAIN</v>
          </cell>
          <cell r="I144">
            <v>0</v>
          </cell>
        </row>
        <row r="145">
          <cell r="D145">
            <v>9300</v>
          </cell>
          <cell r="F145" t="str">
            <v>588.9300</v>
          </cell>
          <cell r="I145">
            <v>0</v>
          </cell>
        </row>
        <row r="146">
          <cell r="D146">
            <v>9410</v>
          </cell>
          <cell r="F146" t="str">
            <v>588.9410</v>
          </cell>
          <cell r="I146">
            <v>0</v>
          </cell>
        </row>
        <row r="147">
          <cell r="D147">
            <v>6630</v>
          </cell>
          <cell r="F147" t="str">
            <v>588.6616</v>
          </cell>
          <cell r="I147">
            <v>35662854</v>
          </cell>
        </row>
        <row r="148">
          <cell r="D148">
            <v>6631</v>
          </cell>
          <cell r="F148" t="str">
            <v>588.6616</v>
          </cell>
          <cell r="I148">
            <v>12111901</v>
          </cell>
        </row>
        <row r="149">
          <cell r="D149">
            <v>6632</v>
          </cell>
          <cell r="F149" t="str">
            <v>588.6616</v>
          </cell>
          <cell r="I149">
            <v>400000</v>
          </cell>
        </row>
        <row r="150">
          <cell r="D150">
            <v>6633</v>
          </cell>
          <cell r="F150" t="str">
            <v>588.6616</v>
          </cell>
          <cell r="I150">
            <v>0</v>
          </cell>
        </row>
      </sheetData>
      <sheetData sheetId="13">
        <row r="8">
          <cell r="D8">
            <v>1000</v>
          </cell>
          <cell r="F8" t="str">
            <v>589.1000</v>
          </cell>
          <cell r="I8">
            <v>0</v>
          </cell>
        </row>
        <row r="9">
          <cell r="D9">
            <v>1001</v>
          </cell>
          <cell r="F9" t="str">
            <v>589.1001</v>
          </cell>
          <cell r="I9">
            <v>0</v>
          </cell>
        </row>
        <row r="10">
          <cell r="D10" t="str">
            <v>1105</v>
          </cell>
          <cell r="F10" t="str">
            <v>589.1105</v>
          </cell>
          <cell r="I10">
            <v>0</v>
          </cell>
        </row>
        <row r="11">
          <cell r="D11" t="str">
            <v>1110</v>
          </cell>
          <cell r="F11" t="str">
            <v>589.1110</v>
          </cell>
          <cell r="I11">
            <v>0</v>
          </cell>
        </row>
        <row r="12">
          <cell r="D12">
            <v>1130</v>
          </cell>
          <cell r="F12" t="str">
            <v>589.1130</v>
          </cell>
          <cell r="I12">
            <v>0</v>
          </cell>
        </row>
        <row r="13">
          <cell r="D13">
            <v>1210</v>
          </cell>
          <cell r="F13" t="str">
            <v>589.1210</v>
          </cell>
          <cell r="I13">
            <v>0</v>
          </cell>
        </row>
        <row r="14">
          <cell r="D14">
            <v>1211</v>
          </cell>
          <cell r="F14" t="str">
            <v>589.1211</v>
          </cell>
          <cell r="I14">
            <v>0</v>
          </cell>
        </row>
        <row r="15">
          <cell r="D15">
            <v>1213</v>
          </cell>
          <cell r="F15" t="str">
            <v>589.1213</v>
          </cell>
          <cell r="I15">
            <v>0</v>
          </cell>
        </row>
        <row r="16">
          <cell r="D16">
            <v>1215</v>
          </cell>
          <cell r="F16" t="str">
            <v>589.1215</v>
          </cell>
          <cell r="I16">
            <v>0</v>
          </cell>
        </row>
        <row r="17">
          <cell r="D17">
            <v>1305</v>
          </cell>
          <cell r="F17" t="str">
            <v>589.1305</v>
          </cell>
          <cell r="I17">
            <v>0</v>
          </cell>
        </row>
        <row r="18">
          <cell r="D18">
            <v>1310</v>
          </cell>
          <cell r="F18" t="str">
            <v>589.1310</v>
          </cell>
          <cell r="I18">
            <v>0</v>
          </cell>
        </row>
        <row r="19">
          <cell r="D19">
            <v>1312</v>
          </cell>
          <cell r="F19" t="str">
            <v>589.1312</v>
          </cell>
          <cell r="I19">
            <v>0</v>
          </cell>
        </row>
        <row r="20">
          <cell r="D20">
            <v>1317</v>
          </cell>
          <cell r="F20" t="str">
            <v>589.1317</v>
          </cell>
          <cell r="I20">
            <v>0</v>
          </cell>
        </row>
        <row r="21">
          <cell r="D21">
            <v>1318</v>
          </cell>
          <cell r="F21" t="str">
            <v>589.1318</v>
          </cell>
          <cell r="I21">
            <v>0</v>
          </cell>
        </row>
        <row r="22">
          <cell r="D22">
            <v>1338</v>
          </cell>
          <cell r="F22" t="str">
            <v>589.1338</v>
          </cell>
          <cell r="I22">
            <v>0</v>
          </cell>
        </row>
        <row r="23">
          <cell r="D23">
            <v>1350</v>
          </cell>
          <cell r="F23" t="str">
            <v>589.1350</v>
          </cell>
          <cell r="I23">
            <v>0</v>
          </cell>
        </row>
        <row r="24">
          <cell r="D24">
            <v>1360</v>
          </cell>
          <cell r="F24" t="str">
            <v>589.1360</v>
          </cell>
          <cell r="I24">
            <v>0</v>
          </cell>
        </row>
        <row r="25">
          <cell r="D25">
            <v>1380</v>
          </cell>
          <cell r="F25" t="str">
            <v>589.1380</v>
          </cell>
          <cell r="I25">
            <v>0</v>
          </cell>
        </row>
        <row r="26">
          <cell r="D26">
            <v>1405</v>
          </cell>
          <cell r="F26" t="str">
            <v>589.1405.UK</v>
          </cell>
          <cell r="I26">
            <v>0</v>
          </cell>
        </row>
        <row r="27">
          <cell r="D27">
            <v>1410</v>
          </cell>
          <cell r="F27" t="str">
            <v>589.1410.UK</v>
          </cell>
          <cell r="I27">
            <v>0</v>
          </cell>
        </row>
        <row r="28">
          <cell r="D28">
            <v>1500</v>
          </cell>
          <cell r="F28" t="str">
            <v>589.1500</v>
          </cell>
          <cell r="I28">
            <v>0</v>
          </cell>
        </row>
        <row r="29">
          <cell r="D29">
            <v>1515</v>
          </cell>
          <cell r="F29" t="str">
            <v>589.1515</v>
          </cell>
          <cell r="I29">
            <v>0</v>
          </cell>
        </row>
        <row r="30">
          <cell r="D30">
            <v>1516</v>
          </cell>
          <cell r="F30" t="str">
            <v>589.1516</v>
          </cell>
          <cell r="I30">
            <v>0</v>
          </cell>
        </row>
        <row r="31">
          <cell r="D31">
            <v>1517</v>
          </cell>
          <cell r="F31" t="str">
            <v>589.1517</v>
          </cell>
          <cell r="I31">
            <v>0</v>
          </cell>
        </row>
        <row r="32">
          <cell r="D32">
            <v>1530</v>
          </cell>
          <cell r="F32" t="str">
            <v>589.1530</v>
          </cell>
          <cell r="I32">
            <v>0</v>
          </cell>
        </row>
        <row r="33">
          <cell r="D33">
            <v>1534</v>
          </cell>
          <cell r="F33" t="str">
            <v>589.1534</v>
          </cell>
          <cell r="I33">
            <v>0</v>
          </cell>
        </row>
        <row r="34">
          <cell r="D34">
            <v>1536</v>
          </cell>
          <cell r="F34" t="str">
            <v>589.1536</v>
          </cell>
          <cell r="I34">
            <v>0</v>
          </cell>
        </row>
        <row r="35">
          <cell r="D35">
            <v>1610</v>
          </cell>
          <cell r="F35" t="str">
            <v>589.1610.BUILD</v>
          </cell>
          <cell r="I35">
            <v>0</v>
          </cell>
        </row>
        <row r="36">
          <cell r="D36">
            <v>1611</v>
          </cell>
          <cell r="F36" t="str">
            <v>589.1610.F&amp;F</v>
          </cell>
          <cell r="I36">
            <v>0</v>
          </cell>
        </row>
        <row r="37">
          <cell r="D37">
            <v>1612</v>
          </cell>
          <cell r="F37" t="str">
            <v>589.1610.LEASE</v>
          </cell>
          <cell r="I37">
            <v>0</v>
          </cell>
        </row>
        <row r="38">
          <cell r="D38">
            <v>1613</v>
          </cell>
          <cell r="F38" t="str">
            <v>589.1610.OFF</v>
          </cell>
          <cell r="I38">
            <v>0</v>
          </cell>
        </row>
        <row r="39">
          <cell r="D39">
            <v>1614</v>
          </cell>
          <cell r="F39" t="str">
            <v>589.1610.VEH</v>
          </cell>
          <cell r="I39">
            <v>0</v>
          </cell>
        </row>
        <row r="40">
          <cell r="D40">
            <v>1705</v>
          </cell>
          <cell r="F40" t="str">
            <v>589.1705</v>
          </cell>
          <cell r="I40">
            <v>0</v>
          </cell>
        </row>
        <row r="41">
          <cell r="D41">
            <v>1720</v>
          </cell>
          <cell r="F41" t="str">
            <v>589.1720</v>
          </cell>
          <cell r="I41">
            <v>0</v>
          </cell>
        </row>
        <row r="42">
          <cell r="D42">
            <v>1760</v>
          </cell>
          <cell r="F42" t="str">
            <v>589.1760</v>
          </cell>
          <cell r="I42">
            <v>0</v>
          </cell>
        </row>
        <row r="43">
          <cell r="D43">
            <v>1800</v>
          </cell>
          <cell r="F43" t="str">
            <v>589.1800</v>
          </cell>
          <cell r="I43">
            <v>0</v>
          </cell>
        </row>
        <row r="44">
          <cell r="D44">
            <v>1805</v>
          </cell>
          <cell r="F44" t="str">
            <v>589.1805</v>
          </cell>
          <cell r="I44">
            <v>0</v>
          </cell>
        </row>
        <row r="45">
          <cell r="D45">
            <v>1960</v>
          </cell>
          <cell r="F45" t="str">
            <v>589.1960</v>
          </cell>
          <cell r="I45">
            <v>0</v>
          </cell>
        </row>
        <row r="46">
          <cell r="D46">
            <v>2000</v>
          </cell>
          <cell r="F46" t="str">
            <v>589.2000</v>
          </cell>
          <cell r="I46">
            <v>0</v>
          </cell>
        </row>
        <row r="47">
          <cell r="D47">
            <v>2001</v>
          </cell>
          <cell r="F47" t="str">
            <v>589.2001</v>
          </cell>
          <cell r="I47">
            <v>0</v>
          </cell>
        </row>
        <row r="48">
          <cell r="D48">
            <v>2020</v>
          </cell>
          <cell r="F48" t="str">
            <v>589.2020</v>
          </cell>
          <cell r="I48">
            <v>0</v>
          </cell>
        </row>
        <row r="49">
          <cell r="D49">
            <v>2035</v>
          </cell>
          <cell r="F49" t="str">
            <v>589.2035</v>
          </cell>
          <cell r="I49">
            <v>0</v>
          </cell>
        </row>
        <row r="50">
          <cell r="D50">
            <v>2040</v>
          </cell>
          <cell r="F50" t="str">
            <v>589.2040</v>
          </cell>
          <cell r="I50">
            <v>0</v>
          </cell>
        </row>
        <row r="51">
          <cell r="D51">
            <v>2050</v>
          </cell>
          <cell r="F51" t="str">
            <v>589.2050.UK</v>
          </cell>
          <cell r="I51">
            <v>0</v>
          </cell>
        </row>
        <row r="52">
          <cell r="D52">
            <v>2100</v>
          </cell>
          <cell r="F52" t="str">
            <v>589.2100.UK</v>
          </cell>
          <cell r="I52">
            <v>0</v>
          </cell>
        </row>
        <row r="53">
          <cell r="D53">
            <v>2300</v>
          </cell>
          <cell r="F53" t="str">
            <v>589.2300</v>
          </cell>
          <cell r="I53">
            <v>0</v>
          </cell>
        </row>
        <row r="54">
          <cell r="D54">
            <v>2310</v>
          </cell>
          <cell r="F54" t="str">
            <v>589.2310</v>
          </cell>
          <cell r="I54">
            <v>0</v>
          </cell>
        </row>
        <row r="55">
          <cell r="D55">
            <v>2311</v>
          </cell>
          <cell r="F55" t="str">
            <v>589.2311</v>
          </cell>
          <cell r="I55">
            <v>0</v>
          </cell>
        </row>
        <row r="56">
          <cell r="D56">
            <v>2320</v>
          </cell>
          <cell r="F56" t="str">
            <v>589.2320</v>
          </cell>
          <cell r="I56">
            <v>0</v>
          </cell>
        </row>
        <row r="57">
          <cell r="D57">
            <v>2600</v>
          </cell>
          <cell r="F57" t="str">
            <v>589.2600.CON</v>
          </cell>
          <cell r="I57">
            <v>0</v>
          </cell>
        </row>
        <row r="58">
          <cell r="D58">
            <v>2610</v>
          </cell>
          <cell r="F58" t="str">
            <v>589.2610</v>
          </cell>
          <cell r="I58">
            <v>0</v>
          </cell>
        </row>
        <row r="59">
          <cell r="D59">
            <v>2715</v>
          </cell>
          <cell r="F59" t="str">
            <v>589.2715</v>
          </cell>
          <cell r="I59">
            <v>0</v>
          </cell>
        </row>
        <row r="60">
          <cell r="D60">
            <v>2747</v>
          </cell>
          <cell r="F60" t="str">
            <v>589.2747</v>
          </cell>
          <cell r="I60">
            <v>0</v>
          </cell>
        </row>
        <row r="61">
          <cell r="D61">
            <v>2780</v>
          </cell>
          <cell r="F61" t="str">
            <v>589.2780</v>
          </cell>
          <cell r="I61">
            <v>0</v>
          </cell>
        </row>
        <row r="62">
          <cell r="D62">
            <v>2782</v>
          </cell>
          <cell r="F62" t="str">
            <v>589.2782</v>
          </cell>
          <cell r="I62">
            <v>0</v>
          </cell>
        </row>
        <row r="63">
          <cell r="D63">
            <v>2785</v>
          </cell>
          <cell r="F63" t="str">
            <v>589.2785</v>
          </cell>
          <cell r="I63">
            <v>0</v>
          </cell>
        </row>
        <row r="64">
          <cell r="D64">
            <v>2787</v>
          </cell>
          <cell r="F64" t="str">
            <v>589.2787</v>
          </cell>
          <cell r="I64">
            <v>0</v>
          </cell>
        </row>
        <row r="65">
          <cell r="D65">
            <v>2818</v>
          </cell>
          <cell r="F65" t="str">
            <v>589.2818</v>
          </cell>
          <cell r="I65">
            <v>0</v>
          </cell>
        </row>
        <row r="66">
          <cell r="D66">
            <v>2820</v>
          </cell>
          <cell r="F66" t="str">
            <v>589.2850</v>
          </cell>
          <cell r="I66">
            <v>0</v>
          </cell>
        </row>
        <row r="67">
          <cell r="D67">
            <v>2900</v>
          </cell>
          <cell r="F67" t="str">
            <v>589.2900</v>
          </cell>
          <cell r="I67">
            <v>0</v>
          </cell>
        </row>
        <row r="68">
          <cell r="D68">
            <v>2904</v>
          </cell>
          <cell r="F68" t="str">
            <v>589.2904</v>
          </cell>
          <cell r="I68">
            <v>0</v>
          </cell>
        </row>
        <row r="69">
          <cell r="D69">
            <v>2905</v>
          </cell>
          <cell r="F69" t="str">
            <v>589.2905.UK</v>
          </cell>
          <cell r="I69">
            <v>0</v>
          </cell>
        </row>
        <row r="70">
          <cell r="D70">
            <v>3000</v>
          </cell>
          <cell r="F70" t="str">
            <v>589.3000</v>
          </cell>
          <cell r="I70">
            <v>0</v>
          </cell>
        </row>
        <row r="71">
          <cell r="D71">
            <v>3105</v>
          </cell>
          <cell r="F71" t="str">
            <v>589.3105</v>
          </cell>
          <cell r="I71">
            <v>0</v>
          </cell>
        </row>
        <row r="72">
          <cell r="D72">
            <v>3100</v>
          </cell>
          <cell r="F72" t="str">
            <v>589.3110</v>
          </cell>
          <cell r="I72">
            <v>0</v>
          </cell>
        </row>
        <row r="73">
          <cell r="D73">
            <v>3205</v>
          </cell>
          <cell r="F73" t="str">
            <v>589.3205</v>
          </cell>
          <cell r="I73">
            <v>0</v>
          </cell>
        </row>
        <row r="74">
          <cell r="D74">
            <v>3700</v>
          </cell>
          <cell r="F74" t="str">
            <v>589.3700</v>
          </cell>
          <cell r="I74">
            <v>0</v>
          </cell>
        </row>
        <row r="75">
          <cell r="D75">
            <v>3750</v>
          </cell>
          <cell r="F75" t="str">
            <v>589.3750</v>
          </cell>
          <cell r="I75">
            <v>0</v>
          </cell>
        </row>
        <row r="76">
          <cell r="D76">
            <v>3900</v>
          </cell>
          <cell r="F76" t="str">
            <v>589.3900</v>
          </cell>
          <cell r="I76">
            <v>0</v>
          </cell>
        </row>
        <row r="77">
          <cell r="D77">
            <v>4000</v>
          </cell>
          <cell r="F77" t="str">
            <v>589.4000</v>
          </cell>
          <cell r="I77">
            <v>0</v>
          </cell>
        </row>
        <row r="78">
          <cell r="D78">
            <v>4105</v>
          </cell>
          <cell r="F78" t="str">
            <v>589.4105</v>
          </cell>
          <cell r="I78">
            <v>0</v>
          </cell>
        </row>
        <row r="79">
          <cell r="D79">
            <v>4300</v>
          </cell>
          <cell r="F79" t="str">
            <v>589.4300.CONS</v>
          </cell>
          <cell r="I79">
            <v>0</v>
          </cell>
        </row>
        <row r="80">
          <cell r="D80">
            <v>4400</v>
          </cell>
          <cell r="F80" t="str">
            <v>589.4400.EDU</v>
          </cell>
          <cell r="I80">
            <v>0</v>
          </cell>
        </row>
        <row r="81">
          <cell r="D81">
            <v>4505</v>
          </cell>
          <cell r="F81" t="str">
            <v>589.4505</v>
          </cell>
          <cell r="I81">
            <v>-1010880193</v>
          </cell>
        </row>
        <row r="82">
          <cell r="D82">
            <v>4625</v>
          </cell>
          <cell r="F82" t="str">
            <v>589.4625</v>
          </cell>
          <cell r="I82">
            <v>0</v>
          </cell>
        </row>
        <row r="83">
          <cell r="D83">
            <v>5000</v>
          </cell>
          <cell r="F83" t="str">
            <v>589.5000</v>
          </cell>
          <cell r="I83">
            <v>0</v>
          </cell>
        </row>
        <row r="84">
          <cell r="D84">
            <v>5110</v>
          </cell>
          <cell r="F84" t="str">
            <v>589.7630</v>
          </cell>
          <cell r="I84">
            <v>0</v>
          </cell>
        </row>
        <row r="85">
          <cell r="D85">
            <v>5115</v>
          </cell>
          <cell r="F85" t="str">
            <v>589.5115</v>
          </cell>
          <cell r="I85">
            <v>0</v>
          </cell>
        </row>
        <row r="86">
          <cell r="D86">
            <v>5116</v>
          </cell>
          <cell r="F86" t="str">
            <v>589.5116</v>
          </cell>
          <cell r="I86">
            <v>0</v>
          </cell>
        </row>
        <row r="87">
          <cell r="D87">
            <v>5200</v>
          </cell>
          <cell r="F87" t="str">
            <v>589.5200</v>
          </cell>
          <cell r="I87">
            <v>0</v>
          </cell>
        </row>
        <row r="88">
          <cell r="D88">
            <v>6000</v>
          </cell>
          <cell r="F88" t="str">
            <v>589.6000</v>
          </cell>
          <cell r="I88">
            <v>0</v>
          </cell>
        </row>
        <row r="89">
          <cell r="D89">
            <v>6111</v>
          </cell>
          <cell r="F89" t="str">
            <v>589.6010</v>
          </cell>
          <cell r="I89">
            <v>87644968</v>
          </cell>
        </row>
        <row r="90">
          <cell r="D90">
            <v>6120</v>
          </cell>
          <cell r="F90" t="str">
            <v>589.6020</v>
          </cell>
          <cell r="I90">
            <v>0</v>
          </cell>
        </row>
        <row r="91">
          <cell r="D91">
            <v>6140</v>
          </cell>
          <cell r="F91" t="str">
            <v>589.6040</v>
          </cell>
          <cell r="I91">
            <v>0</v>
          </cell>
        </row>
        <row r="92">
          <cell r="D92">
            <v>6050</v>
          </cell>
          <cell r="F92" t="str">
            <v>589.6050</v>
          </cell>
          <cell r="I92">
            <v>0</v>
          </cell>
        </row>
        <row r="93">
          <cell r="D93">
            <v>6100</v>
          </cell>
          <cell r="F93" t="str">
            <v>589.6100.CAR</v>
          </cell>
          <cell r="I93">
            <v>0</v>
          </cell>
        </row>
        <row r="94">
          <cell r="D94">
            <v>6110</v>
          </cell>
          <cell r="F94" t="str">
            <v>589.6110</v>
          </cell>
          <cell r="I94">
            <v>0</v>
          </cell>
        </row>
        <row r="95">
          <cell r="D95">
            <v>6112</v>
          </cell>
          <cell r="F95" t="str">
            <v>589.6112</v>
          </cell>
          <cell r="I95">
            <v>0</v>
          </cell>
        </row>
        <row r="96">
          <cell r="D96">
            <v>6505</v>
          </cell>
          <cell r="F96" t="str">
            <v>589.6505</v>
          </cell>
          <cell r="I96">
            <v>0</v>
          </cell>
        </row>
        <row r="97">
          <cell r="D97">
            <v>6612</v>
          </cell>
          <cell r="F97" t="str">
            <v>589.6612</v>
          </cell>
          <cell r="I97">
            <v>0</v>
          </cell>
        </row>
        <row r="98">
          <cell r="D98">
            <v>6613</v>
          </cell>
          <cell r="F98" t="str">
            <v>589.6613</v>
          </cell>
          <cell r="I98">
            <v>0</v>
          </cell>
        </row>
        <row r="99">
          <cell r="D99">
            <v>6617</v>
          </cell>
          <cell r="F99" t="str">
            <v>589.6617</v>
          </cell>
          <cell r="I99">
            <v>0</v>
          </cell>
        </row>
        <row r="100">
          <cell r="D100">
            <v>6618</v>
          </cell>
          <cell r="F100" t="str">
            <v>589.6618</v>
          </cell>
          <cell r="I100">
            <v>0</v>
          </cell>
        </row>
        <row r="101">
          <cell r="D101">
            <v>6621</v>
          </cell>
          <cell r="F101" t="str">
            <v>589.6621</v>
          </cell>
          <cell r="I101">
            <v>0</v>
          </cell>
        </row>
        <row r="102">
          <cell r="D102">
            <v>6810</v>
          </cell>
          <cell r="F102" t="str">
            <v>589.6810</v>
          </cell>
          <cell r="I102">
            <v>0</v>
          </cell>
        </row>
        <row r="103">
          <cell r="D103">
            <v>7100</v>
          </cell>
          <cell r="F103" t="str">
            <v>589.7100</v>
          </cell>
          <cell r="I103">
            <v>0</v>
          </cell>
        </row>
        <row r="104">
          <cell r="D104">
            <v>7120</v>
          </cell>
          <cell r="F104" t="str">
            <v>589.7120</v>
          </cell>
          <cell r="I104">
            <v>0</v>
          </cell>
        </row>
        <row r="105">
          <cell r="D105">
            <v>7131</v>
          </cell>
          <cell r="F105" t="str">
            <v>589.7131</v>
          </cell>
          <cell r="I105">
            <v>0</v>
          </cell>
        </row>
        <row r="106">
          <cell r="D106">
            <v>7211</v>
          </cell>
          <cell r="F106" t="str">
            <v>589.7211</v>
          </cell>
          <cell r="I106">
            <v>0</v>
          </cell>
        </row>
        <row r="107">
          <cell r="D107">
            <v>7251</v>
          </cell>
          <cell r="F107" t="str">
            <v>589.7251</v>
          </cell>
          <cell r="I107">
            <v>0</v>
          </cell>
        </row>
        <row r="108">
          <cell r="D108">
            <v>7252</v>
          </cell>
          <cell r="F108" t="str">
            <v>589.7252</v>
          </cell>
          <cell r="I108">
            <v>0</v>
          </cell>
        </row>
        <row r="109">
          <cell r="D109">
            <v>7301</v>
          </cell>
          <cell r="F109" t="str">
            <v>589.7301</v>
          </cell>
          <cell r="I109">
            <v>0</v>
          </cell>
        </row>
        <row r="110">
          <cell r="D110">
            <v>7351</v>
          </cell>
          <cell r="F110" t="str">
            <v>589.7351</v>
          </cell>
          <cell r="I110">
            <v>0</v>
          </cell>
        </row>
        <row r="111">
          <cell r="D111">
            <v>7352</v>
          </cell>
          <cell r="F111" t="str">
            <v>589.7352</v>
          </cell>
          <cell r="I111">
            <v>0</v>
          </cell>
        </row>
        <row r="112">
          <cell r="D112">
            <v>7353</v>
          </cell>
          <cell r="F112" t="str">
            <v>589.7353</v>
          </cell>
          <cell r="I112">
            <v>0</v>
          </cell>
        </row>
        <row r="113">
          <cell r="D113">
            <v>7411</v>
          </cell>
          <cell r="F113" t="str">
            <v>589.7411</v>
          </cell>
          <cell r="I113">
            <v>0</v>
          </cell>
        </row>
        <row r="114">
          <cell r="D114">
            <v>7412</v>
          </cell>
          <cell r="F114" t="str">
            <v>589.7412</v>
          </cell>
          <cell r="I114">
            <v>0</v>
          </cell>
        </row>
        <row r="115">
          <cell r="D115">
            <v>7420</v>
          </cell>
          <cell r="F115" t="str">
            <v>589.7420</v>
          </cell>
          <cell r="I115">
            <v>0</v>
          </cell>
        </row>
        <row r="116">
          <cell r="D116">
            <v>7421</v>
          </cell>
          <cell r="F116" t="str">
            <v>589.7421</v>
          </cell>
          <cell r="I116">
            <v>0</v>
          </cell>
        </row>
        <row r="117">
          <cell r="D117">
            <v>7510</v>
          </cell>
          <cell r="F117" t="str">
            <v>589.7510</v>
          </cell>
          <cell r="I117">
            <v>0</v>
          </cell>
        </row>
        <row r="118">
          <cell r="D118">
            <v>7511</v>
          </cell>
          <cell r="F118" t="str">
            <v>589.7511</v>
          </cell>
          <cell r="I118">
            <v>0</v>
          </cell>
        </row>
        <row r="119">
          <cell r="D119">
            <v>7512</v>
          </cell>
          <cell r="F119" t="str">
            <v>589.7512</v>
          </cell>
          <cell r="I119">
            <v>0</v>
          </cell>
        </row>
        <row r="120">
          <cell r="D120">
            <v>7520</v>
          </cell>
          <cell r="F120" t="str">
            <v>589.7520</v>
          </cell>
          <cell r="I120">
            <v>0</v>
          </cell>
        </row>
        <row r="121">
          <cell r="D121">
            <v>7525</v>
          </cell>
          <cell r="F121" t="str">
            <v>589.7525</v>
          </cell>
          <cell r="I121">
            <v>0</v>
          </cell>
        </row>
        <row r="122">
          <cell r="D122">
            <v>7527</v>
          </cell>
          <cell r="F122" t="str">
            <v>589.7527</v>
          </cell>
          <cell r="I122">
            <v>0</v>
          </cell>
        </row>
        <row r="123">
          <cell r="D123">
            <v>7530</v>
          </cell>
          <cell r="F123" t="str">
            <v>589.7530</v>
          </cell>
          <cell r="I123">
            <v>0</v>
          </cell>
        </row>
        <row r="124">
          <cell r="D124">
            <v>7535</v>
          </cell>
          <cell r="F124" t="str">
            <v>589.7535</v>
          </cell>
          <cell r="I124">
            <v>0</v>
          </cell>
        </row>
        <row r="125">
          <cell r="D125">
            <v>7540</v>
          </cell>
          <cell r="F125" t="str">
            <v>589.7810</v>
          </cell>
          <cell r="I125">
            <v>156048832</v>
          </cell>
        </row>
        <row r="126">
          <cell r="D126">
            <v>7617</v>
          </cell>
          <cell r="F126" t="str">
            <v>589.7617</v>
          </cell>
          <cell r="I126">
            <v>0</v>
          </cell>
        </row>
        <row r="127">
          <cell r="D127">
            <v>7620</v>
          </cell>
          <cell r="F127" t="str">
            <v>589.7620</v>
          </cell>
          <cell r="I127">
            <v>0</v>
          </cell>
        </row>
        <row r="128">
          <cell r="D128">
            <v>7625</v>
          </cell>
          <cell r="F128" t="str">
            <v>589.7625</v>
          </cell>
          <cell r="I128">
            <v>0</v>
          </cell>
        </row>
        <row r="129">
          <cell r="D129">
            <v>7629</v>
          </cell>
          <cell r="F129" t="str">
            <v>589.7630</v>
          </cell>
          <cell r="I129">
            <v>0</v>
          </cell>
        </row>
        <row r="130">
          <cell r="D130">
            <v>7630</v>
          </cell>
          <cell r="F130" t="str">
            <v>589.7630.GAIN</v>
          </cell>
          <cell r="I130">
            <v>0</v>
          </cell>
        </row>
        <row r="131">
          <cell r="D131">
            <v>7638</v>
          </cell>
          <cell r="F131" t="str">
            <v>589.7630.LOSS</v>
          </cell>
          <cell r="I131">
            <v>0</v>
          </cell>
        </row>
        <row r="132">
          <cell r="D132">
            <v>7631</v>
          </cell>
          <cell r="F132" t="str">
            <v>589.7631</v>
          </cell>
          <cell r="I132">
            <v>0</v>
          </cell>
        </row>
        <row r="133">
          <cell r="D133">
            <v>7633</v>
          </cell>
          <cell r="F133" t="str">
            <v>589.7633.GAIN</v>
          </cell>
          <cell r="I133">
            <v>0</v>
          </cell>
        </row>
        <row r="134">
          <cell r="D134">
            <v>7634</v>
          </cell>
          <cell r="F134" t="str">
            <v>589.7633.LOSS</v>
          </cell>
          <cell r="I134">
            <v>0</v>
          </cell>
        </row>
        <row r="135">
          <cell r="D135">
            <v>7710</v>
          </cell>
          <cell r="F135" t="str">
            <v>589.7710</v>
          </cell>
          <cell r="I135">
            <v>0</v>
          </cell>
        </row>
        <row r="136">
          <cell r="D136">
            <v>7802</v>
          </cell>
          <cell r="F136" t="str">
            <v>589.7802</v>
          </cell>
          <cell r="I136">
            <v>0</v>
          </cell>
        </row>
        <row r="137">
          <cell r="D137">
            <v>7803</v>
          </cell>
          <cell r="F137" t="str">
            <v>589.7802</v>
          </cell>
          <cell r="I137">
            <v>0</v>
          </cell>
        </row>
        <row r="138">
          <cell r="D138">
            <v>7900</v>
          </cell>
          <cell r="F138" t="str">
            <v>589.7900</v>
          </cell>
          <cell r="I138">
            <v>0</v>
          </cell>
        </row>
        <row r="139">
          <cell r="D139">
            <v>7905</v>
          </cell>
          <cell r="F139" t="str">
            <v>589.7905</v>
          </cell>
          <cell r="I139">
            <v>0</v>
          </cell>
        </row>
        <row r="140">
          <cell r="D140">
            <v>9100</v>
          </cell>
          <cell r="F140" t="str">
            <v>589.9100</v>
          </cell>
          <cell r="I140">
            <v>0</v>
          </cell>
        </row>
        <row r="141">
          <cell r="D141">
            <v>9200</v>
          </cell>
          <cell r="F141" t="str">
            <v>589.9200</v>
          </cell>
          <cell r="I141">
            <v>0</v>
          </cell>
        </row>
        <row r="142">
          <cell r="D142">
            <v>9230</v>
          </cell>
          <cell r="F142" t="str">
            <v>589.9230</v>
          </cell>
          <cell r="I142">
            <v>0</v>
          </cell>
        </row>
        <row r="143">
          <cell r="D143">
            <v>9250</v>
          </cell>
          <cell r="F143" t="str">
            <v>589.9250.GAIN</v>
          </cell>
          <cell r="I143">
            <v>0</v>
          </cell>
        </row>
        <row r="144">
          <cell r="D144">
            <v>9300</v>
          </cell>
          <cell r="F144" t="str">
            <v>589.9300</v>
          </cell>
          <cell r="I144">
            <v>0</v>
          </cell>
        </row>
        <row r="145">
          <cell r="D145">
            <v>9410</v>
          </cell>
          <cell r="F145" t="str">
            <v>589.9410</v>
          </cell>
          <cell r="I145">
            <v>0</v>
          </cell>
        </row>
        <row r="146">
          <cell r="D146">
            <v>6630</v>
          </cell>
          <cell r="F146" t="str">
            <v>589.6616</v>
          </cell>
          <cell r="I146">
            <v>0</v>
          </cell>
        </row>
        <row r="147">
          <cell r="D147">
            <v>6631</v>
          </cell>
          <cell r="F147" t="str">
            <v>589.6616</v>
          </cell>
          <cell r="I147">
            <v>0</v>
          </cell>
        </row>
        <row r="148">
          <cell r="D148">
            <v>6632</v>
          </cell>
          <cell r="F148" t="str">
            <v>589.6616</v>
          </cell>
          <cell r="I148">
            <v>0</v>
          </cell>
        </row>
        <row r="149">
          <cell r="D149">
            <v>6633</v>
          </cell>
          <cell r="F149" t="str">
            <v>589.6616</v>
          </cell>
          <cell r="I149">
            <v>0</v>
          </cell>
        </row>
      </sheetData>
      <sheetData sheetId="14">
        <row r="8">
          <cell r="D8">
            <v>1000</v>
          </cell>
          <cell r="F8" t="str">
            <v>590.1000</v>
          </cell>
          <cell r="I8">
            <v>0</v>
          </cell>
        </row>
        <row r="9">
          <cell r="D9">
            <v>1001</v>
          </cell>
          <cell r="F9" t="str">
            <v>590.1001</v>
          </cell>
          <cell r="I9">
            <v>0</v>
          </cell>
        </row>
        <row r="10">
          <cell r="D10" t="str">
            <v>1105</v>
          </cell>
          <cell r="F10" t="str">
            <v>590.1105</v>
          </cell>
          <cell r="I10">
            <v>0</v>
          </cell>
        </row>
        <row r="11">
          <cell r="D11" t="str">
            <v>1110</v>
          </cell>
          <cell r="F11" t="str">
            <v>590.1110</v>
          </cell>
          <cell r="I11">
            <v>0</v>
          </cell>
        </row>
        <row r="12">
          <cell r="D12">
            <v>1130</v>
          </cell>
          <cell r="F12" t="str">
            <v>590.1130</v>
          </cell>
          <cell r="I12">
            <v>0</v>
          </cell>
        </row>
        <row r="13">
          <cell r="D13">
            <v>1210</v>
          </cell>
          <cell r="F13" t="str">
            <v>590.1210</v>
          </cell>
          <cell r="I13">
            <v>0</v>
          </cell>
        </row>
        <row r="14">
          <cell r="D14">
            <v>1211</v>
          </cell>
          <cell r="F14" t="str">
            <v>590.1211</v>
          </cell>
          <cell r="I14">
            <v>0</v>
          </cell>
        </row>
        <row r="15">
          <cell r="D15">
            <v>1213</v>
          </cell>
          <cell r="F15" t="str">
            <v>590.1213</v>
          </cell>
          <cell r="I15">
            <v>0</v>
          </cell>
        </row>
        <row r="16">
          <cell r="D16">
            <v>1215</v>
          </cell>
          <cell r="F16" t="str">
            <v>590.1215</v>
          </cell>
          <cell r="I16">
            <v>0</v>
          </cell>
        </row>
        <row r="17">
          <cell r="D17">
            <v>1305</v>
          </cell>
          <cell r="F17" t="str">
            <v>590.1305</v>
          </cell>
          <cell r="I17">
            <v>0</v>
          </cell>
        </row>
        <row r="18">
          <cell r="D18">
            <v>1310</v>
          </cell>
          <cell r="F18" t="str">
            <v>590.1310</v>
          </cell>
          <cell r="I18">
            <v>0</v>
          </cell>
        </row>
        <row r="19">
          <cell r="D19">
            <v>1312</v>
          </cell>
          <cell r="F19" t="str">
            <v>590.1312</v>
          </cell>
          <cell r="I19">
            <v>0</v>
          </cell>
        </row>
        <row r="20">
          <cell r="D20">
            <v>1317</v>
          </cell>
          <cell r="F20" t="str">
            <v>590.1317</v>
          </cell>
          <cell r="I20">
            <v>0</v>
          </cell>
        </row>
        <row r="21">
          <cell r="D21">
            <v>1318</v>
          </cell>
          <cell r="F21" t="str">
            <v>590.1318</v>
          </cell>
          <cell r="I21">
            <v>0</v>
          </cell>
        </row>
        <row r="22">
          <cell r="D22">
            <v>1338</v>
          </cell>
          <cell r="F22" t="str">
            <v>590.1338</v>
          </cell>
          <cell r="I22">
            <v>0</v>
          </cell>
        </row>
        <row r="23">
          <cell r="D23">
            <v>1350</v>
          </cell>
          <cell r="F23" t="str">
            <v>590.1350</v>
          </cell>
          <cell r="I23">
            <v>0</v>
          </cell>
        </row>
        <row r="24">
          <cell r="D24">
            <v>1360</v>
          </cell>
          <cell r="F24" t="str">
            <v>590.1360</v>
          </cell>
          <cell r="I24">
            <v>0</v>
          </cell>
        </row>
        <row r="25">
          <cell r="D25">
            <v>1380</v>
          </cell>
          <cell r="F25" t="str">
            <v>590.1380</v>
          </cell>
          <cell r="I25">
            <v>0</v>
          </cell>
        </row>
        <row r="26">
          <cell r="D26">
            <v>1405</v>
          </cell>
          <cell r="F26" t="str">
            <v>590.1405.UK</v>
          </cell>
          <cell r="I26">
            <v>0</v>
          </cell>
        </row>
        <row r="27">
          <cell r="D27">
            <v>1410</v>
          </cell>
          <cell r="F27" t="str">
            <v>590.1410.UK</v>
          </cell>
          <cell r="I27">
            <v>0</v>
          </cell>
        </row>
        <row r="28">
          <cell r="D28">
            <v>1500</v>
          </cell>
          <cell r="F28" t="str">
            <v>590.1500</v>
          </cell>
          <cell r="I28">
            <v>0</v>
          </cell>
        </row>
        <row r="29">
          <cell r="D29">
            <v>1515</v>
          </cell>
          <cell r="F29" t="str">
            <v>590.1515</v>
          </cell>
          <cell r="I29">
            <v>0</v>
          </cell>
        </row>
        <row r="30">
          <cell r="D30">
            <v>1516</v>
          </cell>
          <cell r="F30" t="str">
            <v>590.1516</v>
          </cell>
          <cell r="I30">
            <v>0</v>
          </cell>
        </row>
        <row r="31">
          <cell r="D31">
            <v>1517</v>
          </cell>
          <cell r="F31" t="str">
            <v>590.1517</v>
          </cell>
          <cell r="I31">
            <v>0</v>
          </cell>
        </row>
        <row r="32">
          <cell r="D32">
            <v>1530</v>
          </cell>
          <cell r="F32" t="str">
            <v>590.1530</v>
          </cell>
          <cell r="I32">
            <v>0</v>
          </cell>
        </row>
        <row r="33">
          <cell r="D33">
            <v>1534</v>
          </cell>
          <cell r="F33" t="str">
            <v>590.1534</v>
          </cell>
          <cell r="I33">
            <v>0</v>
          </cell>
        </row>
        <row r="34">
          <cell r="D34">
            <v>1536</v>
          </cell>
          <cell r="F34" t="str">
            <v>590.1536</v>
          </cell>
          <cell r="I34">
            <v>0</v>
          </cell>
        </row>
        <row r="35">
          <cell r="D35">
            <v>1610</v>
          </cell>
          <cell r="F35" t="str">
            <v>590.1610.BUILD</v>
          </cell>
          <cell r="I35">
            <v>0</v>
          </cell>
        </row>
        <row r="36">
          <cell r="D36">
            <v>1611</v>
          </cell>
          <cell r="F36" t="str">
            <v>590.1610.F&amp;F</v>
          </cell>
          <cell r="I36">
            <v>0</v>
          </cell>
        </row>
        <row r="37">
          <cell r="D37">
            <v>1612</v>
          </cell>
          <cell r="F37" t="str">
            <v>590.1610.LEASE</v>
          </cell>
          <cell r="I37">
            <v>0</v>
          </cell>
        </row>
        <row r="38">
          <cell r="D38">
            <v>1613</v>
          </cell>
          <cell r="F38" t="str">
            <v>590.1610.OFF</v>
          </cell>
          <cell r="I38">
            <v>0</v>
          </cell>
        </row>
        <row r="39">
          <cell r="D39">
            <v>1614</v>
          </cell>
          <cell r="F39" t="str">
            <v>590.1610.VEH</v>
          </cell>
          <cell r="I39">
            <v>0</v>
          </cell>
        </row>
        <row r="40">
          <cell r="D40">
            <v>1705</v>
          </cell>
          <cell r="F40" t="str">
            <v>590.1705</v>
          </cell>
          <cell r="I40">
            <v>0</v>
          </cell>
        </row>
        <row r="41">
          <cell r="D41">
            <v>1720</v>
          </cell>
          <cell r="F41" t="str">
            <v>590.1720</v>
          </cell>
          <cell r="I41">
            <v>0</v>
          </cell>
        </row>
        <row r="42">
          <cell r="D42">
            <v>1760</v>
          </cell>
          <cell r="F42" t="str">
            <v>590.1760</v>
          </cell>
          <cell r="I42">
            <v>0</v>
          </cell>
        </row>
        <row r="43">
          <cell r="D43">
            <v>1800</v>
          </cell>
          <cell r="F43" t="str">
            <v>590.1800</v>
          </cell>
          <cell r="I43">
            <v>0</v>
          </cell>
        </row>
        <row r="44">
          <cell r="D44">
            <v>1805</v>
          </cell>
          <cell r="F44" t="str">
            <v>590.1805</v>
          </cell>
          <cell r="I44">
            <v>0</v>
          </cell>
        </row>
        <row r="45">
          <cell r="D45">
            <v>1960</v>
          </cell>
          <cell r="F45" t="str">
            <v>590.1960</v>
          </cell>
          <cell r="I45">
            <v>0</v>
          </cell>
        </row>
        <row r="46">
          <cell r="D46">
            <v>2000</v>
          </cell>
          <cell r="F46" t="str">
            <v>590.2000</v>
          </cell>
          <cell r="I46">
            <v>0</v>
          </cell>
        </row>
        <row r="47">
          <cell r="D47">
            <v>2001</v>
          </cell>
          <cell r="F47" t="str">
            <v>590.2001</v>
          </cell>
          <cell r="I47">
            <v>0</v>
          </cell>
        </row>
        <row r="48">
          <cell r="D48">
            <v>2020</v>
          </cell>
          <cell r="F48" t="str">
            <v>590.2020</v>
          </cell>
          <cell r="I48">
            <v>0</v>
          </cell>
        </row>
        <row r="49">
          <cell r="D49">
            <v>2035</v>
          </cell>
          <cell r="F49" t="str">
            <v>590.2035</v>
          </cell>
          <cell r="I49">
            <v>0</v>
          </cell>
        </row>
        <row r="50">
          <cell r="D50">
            <v>2040</v>
          </cell>
          <cell r="F50" t="str">
            <v>590.2040</v>
          </cell>
          <cell r="I50">
            <v>0</v>
          </cell>
        </row>
        <row r="51">
          <cell r="D51">
            <v>2050</v>
          </cell>
          <cell r="F51" t="str">
            <v>590.2050.UK</v>
          </cell>
          <cell r="I51">
            <v>0</v>
          </cell>
        </row>
        <row r="52">
          <cell r="D52">
            <v>2100</v>
          </cell>
          <cell r="F52" t="str">
            <v>590.2100.UK</v>
          </cell>
          <cell r="I52">
            <v>0</v>
          </cell>
        </row>
        <row r="53">
          <cell r="D53">
            <v>2300</v>
          </cell>
          <cell r="F53" t="str">
            <v>590.2300</v>
          </cell>
          <cell r="I53">
            <v>0</v>
          </cell>
        </row>
        <row r="54">
          <cell r="D54">
            <v>2310</v>
          </cell>
          <cell r="F54" t="str">
            <v>590.2310</v>
          </cell>
          <cell r="I54">
            <v>0</v>
          </cell>
        </row>
        <row r="55">
          <cell r="D55">
            <v>2311</v>
          </cell>
          <cell r="F55" t="str">
            <v>590.2311</v>
          </cell>
          <cell r="I55">
            <v>0</v>
          </cell>
        </row>
        <row r="56">
          <cell r="D56">
            <v>2320</v>
          </cell>
          <cell r="F56" t="str">
            <v>590.2320</v>
          </cell>
          <cell r="I56">
            <v>0</v>
          </cell>
        </row>
        <row r="57">
          <cell r="D57">
            <v>2600</v>
          </cell>
          <cell r="F57" t="str">
            <v>590.2600.CON</v>
          </cell>
          <cell r="I57">
            <v>0</v>
          </cell>
        </row>
        <row r="58">
          <cell r="D58">
            <v>2610</v>
          </cell>
          <cell r="F58" t="str">
            <v>590.2610</v>
          </cell>
          <cell r="I58">
            <v>0</v>
          </cell>
        </row>
        <row r="59">
          <cell r="D59">
            <v>2715</v>
          </cell>
          <cell r="F59" t="str">
            <v>590.2715</v>
          </cell>
          <cell r="I59">
            <v>0</v>
          </cell>
        </row>
        <row r="60">
          <cell r="D60">
            <v>2747</v>
          </cell>
          <cell r="F60" t="str">
            <v>590.2747</v>
          </cell>
          <cell r="I60">
            <v>0</v>
          </cell>
        </row>
        <row r="61">
          <cell r="D61">
            <v>2780</v>
          </cell>
          <cell r="F61" t="str">
            <v>590.2780</v>
          </cell>
          <cell r="I61">
            <v>0</v>
          </cell>
        </row>
        <row r="62">
          <cell r="D62">
            <v>2782</v>
          </cell>
          <cell r="F62" t="str">
            <v>590.2782</v>
          </cell>
          <cell r="I62">
            <v>0</v>
          </cell>
        </row>
        <row r="63">
          <cell r="D63">
            <v>2785</v>
          </cell>
          <cell r="F63" t="str">
            <v>590.2785</v>
          </cell>
          <cell r="I63">
            <v>0</v>
          </cell>
        </row>
        <row r="64">
          <cell r="D64">
            <v>2787</v>
          </cell>
          <cell r="F64" t="str">
            <v>590.2787</v>
          </cell>
          <cell r="I64">
            <v>0</v>
          </cell>
        </row>
        <row r="65">
          <cell r="D65">
            <v>2818</v>
          </cell>
          <cell r="F65" t="str">
            <v>590.2818</v>
          </cell>
          <cell r="I65">
            <v>0</v>
          </cell>
        </row>
        <row r="66">
          <cell r="D66">
            <v>2820</v>
          </cell>
          <cell r="F66" t="str">
            <v>590.2850</v>
          </cell>
          <cell r="I66">
            <v>0</v>
          </cell>
        </row>
        <row r="67">
          <cell r="D67">
            <v>2900</v>
          </cell>
          <cell r="F67" t="str">
            <v>590.2900</v>
          </cell>
          <cell r="I67">
            <v>0</v>
          </cell>
        </row>
        <row r="68">
          <cell r="D68">
            <v>2904</v>
          </cell>
          <cell r="F68" t="str">
            <v>590.2904</v>
          </cell>
          <cell r="I68">
            <v>0</v>
          </cell>
        </row>
        <row r="69">
          <cell r="D69">
            <v>2905</v>
          </cell>
          <cell r="F69" t="str">
            <v>590.2905.UK</v>
          </cell>
          <cell r="I69">
            <v>0</v>
          </cell>
        </row>
        <row r="70">
          <cell r="D70">
            <v>3000</v>
          </cell>
          <cell r="F70" t="str">
            <v>590.3000</v>
          </cell>
          <cell r="I70">
            <v>0</v>
          </cell>
        </row>
        <row r="71">
          <cell r="D71">
            <v>3105</v>
          </cell>
          <cell r="F71" t="str">
            <v>590.3105</v>
          </cell>
          <cell r="I71">
            <v>0</v>
          </cell>
        </row>
        <row r="72">
          <cell r="D72">
            <v>3100</v>
          </cell>
          <cell r="F72" t="str">
            <v>590.3110</v>
          </cell>
          <cell r="I72">
            <v>0</v>
          </cell>
        </row>
        <row r="73">
          <cell r="D73">
            <v>3205</v>
          </cell>
          <cell r="F73" t="str">
            <v>590.3205</v>
          </cell>
          <cell r="I73">
            <v>0</v>
          </cell>
        </row>
        <row r="74">
          <cell r="D74">
            <v>3700</v>
          </cell>
          <cell r="F74" t="str">
            <v>590.3700</v>
          </cell>
          <cell r="I74">
            <v>0</v>
          </cell>
        </row>
        <row r="75">
          <cell r="D75">
            <v>3750</v>
          </cell>
          <cell r="F75" t="str">
            <v>590.3750</v>
          </cell>
          <cell r="I75">
            <v>0</v>
          </cell>
        </row>
        <row r="76">
          <cell r="D76">
            <v>3900</v>
          </cell>
          <cell r="F76" t="str">
            <v>590.3900</v>
          </cell>
          <cell r="I76">
            <v>0</v>
          </cell>
        </row>
        <row r="77">
          <cell r="D77">
            <v>4000</v>
          </cell>
          <cell r="F77" t="str">
            <v>590.4000</v>
          </cell>
          <cell r="I77">
            <v>0</v>
          </cell>
        </row>
        <row r="78">
          <cell r="D78">
            <v>4105</v>
          </cell>
          <cell r="F78" t="str">
            <v>590.4105</v>
          </cell>
          <cell r="I78">
            <v>0</v>
          </cell>
        </row>
        <row r="79">
          <cell r="D79">
            <v>4300</v>
          </cell>
          <cell r="F79" t="str">
            <v>590.4300.CONS</v>
          </cell>
          <cell r="I79">
            <v>-220375000</v>
          </cell>
        </row>
        <row r="80">
          <cell r="D80">
            <v>4400</v>
          </cell>
          <cell r="F80" t="str">
            <v>590.4400.EDU</v>
          </cell>
          <cell r="I80">
            <v>0</v>
          </cell>
        </row>
        <row r="81">
          <cell r="D81">
            <v>4505</v>
          </cell>
          <cell r="F81" t="str">
            <v>590.4505</v>
          </cell>
          <cell r="I81">
            <v>0</v>
          </cell>
        </row>
        <row r="82">
          <cell r="D82">
            <v>4625</v>
          </cell>
          <cell r="F82" t="str">
            <v>590.4625</v>
          </cell>
          <cell r="I82">
            <v>0</v>
          </cell>
        </row>
        <row r="83">
          <cell r="D83">
            <v>5000</v>
          </cell>
          <cell r="F83" t="str">
            <v>590.5000</v>
          </cell>
          <cell r="I83">
            <v>0</v>
          </cell>
        </row>
        <row r="84">
          <cell r="D84">
            <v>5115</v>
          </cell>
          <cell r="F84" t="str">
            <v>590.5115</v>
          </cell>
          <cell r="I84">
            <v>0</v>
          </cell>
        </row>
        <row r="85">
          <cell r="D85">
            <v>5116</v>
          </cell>
          <cell r="F85" t="str">
            <v>590.5116</v>
          </cell>
          <cell r="I85">
            <v>0</v>
          </cell>
        </row>
        <row r="86">
          <cell r="D86">
            <v>5200</v>
          </cell>
          <cell r="F86" t="str">
            <v>590.5200</v>
          </cell>
          <cell r="I86">
            <v>0</v>
          </cell>
        </row>
        <row r="87">
          <cell r="D87">
            <v>6000</v>
          </cell>
          <cell r="F87" t="str">
            <v>590.6000</v>
          </cell>
          <cell r="I87">
            <v>0</v>
          </cell>
        </row>
        <row r="88">
          <cell r="D88">
            <v>6010</v>
          </cell>
          <cell r="F88" t="str">
            <v>590.6010</v>
          </cell>
          <cell r="I88">
            <v>0</v>
          </cell>
        </row>
        <row r="89">
          <cell r="D89">
            <v>6020</v>
          </cell>
          <cell r="F89" t="str">
            <v>590.6020</v>
          </cell>
          <cell r="I89">
            <v>0</v>
          </cell>
        </row>
        <row r="90">
          <cell r="D90">
            <v>6040</v>
          </cell>
          <cell r="F90" t="str">
            <v>590.6040</v>
          </cell>
          <cell r="I90">
            <v>0</v>
          </cell>
        </row>
        <row r="91">
          <cell r="D91">
            <v>6050</v>
          </cell>
          <cell r="F91" t="str">
            <v>590.6050</v>
          </cell>
          <cell r="I91">
            <v>0</v>
          </cell>
        </row>
        <row r="92">
          <cell r="D92">
            <v>6100</v>
          </cell>
          <cell r="F92" t="str">
            <v>590.6100.CAR</v>
          </cell>
          <cell r="I92">
            <v>0</v>
          </cell>
        </row>
        <row r="93">
          <cell r="D93">
            <v>6110</v>
          </cell>
          <cell r="F93" t="str">
            <v>590.6110</v>
          </cell>
          <cell r="I93">
            <v>0</v>
          </cell>
        </row>
        <row r="94">
          <cell r="D94">
            <v>6112</v>
          </cell>
          <cell r="F94" t="str">
            <v>590.6112</v>
          </cell>
          <cell r="I94">
            <v>0</v>
          </cell>
        </row>
        <row r="95">
          <cell r="D95">
            <v>6505</v>
          </cell>
          <cell r="F95" t="str">
            <v>590.6505</v>
          </cell>
          <cell r="I95">
            <v>0</v>
          </cell>
        </row>
        <row r="96">
          <cell r="D96">
            <v>6612</v>
          </cell>
          <cell r="F96" t="str">
            <v>590.6612</v>
          </cell>
          <cell r="I96">
            <v>0</v>
          </cell>
        </row>
        <row r="97">
          <cell r="D97">
            <v>6613</v>
          </cell>
          <cell r="F97" t="str">
            <v>590.6613</v>
          </cell>
          <cell r="I97">
            <v>0</v>
          </cell>
        </row>
        <row r="98">
          <cell r="D98">
            <v>6617</v>
          </cell>
          <cell r="F98" t="str">
            <v>590.6617</v>
          </cell>
          <cell r="I98">
            <v>0</v>
          </cell>
        </row>
        <row r="99">
          <cell r="D99">
            <v>6618</v>
          </cell>
          <cell r="F99" t="str">
            <v>590.6618</v>
          </cell>
          <cell r="I99">
            <v>0</v>
          </cell>
        </row>
        <row r="100">
          <cell r="D100">
            <v>6621</v>
          </cell>
          <cell r="F100" t="str">
            <v>590.6621</v>
          </cell>
          <cell r="I100">
            <v>0</v>
          </cell>
        </row>
        <row r="101">
          <cell r="D101">
            <v>6810</v>
          </cell>
          <cell r="F101" t="str">
            <v>590.6810</v>
          </cell>
          <cell r="I101">
            <v>0</v>
          </cell>
        </row>
        <row r="102">
          <cell r="D102">
            <v>7100</v>
          </cell>
          <cell r="F102" t="str">
            <v>590.7100</v>
          </cell>
          <cell r="I102">
            <v>0</v>
          </cell>
        </row>
        <row r="103">
          <cell r="D103">
            <v>7120</v>
          </cell>
          <cell r="F103" t="str">
            <v>590.7120</v>
          </cell>
          <cell r="I103">
            <v>0</v>
          </cell>
        </row>
        <row r="104">
          <cell r="D104">
            <v>7131</v>
          </cell>
          <cell r="F104" t="str">
            <v>590.7131</v>
          </cell>
          <cell r="I104">
            <v>0</v>
          </cell>
        </row>
        <row r="105">
          <cell r="D105">
            <v>7211</v>
          </cell>
          <cell r="F105" t="str">
            <v>590.7211</v>
          </cell>
          <cell r="I105">
            <v>0</v>
          </cell>
        </row>
        <row r="106">
          <cell r="D106">
            <v>7251</v>
          </cell>
          <cell r="F106" t="str">
            <v>590.7251</v>
          </cell>
          <cell r="I106">
            <v>0</v>
          </cell>
        </row>
        <row r="107">
          <cell r="D107">
            <v>7252</v>
          </cell>
          <cell r="F107" t="str">
            <v>590.7252</v>
          </cell>
          <cell r="I107">
            <v>0</v>
          </cell>
        </row>
        <row r="108">
          <cell r="D108">
            <v>7301</v>
          </cell>
          <cell r="F108" t="str">
            <v>590.7301</v>
          </cell>
          <cell r="I108">
            <v>0</v>
          </cell>
        </row>
        <row r="109">
          <cell r="D109">
            <v>7351</v>
          </cell>
          <cell r="F109" t="str">
            <v>590.7351</v>
          </cell>
          <cell r="I109">
            <v>0</v>
          </cell>
        </row>
        <row r="110">
          <cell r="D110">
            <v>7352</v>
          </cell>
          <cell r="F110" t="str">
            <v>590.7352</v>
          </cell>
          <cell r="I110">
            <v>0</v>
          </cell>
        </row>
        <row r="111">
          <cell r="D111">
            <v>7353</v>
          </cell>
          <cell r="F111" t="str">
            <v>590.7353</v>
          </cell>
          <cell r="I111">
            <v>0</v>
          </cell>
        </row>
        <row r="112">
          <cell r="D112">
            <v>7411</v>
          </cell>
          <cell r="F112" t="str">
            <v>590.7411</v>
          </cell>
          <cell r="I112">
            <v>0</v>
          </cell>
        </row>
        <row r="113">
          <cell r="D113">
            <v>7412</v>
          </cell>
          <cell r="F113" t="str">
            <v>590.7412</v>
          </cell>
          <cell r="I113">
            <v>0</v>
          </cell>
        </row>
        <row r="114">
          <cell r="D114">
            <v>7420</v>
          </cell>
          <cell r="F114" t="str">
            <v>590.7420</v>
          </cell>
          <cell r="I114">
            <v>0</v>
          </cell>
        </row>
        <row r="115">
          <cell r="D115">
            <v>7421</v>
          </cell>
          <cell r="F115" t="str">
            <v>590.7421</v>
          </cell>
          <cell r="I115">
            <v>0</v>
          </cell>
        </row>
        <row r="116">
          <cell r="D116">
            <v>7510</v>
          </cell>
          <cell r="F116" t="str">
            <v>590.7510</v>
          </cell>
          <cell r="I116">
            <v>0</v>
          </cell>
        </row>
        <row r="117">
          <cell r="D117">
            <v>7511</v>
          </cell>
          <cell r="F117" t="str">
            <v>590.7511</v>
          </cell>
          <cell r="I117">
            <v>0</v>
          </cell>
        </row>
        <row r="118">
          <cell r="D118">
            <v>7512</v>
          </cell>
          <cell r="F118" t="str">
            <v>590.7512</v>
          </cell>
          <cell r="I118">
            <v>0</v>
          </cell>
        </row>
        <row r="119">
          <cell r="D119">
            <v>7520</v>
          </cell>
          <cell r="F119" t="str">
            <v>590.7520</v>
          </cell>
          <cell r="I119">
            <v>0</v>
          </cell>
        </row>
        <row r="120">
          <cell r="D120">
            <v>7525</v>
          </cell>
          <cell r="F120" t="str">
            <v>590.7525</v>
          </cell>
          <cell r="I120">
            <v>59400000</v>
          </cell>
        </row>
        <row r="121">
          <cell r="D121">
            <v>7527</v>
          </cell>
          <cell r="F121" t="str">
            <v>590.7527</v>
          </cell>
          <cell r="I121">
            <v>0</v>
          </cell>
        </row>
        <row r="122">
          <cell r="D122">
            <v>7530</v>
          </cell>
          <cell r="F122" t="str">
            <v>590.7530</v>
          </cell>
          <cell r="I122">
            <v>0</v>
          </cell>
        </row>
        <row r="123">
          <cell r="D123">
            <v>7535</v>
          </cell>
          <cell r="F123" t="str">
            <v>590.7535</v>
          </cell>
          <cell r="I123">
            <v>0</v>
          </cell>
        </row>
        <row r="124">
          <cell r="D124">
            <v>7617</v>
          </cell>
          <cell r="F124" t="str">
            <v>590.7617</v>
          </cell>
          <cell r="I124">
            <v>0</v>
          </cell>
        </row>
        <row r="125">
          <cell r="D125">
            <v>7620</v>
          </cell>
          <cell r="F125" t="str">
            <v>590.7620</v>
          </cell>
          <cell r="I125">
            <v>0</v>
          </cell>
        </row>
        <row r="126">
          <cell r="D126">
            <v>7625</v>
          </cell>
          <cell r="F126" t="str">
            <v>590.7625</v>
          </cell>
          <cell r="I126">
            <v>0</v>
          </cell>
        </row>
        <row r="127">
          <cell r="D127">
            <v>7629</v>
          </cell>
          <cell r="F127" t="str">
            <v>590.7630</v>
          </cell>
          <cell r="I127">
            <v>0</v>
          </cell>
        </row>
        <row r="128">
          <cell r="D128">
            <v>7630</v>
          </cell>
          <cell r="F128" t="str">
            <v>590.7630.GAIN</v>
          </cell>
          <cell r="I128">
            <v>0</v>
          </cell>
        </row>
        <row r="129">
          <cell r="D129">
            <v>7638</v>
          </cell>
          <cell r="F129" t="str">
            <v>590.7630.LOSS</v>
          </cell>
          <cell r="I129">
            <v>0</v>
          </cell>
        </row>
        <row r="130">
          <cell r="D130">
            <v>7631</v>
          </cell>
          <cell r="F130" t="str">
            <v>590.7631</v>
          </cell>
          <cell r="I130">
            <v>0</v>
          </cell>
        </row>
        <row r="131">
          <cell r="D131">
            <v>7633</v>
          </cell>
          <cell r="F131" t="str">
            <v>590.7633.GAIN</v>
          </cell>
          <cell r="I131">
            <v>0</v>
          </cell>
        </row>
        <row r="132">
          <cell r="D132">
            <v>7634</v>
          </cell>
          <cell r="F132" t="str">
            <v>590.7633.LOSS</v>
          </cell>
          <cell r="I132">
            <v>0</v>
          </cell>
        </row>
        <row r="133">
          <cell r="D133">
            <v>7710</v>
          </cell>
          <cell r="F133" t="str">
            <v>590.7710</v>
          </cell>
          <cell r="I133">
            <v>0</v>
          </cell>
        </row>
        <row r="134">
          <cell r="D134">
            <v>7802</v>
          </cell>
          <cell r="F134" t="str">
            <v>590.7802</v>
          </cell>
          <cell r="I134">
            <v>0</v>
          </cell>
        </row>
        <row r="135">
          <cell r="D135">
            <v>7900</v>
          </cell>
          <cell r="F135" t="str">
            <v>590.7900</v>
          </cell>
          <cell r="I135">
            <v>0</v>
          </cell>
        </row>
        <row r="136">
          <cell r="D136">
            <v>7905</v>
          </cell>
          <cell r="F136" t="str">
            <v>590.7905</v>
          </cell>
          <cell r="I136">
            <v>0</v>
          </cell>
        </row>
        <row r="137">
          <cell r="D137">
            <v>9100</v>
          </cell>
          <cell r="F137" t="str">
            <v>590.9100</v>
          </cell>
          <cell r="I137">
            <v>0</v>
          </cell>
        </row>
        <row r="138">
          <cell r="D138">
            <v>9200</v>
          </cell>
          <cell r="F138" t="str">
            <v>590.9200</v>
          </cell>
          <cell r="I138">
            <v>0</v>
          </cell>
        </row>
        <row r="139">
          <cell r="D139">
            <v>9230</v>
          </cell>
          <cell r="F139" t="str">
            <v>590.9230</v>
          </cell>
          <cell r="I139">
            <v>0</v>
          </cell>
        </row>
        <row r="140">
          <cell r="D140">
            <v>9250</v>
          </cell>
          <cell r="F140" t="str">
            <v>590.9250.GAIN</v>
          </cell>
          <cell r="I140">
            <v>0</v>
          </cell>
        </row>
        <row r="141">
          <cell r="D141">
            <v>9300</v>
          </cell>
          <cell r="F141" t="str">
            <v>590.9300</v>
          </cell>
          <cell r="I141">
            <v>0</v>
          </cell>
        </row>
        <row r="142">
          <cell r="D142">
            <v>9354</v>
          </cell>
          <cell r="F142" t="str">
            <v>590.9354</v>
          </cell>
          <cell r="I142">
            <v>15724857</v>
          </cell>
        </row>
        <row r="143">
          <cell r="D143">
            <v>9410</v>
          </cell>
          <cell r="F143" t="str">
            <v>590.9410</v>
          </cell>
          <cell r="I143">
            <v>0</v>
          </cell>
        </row>
        <row r="144">
          <cell r="D144">
            <v>6630</v>
          </cell>
          <cell r="F144" t="str">
            <v>590.6616</v>
          </cell>
          <cell r="I144">
            <v>0</v>
          </cell>
        </row>
        <row r="145">
          <cell r="D145">
            <v>6631</v>
          </cell>
          <cell r="F145" t="str">
            <v>590.6616</v>
          </cell>
          <cell r="I145">
            <v>0</v>
          </cell>
        </row>
        <row r="146">
          <cell r="D146">
            <v>6632</v>
          </cell>
          <cell r="F146" t="str">
            <v>590.6616</v>
          </cell>
          <cell r="I146">
            <v>0</v>
          </cell>
        </row>
        <row r="147">
          <cell r="D147">
            <v>6633</v>
          </cell>
          <cell r="F147" t="str">
            <v>590.6616</v>
          </cell>
          <cell r="I147">
            <v>0</v>
          </cell>
        </row>
      </sheetData>
      <sheetData sheetId="15">
        <row r="8">
          <cell r="D8">
            <v>1000</v>
          </cell>
          <cell r="F8" t="str">
            <v>604.1000</v>
          </cell>
          <cell r="I8">
            <v>0</v>
          </cell>
        </row>
        <row r="9">
          <cell r="D9">
            <v>1001</v>
          </cell>
          <cell r="F9" t="str">
            <v>604.1001</v>
          </cell>
          <cell r="I9">
            <v>0</v>
          </cell>
        </row>
        <row r="10">
          <cell r="D10" t="str">
            <v>1105</v>
          </cell>
          <cell r="F10" t="str">
            <v>604.1105</v>
          </cell>
          <cell r="I10">
            <v>0</v>
          </cell>
        </row>
        <row r="11">
          <cell r="D11" t="str">
            <v>1110</v>
          </cell>
          <cell r="F11" t="str">
            <v>604.1110</v>
          </cell>
          <cell r="I11">
            <v>0</v>
          </cell>
        </row>
        <row r="12">
          <cell r="D12">
            <v>1130</v>
          </cell>
          <cell r="F12" t="str">
            <v>604.1130</v>
          </cell>
          <cell r="I12">
            <v>0</v>
          </cell>
        </row>
        <row r="13">
          <cell r="D13">
            <v>1210</v>
          </cell>
          <cell r="F13" t="str">
            <v>604.1210</v>
          </cell>
          <cell r="I13">
            <v>0</v>
          </cell>
        </row>
        <row r="14">
          <cell r="D14">
            <v>1211</v>
          </cell>
          <cell r="F14" t="str">
            <v>604.1211</v>
          </cell>
          <cell r="I14">
            <v>0</v>
          </cell>
        </row>
        <row r="15">
          <cell r="D15">
            <v>1213</v>
          </cell>
          <cell r="F15" t="str">
            <v>604.1213</v>
          </cell>
          <cell r="I15">
            <v>0</v>
          </cell>
        </row>
        <row r="16">
          <cell r="D16">
            <v>1215</v>
          </cell>
          <cell r="F16" t="str">
            <v>604.1215</v>
          </cell>
          <cell r="I16">
            <v>0</v>
          </cell>
        </row>
        <row r="17">
          <cell r="D17">
            <v>1305</v>
          </cell>
          <cell r="F17" t="str">
            <v>604.1305</v>
          </cell>
          <cell r="I17">
            <v>0</v>
          </cell>
        </row>
        <row r="18">
          <cell r="D18">
            <v>1310</v>
          </cell>
          <cell r="F18" t="str">
            <v>604.1310</v>
          </cell>
          <cell r="I18">
            <v>0</v>
          </cell>
        </row>
        <row r="19">
          <cell r="D19">
            <v>1312</v>
          </cell>
          <cell r="F19" t="str">
            <v>604.1312</v>
          </cell>
          <cell r="I19">
            <v>0</v>
          </cell>
        </row>
        <row r="20">
          <cell r="D20">
            <v>1317</v>
          </cell>
          <cell r="F20" t="str">
            <v>604.1317</v>
          </cell>
          <cell r="I20">
            <v>0</v>
          </cell>
        </row>
        <row r="21">
          <cell r="D21">
            <v>1318</v>
          </cell>
          <cell r="F21" t="str">
            <v>604.1318</v>
          </cell>
          <cell r="I21">
            <v>0</v>
          </cell>
        </row>
        <row r="22">
          <cell r="D22">
            <v>1338</v>
          </cell>
          <cell r="F22" t="str">
            <v>604.1338</v>
          </cell>
          <cell r="I22">
            <v>0</v>
          </cell>
        </row>
        <row r="23">
          <cell r="D23">
            <v>1350</v>
          </cell>
          <cell r="F23" t="str">
            <v>604.1350</v>
          </cell>
          <cell r="I23">
            <v>0</v>
          </cell>
        </row>
        <row r="24">
          <cell r="D24">
            <v>1360</v>
          </cell>
          <cell r="F24" t="str">
            <v>604.1360</v>
          </cell>
          <cell r="I24">
            <v>0</v>
          </cell>
        </row>
        <row r="25">
          <cell r="D25">
            <v>1380</v>
          </cell>
          <cell r="F25" t="str">
            <v>604.1380</v>
          </cell>
          <cell r="I25">
            <v>0</v>
          </cell>
        </row>
        <row r="26">
          <cell r="D26">
            <v>1405</v>
          </cell>
          <cell r="F26" t="str">
            <v>604.1405.UK</v>
          </cell>
          <cell r="I26">
            <v>0</v>
          </cell>
        </row>
        <row r="27">
          <cell r="D27">
            <v>1410</v>
          </cell>
          <cell r="F27" t="str">
            <v>604.1410.UK</v>
          </cell>
          <cell r="I27">
            <v>0</v>
          </cell>
        </row>
        <row r="28">
          <cell r="D28">
            <v>1500</v>
          </cell>
          <cell r="F28" t="str">
            <v>604.1500</v>
          </cell>
          <cell r="I28">
            <v>0</v>
          </cell>
        </row>
        <row r="29">
          <cell r="D29">
            <v>1515</v>
          </cell>
          <cell r="F29" t="str">
            <v>604.1515</v>
          </cell>
          <cell r="I29">
            <v>0</v>
          </cell>
        </row>
        <row r="30">
          <cell r="D30">
            <v>1516</v>
          </cell>
          <cell r="F30" t="str">
            <v>604.1516</v>
          </cell>
          <cell r="I30">
            <v>0</v>
          </cell>
        </row>
        <row r="31">
          <cell r="D31">
            <v>1517</v>
          </cell>
          <cell r="F31" t="str">
            <v>604.1517</v>
          </cell>
          <cell r="I31">
            <v>0</v>
          </cell>
        </row>
        <row r="32">
          <cell r="D32">
            <v>1530</v>
          </cell>
          <cell r="F32" t="str">
            <v>604.1530</v>
          </cell>
          <cell r="I32">
            <v>0</v>
          </cell>
        </row>
        <row r="33">
          <cell r="D33">
            <v>1534</v>
          </cell>
          <cell r="F33" t="str">
            <v>604.1534</v>
          </cell>
          <cell r="I33">
            <v>0</v>
          </cell>
        </row>
        <row r="34">
          <cell r="D34">
            <v>1536</v>
          </cell>
          <cell r="F34" t="str">
            <v>604.1536</v>
          </cell>
          <cell r="I34">
            <v>0</v>
          </cell>
        </row>
        <row r="35">
          <cell r="D35">
            <v>1610</v>
          </cell>
          <cell r="F35" t="str">
            <v>604.1610.BUILD</v>
          </cell>
          <cell r="I35">
            <v>0</v>
          </cell>
        </row>
        <row r="36">
          <cell r="D36">
            <v>1611</v>
          </cell>
          <cell r="F36" t="str">
            <v>604.1610.F&amp;F</v>
          </cell>
          <cell r="I36">
            <v>0</v>
          </cell>
        </row>
        <row r="37">
          <cell r="D37">
            <v>1612</v>
          </cell>
          <cell r="F37" t="str">
            <v>604.1610.LEASE</v>
          </cell>
          <cell r="I37">
            <v>0</v>
          </cell>
        </row>
        <row r="38">
          <cell r="D38">
            <v>1613</v>
          </cell>
          <cell r="F38" t="str">
            <v>604.1610.OFF</v>
          </cell>
          <cell r="I38">
            <v>0</v>
          </cell>
        </row>
        <row r="39">
          <cell r="D39">
            <v>1614</v>
          </cell>
          <cell r="F39" t="str">
            <v>604.1610.VEH</v>
          </cell>
          <cell r="I39">
            <v>0</v>
          </cell>
        </row>
        <row r="40">
          <cell r="D40">
            <v>1705</v>
          </cell>
          <cell r="F40" t="str">
            <v>604.1705</v>
          </cell>
          <cell r="I40">
            <v>0</v>
          </cell>
        </row>
        <row r="41">
          <cell r="D41">
            <v>1720</v>
          </cell>
          <cell r="F41" t="str">
            <v>604.1720</v>
          </cell>
          <cell r="I41">
            <v>0</v>
          </cell>
        </row>
        <row r="42">
          <cell r="D42">
            <v>1760</v>
          </cell>
          <cell r="F42" t="str">
            <v>604.1760</v>
          </cell>
          <cell r="I42">
            <v>0</v>
          </cell>
        </row>
        <row r="43">
          <cell r="D43">
            <v>1800</v>
          </cell>
          <cell r="F43" t="str">
            <v>604.1800</v>
          </cell>
          <cell r="I43">
            <v>0</v>
          </cell>
        </row>
        <row r="44">
          <cell r="D44">
            <v>1805</v>
          </cell>
          <cell r="F44" t="str">
            <v>604.1805</v>
          </cell>
          <cell r="I44">
            <v>0</v>
          </cell>
        </row>
        <row r="45">
          <cell r="D45">
            <v>1960</v>
          </cell>
          <cell r="F45" t="str">
            <v>604.1960</v>
          </cell>
          <cell r="I45">
            <v>0</v>
          </cell>
        </row>
        <row r="46">
          <cell r="D46">
            <v>2000</v>
          </cell>
          <cell r="F46" t="str">
            <v>604.2000</v>
          </cell>
          <cell r="I46">
            <v>0</v>
          </cell>
        </row>
        <row r="47">
          <cell r="D47">
            <v>2001</v>
          </cell>
          <cell r="F47" t="str">
            <v>604.2001</v>
          </cell>
          <cell r="I47">
            <v>0</v>
          </cell>
        </row>
        <row r="48">
          <cell r="D48">
            <v>2020</v>
          </cell>
          <cell r="F48" t="str">
            <v>604.2020</v>
          </cell>
          <cell r="I48">
            <v>0</v>
          </cell>
        </row>
        <row r="49">
          <cell r="D49">
            <v>2035</v>
          </cell>
          <cell r="F49" t="str">
            <v>604.2035</v>
          </cell>
          <cell r="I49">
            <v>0</v>
          </cell>
        </row>
        <row r="50">
          <cell r="D50">
            <v>2040</v>
          </cell>
          <cell r="F50" t="str">
            <v>604.2040</v>
          </cell>
          <cell r="I50">
            <v>0</v>
          </cell>
        </row>
        <row r="51">
          <cell r="D51">
            <v>2050</v>
          </cell>
          <cell r="F51" t="str">
            <v>604.2050.UK</v>
          </cell>
          <cell r="I51">
            <v>0</v>
          </cell>
        </row>
        <row r="52">
          <cell r="D52">
            <v>2100</v>
          </cell>
          <cell r="F52" t="str">
            <v>604.2100.UK</v>
          </cell>
          <cell r="I52">
            <v>0</v>
          </cell>
        </row>
        <row r="53">
          <cell r="D53">
            <v>2300</v>
          </cell>
          <cell r="F53" t="str">
            <v>604.2300</v>
          </cell>
          <cell r="I53">
            <v>0</v>
          </cell>
        </row>
        <row r="54">
          <cell r="D54">
            <v>2310</v>
          </cell>
          <cell r="F54" t="str">
            <v>604.2310</v>
          </cell>
          <cell r="I54">
            <v>0</v>
          </cell>
        </row>
        <row r="55">
          <cell r="D55">
            <v>2311</v>
          </cell>
          <cell r="F55" t="str">
            <v>604.2311</v>
          </cell>
          <cell r="I55">
            <v>0</v>
          </cell>
        </row>
        <row r="56">
          <cell r="D56">
            <v>2320</v>
          </cell>
          <cell r="F56" t="str">
            <v>604.2320</v>
          </cell>
          <cell r="I56">
            <v>0</v>
          </cell>
        </row>
        <row r="57">
          <cell r="D57">
            <v>2600</v>
          </cell>
          <cell r="F57" t="str">
            <v>604.2600.CON</v>
          </cell>
          <cell r="I57">
            <v>0</v>
          </cell>
        </row>
        <row r="58">
          <cell r="D58">
            <v>2610</v>
          </cell>
          <cell r="F58" t="str">
            <v>604.2610</v>
          </cell>
          <cell r="I58">
            <v>0</v>
          </cell>
        </row>
        <row r="59">
          <cell r="D59">
            <v>2715</v>
          </cell>
          <cell r="F59" t="str">
            <v>604.2715</v>
          </cell>
          <cell r="I59">
            <v>0</v>
          </cell>
        </row>
        <row r="60">
          <cell r="D60">
            <v>2747</v>
          </cell>
          <cell r="F60" t="str">
            <v>604.2747</v>
          </cell>
          <cell r="I60">
            <v>0</v>
          </cell>
        </row>
        <row r="61">
          <cell r="D61">
            <v>2780</v>
          </cell>
          <cell r="F61" t="str">
            <v>604.2780</v>
          </cell>
          <cell r="I61">
            <v>0</v>
          </cell>
        </row>
        <row r="62">
          <cell r="D62">
            <v>2782</v>
          </cell>
          <cell r="F62" t="str">
            <v>604.2782</v>
          </cell>
          <cell r="I62">
            <v>0</v>
          </cell>
        </row>
        <row r="63">
          <cell r="D63">
            <v>2785</v>
          </cell>
          <cell r="F63" t="str">
            <v>604.2785</v>
          </cell>
          <cell r="I63">
            <v>0</v>
          </cell>
        </row>
        <row r="64">
          <cell r="D64">
            <v>2787</v>
          </cell>
          <cell r="F64" t="str">
            <v>604.2787</v>
          </cell>
          <cell r="I64">
            <v>0</v>
          </cell>
        </row>
        <row r="65">
          <cell r="D65">
            <v>2818</v>
          </cell>
          <cell r="F65" t="str">
            <v>604.2818</v>
          </cell>
          <cell r="I65">
            <v>0</v>
          </cell>
        </row>
        <row r="66">
          <cell r="D66">
            <v>2820</v>
          </cell>
          <cell r="F66" t="str">
            <v>604.2850</v>
          </cell>
          <cell r="I66">
            <v>0</v>
          </cell>
        </row>
        <row r="67">
          <cell r="D67">
            <v>2900</v>
          </cell>
          <cell r="F67" t="str">
            <v>604.2900</v>
          </cell>
          <cell r="I67">
            <v>0</v>
          </cell>
        </row>
        <row r="68">
          <cell r="D68">
            <v>2904</v>
          </cell>
          <cell r="F68" t="str">
            <v>604.2904</v>
          </cell>
          <cell r="I68">
            <v>0</v>
          </cell>
        </row>
        <row r="69">
          <cell r="D69">
            <v>2905</v>
          </cell>
          <cell r="F69" t="str">
            <v>604.2905.UK</v>
          </cell>
          <cell r="I69">
            <v>0</v>
          </cell>
        </row>
        <row r="70">
          <cell r="D70">
            <v>3000</v>
          </cell>
          <cell r="F70" t="str">
            <v>604.3000</v>
          </cell>
          <cell r="I70">
            <v>0</v>
          </cell>
        </row>
        <row r="71">
          <cell r="D71">
            <v>3105</v>
          </cell>
          <cell r="F71" t="str">
            <v>604.3105</v>
          </cell>
          <cell r="I71">
            <v>0</v>
          </cell>
        </row>
        <row r="72">
          <cell r="D72">
            <v>3100</v>
          </cell>
          <cell r="F72" t="str">
            <v>604.3110</v>
          </cell>
          <cell r="I72">
            <v>0</v>
          </cell>
        </row>
        <row r="73">
          <cell r="D73">
            <v>3205</v>
          </cell>
          <cell r="F73" t="str">
            <v>604.3205</v>
          </cell>
          <cell r="I73">
            <v>0</v>
          </cell>
        </row>
        <row r="74">
          <cell r="D74">
            <v>3700</v>
          </cell>
          <cell r="F74" t="str">
            <v>604.3700</v>
          </cell>
          <cell r="I74">
            <v>0</v>
          </cell>
        </row>
        <row r="75">
          <cell r="D75">
            <v>3750</v>
          </cell>
          <cell r="F75" t="str">
            <v>604.3750</v>
          </cell>
          <cell r="I75">
            <v>0</v>
          </cell>
        </row>
        <row r="76">
          <cell r="D76">
            <v>3900</v>
          </cell>
          <cell r="F76" t="str">
            <v>604.3900</v>
          </cell>
          <cell r="I76">
            <v>0</v>
          </cell>
        </row>
        <row r="77">
          <cell r="D77">
            <v>4000</v>
          </cell>
          <cell r="F77" t="str">
            <v>604.4000</v>
          </cell>
          <cell r="I77">
            <v>0</v>
          </cell>
        </row>
        <row r="78">
          <cell r="D78">
            <v>4105</v>
          </cell>
          <cell r="F78" t="str">
            <v>604.4105</v>
          </cell>
          <cell r="I78">
            <v>0</v>
          </cell>
        </row>
        <row r="79">
          <cell r="D79">
            <v>4300</v>
          </cell>
          <cell r="F79" t="str">
            <v>604.4300.CONS</v>
          </cell>
          <cell r="I79">
            <v>0</v>
          </cell>
        </row>
        <row r="80">
          <cell r="D80">
            <v>4400</v>
          </cell>
          <cell r="F80" t="str">
            <v>604.4400.EDU</v>
          </cell>
          <cell r="I80">
            <v>0</v>
          </cell>
        </row>
        <row r="81">
          <cell r="D81">
            <v>4505</v>
          </cell>
          <cell r="F81" t="str">
            <v>604.4505</v>
          </cell>
          <cell r="I81">
            <v>0</v>
          </cell>
        </row>
        <row r="82">
          <cell r="D82">
            <v>4625</v>
          </cell>
          <cell r="F82" t="str">
            <v>604.4625</v>
          </cell>
          <cell r="I82">
            <v>0</v>
          </cell>
        </row>
        <row r="83">
          <cell r="D83">
            <v>5000</v>
          </cell>
          <cell r="F83" t="str">
            <v>604.5000</v>
          </cell>
          <cell r="I83">
            <v>0</v>
          </cell>
        </row>
        <row r="84">
          <cell r="D84">
            <v>5115</v>
          </cell>
          <cell r="F84" t="str">
            <v>604.5115</v>
          </cell>
          <cell r="I84">
            <v>0</v>
          </cell>
        </row>
        <row r="85">
          <cell r="D85">
            <v>5116</v>
          </cell>
          <cell r="F85" t="str">
            <v>604.5116</v>
          </cell>
          <cell r="I85">
            <v>0</v>
          </cell>
        </row>
        <row r="86">
          <cell r="D86">
            <v>5200</v>
          </cell>
          <cell r="F86" t="str">
            <v>604.5200</v>
          </cell>
          <cell r="I86">
            <v>0</v>
          </cell>
        </row>
        <row r="87">
          <cell r="D87">
            <v>5300</v>
          </cell>
          <cell r="F87" t="str">
            <v>604.5300</v>
          </cell>
          <cell r="I87">
            <v>0</v>
          </cell>
        </row>
        <row r="88">
          <cell r="D88">
            <v>6000</v>
          </cell>
          <cell r="F88" t="str">
            <v>604.6000</v>
          </cell>
          <cell r="I88">
            <v>0</v>
          </cell>
        </row>
        <row r="89">
          <cell r="D89">
            <v>6010</v>
          </cell>
          <cell r="F89" t="str">
            <v>604.6010</v>
          </cell>
          <cell r="I89">
            <v>0</v>
          </cell>
        </row>
        <row r="90">
          <cell r="D90">
            <v>6020</v>
          </cell>
          <cell r="F90" t="str">
            <v>604.6020</v>
          </cell>
          <cell r="I90">
            <v>0</v>
          </cell>
        </row>
        <row r="91">
          <cell r="D91">
            <v>6040</v>
          </cell>
          <cell r="F91" t="str">
            <v>604.6040</v>
          </cell>
          <cell r="I91">
            <v>0</v>
          </cell>
        </row>
        <row r="92">
          <cell r="D92">
            <v>6050</v>
          </cell>
          <cell r="F92" t="str">
            <v>604.6050</v>
          </cell>
          <cell r="I92">
            <v>0</v>
          </cell>
        </row>
        <row r="93">
          <cell r="D93">
            <v>6100</v>
          </cell>
          <cell r="F93" t="str">
            <v>604.6100.CAR</v>
          </cell>
          <cell r="I93">
            <v>0</v>
          </cell>
        </row>
        <row r="94">
          <cell r="D94">
            <v>6110</v>
          </cell>
          <cell r="F94" t="str">
            <v>604.6110</v>
          </cell>
          <cell r="I94">
            <v>0</v>
          </cell>
        </row>
        <row r="95">
          <cell r="D95">
            <v>6112</v>
          </cell>
          <cell r="F95" t="str">
            <v>604.6112</v>
          </cell>
          <cell r="I95">
            <v>0</v>
          </cell>
        </row>
        <row r="96">
          <cell r="D96">
            <v>6505</v>
          </cell>
          <cell r="F96" t="str">
            <v>604.6505</v>
          </cell>
          <cell r="I96">
            <v>0</v>
          </cell>
        </row>
        <row r="97">
          <cell r="D97">
            <v>6612</v>
          </cell>
          <cell r="F97" t="str">
            <v>604.6612</v>
          </cell>
          <cell r="I97">
            <v>0</v>
          </cell>
        </row>
        <row r="98">
          <cell r="D98">
            <v>6613</v>
          </cell>
          <cell r="F98" t="str">
            <v>604.6613</v>
          </cell>
          <cell r="I98">
            <v>0</v>
          </cell>
        </row>
        <row r="99">
          <cell r="D99">
            <v>6617</v>
          </cell>
          <cell r="F99" t="str">
            <v>604.6617</v>
          </cell>
          <cell r="I99">
            <v>0</v>
          </cell>
        </row>
        <row r="100">
          <cell r="D100">
            <v>6618</v>
          </cell>
          <cell r="F100" t="str">
            <v>604.6618</v>
          </cell>
          <cell r="I100">
            <v>0</v>
          </cell>
        </row>
        <row r="101">
          <cell r="D101">
            <v>6621</v>
          </cell>
          <cell r="F101" t="str">
            <v>604.6621</v>
          </cell>
          <cell r="I101">
            <v>0</v>
          </cell>
        </row>
        <row r="102">
          <cell r="D102">
            <v>6810</v>
          </cell>
          <cell r="F102" t="str">
            <v>604.6810</v>
          </cell>
          <cell r="I102">
            <v>0</v>
          </cell>
        </row>
        <row r="103">
          <cell r="D103">
            <v>7100</v>
          </cell>
          <cell r="F103" t="str">
            <v>604.7100</v>
          </cell>
          <cell r="I103">
            <v>0</v>
          </cell>
        </row>
        <row r="104">
          <cell r="D104">
            <v>7120</v>
          </cell>
          <cell r="F104" t="str">
            <v>604.7120</v>
          </cell>
          <cell r="I104">
            <v>0</v>
          </cell>
        </row>
        <row r="105">
          <cell r="D105">
            <v>7131</v>
          </cell>
          <cell r="F105" t="str">
            <v>604.7131</v>
          </cell>
          <cell r="I105">
            <v>0</v>
          </cell>
        </row>
        <row r="106">
          <cell r="D106">
            <v>7211</v>
          </cell>
          <cell r="F106" t="str">
            <v>604.7211</v>
          </cell>
          <cell r="I106">
            <v>0</v>
          </cell>
        </row>
        <row r="107">
          <cell r="D107">
            <v>7251</v>
          </cell>
          <cell r="F107" t="str">
            <v>604.7251</v>
          </cell>
          <cell r="I107">
            <v>0</v>
          </cell>
        </row>
        <row r="108">
          <cell r="D108">
            <v>7252</v>
          </cell>
          <cell r="F108" t="str">
            <v>604.7252</v>
          </cell>
          <cell r="I108">
            <v>0</v>
          </cell>
        </row>
        <row r="109">
          <cell r="D109">
            <v>7301</v>
          </cell>
          <cell r="F109" t="str">
            <v>604.7301</v>
          </cell>
          <cell r="I109">
            <v>0</v>
          </cell>
        </row>
        <row r="110">
          <cell r="D110">
            <v>7351</v>
          </cell>
          <cell r="F110" t="str">
            <v>604.7351</v>
          </cell>
          <cell r="I110">
            <v>0</v>
          </cell>
        </row>
        <row r="111">
          <cell r="D111">
            <v>7352</v>
          </cell>
          <cell r="F111" t="str">
            <v>604.7352</v>
          </cell>
          <cell r="I111">
            <v>0</v>
          </cell>
        </row>
        <row r="112">
          <cell r="D112">
            <v>7353</v>
          </cell>
          <cell r="F112" t="str">
            <v>604.7353</v>
          </cell>
          <cell r="I112">
            <v>0</v>
          </cell>
        </row>
        <row r="113">
          <cell r="D113">
            <v>7411</v>
          </cell>
          <cell r="F113" t="str">
            <v>604.7411</v>
          </cell>
          <cell r="I113">
            <v>0</v>
          </cell>
        </row>
        <row r="114">
          <cell r="D114">
            <v>7412</v>
          </cell>
          <cell r="F114" t="str">
            <v>604.7412</v>
          </cell>
          <cell r="I114">
            <v>0</v>
          </cell>
        </row>
        <row r="115">
          <cell r="D115">
            <v>7420</v>
          </cell>
          <cell r="F115" t="str">
            <v>604.7420</v>
          </cell>
          <cell r="I115">
            <v>0</v>
          </cell>
        </row>
        <row r="116">
          <cell r="D116">
            <v>7421</v>
          </cell>
          <cell r="F116" t="str">
            <v>604.7421</v>
          </cell>
          <cell r="I116">
            <v>0</v>
          </cell>
        </row>
        <row r="117">
          <cell r="D117">
            <v>7510</v>
          </cell>
          <cell r="F117" t="str">
            <v>604.7510</v>
          </cell>
          <cell r="I117">
            <v>0</v>
          </cell>
        </row>
        <row r="118">
          <cell r="D118">
            <v>7511</v>
          </cell>
          <cell r="F118" t="str">
            <v>604.7511</v>
          </cell>
          <cell r="I118">
            <v>0</v>
          </cell>
        </row>
        <row r="119">
          <cell r="D119">
            <v>7512</v>
          </cell>
          <cell r="F119" t="str">
            <v>604.7512</v>
          </cell>
          <cell r="I119">
            <v>0</v>
          </cell>
        </row>
        <row r="120">
          <cell r="D120">
            <v>7520</v>
          </cell>
          <cell r="F120" t="str">
            <v>604.7520</v>
          </cell>
          <cell r="I120">
            <v>0</v>
          </cell>
        </row>
        <row r="121">
          <cell r="D121">
            <v>7525</v>
          </cell>
          <cell r="F121" t="str">
            <v>604.7525</v>
          </cell>
          <cell r="I121">
            <v>0</v>
          </cell>
        </row>
        <row r="122">
          <cell r="D122">
            <v>7527</v>
          </cell>
          <cell r="F122" t="str">
            <v>604.7527</v>
          </cell>
          <cell r="I122">
            <v>0</v>
          </cell>
        </row>
        <row r="123">
          <cell r="D123">
            <v>7530</v>
          </cell>
          <cell r="F123" t="str">
            <v>604.7530</v>
          </cell>
          <cell r="I123">
            <v>0</v>
          </cell>
        </row>
        <row r="124">
          <cell r="D124">
            <v>7535</v>
          </cell>
          <cell r="F124" t="str">
            <v>604.7535</v>
          </cell>
          <cell r="I124">
            <v>0</v>
          </cell>
        </row>
        <row r="125">
          <cell r="D125">
            <v>7617</v>
          </cell>
          <cell r="F125" t="str">
            <v>604.7617</v>
          </cell>
          <cell r="I125">
            <v>0</v>
          </cell>
        </row>
        <row r="126">
          <cell r="D126">
            <v>7620</v>
          </cell>
          <cell r="F126" t="str">
            <v>604.7620</v>
          </cell>
          <cell r="I126">
            <v>0</v>
          </cell>
        </row>
        <row r="127">
          <cell r="D127">
            <v>7625</v>
          </cell>
          <cell r="F127" t="str">
            <v>604.7625</v>
          </cell>
          <cell r="I127">
            <v>0</v>
          </cell>
        </row>
        <row r="128">
          <cell r="D128">
            <v>7629</v>
          </cell>
          <cell r="F128" t="str">
            <v>604.7630</v>
          </cell>
          <cell r="I128">
            <v>0</v>
          </cell>
        </row>
        <row r="129">
          <cell r="D129">
            <v>7630</v>
          </cell>
          <cell r="F129" t="str">
            <v>604.7630.GAIN</v>
          </cell>
          <cell r="I129">
            <v>0</v>
          </cell>
        </row>
        <row r="130">
          <cell r="D130">
            <v>7638</v>
          </cell>
          <cell r="F130" t="str">
            <v>604.7630.LOSS</v>
          </cell>
          <cell r="I130">
            <v>0</v>
          </cell>
        </row>
        <row r="131">
          <cell r="D131">
            <v>7631</v>
          </cell>
          <cell r="F131" t="str">
            <v>604.7631</v>
          </cell>
          <cell r="I131">
            <v>0</v>
          </cell>
        </row>
        <row r="132">
          <cell r="D132">
            <v>7633</v>
          </cell>
          <cell r="F132" t="str">
            <v>604.7633.GAIN</v>
          </cell>
          <cell r="I132">
            <v>0</v>
          </cell>
        </row>
        <row r="133">
          <cell r="D133">
            <v>7634</v>
          </cell>
          <cell r="F133" t="str">
            <v>604.7633.LOSS</v>
          </cell>
          <cell r="I133">
            <v>0</v>
          </cell>
        </row>
        <row r="134">
          <cell r="D134">
            <v>7710</v>
          </cell>
          <cell r="F134" t="str">
            <v>604.7710</v>
          </cell>
          <cell r="I134">
            <v>0</v>
          </cell>
        </row>
        <row r="135">
          <cell r="D135">
            <v>7802</v>
          </cell>
          <cell r="F135" t="str">
            <v>604.7802</v>
          </cell>
          <cell r="I135">
            <v>0</v>
          </cell>
        </row>
        <row r="136">
          <cell r="D136">
            <v>7900</v>
          </cell>
          <cell r="F136" t="str">
            <v>604.7900</v>
          </cell>
          <cell r="I136">
            <v>0</v>
          </cell>
        </row>
        <row r="137">
          <cell r="D137">
            <v>7905</v>
          </cell>
          <cell r="F137" t="str">
            <v>604.7905</v>
          </cell>
          <cell r="I137">
            <v>0</v>
          </cell>
        </row>
        <row r="138">
          <cell r="D138">
            <v>9100</v>
          </cell>
          <cell r="F138" t="str">
            <v>604.9100</v>
          </cell>
          <cell r="I138">
            <v>0</v>
          </cell>
        </row>
        <row r="139">
          <cell r="D139">
            <v>9200</v>
          </cell>
          <cell r="F139" t="str">
            <v>604.9200</v>
          </cell>
          <cell r="I139">
            <v>0</v>
          </cell>
        </row>
        <row r="140">
          <cell r="D140">
            <v>9230</v>
          </cell>
          <cell r="F140" t="str">
            <v>604.9230</v>
          </cell>
          <cell r="I140">
            <v>0</v>
          </cell>
        </row>
        <row r="141">
          <cell r="D141">
            <v>9250</v>
          </cell>
          <cell r="F141" t="str">
            <v>604.9250.GAIN</v>
          </cell>
          <cell r="I141">
            <v>0</v>
          </cell>
        </row>
        <row r="142">
          <cell r="D142">
            <v>9300</v>
          </cell>
          <cell r="F142" t="str">
            <v>604.9300</v>
          </cell>
          <cell r="I142">
            <v>0</v>
          </cell>
        </row>
        <row r="143">
          <cell r="D143">
            <v>9410</v>
          </cell>
          <cell r="F143" t="str">
            <v>604.9410</v>
          </cell>
          <cell r="I143">
            <v>0</v>
          </cell>
        </row>
        <row r="144">
          <cell r="D144">
            <v>6630</v>
          </cell>
          <cell r="F144" t="str">
            <v>604.6616</v>
          </cell>
          <cell r="I144">
            <v>0</v>
          </cell>
        </row>
        <row r="145">
          <cell r="D145">
            <v>6631</v>
          </cell>
          <cell r="F145" t="str">
            <v>604.6616</v>
          </cell>
          <cell r="I145">
            <v>0</v>
          </cell>
        </row>
        <row r="146">
          <cell r="D146">
            <v>6632</v>
          </cell>
          <cell r="F146" t="str">
            <v>604.6616</v>
          </cell>
          <cell r="I146">
            <v>0</v>
          </cell>
        </row>
        <row r="147">
          <cell r="D147">
            <v>6633</v>
          </cell>
          <cell r="F147" t="str">
            <v>604.6616</v>
          </cell>
          <cell r="I147">
            <v>0</v>
          </cell>
        </row>
      </sheetData>
      <sheetData sheetId="16">
        <row r="8">
          <cell r="D8">
            <v>1000</v>
          </cell>
          <cell r="F8" t="str">
            <v>725.1000</v>
          </cell>
          <cell r="I8">
            <v>0</v>
          </cell>
        </row>
        <row r="9">
          <cell r="D9">
            <v>1001</v>
          </cell>
          <cell r="F9" t="str">
            <v>725.1001</v>
          </cell>
          <cell r="I9">
            <v>0</v>
          </cell>
        </row>
        <row r="10">
          <cell r="D10" t="str">
            <v>1105</v>
          </cell>
          <cell r="F10" t="str">
            <v>725.1105</v>
          </cell>
          <cell r="I10">
            <v>0</v>
          </cell>
        </row>
        <row r="11">
          <cell r="D11" t="str">
            <v>1110</v>
          </cell>
          <cell r="F11" t="str">
            <v>725.1110</v>
          </cell>
          <cell r="I11">
            <v>0</v>
          </cell>
        </row>
        <row r="12">
          <cell r="D12">
            <v>1130</v>
          </cell>
          <cell r="F12" t="str">
            <v>725.1130</v>
          </cell>
          <cell r="I12">
            <v>0</v>
          </cell>
        </row>
        <row r="13">
          <cell r="D13">
            <v>1210</v>
          </cell>
          <cell r="F13" t="str">
            <v>725.1210</v>
          </cell>
          <cell r="I13">
            <v>0</v>
          </cell>
        </row>
        <row r="14">
          <cell r="D14">
            <v>1211</v>
          </cell>
          <cell r="F14" t="str">
            <v>725.1211</v>
          </cell>
          <cell r="I14">
            <v>0</v>
          </cell>
        </row>
        <row r="15">
          <cell r="D15">
            <v>1213</v>
          </cell>
          <cell r="F15" t="str">
            <v>725.1213</v>
          </cell>
          <cell r="I15">
            <v>0</v>
          </cell>
        </row>
        <row r="16">
          <cell r="D16">
            <v>1215</v>
          </cell>
          <cell r="F16" t="str">
            <v>725.1215</v>
          </cell>
          <cell r="I16">
            <v>0</v>
          </cell>
        </row>
        <row r="17">
          <cell r="D17">
            <v>1305</v>
          </cell>
          <cell r="F17" t="str">
            <v>725.1305</v>
          </cell>
          <cell r="I17">
            <v>0</v>
          </cell>
        </row>
        <row r="18">
          <cell r="D18">
            <v>1310</v>
          </cell>
          <cell r="F18" t="str">
            <v>725.1310</v>
          </cell>
          <cell r="I18">
            <v>0</v>
          </cell>
        </row>
        <row r="19">
          <cell r="D19">
            <v>1312</v>
          </cell>
          <cell r="F19" t="str">
            <v>725.1312</v>
          </cell>
          <cell r="I19">
            <v>0</v>
          </cell>
        </row>
        <row r="20">
          <cell r="D20">
            <v>1317</v>
          </cell>
          <cell r="F20" t="str">
            <v>725.1317</v>
          </cell>
          <cell r="I20">
            <v>0</v>
          </cell>
        </row>
        <row r="21">
          <cell r="D21">
            <v>1318</v>
          </cell>
          <cell r="F21" t="str">
            <v>725.1318</v>
          </cell>
          <cell r="I21">
            <v>0</v>
          </cell>
        </row>
        <row r="22">
          <cell r="D22">
            <v>1338</v>
          </cell>
          <cell r="F22" t="str">
            <v>725.1338</v>
          </cell>
          <cell r="I22">
            <v>0</v>
          </cell>
        </row>
        <row r="23">
          <cell r="D23">
            <v>1350</v>
          </cell>
          <cell r="F23" t="str">
            <v>725.1350</v>
          </cell>
          <cell r="I23">
            <v>0</v>
          </cell>
        </row>
        <row r="24">
          <cell r="D24">
            <v>1360</v>
          </cell>
          <cell r="F24" t="str">
            <v>725.1360</v>
          </cell>
          <cell r="I24">
            <v>0</v>
          </cell>
        </row>
        <row r="25">
          <cell r="D25">
            <v>1380</v>
          </cell>
          <cell r="F25" t="str">
            <v>725.1380</v>
          </cell>
          <cell r="I25">
            <v>0</v>
          </cell>
        </row>
        <row r="26">
          <cell r="D26">
            <v>1405</v>
          </cell>
          <cell r="F26" t="str">
            <v>725.1405.UK</v>
          </cell>
          <cell r="I26">
            <v>0</v>
          </cell>
        </row>
        <row r="27">
          <cell r="D27">
            <v>1410</v>
          </cell>
          <cell r="F27" t="str">
            <v>725.1410.UK</v>
          </cell>
          <cell r="I27">
            <v>0</v>
          </cell>
        </row>
        <row r="28">
          <cell r="D28">
            <v>1500</v>
          </cell>
          <cell r="F28" t="str">
            <v>725.1500</v>
          </cell>
          <cell r="I28">
            <v>0</v>
          </cell>
        </row>
        <row r="29">
          <cell r="D29">
            <v>1515</v>
          </cell>
          <cell r="F29" t="str">
            <v>725.1515</v>
          </cell>
          <cell r="I29">
            <v>0</v>
          </cell>
        </row>
        <row r="30">
          <cell r="D30">
            <v>1516</v>
          </cell>
          <cell r="F30" t="str">
            <v>725.1516</v>
          </cell>
          <cell r="I30">
            <v>0</v>
          </cell>
        </row>
        <row r="31">
          <cell r="D31">
            <v>1517</v>
          </cell>
          <cell r="F31" t="str">
            <v>725.1517</v>
          </cell>
          <cell r="I31">
            <v>0</v>
          </cell>
        </row>
        <row r="32">
          <cell r="D32">
            <v>1530</v>
          </cell>
          <cell r="F32" t="str">
            <v>725.1530</v>
          </cell>
          <cell r="I32">
            <v>0</v>
          </cell>
        </row>
        <row r="33">
          <cell r="D33">
            <v>1534</v>
          </cell>
          <cell r="F33" t="str">
            <v>725.1534</v>
          </cell>
          <cell r="I33">
            <v>0</v>
          </cell>
        </row>
        <row r="34">
          <cell r="D34">
            <v>1536</v>
          </cell>
          <cell r="F34" t="str">
            <v>725.1536</v>
          </cell>
          <cell r="I34">
            <v>0</v>
          </cell>
        </row>
        <row r="35">
          <cell r="D35">
            <v>1610</v>
          </cell>
          <cell r="F35" t="str">
            <v>725.1610.BUILD</v>
          </cell>
          <cell r="I35">
            <v>0</v>
          </cell>
        </row>
        <row r="36">
          <cell r="D36">
            <v>1611</v>
          </cell>
          <cell r="F36" t="str">
            <v>725.1610.F&amp;F</v>
          </cell>
          <cell r="I36">
            <v>0</v>
          </cell>
        </row>
        <row r="37">
          <cell r="D37">
            <v>1612</v>
          </cell>
          <cell r="F37" t="str">
            <v>725.1610.LEASE</v>
          </cell>
          <cell r="I37">
            <v>0</v>
          </cell>
        </row>
        <row r="38">
          <cell r="D38">
            <v>1613</v>
          </cell>
          <cell r="F38" t="str">
            <v>725.1610.OFF</v>
          </cell>
          <cell r="I38">
            <v>0</v>
          </cell>
        </row>
        <row r="39">
          <cell r="D39">
            <v>1614</v>
          </cell>
          <cell r="F39" t="str">
            <v>725.1610.VEH</v>
          </cell>
          <cell r="I39">
            <v>0</v>
          </cell>
        </row>
        <row r="40">
          <cell r="D40">
            <v>1705</v>
          </cell>
          <cell r="F40" t="str">
            <v>725.1705</v>
          </cell>
          <cell r="I40">
            <v>0</v>
          </cell>
        </row>
        <row r="41">
          <cell r="D41">
            <v>1720</v>
          </cell>
          <cell r="F41" t="str">
            <v>725.1720</v>
          </cell>
          <cell r="I41">
            <v>0</v>
          </cell>
        </row>
        <row r="42">
          <cell r="D42">
            <v>1760</v>
          </cell>
          <cell r="F42" t="str">
            <v>725.1760</v>
          </cell>
          <cell r="I42">
            <v>0</v>
          </cell>
        </row>
        <row r="43">
          <cell r="D43">
            <v>1800</v>
          </cell>
          <cell r="F43" t="str">
            <v>725.1800</v>
          </cell>
          <cell r="I43">
            <v>0</v>
          </cell>
        </row>
        <row r="44">
          <cell r="D44">
            <v>1805</v>
          </cell>
          <cell r="F44" t="str">
            <v>725.1805</v>
          </cell>
          <cell r="I44">
            <v>0</v>
          </cell>
        </row>
        <row r="45">
          <cell r="D45">
            <v>1960</v>
          </cell>
          <cell r="F45" t="str">
            <v>725.1960</v>
          </cell>
          <cell r="I45">
            <v>0</v>
          </cell>
        </row>
        <row r="46">
          <cell r="D46">
            <v>2000</v>
          </cell>
          <cell r="F46" t="str">
            <v>725.2000</v>
          </cell>
          <cell r="I46">
            <v>0</v>
          </cell>
        </row>
        <row r="47">
          <cell r="D47">
            <v>2001</v>
          </cell>
          <cell r="F47" t="str">
            <v>725.2001</v>
          </cell>
          <cell r="I47">
            <v>0</v>
          </cell>
        </row>
        <row r="48">
          <cell r="D48">
            <v>2020</v>
          </cell>
          <cell r="F48" t="str">
            <v>725.2020</v>
          </cell>
          <cell r="I48">
            <v>0</v>
          </cell>
        </row>
        <row r="49">
          <cell r="D49">
            <v>2035</v>
          </cell>
          <cell r="F49" t="str">
            <v>725.2035</v>
          </cell>
          <cell r="I49">
            <v>0</v>
          </cell>
        </row>
        <row r="50">
          <cell r="D50">
            <v>2040</v>
          </cell>
          <cell r="F50" t="str">
            <v>725.2040</v>
          </cell>
          <cell r="I50">
            <v>0</v>
          </cell>
        </row>
        <row r="51">
          <cell r="D51">
            <v>2050</v>
          </cell>
          <cell r="F51" t="str">
            <v>725.2050.UK</v>
          </cell>
          <cell r="I51">
            <v>0</v>
          </cell>
        </row>
        <row r="52">
          <cell r="D52">
            <v>2100</v>
          </cell>
          <cell r="F52" t="str">
            <v>725.2100.UK</v>
          </cell>
          <cell r="I52">
            <v>0</v>
          </cell>
        </row>
        <row r="53">
          <cell r="D53">
            <v>2300</v>
          </cell>
          <cell r="F53" t="str">
            <v>725.2300</v>
          </cell>
          <cell r="I53">
            <v>0</v>
          </cell>
        </row>
        <row r="54">
          <cell r="D54">
            <v>2310</v>
          </cell>
          <cell r="F54" t="str">
            <v>725.2310</v>
          </cell>
          <cell r="I54">
            <v>0</v>
          </cell>
        </row>
        <row r="55">
          <cell r="D55">
            <v>2311</v>
          </cell>
          <cell r="F55" t="str">
            <v>725.2311</v>
          </cell>
          <cell r="I55">
            <v>0</v>
          </cell>
        </row>
        <row r="56">
          <cell r="D56">
            <v>2320</v>
          </cell>
          <cell r="F56" t="str">
            <v>725.2320</v>
          </cell>
          <cell r="I56">
            <v>0</v>
          </cell>
        </row>
        <row r="57">
          <cell r="D57">
            <v>2600</v>
          </cell>
          <cell r="F57" t="str">
            <v>725.2600.CON</v>
          </cell>
          <cell r="I57">
            <v>0</v>
          </cell>
        </row>
        <row r="58">
          <cell r="D58">
            <v>2610</v>
          </cell>
          <cell r="F58" t="str">
            <v>725.2610</v>
          </cell>
          <cell r="I58">
            <v>0</v>
          </cell>
        </row>
        <row r="59">
          <cell r="D59">
            <v>2715</v>
          </cell>
          <cell r="F59" t="str">
            <v>725.2715</v>
          </cell>
          <cell r="I59">
            <v>0</v>
          </cell>
        </row>
        <row r="60">
          <cell r="D60">
            <v>2747</v>
          </cell>
          <cell r="F60" t="str">
            <v>725.2747</v>
          </cell>
          <cell r="I60">
            <v>0</v>
          </cell>
        </row>
        <row r="61">
          <cell r="D61">
            <v>2780</v>
          </cell>
          <cell r="F61" t="str">
            <v>725.2780</v>
          </cell>
          <cell r="I61">
            <v>0</v>
          </cell>
        </row>
        <row r="62">
          <cell r="D62">
            <v>2782</v>
          </cell>
          <cell r="F62" t="str">
            <v>725.2782</v>
          </cell>
          <cell r="I62">
            <v>0</v>
          </cell>
        </row>
        <row r="63">
          <cell r="D63">
            <v>2785</v>
          </cell>
          <cell r="F63" t="str">
            <v>725.2785</v>
          </cell>
          <cell r="I63">
            <v>0</v>
          </cell>
        </row>
        <row r="64">
          <cell r="D64">
            <v>2787</v>
          </cell>
          <cell r="F64" t="str">
            <v>725.2787</v>
          </cell>
          <cell r="I64">
            <v>0</v>
          </cell>
        </row>
        <row r="65">
          <cell r="D65">
            <v>2818</v>
          </cell>
          <cell r="F65" t="str">
            <v>725.2818</v>
          </cell>
          <cell r="I65">
            <v>0</v>
          </cell>
        </row>
        <row r="66">
          <cell r="D66">
            <v>2820</v>
          </cell>
          <cell r="F66" t="str">
            <v>725.2850</v>
          </cell>
          <cell r="I66">
            <v>0</v>
          </cell>
        </row>
        <row r="67">
          <cell r="D67">
            <v>2900</v>
          </cell>
          <cell r="F67" t="str">
            <v>725.2900</v>
          </cell>
          <cell r="I67">
            <v>0</v>
          </cell>
        </row>
        <row r="68">
          <cell r="D68">
            <v>2904</v>
          </cell>
          <cell r="F68" t="str">
            <v>725.2904</v>
          </cell>
          <cell r="I68">
            <v>0</v>
          </cell>
        </row>
        <row r="69">
          <cell r="D69">
            <v>2905</v>
          </cell>
          <cell r="F69" t="str">
            <v>725.2905.UK</v>
          </cell>
          <cell r="I69">
            <v>0</v>
          </cell>
        </row>
        <row r="70">
          <cell r="D70">
            <v>3000</v>
          </cell>
          <cell r="F70" t="str">
            <v>725.3000</v>
          </cell>
          <cell r="I70">
            <v>0</v>
          </cell>
        </row>
        <row r="71">
          <cell r="D71">
            <v>3105</v>
          </cell>
          <cell r="F71" t="str">
            <v>725.3105</v>
          </cell>
          <cell r="I71">
            <v>0</v>
          </cell>
        </row>
        <row r="72">
          <cell r="D72">
            <v>3100</v>
          </cell>
          <cell r="F72" t="str">
            <v>725.3110</v>
          </cell>
          <cell r="I72">
            <v>0</v>
          </cell>
        </row>
        <row r="73">
          <cell r="D73">
            <v>3205</v>
          </cell>
          <cell r="F73" t="str">
            <v>725.3205</v>
          </cell>
          <cell r="I73">
            <v>0</v>
          </cell>
        </row>
        <row r="74">
          <cell r="D74">
            <v>3700</v>
          </cell>
          <cell r="F74" t="str">
            <v>725.3700</v>
          </cell>
          <cell r="I74">
            <v>0</v>
          </cell>
        </row>
        <row r="75">
          <cell r="D75">
            <v>3750</v>
          </cell>
          <cell r="F75" t="str">
            <v>725.3750</v>
          </cell>
          <cell r="I75">
            <v>0</v>
          </cell>
        </row>
        <row r="76">
          <cell r="D76">
            <v>3900</v>
          </cell>
          <cell r="F76" t="str">
            <v>725.3900</v>
          </cell>
          <cell r="I76">
            <v>0</v>
          </cell>
        </row>
        <row r="77">
          <cell r="D77">
            <v>4000</v>
          </cell>
          <cell r="F77" t="str">
            <v>725.4000</v>
          </cell>
          <cell r="I77">
            <v>0</v>
          </cell>
        </row>
        <row r="78">
          <cell r="D78">
            <v>4105</v>
          </cell>
          <cell r="F78" t="str">
            <v>725.4105</v>
          </cell>
          <cell r="I78">
            <v>0</v>
          </cell>
        </row>
        <row r="79">
          <cell r="D79">
            <v>4300</v>
          </cell>
          <cell r="F79" t="str">
            <v>725.4300.CONS</v>
          </cell>
          <cell r="I79">
            <v>0</v>
          </cell>
        </row>
        <row r="80">
          <cell r="D80">
            <v>4400</v>
          </cell>
          <cell r="F80" t="str">
            <v>725.4400.EDU</v>
          </cell>
          <cell r="I80">
            <v>0</v>
          </cell>
        </row>
        <row r="81">
          <cell r="D81">
            <v>4505</v>
          </cell>
          <cell r="F81" t="str">
            <v>725.4505</v>
          </cell>
          <cell r="I81">
            <v>0</v>
          </cell>
        </row>
        <row r="82">
          <cell r="D82">
            <v>4625</v>
          </cell>
          <cell r="F82" t="str">
            <v>725.4625</v>
          </cell>
          <cell r="I82">
            <v>0</v>
          </cell>
        </row>
        <row r="83">
          <cell r="D83">
            <v>5000</v>
          </cell>
          <cell r="F83" t="str">
            <v>725.5000</v>
          </cell>
          <cell r="I83">
            <v>0</v>
          </cell>
        </row>
        <row r="84">
          <cell r="D84">
            <v>5110</v>
          </cell>
          <cell r="F84" t="str">
            <v>725.5110</v>
          </cell>
          <cell r="I84">
            <v>0</v>
          </cell>
        </row>
        <row r="85">
          <cell r="D85" t="str">
            <v>5110-1</v>
          </cell>
          <cell r="F85" t="str">
            <v>725.5110</v>
          </cell>
          <cell r="I85">
            <v>0</v>
          </cell>
        </row>
        <row r="86">
          <cell r="D86">
            <v>5115</v>
          </cell>
          <cell r="F86" t="str">
            <v>725.5115</v>
          </cell>
          <cell r="I86">
            <v>0</v>
          </cell>
        </row>
        <row r="87">
          <cell r="D87">
            <v>5116</v>
          </cell>
          <cell r="F87" t="str">
            <v>725.5116</v>
          </cell>
          <cell r="I87">
            <v>0</v>
          </cell>
        </row>
        <row r="88">
          <cell r="D88">
            <v>5200</v>
          </cell>
          <cell r="F88" t="str">
            <v>725.5200</v>
          </cell>
          <cell r="I88">
            <v>0</v>
          </cell>
        </row>
        <row r="89">
          <cell r="D89">
            <v>6000</v>
          </cell>
          <cell r="F89" t="str">
            <v>725.6000</v>
          </cell>
          <cell r="I89">
            <v>0</v>
          </cell>
        </row>
        <row r="90">
          <cell r="D90">
            <v>6310</v>
          </cell>
          <cell r="F90" t="str">
            <v>725.6010</v>
          </cell>
          <cell r="I90">
            <v>35087585</v>
          </cell>
        </row>
        <row r="91">
          <cell r="D91">
            <v>6320</v>
          </cell>
          <cell r="F91" t="str">
            <v>725.6020</v>
          </cell>
          <cell r="I91">
            <v>0</v>
          </cell>
        </row>
        <row r="92">
          <cell r="D92">
            <v>6340</v>
          </cell>
          <cell r="F92" t="str">
            <v>725.6040</v>
          </cell>
          <cell r="I92">
            <v>0</v>
          </cell>
        </row>
        <row r="93">
          <cell r="D93">
            <v>6050</v>
          </cell>
          <cell r="F93" t="str">
            <v>725.6050</v>
          </cell>
          <cell r="I93">
            <v>0</v>
          </cell>
        </row>
        <row r="94">
          <cell r="D94">
            <v>6100</v>
          </cell>
          <cell r="F94" t="str">
            <v>725.6100.CAR</v>
          </cell>
          <cell r="I94">
            <v>0</v>
          </cell>
        </row>
        <row r="95">
          <cell r="D95">
            <v>6110</v>
          </cell>
          <cell r="F95" t="str">
            <v>725.6110</v>
          </cell>
          <cell r="I95">
            <v>0</v>
          </cell>
        </row>
        <row r="96">
          <cell r="D96">
            <v>6112</v>
          </cell>
          <cell r="F96" t="str">
            <v>725.6112</v>
          </cell>
          <cell r="I96">
            <v>0</v>
          </cell>
        </row>
        <row r="97">
          <cell r="D97">
            <v>6505</v>
          </cell>
          <cell r="F97" t="str">
            <v>725.6505</v>
          </cell>
          <cell r="I97">
            <v>0</v>
          </cell>
        </row>
        <row r="98">
          <cell r="D98">
            <v>6612</v>
          </cell>
          <cell r="F98" t="str">
            <v>725.6612</v>
          </cell>
          <cell r="I98">
            <v>0</v>
          </cell>
        </row>
        <row r="99">
          <cell r="D99">
            <v>6613</v>
          </cell>
          <cell r="F99" t="str">
            <v>725.6613</v>
          </cell>
          <cell r="I99">
            <v>0</v>
          </cell>
        </row>
        <row r="100">
          <cell r="D100">
            <v>6617</v>
          </cell>
          <cell r="F100" t="str">
            <v>725.6617</v>
          </cell>
          <cell r="I100">
            <v>0</v>
          </cell>
        </row>
        <row r="101">
          <cell r="D101">
            <v>6618</v>
          </cell>
          <cell r="F101" t="str">
            <v>725.6618</v>
          </cell>
          <cell r="I101">
            <v>0</v>
          </cell>
        </row>
        <row r="102">
          <cell r="D102">
            <v>6621</v>
          </cell>
          <cell r="F102" t="str">
            <v>725.6621</v>
          </cell>
          <cell r="I102">
            <v>0</v>
          </cell>
        </row>
        <row r="103">
          <cell r="D103">
            <v>6810</v>
          </cell>
          <cell r="F103" t="str">
            <v>725.6810</v>
          </cell>
          <cell r="I103">
            <v>0</v>
          </cell>
        </row>
        <row r="104">
          <cell r="D104">
            <v>7100</v>
          </cell>
          <cell r="F104" t="str">
            <v>725.7100</v>
          </cell>
          <cell r="I104">
            <v>57103316</v>
          </cell>
        </row>
        <row r="105">
          <cell r="D105">
            <v>7105</v>
          </cell>
          <cell r="F105" t="str">
            <v>725.9350</v>
          </cell>
          <cell r="I105">
            <v>-96968523</v>
          </cell>
        </row>
        <row r="106">
          <cell r="D106">
            <v>7120</v>
          </cell>
          <cell r="F106" t="str">
            <v>725.7120</v>
          </cell>
          <cell r="I106">
            <v>0</v>
          </cell>
        </row>
        <row r="107">
          <cell r="D107">
            <v>7131</v>
          </cell>
          <cell r="F107" t="str">
            <v>725.7131</v>
          </cell>
          <cell r="I107">
            <v>39865207</v>
          </cell>
        </row>
        <row r="108">
          <cell r="D108">
            <v>7211</v>
          </cell>
          <cell r="F108" t="str">
            <v>725.7211</v>
          </cell>
          <cell r="I108">
            <v>0</v>
          </cell>
        </row>
        <row r="109">
          <cell r="D109">
            <v>7251</v>
          </cell>
          <cell r="F109" t="str">
            <v>725.7251</v>
          </cell>
          <cell r="I109">
            <v>0</v>
          </cell>
        </row>
        <row r="110">
          <cell r="D110">
            <v>7252</v>
          </cell>
          <cell r="F110" t="str">
            <v>725.7252</v>
          </cell>
          <cell r="I110">
            <v>0</v>
          </cell>
        </row>
        <row r="111">
          <cell r="D111">
            <v>7301</v>
          </cell>
          <cell r="F111" t="str">
            <v>725.7301</v>
          </cell>
          <cell r="I111">
            <v>0</v>
          </cell>
        </row>
        <row r="112">
          <cell r="D112">
            <v>7351</v>
          </cell>
          <cell r="F112" t="str">
            <v>725.7351</v>
          </cell>
          <cell r="I112">
            <v>0</v>
          </cell>
        </row>
        <row r="113">
          <cell r="D113">
            <v>7352</v>
          </cell>
          <cell r="F113" t="str">
            <v>725.7352</v>
          </cell>
          <cell r="I113">
            <v>0</v>
          </cell>
        </row>
        <row r="114">
          <cell r="D114">
            <v>7353</v>
          </cell>
          <cell r="F114" t="str">
            <v>725.7353</v>
          </cell>
          <cell r="I114">
            <v>0</v>
          </cell>
        </row>
        <row r="115">
          <cell r="D115">
            <v>7411</v>
          </cell>
          <cell r="F115" t="str">
            <v>725.7411</v>
          </cell>
          <cell r="I115">
            <v>0</v>
          </cell>
        </row>
        <row r="116">
          <cell r="D116">
            <v>7412</v>
          </cell>
          <cell r="F116" t="str">
            <v>725.7412</v>
          </cell>
          <cell r="I116">
            <v>0</v>
          </cell>
        </row>
        <row r="117">
          <cell r="D117">
            <v>7420</v>
          </cell>
          <cell r="F117" t="str">
            <v>725.7420</v>
          </cell>
          <cell r="I117">
            <v>0</v>
          </cell>
        </row>
        <row r="118">
          <cell r="D118">
            <v>7421</v>
          </cell>
          <cell r="F118" t="str">
            <v>725.7421</v>
          </cell>
          <cell r="I118">
            <v>0</v>
          </cell>
        </row>
        <row r="119">
          <cell r="D119">
            <v>7510</v>
          </cell>
          <cell r="F119" t="str">
            <v>725.7510</v>
          </cell>
          <cell r="I119">
            <v>0</v>
          </cell>
        </row>
        <row r="120">
          <cell r="D120">
            <v>7511</v>
          </cell>
          <cell r="F120" t="str">
            <v>725.7511</v>
          </cell>
          <cell r="I120">
            <v>0</v>
          </cell>
        </row>
        <row r="121">
          <cell r="D121">
            <v>7512</v>
          </cell>
          <cell r="F121" t="str">
            <v>725.7512</v>
          </cell>
          <cell r="I121">
            <v>0</v>
          </cell>
        </row>
        <row r="122">
          <cell r="D122">
            <v>7520</v>
          </cell>
          <cell r="F122" t="str">
            <v>725.7520</v>
          </cell>
          <cell r="I122">
            <v>0</v>
          </cell>
        </row>
        <row r="123">
          <cell r="D123">
            <v>7525</v>
          </cell>
          <cell r="F123" t="str">
            <v>725.7525</v>
          </cell>
          <cell r="I123">
            <v>0</v>
          </cell>
        </row>
        <row r="124">
          <cell r="D124">
            <v>7527</v>
          </cell>
          <cell r="F124" t="str">
            <v>725.7527</v>
          </cell>
          <cell r="I124">
            <v>0</v>
          </cell>
        </row>
        <row r="125">
          <cell r="D125">
            <v>7530</v>
          </cell>
          <cell r="F125" t="str">
            <v>725.7530</v>
          </cell>
          <cell r="I125">
            <v>0</v>
          </cell>
        </row>
        <row r="126">
          <cell r="D126">
            <v>7535</v>
          </cell>
          <cell r="F126" t="str">
            <v>725.7535</v>
          </cell>
          <cell r="I126">
            <v>0</v>
          </cell>
        </row>
        <row r="127">
          <cell r="D127">
            <v>7542</v>
          </cell>
          <cell r="F127" t="str">
            <v>725.7810</v>
          </cell>
          <cell r="I127">
            <v>26008139</v>
          </cell>
        </row>
        <row r="128">
          <cell r="D128">
            <v>7617</v>
          </cell>
          <cell r="F128" t="str">
            <v>725.7617</v>
          </cell>
          <cell r="I128">
            <v>0</v>
          </cell>
        </row>
        <row r="129">
          <cell r="D129">
            <v>7620</v>
          </cell>
          <cell r="F129" t="str">
            <v>725.7620</v>
          </cell>
          <cell r="I129">
            <v>0</v>
          </cell>
        </row>
        <row r="130">
          <cell r="D130">
            <v>7625</v>
          </cell>
          <cell r="F130" t="str">
            <v>725.7625</v>
          </cell>
          <cell r="I130">
            <v>0</v>
          </cell>
        </row>
        <row r="131">
          <cell r="D131">
            <v>7629</v>
          </cell>
          <cell r="F131" t="str">
            <v>725.7630</v>
          </cell>
          <cell r="I131">
            <v>0</v>
          </cell>
        </row>
        <row r="132">
          <cell r="D132">
            <v>7630</v>
          </cell>
          <cell r="F132" t="str">
            <v>725.7630.GAIN</v>
          </cell>
          <cell r="I132">
            <v>0</v>
          </cell>
        </row>
        <row r="133">
          <cell r="D133">
            <v>7638</v>
          </cell>
          <cell r="F133" t="str">
            <v>725.7630.LOSS</v>
          </cell>
          <cell r="I133">
            <v>0</v>
          </cell>
        </row>
        <row r="134">
          <cell r="D134">
            <v>7631</v>
          </cell>
          <cell r="F134" t="str">
            <v>725.7631</v>
          </cell>
          <cell r="I134">
            <v>0</v>
          </cell>
        </row>
        <row r="135">
          <cell r="D135">
            <v>7633</v>
          </cell>
          <cell r="F135" t="str">
            <v>725.7633.GAIN</v>
          </cell>
          <cell r="I135">
            <v>0</v>
          </cell>
        </row>
        <row r="136">
          <cell r="D136">
            <v>7634</v>
          </cell>
          <cell r="F136" t="str">
            <v>725.7633.LOSS</v>
          </cell>
          <cell r="I136">
            <v>0</v>
          </cell>
        </row>
        <row r="137">
          <cell r="D137">
            <v>7710</v>
          </cell>
          <cell r="F137" t="str">
            <v>725.7710</v>
          </cell>
          <cell r="I137">
            <v>0</v>
          </cell>
        </row>
        <row r="138">
          <cell r="D138">
            <v>7802</v>
          </cell>
          <cell r="F138" t="str">
            <v>725.7802</v>
          </cell>
          <cell r="I138">
            <v>0</v>
          </cell>
        </row>
        <row r="139">
          <cell r="D139">
            <v>7900</v>
          </cell>
          <cell r="F139" t="str">
            <v>725.7900</v>
          </cell>
          <cell r="I139">
            <v>0</v>
          </cell>
        </row>
        <row r="140">
          <cell r="D140">
            <v>7905</v>
          </cell>
          <cell r="F140" t="str">
            <v>725.7905</v>
          </cell>
          <cell r="I140">
            <v>0</v>
          </cell>
        </row>
        <row r="141">
          <cell r="D141">
            <v>9100</v>
          </cell>
          <cell r="F141" t="str">
            <v>725.9100</v>
          </cell>
          <cell r="I141">
            <v>0</v>
          </cell>
        </row>
        <row r="142">
          <cell r="D142">
            <v>9200</v>
          </cell>
          <cell r="F142" t="str">
            <v>725.9200</v>
          </cell>
          <cell r="I142">
            <v>0</v>
          </cell>
        </row>
        <row r="143">
          <cell r="D143">
            <v>9230</v>
          </cell>
          <cell r="F143" t="str">
            <v>725.9230</v>
          </cell>
          <cell r="I143">
            <v>0</v>
          </cell>
        </row>
        <row r="144">
          <cell r="D144">
            <v>9250</v>
          </cell>
          <cell r="F144" t="str">
            <v>725.9250.GAIN</v>
          </cell>
          <cell r="I144">
            <v>0</v>
          </cell>
        </row>
        <row r="145">
          <cell r="D145">
            <v>9300</v>
          </cell>
          <cell r="F145" t="str">
            <v>725.9300</v>
          </cell>
          <cell r="I145">
            <v>0</v>
          </cell>
        </row>
        <row r="146">
          <cell r="D146">
            <v>9410</v>
          </cell>
          <cell r="F146" t="str">
            <v>725.9410</v>
          </cell>
          <cell r="I146">
            <v>0</v>
          </cell>
        </row>
        <row r="147">
          <cell r="D147">
            <v>6630</v>
          </cell>
          <cell r="F147" t="str">
            <v>725.6616</v>
          </cell>
          <cell r="I147">
            <v>0</v>
          </cell>
        </row>
        <row r="148">
          <cell r="D148">
            <v>6631</v>
          </cell>
          <cell r="F148" t="str">
            <v>725.6616</v>
          </cell>
          <cell r="I148">
            <v>0</v>
          </cell>
        </row>
        <row r="149">
          <cell r="D149">
            <v>6632</v>
          </cell>
          <cell r="F149" t="str">
            <v>725.6616</v>
          </cell>
          <cell r="I149">
            <v>0</v>
          </cell>
        </row>
        <row r="150">
          <cell r="D150">
            <v>6633</v>
          </cell>
          <cell r="F150" t="str">
            <v>725.6616</v>
          </cell>
          <cell r="I150">
            <v>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 &amp; Export"/>
      <sheetName val="Report"/>
      <sheetName val="#REF"/>
      <sheetName val="AOP Exec Summary"/>
      <sheetName val="Burden exp"/>
      <sheetName val="CAPROOFS IN TDM"/>
      <sheetName val="W.REG"/>
      <sheetName val="Breakeven"/>
      <sheetName val="CAUSAL"/>
      <sheetName val="1020 FF"/>
      <sheetName val="P.A.T."/>
      <sheetName val="STD03"/>
      <sheetName val="STD04"/>
      <sheetName val="Margins"/>
      <sheetName val="Causal vs 03"/>
      <sheetName val="List1"/>
      <sheetName val="Corpalloc"/>
      <sheetName val="FY 2004"/>
      <sheetName val="Carryover 2004"/>
      <sheetName val="ExecSum"/>
      <sheetName val="Burden exp 1060"/>
      <sheetName val="Assumptions"/>
      <sheetName val="Sales per Salary Head"/>
      <sheetName val="Fin"/>
      <sheetName val="Income Statement"/>
      <sheetName val="Balance Sheet"/>
      <sheetName val="Altman Z"/>
      <sheetName val="Sheet1"/>
      <sheetName val="Summary"/>
      <sheetName val="ecr blank"/>
      <sheetName val="Reference Values"/>
      <sheetName val="drop down"/>
      <sheetName val="List"/>
      <sheetName val="Reference Information"/>
      <sheetName val="Sheet3"/>
      <sheetName val="Entity Table"/>
      <sheetName val="Data"/>
      <sheetName val="Menu Options"/>
      <sheetName val="Office Improve"/>
      <sheetName val="TOOLS"/>
      <sheetName val="LISTS"/>
      <sheetName val="CH"/>
      <sheetName val="aged"/>
      <sheetName val="审计调整"/>
      <sheetName val="1002-1031170406 Capital Account"/>
      <sheetName val="海狮明细账"/>
      <sheetName val="Calc_&amp;_Export"/>
      <sheetName val="AOP_Exec_Summary"/>
      <sheetName val="Burden_exp"/>
      <sheetName val="CAPROOFS_IN_TDM"/>
      <sheetName val="W_REG"/>
      <sheetName val="1020_FF"/>
      <sheetName val="P_A_T_"/>
      <sheetName val="Causal_vs_03"/>
      <sheetName val="FY_2004"/>
      <sheetName val="Carryover_2004"/>
      <sheetName val="Burden_exp_1060"/>
      <sheetName val="Sales_per_Salary_Head"/>
      <sheetName val="Income_Statement"/>
      <sheetName val="Balance_Sheet"/>
      <sheetName val="Altman_Z"/>
      <sheetName val="ecr_blank"/>
      <sheetName val="Reference_Values"/>
      <sheetName val="drop_down"/>
      <sheetName val="Reference_Information"/>
      <sheetName val="Entity_Table"/>
      <sheetName val="Menu_Options"/>
      <sheetName val="Office_Improve"/>
      <sheetName val="1060"/>
    </sheetNames>
    <sheetDataSet>
      <sheetData sheetId="0" refreshError="1">
        <row r="3">
          <cell r="A3" t="str">
            <v>ARM</v>
          </cell>
        </row>
        <row r="8">
          <cell r="B8" t="str">
            <v>LVS Inc, Czech Republic</v>
          </cell>
          <cell r="F8">
            <v>35667.384418356029</v>
          </cell>
        </row>
        <row r="9">
          <cell r="B9" t="str">
            <v>Meritor LVS Liberec A.S.</v>
          </cell>
          <cell r="F9">
            <v>17046.857447211893</v>
          </cell>
        </row>
        <row r="10">
          <cell r="B10" t="str">
            <v>Esson Door Motor</v>
          </cell>
          <cell r="D10">
            <v>23940.878848672382</v>
          </cell>
          <cell r="E10">
            <v>28406.353597648966</v>
          </cell>
          <cell r="F10">
            <v>23252.528720901362</v>
          </cell>
        </row>
        <row r="11">
          <cell r="B11" t="str">
            <v>LVS Inc, Spain</v>
          </cell>
          <cell r="F11">
            <v>27177.941556504302</v>
          </cell>
        </row>
        <row r="12">
          <cell r="B12" t="str">
            <v>Barcelona Door</v>
          </cell>
          <cell r="F12">
            <v>12082.114431443671</v>
          </cell>
        </row>
        <row r="13">
          <cell r="B13" t="str">
            <v>Barcelona Roofs</v>
          </cell>
          <cell r="F13">
            <v>9841.4982986602554</v>
          </cell>
        </row>
        <row r="14">
          <cell r="B14" t="str">
            <v>Barcelona Access Control</v>
          </cell>
          <cell r="F14">
            <v>2321.7772740745586</v>
          </cell>
        </row>
        <row r="15">
          <cell r="B15" t="str">
            <v>LVS Inc. France</v>
          </cell>
          <cell r="E15">
            <v>31599.815177455748</v>
          </cell>
          <cell r="F15">
            <v>21934.923056807733</v>
          </cell>
          <cell r="H15">
            <v>22524.095078760758</v>
          </cell>
        </row>
        <row r="16">
          <cell r="B16" t="str">
            <v>St. Die</v>
          </cell>
          <cell r="E16">
            <v>88716.6697345344</v>
          </cell>
          <cell r="F16">
            <v>97253.729796478612</v>
          </cell>
          <cell r="H16">
            <v>88063.926858670311</v>
          </cell>
        </row>
        <row r="17">
          <cell r="B17" t="str">
            <v>LVS Inc., U.K.</v>
          </cell>
          <cell r="F17">
            <v>5622.9234719131673</v>
          </cell>
          <cell r="H17">
            <v>5656.1629443926686</v>
          </cell>
          <cell r="J17">
            <v>4992.2414118846573</v>
          </cell>
        </row>
        <row r="18">
          <cell r="B18" t="str">
            <v>Birmingham Access Control</v>
          </cell>
          <cell r="F18">
            <v>31081.549581976738</v>
          </cell>
          <cell r="H18">
            <v>30909.178299644031</v>
          </cell>
          <cell r="J18">
            <v>27252.912820572412</v>
          </cell>
        </row>
        <row r="19">
          <cell r="B19" t="str">
            <v>LVS Birmingham Body Systems</v>
          </cell>
          <cell r="F19">
            <v>2016.5613814298304</v>
          </cell>
        </row>
        <row r="20">
          <cell r="B20" t="str">
            <v>Gordonsville Door W.R.</v>
          </cell>
          <cell r="F20">
            <v>66484.715701814624</v>
          </cell>
        </row>
        <row r="21">
          <cell r="B21" t="str">
            <v>Gordonsville Roofs</v>
          </cell>
          <cell r="F21">
            <v>7485.1913957839934</v>
          </cell>
        </row>
        <row r="22">
          <cell r="B22" t="str">
            <v>Gordonsville Access Controls</v>
          </cell>
          <cell r="F22">
            <v>632.2915399400531</v>
          </cell>
        </row>
        <row r="23">
          <cell r="B23" t="str">
            <v>Australia Manufacturing</v>
          </cell>
          <cell r="F23">
            <v>7709.7372008982347</v>
          </cell>
        </row>
        <row r="24">
          <cell r="B24" t="str">
            <v>Preston Access Controls</v>
          </cell>
          <cell r="F24">
            <v>2176.625322670805</v>
          </cell>
        </row>
        <row r="25">
          <cell r="B25" t="str">
            <v>Meritor LVS Zhenjiang Co., Ltd. 1</v>
          </cell>
          <cell r="F25">
            <v>10506.916391673098</v>
          </cell>
        </row>
        <row r="27">
          <cell r="B27" t="str">
            <v>CHSCHIL - A&amp;ET China 100%</v>
          </cell>
          <cell r="F27">
            <v>5671.2452607022278</v>
          </cell>
        </row>
        <row r="28">
          <cell r="B28" t="str">
            <v>NABS Access Control</v>
          </cell>
          <cell r="F28">
            <v>7631.0194354056948</v>
          </cell>
        </row>
        <row r="29">
          <cell r="B29" t="str">
            <v>NABS Door Systems</v>
          </cell>
          <cell r="F29">
            <v>3840.0101732083567</v>
          </cell>
        </row>
        <row r="30">
          <cell r="B30" t="str">
            <v>Meritor Automotive Japan KK</v>
          </cell>
          <cell r="F30">
            <v>3922.218769521598</v>
          </cell>
        </row>
        <row r="34">
          <cell r="F34">
            <v>38017</v>
          </cell>
        </row>
        <row r="35">
          <cell r="B35" t="str">
            <v>avgrate.EURO</v>
          </cell>
          <cell r="F35">
            <v>1.0631200000000001</v>
          </cell>
        </row>
        <row r="36">
          <cell r="B36" t="str">
            <v>avgrate.EURO</v>
          </cell>
          <cell r="F36">
            <v>1.0631200000000001</v>
          </cell>
        </row>
        <row r="37">
          <cell r="B37" t="str">
            <v>avgrate.EURO</v>
          </cell>
          <cell r="F37">
            <v>1.0631200000000001</v>
          </cell>
        </row>
        <row r="38">
          <cell r="B38" t="str">
            <v>avgrate.KORU</v>
          </cell>
          <cell r="F38">
            <v>3.3849999999999998E-2</v>
          </cell>
        </row>
        <row r="39">
          <cell r="B39" t="str">
            <v>avgrate.EURO</v>
          </cell>
          <cell r="E39">
            <v>1.0631200000000001</v>
          </cell>
          <cell r="F39">
            <v>1.0631200000000001</v>
          </cell>
        </row>
        <row r="40">
          <cell r="B40" t="str">
            <v>avgrate.PESO</v>
          </cell>
          <cell r="F40">
            <v>9.5329999999999998E-2</v>
          </cell>
        </row>
        <row r="41">
          <cell r="B41" t="str">
            <v>avgrate.EURO</v>
          </cell>
          <cell r="F41">
            <v>1.0631200000000001</v>
          </cell>
        </row>
        <row r="42">
          <cell r="B42" t="str">
            <v>avgrate.AUS$</v>
          </cell>
          <cell r="F42">
            <v>0.59370999999999996</v>
          </cell>
        </row>
        <row r="43">
          <cell r="B43" t="str">
            <v>avgrate.RUPEES</v>
          </cell>
          <cell r="F43">
            <v>2.0979999999999999E-2</v>
          </cell>
          <cell r="H43">
            <v>2.0979999999999999E-2</v>
          </cell>
        </row>
        <row r="44">
          <cell r="B44" t="str">
            <v>avgrate.YEN</v>
          </cell>
          <cell r="F44">
            <v>8.3472399999999993</v>
          </cell>
        </row>
        <row r="45">
          <cell r="B45" t="str">
            <v>avgrate.REAL$</v>
          </cell>
          <cell r="F45">
            <v>0.29852000000000001</v>
          </cell>
        </row>
        <row r="46">
          <cell r="B46" t="str">
            <v>avgrate.YUAN</v>
          </cell>
          <cell r="F46">
            <v>0.12081</v>
          </cell>
        </row>
        <row r="47">
          <cell r="B47" t="str">
            <v>avgrate.BPS</v>
          </cell>
          <cell r="F47">
            <v>1.5859700000000001</v>
          </cell>
        </row>
        <row r="48">
          <cell r="B48" t="str">
            <v>avgrate.PLN</v>
          </cell>
          <cell r="F48">
            <v>0.25435999999999998</v>
          </cell>
        </row>
        <row r="51">
          <cell r="B51" t="str">
            <v>Torino (New)</v>
          </cell>
          <cell r="F51">
            <v>2385.4426257553187</v>
          </cell>
        </row>
        <row r="52">
          <cell r="B52" t="str">
            <v>Sully</v>
          </cell>
          <cell r="F52">
            <v>86380.449128467197</v>
          </cell>
        </row>
        <row r="53">
          <cell r="B53" t="str">
            <v>LVS Inc, Czech Republic</v>
          </cell>
          <cell r="F53">
            <v>1053689.3476619211</v>
          </cell>
        </row>
        <row r="54">
          <cell r="B54" t="str">
            <v>Meritor LVS Liberec A.S.</v>
          </cell>
          <cell r="F54">
            <v>503599.9245852849</v>
          </cell>
        </row>
        <row r="55">
          <cell r="B55" t="str">
            <v>Esson Door Motor</v>
          </cell>
          <cell r="F55">
            <v>21871.969976015276</v>
          </cell>
        </row>
        <row r="56">
          <cell r="B56" t="str">
            <v>LVS Inc, Spain</v>
          </cell>
          <cell r="F56">
            <v>25564.321578471197</v>
          </cell>
        </row>
        <row r="57">
          <cell r="B57" t="str">
            <v>Barcelona Door</v>
          </cell>
          <cell r="F57">
            <v>11364.770140194589</v>
          </cell>
        </row>
        <row r="58">
          <cell r="B58" t="str">
            <v>Barcelona Roofs</v>
          </cell>
          <cell r="F58">
            <v>9257.1847944354868</v>
          </cell>
        </row>
        <row r="59">
          <cell r="B59" t="str">
            <v>Barcelona Access Control</v>
          </cell>
          <cell r="F59">
            <v>2183.9277542277055</v>
          </cell>
        </row>
        <row r="60">
          <cell r="B60" t="str">
            <v>LVS Inc. France</v>
          </cell>
          <cell r="D60">
            <v>26223.678181058374</v>
          </cell>
          <cell r="E60">
            <v>29723.657891353512</v>
          </cell>
          <cell r="F60">
            <v>20632.593739942557</v>
          </cell>
        </row>
        <row r="61">
          <cell r="B61" t="str">
            <v>St. Die</v>
          </cell>
          <cell r="F61">
            <v>91479.54115855087</v>
          </cell>
        </row>
        <row r="62">
          <cell r="B62" t="str">
            <v>LVS Inc., U.K.</v>
          </cell>
          <cell r="F62">
            <v>3545.4160368185821</v>
          </cell>
        </row>
        <row r="63">
          <cell r="B63" t="str">
            <v>Birmingham Access Control</v>
          </cell>
          <cell r="F63">
            <v>19597.816845196779</v>
          </cell>
        </row>
        <row r="64">
          <cell r="B64" t="str">
            <v>LVS Birmingham Body Systems</v>
          </cell>
          <cell r="F64">
            <v>1271.5003319292484</v>
          </cell>
        </row>
        <row r="65">
          <cell r="B65" t="str">
            <v>Gordonsville Door W.R.</v>
          </cell>
          <cell r="F65">
            <v>66484.715701814624</v>
          </cell>
        </row>
        <row r="66">
          <cell r="B66" t="str">
            <v>Gordonsville Roofs</v>
          </cell>
          <cell r="F66">
            <v>7485.1913957839934</v>
          </cell>
        </row>
        <row r="67">
          <cell r="B67" t="str">
            <v>Gordonsville Access Controls</v>
          </cell>
          <cell r="F67">
            <v>632.2915399400531</v>
          </cell>
        </row>
        <row r="68">
          <cell r="B68" t="str">
            <v>Australia Manufacturing</v>
          </cell>
          <cell r="F68">
            <v>12985.6953746749</v>
          </cell>
        </row>
        <row r="69">
          <cell r="B69" t="str">
            <v>Preston Access Controls</v>
          </cell>
          <cell r="F69">
            <v>3666.142262503251</v>
          </cell>
        </row>
        <row r="70">
          <cell r="B70" t="str">
            <v>Meritor LVS Zhenjiang Co., Ltd. 1</v>
          </cell>
          <cell r="F70">
            <v>86970.585147529986</v>
          </cell>
        </row>
        <row r="71">
          <cell r="B71" t="str">
            <v>Zhenjiang Door Systems</v>
          </cell>
          <cell r="F71">
            <v>16424.754964581542</v>
          </cell>
        </row>
        <row r="72">
          <cell r="B72" t="str">
            <v>CHSCHIL - A&amp;ET China 100%</v>
          </cell>
          <cell r="F72">
            <v>46943.50849020965</v>
          </cell>
        </row>
        <row r="73">
          <cell r="B73" t="str">
            <v>NABS Access Control</v>
          </cell>
          <cell r="F73">
            <v>914.19672076107736</v>
          </cell>
        </row>
        <row r="74">
          <cell r="B74" t="str">
            <v>NABS Door Systems</v>
          </cell>
          <cell r="F74">
            <v>460.03351685208008</v>
          </cell>
        </row>
        <row r="75">
          <cell r="B75" t="str">
            <v>Meritor Automotive Japan KK</v>
          </cell>
          <cell r="F75">
            <v>469.88211307229676</v>
          </cell>
        </row>
        <row r="77">
          <cell r="B77" t="str">
            <v>CHSCHIL - A&amp;ET China 100%</v>
          </cell>
          <cell r="F77">
            <v>5334.5297433048272</v>
          </cell>
        </row>
        <row r="78">
          <cell r="B78" t="str">
            <v>Meritor Automotive Japan KK</v>
          </cell>
          <cell r="F78">
            <v>3689.3471757859861</v>
          </cell>
        </row>
        <row r="80">
          <cell r="B80" t="str">
            <v>07101A</v>
          </cell>
        </row>
        <row r="81">
          <cell r="B81" t="str">
            <v>Torino (New)</v>
          </cell>
          <cell r="F81">
            <v>0</v>
          </cell>
        </row>
        <row r="82">
          <cell r="B82" t="str">
            <v>Sully</v>
          </cell>
          <cell r="F82">
            <v>88765.89175422251</v>
          </cell>
        </row>
        <row r="83">
          <cell r="B83" t="str">
            <v>LVS Inc, Czech Republic</v>
          </cell>
          <cell r="F83">
            <v>1053689.3476619211</v>
          </cell>
        </row>
        <row r="84">
          <cell r="B84" t="str">
            <v>Meritor LVS Liberec A.S.</v>
          </cell>
          <cell r="F84">
            <v>503599.9245852849</v>
          </cell>
        </row>
        <row r="85">
          <cell r="B85" t="str">
            <v>Esson Door Motor</v>
          </cell>
          <cell r="F85">
            <v>21871.969976015276</v>
          </cell>
        </row>
        <row r="86">
          <cell r="B86" t="str">
            <v>LVS Inc, Spain</v>
          </cell>
          <cell r="F86">
            <v>25564.321578471197</v>
          </cell>
        </row>
        <row r="87">
          <cell r="B87" t="str">
            <v>Barcelona Door</v>
          </cell>
          <cell r="F87">
            <v>22805.882688857782</v>
          </cell>
        </row>
        <row r="88">
          <cell r="B88" t="str">
            <v>LVS Inc. France</v>
          </cell>
          <cell r="F88">
            <v>20632.593739942557</v>
          </cell>
        </row>
        <row r="89">
          <cell r="B89" t="str">
            <v>St. Die</v>
          </cell>
          <cell r="F89">
            <v>91479.54115855087</v>
          </cell>
        </row>
        <row r="90">
          <cell r="B90" t="str">
            <v>LVS Inc., U.K.</v>
          </cell>
          <cell r="F90">
            <v>3545.4160368185821</v>
          </cell>
        </row>
        <row r="91">
          <cell r="B91" t="str">
            <v>Birmingham Access Control</v>
          </cell>
          <cell r="F91">
            <v>20869.317177126028</v>
          </cell>
        </row>
        <row r="92">
          <cell r="B92" t="str">
            <v>Gordonsville Door W.R.</v>
          </cell>
          <cell r="F92">
            <v>74602.198637538677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>
        <row r="3">
          <cell r="A3" t="str">
            <v>ARM</v>
          </cell>
        </row>
      </sheetData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Income Statement"/>
      <sheetName val="Balance Sheet"/>
      <sheetName val="Analytics"/>
      <sheetName val="Altman Z"/>
      <sheetName val="Altman AZ"/>
      <sheetName val="Burden exp"/>
      <sheetName val="CTS"/>
      <sheetName val="Summary Como"/>
      <sheetName val="Corpalloc"/>
      <sheetName val="Reference Table"/>
      <sheetName val="P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host"/>
      <sheetName val="ResumeAct."/>
      <sheetName val="Activities"/>
      <sheetName val="Category"/>
      <sheetName val="Ph0"/>
      <sheetName val="Ph1"/>
      <sheetName val="Ph2"/>
      <sheetName val="Ph3"/>
      <sheetName val="Ph4"/>
      <sheetName val="Ph5"/>
      <sheetName val="GRPh0"/>
      <sheetName val="GRPh1"/>
      <sheetName val="GRPh2"/>
      <sheetName val="GRPh3"/>
      <sheetName val="GRPh4"/>
      <sheetName val="GRPh5"/>
      <sheetName val="C2C 3.0 Required Documents"/>
      <sheetName val="GR sign Off"/>
    </sheetNames>
    <sheetDataSet>
      <sheetData sheetId="0" refreshError="1"/>
      <sheetData sheetId="1" refreshError="1"/>
      <sheetData sheetId="2" refreshError="1"/>
      <sheetData sheetId="3" refreshError="1">
        <row r="1">
          <cell r="F1" t="str">
            <v>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DRIVERS"/>
      <sheetName val="Contacts"/>
      <sheetName val="Header"/>
      <sheetName val="AOP Summary-1"/>
      <sheetName val="AOP Summary-2"/>
      <sheetName val="AOP P&amp;L"/>
      <sheetName val="AOP Sales Growth"/>
      <sheetName val="AOP Sales Bridge (FY)"/>
      <sheetName val="AOP Op Inc. Bridge (FY)"/>
      <sheetName val="AOP Inc. Stmt"/>
      <sheetName val="AOP NI Bridge (FY)"/>
      <sheetName val="AOP FCF "/>
      <sheetName val="AOP CAPEX"/>
      <sheetName val="AOP CAPEX Detail"/>
      <sheetName val="AOP Cash Conversion"/>
      <sheetName val="AOP Cash Flow Bridge (FY) "/>
      <sheetName val="AOP CWC"/>
      <sheetName val="AOP CWC-2"/>
      <sheetName val="AOP Receivables"/>
      <sheetName val="AOP Inventory "/>
      <sheetName val="AOP Trade Payables"/>
      <sheetName val="AOP Avg. Inv."/>
      <sheetName val="AOP ROI"/>
      <sheetName val="AOP Warranty"/>
      <sheetName val="AOP Quarterly Key Ind"/>
      <sheetName val="AOP SBU SBE Totals "/>
      <sheetName val="AOP SBU SBE Totals-2"/>
      <sheetName val="AOP SBE Trends"/>
      <sheetName val="AOP SBE ROI Leaders"/>
      <sheetName val="AOP Headcount"/>
      <sheetName val="AOP R&amp;O "/>
      <sheetName val="Pulse Summary"/>
      <sheetName val="Services-North"/>
      <sheetName val="Services-South"/>
      <sheetName val="Services"/>
      <sheetName val="CONTENTS"/>
      <sheetName val="Cover 102324000"/>
      <sheetName val="sal"/>
      <sheetName val="Essbase"/>
      <sheetName val="LOB Charts"/>
      <sheetName val="Raw Data"/>
      <sheetName val="AOP_Summary-1"/>
      <sheetName val="AOP_Summary-2"/>
      <sheetName val="AOP_P&amp;L"/>
      <sheetName val="AOP_Sales_Growth"/>
      <sheetName val="AOP_Sales_Bridge_(FY)"/>
      <sheetName val="AOP_Op_Inc__Bridge_(FY)"/>
      <sheetName val="AOP_Inc__Stmt"/>
      <sheetName val="AOP_NI_Bridge_(FY)"/>
      <sheetName val="AOP_FCF_"/>
      <sheetName val="AOP_CAPEX"/>
      <sheetName val="AOP_CAPEX_Detail"/>
      <sheetName val="AOP_Cash_Conversion"/>
      <sheetName val="AOP_Cash_Flow_Bridge_(FY)_"/>
      <sheetName val="AOP_CWC"/>
      <sheetName val="AOP_CWC-2"/>
      <sheetName val="AOP_Receivables"/>
      <sheetName val="AOP_Inventory_"/>
      <sheetName val="AOP_Trade_Payables"/>
      <sheetName val="AOP_Avg__Inv_"/>
      <sheetName val="AOP_ROI"/>
      <sheetName val="AOP_Warranty"/>
      <sheetName val="AOP_Quarterly_Key_Ind"/>
      <sheetName val="AOP_SBU_SBE_Totals_"/>
      <sheetName val="AOP_SBU_SBE_Totals-2"/>
      <sheetName val="AOP_SBE_Trends"/>
      <sheetName val="AOP_SBE_ROI_Leaders"/>
      <sheetName val="AOP_Headcount"/>
      <sheetName val="AOP_R&amp;O_"/>
      <sheetName val="A_x0000__x0000_ P&amp;L"/>
      <sheetName val="Client Aj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A2" t="str">
            <v>Category:</v>
          </cell>
        </row>
        <row r="3">
          <cell r="A3" t="str">
            <v>Period:</v>
          </cell>
        </row>
        <row r="4">
          <cell r="A4" t="str">
            <v>Frequency:</v>
          </cell>
        </row>
        <row r="5">
          <cell r="A5" t="str">
            <v>Application:</v>
          </cell>
        </row>
        <row r="6">
          <cell r="A6" t="str">
            <v>Account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SI"/>
      <sheetName val="IMSI (2)"/>
      <sheetName val="IMSI (3)"/>
      <sheetName val="IMSI (4)"/>
      <sheetName val="IMSI (5)"/>
      <sheetName val="IMSI (6)"/>
      <sheetName val="업체별현황"/>
      <sheetName val="일자별"/>
      <sheetName val="업체별현황ㅣ"/>
      <sheetName val="업체별현황ㅣ (2)"/>
      <sheetName val="TSCLFEB"/>
      <sheetName val="Sheet2"/>
      <sheetName val="PUR-12K"/>
      <sheetName val="Consol"/>
      <sheetName val="2011 TB"/>
      <sheetName val="코드"/>
      <sheetName val="시산표"/>
      <sheetName val="Accure"/>
      <sheetName val="출고"/>
      <sheetName val="입고"/>
      <sheetName val="제조98"/>
      <sheetName val="97년추정손익계산서"/>
      <sheetName val="TEMP1"/>
      <sheetName val="공통"/>
      <sheetName val="업무분장 "/>
      <sheetName val="#REF"/>
      <sheetName val="1.외주공사"/>
      <sheetName val="2.직영공사"/>
      <sheetName val="7 (2)"/>
      <sheetName val="Sheet1"/>
      <sheetName val="1월"/>
      <sheetName val="admin"/>
      <sheetName val="INTERCO LOAN"/>
      <sheetName val="INTERCO BALANCING"/>
      <sheetName val="의왕F사"/>
      <sheetName val="가공사"/>
      <sheetName val="25.보증금(임차보증금외)"/>
      <sheetName val="p2-1"/>
      <sheetName val="Estrazione"/>
      <sheetName val="ACT04"/>
      <sheetName val="Entity List"/>
      <sheetName val="FX"/>
      <sheetName val="PREL04"/>
      <sheetName val="Services"/>
      <sheetName val="Services %"/>
      <sheetName val="대차대조표"/>
      <sheetName val="AGING"/>
      <sheetName val="2003SaleHC"/>
      <sheetName val="99 11월 제조품List"/>
      <sheetName val="99년10월 제조품매출누계"/>
      <sheetName val="수액원료"/>
      <sheetName val="교육계획"/>
      <sheetName val="손익계산서"/>
      <sheetName val="IMSI_(2)"/>
      <sheetName val="IMSI_(3)"/>
      <sheetName val="IMSI_(4)"/>
      <sheetName val="IMSI_(5)"/>
      <sheetName val="IMSI_(6)"/>
      <sheetName val="업체별현황ㅣ_(2)"/>
      <sheetName val="2011_TB"/>
      <sheetName val="1_외주공사"/>
      <sheetName val="2_직영공사"/>
      <sheetName val="INTERCO_LOAN"/>
      <sheetName val="INTERCO_BALANCING"/>
      <sheetName val="25_보증금(임차보증금외)"/>
      <sheetName val="아이콘"/>
      <sheetName val="KGAAP adj."/>
      <sheetName val="Template"/>
      <sheetName val="기준정보"/>
      <sheetName val="하자DB"/>
      <sheetName val="아파트 기성내역서"/>
      <sheetName val="시산표_3"/>
      <sheetName val="DPC완제품수불(수량)"/>
      <sheetName val="AOP Summary-2"/>
      <sheetName val="지역개발"/>
      <sheetName val="기타자료"/>
      <sheetName val="imsi2"/>
      <sheetName val="전체실적"/>
      <sheetName val="효율계획(당월)"/>
      <sheetName val="정비손익"/>
      <sheetName val="재고선1"/>
      <sheetName val="10월20일"/>
      <sheetName val="법인세신고자료"/>
      <sheetName val="정비부품대우월별"/>
      <sheetName val="대외공문"/>
      <sheetName val="9910"/>
      <sheetName val="제품별_수량"/>
      <sheetName val="PLJAN"/>
      <sheetName val="99_11월_제조품List"/>
      <sheetName val="99년10월_제조품매출누계"/>
      <sheetName val="자체실적1Q"/>
      <sheetName val="CODE"/>
      <sheetName val="移換"/>
      <sheetName val="주행"/>
      <sheetName val="IS"/>
      <sheetName val="설계명세서"/>
      <sheetName val="현금흐름표"/>
      <sheetName val="IMSI_(2)1"/>
      <sheetName val="IMSI_(3)1"/>
      <sheetName val="IMSI_(4)1"/>
      <sheetName val="IMSI_(5)1"/>
      <sheetName val="IMSI_(6)1"/>
      <sheetName val="업체별현황ㅣ_(2)1"/>
      <sheetName val="진행 DATA (2)"/>
      <sheetName val="archi(본사)"/>
      <sheetName val="통합관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  <sheetName val="COVER"/>
      <sheetName val="INDEX"/>
      <sheetName val="INDEX-FIN"/>
      <sheetName val="5-FIN"/>
      <sheetName val="6-PVA"/>
      <sheetName val="7-NSM"/>
      <sheetName val="8-NSM2"/>
      <sheetName val="10-OVERH"/>
      <sheetName val="11-MAN"/>
      <sheetName val="12-BSHEET"/>
      <sheetName val="13-INV"/>
      <sheetName val="15-RAGE"/>
      <sheetName val="16-RAGM"/>
      <sheetName val="17-CFLOW"/>
      <sheetName val="18-CAPEX"/>
      <sheetName val="19-PERF"/>
      <sheetName val="20-EXP"/>
      <sheetName val="21-VSE"/>
      <sheetName val="Sheet1"/>
      <sheetName val="Sheet2"/>
      <sheetName val="Sheet3"/>
      <sheetName val="My97form"/>
      <sheetName val="PROD GRAPH"/>
      <sheetName val="CAP"/>
      <sheetName val="Projects"/>
      <sheetName val="90-120"/>
      <sheetName val="Challan"/>
      <sheetName val="PROD_GRAPH"/>
      <sheetName val="DATA 91-98"/>
      <sheetName val="1-OBJ98 "/>
      <sheetName val="VISION 2000"/>
      <sheetName val="Exhibit Q"/>
      <sheetName val="120RECV"/>
      <sheetName val="ROSTER AFS 02-2007"/>
      <sheetName val="EXP"/>
      <sheetName val="FS"/>
      <sheetName val="NSM"/>
      <sheetName val="11-INV"/>
      <sheetName val="4-PVA2"/>
      <sheetName val="3-PVA"/>
      <sheetName val="5-NSM"/>
      <sheetName val="8-OH"/>
      <sheetName val="5-F-PAR"/>
      <sheetName val="CONTRN BY DISTRICT"/>
      <sheetName val="details"/>
      <sheetName val="90_120"/>
      <sheetName val="D"/>
      <sheetName val="Co 59"/>
      <sheetName val="Trial Bal"/>
      <sheetName val="SUMMARY"/>
      <sheetName val="PROD_GRAPH1"/>
      <sheetName val="DATA_91-98"/>
      <sheetName val="1-OBJ98_"/>
      <sheetName val="VISION_2000"/>
      <sheetName val="CONTRN_BY_DISTRICT"/>
      <sheetName val="Exhibit_Q"/>
      <sheetName val="ROSTER_AFS_02-2007"/>
      <sheetName val="BAW(D)"/>
      <sheetName val="Setup"/>
      <sheetName val="Codes"/>
      <sheetName val="Input"/>
      <sheetName val="Transactions"/>
      <sheetName val="130-UNIDADES"/>
      <sheetName val="Fcst vs Budgets"/>
      <sheetName val="adp-budget"/>
      <sheetName val="Pricing Notes"/>
      <sheetName val="Parameters"/>
      <sheetName val="Debtors 120+"/>
      <sheetName val="TG  "/>
      <sheetName val="Store Master Data"/>
      <sheetName val="98FORECAST (1)"/>
      <sheetName val="L_PM"/>
      <sheetName val="CHARTS-RES"/>
      <sheetName val="Tax Analysis"/>
      <sheetName val="Salaries"/>
      <sheetName val="factor"/>
      <sheetName val="currency"/>
      <sheetName val="Advertisment"/>
      <sheetName val="Assumptions"/>
      <sheetName val="Budget Output"/>
      <sheetName val="Chart BSC"/>
      <sheetName val="Cost Center Planning"/>
      <sheetName val="Energy"/>
      <sheetName val="Faced KDK"/>
      <sheetName val="Faced KDKG"/>
      <sheetName val="Facing Sales - Cost"/>
      <sheetName val="Facing Percent"/>
      <sheetName val="Forex"/>
      <sheetName val="Market Analysis"/>
      <sheetName val="Material"/>
      <sheetName val="Production"/>
      <sheetName val="Ratio Analysis"/>
      <sheetName val="Budget Output (Revised P&amp;L)"/>
      <sheetName val="Sales MT"/>
      <sheetName val="Travel"/>
      <sheetName val="UnFaced KDK"/>
      <sheetName val="Unfaced KDKG"/>
      <sheetName val="Net Working Capital"/>
      <sheetName val="PROD"/>
      <sheetName val="Input_Finance"/>
      <sheetName val="SALE&amp;COST"/>
      <sheetName val="Long Formate "/>
      <sheetName val="PRODN"/>
      <sheetName val="EXP LINE"/>
      <sheetName val="JAN"/>
      <sheetName val="Collection"/>
      <sheetName val="Daily Flash"/>
      <sheetName val="M.N.Rama Rao"/>
      <sheetName val="SG&amp;A Charts "/>
      <sheetName val="gVL"/>
      <sheetName val="TEL LINE INCENTIVES"/>
      <sheetName val="data 3A|6A"/>
      <sheetName val="A"/>
      <sheetName val="E"/>
      <sheetName val="C"/>
      <sheetName val="Total "/>
      <sheetName val="Fixed Prof Fees"/>
      <sheetName val="BillofMaterials"/>
      <sheetName val="Source"/>
      <sheetName val="deb"/>
      <sheetName val="spare final"/>
      <sheetName val="EXE-SUM"/>
      <sheetName val="TRIAL BALANCE"/>
      <sheetName val="Trial_Bal"/>
      <sheetName val="CRITERIA1"/>
      <sheetName val="5 - CITICORP"/>
      <sheetName val="VISION_20001"/>
      <sheetName val="1-OBJ98_1"/>
      <sheetName val="PROD_GRAPH2"/>
      <sheetName val="DATA_91-981"/>
      <sheetName val="Debtors_120+"/>
      <sheetName val="Exhibit_Q1"/>
      <sheetName val="ROSTER_AFS_02-20071"/>
      <sheetName val="CONTRN_BY_DISTRICT1"/>
      <sheetName val="Co_59"/>
      <sheetName val="Fcst_vs_Budgets"/>
      <sheetName val="Pricing_Notes"/>
      <sheetName val="VISION_20002"/>
      <sheetName val="1-OBJ98_2"/>
      <sheetName val="PROD_GRAPH3"/>
      <sheetName val="DATA_91-982"/>
      <sheetName val="Debtors_120+1"/>
      <sheetName val="Exhibit_Q2"/>
      <sheetName val="ROSTER_AFS_02-20072"/>
      <sheetName val="CONTRN_BY_DISTRICT2"/>
      <sheetName val="Co_591"/>
      <sheetName val="Trial_Bal1"/>
      <sheetName val="Fcst_vs_Budgets1"/>
      <sheetName val="Pricing_Notes1"/>
      <sheetName val="final"/>
      <sheetName val="TG__"/>
      <sheetName val="Store_Master_Data"/>
      <sheetName val="98FORECAST_(1)"/>
      <sheetName val="Long_Formate_"/>
      <sheetName val="Ban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/>
      <sheetData sheetId="152"/>
      <sheetData sheetId="153"/>
      <sheetData sheetId="154"/>
      <sheetData sheetId="15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_PM"/>
      <sheetName val="Sheet1"/>
      <sheetName val="SALES"/>
      <sheetName val="DATA 91-98"/>
      <sheetName val="#REF"/>
      <sheetName val="DEPRECIATION"/>
      <sheetName val="DATA_91-98"/>
      <sheetName val="EXE-SUM"/>
      <sheetName val="DATA_91-981"/>
      <sheetName val="SPC-OC"/>
      <sheetName val="JAN"/>
      <sheetName val="Profit &amp; Loss"/>
      <sheetName val="Schedules_BS"/>
      <sheetName val="Balance Sheet"/>
      <sheetName val="form26"/>
      <sheetName val="ReworkLabour"/>
      <sheetName val="TRIAL BALANCE"/>
      <sheetName val="List"/>
      <sheetName val="Master data"/>
      <sheetName val="Sheet2"/>
      <sheetName val="BS"/>
      <sheetName val="Collection"/>
      <sheetName val="Daily Flash"/>
      <sheetName val="PRODN"/>
      <sheetName val="Top Line1"/>
    </sheetNames>
    <sheetDataSet>
      <sheetData sheetId="0" refreshError="1">
        <row r="9">
          <cell r="CB9" t="str">
            <v>/GNUA~Q</v>
          </cell>
        </row>
        <row r="25">
          <cell r="AK25">
            <v>1168</v>
          </cell>
          <cell r="AL25">
            <v>1234</v>
          </cell>
          <cell r="AM25">
            <v>1024</v>
          </cell>
          <cell r="AN25">
            <v>1083</v>
          </cell>
          <cell r="AP25">
            <v>54</v>
          </cell>
          <cell r="AQ25">
            <v>60</v>
          </cell>
          <cell r="AR25">
            <v>46</v>
          </cell>
          <cell r="AS25">
            <v>55</v>
          </cell>
          <cell r="AU25">
            <v>1114</v>
          </cell>
          <cell r="AV25">
            <v>1174</v>
          </cell>
          <cell r="AW25">
            <v>978</v>
          </cell>
          <cell r="AX25">
            <v>1028</v>
          </cell>
          <cell r="AZ25">
            <v>194</v>
          </cell>
          <cell r="BA25">
            <v>202</v>
          </cell>
          <cell r="BB25">
            <v>209</v>
          </cell>
          <cell r="BC25">
            <v>221</v>
          </cell>
          <cell r="BG25" t="str">
            <v>J</v>
          </cell>
        </row>
        <row r="26">
          <cell r="AK26">
            <v>1183</v>
          </cell>
          <cell r="AL26">
            <v>1284</v>
          </cell>
          <cell r="AM26">
            <v>1021</v>
          </cell>
          <cell r="AN26">
            <v>1142</v>
          </cell>
          <cell r="AP26">
            <v>57</v>
          </cell>
          <cell r="AQ26">
            <v>60</v>
          </cell>
          <cell r="AR26">
            <v>44</v>
          </cell>
          <cell r="AS26">
            <v>55</v>
          </cell>
          <cell r="AU26">
            <v>1126</v>
          </cell>
          <cell r="AV26">
            <v>1224</v>
          </cell>
          <cell r="AW26">
            <v>977</v>
          </cell>
          <cell r="AX26">
            <v>1087</v>
          </cell>
          <cell r="AZ26">
            <v>190</v>
          </cell>
          <cell r="BA26">
            <v>202</v>
          </cell>
          <cell r="BB26">
            <v>210</v>
          </cell>
          <cell r="BC26">
            <v>216</v>
          </cell>
          <cell r="BG26" t="str">
            <v>F</v>
          </cell>
        </row>
        <row r="27">
          <cell r="AK27">
            <v>1205</v>
          </cell>
          <cell r="AL27">
            <v>1351</v>
          </cell>
          <cell r="AM27">
            <v>1027</v>
          </cell>
          <cell r="AN27">
            <v>1111</v>
          </cell>
          <cell r="AP27">
            <v>53</v>
          </cell>
          <cell r="AQ27">
            <v>61</v>
          </cell>
          <cell r="AR27">
            <v>43</v>
          </cell>
          <cell r="AS27">
            <v>51</v>
          </cell>
          <cell r="AU27">
            <v>1152</v>
          </cell>
          <cell r="AV27">
            <v>1290</v>
          </cell>
          <cell r="AW27">
            <v>984</v>
          </cell>
          <cell r="AX27">
            <v>1060</v>
          </cell>
          <cell r="AZ27">
            <v>200</v>
          </cell>
          <cell r="BA27">
            <v>201</v>
          </cell>
          <cell r="BB27">
            <v>210</v>
          </cell>
          <cell r="BC27">
            <v>219</v>
          </cell>
          <cell r="BG27" t="str">
            <v>M</v>
          </cell>
        </row>
        <row r="28">
          <cell r="AK28">
            <v>1245</v>
          </cell>
          <cell r="AL28">
            <v>1423</v>
          </cell>
          <cell r="AM28">
            <v>1043</v>
          </cell>
          <cell r="AN28">
            <v>1117</v>
          </cell>
          <cell r="AP28">
            <v>53</v>
          </cell>
          <cell r="AQ28">
            <v>62</v>
          </cell>
          <cell r="AR28">
            <v>44</v>
          </cell>
          <cell r="AS28">
            <v>50</v>
          </cell>
          <cell r="AU28">
            <v>1192</v>
          </cell>
          <cell r="AV28">
            <v>1361</v>
          </cell>
          <cell r="AW28">
            <v>999</v>
          </cell>
          <cell r="AX28">
            <v>1067</v>
          </cell>
          <cell r="AZ28">
            <v>204</v>
          </cell>
          <cell r="BA28">
            <v>201</v>
          </cell>
          <cell r="BB28">
            <v>210</v>
          </cell>
          <cell r="BC28">
            <v>221</v>
          </cell>
          <cell r="BG28" t="str">
            <v>A</v>
          </cell>
        </row>
        <row r="29">
          <cell r="AK29">
            <v>1299</v>
          </cell>
          <cell r="AL29">
            <v>1456</v>
          </cell>
          <cell r="AM29">
            <v>1043</v>
          </cell>
          <cell r="AN29">
            <v>1113</v>
          </cell>
          <cell r="AP29">
            <v>62</v>
          </cell>
          <cell r="AQ29">
            <v>63</v>
          </cell>
          <cell r="AR29">
            <v>42</v>
          </cell>
          <cell r="AS29">
            <v>50</v>
          </cell>
          <cell r="AU29">
            <v>1237</v>
          </cell>
          <cell r="AV29">
            <v>1393</v>
          </cell>
          <cell r="AW29">
            <v>1001</v>
          </cell>
          <cell r="AX29">
            <v>1063</v>
          </cell>
          <cell r="AZ29">
            <v>200</v>
          </cell>
          <cell r="BA29">
            <v>201</v>
          </cell>
          <cell r="BB29">
            <v>211</v>
          </cell>
          <cell r="BC29">
            <v>221</v>
          </cell>
          <cell r="BG29" t="str">
            <v>M</v>
          </cell>
        </row>
        <row r="30">
          <cell r="AK30">
            <v>1334</v>
          </cell>
          <cell r="AL30">
            <v>1485</v>
          </cell>
          <cell r="AM30">
            <v>1253</v>
          </cell>
          <cell r="AN30">
            <v>1125</v>
          </cell>
          <cell r="AP30">
            <v>56</v>
          </cell>
          <cell r="AQ30">
            <v>64</v>
          </cell>
          <cell r="AR30">
            <v>60</v>
          </cell>
          <cell r="AS30">
            <v>46</v>
          </cell>
          <cell r="AU30">
            <v>1278</v>
          </cell>
          <cell r="AV30">
            <v>1421</v>
          </cell>
          <cell r="AW30">
            <v>1193</v>
          </cell>
          <cell r="AX30">
            <v>1079</v>
          </cell>
          <cell r="AZ30">
            <v>204</v>
          </cell>
          <cell r="BA30">
            <v>200</v>
          </cell>
          <cell r="BB30">
            <v>197</v>
          </cell>
          <cell r="BC30">
            <v>217</v>
          </cell>
          <cell r="BG30" t="str">
            <v>J</v>
          </cell>
        </row>
        <row r="31">
          <cell r="AK31">
            <v>1387</v>
          </cell>
          <cell r="AL31">
            <v>1334</v>
          </cell>
          <cell r="AM31">
            <v>1248</v>
          </cell>
          <cell r="AN31">
            <v>1045</v>
          </cell>
          <cell r="AP31">
            <v>69.350000000000009</v>
          </cell>
          <cell r="AQ31">
            <v>69.350000000000009</v>
          </cell>
          <cell r="AR31">
            <v>59</v>
          </cell>
          <cell r="AS31">
            <v>46</v>
          </cell>
          <cell r="AU31">
            <v>1317.65</v>
          </cell>
          <cell r="AV31">
            <v>1264.6500000000001</v>
          </cell>
          <cell r="AW31">
            <v>1189</v>
          </cell>
          <cell r="AX31">
            <v>999</v>
          </cell>
          <cell r="AZ31">
            <v>195</v>
          </cell>
          <cell r="BA31">
            <v>199</v>
          </cell>
          <cell r="BB31">
            <v>193</v>
          </cell>
          <cell r="BC31">
            <v>215</v>
          </cell>
          <cell r="BG31" t="str">
            <v>J</v>
          </cell>
        </row>
        <row r="32">
          <cell r="AK32">
            <v>1268</v>
          </cell>
          <cell r="AL32">
            <v>1193</v>
          </cell>
          <cell r="AM32">
            <v>1280</v>
          </cell>
          <cell r="AN32">
            <v>1009</v>
          </cell>
          <cell r="AP32">
            <v>63.400000000000006</v>
          </cell>
          <cell r="AQ32">
            <v>53</v>
          </cell>
          <cell r="AR32">
            <v>59</v>
          </cell>
          <cell r="AS32">
            <v>45</v>
          </cell>
          <cell r="AU32">
            <v>1204.5999999999999</v>
          </cell>
          <cell r="AV32">
            <v>1140</v>
          </cell>
          <cell r="AW32">
            <v>1221</v>
          </cell>
          <cell r="AX32">
            <v>964</v>
          </cell>
          <cell r="AZ32">
            <v>185</v>
          </cell>
          <cell r="BA32">
            <v>198</v>
          </cell>
          <cell r="BB32">
            <v>190</v>
          </cell>
          <cell r="BC32">
            <v>217</v>
          </cell>
          <cell r="BG32" t="str">
            <v>A</v>
          </cell>
        </row>
        <row r="33">
          <cell r="AK33">
            <v>1290</v>
          </cell>
          <cell r="AL33">
            <v>1162</v>
          </cell>
          <cell r="AM33">
            <v>1295</v>
          </cell>
          <cell r="AN33">
            <v>966</v>
          </cell>
          <cell r="AP33">
            <v>64.5</v>
          </cell>
          <cell r="AQ33">
            <v>54</v>
          </cell>
          <cell r="AR33">
            <v>56</v>
          </cell>
          <cell r="AS33">
            <v>45</v>
          </cell>
          <cell r="AU33">
            <v>1225.5</v>
          </cell>
          <cell r="AV33">
            <v>1108</v>
          </cell>
          <cell r="AW33">
            <v>1239</v>
          </cell>
          <cell r="AX33">
            <v>921</v>
          </cell>
          <cell r="AZ33">
            <v>164</v>
          </cell>
          <cell r="BA33">
            <v>197</v>
          </cell>
          <cell r="BB33">
            <v>214</v>
          </cell>
          <cell r="BC33">
            <v>212</v>
          </cell>
          <cell r="BG33" t="str">
            <v>S</v>
          </cell>
        </row>
        <row r="34">
          <cell r="AK34">
            <v>1326</v>
          </cell>
          <cell r="AL34">
            <v>1126</v>
          </cell>
          <cell r="AM34">
            <v>1200</v>
          </cell>
          <cell r="AN34">
            <v>971</v>
          </cell>
          <cell r="AP34">
            <v>66.3</v>
          </cell>
          <cell r="AQ34">
            <v>55</v>
          </cell>
          <cell r="AR34">
            <v>53</v>
          </cell>
          <cell r="AS34">
            <v>50</v>
          </cell>
          <cell r="AU34">
            <v>1259.7</v>
          </cell>
          <cell r="AV34">
            <v>1071</v>
          </cell>
          <cell r="AW34">
            <v>1147</v>
          </cell>
          <cell r="AX34">
            <v>921</v>
          </cell>
          <cell r="AZ34">
            <v>177</v>
          </cell>
          <cell r="BA34">
            <v>196</v>
          </cell>
          <cell r="BB34">
            <v>210</v>
          </cell>
          <cell r="BC34">
            <v>212</v>
          </cell>
          <cell r="BG34" t="str">
            <v>O</v>
          </cell>
        </row>
        <row r="35">
          <cell r="AK35">
            <v>1350</v>
          </cell>
          <cell r="AL35">
            <v>1112</v>
          </cell>
          <cell r="AM35">
            <v>1123</v>
          </cell>
          <cell r="AN35">
            <v>999</v>
          </cell>
          <cell r="AP35">
            <v>67.5</v>
          </cell>
          <cell r="AQ35">
            <v>56</v>
          </cell>
          <cell r="AR35">
            <v>45</v>
          </cell>
          <cell r="AS35">
            <v>44</v>
          </cell>
          <cell r="AU35">
            <v>1282.5</v>
          </cell>
          <cell r="AV35">
            <v>1056</v>
          </cell>
          <cell r="AW35">
            <v>1078</v>
          </cell>
          <cell r="AX35">
            <v>955</v>
          </cell>
          <cell r="AZ35">
            <v>177</v>
          </cell>
          <cell r="BA35">
            <v>195</v>
          </cell>
          <cell r="BB35">
            <v>209</v>
          </cell>
          <cell r="BC35">
            <v>215</v>
          </cell>
          <cell r="BG35" t="str">
            <v>N</v>
          </cell>
        </row>
        <row r="36">
          <cell r="AK36">
            <v>1366</v>
          </cell>
          <cell r="AL36">
            <v>1131</v>
          </cell>
          <cell r="AM36">
            <v>1129</v>
          </cell>
          <cell r="AN36">
            <v>1001</v>
          </cell>
          <cell r="AP36">
            <v>68.3</v>
          </cell>
          <cell r="AQ36">
            <v>57</v>
          </cell>
          <cell r="AR36">
            <v>53</v>
          </cell>
          <cell r="AS36">
            <v>44</v>
          </cell>
          <cell r="AU36">
            <v>1297.7</v>
          </cell>
          <cell r="AV36">
            <v>1074</v>
          </cell>
          <cell r="AW36">
            <v>1076</v>
          </cell>
          <cell r="AX36">
            <v>957</v>
          </cell>
          <cell r="AZ36">
            <v>177</v>
          </cell>
          <cell r="BA36">
            <v>195</v>
          </cell>
          <cell r="BB36">
            <v>211</v>
          </cell>
          <cell r="BC36">
            <v>211</v>
          </cell>
          <cell r="BG36" t="str">
            <v>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CTS"/>
      <sheetName val="Hyperlink"/>
      <sheetName val="EXPORT"/>
      <sheetName val="MFGPRO"/>
      <sheetName val="TB"/>
      <sheetName val="BS"/>
      <sheetName val="INCOME"/>
      <sheetName val="QUICKIE"/>
      <sheetName val="PP&amp;E"/>
      <sheetName val="STATSUM"/>
      <sheetName val="TAX"/>
      <sheetName val="taxsum"/>
      <sheetName val="aged"/>
      <sheetName val="AGED (2)"/>
      <sheetName val="Module2"/>
      <sheetName val="Module3"/>
      <sheetName val="Module4"/>
      <sheetName val="Module5"/>
      <sheetName val="Module6"/>
      <sheetName val="Module7"/>
      <sheetName val="Module8"/>
      <sheetName val="Module9"/>
      <sheetName val="Module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9">
          <cell r="C9">
            <v>13418193.08</v>
          </cell>
        </row>
        <row r="10">
          <cell r="C10">
            <v>1144296.01</v>
          </cell>
        </row>
        <row r="11">
          <cell r="C11">
            <v>0</v>
          </cell>
        </row>
        <row r="12">
          <cell r="C12">
            <v>0</v>
          </cell>
        </row>
        <row r="13">
          <cell r="C13">
            <v>0</v>
          </cell>
        </row>
        <row r="15">
          <cell r="C15">
            <v>-9381001.0999999996</v>
          </cell>
        </row>
        <row r="16">
          <cell r="C16">
            <v>-867052.1</v>
          </cell>
        </row>
        <row r="17">
          <cell r="C17">
            <v>-2101243.4300000002</v>
          </cell>
        </row>
        <row r="18">
          <cell r="C18">
            <v>-12349296.629999999</v>
          </cell>
        </row>
        <row r="19">
          <cell r="C19">
            <v>-722551.81</v>
          </cell>
        </row>
        <row r="20">
          <cell r="C20">
            <v>-60000</v>
          </cell>
        </row>
        <row r="21">
          <cell r="C21">
            <v>0</v>
          </cell>
        </row>
        <row r="22">
          <cell r="C22">
            <v>-403677.45999999996</v>
          </cell>
        </row>
        <row r="23">
          <cell r="C23">
            <v>-138834.25</v>
          </cell>
        </row>
        <row r="24">
          <cell r="C24">
            <v>0</v>
          </cell>
        </row>
        <row r="25">
          <cell r="C25">
            <v>0</v>
          </cell>
        </row>
        <row r="26">
          <cell r="C26">
            <v>-1325063.52</v>
          </cell>
        </row>
        <row r="28">
          <cell r="C28">
            <v>795.78</v>
          </cell>
        </row>
        <row r="29">
          <cell r="C29">
            <v>-127425.38999999998</v>
          </cell>
        </row>
        <row r="30">
          <cell r="C30">
            <v>761499.33000000089</v>
          </cell>
        </row>
        <row r="31">
          <cell r="C31">
            <v>0</v>
          </cell>
        </row>
        <row r="32">
          <cell r="C32">
            <v>-5.6843418860808015E-14</v>
          </cell>
        </row>
        <row r="33">
          <cell r="C33">
            <v>0</v>
          </cell>
        </row>
        <row r="37">
          <cell r="C37">
            <v>-40</v>
          </cell>
        </row>
        <row r="38">
          <cell r="C38">
            <v>32385.54</v>
          </cell>
        </row>
        <row r="39">
          <cell r="C39">
            <v>-62366.559999999998</v>
          </cell>
        </row>
        <row r="40">
          <cell r="C40">
            <v>-1185</v>
          </cell>
        </row>
        <row r="41">
          <cell r="C41">
            <v>0</v>
          </cell>
        </row>
        <row r="42">
          <cell r="C42">
            <v>0</v>
          </cell>
        </row>
        <row r="43">
          <cell r="C43">
            <v>51854.77</v>
          </cell>
        </row>
        <row r="44">
          <cell r="C44">
            <v>-188115.09</v>
          </cell>
        </row>
        <row r="45">
          <cell r="C45">
            <v>-21554.05</v>
          </cell>
        </row>
        <row r="46">
          <cell r="C46">
            <v>84130.71</v>
          </cell>
        </row>
        <row r="48">
          <cell r="C48">
            <v>0</v>
          </cell>
        </row>
        <row r="49">
          <cell r="C49">
            <v>0</v>
          </cell>
        </row>
        <row r="52">
          <cell r="C52">
            <v>-337138</v>
          </cell>
        </row>
        <row r="53">
          <cell r="C53">
            <v>2414</v>
          </cell>
        </row>
        <row r="54">
          <cell r="C54">
            <v>-334724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"/>
      <sheetName val="TITLES"/>
      <sheetName val="FLASH"/>
      <sheetName val="EFR "/>
      <sheetName val="PROFIT-PERF"/>
      <sheetName val="PVA"/>
      <sheetName val="B-SHEET GRPNG"/>
      <sheetName val="BS"/>
      <sheetName val="cashflow-wkng"/>
      <sheetName val="CASHFLOW"/>
      <sheetName val="asset util-wkng"/>
      <sheetName val="ASSET-UT"/>
      <sheetName val="RECEIVABLES"/>
      <sheetName val="INVENTORY"/>
      <sheetName val="SALES"/>
      <sheetName val="DISTRICT PRO"/>
      <sheetName val="OVERHEAD"/>
      <sheetName val="PERF"/>
      <sheetName val="OHVAR"/>
      <sheetName val="OT"/>
      <sheetName val="FACTORY"/>
      <sheetName val="PRODN"/>
      <sheetName val="MANPOWER"/>
      <sheetName val="AFE"/>
      <sheetName val="TEL-RPL SALES"/>
      <sheetName val="FACINGS-EFFCY"/>
      <sheetName val="RM-USAGE"/>
      <sheetName val="FREIGHT"/>
      <sheetName val="RM-1997"/>
      <sheetName val="PACKING-1997"/>
      <sheetName val="FACINGS-1997"/>
      <sheetName val="PPT-98"/>
      <sheetName val="LPG-DIESEL"/>
      <sheetName val="SPARES-CONS"/>
      <sheetName val="RPL - CAP UTIL"/>
      <sheetName val="FACTORY INFO-97"/>
      <sheetName val="VAR"/>
      <sheetName val="L_PM"/>
      <sheetName val="Sheet1"/>
      <sheetName val="Income-tax"/>
      <sheetName val="Assumptions "/>
      <sheetName val="CONTRN BY DISTRICT"/>
      <sheetName val="TRIAL BALANCE"/>
      <sheetName val="EFR_"/>
      <sheetName val="B-SHEET_GRPNG"/>
      <sheetName val="asset_util-wkng"/>
      <sheetName val="DISTRICT_PRO"/>
      <sheetName val="TEL-RPL_SALES"/>
      <sheetName val="RPL_-_CAP_UTIL"/>
      <sheetName val="FACTORY_INFO-9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DPPGRAPH"/>
      <sheetName val="PGRAPH"/>
      <sheetName val="SERGRAP"/>
      <sheetName val="DEPQGRAPH"/>
      <sheetName val="GARAEQPGRAPH"/>
      <sheetName val="DATA"/>
      <sheetName val="5-F-PAR"/>
      <sheetName val="10-O-PAR"/>
      <sheetName val="7-NSM"/>
      <sheetName val="5-F-RET"/>
      <sheetName val="RE-FIN-GRPH"/>
      <sheetName val="5-G-RET"/>
      <sheetName val="7-N-RET"/>
      <sheetName val="10-O-RET"/>
      <sheetName val="5-F-TRU"/>
      <sheetName val="TH-FIN-GRPH "/>
      <sheetName val="5-G-TRU"/>
      <sheetName val="7-N-TRU"/>
      <sheetName val="10-O-TRU"/>
      <sheetName val="5-F-WHL"/>
      <sheetName val="WH-FIN-GRPH  "/>
      <sheetName val="7-G-WHL"/>
      <sheetName val="10-O-WHL"/>
      <sheetName val="5-F-FLT"/>
      <sheetName val="FLT-FIN-GRPH"/>
      <sheetName val="7-G-FLT"/>
      <sheetName val="10-O-FLT"/>
      <sheetName val="5-F-GOV"/>
      <sheetName val="GOV-FIN-GRPH "/>
      <sheetName val="7-G-GOV"/>
      <sheetName val="10-O-GOV"/>
      <sheetName val="5-F-GAR"/>
      <sheetName val="GAR-FIN-GRPH"/>
      <sheetName val="7-G-GAR"/>
      <sheetName val="10-O-GAR"/>
      <sheetName val="5-F-COP"/>
      <sheetName val="COP-FIN-GRPH "/>
      <sheetName val="7-G-COP"/>
      <sheetName val="10-O-COP"/>
      <sheetName val="5-F-PWH"/>
      <sheetName val="5-F-GOH"/>
      <sheetName val="10-O-PWH"/>
      <sheetName val="10-O-GOH"/>
      <sheetName val="5-F-FIN"/>
      <sheetName val="10-O-FIN"/>
      <sheetName val="ALLO"/>
      <sheetName val="THRU"/>
      <sheetName val="EXP"/>
      <sheetName val="YTD SALES"/>
      <sheetName val="#REF"/>
      <sheetName val="DEPRECIATION"/>
      <sheetName val="EXP LINE"/>
      <sheetName val="TH-FIN-GRPH_"/>
      <sheetName val="WH-FIN-GRPH__"/>
      <sheetName val="GOV-FIN-GRPH_"/>
      <sheetName val="COP-FIN-GRPH_"/>
      <sheetName val="YTD_SALES"/>
      <sheetName val="EXP_LINE"/>
      <sheetName val="L_PM"/>
      <sheetName val="11-INV"/>
      <sheetName val="4-PVA2"/>
      <sheetName val="3-PVA"/>
      <sheetName val="5-NSM"/>
      <sheetName val="8-OH"/>
      <sheetName val="TH-FIN-GRPH_1"/>
      <sheetName val="WH-FIN-GRPH__1"/>
      <sheetName val="GOV-FIN-GRPH_1"/>
      <sheetName val="COP-FIN-GRPH_1"/>
      <sheetName val="YTD_SALES1"/>
      <sheetName val="EXP_LINE1"/>
      <sheetName val="Inputs &amp; Summary Output"/>
      <sheetName val="Broad Refresher Model"/>
      <sheetName val="SUMMARY"/>
      <sheetName val="Assumptions"/>
      <sheetName val="iQB Equity-Custom"/>
      <sheetName val="90-120"/>
      <sheetName val="SVDD 30-09"/>
      <sheetName val="jan'04"/>
      <sheetName val="PRODN"/>
      <sheetName val="SPC-OC"/>
      <sheetName val="DATA 91-98"/>
      <sheetName val="BS "/>
      <sheetName val="Earnings model"/>
      <sheetName val="Sheet1"/>
      <sheetName val="SALES"/>
      <sheetName val="10.1"/>
      <sheetName val="Sub-categories NW"/>
      <sheetName val="2012 Rates"/>
      <sheetName val="P&amp;L"/>
      <sheetName val="Balance Sheet"/>
      <sheetName val="Category"/>
      <sheetName val="NR"/>
      <sheetName val="updated"/>
      <sheetName val="1080603020 Pre rent Emp Accomm"/>
      <sheetName val="1080103020 Pre Rent Properties"/>
      <sheetName val="Prepaid Expenses"/>
      <sheetName val="Prepaid GL31Mar14"/>
      <sheetName val="recon adv"/>
      <sheetName val="Expense - Adv up to date"/>
      <sheetName val="Advances - Suppliers"/>
      <sheetName val="GL Adv-Mar 14"/>
      <sheetName val="DEP ACM-TOOLS"/>
      <sheetName val="Fixed Assets - Tools"/>
      <sheetName val="GL FX-tools"/>
      <sheetName val="FA-F&amp;F"/>
      <sheetName val="ACUM DEP F&amp;F"/>
      <sheetName val="GL F&amp;F"/>
      <sheetName val="RECOM  IT HW"/>
      <sheetName val="ACCUM DEP IT HW"/>
      <sheetName val="GL IT HARDWARE"/>
      <sheetName val="RECOM PCS&amp;PERPHERALS"/>
      <sheetName val="ACCUM DEP PCS"/>
      <sheetName val="GL PCS&amp;PERPHERALS"/>
      <sheetName val="GL Lease improvement"/>
      <sheetName val="recom lease improvement"/>
      <sheetName val="Fixed Assets Detail"/>
      <sheetName val="ACCUM DEP LH improve"/>
      <sheetName val="Capital Work in Progress - NW"/>
      <sheetName val="recom"/>
      <sheetName val="Capital work in Progress schedu"/>
      <sheetName val="GL Capital NON nw"/>
      <sheetName val="GL Capital work in progress NW"/>
      <sheetName val="Sheet4"/>
      <sheetName val="Sheet5"/>
      <sheetName val="Sheet6"/>
      <sheetName val="AP Group"/>
      <sheetName val="Sheet2"/>
      <sheetName val="Sheet3"/>
      <sheetName val="1080103020PrepaidRent Propert"/>
      <sheetName val="Lookup"/>
      <sheetName val="PR-PO status"/>
      <sheetName val="Customize Your Purchase Order"/>
      <sheetName val="ISCostCenter"/>
      <sheetName val="Command"/>
    </sheetNames>
    <sheetDataSet>
      <sheetData sheetId="0" refreshError="1">
        <row r="5">
          <cell r="AQ5" t="str">
            <v>/WGZY</v>
          </cell>
        </row>
        <row r="46">
          <cell r="B46" t="str">
            <v xml:space="preserve">    PARTS</v>
          </cell>
          <cell r="C46">
            <v>7.4</v>
          </cell>
          <cell r="D46">
            <v>13</v>
          </cell>
          <cell r="H46">
            <v>7.4</v>
          </cell>
        </row>
        <row r="48">
          <cell r="B48" t="str">
            <v xml:space="preserve">   SERVICE</v>
          </cell>
          <cell r="C48">
            <v>7</v>
          </cell>
          <cell r="D48">
            <v>4</v>
          </cell>
          <cell r="H48">
            <v>7</v>
          </cell>
        </row>
        <row r="50">
          <cell r="B50" t="str">
            <v xml:space="preserve">   EQUIPMENT</v>
          </cell>
          <cell r="D50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  <sheetName val="TITLES"/>
      <sheetName val="FLASH"/>
      <sheetName val="EFR "/>
      <sheetName val="PROFIT-PERF"/>
      <sheetName val="PVA"/>
      <sheetName val="BS"/>
      <sheetName val="C-FLOW"/>
      <sheetName val="CASHFLOW"/>
      <sheetName val="ASSET-WK"/>
      <sheetName val="ASSET-UT"/>
      <sheetName val="RECEIVABLES"/>
      <sheetName val="INVENTORY"/>
      <sheetName val="DISTRICT PRO"/>
      <sheetName val="OVERHEAD"/>
      <sheetName val="PERF"/>
      <sheetName val="EXP"/>
      <sheetName val="OHVAR"/>
      <sheetName val="OT"/>
      <sheetName val="FACTORY"/>
      <sheetName val="PRODN"/>
      <sheetName val="MANPOWER"/>
      <sheetName val="AFE"/>
      <sheetName val="VAR"/>
      <sheetName val="JAN"/>
      <sheetName val="Sheet1"/>
      <sheetName val="B&amp;S31-03-04"/>
      <sheetName val="OH-SUM"/>
      <sheetName val="BAW(D)"/>
      <sheetName val="2005"/>
      <sheetName val="CONTROL"/>
      <sheetName val="adp-budget"/>
      <sheetName val="OPR-OCT"/>
      <sheetName val="Comp equip"/>
      <sheetName val="Mach &amp; equip"/>
      <sheetName val="Building"/>
      <sheetName val="FFE"/>
      <sheetName val="MV"/>
      <sheetName val="Freezers"/>
      <sheetName val="Links"/>
      <sheetName val="Power &amp; Fuel (S)"/>
      <sheetName val="C &amp; G RHS"/>
      <sheetName val="19-PERF"/>
      <sheetName val="Q2 YTD OG Sales Analysis"/>
      <sheetName val="data 3A|6A"/>
      <sheetName val="EFR_"/>
      <sheetName val="DISTRICT_PRO"/>
      <sheetName val="PROD GRAPH"/>
      <sheetName val="#REF"/>
      <sheetName val="Kontensalden"/>
      <sheetName val="DEP99"/>
      <sheetName val="Cover"/>
      <sheetName val="form26"/>
      <sheetName val="CON"/>
      <sheetName val="90-120"/>
      <sheetName val="90_120"/>
      <sheetName val="FINSUM"/>
      <sheetName val="11-INV"/>
      <sheetName val="4-PVA2"/>
      <sheetName val="3-PVA"/>
      <sheetName val="KHSX"/>
      <sheetName val="PointNo.5"/>
      <sheetName val="BS JUL"/>
      <sheetName val="Assumptions"/>
      <sheetName val="Data"/>
      <sheetName val="Lead"/>
      <sheetName val="15121005"/>
      <sheetName val="15211005"/>
      <sheetName val="Chiet tinh"/>
      <sheetName val="SALES-VAL"/>
      <sheetName val="Stock"/>
      <sheetName val="TEL LINE INCENTIVES"/>
      <sheetName val="contact_history_table"/>
      <sheetName val="TB_9_01"/>
      <sheetName val="Masters"/>
      <sheetName val="EFR_1"/>
      <sheetName val="DISTRICT_PRO1"/>
      <sheetName val="Q2_YTD_OG_Sales_Analysis"/>
      <sheetName val="data_3A|6A"/>
      <sheetName val="Comp_equip"/>
      <sheetName val="Mach_&amp;_equip"/>
      <sheetName val="Power_&amp;_Fuel_(S)"/>
      <sheetName val="Lakshmi GF"/>
      <sheetName val="CITICORP"/>
      <sheetName val="HDFC"/>
      <sheetName val="KOTAK"/>
      <sheetName val="L_PM"/>
      <sheetName val="RPK TB"/>
      <sheetName val="Financials"/>
      <sheetName val="Sheet4"/>
      <sheetName val="MODEL"/>
      <sheetName val="Campus wise summary"/>
      <sheetName val="Summary"/>
      <sheetName val="EXP LINE"/>
      <sheetName val="DATA 91-98"/>
      <sheetName val="SPC-OC"/>
      <sheetName val="MAT GRAPH"/>
      <sheetName val="Comps"/>
      <sheetName val="DEPRECIATION"/>
      <sheetName val="DEPN"/>
      <sheetName val="CF"/>
      <sheetName val="EXPENSES"/>
      <sheetName val="BS_JUL"/>
      <sheetName val="PROD_GRAPH"/>
      <sheetName val="C_&amp;_G_RHS"/>
      <sheetName val="TEL_LINE_INCENTIVES"/>
      <sheetName val="EFR_2"/>
      <sheetName val="DISTRICT_PRO2"/>
      <sheetName val="BS_JUL1"/>
      <sheetName val="Comp_equip1"/>
      <sheetName val="Mach_&amp;_equip1"/>
      <sheetName val="Power_&amp;_Fuel_(S)1"/>
      <sheetName val="PROD_GRAPH1"/>
      <sheetName val="Q2_YTD_OG_Sales_Analysis1"/>
      <sheetName val="data_3A|6A1"/>
      <sheetName val="C_&amp;_G_RHS1"/>
      <sheetName val="TEL_LINE_INCENTIVES1"/>
      <sheetName val="98FORECAST (1)"/>
      <sheetName val="Setup"/>
      <sheetName val="P&amp;L"/>
      <sheetName val="Fund Flow"/>
      <sheetName val="Wor Cap"/>
      <sheetName val="Bal Sht"/>
      <sheetName val="PointNo_5"/>
      <sheetName val="Chiet_tinh"/>
      <sheetName val="Lakshmi_GF"/>
      <sheetName val="RPK_TB"/>
      <sheetName val="Earnings model"/>
      <sheetName val="A"/>
      <sheetName val="5 - CITICORP"/>
      <sheetName val="INPUTMISC"/>
      <sheetName val="MAT calculation final"/>
      <sheetName val="details of brought forward dep "/>
      <sheetName val="operting "/>
      <sheetName val="ytd"/>
      <sheetName val="analyoperat"/>
      <sheetName val="purblresul"/>
      <sheetName val="published sheet"/>
      <sheetName val="earnshare"/>
      <sheetName val="pend ent"/>
      <sheetName val="Cash Flow"/>
      <sheetName val="Balance Sheet"/>
      <sheetName val="Profit &amp; Loss"/>
      <sheetName val="Schd 1-4"/>
      <sheetName val="Schd -5"/>
      <sheetName val="Schd 5 "/>
      <sheetName val="Schd 6-9"/>
      <sheetName val="Schd 10-12"/>
      <sheetName val="Schd 13-15"/>
      <sheetName val="Schd 16-18"/>
      <sheetName val="subschp&amp;l"/>
      <sheetName val="subschbs"/>
      <sheetName val="adjustments"/>
      <sheetName val="prior period"/>
      <sheetName val="furn&amp;diesel"/>
      <sheetName val="s&amp;Cconsump"/>
      <sheetName val="julytojun'08"/>
      <sheetName val="to nov cons'07"/>
      <sheetName val="consudec'07"/>
      <sheetName val="consumption"/>
      <sheetName val="fifo"/>
      <sheetName val="consumjan12.02.08"/>
      <sheetName val="consumjune'08"/>
      <sheetName val="consum jan'08"/>
      <sheetName val="Sheet2"/>
      <sheetName val="Sheet3"/>
      <sheetName val="consanaly"/>
      <sheetName val="SAP jan"/>
      <sheetName val="Goodluck"/>
      <sheetName val="S 15_22"/>
      <sheetName val="Sub-Grouping"/>
      <sheetName val="p&amp;l,bs div-wise"/>
      <sheetName val="M00100"/>
      <sheetName val="全社"/>
      <sheetName val="TB Bgl"/>
      <sheetName val="TB Goa"/>
      <sheetName val="Push Diag on Premise"/>
      <sheetName val="CChannel Attract Input"/>
      <sheetName val="FStratPlan"/>
      <sheetName val="TOTAL"/>
      <sheetName val="grp "/>
      <sheetName val="TB2003_04"/>
      <sheetName val="HBI NCD"/>
      <sheetName val="Sacrifice backup"/>
      <sheetName val="1-OBJ98 "/>
      <sheetName val="TB Jan-Dec96"/>
      <sheetName val="Managerial Remuneration-Dec96"/>
      <sheetName val="BS&amp;PL_DEC96"/>
      <sheetName val="Parameter"/>
      <sheetName val="License fee - Pg 11 (2)"/>
      <sheetName val="Items below EBITDA, DRC, Niger"/>
      <sheetName val="Items below EBITDA"/>
      <sheetName val="Exceptional Items"/>
      <sheetName val="Balance sheet - pg 4-5"/>
      <sheetName val="PPE - Pg 6"/>
      <sheetName val="Opco wise P&amp;M - Pg 7"/>
      <sheetName val="P&amp; M Aging - Pg 7"/>
      <sheetName val="P&amp;M - Owned  leased - Pg 7"/>
      <sheetName val="PPE useful life - Pg 7"/>
      <sheetName val="PPE - GSM business - Pg 8"/>
      <sheetName val="PPE 2 - Pg 8"/>
      <sheetName val="Capex add - Pg 9"/>
      <sheetName val="Tangible asset schedule"/>
      <sheetName val="Intangible asset schedule"/>
      <sheetName val="Intangible assets - Pg 10,11"/>
      <sheetName val="License fee - Pg 10  (2)"/>
      <sheetName val="Bandwidth - Pg 11"/>
      <sheetName val="Goodwil pg 12"/>
      <sheetName val="Other non current asset Pg 13"/>
      <sheetName val="Trade receivable - Pg 14"/>
      <sheetName val="Receivable - Ageing - Pg 14"/>
      <sheetName val="trade reveibale aging (2)"/>
      <sheetName val="trade reveibale aging"/>
      <sheetName val="Inventory - Pg 15"/>
      <sheetName val="OCA - Pg 15"/>
      <sheetName val="C&amp;CE"/>
      <sheetName val="Trade payables - Pg 16,17"/>
      <sheetName val="TP &amp; other fin liab"/>
      <sheetName val="Deferred rev - Pg 17"/>
      <sheetName val="Current fin assets - Pg 18"/>
      <sheetName val="OCL - Pg 19"/>
      <sheetName val="Eq supply payable - Pg 19"/>
      <sheetName val="Other non CL - Pg 20"/>
      <sheetName val="Other equity - Pg 21,43"/>
      <sheetName val="NCI"/>
      <sheetName val="Intangibles - Movement"/>
      <sheetName val="Borrowings summary - Pg 25"/>
      <sheetName val="Borrowings bridge - Pg 25"/>
      <sheetName val="Quarterly working capital RT"/>
      <sheetName val=" NWC graphs - Pg 30,31,32"/>
      <sheetName val="Trade payable Working"/>
      <sheetName val="Contingent liability - pg 34"/>
      <sheetName val="Remote liability"/>
      <sheetName val="Legal cases - Pg 35 "/>
      <sheetName val="Payment under protest - Pg 41"/>
      <sheetName val="Bank guarantee - Pg 35"/>
      <sheetName val="Cash flow statement - Pg 37,38"/>
      <sheetName val="FCFL as per Management"/>
      <sheetName val="Closing Forex rates - Pg 44"/>
      <sheetName val="Tower sold - Pg 45"/>
      <sheetName val="7.74 Eaton loan"/>
      <sheetName val="Net working capital trends - RT"/>
      <sheetName val="Balance sheet  - Regrouped"/>
      <sheetName val="Entity shareholding"/>
      <sheetName val="Liabilities - RT (Old)"/>
      <sheetName val="Balance sheet  - Reported"/>
      <sheetName val="INVTREND"/>
      <sheetName val="KRRP"/>
      <sheetName val="KRRPC"/>
      <sheetName val="master"/>
      <sheetName val="Costing"/>
      <sheetName val="EURO -  FRANCS"/>
      <sheetName val="Basic_Information"/>
      <sheetName val="Assmp"/>
      <sheetName val="Maint Def Rev 03_04"/>
      <sheetName val="New_Growth Def Rev 03_04"/>
      <sheetName val="Perpetual Def Rev 03_04"/>
      <sheetName val="Renewal Def Rev 03_04"/>
      <sheetName val="Trial Balance - MARCH 2006"/>
      <sheetName val="Segment data"/>
      <sheetName val=" FG VALU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PFORMAT"/>
      <sheetName val="PROFIT &amp; LOSS"/>
      <sheetName val="EXP LINE"/>
      <sheetName val="PROFIT &amp; LOSS (2)"/>
      <sheetName val="BALANCE SHEET"/>
      <sheetName val="CASHFLOW"/>
      <sheetName val="Sheet1"/>
      <sheetName val="NPV - ACT VS BUD"/>
      <sheetName val="SUMMARY SHEET"/>
      <sheetName val="MTD RM COSTING"/>
      <sheetName val="YTD RM COSTING"/>
      <sheetName val="COSTING MTD VS YTD"/>
      <sheetName val="COSTING MTD VS MYR"/>
      <sheetName val="NPV - ACT VS LYR"/>
      <sheetName val="INVENTORY"/>
      <sheetName val="MTD VS BUD REASONS FOR VARIANCE"/>
      <sheetName val="MTD VS LYR REASONS FOR VARIANCE"/>
      <sheetName val="PACKING MATERIAL"/>
      <sheetName val="YTD VS BUD REASONS FOR VARIANCE"/>
      <sheetName val="YTD VS LYR REASONS FOR VARIANCE"/>
      <sheetName val="OVERHEAD"/>
      <sheetName val="FACTORY"/>
      <sheetName val="ACT RM COST YTD"/>
      <sheetName val="PRODN"/>
      <sheetName val="profit by market"/>
      <sheetName val="profit by product"/>
      <sheetName val="man hours"/>
      <sheetName val="OVERLAP REPORT"/>
      <sheetName val="FACING EFF. TEL"/>
      <sheetName val="WORKING CAPITAL"/>
      <sheetName val="GP VARIANCE ANALYSIS"/>
      <sheetName val="Mtd VOL-RATE MIX VAR"/>
      <sheetName val="FLEX BUD RM COST"/>
      <sheetName val="BUD RM COST"/>
      <sheetName val="BUD RM COST YTD"/>
      <sheetName val="BUD-JUL - AUG"/>
      <sheetName val="BUD-SEP"/>
      <sheetName val="BUD-OCT"/>
      <sheetName val="RM. COST PER MT- YTD MARCH"/>
      <sheetName val="RM. COST PER MT- MARCH"/>
      <sheetName val="ACT RM COST-YTD MARCH"/>
      <sheetName val="ACT RM COST-APRIL"/>
      <sheetName val="ACT RM COST-APRIL SALES"/>
      <sheetName val="ACT RM COST-YTD APRIL"/>
      <sheetName val="ACT RM COST-YTD APRIL SALES"/>
      <sheetName val="BUD RM COST- YTD MARCH"/>
      <sheetName val="BUD RM COST- MARCH"/>
      <sheetName val="ENERGY CONS"/>
      <sheetName val="BUDGET 2003 UPTO JUNE"/>
      <sheetName val="RM COST SEPT."/>
      <sheetName val="RM COST YTD SEPT."/>
      <sheetName val="SALES"/>
      <sheetName val="JAN"/>
      <sheetName val="90-120"/>
      <sheetName val="ICICI"/>
      <sheetName val="HDFC"/>
      <sheetName val="EXP"/>
      <sheetName val="Income-tax"/>
      <sheetName val="TEL LINE INCENTIVES"/>
      <sheetName val="個人資料"/>
      <sheetName val="SPC-OC"/>
      <sheetName val="jan'04"/>
      <sheetName val="#REF"/>
      <sheetName val="PL"/>
      <sheetName val="BS"/>
      <sheetName val="Collection"/>
      <sheetName val="Daily Flas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91-98"/>
      <sheetName val="$KWD9198"/>
      <sheetName val="$DEM9198 "/>
      <sheetName val="$JPY9198"/>
      <sheetName val="$JPY9198 (3)"/>
      <sheetName val="$GBP9198"/>
      <sheetName val="$AUD9198"/>
      <sheetName val="$KRW9198 "/>
      <sheetName val="KWD.KRW9198"/>
      <sheetName val="Sheet1"/>
      <sheetName val="$KWDJULY98YTD"/>
      <sheetName val="$DEMJUL98YTD"/>
      <sheetName val="$JPYJUL98YTD"/>
      <sheetName val="$GBPJUL98YTD"/>
      <sheetName val="DATA 91_98"/>
      <sheetName val="SALES"/>
    </sheetNames>
    <sheetDataSet>
      <sheetData sheetId="0" refreshError="1">
        <row r="5">
          <cell r="B5">
            <v>33330</v>
          </cell>
          <cell r="D5">
            <v>1.7785</v>
          </cell>
          <cell r="E5">
            <v>1.663</v>
          </cell>
          <cell r="F5">
            <v>138.94999999999999</v>
          </cell>
          <cell r="G5">
            <v>1.2679</v>
          </cell>
          <cell r="V5">
            <v>100</v>
          </cell>
          <cell r="W5">
            <v>100</v>
          </cell>
          <cell r="X5">
            <v>100</v>
          </cell>
          <cell r="Y5">
            <v>1.2679</v>
          </cell>
        </row>
        <row r="6">
          <cell r="B6">
            <v>33331</v>
          </cell>
          <cell r="D6">
            <v>1.7629999999999999</v>
          </cell>
          <cell r="E6">
            <v>1.6850000000000001</v>
          </cell>
          <cell r="F6">
            <v>138.25</v>
          </cell>
          <cell r="G6">
            <v>1.2679</v>
          </cell>
          <cell r="V6">
            <v>99.496221662468528</v>
          </cell>
          <cell r="W6">
            <v>100.87918321043676</v>
          </cell>
          <cell r="X6">
            <v>100.10392849719392</v>
          </cell>
          <cell r="Y6">
            <v>1.2679</v>
          </cell>
        </row>
        <row r="7">
          <cell r="B7">
            <v>33332</v>
          </cell>
          <cell r="D7">
            <v>1.7705</v>
          </cell>
          <cell r="E7">
            <v>1.679</v>
          </cell>
          <cell r="F7">
            <v>137.9</v>
          </cell>
          <cell r="G7">
            <v>1.2679</v>
          </cell>
          <cell r="V7">
            <v>99.244332493702785</v>
          </cell>
          <cell r="W7">
            <v>100.45184975995481</v>
          </cell>
          <cell r="X7">
            <v>99.993071433520385</v>
          </cell>
          <cell r="Y7">
            <v>1.2679</v>
          </cell>
        </row>
        <row r="8">
          <cell r="B8">
            <v>33338</v>
          </cell>
          <cell r="D8">
            <v>1.792</v>
          </cell>
          <cell r="E8">
            <v>1.6659999999999999</v>
          </cell>
          <cell r="F8">
            <v>135</v>
          </cell>
          <cell r="G8">
            <v>1.2679</v>
          </cell>
          <cell r="V8">
            <v>97.15725080964377</v>
          </cell>
          <cell r="W8">
            <v>99.246651785714278</v>
          </cell>
          <cell r="X8">
            <v>99.577357444744678</v>
          </cell>
          <cell r="Y8">
            <v>1.2679</v>
          </cell>
        </row>
        <row r="9">
          <cell r="B9">
            <v>33339</v>
          </cell>
          <cell r="D9">
            <v>1.782</v>
          </cell>
          <cell r="E9">
            <v>1.6772</v>
          </cell>
          <cell r="F9">
            <v>136.15</v>
          </cell>
          <cell r="G9">
            <v>1.2679</v>
          </cell>
          <cell r="V9">
            <v>97.98488664987407</v>
          </cell>
          <cell r="W9">
            <v>99.803591470258127</v>
          </cell>
          <cell r="X9">
            <v>100</v>
          </cell>
          <cell r="Y9">
            <v>1.2679</v>
          </cell>
        </row>
        <row r="10">
          <cell r="B10">
            <v>33341</v>
          </cell>
          <cell r="D10">
            <v>1.7789999999999999</v>
          </cell>
          <cell r="E10">
            <v>1.6825000000000001</v>
          </cell>
          <cell r="F10">
            <v>136.25</v>
          </cell>
          <cell r="G10">
            <v>1.2679</v>
          </cell>
          <cell r="V10">
            <v>98.056854983807128</v>
          </cell>
          <cell r="W10">
            <v>99.971894322653171</v>
          </cell>
          <cell r="X10">
            <v>99.840642970969299</v>
          </cell>
          <cell r="Y10">
            <v>1.2679</v>
          </cell>
        </row>
        <row r="11">
          <cell r="B11">
            <v>33348</v>
          </cell>
          <cell r="D11">
            <v>1.7230000000000001</v>
          </cell>
          <cell r="E11">
            <v>1.736</v>
          </cell>
          <cell r="F11">
            <v>138.30000000000001</v>
          </cell>
          <cell r="G11">
            <v>1.2679</v>
          </cell>
          <cell r="V11">
            <v>99.532205829435071</v>
          </cell>
          <cell r="W11">
            <v>103.22112594312246</v>
          </cell>
          <cell r="X11">
            <v>100.72749948035751</v>
          </cell>
          <cell r="Y11">
            <v>1.2679</v>
          </cell>
        </row>
        <row r="12">
          <cell r="B12">
            <v>33350</v>
          </cell>
          <cell r="D12">
            <v>1.71</v>
          </cell>
          <cell r="E12">
            <v>1.748</v>
          </cell>
          <cell r="F12">
            <v>139.05000000000001</v>
          </cell>
          <cell r="G12">
            <v>1.2679</v>
          </cell>
          <cell r="V12">
            <v>100.07196833393309</v>
          </cell>
          <cell r="W12">
            <v>104.00584795321636</v>
          </cell>
          <cell r="X12">
            <v>100.94921360770455</v>
          </cell>
          <cell r="Y12">
            <v>1.2679</v>
          </cell>
        </row>
        <row r="13">
          <cell r="B13">
            <v>33351</v>
          </cell>
          <cell r="D13">
            <v>1.71</v>
          </cell>
          <cell r="E13">
            <v>1.748</v>
          </cell>
          <cell r="F13">
            <v>139.05000000000001</v>
          </cell>
          <cell r="G13">
            <v>1.2679</v>
          </cell>
          <cell r="V13">
            <v>100.07196833393309</v>
          </cell>
          <cell r="W13">
            <v>104.00584795321636</v>
          </cell>
          <cell r="X13">
            <v>100.94921360770455</v>
          </cell>
          <cell r="Y13">
            <v>1.2679</v>
          </cell>
        </row>
        <row r="14">
          <cell r="B14">
            <v>33352</v>
          </cell>
          <cell r="D14">
            <v>1.714</v>
          </cell>
          <cell r="E14">
            <v>1.7404999999999999</v>
          </cell>
          <cell r="F14">
            <v>137.1</v>
          </cell>
          <cell r="G14">
            <v>1.2679</v>
          </cell>
          <cell r="V14">
            <v>98.668585822238214</v>
          </cell>
          <cell r="W14">
            <v>103.76312718786464</v>
          </cell>
          <cell r="X14">
            <v>100.7378923300769</v>
          </cell>
          <cell r="Y14">
            <v>1.2679</v>
          </cell>
        </row>
        <row r="15">
          <cell r="B15">
            <v>33353</v>
          </cell>
          <cell r="D15">
            <v>1.6930000000000001</v>
          </cell>
          <cell r="E15">
            <v>1.7507999999999999</v>
          </cell>
          <cell r="F15">
            <v>138.13</v>
          </cell>
          <cell r="G15">
            <v>1.2679</v>
          </cell>
          <cell r="V15">
            <v>99.40985966174884</v>
          </cell>
          <cell r="W15">
            <v>105.05020673360896</v>
          </cell>
          <cell r="X15">
            <v>100.94921360770455</v>
          </cell>
          <cell r="Y15">
            <v>1.2679</v>
          </cell>
        </row>
        <row r="16">
          <cell r="B16">
            <v>33355</v>
          </cell>
          <cell r="D16">
            <v>1.6910000000000001</v>
          </cell>
          <cell r="E16">
            <v>1.752</v>
          </cell>
          <cell r="F16">
            <v>138.15</v>
          </cell>
          <cell r="G16">
            <v>1.2679</v>
          </cell>
          <cell r="V16">
            <v>99.424253328535457</v>
          </cell>
          <cell r="W16">
            <v>105.17445298639856</v>
          </cell>
          <cell r="X16">
            <v>100.95614217418415</v>
          </cell>
          <cell r="Y16">
            <v>1.2679</v>
          </cell>
        </row>
        <row r="17">
          <cell r="B17">
            <v>33357</v>
          </cell>
          <cell r="D17">
            <v>1.7230000000000001</v>
          </cell>
          <cell r="E17">
            <v>1.736</v>
          </cell>
          <cell r="F17">
            <v>138.30000000000001</v>
          </cell>
          <cell r="G17">
            <v>1.2679</v>
          </cell>
          <cell r="V17">
            <v>99.532205829435071</v>
          </cell>
          <cell r="W17">
            <v>103.22112594312246</v>
          </cell>
          <cell r="X17">
            <v>101.31296334788331</v>
          </cell>
          <cell r="Y17">
            <v>1.2679</v>
          </cell>
        </row>
        <row r="18">
          <cell r="B18">
            <v>33358</v>
          </cell>
          <cell r="D18">
            <v>1.696</v>
          </cell>
          <cell r="E18">
            <v>1.75</v>
          </cell>
          <cell r="F18">
            <v>136.55000000000001</v>
          </cell>
          <cell r="G18">
            <v>1.2679</v>
          </cell>
          <cell r="V18">
            <v>98.272759985606356</v>
          </cell>
          <cell r="W18">
            <v>104.86438679245283</v>
          </cell>
          <cell r="X18">
            <v>100.90417792558718</v>
          </cell>
          <cell r="Y18">
            <v>1.2679</v>
          </cell>
        </row>
        <row r="19">
          <cell r="B19">
            <v>33359</v>
          </cell>
          <cell r="D19">
            <v>1.7475000000000001</v>
          </cell>
          <cell r="E19">
            <v>1.6895</v>
          </cell>
          <cell r="F19">
            <v>136.19999999999999</v>
          </cell>
          <cell r="G19">
            <v>1.2679</v>
          </cell>
          <cell r="V19">
            <v>98.020870816840585</v>
          </cell>
          <cell r="W19">
            <v>101.77396280400571</v>
          </cell>
          <cell r="X19">
            <v>100.31524977482158</v>
          </cell>
          <cell r="Y19">
            <v>1.2679</v>
          </cell>
        </row>
        <row r="20">
          <cell r="B20">
            <v>33362</v>
          </cell>
          <cell r="D20">
            <v>1.694</v>
          </cell>
          <cell r="E20">
            <v>1.75</v>
          </cell>
          <cell r="F20">
            <v>138.80000000000001</v>
          </cell>
          <cell r="G20">
            <v>1.2679</v>
          </cell>
          <cell r="V20">
            <v>99.892047499100414</v>
          </cell>
          <cell r="W20">
            <v>104.98819362455725</v>
          </cell>
          <cell r="X20">
            <v>101.00117785630152</v>
          </cell>
          <cell r="Y20">
            <v>1.2679</v>
          </cell>
        </row>
        <row r="21">
          <cell r="B21">
            <v>33364</v>
          </cell>
          <cell r="D21">
            <v>1.7050000000000001</v>
          </cell>
          <cell r="E21">
            <v>1.736</v>
          </cell>
          <cell r="F21">
            <v>138</v>
          </cell>
          <cell r="G21">
            <v>1.2679</v>
          </cell>
          <cell r="V21">
            <v>99.316300827635843</v>
          </cell>
          <cell r="W21">
            <v>104.31085043988267</v>
          </cell>
          <cell r="X21">
            <v>102.04046282824083</v>
          </cell>
          <cell r="Y21">
            <v>1.2679</v>
          </cell>
        </row>
        <row r="22">
          <cell r="B22">
            <v>33365</v>
          </cell>
          <cell r="D22">
            <v>1.7104999999999999</v>
          </cell>
          <cell r="E22">
            <v>1.7315</v>
          </cell>
          <cell r="F22">
            <v>138.4</v>
          </cell>
          <cell r="G22">
            <v>1.2679</v>
          </cell>
          <cell r="V22">
            <v>99.604174163368128</v>
          </cell>
          <cell r="W22">
            <v>103.97544577608888</v>
          </cell>
          <cell r="X22">
            <v>100.77599944571466</v>
          </cell>
          <cell r="Y22">
            <v>1.2679</v>
          </cell>
        </row>
        <row r="23">
          <cell r="B23">
            <v>33366</v>
          </cell>
          <cell r="D23">
            <v>1.726</v>
          </cell>
          <cell r="E23">
            <v>1.7175</v>
          </cell>
          <cell r="F23">
            <v>138</v>
          </cell>
          <cell r="G23">
            <v>1.2679</v>
          </cell>
          <cell r="V23">
            <v>99.316300827635843</v>
          </cell>
          <cell r="W23">
            <v>103.04171494785631</v>
          </cell>
          <cell r="X23">
            <v>100.56121388484721</v>
          </cell>
          <cell r="Y23">
            <v>1.2679</v>
          </cell>
        </row>
        <row r="24">
          <cell r="B24">
            <v>33367</v>
          </cell>
          <cell r="D24">
            <v>1.7184999999999999</v>
          </cell>
          <cell r="E24">
            <v>1.7330000000000001</v>
          </cell>
          <cell r="F24">
            <v>138.19999999999999</v>
          </cell>
          <cell r="G24">
            <v>1.2679</v>
          </cell>
          <cell r="V24">
            <v>99.460237495501985</v>
          </cell>
          <cell r="W24">
            <v>103.49141693337212</v>
          </cell>
          <cell r="X24">
            <v>100.7240351971177</v>
          </cell>
          <cell r="Y24">
            <v>1.2679</v>
          </cell>
        </row>
        <row r="25">
          <cell r="B25">
            <v>33369</v>
          </cell>
          <cell r="D25">
            <v>1.722</v>
          </cell>
          <cell r="E25">
            <v>1.7230000000000001</v>
          </cell>
          <cell r="F25">
            <v>138.65</v>
          </cell>
          <cell r="G25">
            <v>1.2679</v>
          </cell>
          <cell r="V25">
            <v>99.7840949982008</v>
          </cell>
          <cell r="W25">
            <v>103.28106852497096</v>
          </cell>
          <cell r="X25">
            <v>100.7240351971177</v>
          </cell>
          <cell r="Y25">
            <v>1.2679</v>
          </cell>
        </row>
        <row r="26">
          <cell r="B26">
            <v>33371</v>
          </cell>
          <cell r="D26">
            <v>1.7264999999999999</v>
          </cell>
          <cell r="E26">
            <v>1.718</v>
          </cell>
          <cell r="F26">
            <v>138.85</v>
          </cell>
          <cell r="G26">
            <v>1.2679</v>
          </cell>
          <cell r="V26">
            <v>99.928031666066929</v>
          </cell>
          <cell r="W26">
            <v>103.0118737329858</v>
          </cell>
          <cell r="X26">
            <v>100.7240351971177</v>
          </cell>
          <cell r="Y26">
            <v>1.2679</v>
          </cell>
        </row>
        <row r="27">
          <cell r="B27">
            <v>33372</v>
          </cell>
          <cell r="D27">
            <v>1.7330000000000001</v>
          </cell>
          <cell r="E27">
            <v>1.7110000000000001</v>
          </cell>
          <cell r="F27">
            <v>139.05000000000001</v>
          </cell>
          <cell r="G27">
            <v>1.2679</v>
          </cell>
          <cell r="V27">
            <v>100.07196833393309</v>
          </cell>
          <cell r="W27">
            <v>102.62550490478938</v>
          </cell>
          <cell r="X27">
            <v>100.57160673456661</v>
          </cell>
          <cell r="Y27">
            <v>1.2679</v>
          </cell>
        </row>
        <row r="28">
          <cell r="B28">
            <v>33373</v>
          </cell>
          <cell r="D28">
            <v>1.746</v>
          </cell>
          <cell r="E28">
            <v>1.6950000000000001</v>
          </cell>
          <cell r="F28">
            <v>137.65</v>
          </cell>
          <cell r="G28">
            <v>1.2679</v>
          </cell>
          <cell r="V28">
            <v>99.064411658870114</v>
          </cell>
          <cell r="W28">
            <v>101.86139747995416</v>
          </cell>
          <cell r="X28">
            <v>100.27021409270421</v>
          </cell>
          <cell r="Y28">
            <v>1.2679</v>
          </cell>
        </row>
        <row r="29">
          <cell r="B29">
            <v>33374</v>
          </cell>
          <cell r="D29">
            <v>1.7589999999999999</v>
          </cell>
          <cell r="E29">
            <v>1.6855</v>
          </cell>
          <cell r="F29">
            <v>137.1</v>
          </cell>
          <cell r="G29">
            <v>1.2679</v>
          </cell>
          <cell r="V29">
            <v>98.668585822238214</v>
          </cell>
          <cell r="W29">
            <v>101.1085844229676</v>
          </cell>
          <cell r="X29">
            <v>100.08314279775513</v>
          </cell>
          <cell r="Y29">
            <v>1.2679</v>
          </cell>
        </row>
        <row r="30">
          <cell r="B30">
            <v>33376</v>
          </cell>
          <cell r="D30">
            <v>1.7104999999999999</v>
          </cell>
          <cell r="E30">
            <v>1.74</v>
          </cell>
          <cell r="F30">
            <v>138.4</v>
          </cell>
          <cell r="G30">
            <v>1.2679</v>
          </cell>
          <cell r="V30">
            <v>99.604174163368128</v>
          </cell>
          <cell r="W30">
            <v>103.97544577608888</v>
          </cell>
          <cell r="X30">
            <v>100.83142797755144</v>
          </cell>
          <cell r="Y30">
            <v>1.2679</v>
          </cell>
        </row>
        <row r="31">
          <cell r="B31">
            <v>33378</v>
          </cell>
          <cell r="D31">
            <v>1.7050000000000001</v>
          </cell>
          <cell r="E31">
            <v>1.7475000000000001</v>
          </cell>
          <cell r="F31">
            <v>138.5</v>
          </cell>
          <cell r="G31">
            <v>1.2679</v>
          </cell>
          <cell r="V31">
            <v>99.6761424973012</v>
          </cell>
          <cell r="W31">
            <v>104.31085043988267</v>
          </cell>
          <cell r="X31">
            <v>101.00464213954132</v>
          </cell>
          <cell r="Y31">
            <v>1.2679</v>
          </cell>
        </row>
        <row r="32">
          <cell r="B32">
            <v>33379</v>
          </cell>
          <cell r="D32">
            <v>1.7184999999999999</v>
          </cell>
          <cell r="E32">
            <v>1.7290000000000001</v>
          </cell>
          <cell r="F32">
            <v>138.19999999999999</v>
          </cell>
          <cell r="G32">
            <v>1.2679</v>
          </cell>
          <cell r="V32">
            <v>99.460237495501985</v>
          </cell>
          <cell r="W32">
            <v>103.49141693337212</v>
          </cell>
          <cell r="X32">
            <v>100.7309637635973</v>
          </cell>
          <cell r="Y32">
            <v>1.2679</v>
          </cell>
        </row>
        <row r="33">
          <cell r="B33">
            <v>33380</v>
          </cell>
          <cell r="D33">
            <v>1.7335</v>
          </cell>
          <cell r="E33">
            <v>1.7155</v>
          </cell>
          <cell r="F33">
            <v>137.25</v>
          </cell>
          <cell r="G33">
            <v>1.2679</v>
          </cell>
          <cell r="V33">
            <v>98.776538323137828</v>
          </cell>
          <cell r="W33">
            <v>102.59590423997692</v>
          </cell>
          <cell r="X33">
            <v>100.46074967089308</v>
          </cell>
          <cell r="Y33">
            <v>1.2679</v>
          </cell>
        </row>
        <row r="34">
          <cell r="B34">
            <v>33381</v>
          </cell>
          <cell r="D34">
            <v>1.7250000000000001</v>
          </cell>
          <cell r="E34">
            <v>1.7255</v>
          </cell>
          <cell r="F34">
            <v>138.05000000000001</v>
          </cell>
          <cell r="G34">
            <v>1.2679</v>
          </cell>
          <cell r="V34">
            <v>99.352284994602385</v>
          </cell>
          <cell r="W34">
            <v>103.10144927536231</v>
          </cell>
          <cell r="X34">
            <v>100.63396383288297</v>
          </cell>
          <cell r="Y34">
            <v>1.2679</v>
          </cell>
        </row>
        <row r="35">
          <cell r="B35">
            <v>33385</v>
          </cell>
          <cell r="D35">
            <v>1.7370000000000001</v>
          </cell>
          <cell r="E35">
            <v>1.6995</v>
          </cell>
          <cell r="F35">
            <v>138.30000000000001</v>
          </cell>
          <cell r="G35">
            <v>1.2679</v>
          </cell>
          <cell r="V35">
            <v>99.532205829435071</v>
          </cell>
          <cell r="W35">
            <v>102.38917674150834</v>
          </cell>
          <cell r="X35">
            <v>100.51617820272983</v>
          </cell>
          <cell r="Y35">
            <v>1.2679</v>
          </cell>
        </row>
        <row r="36">
          <cell r="B36">
            <v>33386</v>
          </cell>
          <cell r="D36">
            <v>1.7330000000000001</v>
          </cell>
          <cell r="E36">
            <v>1.7064999999999999</v>
          </cell>
          <cell r="F36">
            <v>138.4</v>
          </cell>
          <cell r="G36">
            <v>1.2679</v>
          </cell>
          <cell r="V36">
            <v>99.604174163368128</v>
          </cell>
          <cell r="W36">
            <v>102.62550490478938</v>
          </cell>
          <cell r="X36">
            <v>100.51617820272983</v>
          </cell>
          <cell r="Y36">
            <v>1.2679</v>
          </cell>
        </row>
        <row r="37">
          <cell r="B37">
            <v>33387</v>
          </cell>
          <cell r="D37">
            <v>1.7284999999999999</v>
          </cell>
          <cell r="E37">
            <v>1.7104999999999999</v>
          </cell>
          <cell r="F37">
            <v>138.4</v>
          </cell>
          <cell r="G37">
            <v>1.2679</v>
          </cell>
          <cell r="V37">
            <v>99.604174163368128</v>
          </cell>
          <cell r="W37">
            <v>102.8926815157651</v>
          </cell>
          <cell r="X37">
            <v>100.23557126030623</v>
          </cell>
          <cell r="Y37">
            <v>1.2679</v>
          </cell>
        </row>
        <row r="38">
          <cell r="B38">
            <v>33388</v>
          </cell>
          <cell r="D38">
            <v>1.7284999999999999</v>
          </cell>
          <cell r="E38">
            <v>1.7104999999999999</v>
          </cell>
          <cell r="F38">
            <v>137.6</v>
          </cell>
          <cell r="G38">
            <v>1.2679</v>
          </cell>
          <cell r="V38">
            <v>99.028427491903571</v>
          </cell>
          <cell r="W38">
            <v>102.8926815157651</v>
          </cell>
          <cell r="X38">
            <v>100.53003533568904</v>
          </cell>
          <cell r="Y38">
            <v>1.2679</v>
          </cell>
        </row>
        <row r="39">
          <cell r="B39">
            <v>33390</v>
          </cell>
          <cell r="D39">
            <v>1.6975</v>
          </cell>
          <cell r="E39">
            <v>1.7415</v>
          </cell>
          <cell r="F39">
            <v>138.35</v>
          </cell>
          <cell r="G39">
            <v>1.2679</v>
          </cell>
          <cell r="V39">
            <v>99.568189996401586</v>
          </cell>
          <cell r="W39">
            <v>104.77172312223858</v>
          </cell>
          <cell r="X39">
            <v>100.92496362502597</v>
          </cell>
          <cell r="Y39">
            <v>1.2679</v>
          </cell>
        </row>
        <row r="40">
          <cell r="B40">
            <v>33392</v>
          </cell>
          <cell r="D40">
            <v>1.6995</v>
          </cell>
          <cell r="E40">
            <v>1.7384999999999999</v>
          </cell>
          <cell r="F40">
            <v>138.30000000000001</v>
          </cell>
          <cell r="G40">
            <v>1.2679</v>
          </cell>
          <cell r="V40">
            <v>99.532205829435071</v>
          </cell>
          <cell r="W40">
            <v>104.64842600764931</v>
          </cell>
          <cell r="X40">
            <v>100.92496362502597</v>
          </cell>
          <cell r="Y40">
            <v>1.2679</v>
          </cell>
        </row>
        <row r="41">
          <cell r="B41">
            <v>33393</v>
          </cell>
          <cell r="D41">
            <v>1.6984999999999999</v>
          </cell>
          <cell r="E41">
            <v>1.7464999999999999</v>
          </cell>
          <cell r="F41">
            <v>138.9</v>
          </cell>
          <cell r="G41">
            <v>1.2679</v>
          </cell>
          <cell r="V41">
            <v>99.964015833033471</v>
          </cell>
          <cell r="W41">
            <v>104.71003826906093</v>
          </cell>
          <cell r="X41">
            <v>101.07392780433727</v>
          </cell>
          <cell r="Y41">
            <v>1.2679</v>
          </cell>
        </row>
        <row r="42">
          <cell r="B42">
            <v>33394</v>
          </cell>
          <cell r="D42">
            <v>1.6990000000000001</v>
          </cell>
          <cell r="E42">
            <v>1.7444999999999999</v>
          </cell>
          <cell r="F42">
            <v>139.05000000000001</v>
          </cell>
          <cell r="G42">
            <v>1.2679</v>
          </cell>
          <cell r="V42">
            <v>100.07196833393309</v>
          </cell>
          <cell r="W42">
            <v>104.67922307239552</v>
          </cell>
          <cell r="X42">
            <v>101.07392780433727</v>
          </cell>
          <cell r="Y42">
            <v>1.2679</v>
          </cell>
        </row>
        <row r="43">
          <cell r="B43">
            <v>33395</v>
          </cell>
          <cell r="D43">
            <v>1.69</v>
          </cell>
          <cell r="E43">
            <v>1.7504999999999999</v>
          </cell>
          <cell r="F43">
            <v>139.27000000000001</v>
          </cell>
          <cell r="G43">
            <v>1.2679</v>
          </cell>
          <cell r="V43">
            <v>100.23029866858583</v>
          </cell>
          <cell r="W43">
            <v>105.23668639053254</v>
          </cell>
          <cell r="X43">
            <v>101.07392780433727</v>
          </cell>
          <cell r="Y43">
            <v>1.2679</v>
          </cell>
        </row>
        <row r="44">
          <cell r="B44">
            <v>33397</v>
          </cell>
          <cell r="D44">
            <v>1.6715</v>
          </cell>
          <cell r="E44">
            <v>1.7715000000000001</v>
          </cell>
          <cell r="F44">
            <v>140.35</v>
          </cell>
          <cell r="G44">
            <v>1.2679</v>
          </cell>
          <cell r="V44">
            <v>101.00755667506297</v>
          </cell>
          <cell r="W44">
            <v>106.40143583607538</v>
          </cell>
          <cell r="X44">
            <v>101.52082034227118</v>
          </cell>
          <cell r="Y44">
            <v>1.2679</v>
          </cell>
        </row>
        <row r="45">
          <cell r="B45">
            <v>33399</v>
          </cell>
          <cell r="D45">
            <v>1.6677999999999999</v>
          </cell>
          <cell r="E45">
            <v>1.7755000000000001</v>
          </cell>
          <cell r="F45">
            <v>140.91999999999999</v>
          </cell>
          <cell r="G45">
            <v>1.2679</v>
          </cell>
          <cell r="V45">
            <v>101.41777617848146</v>
          </cell>
          <cell r="W45">
            <v>106.63748650917375</v>
          </cell>
          <cell r="X45">
            <v>101.52082034227118</v>
          </cell>
          <cell r="Y45">
            <v>1.2679</v>
          </cell>
        </row>
        <row r="46">
          <cell r="B46">
            <v>33400</v>
          </cell>
          <cell r="D46">
            <v>1.6719999999999999</v>
          </cell>
          <cell r="E46">
            <v>1.7669999999999999</v>
          </cell>
          <cell r="F46">
            <v>141.26</v>
          </cell>
          <cell r="G46">
            <v>1.2679</v>
          </cell>
          <cell r="V46">
            <v>101.66246851385391</v>
          </cell>
          <cell r="W46">
            <v>106.36961722488037</v>
          </cell>
          <cell r="X46">
            <v>101.66978452158249</v>
          </cell>
          <cell r="Y46">
            <v>1.2679</v>
          </cell>
        </row>
        <row r="47">
          <cell r="B47">
            <v>33401</v>
          </cell>
          <cell r="D47">
            <v>1.6577999999999999</v>
          </cell>
          <cell r="E47">
            <v>1.774</v>
          </cell>
          <cell r="F47">
            <v>141.55000000000001</v>
          </cell>
          <cell r="G47">
            <v>1.2679</v>
          </cell>
          <cell r="V47">
            <v>101.87117668225983</v>
          </cell>
          <cell r="W47">
            <v>107.28073350223187</v>
          </cell>
          <cell r="X47">
            <v>101.66978452158249</v>
          </cell>
          <cell r="Y47">
            <v>1.2679</v>
          </cell>
        </row>
        <row r="48">
          <cell r="B48">
            <v>33402</v>
          </cell>
          <cell r="D48">
            <v>1.6435</v>
          </cell>
          <cell r="E48">
            <v>1.7945</v>
          </cell>
          <cell r="F48">
            <v>141.83000000000001</v>
          </cell>
          <cell r="G48">
            <v>1.2679</v>
          </cell>
          <cell r="V48">
            <v>102.07268801727241</v>
          </cell>
          <cell r="W48">
            <v>108.21417706114997</v>
          </cell>
          <cell r="X48">
            <v>101.90882006512852</v>
          </cell>
          <cell r="Y48">
            <v>1.2679</v>
          </cell>
        </row>
        <row r="49">
          <cell r="B49">
            <v>33404</v>
          </cell>
          <cell r="D49">
            <v>1.633</v>
          </cell>
          <cell r="E49">
            <v>1.7949999999999999</v>
          </cell>
          <cell r="F49">
            <v>140.65</v>
          </cell>
          <cell r="G49">
            <v>1.2679</v>
          </cell>
          <cell r="V49">
            <v>101.22346167686219</v>
          </cell>
          <cell r="W49">
            <v>108.90998162890385</v>
          </cell>
          <cell r="X49">
            <v>101.90882006512852</v>
          </cell>
          <cell r="Y49">
            <v>1.2679</v>
          </cell>
        </row>
        <row r="50">
          <cell r="B50">
            <v>33406</v>
          </cell>
          <cell r="D50">
            <v>1.629</v>
          </cell>
          <cell r="E50">
            <v>1.7969999999999999</v>
          </cell>
          <cell r="F50">
            <v>140.85</v>
          </cell>
          <cell r="G50">
            <v>1.2679</v>
          </cell>
          <cell r="V50">
            <v>101.36739834472833</v>
          </cell>
          <cell r="W50">
            <v>109.17740945365254</v>
          </cell>
          <cell r="X50">
            <v>101.90882006512852</v>
          </cell>
          <cell r="Y50">
            <v>1.2679</v>
          </cell>
        </row>
        <row r="51">
          <cell r="B51">
            <v>33407</v>
          </cell>
          <cell r="D51">
            <v>1.621</v>
          </cell>
          <cell r="E51">
            <v>1.8049999999999999</v>
          </cell>
          <cell r="F51">
            <v>140.80000000000001</v>
          </cell>
          <cell r="G51">
            <v>1.2679</v>
          </cell>
          <cell r="V51">
            <v>101.3314141777618</v>
          </cell>
          <cell r="W51">
            <v>109.71622455274522</v>
          </cell>
          <cell r="X51">
            <v>102.35571260306241</v>
          </cell>
          <cell r="Y51">
            <v>1.2679</v>
          </cell>
        </row>
        <row r="52">
          <cell r="B52">
            <v>33408</v>
          </cell>
          <cell r="D52">
            <v>1.6105</v>
          </cell>
          <cell r="E52">
            <v>1.8134999999999999</v>
          </cell>
          <cell r="F52">
            <v>140.88</v>
          </cell>
          <cell r="G52">
            <v>1.2679</v>
          </cell>
          <cell r="V52">
            <v>101.38898884490824</v>
          </cell>
          <cell r="W52">
            <v>110.43154299906861</v>
          </cell>
          <cell r="X52">
            <v>101.90882006512852</v>
          </cell>
          <cell r="Y52">
            <v>1.268</v>
          </cell>
        </row>
        <row r="53">
          <cell r="B53">
            <v>33409</v>
          </cell>
          <cell r="D53">
            <v>1.6315</v>
          </cell>
          <cell r="E53">
            <v>1.7885</v>
          </cell>
          <cell r="F53">
            <v>139.6</v>
          </cell>
          <cell r="G53">
            <v>1.2679</v>
          </cell>
          <cell r="V53">
            <v>100.46779417056496</v>
          </cell>
          <cell r="W53">
            <v>109.01011339258351</v>
          </cell>
          <cell r="X53">
            <v>101.81182013441418</v>
          </cell>
          <cell r="Y53">
            <v>1.2681</v>
          </cell>
        </row>
        <row r="54">
          <cell r="B54">
            <v>33415</v>
          </cell>
          <cell r="D54">
            <v>1.629</v>
          </cell>
          <cell r="E54">
            <v>1.7958000000000001</v>
          </cell>
          <cell r="F54">
            <v>138.4</v>
          </cell>
          <cell r="G54">
            <v>1.2679</v>
          </cell>
          <cell r="V54">
            <v>99.604174163368128</v>
          </cell>
          <cell r="W54">
            <v>109.17740945365254</v>
          </cell>
          <cell r="X54">
            <v>101.81182013441418</v>
          </cell>
          <cell r="Y54">
            <v>1.2682</v>
          </cell>
        </row>
        <row r="55">
          <cell r="B55">
            <v>33416</v>
          </cell>
          <cell r="D55">
            <v>1.6355</v>
          </cell>
          <cell r="E55">
            <v>1.81</v>
          </cell>
          <cell r="F55">
            <v>138.35</v>
          </cell>
          <cell r="G55">
            <v>1.2679</v>
          </cell>
          <cell r="V55">
            <v>99.568189996401586</v>
          </cell>
          <cell r="W55">
            <v>108.74350351574441</v>
          </cell>
          <cell r="X55">
            <v>101.81182013441418</v>
          </cell>
          <cell r="Y55">
            <v>1.2683</v>
          </cell>
        </row>
        <row r="56">
          <cell r="B56">
            <v>33418</v>
          </cell>
          <cell r="D56">
            <v>1.6220000000000001</v>
          </cell>
          <cell r="E56">
            <v>1.81</v>
          </cell>
          <cell r="F56">
            <v>137.43</v>
          </cell>
          <cell r="G56">
            <v>1.2679</v>
          </cell>
          <cell r="V56">
            <v>98.906081324217354</v>
          </cell>
          <cell r="W56">
            <v>109.64858199753388</v>
          </cell>
          <cell r="X56">
            <v>101.81182013441418</v>
          </cell>
          <cell r="Y56">
            <v>1.2684</v>
          </cell>
        </row>
        <row r="57">
          <cell r="B57">
            <v>33420</v>
          </cell>
          <cell r="D57">
            <v>1.6174999999999999</v>
          </cell>
          <cell r="E57">
            <v>1.8134999999999999</v>
          </cell>
          <cell r="F57">
            <v>137.75</v>
          </cell>
          <cell r="G57">
            <v>1.2679</v>
          </cell>
          <cell r="V57">
            <v>99.136379992803171</v>
          </cell>
          <cell r="W57">
            <v>109.95363214837711</v>
          </cell>
          <cell r="X57">
            <v>101.92614148132752</v>
          </cell>
          <cell r="Y57">
            <v>1.2685</v>
          </cell>
        </row>
        <row r="58">
          <cell r="B58">
            <v>33421</v>
          </cell>
          <cell r="D58">
            <v>1.6105</v>
          </cell>
          <cell r="E58">
            <v>1.8274999999999999</v>
          </cell>
          <cell r="F58">
            <v>138.30000000000001</v>
          </cell>
          <cell r="G58">
            <v>1.2679</v>
          </cell>
          <cell r="V58">
            <v>99.532205829435071</v>
          </cell>
          <cell r="W58">
            <v>110.43154299906861</v>
          </cell>
          <cell r="X58">
            <v>102.07856994387861</v>
          </cell>
          <cell r="Y58">
            <v>1.2685999999999999</v>
          </cell>
        </row>
        <row r="59">
          <cell r="B59">
            <v>33422</v>
          </cell>
          <cell r="D59">
            <v>1.6025</v>
          </cell>
          <cell r="E59">
            <v>1.8345</v>
          </cell>
          <cell r="F59">
            <v>139.1</v>
          </cell>
          <cell r="G59">
            <v>1.2679</v>
          </cell>
          <cell r="V59">
            <v>100.10795250089961</v>
          </cell>
          <cell r="W59">
            <v>110.98283931357254</v>
          </cell>
          <cell r="X59">
            <v>102.07856994387861</v>
          </cell>
          <cell r="Y59">
            <v>1.2686999999999999</v>
          </cell>
        </row>
        <row r="60">
          <cell r="B60">
            <v>33423</v>
          </cell>
          <cell r="D60">
            <v>1.6065</v>
          </cell>
          <cell r="E60">
            <v>1.831</v>
          </cell>
          <cell r="F60">
            <v>139.5</v>
          </cell>
          <cell r="G60">
            <v>1.2679</v>
          </cell>
          <cell r="V60">
            <v>100.39582583663189</v>
          </cell>
          <cell r="W60">
            <v>110.70650482415186</v>
          </cell>
          <cell r="X60">
            <v>102.20674842375111</v>
          </cell>
          <cell r="Y60">
            <v>1.2687999999999999</v>
          </cell>
        </row>
        <row r="61">
          <cell r="B61">
            <v>33425</v>
          </cell>
          <cell r="D61">
            <v>1.617</v>
          </cell>
          <cell r="E61">
            <v>1.827</v>
          </cell>
          <cell r="F61">
            <v>138.30000000000001</v>
          </cell>
          <cell r="G61">
            <v>1.2679</v>
          </cell>
          <cell r="V61">
            <v>99.532205829435071</v>
          </cell>
          <cell r="W61">
            <v>109.98763141620285</v>
          </cell>
          <cell r="X61">
            <v>101.98503429640407</v>
          </cell>
          <cell r="Y61">
            <v>1.2688999999999999</v>
          </cell>
        </row>
        <row r="62">
          <cell r="B62">
            <v>33428</v>
          </cell>
          <cell r="D62">
            <v>1.6283000000000001</v>
          </cell>
          <cell r="E62">
            <v>1.8129999999999999</v>
          </cell>
          <cell r="F62">
            <v>138.69999999999999</v>
          </cell>
          <cell r="G62">
            <v>1.2679</v>
          </cell>
          <cell r="V62">
            <v>99.820079165167328</v>
          </cell>
          <cell r="W62">
            <v>109.22434440827855</v>
          </cell>
          <cell r="X62">
            <v>101.98503429640407</v>
          </cell>
          <cell r="Y62">
            <v>1.2689999999999999</v>
          </cell>
        </row>
        <row r="63">
          <cell r="B63">
            <v>33429</v>
          </cell>
          <cell r="D63">
            <v>1.619</v>
          </cell>
          <cell r="E63">
            <v>1.819</v>
          </cell>
          <cell r="F63">
            <v>138.65</v>
          </cell>
          <cell r="G63">
            <v>1.2679</v>
          </cell>
          <cell r="V63">
            <v>99.7840949982008</v>
          </cell>
          <cell r="W63">
            <v>109.85176034589253</v>
          </cell>
          <cell r="X63">
            <v>101.98503429640407</v>
          </cell>
          <cell r="Y63">
            <v>1.2690999999999999</v>
          </cell>
        </row>
        <row r="64">
          <cell r="B64">
            <v>33430</v>
          </cell>
          <cell r="D64">
            <v>1.62</v>
          </cell>
          <cell r="E64">
            <v>1.8149999999999999</v>
          </cell>
          <cell r="F64">
            <v>138.65</v>
          </cell>
          <cell r="G64">
            <v>1.2679</v>
          </cell>
          <cell r="V64">
            <v>99.7840949982008</v>
          </cell>
          <cell r="W64">
            <v>109.78395061728394</v>
          </cell>
          <cell r="X64">
            <v>101.98503429640407</v>
          </cell>
          <cell r="Y64">
            <v>1.2692000000000001</v>
          </cell>
        </row>
        <row r="65">
          <cell r="B65">
            <v>33433</v>
          </cell>
          <cell r="D65">
            <v>1.651</v>
          </cell>
          <cell r="E65">
            <v>1.7895000000000001</v>
          </cell>
          <cell r="F65">
            <v>136.25</v>
          </cell>
          <cell r="G65">
            <v>1.2679</v>
          </cell>
          <cell r="V65">
            <v>98.056854983807128</v>
          </cell>
          <cell r="W65">
            <v>107.72259236826166</v>
          </cell>
          <cell r="X65">
            <v>101.36839187972008</v>
          </cell>
          <cell r="Y65">
            <v>1.2693000000000001</v>
          </cell>
        </row>
        <row r="66">
          <cell r="B66">
            <v>33434</v>
          </cell>
          <cell r="D66">
            <v>1.6459999999999999</v>
          </cell>
          <cell r="E66">
            <v>1.7889999999999999</v>
          </cell>
          <cell r="F66">
            <v>137.03</v>
          </cell>
          <cell r="G66">
            <v>1.2679</v>
          </cell>
          <cell r="V66">
            <v>98.618207988485082</v>
          </cell>
          <cell r="W66">
            <v>108.04981773997569</v>
          </cell>
          <cell r="X66">
            <v>101.4965703595926</v>
          </cell>
          <cell r="Y66">
            <v>1.2694000000000001</v>
          </cell>
        </row>
        <row r="67">
          <cell r="B67">
            <v>33435</v>
          </cell>
          <cell r="D67">
            <v>1.6495</v>
          </cell>
          <cell r="E67">
            <v>1.7927999999999999</v>
          </cell>
          <cell r="F67">
            <v>136.69999999999999</v>
          </cell>
          <cell r="G67">
            <v>1.2679</v>
          </cell>
          <cell r="V67">
            <v>98.380712486505942</v>
          </cell>
          <cell r="W67">
            <v>107.82055168232799</v>
          </cell>
          <cell r="X67">
            <v>101.4965703595926</v>
          </cell>
          <cell r="Y67">
            <v>1.2695000000000001</v>
          </cell>
        </row>
        <row r="68">
          <cell r="B68">
            <v>33436</v>
          </cell>
          <cell r="D68">
            <v>1.645</v>
          </cell>
          <cell r="E68">
            <v>1.7975000000000001</v>
          </cell>
          <cell r="F68">
            <v>137.06</v>
          </cell>
          <cell r="G68">
            <v>1.2679</v>
          </cell>
          <cell r="V68">
            <v>98.639798488664994</v>
          </cell>
          <cell r="W68">
            <v>108.11550151975683</v>
          </cell>
          <cell r="X68">
            <v>101.60742742326612</v>
          </cell>
          <cell r="Y68">
            <v>1.2696000000000001</v>
          </cell>
        </row>
        <row r="69">
          <cell r="B69">
            <v>33437</v>
          </cell>
          <cell r="D69">
            <v>1.645</v>
          </cell>
          <cell r="E69">
            <v>1.7975000000000001</v>
          </cell>
          <cell r="F69">
            <v>137.06</v>
          </cell>
          <cell r="G69">
            <v>1.2679</v>
          </cell>
          <cell r="V69">
            <v>98.639798488664994</v>
          </cell>
          <cell r="W69">
            <v>108.11550151975683</v>
          </cell>
          <cell r="X69">
            <v>101.60742742326612</v>
          </cell>
          <cell r="Y69">
            <v>1.2697000000000001</v>
          </cell>
        </row>
        <row r="70">
          <cell r="B70">
            <v>33439</v>
          </cell>
          <cell r="D70">
            <v>1.6944999999999999</v>
          </cell>
          <cell r="E70">
            <v>1.7464999999999999</v>
          </cell>
          <cell r="F70">
            <v>136.32</v>
          </cell>
          <cell r="G70">
            <v>1.2679</v>
          </cell>
          <cell r="V70">
            <v>98.107232817560273</v>
          </cell>
          <cell r="W70">
            <v>104.95721451755679</v>
          </cell>
          <cell r="X70">
            <v>101.13628490265363</v>
          </cell>
          <cell r="Y70">
            <v>1.2698</v>
          </cell>
        </row>
        <row r="71">
          <cell r="B71">
            <v>33441</v>
          </cell>
          <cell r="D71">
            <v>1.69</v>
          </cell>
          <cell r="E71">
            <v>1.75</v>
          </cell>
          <cell r="F71">
            <v>136.44999999999999</v>
          </cell>
          <cell r="G71">
            <v>1.2679</v>
          </cell>
          <cell r="V71">
            <v>98.200791651673271</v>
          </cell>
          <cell r="W71">
            <v>105.23668639053254</v>
          </cell>
          <cell r="X71">
            <v>100.94574932446476</v>
          </cell>
          <cell r="Y71">
            <v>1.2699</v>
          </cell>
        </row>
        <row r="72">
          <cell r="B72">
            <v>33442</v>
          </cell>
          <cell r="D72">
            <v>1.671</v>
          </cell>
          <cell r="E72">
            <v>1.7669999999999999</v>
          </cell>
          <cell r="F72">
            <v>137.35</v>
          </cell>
          <cell r="G72">
            <v>1.2679</v>
          </cell>
          <cell r="V72">
            <v>98.848506657070899</v>
          </cell>
          <cell r="W72">
            <v>106.43327348892878</v>
          </cell>
          <cell r="X72">
            <v>101.25407053280675</v>
          </cell>
          <cell r="Y72">
            <v>1.27</v>
          </cell>
        </row>
        <row r="73">
          <cell r="B73">
            <v>33443</v>
          </cell>
          <cell r="D73">
            <v>1.6913</v>
          </cell>
          <cell r="E73">
            <v>1.7464999999999999</v>
          </cell>
          <cell r="F73">
            <v>136.88</v>
          </cell>
          <cell r="G73">
            <v>1.2679</v>
          </cell>
          <cell r="V73">
            <v>98.510255487585468</v>
          </cell>
          <cell r="W73">
            <v>105.15579731567432</v>
          </cell>
          <cell r="X73">
            <v>101.08432065405667</v>
          </cell>
          <cell r="Y73">
            <v>1.2701</v>
          </cell>
        </row>
        <row r="74">
          <cell r="B74">
            <v>33444</v>
          </cell>
          <cell r="D74">
            <v>1.6822999999999999</v>
          </cell>
          <cell r="E74">
            <v>1.7463</v>
          </cell>
          <cell r="F74">
            <v>137.55000000000001</v>
          </cell>
          <cell r="G74">
            <v>1.2679</v>
          </cell>
          <cell r="V74">
            <v>98.992443324937042</v>
          </cell>
          <cell r="W74">
            <v>105.71836176662902</v>
          </cell>
          <cell r="X74">
            <v>101.08432065405667</v>
          </cell>
          <cell r="Y74">
            <v>1.2702</v>
          </cell>
        </row>
        <row r="75">
          <cell r="B75">
            <v>33446</v>
          </cell>
          <cell r="D75">
            <v>1.6830000000000001</v>
          </cell>
          <cell r="E75">
            <v>1.7438</v>
          </cell>
          <cell r="F75">
            <v>137.65</v>
          </cell>
          <cell r="G75">
            <v>1.2679</v>
          </cell>
          <cell r="V75">
            <v>99.064411658870114</v>
          </cell>
          <cell r="W75">
            <v>105.67439096850862</v>
          </cell>
          <cell r="X75">
            <v>100.98385644010253</v>
          </cell>
          <cell r="Y75">
            <v>1.2703</v>
          </cell>
        </row>
        <row r="76">
          <cell r="B76">
            <v>33448</v>
          </cell>
          <cell r="D76">
            <v>1.675</v>
          </cell>
          <cell r="E76">
            <v>1.7529999999999999</v>
          </cell>
          <cell r="F76">
            <v>138.1</v>
          </cell>
          <cell r="G76">
            <v>1.2679</v>
          </cell>
          <cell r="V76">
            <v>99.388269161568914</v>
          </cell>
          <cell r="W76">
            <v>106.17910447761193</v>
          </cell>
          <cell r="X76">
            <v>101.19864200097</v>
          </cell>
          <cell r="Y76">
            <v>1.2704</v>
          </cell>
        </row>
        <row r="77">
          <cell r="B77">
            <v>33450</v>
          </cell>
          <cell r="D77">
            <v>1.6841999999999999</v>
          </cell>
          <cell r="E77">
            <v>1.7444999999999999</v>
          </cell>
          <cell r="F77">
            <v>137.65</v>
          </cell>
          <cell r="G77">
            <v>1.2679</v>
          </cell>
          <cell r="V77">
            <v>99.064411658870114</v>
          </cell>
          <cell r="W77">
            <v>105.59909749435934</v>
          </cell>
          <cell r="X77">
            <v>101.14667775237304</v>
          </cell>
          <cell r="Y77">
            <v>1.2705</v>
          </cell>
        </row>
        <row r="78">
          <cell r="B78">
            <v>33451</v>
          </cell>
          <cell r="D78">
            <v>1.6845000000000001</v>
          </cell>
          <cell r="E78">
            <v>1.7452000000000001</v>
          </cell>
          <cell r="F78">
            <v>137.1</v>
          </cell>
          <cell r="G78">
            <v>1.2833000000000001</v>
          </cell>
          <cell r="V78">
            <v>98.668585822238214</v>
          </cell>
          <cell r="W78">
            <v>105.58029088750371</v>
          </cell>
          <cell r="X78">
            <v>100.95614217418415</v>
          </cell>
          <cell r="Y78">
            <v>1.2833000000000001</v>
          </cell>
        </row>
        <row r="79">
          <cell r="B79">
            <v>33454</v>
          </cell>
          <cell r="D79">
            <v>1.6904999999999999</v>
          </cell>
          <cell r="E79">
            <v>1.7398</v>
          </cell>
          <cell r="F79">
            <v>137.30000000000001</v>
          </cell>
          <cell r="G79">
            <v>1.2833000000000001</v>
          </cell>
          <cell r="V79">
            <v>98.812522490104371</v>
          </cell>
          <cell r="W79">
            <v>105.20556048506359</v>
          </cell>
          <cell r="X79">
            <v>100.86953509318921</v>
          </cell>
          <cell r="Y79">
            <v>1.2831999999999999</v>
          </cell>
        </row>
        <row r="80">
          <cell r="B80">
            <v>33455</v>
          </cell>
          <cell r="D80">
            <v>1.6930000000000001</v>
          </cell>
          <cell r="E80">
            <v>1.7364999999999999</v>
          </cell>
          <cell r="F80">
            <v>137.30000000000001</v>
          </cell>
          <cell r="G80">
            <v>1.2833000000000001</v>
          </cell>
          <cell r="V80">
            <v>98.812522490104371</v>
          </cell>
          <cell r="W80">
            <v>105.05020673360896</v>
          </cell>
          <cell r="X80">
            <v>100.86953509318921</v>
          </cell>
          <cell r="Y80">
            <v>1.2830999999999999</v>
          </cell>
        </row>
        <row r="81">
          <cell r="B81">
            <v>33456</v>
          </cell>
          <cell r="D81">
            <v>1.7133</v>
          </cell>
          <cell r="E81">
            <v>1.7144999999999999</v>
          </cell>
          <cell r="F81">
            <v>136.69999999999999</v>
          </cell>
          <cell r="G81">
            <v>1.2833000000000001</v>
          </cell>
          <cell r="V81">
            <v>98.380712486505942</v>
          </cell>
          <cell r="W81">
            <v>103.80552150820054</v>
          </cell>
          <cell r="X81">
            <v>100.56121388484721</v>
          </cell>
          <cell r="Y81">
            <v>1.2829999999999999</v>
          </cell>
        </row>
        <row r="82">
          <cell r="B82">
            <v>33457</v>
          </cell>
          <cell r="D82">
            <v>1.7195</v>
          </cell>
          <cell r="E82">
            <v>1.702</v>
          </cell>
          <cell r="F82">
            <v>135.5</v>
          </cell>
          <cell r="G82">
            <v>1.2833000000000001</v>
          </cell>
          <cell r="V82">
            <v>97.517092479309113</v>
          </cell>
          <cell r="W82">
            <v>103.43123000872345</v>
          </cell>
          <cell r="X82">
            <v>100.56121388484721</v>
          </cell>
          <cell r="Y82">
            <v>1.2828999999999999</v>
          </cell>
        </row>
        <row r="83">
          <cell r="B83">
            <v>33460</v>
          </cell>
          <cell r="D83">
            <v>1.6950000000000001</v>
          </cell>
          <cell r="E83">
            <v>1.7275</v>
          </cell>
          <cell r="F83">
            <v>136.55000000000001</v>
          </cell>
          <cell r="G83">
            <v>1.2833000000000001</v>
          </cell>
          <cell r="V83">
            <v>98.272759985606356</v>
          </cell>
          <cell r="W83">
            <v>104.92625368731562</v>
          </cell>
          <cell r="X83">
            <v>100.70671378091872</v>
          </cell>
          <cell r="Y83">
            <v>1.2827999999999999</v>
          </cell>
        </row>
        <row r="84">
          <cell r="B84">
            <v>33462</v>
          </cell>
          <cell r="D84">
            <v>1.696</v>
          </cell>
          <cell r="E84">
            <v>1.726</v>
          </cell>
          <cell r="F84">
            <v>136.32</v>
          </cell>
          <cell r="G84">
            <v>1.2833000000000001</v>
          </cell>
          <cell r="V84">
            <v>98.107232817560273</v>
          </cell>
          <cell r="W84">
            <v>104.86438679245283</v>
          </cell>
          <cell r="X84">
            <v>100.70671378091872</v>
          </cell>
          <cell r="Y84">
            <v>1.2827</v>
          </cell>
        </row>
        <row r="85">
          <cell r="B85">
            <v>33463</v>
          </cell>
          <cell r="D85">
            <v>1.6995</v>
          </cell>
          <cell r="E85">
            <v>1.722</v>
          </cell>
          <cell r="F85">
            <v>136.30000000000001</v>
          </cell>
          <cell r="G85">
            <v>1.2833000000000001</v>
          </cell>
          <cell r="V85">
            <v>98.092839150773671</v>
          </cell>
          <cell r="W85">
            <v>104.64842600764931</v>
          </cell>
          <cell r="X85">
            <v>100.70671378091872</v>
          </cell>
          <cell r="Y85">
            <v>1.2826</v>
          </cell>
        </row>
        <row r="86">
          <cell r="B86">
            <v>33464</v>
          </cell>
          <cell r="D86">
            <v>1.6935</v>
          </cell>
          <cell r="E86">
            <v>1.7315</v>
          </cell>
          <cell r="F86">
            <v>136.35</v>
          </cell>
          <cell r="G86">
            <v>1.2833000000000001</v>
          </cell>
          <cell r="V86">
            <v>98.128823317740199</v>
          </cell>
          <cell r="W86">
            <v>105.01919102450545</v>
          </cell>
          <cell r="X86">
            <v>100.70671378091872</v>
          </cell>
          <cell r="Y86">
            <v>1.2825</v>
          </cell>
        </row>
        <row r="87">
          <cell r="B87">
            <v>33467</v>
          </cell>
          <cell r="D87">
            <v>1.6879999999999999</v>
          </cell>
          <cell r="E87">
            <v>1.7645</v>
          </cell>
          <cell r="F87">
            <v>137.4</v>
          </cell>
          <cell r="G87">
            <v>1.2833000000000001</v>
          </cell>
          <cell r="V87">
            <v>98.884490824037442</v>
          </cell>
          <cell r="W87">
            <v>105.36137440758293</v>
          </cell>
          <cell r="X87">
            <v>100.83835654403103</v>
          </cell>
          <cell r="Y87">
            <v>1.2824</v>
          </cell>
        </row>
        <row r="88">
          <cell r="B88">
            <v>33469</v>
          </cell>
          <cell r="D88">
            <v>1.625</v>
          </cell>
          <cell r="E88">
            <v>1.827</v>
          </cell>
          <cell r="F88">
            <v>138.9</v>
          </cell>
          <cell r="G88">
            <v>1.2833000000000001</v>
          </cell>
          <cell r="V88">
            <v>99.964015833033471</v>
          </cell>
          <cell r="W88">
            <v>109.44615384615385</v>
          </cell>
          <cell r="X88">
            <v>102.08549851035821</v>
          </cell>
          <cell r="Y88">
            <v>1.2823</v>
          </cell>
        </row>
        <row r="89">
          <cell r="B89">
            <v>33470</v>
          </cell>
          <cell r="D89">
            <v>1.6265000000000001</v>
          </cell>
          <cell r="E89">
            <v>1.8234999999999999</v>
          </cell>
          <cell r="F89">
            <v>138.1</v>
          </cell>
          <cell r="G89">
            <v>1.2833000000000001</v>
          </cell>
          <cell r="V89">
            <v>99.388269161568914</v>
          </cell>
          <cell r="W89">
            <v>109.34521979711035</v>
          </cell>
          <cell r="X89">
            <v>101.94346289752649</v>
          </cell>
          <cell r="Y89">
            <v>1.2822</v>
          </cell>
        </row>
        <row r="90">
          <cell r="B90">
            <v>33471</v>
          </cell>
          <cell r="D90">
            <v>1.649</v>
          </cell>
          <cell r="E90">
            <v>1.792</v>
          </cell>
          <cell r="F90">
            <v>137.19999999999999</v>
          </cell>
          <cell r="G90">
            <v>1.2833000000000001</v>
          </cell>
          <cell r="V90">
            <v>98.740554156171285</v>
          </cell>
          <cell r="W90">
            <v>107.8532443905397</v>
          </cell>
          <cell r="X90">
            <v>101.71482020369984</v>
          </cell>
          <cell r="Y90">
            <v>1.2821</v>
          </cell>
        </row>
        <row r="91">
          <cell r="B91">
            <v>33472</v>
          </cell>
          <cell r="D91">
            <v>1.6865000000000001</v>
          </cell>
          <cell r="E91">
            <v>1.7398</v>
          </cell>
          <cell r="F91">
            <v>136.5</v>
          </cell>
          <cell r="G91">
            <v>1.2833000000000001</v>
          </cell>
          <cell r="V91">
            <v>98.236775818639813</v>
          </cell>
          <cell r="W91">
            <v>105.45508449451526</v>
          </cell>
          <cell r="X91">
            <v>100.96999930714334</v>
          </cell>
          <cell r="Y91">
            <v>1.282</v>
          </cell>
        </row>
        <row r="92">
          <cell r="B92">
            <v>33474</v>
          </cell>
          <cell r="D92">
            <v>1.6779999999999999</v>
          </cell>
          <cell r="E92">
            <v>1.7455000000000001</v>
          </cell>
          <cell r="F92">
            <v>136.94999999999999</v>
          </cell>
          <cell r="G92">
            <v>1.2833000000000001</v>
          </cell>
          <cell r="V92">
            <v>98.560633321338614</v>
          </cell>
          <cell r="W92">
            <v>105.98927294398092</v>
          </cell>
          <cell r="X92">
            <v>101.06699923785769</v>
          </cell>
          <cell r="Y92">
            <v>1.2819</v>
          </cell>
        </row>
        <row r="93">
          <cell r="B93">
            <v>33476</v>
          </cell>
          <cell r="D93">
            <v>1.6779999999999999</v>
          </cell>
          <cell r="E93">
            <v>1.7455000000000001</v>
          </cell>
          <cell r="F93">
            <v>136.94999999999999</v>
          </cell>
          <cell r="G93">
            <v>1.2833000000000001</v>
          </cell>
          <cell r="V93">
            <v>98.560633321338614</v>
          </cell>
          <cell r="W93">
            <v>105.98927294398092</v>
          </cell>
          <cell r="X93">
            <v>101.06699923785769</v>
          </cell>
          <cell r="Y93">
            <v>1.2818000000000001</v>
          </cell>
        </row>
        <row r="94">
          <cell r="B94">
            <v>33477</v>
          </cell>
          <cell r="D94">
            <v>1.6815</v>
          </cell>
          <cell r="E94">
            <v>1.7450000000000001</v>
          </cell>
          <cell r="F94">
            <v>136.88</v>
          </cell>
          <cell r="G94">
            <v>1.2833000000000001</v>
          </cell>
          <cell r="V94">
            <v>98.510255487585468</v>
          </cell>
          <cell r="W94">
            <v>105.76865893547428</v>
          </cell>
          <cell r="X94">
            <v>100.95614217418415</v>
          </cell>
          <cell r="Y94">
            <v>1.2817000000000001</v>
          </cell>
        </row>
        <row r="95">
          <cell r="B95">
            <v>33479</v>
          </cell>
          <cell r="D95">
            <v>1.6882999999999999</v>
          </cell>
          <cell r="E95">
            <v>1.7395</v>
          </cell>
          <cell r="F95">
            <v>136.69999999999999</v>
          </cell>
          <cell r="G95">
            <v>1.2833000000000001</v>
          </cell>
          <cell r="V95">
            <v>98.380712486505942</v>
          </cell>
          <cell r="W95">
            <v>105.34265237220873</v>
          </cell>
          <cell r="X95">
            <v>100.84528511051063</v>
          </cell>
          <cell r="Y95">
            <v>1.2816000000000001</v>
          </cell>
        </row>
        <row r="96">
          <cell r="B96">
            <v>33481</v>
          </cell>
          <cell r="D96">
            <v>1.6815</v>
          </cell>
          <cell r="E96">
            <v>1.7470000000000001</v>
          </cell>
          <cell r="F96">
            <v>136.80000000000001</v>
          </cell>
          <cell r="G96">
            <v>1.2833000000000001</v>
          </cell>
          <cell r="V96">
            <v>98.452680820439028</v>
          </cell>
          <cell r="W96">
            <v>105.76865893547428</v>
          </cell>
          <cell r="X96">
            <v>101.0427492551791</v>
          </cell>
          <cell r="Y96">
            <v>1.2815000000000001</v>
          </cell>
        </row>
        <row r="97">
          <cell r="B97">
            <v>33483</v>
          </cell>
          <cell r="D97">
            <v>1.681</v>
          </cell>
          <cell r="E97">
            <v>1.7475000000000001</v>
          </cell>
          <cell r="F97">
            <v>136.80000000000001</v>
          </cell>
          <cell r="G97">
            <v>1.2737000000000001</v>
          </cell>
          <cell r="V97">
            <v>98.452680820439028</v>
          </cell>
          <cell r="W97">
            <v>105.80011897679951</v>
          </cell>
          <cell r="X97">
            <v>101.0427492551791</v>
          </cell>
          <cell r="Y97">
            <v>1.2737000000000001</v>
          </cell>
        </row>
        <row r="98">
          <cell r="B98">
            <v>33484</v>
          </cell>
          <cell r="D98">
            <v>1.6890000000000001</v>
          </cell>
          <cell r="E98">
            <v>1.7410000000000001</v>
          </cell>
          <cell r="F98">
            <v>136.6</v>
          </cell>
          <cell r="G98">
            <v>1.2737000000000001</v>
          </cell>
          <cell r="V98">
            <v>98.308744152572871</v>
          </cell>
          <cell r="W98">
            <v>105.29899348727056</v>
          </cell>
          <cell r="X98">
            <v>100.93535647474538</v>
          </cell>
          <cell r="Y98">
            <v>1.2736000000000001</v>
          </cell>
        </row>
        <row r="99">
          <cell r="B99">
            <v>33485</v>
          </cell>
          <cell r="D99">
            <v>1.6950000000000001</v>
          </cell>
          <cell r="E99">
            <v>1.736</v>
          </cell>
          <cell r="F99">
            <v>135.96</v>
          </cell>
          <cell r="G99">
            <v>1.2737000000000001</v>
          </cell>
          <cell r="V99">
            <v>97.848146815401236</v>
          </cell>
          <cell r="W99">
            <v>104.92625368731562</v>
          </cell>
          <cell r="X99">
            <v>100.74482089655649</v>
          </cell>
          <cell r="Y99">
            <v>1.2735000000000001</v>
          </cell>
        </row>
        <row r="100">
          <cell r="B100">
            <v>33488</v>
          </cell>
          <cell r="D100">
            <v>1.72</v>
          </cell>
          <cell r="E100">
            <v>1.714</v>
          </cell>
          <cell r="F100">
            <v>135.55000000000001</v>
          </cell>
          <cell r="G100">
            <v>1.2737000000000001</v>
          </cell>
          <cell r="V100">
            <v>97.553076646275656</v>
          </cell>
          <cell r="W100">
            <v>103.40116279069767</v>
          </cell>
          <cell r="X100">
            <v>100.40185685581652</v>
          </cell>
          <cell r="Y100">
            <v>1.2734000000000001</v>
          </cell>
        </row>
        <row r="101">
          <cell r="B101">
            <v>33490</v>
          </cell>
          <cell r="D101">
            <v>1.7255</v>
          </cell>
          <cell r="E101">
            <v>1.7070000000000001</v>
          </cell>
          <cell r="F101">
            <v>135.1</v>
          </cell>
          <cell r="G101">
            <v>1.2737000000000001</v>
          </cell>
          <cell r="V101">
            <v>97.229219143576827</v>
          </cell>
          <cell r="W101">
            <v>103.07157345696899</v>
          </cell>
          <cell r="X101">
            <v>100.40185685581652</v>
          </cell>
          <cell r="Y101">
            <v>1.2733000000000001</v>
          </cell>
        </row>
        <row r="102">
          <cell r="B102">
            <v>33491</v>
          </cell>
          <cell r="D102">
            <v>1.7390000000000001</v>
          </cell>
          <cell r="E102">
            <v>1.6855</v>
          </cell>
          <cell r="F102">
            <v>134.32</v>
          </cell>
          <cell r="G102">
            <v>1.2737000000000001</v>
          </cell>
          <cell r="V102">
            <v>96.667866138898887</v>
          </cell>
          <cell r="W102">
            <v>102.27142035652673</v>
          </cell>
          <cell r="X102">
            <v>100.10392849719392</v>
          </cell>
          <cell r="Y102">
            <v>1.2732000000000001</v>
          </cell>
        </row>
        <row r="103">
          <cell r="B103">
            <v>33492</v>
          </cell>
          <cell r="D103">
            <v>1.732</v>
          </cell>
          <cell r="E103">
            <v>1.6910000000000001</v>
          </cell>
          <cell r="F103">
            <v>134.69999999999999</v>
          </cell>
          <cell r="G103">
            <v>1.2737000000000001</v>
          </cell>
          <cell r="V103">
            <v>96.941345807844542</v>
          </cell>
          <cell r="W103">
            <v>102.68475750577366</v>
          </cell>
          <cell r="X103">
            <v>100.10392849719392</v>
          </cell>
          <cell r="Y103">
            <v>1.2730999999999999</v>
          </cell>
        </row>
        <row r="104">
          <cell r="B104">
            <v>33493</v>
          </cell>
          <cell r="D104">
            <v>1.736</v>
          </cell>
          <cell r="E104">
            <v>1.6838</v>
          </cell>
          <cell r="F104">
            <v>134.44999999999999</v>
          </cell>
          <cell r="G104">
            <v>1.2737000000000001</v>
          </cell>
          <cell r="V104">
            <v>96.76142497301187</v>
          </cell>
          <cell r="W104">
            <v>102.44815668202766</v>
          </cell>
          <cell r="X104">
            <v>99.97921430056121</v>
          </cell>
          <cell r="Y104">
            <v>1.2729999999999999</v>
          </cell>
        </row>
        <row r="105">
          <cell r="B105">
            <v>33495</v>
          </cell>
          <cell r="D105">
            <v>1.732</v>
          </cell>
          <cell r="E105">
            <v>1.6865000000000001</v>
          </cell>
          <cell r="F105">
            <v>133.9</v>
          </cell>
          <cell r="G105">
            <v>1.2737000000000001</v>
          </cell>
          <cell r="V105">
            <v>96.365599136379998</v>
          </cell>
          <cell r="W105">
            <v>102.68475750577366</v>
          </cell>
          <cell r="X105">
            <v>99.97921430056121</v>
          </cell>
          <cell r="Y105">
            <v>1.2728999999999999</v>
          </cell>
        </row>
        <row r="106">
          <cell r="B106">
            <v>33496</v>
          </cell>
          <cell r="D106">
            <v>1.7302999999999999</v>
          </cell>
          <cell r="E106">
            <v>1.6879999999999999</v>
          </cell>
          <cell r="F106">
            <v>134.1</v>
          </cell>
          <cell r="G106">
            <v>1.2737000000000001</v>
          </cell>
          <cell r="V106">
            <v>96.509535804246141</v>
          </cell>
          <cell r="W106">
            <v>102.78564410795815</v>
          </cell>
          <cell r="X106">
            <v>99.97921430056121</v>
          </cell>
          <cell r="Y106">
            <v>1.2727999999999999</v>
          </cell>
        </row>
        <row r="107">
          <cell r="B107">
            <v>33497</v>
          </cell>
          <cell r="D107">
            <v>1.7302999999999999</v>
          </cell>
          <cell r="E107">
            <v>1.6879999999999999</v>
          </cell>
          <cell r="F107">
            <v>134.1</v>
          </cell>
          <cell r="G107">
            <v>1.2737000000000001</v>
          </cell>
          <cell r="V107">
            <v>96.509535804246141</v>
          </cell>
          <cell r="W107">
            <v>102.78564410795815</v>
          </cell>
          <cell r="X107">
            <v>99.97921430056121</v>
          </cell>
          <cell r="Y107">
            <v>1.2726999999999999</v>
          </cell>
        </row>
        <row r="108">
          <cell r="B108">
            <v>33498</v>
          </cell>
          <cell r="D108">
            <v>1.742</v>
          </cell>
          <cell r="E108">
            <v>1.6705000000000001</v>
          </cell>
          <cell r="F108">
            <v>133.6</v>
          </cell>
          <cell r="G108">
            <v>1.2737000000000001</v>
          </cell>
          <cell r="V108">
            <v>96.149694134580784</v>
          </cell>
          <cell r="W108">
            <v>102.09529276693455</v>
          </cell>
          <cell r="X108">
            <v>99.75750017321414</v>
          </cell>
          <cell r="Y108">
            <v>1.2726</v>
          </cell>
        </row>
        <row r="109">
          <cell r="B109">
            <v>33499</v>
          </cell>
          <cell r="D109">
            <v>1.7410000000000001</v>
          </cell>
          <cell r="E109">
            <v>1.6739999999999999</v>
          </cell>
          <cell r="F109">
            <v>133.9</v>
          </cell>
          <cell r="G109">
            <v>1.2737000000000001</v>
          </cell>
          <cell r="V109">
            <v>96.365599136379998</v>
          </cell>
          <cell r="W109">
            <v>102.15393452039056</v>
          </cell>
          <cell r="X109">
            <v>99.85796438716828</v>
          </cell>
          <cell r="Y109">
            <v>1.2725</v>
          </cell>
        </row>
        <row r="110">
          <cell r="B110">
            <v>33500</v>
          </cell>
          <cell r="D110">
            <v>1.724</v>
          </cell>
          <cell r="E110">
            <v>1.6915</v>
          </cell>
          <cell r="F110">
            <v>134.6</v>
          </cell>
          <cell r="G110">
            <v>1.2737000000000001</v>
          </cell>
          <cell r="V110">
            <v>96.869377473911484</v>
          </cell>
          <cell r="W110">
            <v>103.16125290023201</v>
          </cell>
          <cell r="X110">
            <v>100.06928566479596</v>
          </cell>
          <cell r="Y110">
            <v>1.2724</v>
          </cell>
        </row>
        <row r="111">
          <cell r="B111">
            <v>33503</v>
          </cell>
          <cell r="D111">
            <v>1.7270000000000001</v>
          </cell>
          <cell r="E111">
            <v>1.6853</v>
          </cell>
          <cell r="F111">
            <v>134.15</v>
          </cell>
          <cell r="G111">
            <v>1.2737000000000001</v>
          </cell>
          <cell r="V111">
            <v>96.545519971212684</v>
          </cell>
          <cell r="W111">
            <v>102.98204979733642</v>
          </cell>
          <cell r="X111">
            <v>99.927250051964236</v>
          </cell>
          <cell r="Y111">
            <v>1.2723</v>
          </cell>
        </row>
        <row r="112">
          <cell r="B112">
            <v>33504</v>
          </cell>
          <cell r="D112">
            <v>1.7392000000000001</v>
          </cell>
          <cell r="E112">
            <v>1.6778</v>
          </cell>
          <cell r="F112">
            <v>133.93</v>
          </cell>
          <cell r="G112">
            <v>1.2737000000000001</v>
          </cell>
          <cell r="V112">
            <v>96.387189636559924</v>
          </cell>
          <cell r="W112">
            <v>102.25965961361544</v>
          </cell>
          <cell r="X112">
            <v>99.927250051964236</v>
          </cell>
          <cell r="Y112">
            <v>1.2722</v>
          </cell>
        </row>
        <row r="113">
          <cell r="B113">
            <v>33505</v>
          </cell>
          <cell r="D113">
            <v>1.744</v>
          </cell>
          <cell r="E113">
            <v>1.6705000000000001</v>
          </cell>
          <cell r="F113">
            <v>132.80000000000001</v>
          </cell>
          <cell r="G113">
            <v>1.2737000000000001</v>
          </cell>
          <cell r="V113">
            <v>95.573947463116241</v>
          </cell>
          <cell r="W113">
            <v>101.9782110091743</v>
          </cell>
          <cell r="X113">
            <v>99.684750225178405</v>
          </cell>
          <cell r="Y113">
            <v>1.2721</v>
          </cell>
        </row>
        <row r="114">
          <cell r="B114">
            <v>33506</v>
          </cell>
          <cell r="D114">
            <v>1.7310000000000001</v>
          </cell>
          <cell r="E114">
            <v>1.6850000000000001</v>
          </cell>
          <cell r="F114">
            <v>133.25</v>
          </cell>
          <cell r="G114">
            <v>1.2737000000000001</v>
          </cell>
          <cell r="V114">
            <v>95.897804965815055</v>
          </cell>
          <cell r="W114">
            <v>102.74407856730213</v>
          </cell>
          <cell r="X114">
            <v>99.927250051964236</v>
          </cell>
          <cell r="Y114">
            <v>1.272</v>
          </cell>
        </row>
        <row r="115">
          <cell r="B115">
            <v>33507</v>
          </cell>
          <cell r="D115">
            <v>1.7350000000000001</v>
          </cell>
          <cell r="E115">
            <v>1.6808000000000001</v>
          </cell>
          <cell r="F115">
            <v>133.18</v>
          </cell>
          <cell r="G115">
            <v>1.2737000000000001</v>
          </cell>
          <cell r="V115">
            <v>95.84742713206191</v>
          </cell>
          <cell r="W115">
            <v>102.50720461095101</v>
          </cell>
          <cell r="X115">
            <v>99.802535855331513</v>
          </cell>
          <cell r="Y115">
            <v>1.2719</v>
          </cell>
        </row>
        <row r="116">
          <cell r="B116">
            <v>33509</v>
          </cell>
          <cell r="D116">
            <v>1.7444999999999999</v>
          </cell>
          <cell r="E116">
            <v>1.669</v>
          </cell>
          <cell r="F116">
            <v>133.05000000000001</v>
          </cell>
          <cell r="G116">
            <v>1.2737000000000001</v>
          </cell>
          <cell r="V116">
            <v>95.753868297948912</v>
          </cell>
          <cell r="W116">
            <v>101.94898251648036</v>
          </cell>
          <cell r="X116">
            <v>99.615464560382449</v>
          </cell>
          <cell r="Y116">
            <v>1.2718</v>
          </cell>
        </row>
        <row r="117">
          <cell r="B117">
            <v>33510</v>
          </cell>
          <cell r="D117">
            <v>1.7470000000000001</v>
          </cell>
          <cell r="E117">
            <v>1.6665000000000001</v>
          </cell>
          <cell r="F117">
            <v>132.9</v>
          </cell>
          <cell r="G117">
            <v>1.2737000000000001</v>
          </cell>
          <cell r="V117">
            <v>95.645915797049312</v>
          </cell>
          <cell r="W117">
            <v>101.80309101316541</v>
          </cell>
          <cell r="X117">
            <v>99.615464560382449</v>
          </cell>
          <cell r="Y117">
            <v>1.2717000000000001</v>
          </cell>
        </row>
        <row r="118">
          <cell r="B118">
            <v>33511</v>
          </cell>
          <cell r="D118">
            <v>1.7470000000000001</v>
          </cell>
          <cell r="E118">
            <v>1.6665000000000001</v>
          </cell>
          <cell r="F118">
            <v>132.9</v>
          </cell>
          <cell r="G118">
            <v>1.2737000000000001</v>
          </cell>
          <cell r="V118">
            <v>95.645915797049312</v>
          </cell>
          <cell r="W118">
            <v>101.80309101316541</v>
          </cell>
          <cell r="X118">
            <v>99.615464560382449</v>
          </cell>
          <cell r="Y118">
            <v>1.2716000000000001</v>
          </cell>
        </row>
        <row r="119">
          <cell r="B119">
            <v>33512</v>
          </cell>
          <cell r="D119">
            <v>1.7490000000000001</v>
          </cell>
          <cell r="E119">
            <v>1.6668000000000001</v>
          </cell>
          <cell r="F119">
            <v>133.15</v>
          </cell>
          <cell r="G119">
            <v>1.2488999999999999</v>
          </cell>
          <cell r="V119">
            <v>95.825836631881984</v>
          </cell>
          <cell r="W119">
            <v>101.68667810177243</v>
          </cell>
          <cell r="X119">
            <v>99.615464560382449</v>
          </cell>
          <cell r="Y119">
            <v>1.2488999999999999</v>
          </cell>
        </row>
        <row r="120">
          <cell r="B120">
            <v>33513</v>
          </cell>
          <cell r="D120">
            <v>1.7495000000000001</v>
          </cell>
          <cell r="E120">
            <v>1.6665700000000001</v>
          </cell>
          <cell r="F120">
            <v>133.15</v>
          </cell>
          <cell r="G120">
            <v>1.2488999999999999</v>
          </cell>
          <cell r="V120">
            <v>95.825836631881984</v>
          </cell>
          <cell r="W120">
            <v>101.65761646184623</v>
          </cell>
          <cell r="X120">
            <v>99.615464560382449</v>
          </cell>
          <cell r="Y120">
            <v>1.2490000000000001</v>
          </cell>
        </row>
        <row r="121">
          <cell r="B121">
            <v>33514</v>
          </cell>
          <cell r="D121">
            <v>1.7543</v>
          </cell>
          <cell r="E121">
            <v>1.6625000000000001</v>
          </cell>
          <cell r="F121">
            <v>133.15</v>
          </cell>
          <cell r="G121">
            <v>1.2488999999999999</v>
          </cell>
          <cell r="V121">
            <v>95.825836631881984</v>
          </cell>
          <cell r="W121">
            <v>101.3794675939121</v>
          </cell>
          <cell r="X121">
            <v>99.359107600637415</v>
          </cell>
          <cell r="Y121">
            <v>1.2491000000000001</v>
          </cell>
        </row>
        <row r="122">
          <cell r="B122">
            <v>33516</v>
          </cell>
          <cell r="D122">
            <v>1.738</v>
          </cell>
          <cell r="E122">
            <v>1.6755</v>
          </cell>
          <cell r="F122">
            <v>129.58000000000001</v>
          </cell>
          <cell r="G122">
            <v>1.2488999999999999</v>
          </cell>
          <cell r="V122">
            <v>93.256567110471408</v>
          </cell>
          <cell r="W122">
            <v>102.33026467203682</v>
          </cell>
          <cell r="X122">
            <v>99.587750294464072</v>
          </cell>
          <cell r="Y122">
            <v>1.2492000000000001</v>
          </cell>
        </row>
        <row r="123">
          <cell r="B123">
            <v>33518</v>
          </cell>
          <cell r="D123">
            <v>1.738</v>
          </cell>
          <cell r="E123">
            <v>1.6765000000000001</v>
          </cell>
          <cell r="F123">
            <v>129.19999999999999</v>
          </cell>
          <cell r="G123">
            <v>1.2488999999999999</v>
          </cell>
          <cell r="V123">
            <v>92.983087441525726</v>
          </cell>
          <cell r="W123">
            <v>102.33026467203682</v>
          </cell>
          <cell r="X123">
            <v>99.445714681632367</v>
          </cell>
          <cell r="Y123">
            <v>1.2493000000000001</v>
          </cell>
        </row>
        <row r="124">
          <cell r="B124">
            <v>33519</v>
          </cell>
          <cell r="D124">
            <v>1.7350000000000001</v>
          </cell>
          <cell r="E124">
            <v>1.6801999999999999</v>
          </cell>
          <cell r="F124">
            <v>129.82</v>
          </cell>
          <cell r="G124">
            <v>1.2488999999999999</v>
          </cell>
          <cell r="V124">
            <v>93.429291111910757</v>
          </cell>
          <cell r="W124">
            <v>102.50720461095101</v>
          </cell>
          <cell r="X124">
            <v>99.445714681632367</v>
          </cell>
          <cell r="Y124">
            <v>1.2494000000000001</v>
          </cell>
        </row>
        <row r="125">
          <cell r="B125">
            <v>33520</v>
          </cell>
          <cell r="D125">
            <v>1.7015</v>
          </cell>
          <cell r="E125">
            <v>1.7075</v>
          </cell>
          <cell r="F125">
            <v>130.5</v>
          </cell>
          <cell r="G125">
            <v>1.2488999999999999</v>
          </cell>
          <cell r="V125">
            <v>93.91867578265564</v>
          </cell>
          <cell r="W125">
            <v>104.52541874816337</v>
          </cell>
          <cell r="X125">
            <v>100.02424998267858</v>
          </cell>
          <cell r="Y125">
            <v>1.2495000000000001</v>
          </cell>
        </row>
        <row r="126">
          <cell r="B126">
            <v>33521</v>
          </cell>
          <cell r="D126">
            <v>1.7190000000000001</v>
          </cell>
          <cell r="E126">
            <v>1.6890000000000001</v>
          </cell>
          <cell r="F126">
            <v>129.65</v>
          </cell>
          <cell r="G126">
            <v>1.2488999999999999</v>
          </cell>
          <cell r="V126">
            <v>93.306944944224554</v>
          </cell>
          <cell r="W126">
            <v>103.46131471785921</v>
          </cell>
          <cell r="X126">
            <v>99.62585741010183</v>
          </cell>
          <cell r="Y126">
            <v>1.2496</v>
          </cell>
        </row>
        <row r="127">
          <cell r="B127">
            <v>33523</v>
          </cell>
          <cell r="D127">
            <v>1.7235</v>
          </cell>
          <cell r="E127">
            <v>1.6882999999999999</v>
          </cell>
          <cell r="F127">
            <v>129.5</v>
          </cell>
          <cell r="G127">
            <v>1.2488999999999999</v>
          </cell>
          <cell r="V127">
            <v>93.19899244332494</v>
          </cell>
          <cell r="W127">
            <v>103.19118073687264</v>
          </cell>
          <cell r="X127">
            <v>99.62585741010183</v>
          </cell>
          <cell r="Y127">
            <v>1.2497</v>
          </cell>
        </row>
        <row r="128">
          <cell r="B128">
            <v>33525</v>
          </cell>
          <cell r="D128">
            <v>1.7210000000000001</v>
          </cell>
          <cell r="E128">
            <v>1.6915</v>
          </cell>
          <cell r="F128">
            <v>128.9</v>
          </cell>
          <cell r="G128">
            <v>1.2488999999999999</v>
          </cell>
          <cell r="V128">
            <v>92.767182439726525</v>
          </cell>
          <cell r="W128">
            <v>103.34108076699592</v>
          </cell>
          <cell r="X128">
            <v>99.62585741010183</v>
          </cell>
          <cell r="Y128">
            <v>1.2498</v>
          </cell>
        </row>
        <row r="129">
          <cell r="B129">
            <v>33526</v>
          </cell>
          <cell r="D129">
            <v>1.7090000000000001</v>
          </cell>
          <cell r="E129">
            <v>1.704</v>
          </cell>
          <cell r="F129">
            <v>129.69999999999999</v>
          </cell>
          <cell r="G129">
            <v>1.2488999999999999</v>
          </cell>
          <cell r="V129">
            <v>93.342929111191069</v>
          </cell>
          <cell r="W129">
            <v>104.0667056758338</v>
          </cell>
          <cell r="X129">
            <v>99.8475715374489</v>
          </cell>
          <cell r="Y129">
            <v>1.2499</v>
          </cell>
        </row>
        <row r="130">
          <cell r="B130">
            <v>33527</v>
          </cell>
          <cell r="D130">
            <v>1.704</v>
          </cell>
          <cell r="E130">
            <v>1.7082999999999999</v>
          </cell>
          <cell r="F130">
            <v>129.9</v>
          </cell>
          <cell r="G130">
            <v>1.2488999999999999</v>
          </cell>
          <cell r="V130">
            <v>93.486865779057226</v>
          </cell>
          <cell r="W130">
            <v>104.37206572769954</v>
          </cell>
          <cell r="X130">
            <v>99.8475715374489</v>
          </cell>
          <cell r="Y130">
            <v>1.25</v>
          </cell>
        </row>
        <row r="131">
          <cell r="B131">
            <v>33528</v>
          </cell>
          <cell r="D131">
            <v>1.7110000000000001</v>
          </cell>
          <cell r="E131">
            <v>1.702</v>
          </cell>
          <cell r="F131">
            <v>129.4</v>
          </cell>
          <cell r="G131">
            <v>1.2488999999999999</v>
          </cell>
          <cell r="V131">
            <v>93.127024109391883</v>
          </cell>
          <cell r="W131">
            <v>103.94506136762128</v>
          </cell>
          <cell r="X131">
            <v>99.8475715374489</v>
          </cell>
          <cell r="Y131">
            <v>1.2501</v>
          </cell>
        </row>
        <row r="132">
          <cell r="B132">
            <v>33530</v>
          </cell>
          <cell r="D132">
            <v>1.7264999999999999</v>
          </cell>
          <cell r="E132">
            <v>1.6872</v>
          </cell>
          <cell r="F132">
            <v>129.85</v>
          </cell>
          <cell r="G132">
            <v>1.2488999999999999</v>
          </cell>
          <cell r="V132">
            <v>93.450881612090683</v>
          </cell>
          <cell r="W132">
            <v>103.0118737329858</v>
          </cell>
          <cell r="X132">
            <v>99.573893161504884</v>
          </cell>
          <cell r="Y132">
            <v>1.2502</v>
          </cell>
        </row>
        <row r="133">
          <cell r="B133">
            <v>33532</v>
          </cell>
          <cell r="D133">
            <v>1.7215</v>
          </cell>
          <cell r="E133">
            <v>1.6910000000000001</v>
          </cell>
          <cell r="F133">
            <v>130.19999999999999</v>
          </cell>
          <cell r="G133">
            <v>1.2488999999999999</v>
          </cell>
          <cell r="V133">
            <v>93.702770780856426</v>
          </cell>
          <cell r="W133">
            <v>103.31106593087422</v>
          </cell>
          <cell r="X133">
            <v>99.670893092219202</v>
          </cell>
          <cell r="Y133">
            <v>1.2503</v>
          </cell>
        </row>
        <row r="134">
          <cell r="B134">
            <v>33533</v>
          </cell>
          <cell r="D134">
            <v>1.6935</v>
          </cell>
          <cell r="E134">
            <v>1.7155</v>
          </cell>
          <cell r="F134">
            <v>131</v>
          </cell>
          <cell r="G134">
            <v>1.2488999999999999</v>
          </cell>
          <cell r="V134">
            <v>94.278517452320983</v>
          </cell>
          <cell r="W134">
            <v>105.01919102450545</v>
          </cell>
          <cell r="X134">
            <v>99.806000138571335</v>
          </cell>
          <cell r="Y134">
            <v>1.2504</v>
          </cell>
        </row>
        <row r="135">
          <cell r="B135">
            <v>33534</v>
          </cell>
          <cell r="D135">
            <v>1.7032</v>
          </cell>
          <cell r="E135">
            <v>1.706</v>
          </cell>
          <cell r="F135">
            <v>131.65</v>
          </cell>
          <cell r="G135">
            <v>1.2488999999999999</v>
          </cell>
          <cell r="V135">
            <v>94.746311622885941</v>
          </cell>
          <cell r="W135">
            <v>104.4210897134805</v>
          </cell>
          <cell r="X135">
            <v>100.01385713295917</v>
          </cell>
          <cell r="Y135">
            <v>1.2504999999999999</v>
          </cell>
        </row>
        <row r="136">
          <cell r="B136">
            <v>33535</v>
          </cell>
          <cell r="D136">
            <v>1.7030000000000001</v>
          </cell>
          <cell r="E136">
            <v>1.7093</v>
          </cell>
          <cell r="F136">
            <v>131.30000000000001</v>
          </cell>
          <cell r="G136">
            <v>1.2488999999999999</v>
          </cell>
          <cell r="V136">
            <v>94.494422454120198</v>
          </cell>
          <cell r="W136">
            <v>104.43335290663533</v>
          </cell>
          <cell r="X136">
            <v>100.01385713295917</v>
          </cell>
          <cell r="Y136">
            <v>1.2505999999999999</v>
          </cell>
        </row>
        <row r="137">
          <cell r="B137">
            <v>33537</v>
          </cell>
          <cell r="D137">
            <v>1.7130000000000001</v>
          </cell>
          <cell r="E137">
            <v>1.6990000000000001</v>
          </cell>
          <cell r="F137">
            <v>131.51</v>
          </cell>
          <cell r="G137">
            <v>1.2488999999999999</v>
          </cell>
          <cell r="V137">
            <v>94.645555955379635</v>
          </cell>
          <cell r="W137">
            <v>103.82370110916519</v>
          </cell>
          <cell r="X137">
            <v>99.89953578604586</v>
          </cell>
          <cell r="Y137">
            <v>1.2506999999999999</v>
          </cell>
        </row>
        <row r="138">
          <cell r="B138">
            <v>33539</v>
          </cell>
          <cell r="D138">
            <v>1.7070000000000001</v>
          </cell>
          <cell r="E138">
            <v>1.704</v>
          </cell>
          <cell r="F138">
            <v>132.05000000000001</v>
          </cell>
          <cell r="G138">
            <v>1.2488999999999999</v>
          </cell>
          <cell r="V138">
            <v>95.034184958618226</v>
          </cell>
          <cell r="W138">
            <v>104.18863503222026</v>
          </cell>
          <cell r="X138">
            <v>100.07967851451534</v>
          </cell>
          <cell r="Y138">
            <v>1.2507999999999999</v>
          </cell>
        </row>
        <row r="139">
          <cell r="B139">
            <v>33540</v>
          </cell>
          <cell r="D139">
            <v>1.7070000000000001</v>
          </cell>
          <cell r="E139">
            <v>1.7155</v>
          </cell>
          <cell r="F139">
            <v>131.69999999999999</v>
          </cell>
          <cell r="G139">
            <v>1.2488999999999999</v>
          </cell>
          <cell r="V139">
            <v>94.782295789852469</v>
          </cell>
          <cell r="W139">
            <v>104.18863503222026</v>
          </cell>
          <cell r="X139">
            <v>100.25982124298483</v>
          </cell>
          <cell r="Y139">
            <v>1.2508999999999999</v>
          </cell>
        </row>
        <row r="140">
          <cell r="B140">
            <v>33541</v>
          </cell>
          <cell r="D140">
            <v>1.7284999999999999</v>
          </cell>
          <cell r="E140">
            <v>1.6858</v>
          </cell>
          <cell r="F140">
            <v>130.80000000000001</v>
          </cell>
          <cell r="G140">
            <v>1.2488999999999999</v>
          </cell>
          <cell r="V140">
            <v>94.134580784454855</v>
          </cell>
          <cell r="W140">
            <v>102.8926815157651</v>
          </cell>
          <cell r="X140">
            <v>99.712464491096782</v>
          </cell>
          <cell r="Y140">
            <v>1.2509999999999999</v>
          </cell>
        </row>
        <row r="141">
          <cell r="B141">
            <v>33542</v>
          </cell>
          <cell r="D141">
            <v>1.7424999999999999</v>
          </cell>
          <cell r="E141">
            <v>1.671</v>
          </cell>
          <cell r="F141">
            <v>130.9</v>
          </cell>
          <cell r="G141">
            <v>1.2488999999999999</v>
          </cell>
          <cell r="V141">
            <v>94.206549118387926</v>
          </cell>
          <cell r="W141">
            <v>102.06599713055952</v>
          </cell>
          <cell r="X141">
            <v>99.511536063188515</v>
          </cell>
          <cell r="Y141">
            <v>1.2511000000000001</v>
          </cell>
        </row>
        <row r="142">
          <cell r="B142">
            <v>33544</v>
          </cell>
          <cell r="D142">
            <v>1.7685</v>
          </cell>
          <cell r="E142">
            <v>1.6435</v>
          </cell>
          <cell r="F142">
            <v>129.65</v>
          </cell>
          <cell r="G142">
            <v>1.2748999999999999</v>
          </cell>
          <cell r="V142">
            <v>93.306944944224554</v>
          </cell>
          <cell r="W142">
            <v>100.56545094713034</v>
          </cell>
          <cell r="X142">
            <v>98.988429293979067</v>
          </cell>
          <cell r="Y142">
            <v>1.2748999999999999</v>
          </cell>
        </row>
        <row r="143">
          <cell r="B143">
            <v>33546</v>
          </cell>
          <cell r="D143">
            <v>1.7685</v>
          </cell>
          <cell r="E143">
            <v>1.6419999999999999</v>
          </cell>
          <cell r="F143">
            <v>129.80000000000001</v>
          </cell>
          <cell r="G143">
            <v>1.2748999999999999</v>
          </cell>
          <cell r="V143">
            <v>93.414897445124154</v>
          </cell>
          <cell r="W143">
            <v>100.56545094713034</v>
          </cell>
          <cell r="X143">
            <v>98.988429293979067</v>
          </cell>
          <cell r="Y143">
            <v>1.2749999999999999</v>
          </cell>
        </row>
        <row r="144">
          <cell r="B144">
            <v>33547</v>
          </cell>
          <cell r="D144">
            <v>1.772</v>
          </cell>
          <cell r="E144">
            <v>1.6395</v>
          </cell>
          <cell r="F144">
            <v>129.4</v>
          </cell>
          <cell r="G144">
            <v>1.2748999999999999</v>
          </cell>
          <cell r="V144">
            <v>93.127024109391883</v>
          </cell>
          <cell r="W144">
            <v>100.36681715575621</v>
          </cell>
          <cell r="X144">
            <v>98.988429293979067</v>
          </cell>
          <cell r="Y144">
            <v>1.2750999999999999</v>
          </cell>
        </row>
        <row r="145">
          <cell r="B145">
            <v>33551</v>
          </cell>
          <cell r="D145">
            <v>1.7665</v>
          </cell>
          <cell r="E145">
            <v>1.6455</v>
          </cell>
          <cell r="F145">
            <v>130.30000000000001</v>
          </cell>
          <cell r="G145">
            <v>1.2748999999999999</v>
          </cell>
          <cell r="V145">
            <v>93.774739114789512</v>
          </cell>
          <cell r="W145">
            <v>100.67930936880838</v>
          </cell>
          <cell r="X145">
            <v>99.088893507933193</v>
          </cell>
          <cell r="Y145">
            <v>1.2751999999999999</v>
          </cell>
        </row>
        <row r="146">
          <cell r="B146">
            <v>33553</v>
          </cell>
          <cell r="D146">
            <v>1.764</v>
          </cell>
          <cell r="E146">
            <v>1.6459999999999999</v>
          </cell>
          <cell r="F146">
            <v>129.9</v>
          </cell>
          <cell r="G146">
            <v>1.2748999999999999</v>
          </cell>
          <cell r="V146">
            <v>93.486865779057226</v>
          </cell>
          <cell r="W146">
            <v>100.82199546485261</v>
          </cell>
          <cell r="X146">
            <v>99.213607704565916</v>
          </cell>
          <cell r="Y146">
            <v>1.2753000000000001</v>
          </cell>
        </row>
        <row r="147">
          <cell r="B147">
            <v>33554</v>
          </cell>
          <cell r="D147">
            <v>1.774</v>
          </cell>
          <cell r="E147">
            <v>1.6359999999999999</v>
          </cell>
          <cell r="F147">
            <v>129.85</v>
          </cell>
          <cell r="G147">
            <v>1.2748999999999999</v>
          </cell>
          <cell r="V147">
            <v>93.450881612090683</v>
          </cell>
          <cell r="W147">
            <v>100.25366403607664</v>
          </cell>
          <cell r="X147">
            <v>98.998822143698447</v>
          </cell>
          <cell r="Y147">
            <v>1.2754000000000001</v>
          </cell>
        </row>
        <row r="148">
          <cell r="B148">
            <v>33555</v>
          </cell>
          <cell r="D148">
            <v>1.772</v>
          </cell>
          <cell r="E148">
            <v>1.6379999999999999</v>
          </cell>
          <cell r="F148">
            <v>129.9</v>
          </cell>
          <cell r="G148">
            <v>1.2748999999999999</v>
          </cell>
          <cell r="V148">
            <v>93.486865779057226</v>
          </cell>
          <cell r="W148">
            <v>100.36681715575621</v>
          </cell>
          <cell r="X148">
            <v>98.998822143698447</v>
          </cell>
          <cell r="Y148">
            <v>1.2755000000000001</v>
          </cell>
        </row>
        <row r="149">
          <cell r="B149">
            <v>33556</v>
          </cell>
          <cell r="D149">
            <v>1.7785</v>
          </cell>
          <cell r="E149">
            <v>1.63</v>
          </cell>
          <cell r="F149">
            <v>129.52000000000001</v>
          </cell>
          <cell r="G149">
            <v>1.2748999999999999</v>
          </cell>
          <cell r="V149">
            <v>93.213386110111571</v>
          </cell>
          <cell r="W149">
            <v>100</v>
          </cell>
          <cell r="X149">
            <v>98.936465045382093</v>
          </cell>
          <cell r="Y149">
            <v>1.2756000000000001</v>
          </cell>
        </row>
        <row r="150">
          <cell r="B150">
            <v>33558</v>
          </cell>
          <cell r="D150">
            <v>1.7885</v>
          </cell>
          <cell r="E150">
            <v>1.617</v>
          </cell>
          <cell r="F150">
            <v>129.15</v>
          </cell>
          <cell r="G150">
            <v>1.2748999999999999</v>
          </cell>
          <cell r="V150">
            <v>92.947103274559211</v>
          </cell>
          <cell r="W150">
            <v>99.440872239306671</v>
          </cell>
          <cell r="X150">
            <v>98.621215270560512</v>
          </cell>
          <cell r="Y150">
            <v>1.2757000000000001</v>
          </cell>
        </row>
        <row r="151">
          <cell r="B151">
            <v>33560</v>
          </cell>
          <cell r="D151">
            <v>1.7995000000000001</v>
          </cell>
          <cell r="E151">
            <v>1.6045</v>
          </cell>
          <cell r="F151">
            <v>128.80000000000001</v>
          </cell>
          <cell r="G151">
            <v>1.2748999999999999</v>
          </cell>
          <cell r="V151">
            <v>92.695214105793468</v>
          </cell>
          <cell r="W151">
            <v>98.833009169213653</v>
          </cell>
          <cell r="X151">
            <v>98.621215270560512</v>
          </cell>
          <cell r="Y151">
            <v>1.2758</v>
          </cell>
        </row>
        <row r="152">
          <cell r="B152">
            <v>33561</v>
          </cell>
          <cell r="D152">
            <v>1.79</v>
          </cell>
          <cell r="E152">
            <v>1.611</v>
          </cell>
          <cell r="F152">
            <v>129.5</v>
          </cell>
          <cell r="G152">
            <v>1.2748999999999999</v>
          </cell>
          <cell r="V152">
            <v>93.19899244332494</v>
          </cell>
          <cell r="W152">
            <v>99.35754189944133</v>
          </cell>
          <cell r="X152">
            <v>98.673179519157472</v>
          </cell>
          <cell r="Y152">
            <v>1.2759</v>
          </cell>
        </row>
        <row r="153">
          <cell r="B153">
            <v>33562</v>
          </cell>
          <cell r="D153">
            <v>1.8005</v>
          </cell>
          <cell r="E153">
            <v>1.5974999999999999</v>
          </cell>
          <cell r="F153">
            <v>129.5</v>
          </cell>
          <cell r="G153">
            <v>1.2748999999999999</v>
          </cell>
          <cell r="V153">
            <v>93.19899244332494</v>
          </cell>
          <cell r="W153">
            <v>98.77811718966953</v>
          </cell>
          <cell r="X153">
            <v>98.600429571121722</v>
          </cell>
          <cell r="Y153">
            <v>1.276</v>
          </cell>
        </row>
        <row r="154">
          <cell r="B154">
            <v>33563</v>
          </cell>
          <cell r="D154">
            <v>1.7935000000000001</v>
          </cell>
          <cell r="E154">
            <v>1.6045</v>
          </cell>
          <cell r="F154">
            <v>129.55000000000001</v>
          </cell>
          <cell r="G154">
            <v>1.2748999999999999</v>
          </cell>
          <cell r="V154">
            <v>93.234976610291483</v>
          </cell>
          <cell r="W154">
            <v>99.163646501254519</v>
          </cell>
          <cell r="X154">
            <v>98.655858102958476</v>
          </cell>
          <cell r="Y154">
            <v>1.2761</v>
          </cell>
        </row>
        <row r="155">
          <cell r="B155">
            <v>33565</v>
          </cell>
          <cell r="D155">
            <v>1.794</v>
          </cell>
          <cell r="E155">
            <v>1.5845</v>
          </cell>
          <cell r="F155">
            <v>129.33000000000001</v>
          </cell>
          <cell r="G155">
            <v>1.2748999999999999</v>
          </cell>
          <cell r="V155">
            <v>93.076646275638737</v>
          </cell>
          <cell r="W155">
            <v>99.136008918617605</v>
          </cell>
          <cell r="X155">
            <v>98.531143906325781</v>
          </cell>
          <cell r="Y155">
            <v>1.2762</v>
          </cell>
        </row>
        <row r="156">
          <cell r="B156">
            <v>33567</v>
          </cell>
          <cell r="D156">
            <v>1.7948999999999999</v>
          </cell>
          <cell r="E156">
            <v>1.585</v>
          </cell>
          <cell r="F156">
            <v>128.88</v>
          </cell>
          <cell r="G156">
            <v>1.2748999999999999</v>
          </cell>
          <cell r="V156">
            <v>92.752788772939908</v>
          </cell>
          <cell r="W156">
            <v>99.08630007242742</v>
          </cell>
          <cell r="X156">
            <v>98.531143906325781</v>
          </cell>
          <cell r="Y156">
            <v>1.2763</v>
          </cell>
        </row>
        <row r="157">
          <cell r="B157">
            <v>33568</v>
          </cell>
          <cell r="D157">
            <v>1.7975000000000001</v>
          </cell>
          <cell r="E157">
            <v>1.587</v>
          </cell>
          <cell r="F157">
            <v>128.07</v>
          </cell>
          <cell r="G157">
            <v>1.2748999999999999</v>
          </cell>
          <cell r="V157">
            <v>92.169845268082042</v>
          </cell>
          <cell r="W157">
            <v>98.942976356050053</v>
          </cell>
          <cell r="X157">
            <v>98.531143906325781</v>
          </cell>
          <cell r="Y157">
            <v>1.2764</v>
          </cell>
        </row>
        <row r="158">
          <cell r="B158">
            <v>33569</v>
          </cell>
          <cell r="D158">
            <v>1.7769999999999999</v>
          </cell>
          <cell r="E158">
            <v>1.61</v>
          </cell>
          <cell r="F158">
            <v>129.35</v>
          </cell>
          <cell r="G158">
            <v>1.2748999999999999</v>
          </cell>
          <cell r="V158">
            <v>93.09103994242534</v>
          </cell>
          <cell r="W158">
            <v>100.08441193021946</v>
          </cell>
          <cell r="X158">
            <v>99.023072126377031</v>
          </cell>
          <cell r="Y158">
            <v>1.2765</v>
          </cell>
        </row>
        <row r="159">
          <cell r="B159">
            <v>33570</v>
          </cell>
          <cell r="D159">
            <v>1.768</v>
          </cell>
          <cell r="E159">
            <v>1.6165</v>
          </cell>
          <cell r="F159">
            <v>129.9</v>
          </cell>
          <cell r="G159">
            <v>1.2748999999999999</v>
          </cell>
          <cell r="V159">
            <v>93.486865779057226</v>
          </cell>
          <cell r="W159">
            <v>100.59389140271492</v>
          </cell>
          <cell r="X159">
            <v>99.050786392295436</v>
          </cell>
          <cell r="Y159">
            <v>1.2766</v>
          </cell>
        </row>
        <row r="160">
          <cell r="B160">
            <v>33572</v>
          </cell>
          <cell r="D160">
            <v>1.7682</v>
          </cell>
          <cell r="E160">
            <v>1.623</v>
          </cell>
          <cell r="F160">
            <v>129.9</v>
          </cell>
          <cell r="G160">
            <v>1.2748999999999999</v>
          </cell>
          <cell r="V160">
            <v>93.486865779057226</v>
          </cell>
          <cell r="W160">
            <v>100.58251329035177</v>
          </cell>
          <cell r="X160">
            <v>99.081964941453606</v>
          </cell>
          <cell r="Y160">
            <v>1.2766999999999999</v>
          </cell>
        </row>
        <row r="161">
          <cell r="B161">
            <v>33574</v>
          </cell>
          <cell r="D161">
            <v>1.778</v>
          </cell>
          <cell r="E161">
            <v>1.6102000000000001</v>
          </cell>
          <cell r="F161">
            <v>129.74</v>
          </cell>
          <cell r="G161">
            <v>1.2821</v>
          </cell>
          <cell r="V161">
            <v>93.371716444764317</v>
          </cell>
          <cell r="W161">
            <v>100.02812148481439</v>
          </cell>
          <cell r="X161">
            <v>99.026536409616853</v>
          </cell>
          <cell r="Y161">
            <v>1.2821</v>
          </cell>
        </row>
        <row r="162">
          <cell r="B162">
            <v>33575</v>
          </cell>
          <cell r="D162">
            <v>1.7749999999999999</v>
          </cell>
          <cell r="E162">
            <v>1.6114999999999999</v>
          </cell>
          <cell r="F162">
            <v>129.15</v>
          </cell>
          <cell r="G162">
            <v>1.2821</v>
          </cell>
          <cell r="V162">
            <v>92.947103274559211</v>
          </cell>
          <cell r="W162">
            <v>100.19718309859155</v>
          </cell>
          <cell r="X162">
            <v>99.026536409616853</v>
          </cell>
          <cell r="Y162">
            <v>1.2822</v>
          </cell>
        </row>
        <row r="163">
          <cell r="B163">
            <v>33576</v>
          </cell>
          <cell r="D163">
            <v>1.776</v>
          </cell>
          <cell r="E163">
            <v>1.6056999999999999</v>
          </cell>
          <cell r="F163">
            <v>128.94999999999999</v>
          </cell>
          <cell r="G163">
            <v>1.2821</v>
          </cell>
          <cell r="V163">
            <v>92.803166606693054</v>
          </cell>
          <cell r="W163">
            <v>100.14076576576576</v>
          </cell>
          <cell r="X163">
            <v>98.915679345943303</v>
          </cell>
          <cell r="Y163">
            <v>1.2823</v>
          </cell>
        </row>
        <row r="164">
          <cell r="B164">
            <v>33577</v>
          </cell>
          <cell r="D164">
            <v>1.79</v>
          </cell>
          <cell r="E164">
            <v>1.5926</v>
          </cell>
          <cell r="F164">
            <v>128.72</v>
          </cell>
          <cell r="G164">
            <v>1.2821</v>
          </cell>
          <cell r="V164">
            <v>92.637639438647</v>
          </cell>
          <cell r="W164">
            <v>99.35754189944133</v>
          </cell>
          <cell r="X164">
            <v>98.80828656550959</v>
          </cell>
          <cell r="Y164">
            <v>1.2824</v>
          </cell>
        </row>
        <row r="165">
          <cell r="B165">
            <v>33579</v>
          </cell>
          <cell r="D165">
            <v>1.8174999999999999</v>
          </cell>
          <cell r="E165">
            <v>1.5725</v>
          </cell>
          <cell r="F165">
            <v>128</v>
          </cell>
          <cell r="G165">
            <v>1.2821</v>
          </cell>
          <cell r="V165">
            <v>92.119467434328897</v>
          </cell>
          <cell r="W165">
            <v>97.85419532324623</v>
          </cell>
          <cell r="X165">
            <v>98.524215339846165</v>
          </cell>
          <cell r="Y165">
            <v>1.2825</v>
          </cell>
        </row>
        <row r="166">
          <cell r="B166">
            <v>33581</v>
          </cell>
          <cell r="D166">
            <v>1.8096000000000001</v>
          </cell>
          <cell r="E166">
            <v>1.5722</v>
          </cell>
          <cell r="F166">
            <v>127.9</v>
          </cell>
          <cell r="G166">
            <v>1.2821</v>
          </cell>
          <cell r="V166">
            <v>92.047499100395839</v>
          </cell>
          <cell r="W166">
            <v>98.281388152077795</v>
          </cell>
          <cell r="X166">
            <v>98.669715235917678</v>
          </cell>
          <cell r="Y166">
            <v>1.2826</v>
          </cell>
        </row>
        <row r="167">
          <cell r="B167">
            <v>33582</v>
          </cell>
          <cell r="D167">
            <v>1.8160000000000001</v>
          </cell>
          <cell r="E167">
            <v>1.5645</v>
          </cell>
          <cell r="F167">
            <v>128.35</v>
          </cell>
          <cell r="G167">
            <v>1.2821</v>
          </cell>
          <cell r="V167">
            <v>92.37135660309464</v>
          </cell>
          <cell r="W167">
            <v>97.935022026431696</v>
          </cell>
          <cell r="X167">
            <v>98.669715235917678</v>
          </cell>
          <cell r="Y167">
            <v>1.2827</v>
          </cell>
        </row>
        <row r="168">
          <cell r="B168">
            <v>33583</v>
          </cell>
          <cell r="D168">
            <v>1.8</v>
          </cell>
          <cell r="E168">
            <v>1.5894999999999999</v>
          </cell>
          <cell r="F168">
            <v>129.1</v>
          </cell>
          <cell r="G168">
            <v>1.2821</v>
          </cell>
          <cell r="V168">
            <v>92.911119107592668</v>
          </cell>
          <cell r="W168">
            <v>98.805555555555557</v>
          </cell>
          <cell r="X168">
            <v>99.075036374974019</v>
          </cell>
          <cell r="Y168">
            <v>1.2827999999999999</v>
          </cell>
        </row>
        <row r="169">
          <cell r="B169">
            <v>33584</v>
          </cell>
          <cell r="D169">
            <v>1.8</v>
          </cell>
          <cell r="E169">
            <v>1.5731999999999999</v>
          </cell>
          <cell r="F169">
            <v>128.93</v>
          </cell>
          <cell r="G169">
            <v>1.2821</v>
          </cell>
          <cell r="V169">
            <v>92.788772939906451</v>
          </cell>
          <cell r="W169">
            <v>98.805555555555557</v>
          </cell>
          <cell r="X169">
            <v>98.943393611861708</v>
          </cell>
          <cell r="Y169">
            <v>1.2828999999999999</v>
          </cell>
        </row>
        <row r="170">
          <cell r="B170">
            <v>33586</v>
          </cell>
          <cell r="D170">
            <v>1.8160000000000001</v>
          </cell>
          <cell r="E170">
            <v>1.5840000000000001</v>
          </cell>
          <cell r="F170">
            <v>128.9</v>
          </cell>
          <cell r="G170">
            <v>1.2821</v>
          </cell>
          <cell r="V170">
            <v>92.767182439726525</v>
          </cell>
          <cell r="W170">
            <v>97.935022026431696</v>
          </cell>
          <cell r="X170">
            <v>99.002286426938255</v>
          </cell>
          <cell r="Y170">
            <v>1.2829999999999999</v>
          </cell>
        </row>
        <row r="171">
          <cell r="B171">
            <v>33588</v>
          </cell>
          <cell r="D171">
            <v>1.8180000000000001</v>
          </cell>
          <cell r="E171">
            <v>1.585</v>
          </cell>
          <cell r="F171">
            <v>128.6</v>
          </cell>
          <cell r="G171">
            <v>1.2821</v>
          </cell>
          <cell r="V171">
            <v>92.551277437927311</v>
          </cell>
          <cell r="W171">
            <v>97.82728272827282</v>
          </cell>
          <cell r="X171">
            <v>98.894893646504542</v>
          </cell>
          <cell r="Y171">
            <v>1.2830999999999999</v>
          </cell>
        </row>
        <row r="172">
          <cell r="B172">
            <v>33589</v>
          </cell>
          <cell r="D172">
            <v>1.8234999999999999</v>
          </cell>
          <cell r="E172">
            <v>1.575</v>
          </cell>
          <cell r="F172">
            <v>128.15</v>
          </cell>
          <cell r="G172">
            <v>1.2821</v>
          </cell>
          <cell r="V172">
            <v>92.227419935228511</v>
          </cell>
          <cell r="W172">
            <v>97.532218261584859</v>
          </cell>
          <cell r="X172">
            <v>98.815215131989191</v>
          </cell>
          <cell r="Y172">
            <v>1.2831999999999999</v>
          </cell>
        </row>
        <row r="173">
          <cell r="B173">
            <v>33590</v>
          </cell>
          <cell r="D173">
            <v>1.8274999999999999</v>
          </cell>
          <cell r="E173">
            <v>1.5712999999999999</v>
          </cell>
          <cell r="F173">
            <v>128.33000000000001</v>
          </cell>
          <cell r="G173">
            <v>1.2821</v>
          </cell>
          <cell r="V173">
            <v>92.356962936308037</v>
          </cell>
          <cell r="W173">
            <v>97.318741450068387</v>
          </cell>
          <cell r="X173">
            <v>98.777108016351406</v>
          </cell>
          <cell r="Y173">
            <v>1.2833000000000001</v>
          </cell>
        </row>
        <row r="174">
          <cell r="B174">
            <v>33591</v>
          </cell>
          <cell r="D174">
            <v>1.8274999999999999</v>
          </cell>
          <cell r="E174">
            <v>1.5737000000000001</v>
          </cell>
          <cell r="F174">
            <v>128.55000000000001</v>
          </cell>
          <cell r="G174">
            <v>1.2821</v>
          </cell>
          <cell r="V174">
            <v>92.515293270960797</v>
          </cell>
          <cell r="W174">
            <v>97.318741450068387</v>
          </cell>
          <cell r="X174">
            <v>98.887965080024927</v>
          </cell>
          <cell r="Y174">
            <v>1.2834000000000001</v>
          </cell>
        </row>
        <row r="175">
          <cell r="B175">
            <v>33593</v>
          </cell>
          <cell r="D175">
            <v>1.859</v>
          </cell>
          <cell r="E175">
            <v>1.5327999999999999</v>
          </cell>
          <cell r="F175">
            <v>127.45</v>
          </cell>
          <cell r="G175">
            <v>1.2821</v>
          </cell>
          <cell r="V175">
            <v>91.723641597697025</v>
          </cell>
          <cell r="W175">
            <v>95.669714900484138</v>
          </cell>
          <cell r="X175">
            <v>98.538072472805368</v>
          </cell>
          <cell r="Y175">
            <v>1.2835000000000001</v>
          </cell>
        </row>
        <row r="176">
          <cell r="B176">
            <v>33596</v>
          </cell>
          <cell r="D176">
            <v>1.877</v>
          </cell>
          <cell r="E176">
            <v>1.5227999999999999</v>
          </cell>
          <cell r="F176">
            <v>127.25</v>
          </cell>
          <cell r="G176">
            <v>1.2821</v>
          </cell>
          <cell r="V176">
            <v>91.579704929830882</v>
          </cell>
          <cell r="W176">
            <v>94.752264251465093</v>
          </cell>
          <cell r="X176">
            <v>98.454929675050224</v>
          </cell>
          <cell r="Y176">
            <v>1.2836000000000001</v>
          </cell>
        </row>
        <row r="177">
          <cell r="B177">
            <v>33597</v>
          </cell>
          <cell r="D177">
            <v>1.881</v>
          </cell>
          <cell r="E177">
            <v>1.516</v>
          </cell>
          <cell r="F177">
            <v>127.12</v>
          </cell>
          <cell r="G177">
            <v>1.2821</v>
          </cell>
          <cell r="V177">
            <v>91.486146095717899</v>
          </cell>
          <cell r="W177">
            <v>94.550770866560342</v>
          </cell>
          <cell r="X177">
            <v>98.454929675050224</v>
          </cell>
          <cell r="Y177">
            <v>1.2837000000000001</v>
          </cell>
        </row>
        <row r="178">
          <cell r="B178">
            <v>33598</v>
          </cell>
          <cell r="D178">
            <v>1.89</v>
          </cell>
          <cell r="E178">
            <v>1.5066999999999999</v>
          </cell>
          <cell r="F178">
            <v>126.65</v>
          </cell>
          <cell r="G178">
            <v>1.2821</v>
          </cell>
          <cell r="V178">
            <v>91.147894926232468</v>
          </cell>
          <cell r="W178">
            <v>94.100529100529116</v>
          </cell>
          <cell r="X178">
            <v>98.35100117785629</v>
          </cell>
          <cell r="Y178">
            <v>1.2838000000000001</v>
          </cell>
        </row>
        <row r="179">
          <cell r="B179">
            <v>33600</v>
          </cell>
          <cell r="D179">
            <v>1.8757999999999999</v>
          </cell>
          <cell r="E179">
            <v>1.518</v>
          </cell>
          <cell r="F179">
            <v>125.88</v>
          </cell>
          <cell r="G179">
            <v>1.2821</v>
          </cell>
          <cell r="V179">
            <v>90.593738754947822</v>
          </cell>
          <cell r="W179">
            <v>94.812879837935824</v>
          </cell>
          <cell r="X179">
            <v>98.35100117785629</v>
          </cell>
          <cell r="Y179">
            <v>1.2839</v>
          </cell>
        </row>
        <row r="180">
          <cell r="B180">
            <v>33602</v>
          </cell>
          <cell r="D180">
            <v>1.869</v>
          </cell>
          <cell r="E180">
            <v>1.5205</v>
          </cell>
          <cell r="F180">
            <v>125.8</v>
          </cell>
          <cell r="G180">
            <v>1.2821</v>
          </cell>
          <cell r="V180">
            <v>90.536164087801367</v>
          </cell>
          <cell r="W180">
            <v>95.157838416265392</v>
          </cell>
          <cell r="X180">
            <v>98.576179588443154</v>
          </cell>
          <cell r="Y180">
            <v>1.284</v>
          </cell>
        </row>
        <row r="181">
          <cell r="B181">
            <v>33603</v>
          </cell>
          <cell r="D181">
            <v>1.871</v>
          </cell>
          <cell r="E181">
            <v>1.5169999999999999</v>
          </cell>
          <cell r="F181">
            <v>125.17</v>
          </cell>
          <cell r="G181">
            <v>1.2821</v>
          </cell>
          <cell r="V181">
            <v>90.082763584023041</v>
          </cell>
          <cell r="W181">
            <v>95.056119722073745</v>
          </cell>
          <cell r="X181">
            <v>98.496501073927789</v>
          </cell>
          <cell r="Y181">
            <v>1.2849999999999999</v>
          </cell>
        </row>
        <row r="182">
          <cell r="B182">
            <v>33607</v>
          </cell>
          <cell r="D182">
            <v>1.8494999999999999</v>
          </cell>
          <cell r="E182">
            <v>1.5429999999999999</v>
          </cell>
          <cell r="F182">
            <v>124.6</v>
          </cell>
          <cell r="G182">
            <v>1.3147</v>
          </cell>
          <cell r="V182">
            <v>89.672544080604538</v>
          </cell>
          <cell r="W182">
            <v>96.161124628277904</v>
          </cell>
          <cell r="X182">
            <v>98.652393819718682</v>
          </cell>
          <cell r="Y182">
            <v>1.3147</v>
          </cell>
        </row>
        <row r="183">
          <cell r="B183">
            <v>33609</v>
          </cell>
          <cell r="D183">
            <v>1.8587</v>
          </cell>
          <cell r="E183">
            <v>1.5364</v>
          </cell>
          <cell r="F183">
            <v>124.2</v>
          </cell>
          <cell r="G183">
            <v>1.3147</v>
          </cell>
          <cell r="V183">
            <v>89.384670744872267</v>
          </cell>
          <cell r="W183">
            <v>95.685156292032048</v>
          </cell>
          <cell r="X183">
            <v>98.652393819718682</v>
          </cell>
          <cell r="Y183">
            <v>1.3148</v>
          </cell>
        </row>
        <row r="184">
          <cell r="B184">
            <v>33610</v>
          </cell>
          <cell r="D184">
            <v>1.8785000000000001</v>
          </cell>
          <cell r="E184">
            <v>1.5155000000000001</v>
          </cell>
          <cell r="F184">
            <v>123.5</v>
          </cell>
          <cell r="G184">
            <v>1.3147</v>
          </cell>
          <cell r="V184">
            <v>88.880892407340781</v>
          </cell>
          <cell r="W184">
            <v>94.676603673143461</v>
          </cell>
          <cell r="X184">
            <v>98.42028684265226</v>
          </cell>
          <cell r="Y184">
            <v>1.3149</v>
          </cell>
        </row>
        <row r="185">
          <cell r="B185">
            <v>33611</v>
          </cell>
          <cell r="D185">
            <v>1.8845000000000001</v>
          </cell>
          <cell r="E185">
            <v>1.5076000000000001</v>
          </cell>
          <cell r="F185">
            <v>124.15</v>
          </cell>
          <cell r="G185">
            <v>1.3147</v>
          </cell>
          <cell r="V185">
            <v>89.348686577905738</v>
          </cell>
          <cell r="W185">
            <v>94.375165826479162</v>
          </cell>
          <cell r="X185">
            <v>98.42028684265226</v>
          </cell>
          <cell r="Y185">
            <v>1.3149999999999999</v>
          </cell>
        </row>
        <row r="186">
          <cell r="B186">
            <v>33612</v>
          </cell>
          <cell r="D186">
            <v>1.8674999999999999</v>
          </cell>
          <cell r="E186">
            <v>1.5229999999999999</v>
          </cell>
          <cell r="F186">
            <v>124.3</v>
          </cell>
          <cell r="G186">
            <v>1.3147</v>
          </cell>
          <cell r="V186">
            <v>89.456639078805324</v>
          </cell>
          <cell r="W186">
            <v>95.234270414993304</v>
          </cell>
          <cell r="X186">
            <v>98.565786738723745</v>
          </cell>
          <cell r="Y186">
            <v>1.3150999999999999</v>
          </cell>
        </row>
        <row r="187">
          <cell r="B187">
            <v>33614</v>
          </cell>
          <cell r="D187">
            <v>1.7885</v>
          </cell>
          <cell r="E187">
            <v>1.581</v>
          </cell>
          <cell r="F187">
            <v>127.05</v>
          </cell>
          <cell r="G187">
            <v>1.3147</v>
          </cell>
          <cell r="V187">
            <v>91.435768261964739</v>
          </cell>
          <cell r="W187">
            <v>99.440872239306671</v>
          </cell>
          <cell r="X187">
            <v>99.816392988290715</v>
          </cell>
          <cell r="Y187">
            <v>1.3151999999999999</v>
          </cell>
        </row>
        <row r="188">
          <cell r="B188">
            <v>33616</v>
          </cell>
          <cell r="D188">
            <v>1.8018000000000001</v>
          </cell>
          <cell r="E188">
            <v>1.5740000000000001</v>
          </cell>
          <cell r="F188">
            <v>126.2</v>
          </cell>
          <cell r="G188">
            <v>1.3147</v>
          </cell>
          <cell r="V188">
            <v>90.824037423533653</v>
          </cell>
          <cell r="W188">
            <v>98.706848706848703</v>
          </cell>
          <cell r="X188">
            <v>99.816392988290715</v>
          </cell>
          <cell r="Y188">
            <v>1.3152999999999999</v>
          </cell>
        </row>
        <row r="189">
          <cell r="B189">
            <v>33617</v>
          </cell>
          <cell r="D189">
            <v>1.8081</v>
          </cell>
          <cell r="E189">
            <v>1.569</v>
          </cell>
          <cell r="F189">
            <v>126.1</v>
          </cell>
          <cell r="G189">
            <v>1.3147</v>
          </cell>
          <cell r="V189">
            <v>90.752069089600582</v>
          </cell>
          <cell r="W189">
            <v>98.362922404734249</v>
          </cell>
          <cell r="X189">
            <v>99.743643040254966</v>
          </cell>
          <cell r="Y189">
            <v>1.3153999999999999</v>
          </cell>
        </row>
        <row r="190">
          <cell r="B190">
            <v>33618</v>
          </cell>
          <cell r="D190">
            <v>1.7898000000000001</v>
          </cell>
          <cell r="E190">
            <v>1.591</v>
          </cell>
          <cell r="F190">
            <v>126.5</v>
          </cell>
          <cell r="G190">
            <v>1.3147</v>
          </cell>
          <cell r="V190">
            <v>91.039942425332868</v>
          </cell>
          <cell r="W190">
            <v>99.368644541289527</v>
          </cell>
          <cell r="X190">
            <v>99.93071433520403</v>
          </cell>
          <cell r="Y190">
            <v>1.3154999999999999</v>
          </cell>
        </row>
        <row r="191">
          <cell r="B191">
            <v>33619</v>
          </cell>
          <cell r="D191">
            <v>1.7565</v>
          </cell>
          <cell r="E191">
            <v>1.619</v>
          </cell>
          <cell r="F191">
            <v>128.25</v>
          </cell>
          <cell r="G191">
            <v>1.3147</v>
          </cell>
          <cell r="V191">
            <v>92.299388269161582</v>
          </cell>
          <cell r="W191">
            <v>101.25249074864787</v>
          </cell>
          <cell r="X191">
            <v>100.56467816808703</v>
          </cell>
          <cell r="Y191">
            <v>1.3156000000000001</v>
          </cell>
        </row>
        <row r="192">
          <cell r="B192">
            <v>33621</v>
          </cell>
          <cell r="D192">
            <v>1.798</v>
          </cell>
          <cell r="E192">
            <v>1.5886</v>
          </cell>
          <cell r="F192">
            <v>124.1</v>
          </cell>
          <cell r="G192">
            <v>1.3147</v>
          </cell>
          <cell r="V192">
            <v>89.312702410939195</v>
          </cell>
          <cell r="W192">
            <v>98.915461624026676</v>
          </cell>
          <cell r="X192">
            <v>100.11432134691331</v>
          </cell>
          <cell r="Y192">
            <v>1.3157000000000001</v>
          </cell>
        </row>
        <row r="193">
          <cell r="B193">
            <v>33623</v>
          </cell>
          <cell r="D193">
            <v>1.8025</v>
          </cell>
          <cell r="E193">
            <v>1.5860000000000001</v>
          </cell>
          <cell r="F193">
            <v>123.62</v>
          </cell>
          <cell r="G193">
            <v>1.3147</v>
          </cell>
          <cell r="V193">
            <v>88.967254408060469</v>
          </cell>
          <cell r="W193">
            <v>98.668515950069335</v>
          </cell>
          <cell r="X193">
            <v>100.06235709831634</v>
          </cell>
          <cell r="Y193">
            <v>1.3158000000000001</v>
          </cell>
        </row>
        <row r="194">
          <cell r="B194">
            <v>33624</v>
          </cell>
          <cell r="D194">
            <v>1.8025</v>
          </cell>
          <cell r="E194">
            <v>1.5885</v>
          </cell>
          <cell r="F194">
            <v>123.29</v>
          </cell>
          <cell r="G194">
            <v>1.3147</v>
          </cell>
          <cell r="V194">
            <v>88.729758906081344</v>
          </cell>
          <cell r="W194">
            <v>98.668515950069335</v>
          </cell>
          <cell r="X194">
            <v>100.06235709831634</v>
          </cell>
          <cell r="Y194">
            <v>1.3159000000000001</v>
          </cell>
        </row>
        <row r="195">
          <cell r="B195">
            <v>33625</v>
          </cell>
          <cell r="D195">
            <v>1.8053999999999999</v>
          </cell>
          <cell r="E195">
            <v>1.587</v>
          </cell>
          <cell r="F195">
            <v>123.2</v>
          </cell>
          <cell r="G195">
            <v>1.3147</v>
          </cell>
          <cell r="V195">
            <v>88.664987405541567</v>
          </cell>
          <cell r="W195">
            <v>98.510025479118198</v>
          </cell>
          <cell r="X195">
            <v>100.06235709831634</v>
          </cell>
          <cell r="Y195">
            <v>1.3160000000000001</v>
          </cell>
        </row>
        <row r="196">
          <cell r="B196">
            <v>33626</v>
          </cell>
          <cell r="D196">
            <v>1.8043</v>
          </cell>
          <cell r="E196">
            <v>1.5912999999999999</v>
          </cell>
          <cell r="F196">
            <v>123.2</v>
          </cell>
          <cell r="G196">
            <v>1.3147</v>
          </cell>
          <cell r="V196">
            <v>88.664987405541567</v>
          </cell>
          <cell r="W196">
            <v>98.570082580502131</v>
          </cell>
          <cell r="X196">
            <v>100.10392849719392</v>
          </cell>
          <cell r="Y196">
            <v>1.3161</v>
          </cell>
        </row>
        <row r="197">
          <cell r="B197">
            <v>33628</v>
          </cell>
          <cell r="D197">
            <v>1.8043</v>
          </cell>
          <cell r="E197">
            <v>1.5840000000000001</v>
          </cell>
          <cell r="F197">
            <v>123.2</v>
          </cell>
          <cell r="G197">
            <v>1.3147</v>
          </cell>
          <cell r="V197">
            <v>88.664987405541567</v>
          </cell>
          <cell r="W197">
            <v>98.570082580502131</v>
          </cell>
          <cell r="X197">
            <v>99.982678583801004</v>
          </cell>
          <cell r="Y197">
            <v>1.3162</v>
          </cell>
        </row>
        <row r="198">
          <cell r="B198">
            <v>33630</v>
          </cell>
          <cell r="D198">
            <v>1.7865</v>
          </cell>
          <cell r="E198">
            <v>1.6060000000000001</v>
          </cell>
          <cell r="F198">
            <v>124.7</v>
          </cell>
          <cell r="G198">
            <v>1.3147</v>
          </cell>
          <cell r="V198">
            <v>89.74451241453761</v>
          </cell>
          <cell r="W198">
            <v>99.552197033305333</v>
          </cell>
          <cell r="X198">
            <v>100.47807108709208</v>
          </cell>
          <cell r="Y198">
            <v>1.3163</v>
          </cell>
        </row>
        <row r="199">
          <cell r="B199">
            <v>33631</v>
          </cell>
          <cell r="D199">
            <v>1.7831999999999999</v>
          </cell>
          <cell r="E199">
            <v>1.6105</v>
          </cell>
          <cell r="F199">
            <v>125.3</v>
          </cell>
          <cell r="G199">
            <v>1.3147</v>
          </cell>
          <cell r="V199">
            <v>90.176322418136024</v>
          </cell>
          <cell r="W199">
            <v>99.736428891879768</v>
          </cell>
          <cell r="X199">
            <v>100.60971385020439</v>
          </cell>
          <cell r="Y199">
            <v>1.3164</v>
          </cell>
        </row>
        <row r="200">
          <cell r="B200">
            <v>33632</v>
          </cell>
          <cell r="D200">
            <v>1.8044</v>
          </cell>
          <cell r="E200">
            <v>1.589</v>
          </cell>
          <cell r="F200">
            <v>124.9</v>
          </cell>
          <cell r="G200">
            <v>1.3147</v>
          </cell>
          <cell r="V200">
            <v>89.888449082403753</v>
          </cell>
          <cell r="W200">
            <v>98.564619818222127</v>
          </cell>
          <cell r="X200">
            <v>100.48499965357166</v>
          </cell>
          <cell r="Y200">
            <v>1.3165</v>
          </cell>
        </row>
        <row r="201">
          <cell r="B201">
            <v>33633</v>
          </cell>
          <cell r="D201">
            <v>1.794</v>
          </cell>
          <cell r="E201">
            <v>1.605</v>
          </cell>
          <cell r="F201">
            <v>125.5</v>
          </cell>
          <cell r="G201">
            <v>1.3147</v>
          </cell>
          <cell r="V201">
            <v>90.320259086002167</v>
          </cell>
          <cell r="W201">
            <v>99.136008918617605</v>
          </cell>
          <cell r="X201">
            <v>100.5785353010462</v>
          </cell>
          <cell r="Y201">
            <v>1.3166</v>
          </cell>
        </row>
        <row r="202">
          <cell r="B202">
            <v>33636</v>
          </cell>
          <cell r="D202">
            <v>1.7935000000000001</v>
          </cell>
          <cell r="E202">
            <v>1.6034999999999999</v>
          </cell>
          <cell r="F202">
            <v>125.6</v>
          </cell>
          <cell r="G202">
            <v>1.3324</v>
          </cell>
          <cell r="V202">
            <v>90.392227419935239</v>
          </cell>
          <cell r="W202">
            <v>99.163646501254519</v>
          </cell>
          <cell r="X202">
            <v>100.61664241668397</v>
          </cell>
          <cell r="Y202">
            <v>1.3324</v>
          </cell>
        </row>
        <row r="203">
          <cell r="B203">
            <v>33637</v>
          </cell>
          <cell r="D203">
            <v>1.7931999999999999</v>
          </cell>
          <cell r="E203">
            <v>1.6040000000000001</v>
          </cell>
          <cell r="F203">
            <v>125.5</v>
          </cell>
          <cell r="G203">
            <v>1.3324</v>
          </cell>
          <cell r="V203">
            <v>90.320259086002167</v>
          </cell>
          <cell r="W203">
            <v>99.180236448806596</v>
          </cell>
          <cell r="X203">
            <v>100.61664241668397</v>
          </cell>
          <cell r="Y203">
            <v>1.3323</v>
          </cell>
        </row>
        <row r="204">
          <cell r="B204">
            <v>33638</v>
          </cell>
          <cell r="D204">
            <v>1.7977000000000001</v>
          </cell>
          <cell r="E204">
            <v>1.5983000000000001</v>
          </cell>
          <cell r="F204">
            <v>126.15</v>
          </cell>
          <cell r="G204">
            <v>1.3324</v>
          </cell>
          <cell r="V204">
            <v>90.788053256567125</v>
          </cell>
          <cell r="W204">
            <v>98.931968626578396</v>
          </cell>
          <cell r="X204">
            <v>100.4399639714543</v>
          </cell>
          <cell r="Y204">
            <v>1.3322000000000001</v>
          </cell>
        </row>
        <row r="205">
          <cell r="B205">
            <v>33639</v>
          </cell>
          <cell r="D205">
            <v>1.8015000000000001</v>
          </cell>
          <cell r="E205">
            <v>1.5929</v>
          </cell>
          <cell r="F205">
            <v>126.14</v>
          </cell>
          <cell r="G205">
            <v>1.3324</v>
          </cell>
          <cell r="V205">
            <v>90.780856423173816</v>
          </cell>
          <cell r="W205">
            <v>98.723286150430184</v>
          </cell>
          <cell r="X205">
            <v>100.4399639714543</v>
          </cell>
          <cell r="Y205">
            <v>1.3321000000000001</v>
          </cell>
        </row>
        <row r="206">
          <cell r="B206">
            <v>33640</v>
          </cell>
          <cell r="D206">
            <v>1.8251999999999999</v>
          </cell>
          <cell r="E206">
            <v>1.5720000000000001</v>
          </cell>
          <cell r="F206">
            <v>125.25</v>
          </cell>
          <cell r="G206">
            <v>1.3324</v>
          </cell>
          <cell r="V206">
            <v>90.140338251169496</v>
          </cell>
          <cell r="W206">
            <v>97.441376287530133</v>
          </cell>
          <cell r="X206">
            <v>100.273678375944</v>
          </cell>
          <cell r="Y206">
            <v>1.3320000000000001</v>
          </cell>
        </row>
        <row r="207">
          <cell r="B207">
            <v>33642</v>
          </cell>
          <cell r="D207">
            <v>1.8398000000000001</v>
          </cell>
          <cell r="E207">
            <v>1.5575000000000001</v>
          </cell>
          <cell r="F207">
            <v>125.2</v>
          </cell>
          <cell r="G207">
            <v>1.3324</v>
          </cell>
          <cell r="V207">
            <v>90.104354084202953</v>
          </cell>
          <cell r="W207">
            <v>96.668116099576025</v>
          </cell>
          <cell r="X207">
            <v>100.00692856647959</v>
          </cell>
          <cell r="Y207">
            <v>1.3319000000000001</v>
          </cell>
        </row>
        <row r="208">
          <cell r="B208">
            <v>33644</v>
          </cell>
          <cell r="D208">
            <v>1.839</v>
          </cell>
          <cell r="E208">
            <v>1.5575000000000001</v>
          </cell>
          <cell r="F208">
            <v>125.25</v>
          </cell>
          <cell r="G208">
            <v>1.3324</v>
          </cell>
          <cell r="V208">
            <v>90.140338251169496</v>
          </cell>
          <cell r="W208">
            <v>96.710168569874938</v>
          </cell>
          <cell r="X208">
            <v>100.06235709831634</v>
          </cell>
          <cell r="Y208">
            <v>1.3318000000000001</v>
          </cell>
        </row>
        <row r="209">
          <cell r="B209">
            <v>33645</v>
          </cell>
          <cell r="D209">
            <v>1.821</v>
          </cell>
          <cell r="E209">
            <v>1.5768</v>
          </cell>
          <cell r="F209">
            <v>126.6</v>
          </cell>
          <cell r="G209">
            <v>1.3324</v>
          </cell>
          <cell r="V209">
            <v>91.111910759265925</v>
          </cell>
          <cell r="W209">
            <v>97.666117517847326</v>
          </cell>
          <cell r="X209">
            <v>100.4261068384951</v>
          </cell>
          <cell r="Y209">
            <v>1.3317000000000001</v>
          </cell>
        </row>
        <row r="210">
          <cell r="B210">
            <v>33646</v>
          </cell>
          <cell r="D210">
            <v>1.804</v>
          </cell>
          <cell r="E210">
            <v>1.5916999999999999</v>
          </cell>
          <cell r="F210">
            <v>126.85</v>
          </cell>
          <cell r="G210">
            <v>1.3324</v>
          </cell>
          <cell r="V210">
            <v>91.291831594098596</v>
          </cell>
          <cell r="W210">
            <v>98.58647450110864</v>
          </cell>
          <cell r="X210">
            <v>100.80024942839327</v>
          </cell>
          <cell r="Y210">
            <v>1.3315999999999999</v>
          </cell>
        </row>
        <row r="211">
          <cell r="B211">
            <v>33647</v>
          </cell>
          <cell r="D211">
            <v>1.79</v>
          </cell>
          <cell r="E211">
            <v>1.605</v>
          </cell>
          <cell r="F211">
            <v>127.3</v>
          </cell>
          <cell r="G211">
            <v>1.3324</v>
          </cell>
          <cell r="V211">
            <v>91.615689096797411</v>
          </cell>
          <cell r="W211">
            <v>99.35754189944133</v>
          </cell>
          <cell r="X211">
            <v>100.93535647474538</v>
          </cell>
          <cell r="Y211">
            <v>1.3314999999999999</v>
          </cell>
        </row>
        <row r="212">
          <cell r="B212">
            <v>33649</v>
          </cell>
          <cell r="D212">
            <v>1.7708999999999999</v>
          </cell>
          <cell r="E212">
            <v>1.6254999999999999</v>
          </cell>
          <cell r="F212">
            <v>127.75</v>
          </cell>
          <cell r="G212">
            <v>1.3324</v>
          </cell>
          <cell r="V212">
            <v>91.939546599496225</v>
          </cell>
          <cell r="W212">
            <v>100.42916031396464</v>
          </cell>
          <cell r="X212">
            <v>101.21249913392919</v>
          </cell>
          <cell r="Y212">
            <v>1.3313999999999999</v>
          </cell>
        </row>
        <row r="213">
          <cell r="B213">
            <v>33651</v>
          </cell>
          <cell r="D213">
            <v>1.7782</v>
          </cell>
          <cell r="E213">
            <v>1.6185</v>
          </cell>
          <cell r="F213">
            <v>127.67</v>
          </cell>
          <cell r="G213">
            <v>1.3324</v>
          </cell>
          <cell r="V213">
            <v>91.881971932349771</v>
          </cell>
          <cell r="W213">
            <v>100.01687099313911</v>
          </cell>
          <cell r="X213">
            <v>101.24714196632715</v>
          </cell>
          <cell r="Y213">
            <v>1.3312999999999999</v>
          </cell>
        </row>
        <row r="214">
          <cell r="B214">
            <v>33652</v>
          </cell>
          <cell r="D214">
            <v>1.7749999999999999</v>
          </cell>
          <cell r="E214">
            <v>1.6228</v>
          </cell>
          <cell r="F214">
            <v>126.85</v>
          </cell>
          <cell r="G214">
            <v>1.3324</v>
          </cell>
          <cell r="V214">
            <v>91.291831594098596</v>
          </cell>
          <cell r="W214">
            <v>100.19718309859155</v>
          </cell>
          <cell r="X214">
            <v>101.181320584771</v>
          </cell>
          <cell r="Y214">
            <v>1.3311999999999999</v>
          </cell>
        </row>
        <row r="215">
          <cell r="B215">
            <v>33653</v>
          </cell>
          <cell r="D215">
            <v>1.7546999999999999</v>
          </cell>
          <cell r="E215">
            <v>1.6443000000000001</v>
          </cell>
          <cell r="F215">
            <v>127.9</v>
          </cell>
          <cell r="G215">
            <v>1.3324</v>
          </cell>
          <cell r="V215">
            <v>92.047499100395839</v>
          </cell>
          <cell r="W215">
            <v>101.35635721205905</v>
          </cell>
          <cell r="X215">
            <v>101.52428462551097</v>
          </cell>
          <cell r="Y215">
            <v>1.3310999999999999</v>
          </cell>
        </row>
        <row r="216">
          <cell r="B216">
            <v>33654</v>
          </cell>
          <cell r="D216">
            <v>1.7523</v>
          </cell>
          <cell r="E216">
            <v>1.647</v>
          </cell>
          <cell r="F216">
            <v>128</v>
          </cell>
          <cell r="G216">
            <v>1.3324</v>
          </cell>
          <cell r="V216">
            <v>92.119467434328897</v>
          </cell>
          <cell r="W216">
            <v>101.49517776636421</v>
          </cell>
          <cell r="X216">
            <v>101.57624887410793</v>
          </cell>
          <cell r="Y216">
            <v>1.331</v>
          </cell>
        </row>
        <row r="217">
          <cell r="B217">
            <v>33656</v>
          </cell>
          <cell r="D217">
            <v>1.7418</v>
          </cell>
          <cell r="E217">
            <v>1.6556999999999999</v>
          </cell>
          <cell r="F217">
            <v>128.88</v>
          </cell>
          <cell r="G217">
            <v>1.3324</v>
          </cell>
          <cell r="V217">
            <v>92.752788772939908</v>
          </cell>
          <cell r="W217">
            <v>102.10701573085313</v>
          </cell>
          <cell r="X217">
            <v>101.75292731933763</v>
          </cell>
          <cell r="Y217">
            <v>1.3309</v>
          </cell>
        </row>
        <row r="218">
          <cell r="B218">
            <v>33658</v>
          </cell>
          <cell r="D218">
            <v>1.7347999999999999</v>
          </cell>
          <cell r="E218">
            <v>1.6619999999999999</v>
          </cell>
          <cell r="F218">
            <v>129.4</v>
          </cell>
          <cell r="G218">
            <v>1.3324</v>
          </cell>
          <cell r="V218">
            <v>93.127024109391883</v>
          </cell>
          <cell r="W218">
            <v>102.51902236569056</v>
          </cell>
          <cell r="X218">
            <v>101.89496293216932</v>
          </cell>
          <cell r="Y218">
            <v>1.3308</v>
          </cell>
        </row>
        <row r="219">
          <cell r="B219">
            <v>33659</v>
          </cell>
          <cell r="D219">
            <v>1.7347999999999999</v>
          </cell>
          <cell r="E219">
            <v>1.6619999999999999</v>
          </cell>
          <cell r="F219">
            <v>129.4</v>
          </cell>
          <cell r="G219">
            <v>1.3324</v>
          </cell>
          <cell r="V219">
            <v>93.127024109391883</v>
          </cell>
          <cell r="W219">
            <v>102.51902236569056</v>
          </cell>
          <cell r="X219">
            <v>101.89496293216932</v>
          </cell>
          <cell r="Y219">
            <v>1.3307</v>
          </cell>
        </row>
        <row r="220">
          <cell r="B220">
            <v>33660</v>
          </cell>
          <cell r="D220">
            <v>1.7347999999999999</v>
          </cell>
          <cell r="E220">
            <v>1.6619999999999999</v>
          </cell>
          <cell r="F220">
            <v>129.4</v>
          </cell>
          <cell r="G220">
            <v>1.3324</v>
          </cell>
          <cell r="V220">
            <v>93.127024109391883</v>
          </cell>
          <cell r="W220">
            <v>102.51902236569056</v>
          </cell>
          <cell r="X220">
            <v>101.89496293216932</v>
          </cell>
          <cell r="Y220">
            <v>1.3306</v>
          </cell>
        </row>
        <row r="221">
          <cell r="B221">
            <v>33661</v>
          </cell>
          <cell r="D221">
            <v>1.752</v>
          </cell>
          <cell r="E221">
            <v>1.6456999999999999</v>
          </cell>
          <cell r="F221">
            <v>129.26</v>
          </cell>
          <cell r="G221">
            <v>1.3324</v>
          </cell>
          <cell r="V221">
            <v>93.026268441885577</v>
          </cell>
          <cell r="W221">
            <v>101.51255707762557</v>
          </cell>
          <cell r="X221">
            <v>101.89496293216932</v>
          </cell>
          <cell r="Y221">
            <v>1.3305</v>
          </cell>
        </row>
        <row r="222">
          <cell r="B222">
            <v>33663</v>
          </cell>
          <cell r="D222">
            <v>1.7578</v>
          </cell>
          <cell r="E222">
            <v>1.6402000000000001</v>
          </cell>
          <cell r="F222">
            <v>129.25</v>
          </cell>
          <cell r="G222">
            <v>1.3324</v>
          </cell>
          <cell r="V222">
            <v>93.019071608492268</v>
          </cell>
          <cell r="W222">
            <v>101.177608374104</v>
          </cell>
          <cell r="X222">
            <v>101.56585602438855</v>
          </cell>
          <cell r="Y222">
            <v>1.3304</v>
          </cell>
        </row>
        <row r="223">
          <cell r="B223">
            <v>33665</v>
          </cell>
          <cell r="D223">
            <v>1.7513000000000001</v>
          </cell>
          <cell r="E223">
            <v>1.6433</v>
          </cell>
          <cell r="F223">
            <v>129.57</v>
          </cell>
          <cell r="G223">
            <v>1.3289</v>
          </cell>
          <cell r="V223">
            <v>93.249370277078086</v>
          </cell>
          <cell r="W223">
            <v>101.55313195911607</v>
          </cell>
          <cell r="X223">
            <v>101.72521305341924</v>
          </cell>
          <cell r="Y223">
            <v>1.3289</v>
          </cell>
        </row>
        <row r="224">
          <cell r="B224">
            <v>33666</v>
          </cell>
          <cell r="D224">
            <v>1.7509999999999999</v>
          </cell>
          <cell r="E224">
            <v>1.6459999999999999</v>
          </cell>
          <cell r="F224">
            <v>129.85</v>
          </cell>
          <cell r="G224">
            <v>1.3289</v>
          </cell>
          <cell r="V224">
            <v>93.450881612090683</v>
          </cell>
          <cell r="W224">
            <v>101.5705311250714</v>
          </cell>
          <cell r="X224">
            <v>101.72521305341924</v>
          </cell>
          <cell r="Y224">
            <v>1.329</v>
          </cell>
        </row>
        <row r="225">
          <cell r="B225">
            <v>33667</v>
          </cell>
          <cell r="D225">
            <v>1.7364999999999999</v>
          </cell>
          <cell r="E225">
            <v>1.6595</v>
          </cell>
          <cell r="F225">
            <v>131.1</v>
          </cell>
          <cell r="G225">
            <v>1.3289</v>
          </cell>
          <cell r="V225">
            <v>94.350485786254055</v>
          </cell>
          <cell r="W225">
            <v>102.4186582205586</v>
          </cell>
          <cell r="X225">
            <v>102.088962793598</v>
          </cell>
          <cell r="Y225">
            <v>1.3290999999999999</v>
          </cell>
        </row>
        <row r="226">
          <cell r="B226">
            <v>33668</v>
          </cell>
          <cell r="D226">
            <v>1.7228000000000001</v>
          </cell>
          <cell r="E226">
            <v>1.67</v>
          </cell>
          <cell r="F226">
            <v>131.69999999999999</v>
          </cell>
          <cell r="G226">
            <v>1.3289</v>
          </cell>
          <cell r="V226">
            <v>94.782295789852469</v>
          </cell>
          <cell r="W226">
            <v>103.23310889250057</v>
          </cell>
          <cell r="X226">
            <v>102.29335550474605</v>
          </cell>
          <cell r="Y226">
            <v>1.3291999999999999</v>
          </cell>
        </row>
        <row r="227">
          <cell r="B227">
            <v>33670</v>
          </cell>
          <cell r="D227">
            <v>1.7185999999999999</v>
          </cell>
          <cell r="E227">
            <v>1.669</v>
          </cell>
          <cell r="F227">
            <v>131.9</v>
          </cell>
          <cell r="G227">
            <v>1.3289</v>
          </cell>
          <cell r="V227">
            <v>94.926232457718612</v>
          </cell>
          <cell r="W227">
            <v>103.48539508902594</v>
          </cell>
          <cell r="X227">
            <v>102.24139125614909</v>
          </cell>
          <cell r="Y227">
            <v>1.3292999999999999</v>
          </cell>
        </row>
        <row r="228">
          <cell r="B228">
            <v>33672</v>
          </cell>
          <cell r="D228">
            <v>1.7250000000000001</v>
          </cell>
          <cell r="E228">
            <v>1.6625000000000001</v>
          </cell>
          <cell r="F228">
            <v>131.6</v>
          </cell>
          <cell r="G228">
            <v>1.3289</v>
          </cell>
          <cell r="V228">
            <v>94.710327455919398</v>
          </cell>
          <cell r="W228">
            <v>103.10144927536231</v>
          </cell>
          <cell r="X228">
            <v>102.18942700755214</v>
          </cell>
          <cell r="Y228">
            <v>1.3293999999999999</v>
          </cell>
        </row>
        <row r="229">
          <cell r="B229">
            <v>33673</v>
          </cell>
          <cell r="D229">
            <v>1.726</v>
          </cell>
          <cell r="E229">
            <v>1.6607000000000001</v>
          </cell>
          <cell r="F229">
            <v>131.80000000000001</v>
          </cell>
          <cell r="G229">
            <v>1.3289</v>
          </cell>
          <cell r="V229">
            <v>94.854264123785555</v>
          </cell>
          <cell r="W229">
            <v>103.04171494785631</v>
          </cell>
          <cell r="X229">
            <v>102.18942700755214</v>
          </cell>
          <cell r="Y229">
            <v>1.3294999999999999</v>
          </cell>
        </row>
        <row r="230">
          <cell r="B230">
            <v>33674</v>
          </cell>
          <cell r="D230">
            <v>1.7146999999999999</v>
          </cell>
          <cell r="E230">
            <v>1.673</v>
          </cell>
          <cell r="F230">
            <v>133.66999999999999</v>
          </cell>
          <cell r="G230">
            <v>1.3289</v>
          </cell>
          <cell r="V230">
            <v>96.20007196833393</v>
          </cell>
          <cell r="W230">
            <v>103.72076748119206</v>
          </cell>
          <cell r="X230">
            <v>102.49428393265433</v>
          </cell>
          <cell r="Y230">
            <v>1.3295999999999999</v>
          </cell>
        </row>
        <row r="231">
          <cell r="B231">
            <v>33675</v>
          </cell>
          <cell r="D231">
            <v>1.7184999999999999</v>
          </cell>
          <cell r="E231">
            <v>1.6679999999999999</v>
          </cell>
          <cell r="F231">
            <v>134.03</v>
          </cell>
          <cell r="G231">
            <v>1.3289</v>
          </cell>
          <cell r="V231">
            <v>96.459157970492996</v>
          </cell>
          <cell r="W231">
            <v>103.49141693337212</v>
          </cell>
          <cell r="X231">
            <v>102.49428393265433</v>
          </cell>
          <cell r="Y231">
            <v>1.3297000000000001</v>
          </cell>
        </row>
        <row r="232">
          <cell r="B232">
            <v>33677</v>
          </cell>
          <cell r="D232">
            <v>1.7075</v>
          </cell>
          <cell r="E232">
            <v>1.6693</v>
          </cell>
          <cell r="F232">
            <v>133.44999999999999</v>
          </cell>
          <cell r="G232">
            <v>1.3289</v>
          </cell>
          <cell r="V232">
            <v>96.041741633681184</v>
          </cell>
          <cell r="W232">
            <v>104.15812591508052</v>
          </cell>
          <cell r="X232">
            <v>102.43192683433797</v>
          </cell>
          <cell r="Y232">
            <v>1.3298000000000001</v>
          </cell>
        </row>
        <row r="233">
          <cell r="B233">
            <v>33679</v>
          </cell>
          <cell r="D233">
            <v>1.7095</v>
          </cell>
          <cell r="E233">
            <v>1.6715</v>
          </cell>
          <cell r="F233">
            <v>134.44999999999999</v>
          </cell>
          <cell r="G233">
            <v>1.3289</v>
          </cell>
          <cell r="V233">
            <v>96.76142497301187</v>
          </cell>
          <cell r="W233">
            <v>104.0362679145949</v>
          </cell>
          <cell r="X233">
            <v>102.51160534885332</v>
          </cell>
          <cell r="Y233">
            <v>1.3299000000000001</v>
          </cell>
        </row>
        <row r="234">
          <cell r="B234">
            <v>33680</v>
          </cell>
          <cell r="D234">
            <v>1.7350000000000001</v>
          </cell>
          <cell r="E234">
            <v>1.651</v>
          </cell>
          <cell r="F234">
            <v>133.22999999999999</v>
          </cell>
          <cell r="G234">
            <v>1.3289</v>
          </cell>
          <cell r="V234">
            <v>95.883411299028424</v>
          </cell>
          <cell r="W234">
            <v>102.50720461095101</v>
          </cell>
          <cell r="X234">
            <v>102.30721263770525</v>
          </cell>
          <cell r="Y234">
            <v>1.33</v>
          </cell>
        </row>
        <row r="235">
          <cell r="B235">
            <v>33681</v>
          </cell>
          <cell r="D235">
            <v>1.7330000000000001</v>
          </cell>
          <cell r="E235">
            <v>1.6479999999999999</v>
          </cell>
          <cell r="F235">
            <v>133.15</v>
          </cell>
          <cell r="G235">
            <v>1.3289</v>
          </cell>
          <cell r="V235">
            <v>95.825836631881984</v>
          </cell>
          <cell r="W235">
            <v>102.62550490478938</v>
          </cell>
          <cell r="X235">
            <v>102.11667705951638</v>
          </cell>
          <cell r="Y235">
            <v>1.3301000000000001</v>
          </cell>
        </row>
        <row r="236">
          <cell r="B236">
            <v>33682</v>
          </cell>
          <cell r="D236">
            <v>1.722</v>
          </cell>
          <cell r="E236">
            <v>1.657</v>
          </cell>
          <cell r="F236">
            <v>132.5</v>
          </cell>
          <cell r="G236">
            <v>1.3289</v>
          </cell>
          <cell r="V236">
            <v>95.358042461317027</v>
          </cell>
          <cell r="W236">
            <v>103.28106852497096</v>
          </cell>
          <cell r="X236">
            <v>102.17210559135314</v>
          </cell>
          <cell r="Y236">
            <v>1.3302</v>
          </cell>
        </row>
        <row r="237">
          <cell r="B237">
            <v>33684</v>
          </cell>
          <cell r="D237">
            <v>1.7130000000000001</v>
          </cell>
          <cell r="E237">
            <v>1.6717</v>
          </cell>
          <cell r="F237">
            <v>133.80000000000001</v>
          </cell>
          <cell r="G237">
            <v>1.3289</v>
          </cell>
          <cell r="V237">
            <v>96.293630802446941</v>
          </cell>
          <cell r="W237">
            <v>103.82370110916519</v>
          </cell>
          <cell r="X237">
            <v>102.46310538349614</v>
          </cell>
          <cell r="Y237">
            <v>1.3303</v>
          </cell>
        </row>
        <row r="238">
          <cell r="B238">
            <v>33686</v>
          </cell>
          <cell r="D238">
            <v>1.706</v>
          </cell>
          <cell r="E238">
            <v>1.6773</v>
          </cell>
          <cell r="F238">
            <v>134.15</v>
          </cell>
          <cell r="G238">
            <v>1.3289</v>
          </cell>
          <cell r="V238">
            <v>96.545519971212684</v>
          </cell>
          <cell r="W238">
            <v>104.24970691676435</v>
          </cell>
          <cell r="X238">
            <v>102.56356959745028</v>
          </cell>
          <cell r="Y238">
            <v>1.3304</v>
          </cell>
        </row>
        <row r="239">
          <cell r="B239">
            <v>33687</v>
          </cell>
          <cell r="D239">
            <v>1.7195</v>
          </cell>
          <cell r="E239">
            <v>1.6682999999999999</v>
          </cell>
          <cell r="F239">
            <v>133.69999999999999</v>
          </cell>
          <cell r="G239">
            <v>1.3289</v>
          </cell>
          <cell r="V239">
            <v>96.221662468513856</v>
          </cell>
          <cell r="W239">
            <v>103.43123000872345</v>
          </cell>
          <cell r="X239">
            <v>102.38342686898081</v>
          </cell>
          <cell r="Y239">
            <v>1.3305</v>
          </cell>
        </row>
        <row r="240">
          <cell r="B240">
            <v>33689</v>
          </cell>
          <cell r="D240">
            <v>1.7230000000000001</v>
          </cell>
          <cell r="E240">
            <v>1.6605000000000001</v>
          </cell>
          <cell r="F240">
            <v>133.75</v>
          </cell>
          <cell r="G240">
            <v>1.3289</v>
          </cell>
          <cell r="V240">
            <v>96.257646635480398</v>
          </cell>
          <cell r="W240">
            <v>103.22112594312246</v>
          </cell>
          <cell r="X240">
            <v>102.38342686898081</v>
          </cell>
          <cell r="Y240">
            <v>1.3306</v>
          </cell>
        </row>
        <row r="241">
          <cell r="B241">
            <v>33690</v>
          </cell>
          <cell r="D241">
            <v>1.7292000000000001</v>
          </cell>
          <cell r="E241">
            <v>1.653</v>
          </cell>
          <cell r="F241">
            <v>133.13</v>
          </cell>
          <cell r="G241">
            <v>1.3289</v>
          </cell>
          <cell r="V241">
            <v>95.811442965095367</v>
          </cell>
          <cell r="W241">
            <v>102.85102937774693</v>
          </cell>
          <cell r="X241">
            <v>102.20328414051131</v>
          </cell>
          <cell r="Y241">
            <v>1.3307</v>
          </cell>
        </row>
        <row r="242">
          <cell r="B242">
            <v>33691</v>
          </cell>
          <cell r="D242">
            <v>1.7435</v>
          </cell>
          <cell r="E242">
            <v>1.6397999999999999</v>
          </cell>
          <cell r="F242">
            <v>133.05000000000001</v>
          </cell>
          <cell r="G242">
            <v>1.3289</v>
          </cell>
          <cell r="V242">
            <v>95.753868297948912</v>
          </cell>
          <cell r="W242">
            <v>102.00745626613134</v>
          </cell>
          <cell r="X242">
            <v>101.96078431372548</v>
          </cell>
          <cell r="Y242">
            <v>1.3308</v>
          </cell>
        </row>
        <row r="243">
          <cell r="B243">
            <v>33693</v>
          </cell>
          <cell r="D243">
            <v>1.7397</v>
          </cell>
          <cell r="E243">
            <v>1.6415</v>
          </cell>
          <cell r="F243">
            <v>132.80000000000001</v>
          </cell>
          <cell r="G243">
            <v>1.3289</v>
          </cell>
          <cell r="V243">
            <v>95.573947463116241</v>
          </cell>
          <cell r="W243">
            <v>102.23026958671034</v>
          </cell>
          <cell r="X243">
            <v>102.03699854500104</v>
          </cell>
          <cell r="Y243">
            <v>1.3309</v>
          </cell>
        </row>
        <row r="244">
          <cell r="B244">
            <v>33694</v>
          </cell>
          <cell r="D244">
            <v>1.7344999999999999</v>
          </cell>
          <cell r="E244">
            <v>1.6479999999999999</v>
          </cell>
          <cell r="F244">
            <v>132.85</v>
          </cell>
          <cell r="G244">
            <v>1.3289</v>
          </cell>
          <cell r="V244">
            <v>95.60993163008277</v>
          </cell>
          <cell r="W244">
            <v>102.53675410781204</v>
          </cell>
          <cell r="X244">
            <v>102.12706990923577</v>
          </cell>
          <cell r="Y244">
            <v>1.331</v>
          </cell>
        </row>
        <row r="245">
          <cell r="B245">
            <v>33695</v>
          </cell>
          <cell r="D245">
            <v>1.7310000000000001</v>
          </cell>
          <cell r="E245">
            <v>1.6479999999999999</v>
          </cell>
          <cell r="F245">
            <v>134</v>
          </cell>
          <cell r="G245">
            <v>1.3030999999999999</v>
          </cell>
          <cell r="V245">
            <v>96.43756747031307</v>
          </cell>
          <cell r="W245">
            <v>102.74407856730213</v>
          </cell>
          <cell r="X245">
            <v>102.18596272431235</v>
          </cell>
          <cell r="Y245">
            <v>1.3030999999999999</v>
          </cell>
        </row>
        <row r="246">
          <cell r="B246">
            <v>33696</v>
          </cell>
          <cell r="D246">
            <v>1.7204999999999999</v>
          </cell>
          <cell r="E246">
            <v>1.657</v>
          </cell>
          <cell r="F246">
            <v>134.75</v>
          </cell>
          <cell r="G246">
            <v>1.3030999999999999</v>
          </cell>
          <cell r="V246">
            <v>96.977329974811084</v>
          </cell>
          <cell r="W246">
            <v>103.37111304853241</v>
          </cell>
          <cell r="X246">
            <v>102.40767685165939</v>
          </cell>
          <cell r="Y246">
            <v>1.3031999999999999</v>
          </cell>
        </row>
        <row r="247">
          <cell r="B247">
            <v>33700</v>
          </cell>
          <cell r="D247">
            <v>1.7431000000000001</v>
          </cell>
          <cell r="E247">
            <v>1.6256999999999999</v>
          </cell>
          <cell r="F247">
            <v>133.18</v>
          </cell>
          <cell r="G247">
            <v>1.3030999999999999</v>
          </cell>
          <cell r="V247">
            <v>95.84742713206191</v>
          </cell>
          <cell r="W247">
            <v>102.03086455166083</v>
          </cell>
          <cell r="X247">
            <v>101.85339153329176</v>
          </cell>
          <cell r="Y247">
            <v>1.3032999999999999</v>
          </cell>
        </row>
        <row r="248">
          <cell r="B248">
            <v>33701</v>
          </cell>
          <cell r="D248">
            <v>1.7450000000000001</v>
          </cell>
          <cell r="E248">
            <v>1.627</v>
          </cell>
          <cell r="F248">
            <v>133</v>
          </cell>
          <cell r="G248">
            <v>1.3030999999999999</v>
          </cell>
          <cell r="V248">
            <v>95.71788413098237</v>
          </cell>
          <cell r="W248">
            <v>101.91977077363896</v>
          </cell>
          <cell r="X248">
            <v>101.85339153329176</v>
          </cell>
          <cell r="Y248">
            <v>1.3033999999999999</v>
          </cell>
        </row>
        <row r="249">
          <cell r="B249">
            <v>33702</v>
          </cell>
          <cell r="D249">
            <v>1.7503</v>
          </cell>
          <cell r="E249">
            <v>1.6220000000000001</v>
          </cell>
          <cell r="F249">
            <v>133</v>
          </cell>
          <cell r="G249">
            <v>1.3030999999999999</v>
          </cell>
          <cell r="V249">
            <v>95.71788413098237</v>
          </cell>
          <cell r="W249">
            <v>101.61115237387877</v>
          </cell>
          <cell r="X249">
            <v>101.85339153329176</v>
          </cell>
          <cell r="Y249">
            <v>1.3035000000000001</v>
          </cell>
        </row>
        <row r="250">
          <cell r="B250">
            <v>33703</v>
          </cell>
          <cell r="D250">
            <v>1.7423</v>
          </cell>
          <cell r="E250">
            <v>1.6365000000000001</v>
          </cell>
          <cell r="F250">
            <v>132.85</v>
          </cell>
          <cell r="G250">
            <v>1.3030999999999999</v>
          </cell>
          <cell r="V250">
            <v>95.60993163008277</v>
          </cell>
          <cell r="W250">
            <v>102.07771336738793</v>
          </cell>
          <cell r="X250">
            <v>101.92960576456731</v>
          </cell>
          <cell r="Y250">
            <v>1.3036000000000001</v>
          </cell>
        </row>
        <row r="251">
          <cell r="B251">
            <v>33705</v>
          </cell>
          <cell r="D251">
            <v>1.76562</v>
          </cell>
          <cell r="E251">
            <v>1.6365000000000001</v>
          </cell>
          <cell r="F251">
            <v>132.85</v>
          </cell>
          <cell r="G251">
            <v>1.3030999999999999</v>
          </cell>
          <cell r="V251">
            <v>95.60993163008277</v>
          </cell>
          <cell r="W251">
            <v>100.72948879147268</v>
          </cell>
          <cell r="X251">
            <v>101.87071294949074</v>
          </cell>
          <cell r="Y251">
            <v>1.3037000000000001</v>
          </cell>
        </row>
        <row r="252">
          <cell r="B252">
            <v>33707</v>
          </cell>
          <cell r="D252">
            <v>1.7637</v>
          </cell>
          <cell r="E252">
            <v>1.641</v>
          </cell>
          <cell r="F252">
            <v>132.80000000000001</v>
          </cell>
          <cell r="G252">
            <v>1.3030999999999999</v>
          </cell>
          <cell r="V252">
            <v>95.573947463116241</v>
          </cell>
          <cell r="W252">
            <v>100.83914497930486</v>
          </cell>
          <cell r="X252">
            <v>101.96424859696528</v>
          </cell>
          <cell r="Y252">
            <v>1.3038000000000001</v>
          </cell>
        </row>
        <row r="253">
          <cell r="B253">
            <v>33708</v>
          </cell>
          <cell r="D253">
            <v>1.7635000000000001</v>
          </cell>
          <cell r="E253">
            <v>1.6495</v>
          </cell>
          <cell r="F253">
            <v>133.08000000000001</v>
          </cell>
          <cell r="G253">
            <v>1.3030999999999999</v>
          </cell>
          <cell r="V253">
            <v>95.775458798128838</v>
          </cell>
          <cell r="W253">
            <v>100.85058123050752</v>
          </cell>
          <cell r="X253">
            <v>102.10974849303678</v>
          </cell>
          <cell r="Y253">
            <v>1.3039000000000001</v>
          </cell>
        </row>
        <row r="254">
          <cell r="B254">
            <v>33709</v>
          </cell>
          <cell r="D254">
            <v>1.7615000000000001</v>
          </cell>
          <cell r="E254">
            <v>1.6565000000000001</v>
          </cell>
          <cell r="F254">
            <v>133.08000000000001</v>
          </cell>
          <cell r="G254">
            <v>1.3030999999999999</v>
          </cell>
          <cell r="V254">
            <v>95.775458798128838</v>
          </cell>
          <cell r="W254">
            <v>100.96508657394264</v>
          </cell>
          <cell r="X254">
            <v>102.16517702487356</v>
          </cell>
          <cell r="Y254">
            <v>1.304</v>
          </cell>
        </row>
        <row r="255">
          <cell r="B255">
            <v>33710</v>
          </cell>
          <cell r="D255">
            <v>1.7558</v>
          </cell>
          <cell r="E255">
            <v>1.661</v>
          </cell>
          <cell r="F255">
            <v>133.38</v>
          </cell>
          <cell r="G255">
            <v>1.3030999999999999</v>
          </cell>
          <cell r="V255">
            <v>95.991363799928038</v>
          </cell>
          <cell r="W255">
            <v>101.29285795648707</v>
          </cell>
          <cell r="X255">
            <v>102.27256980530728</v>
          </cell>
          <cell r="Y255">
            <v>1.3041</v>
          </cell>
        </row>
        <row r="256">
          <cell r="B256">
            <v>33712</v>
          </cell>
          <cell r="D256">
            <v>1.7450000000000001</v>
          </cell>
          <cell r="E256">
            <v>1.6685000000000001</v>
          </cell>
          <cell r="F256">
            <v>133.9</v>
          </cell>
          <cell r="G256">
            <v>1.3030999999999999</v>
          </cell>
          <cell r="V256">
            <v>96.365599136379998</v>
          </cell>
          <cell r="W256">
            <v>101.91977077363896</v>
          </cell>
          <cell r="X256">
            <v>102.39035543546039</v>
          </cell>
          <cell r="Y256">
            <v>1.3042</v>
          </cell>
        </row>
        <row r="257">
          <cell r="B257">
            <v>33714</v>
          </cell>
          <cell r="D257">
            <v>1.7444999999999999</v>
          </cell>
          <cell r="E257">
            <v>1.6713</v>
          </cell>
          <cell r="F257">
            <v>134.25</v>
          </cell>
          <cell r="G257">
            <v>1.3030999999999999</v>
          </cell>
          <cell r="V257">
            <v>96.617488305145741</v>
          </cell>
          <cell r="W257">
            <v>101.94898251648036</v>
          </cell>
          <cell r="X257">
            <v>102.43885540081756</v>
          </cell>
          <cell r="Y257">
            <v>1.3043</v>
          </cell>
        </row>
        <row r="258">
          <cell r="B258">
            <v>33715</v>
          </cell>
          <cell r="D258">
            <v>1.748</v>
          </cell>
          <cell r="E258">
            <v>1.6645000000000001</v>
          </cell>
          <cell r="F258">
            <v>134.47999999999999</v>
          </cell>
          <cell r="G258">
            <v>1.3030999999999999</v>
          </cell>
          <cell r="V258">
            <v>96.783015473191796</v>
          </cell>
          <cell r="W258">
            <v>101.74485125858124</v>
          </cell>
          <cell r="X258">
            <v>102.43885540081756</v>
          </cell>
          <cell r="Y258">
            <v>1.3044</v>
          </cell>
        </row>
        <row r="259">
          <cell r="B259">
            <v>33716</v>
          </cell>
          <cell r="D259">
            <v>1.7575000000000001</v>
          </cell>
          <cell r="E259">
            <v>1.6685000000000001</v>
          </cell>
          <cell r="F259">
            <v>134.35</v>
          </cell>
          <cell r="G259">
            <v>1.3030999999999999</v>
          </cell>
          <cell r="V259">
            <v>96.689456639078813</v>
          </cell>
          <cell r="W259">
            <v>101.19487908961591</v>
          </cell>
          <cell r="X259">
            <v>102.43885540081756</v>
          </cell>
          <cell r="Y259">
            <v>1.3045</v>
          </cell>
        </row>
        <row r="260">
          <cell r="B260">
            <v>33717</v>
          </cell>
          <cell r="D260">
            <v>1.7625</v>
          </cell>
          <cell r="E260">
            <v>1.6637</v>
          </cell>
          <cell r="F260">
            <v>134.1</v>
          </cell>
          <cell r="G260">
            <v>1.3030999999999999</v>
          </cell>
          <cell r="V260">
            <v>96.509535804246141</v>
          </cell>
          <cell r="W260">
            <v>100.90780141843972</v>
          </cell>
          <cell r="X260">
            <v>102.32106977066445</v>
          </cell>
          <cell r="Y260">
            <v>1.3046</v>
          </cell>
        </row>
        <row r="261">
          <cell r="B261">
            <v>33719</v>
          </cell>
          <cell r="D261">
            <v>1.7743</v>
          </cell>
          <cell r="E261">
            <v>1.6497999999999999</v>
          </cell>
          <cell r="F261">
            <v>134.47</v>
          </cell>
          <cell r="G261">
            <v>1.3030999999999999</v>
          </cell>
          <cell r="V261">
            <v>96.775818639798501</v>
          </cell>
          <cell r="W261">
            <v>100.23671306994308</v>
          </cell>
          <cell r="X261">
            <v>102.14092704219495</v>
          </cell>
          <cell r="Y261">
            <v>1.3047</v>
          </cell>
        </row>
        <row r="262">
          <cell r="B262">
            <v>33721</v>
          </cell>
          <cell r="D262">
            <v>1.7712000000000001</v>
          </cell>
          <cell r="E262">
            <v>1.6533</v>
          </cell>
          <cell r="F262">
            <v>134.46</v>
          </cell>
          <cell r="G262">
            <v>1.3030999999999999</v>
          </cell>
          <cell r="V262">
            <v>96.768621806405193</v>
          </cell>
          <cell r="W262">
            <v>100.41214995483287</v>
          </cell>
          <cell r="X262">
            <v>102.30721263770525</v>
          </cell>
          <cell r="Y262">
            <v>1.3048</v>
          </cell>
        </row>
        <row r="263">
          <cell r="B263">
            <v>33722</v>
          </cell>
          <cell r="D263">
            <v>1.776</v>
          </cell>
          <cell r="E263">
            <v>1.6564000000000001</v>
          </cell>
          <cell r="F263">
            <v>132.75</v>
          </cell>
          <cell r="G263">
            <v>1.3030999999999999</v>
          </cell>
          <cell r="V263">
            <v>95.537963296149698</v>
          </cell>
          <cell r="W263">
            <v>100.14076576576576</v>
          </cell>
          <cell r="X263">
            <v>102.13399847571536</v>
          </cell>
          <cell r="Y263">
            <v>1.3048999999999999</v>
          </cell>
        </row>
        <row r="264">
          <cell r="B264">
            <v>33723</v>
          </cell>
          <cell r="D264">
            <v>1.774</v>
          </cell>
          <cell r="E264">
            <v>1.6536999999999999</v>
          </cell>
          <cell r="F264">
            <v>133.47</v>
          </cell>
          <cell r="G264">
            <v>1.3030999999999999</v>
          </cell>
          <cell r="V264">
            <v>96.056135300467801</v>
          </cell>
          <cell r="W264">
            <v>100.25366403607664</v>
          </cell>
          <cell r="X264">
            <v>102.13399847571536</v>
          </cell>
          <cell r="Y264">
            <v>1.3049999999999999</v>
          </cell>
        </row>
        <row r="265">
          <cell r="B265">
            <v>33724</v>
          </cell>
          <cell r="D265">
            <v>1.7682</v>
          </cell>
          <cell r="E265">
            <v>1.6565000000000001</v>
          </cell>
          <cell r="F265">
            <v>133.55000000000001</v>
          </cell>
          <cell r="G265">
            <v>1.3030999999999999</v>
          </cell>
          <cell r="V265">
            <v>96.11370996761427</v>
          </cell>
          <cell r="W265">
            <v>100.58251329035177</v>
          </cell>
          <cell r="X265">
            <v>102.17556987459294</v>
          </cell>
          <cell r="Y265">
            <v>1.3050999999999999</v>
          </cell>
        </row>
        <row r="266">
          <cell r="B266">
            <v>33726</v>
          </cell>
          <cell r="D266">
            <v>1.7869999999999999</v>
          </cell>
          <cell r="E266">
            <v>1.64</v>
          </cell>
          <cell r="F266">
            <v>132.55000000000001</v>
          </cell>
          <cell r="G266">
            <v>1.3214999999999999</v>
          </cell>
          <cell r="V266">
            <v>95.394026628283569</v>
          </cell>
          <cell r="W266">
            <v>99.524342473419125</v>
          </cell>
          <cell r="X266">
            <v>101.63514168918449</v>
          </cell>
          <cell r="Y266">
            <v>1.3214999999999999</v>
          </cell>
        </row>
        <row r="267">
          <cell r="B267">
            <v>33728</v>
          </cell>
          <cell r="D267">
            <v>1.7809999999999999</v>
          </cell>
          <cell r="E267">
            <v>1.6479999999999999</v>
          </cell>
          <cell r="F267">
            <v>132.77000000000001</v>
          </cell>
          <cell r="G267">
            <v>1.3214999999999999</v>
          </cell>
          <cell r="V267">
            <v>95.552356962936329</v>
          </cell>
          <cell r="W267">
            <v>99.859629421673205</v>
          </cell>
          <cell r="X267">
            <v>101.86724866625094</v>
          </cell>
          <cell r="Y267">
            <v>1.3213999999999999</v>
          </cell>
        </row>
        <row r="268">
          <cell r="B268">
            <v>33729</v>
          </cell>
          <cell r="D268">
            <v>1.7785</v>
          </cell>
          <cell r="E268">
            <v>1.6475</v>
          </cell>
          <cell r="F268">
            <v>132.16</v>
          </cell>
          <cell r="G268">
            <v>1.3214999999999999</v>
          </cell>
          <cell r="V268">
            <v>95.113350125944592</v>
          </cell>
          <cell r="W268">
            <v>100</v>
          </cell>
          <cell r="X268">
            <v>101.98503429640407</v>
          </cell>
          <cell r="Y268">
            <v>1.3212999999999999</v>
          </cell>
        </row>
        <row r="269">
          <cell r="B269">
            <v>33730</v>
          </cell>
          <cell r="D269">
            <v>1.7869999999999999</v>
          </cell>
          <cell r="E269">
            <v>1.6339999999999999</v>
          </cell>
          <cell r="F269">
            <v>132.4</v>
          </cell>
          <cell r="G269">
            <v>1.3214999999999999</v>
          </cell>
          <cell r="V269">
            <v>95.286074127383969</v>
          </cell>
          <cell r="W269">
            <v>99.524342473419125</v>
          </cell>
          <cell r="X269">
            <v>101.80835585117438</v>
          </cell>
          <cell r="Y269">
            <v>1.3211999999999999</v>
          </cell>
        </row>
        <row r="270">
          <cell r="B270">
            <v>33731</v>
          </cell>
          <cell r="D270">
            <v>1.7968</v>
          </cell>
          <cell r="E270">
            <v>1.6296999999999999</v>
          </cell>
          <cell r="F270">
            <v>132</v>
          </cell>
          <cell r="G270">
            <v>1.3214999999999999</v>
          </cell>
          <cell r="V270">
            <v>94.998200791651684</v>
          </cell>
          <cell r="W270">
            <v>98.981522707034728</v>
          </cell>
          <cell r="X270">
            <v>101.63514168918449</v>
          </cell>
          <cell r="Y270">
            <v>1.3210999999999999</v>
          </cell>
        </row>
        <row r="271">
          <cell r="B271">
            <v>33733</v>
          </cell>
          <cell r="D271">
            <v>1.792</v>
          </cell>
          <cell r="E271">
            <v>1.6432</v>
          </cell>
          <cell r="F271">
            <v>133.43</v>
          </cell>
          <cell r="G271">
            <v>1.3214999999999999</v>
          </cell>
          <cell r="V271">
            <v>96.027347966894581</v>
          </cell>
          <cell r="W271">
            <v>99.246651785714278</v>
          </cell>
          <cell r="X271">
            <v>101.9226771980877</v>
          </cell>
          <cell r="Y271">
            <v>1.321</v>
          </cell>
        </row>
        <row r="272">
          <cell r="B272">
            <v>33735</v>
          </cell>
          <cell r="D272">
            <v>1.7917000000000001</v>
          </cell>
          <cell r="E272">
            <v>1.6432</v>
          </cell>
          <cell r="F272">
            <v>133.22</v>
          </cell>
          <cell r="G272">
            <v>1.3214999999999999</v>
          </cell>
          <cell r="V272">
            <v>95.87621446563513</v>
          </cell>
          <cell r="W272">
            <v>99.26326952056705</v>
          </cell>
          <cell r="X272">
            <v>101.9226771980877</v>
          </cell>
          <cell r="Y272">
            <v>1.3209</v>
          </cell>
        </row>
        <row r="273">
          <cell r="B273">
            <v>33736</v>
          </cell>
          <cell r="D273">
            <v>1.7978000000000001</v>
          </cell>
          <cell r="E273">
            <v>1.633</v>
          </cell>
          <cell r="F273">
            <v>132.55000000000001</v>
          </cell>
          <cell r="G273">
            <v>1.3214999999999999</v>
          </cell>
          <cell r="V273">
            <v>95.394026628283569</v>
          </cell>
          <cell r="W273">
            <v>98.926465680275868</v>
          </cell>
          <cell r="X273">
            <v>101.82567726737338</v>
          </cell>
          <cell r="Y273">
            <v>1.3208</v>
          </cell>
        </row>
        <row r="274">
          <cell r="B274">
            <v>33737</v>
          </cell>
          <cell r="D274">
            <v>1.8154999999999999</v>
          </cell>
          <cell r="E274">
            <v>1.621</v>
          </cell>
          <cell r="F274">
            <v>130.4</v>
          </cell>
          <cell r="G274">
            <v>1.3214999999999999</v>
          </cell>
          <cell r="V274">
            <v>93.846707448722569</v>
          </cell>
          <cell r="W274">
            <v>97.961993941063071</v>
          </cell>
          <cell r="X274">
            <v>101.43421326127624</v>
          </cell>
          <cell r="Y274">
            <v>1.3207</v>
          </cell>
        </row>
        <row r="275">
          <cell r="B275">
            <v>33738</v>
          </cell>
          <cell r="D275">
            <v>1.8251999999999999</v>
          </cell>
          <cell r="E275">
            <v>1.6054999999999999</v>
          </cell>
          <cell r="F275">
            <v>129.65</v>
          </cell>
          <cell r="G275">
            <v>1.3214999999999999</v>
          </cell>
          <cell r="V275">
            <v>93.306944944224554</v>
          </cell>
          <cell r="W275">
            <v>97.441376287530133</v>
          </cell>
          <cell r="X275">
            <v>101.13974918589342</v>
          </cell>
          <cell r="Y275">
            <v>1.3206</v>
          </cell>
        </row>
        <row r="276">
          <cell r="B276">
            <v>33740</v>
          </cell>
          <cell r="D276">
            <v>1.823</v>
          </cell>
          <cell r="E276">
            <v>1.609</v>
          </cell>
          <cell r="F276">
            <v>129.69999999999999</v>
          </cell>
          <cell r="G276">
            <v>1.3214999999999999</v>
          </cell>
          <cell r="V276">
            <v>93.342929111191069</v>
          </cell>
          <cell r="W276">
            <v>97.55896873285792</v>
          </cell>
          <cell r="X276">
            <v>101.08778493729646</v>
          </cell>
          <cell r="Y276">
            <v>1.3205</v>
          </cell>
        </row>
        <row r="277">
          <cell r="B277">
            <v>33742</v>
          </cell>
          <cell r="D277">
            <v>1.8275999999999999</v>
          </cell>
          <cell r="E277">
            <v>1.6028</v>
          </cell>
          <cell r="F277">
            <v>129.6</v>
          </cell>
          <cell r="G277">
            <v>1.3214999999999999</v>
          </cell>
          <cell r="V277">
            <v>93.270960777258011</v>
          </cell>
          <cell r="W277">
            <v>97.313416502516958</v>
          </cell>
          <cell r="X277">
            <v>101.08778493729646</v>
          </cell>
          <cell r="Y277">
            <v>1.3204</v>
          </cell>
        </row>
        <row r="278">
          <cell r="B278">
            <v>33743</v>
          </cell>
          <cell r="D278">
            <v>1.8359000000000001</v>
          </cell>
          <cell r="E278">
            <v>1.5974999999999999</v>
          </cell>
          <cell r="F278">
            <v>129.12</v>
          </cell>
          <cell r="G278">
            <v>1.3214999999999999</v>
          </cell>
          <cell r="V278">
            <v>92.925512774379285</v>
          </cell>
          <cell r="W278">
            <v>96.873468053815557</v>
          </cell>
          <cell r="X278">
            <v>100.87992794290859</v>
          </cell>
          <cell r="Y278">
            <v>1.3203</v>
          </cell>
        </row>
        <row r="279">
          <cell r="B279">
            <v>33744</v>
          </cell>
          <cell r="D279">
            <v>1.8327</v>
          </cell>
          <cell r="E279">
            <v>1.5965</v>
          </cell>
          <cell r="F279">
            <v>129.30000000000001</v>
          </cell>
          <cell r="G279">
            <v>1.3214999999999999</v>
          </cell>
          <cell r="V279">
            <v>93.055055775458811</v>
          </cell>
          <cell r="W279">
            <v>97.042614721449226</v>
          </cell>
          <cell r="X279">
            <v>100.87992794290859</v>
          </cell>
          <cell r="Y279">
            <v>1.3202</v>
          </cell>
        </row>
        <row r="280">
          <cell r="B280">
            <v>33745</v>
          </cell>
          <cell r="D280">
            <v>1.8306</v>
          </cell>
          <cell r="E280">
            <v>1.6023000000000001</v>
          </cell>
          <cell r="F280">
            <v>129.6</v>
          </cell>
          <cell r="G280">
            <v>1.3214999999999999</v>
          </cell>
          <cell r="V280">
            <v>93.270960777258011</v>
          </cell>
          <cell r="W280">
            <v>97.153938599366327</v>
          </cell>
          <cell r="X280">
            <v>100.98732072334232</v>
          </cell>
          <cell r="Y280">
            <v>1.3201000000000001</v>
          </cell>
        </row>
        <row r="281">
          <cell r="B281">
            <v>33747</v>
          </cell>
          <cell r="D281">
            <v>1.8185</v>
          </cell>
          <cell r="E281">
            <v>1.6154999999999999</v>
          </cell>
          <cell r="F281">
            <v>129.15</v>
          </cell>
          <cell r="G281">
            <v>1.3214999999999999</v>
          </cell>
          <cell r="V281">
            <v>92.947103274559211</v>
          </cell>
          <cell r="W281">
            <v>97.800384932636788</v>
          </cell>
          <cell r="X281">
            <v>101.12589205293425</v>
          </cell>
          <cell r="Y281">
            <v>1.32</v>
          </cell>
        </row>
        <row r="282">
          <cell r="B282">
            <v>33749</v>
          </cell>
          <cell r="D282">
            <v>1.8182</v>
          </cell>
          <cell r="E282">
            <v>1.615</v>
          </cell>
          <cell r="F282">
            <v>129</v>
          </cell>
          <cell r="G282">
            <v>1.3214999999999999</v>
          </cell>
          <cell r="V282">
            <v>92.839150773659597</v>
          </cell>
          <cell r="W282">
            <v>97.816521834781639</v>
          </cell>
          <cell r="X282">
            <v>101.12589205293425</v>
          </cell>
          <cell r="Y282">
            <v>1.3199000000000001</v>
          </cell>
        </row>
        <row r="283">
          <cell r="B283">
            <v>33750</v>
          </cell>
          <cell r="D283">
            <v>1.8220000000000001</v>
          </cell>
          <cell r="E283">
            <v>1.6125</v>
          </cell>
          <cell r="F283">
            <v>129.15</v>
          </cell>
          <cell r="G283">
            <v>1.3214999999999999</v>
          </cell>
          <cell r="V283">
            <v>92.947103274559211</v>
          </cell>
          <cell r="W283">
            <v>97.612513721185493</v>
          </cell>
          <cell r="X283">
            <v>101.12589205293425</v>
          </cell>
          <cell r="Y283">
            <v>1.3198000000000001</v>
          </cell>
        </row>
        <row r="284">
          <cell r="B284">
            <v>33751</v>
          </cell>
          <cell r="D284">
            <v>1.8140000000000001</v>
          </cell>
          <cell r="E284">
            <v>1.6125</v>
          </cell>
          <cell r="F284">
            <v>129.68</v>
          </cell>
          <cell r="G284">
            <v>1.3214999999999999</v>
          </cell>
          <cell r="V284">
            <v>93.32853544440448</v>
          </cell>
          <cell r="W284">
            <v>98.042998897464145</v>
          </cell>
          <cell r="X284">
            <v>101.26446338252615</v>
          </cell>
          <cell r="Y284">
            <v>1.3197000000000001</v>
          </cell>
        </row>
        <row r="285">
          <cell r="B285">
            <v>33752</v>
          </cell>
          <cell r="D285">
            <v>1.798</v>
          </cell>
          <cell r="E285">
            <v>1.633</v>
          </cell>
          <cell r="F285">
            <v>129.80000000000001</v>
          </cell>
          <cell r="G285">
            <v>1.3214999999999999</v>
          </cell>
          <cell r="V285">
            <v>93.414897445124154</v>
          </cell>
          <cell r="W285">
            <v>98.915461624026676</v>
          </cell>
          <cell r="X285">
            <v>101.50349892607218</v>
          </cell>
          <cell r="Y285">
            <v>1.3196000000000001</v>
          </cell>
        </row>
        <row r="286">
          <cell r="B286">
            <v>33754</v>
          </cell>
          <cell r="D286">
            <v>1.8288</v>
          </cell>
          <cell r="E286">
            <v>1.6074999999999999</v>
          </cell>
          <cell r="F286">
            <v>127.65</v>
          </cell>
          <cell r="G286">
            <v>1.3214999999999999</v>
          </cell>
          <cell r="V286">
            <v>91.867578265563168</v>
          </cell>
          <cell r="W286">
            <v>97.249562554680665</v>
          </cell>
          <cell r="X286">
            <v>100.80024942839327</v>
          </cell>
          <cell r="Y286">
            <v>1.3194999999999999</v>
          </cell>
        </row>
        <row r="287">
          <cell r="B287">
            <v>33756</v>
          </cell>
          <cell r="D287">
            <v>1.8380000000000001</v>
          </cell>
          <cell r="E287">
            <v>1.5980000000000001</v>
          </cell>
          <cell r="F287">
            <v>126.8</v>
          </cell>
          <cell r="G287">
            <v>1.3192999999999999</v>
          </cell>
          <cell r="V287">
            <v>91.255847427132068</v>
          </cell>
          <cell r="W287">
            <v>96.762785636561475</v>
          </cell>
          <cell r="X287">
            <v>100.80024942839327</v>
          </cell>
          <cell r="Y287">
            <v>1.3192999999999999</v>
          </cell>
        </row>
        <row r="288">
          <cell r="B288">
            <v>33757</v>
          </cell>
          <cell r="D288">
            <v>1.8220000000000001</v>
          </cell>
          <cell r="E288">
            <v>1.6080000000000001</v>
          </cell>
          <cell r="F288">
            <v>127.3</v>
          </cell>
          <cell r="G288">
            <v>1.3192999999999999</v>
          </cell>
          <cell r="V288">
            <v>91.615689096797411</v>
          </cell>
          <cell r="W288">
            <v>97.612513721185493</v>
          </cell>
          <cell r="X288">
            <v>100.80024942839327</v>
          </cell>
          <cell r="Y288">
            <v>1.3193999999999999</v>
          </cell>
        </row>
        <row r="289">
          <cell r="B289">
            <v>33758</v>
          </cell>
          <cell r="D289">
            <v>1.8160000000000001</v>
          </cell>
          <cell r="E289">
            <v>1.6080000000000001</v>
          </cell>
          <cell r="F289">
            <v>127.1</v>
          </cell>
          <cell r="G289">
            <v>1.3192999999999999</v>
          </cell>
          <cell r="V289">
            <v>91.471752428931268</v>
          </cell>
          <cell r="W289">
            <v>97.935022026431696</v>
          </cell>
          <cell r="X289">
            <v>101.03235640545969</v>
          </cell>
          <cell r="Y289">
            <v>1.3194999999999999</v>
          </cell>
        </row>
        <row r="290">
          <cell r="B290">
            <v>33759</v>
          </cell>
          <cell r="D290">
            <v>1.821</v>
          </cell>
          <cell r="E290">
            <v>1.6005</v>
          </cell>
          <cell r="F290">
            <v>127.4</v>
          </cell>
          <cell r="G290">
            <v>1.3192999999999999</v>
          </cell>
          <cell r="V290">
            <v>91.687657430730496</v>
          </cell>
          <cell r="W290">
            <v>97.666117517847326</v>
          </cell>
          <cell r="X290">
            <v>100.84874939375042</v>
          </cell>
          <cell r="Y290">
            <v>1.3196000000000001</v>
          </cell>
        </row>
        <row r="291">
          <cell r="B291">
            <v>33761</v>
          </cell>
          <cell r="D291">
            <v>1.8328</v>
          </cell>
          <cell r="E291">
            <v>1.5911999999999999</v>
          </cell>
          <cell r="F291">
            <v>126.75</v>
          </cell>
          <cell r="G291">
            <v>1.3192999999999999</v>
          </cell>
          <cell r="V291">
            <v>91.219863260165539</v>
          </cell>
          <cell r="W291">
            <v>97.037319947621128</v>
          </cell>
          <cell r="X291">
            <v>100.55082103512783</v>
          </cell>
          <cell r="Y291">
            <v>1.3197000000000001</v>
          </cell>
        </row>
        <row r="292">
          <cell r="B292">
            <v>33763</v>
          </cell>
          <cell r="D292">
            <v>1.8314999999999999</v>
          </cell>
          <cell r="E292">
            <v>1.5919000000000001</v>
          </cell>
          <cell r="F292">
            <v>126.9</v>
          </cell>
          <cell r="G292">
            <v>1.3192999999999999</v>
          </cell>
          <cell r="V292">
            <v>91.327815761065139</v>
          </cell>
          <cell r="W292">
            <v>97.106197106197101</v>
          </cell>
          <cell r="X292">
            <v>100.60624956696459</v>
          </cell>
          <cell r="Y292">
            <v>1.3198000000000001</v>
          </cell>
        </row>
        <row r="293">
          <cell r="B293">
            <v>33764</v>
          </cell>
          <cell r="D293">
            <v>1.833</v>
          </cell>
          <cell r="E293">
            <v>1.5860000000000001</v>
          </cell>
          <cell r="F293">
            <v>127.11</v>
          </cell>
          <cell r="G293">
            <v>1.3192999999999999</v>
          </cell>
          <cell r="V293">
            <v>91.478949262324591</v>
          </cell>
          <cell r="W293">
            <v>97.026732133115104</v>
          </cell>
          <cell r="X293">
            <v>100.54735675188803</v>
          </cell>
          <cell r="Y293">
            <v>1.3199000000000001</v>
          </cell>
        </row>
        <row r="294">
          <cell r="B294">
            <v>33770</v>
          </cell>
          <cell r="D294">
            <v>1.8514999999999999</v>
          </cell>
          <cell r="E294">
            <v>1.5747</v>
          </cell>
          <cell r="F294">
            <v>126.7</v>
          </cell>
          <cell r="G294">
            <v>1.3192999999999999</v>
          </cell>
          <cell r="V294">
            <v>91.183879093198996</v>
          </cell>
          <cell r="W294">
            <v>96.057250877666746</v>
          </cell>
          <cell r="X294">
            <v>100.43303540497472</v>
          </cell>
          <cell r="Y294">
            <v>1.32</v>
          </cell>
        </row>
        <row r="295">
          <cell r="B295">
            <v>33771</v>
          </cell>
          <cell r="D295">
            <v>1.8554999999999999</v>
          </cell>
          <cell r="E295">
            <v>1.5724</v>
          </cell>
          <cell r="F295">
            <v>126.63</v>
          </cell>
          <cell r="G295">
            <v>1.3192999999999999</v>
          </cell>
          <cell r="V295">
            <v>91.13350125944585</v>
          </cell>
          <cell r="W295">
            <v>95.850175154944765</v>
          </cell>
          <cell r="X295">
            <v>100.38799972285732</v>
          </cell>
          <cell r="Y295">
            <v>1.3201000000000001</v>
          </cell>
        </row>
        <row r="296">
          <cell r="B296">
            <v>33772</v>
          </cell>
          <cell r="D296">
            <v>1.8637999999999999</v>
          </cell>
          <cell r="E296">
            <v>1.5649999999999999</v>
          </cell>
          <cell r="F296">
            <v>126.45</v>
          </cell>
          <cell r="G296">
            <v>1.3192999999999999</v>
          </cell>
          <cell r="V296">
            <v>91.003958258366325</v>
          </cell>
          <cell r="W296">
            <v>95.423328683335129</v>
          </cell>
          <cell r="X296">
            <v>100.31871405806137</v>
          </cell>
          <cell r="Y296">
            <v>1.3202</v>
          </cell>
        </row>
        <row r="297">
          <cell r="B297">
            <v>33773</v>
          </cell>
          <cell r="D297">
            <v>1.8494999999999999</v>
          </cell>
          <cell r="E297">
            <v>1.583</v>
          </cell>
          <cell r="F297">
            <v>127.4</v>
          </cell>
          <cell r="G297">
            <v>1.3192999999999999</v>
          </cell>
          <cell r="V297">
            <v>91.687657430730496</v>
          </cell>
          <cell r="W297">
            <v>96.161124628277904</v>
          </cell>
          <cell r="X297">
            <v>100.61664241668397</v>
          </cell>
          <cell r="Y297">
            <v>1.3203</v>
          </cell>
        </row>
        <row r="298">
          <cell r="B298">
            <v>33775</v>
          </cell>
          <cell r="D298">
            <v>1.8594999999999999</v>
          </cell>
          <cell r="E298">
            <v>1.5703</v>
          </cell>
          <cell r="F298">
            <v>126.7</v>
          </cell>
          <cell r="G298">
            <v>1.3192999999999999</v>
          </cell>
          <cell r="V298">
            <v>91.183879093198996</v>
          </cell>
          <cell r="W298">
            <v>95.643990319978485</v>
          </cell>
          <cell r="X298">
            <v>100.47460680385227</v>
          </cell>
          <cell r="Y298">
            <v>1.3204</v>
          </cell>
        </row>
        <row r="299">
          <cell r="B299">
            <v>33777</v>
          </cell>
          <cell r="D299">
            <v>1.8563000000000001</v>
          </cell>
          <cell r="E299">
            <v>1.5745</v>
          </cell>
          <cell r="F299">
            <v>127.39</v>
          </cell>
          <cell r="G299">
            <v>1.3192999999999999</v>
          </cell>
          <cell r="V299">
            <v>91.680460597337174</v>
          </cell>
          <cell r="W299">
            <v>95.808867101222859</v>
          </cell>
          <cell r="X299">
            <v>100.60971385020439</v>
          </cell>
          <cell r="Y299">
            <v>1.3205</v>
          </cell>
        </row>
        <row r="300">
          <cell r="B300">
            <v>33778</v>
          </cell>
          <cell r="D300">
            <v>1.8656999999999999</v>
          </cell>
          <cell r="E300">
            <v>1.5629999999999999</v>
          </cell>
          <cell r="F300">
            <v>127</v>
          </cell>
          <cell r="G300">
            <v>1.3192999999999999</v>
          </cell>
          <cell r="V300">
            <v>91.399784094998211</v>
          </cell>
          <cell r="W300">
            <v>95.326151042504151</v>
          </cell>
          <cell r="X300">
            <v>100.34642832397977</v>
          </cell>
          <cell r="Y300">
            <v>1.3206</v>
          </cell>
        </row>
        <row r="301">
          <cell r="B301">
            <v>33779</v>
          </cell>
          <cell r="D301">
            <v>1.8686</v>
          </cell>
          <cell r="E301">
            <v>1.5595000000000001</v>
          </cell>
          <cell r="F301">
            <v>127.04</v>
          </cell>
          <cell r="G301">
            <v>1.3192999999999999</v>
          </cell>
          <cell r="V301">
            <v>91.428571428571445</v>
          </cell>
          <cell r="W301">
            <v>95.178208284276991</v>
          </cell>
          <cell r="X301">
            <v>100.45035682117368</v>
          </cell>
          <cell r="Y301">
            <v>1.3207</v>
          </cell>
        </row>
        <row r="302">
          <cell r="B302">
            <v>33780</v>
          </cell>
          <cell r="D302">
            <v>1.8783000000000001</v>
          </cell>
          <cell r="E302">
            <v>1.5519000000000001</v>
          </cell>
          <cell r="F302">
            <v>126.6</v>
          </cell>
          <cell r="G302">
            <v>1.3192999999999999</v>
          </cell>
          <cell r="V302">
            <v>91.111910759265925</v>
          </cell>
          <cell r="W302">
            <v>94.68668476814139</v>
          </cell>
          <cell r="X302">
            <v>100.29792835862258</v>
          </cell>
          <cell r="Y302">
            <v>1.3208</v>
          </cell>
        </row>
        <row r="303">
          <cell r="B303">
            <v>33782</v>
          </cell>
          <cell r="D303">
            <v>1.895</v>
          </cell>
          <cell r="E303">
            <v>1.5345</v>
          </cell>
          <cell r="F303">
            <v>125.7</v>
          </cell>
          <cell r="G303">
            <v>1.3192999999999999</v>
          </cell>
          <cell r="V303">
            <v>90.46419575386831</v>
          </cell>
          <cell r="W303">
            <v>93.852242744063318</v>
          </cell>
          <cell r="X303">
            <v>100.10392849719392</v>
          </cell>
          <cell r="Y303">
            <v>1.3209</v>
          </cell>
        </row>
        <row r="304">
          <cell r="B304">
            <v>33784</v>
          </cell>
          <cell r="D304">
            <v>1.9039999999999999</v>
          </cell>
          <cell r="E304">
            <v>1.5257000000000001</v>
          </cell>
          <cell r="F304">
            <v>125.38</v>
          </cell>
          <cell r="G304">
            <v>1.3192999999999999</v>
          </cell>
          <cell r="V304">
            <v>90.233897085282479</v>
          </cell>
          <cell r="W304">
            <v>93.408613445378151</v>
          </cell>
          <cell r="X304">
            <v>100.03464283239796</v>
          </cell>
          <cell r="Y304">
            <v>1.321</v>
          </cell>
        </row>
        <row r="305">
          <cell r="B305">
            <v>33785</v>
          </cell>
          <cell r="D305">
            <v>1.9001999999999999</v>
          </cell>
          <cell r="E305">
            <v>1.524</v>
          </cell>
          <cell r="F305">
            <v>125.42</v>
          </cell>
          <cell r="G305">
            <v>1.3192999999999999</v>
          </cell>
          <cell r="V305">
            <v>90.262684418855713</v>
          </cell>
          <cell r="W305">
            <v>93.595411009367425</v>
          </cell>
          <cell r="X305">
            <v>100.03464283239796</v>
          </cell>
          <cell r="Y305">
            <v>1.3210999999999999</v>
          </cell>
        </row>
        <row r="306">
          <cell r="B306">
            <v>33786</v>
          </cell>
          <cell r="D306">
            <v>1.9095</v>
          </cell>
          <cell r="E306">
            <v>1.5165</v>
          </cell>
          <cell r="F306">
            <v>125.28</v>
          </cell>
          <cell r="G306">
            <v>1.3426</v>
          </cell>
          <cell r="V306">
            <v>90.161928751349421</v>
          </cell>
          <cell r="W306">
            <v>93.139565331238529</v>
          </cell>
          <cell r="X306">
            <v>100.03464283239796</v>
          </cell>
          <cell r="Y306">
            <v>1.3426</v>
          </cell>
        </row>
        <row r="307">
          <cell r="B307">
            <v>33789</v>
          </cell>
          <cell r="D307">
            <v>1.909</v>
          </cell>
          <cell r="E307">
            <v>1.518</v>
          </cell>
          <cell r="F307">
            <v>124.75</v>
          </cell>
          <cell r="G307">
            <v>1.3426</v>
          </cell>
          <cell r="V307">
            <v>89.780496581504138</v>
          </cell>
          <cell r="W307">
            <v>93.16396018858039</v>
          </cell>
          <cell r="X307">
            <v>99.927250051964236</v>
          </cell>
          <cell r="Y307">
            <v>1.3426</v>
          </cell>
        </row>
        <row r="308">
          <cell r="B308">
            <v>33791</v>
          </cell>
          <cell r="D308">
            <v>1.8918999999999999</v>
          </cell>
          <cell r="E308">
            <v>1.5281</v>
          </cell>
          <cell r="F308">
            <v>124.9</v>
          </cell>
          <cell r="G308">
            <v>1.3426</v>
          </cell>
          <cell r="V308">
            <v>89.888449082403753</v>
          </cell>
          <cell r="W308">
            <v>94.006025688461335</v>
          </cell>
          <cell r="X308">
            <v>100.18014272846948</v>
          </cell>
          <cell r="Y308">
            <v>1.3426</v>
          </cell>
        </row>
        <row r="309">
          <cell r="B309">
            <v>33792</v>
          </cell>
          <cell r="D309">
            <v>1.9115</v>
          </cell>
          <cell r="E309">
            <v>1.5130999999999999</v>
          </cell>
          <cell r="F309">
            <v>124.37</v>
          </cell>
          <cell r="G309">
            <v>1.3426</v>
          </cell>
          <cell r="V309">
            <v>89.507016912558484</v>
          </cell>
          <cell r="W309">
            <v>93.042113523410933</v>
          </cell>
          <cell r="X309">
            <v>100.01385713295917</v>
          </cell>
          <cell r="Y309">
            <v>1.3426</v>
          </cell>
        </row>
        <row r="310">
          <cell r="B310">
            <v>33793</v>
          </cell>
          <cell r="D310">
            <v>1.9350000000000001</v>
          </cell>
          <cell r="E310">
            <v>1.4894000000000001</v>
          </cell>
          <cell r="F310">
            <v>124.06</v>
          </cell>
          <cell r="G310">
            <v>1.3426</v>
          </cell>
          <cell r="V310">
            <v>89.283915077365975</v>
          </cell>
          <cell r="W310">
            <v>91.912144702842369</v>
          </cell>
          <cell r="X310">
            <v>99.882214369846864</v>
          </cell>
          <cell r="Y310">
            <v>1.3426</v>
          </cell>
        </row>
        <row r="311">
          <cell r="B311">
            <v>33794</v>
          </cell>
          <cell r="D311">
            <v>1.9275</v>
          </cell>
          <cell r="E311">
            <v>1.4882</v>
          </cell>
          <cell r="F311">
            <v>124.48</v>
          </cell>
          <cell r="G311">
            <v>1.3426</v>
          </cell>
          <cell r="V311">
            <v>89.586182079884864</v>
          </cell>
          <cell r="W311">
            <v>92.269779507133592</v>
          </cell>
          <cell r="X311">
            <v>99.882214369846864</v>
          </cell>
          <cell r="Y311">
            <v>1.3426</v>
          </cell>
        </row>
        <row r="312">
          <cell r="B312">
            <v>33796</v>
          </cell>
          <cell r="D312">
            <v>1.9219999999999999</v>
          </cell>
          <cell r="E312">
            <v>1.4950000000000001</v>
          </cell>
          <cell r="F312">
            <v>125</v>
          </cell>
          <cell r="G312">
            <v>1.3426</v>
          </cell>
          <cell r="V312">
            <v>89.960417416336824</v>
          </cell>
          <cell r="W312">
            <v>92.53381893860562</v>
          </cell>
          <cell r="X312">
            <v>99.968821450841816</v>
          </cell>
          <cell r="Y312">
            <v>1.3426</v>
          </cell>
        </row>
        <row r="313">
          <cell r="B313">
            <v>33798</v>
          </cell>
          <cell r="D313">
            <v>1.927</v>
          </cell>
          <cell r="E313">
            <v>1.4854000000000001</v>
          </cell>
          <cell r="F313">
            <v>125.15</v>
          </cell>
          <cell r="G313">
            <v>1.3426</v>
          </cell>
          <cell r="V313">
            <v>90.068369917236424</v>
          </cell>
          <cell r="W313">
            <v>92.293720809548518</v>
          </cell>
          <cell r="X313">
            <v>99.968821450841816</v>
          </cell>
          <cell r="Y313">
            <v>1.3426</v>
          </cell>
        </row>
        <row r="314">
          <cell r="B314">
            <v>33799</v>
          </cell>
          <cell r="D314">
            <v>1.9265000000000001</v>
          </cell>
          <cell r="E314">
            <v>1.4782</v>
          </cell>
          <cell r="F314">
            <v>124.93</v>
          </cell>
          <cell r="G314">
            <v>1.3426</v>
          </cell>
          <cell r="V314">
            <v>89.910039582583678</v>
          </cell>
          <cell r="W314">
            <v>92.317674539319995</v>
          </cell>
          <cell r="X314">
            <v>99.82678583801011</v>
          </cell>
          <cell r="Y314">
            <v>1.3426</v>
          </cell>
        </row>
        <row r="315">
          <cell r="B315">
            <v>33800</v>
          </cell>
          <cell r="D315">
            <v>1.9184000000000001</v>
          </cell>
          <cell r="E315">
            <v>1.4850000000000001</v>
          </cell>
          <cell r="F315">
            <v>125.26</v>
          </cell>
          <cell r="G315">
            <v>1.3426</v>
          </cell>
          <cell r="V315">
            <v>90.147535084562804</v>
          </cell>
          <cell r="W315">
            <v>92.707464553794821</v>
          </cell>
          <cell r="X315">
            <v>100.03117854915817</v>
          </cell>
          <cell r="Y315">
            <v>1.3426</v>
          </cell>
        </row>
        <row r="316">
          <cell r="B316">
            <v>33801</v>
          </cell>
          <cell r="D316">
            <v>1.9201999999999999</v>
          </cell>
          <cell r="E316">
            <v>1.4835</v>
          </cell>
          <cell r="F316">
            <v>125.03</v>
          </cell>
          <cell r="G316">
            <v>1.3426</v>
          </cell>
          <cell r="V316">
            <v>89.982007916516736</v>
          </cell>
          <cell r="W316">
            <v>92.620560358296004</v>
          </cell>
          <cell r="X316">
            <v>100.03117854915817</v>
          </cell>
          <cell r="Y316">
            <v>1.3427</v>
          </cell>
        </row>
        <row r="317">
          <cell r="B317">
            <v>33803</v>
          </cell>
          <cell r="D317">
            <v>1.9521999999999999</v>
          </cell>
          <cell r="E317">
            <v>1.4584999999999999</v>
          </cell>
          <cell r="F317">
            <v>124.4</v>
          </cell>
          <cell r="G317">
            <v>1.3426</v>
          </cell>
          <cell r="V317">
            <v>89.52860741273841</v>
          </cell>
          <cell r="W317">
            <v>91.102346071099277</v>
          </cell>
          <cell r="X317">
            <v>99.712464491096782</v>
          </cell>
          <cell r="Y317">
            <v>1.3427</v>
          </cell>
        </row>
        <row r="318">
          <cell r="B318">
            <v>33805</v>
          </cell>
          <cell r="D318">
            <v>1.9489000000000001</v>
          </cell>
          <cell r="E318">
            <v>1.4575</v>
          </cell>
          <cell r="F318">
            <v>124.5</v>
          </cell>
          <cell r="G318">
            <v>1.3426</v>
          </cell>
          <cell r="V318">
            <v>89.600575746671467</v>
          </cell>
          <cell r="W318">
            <v>91.256606290728087</v>
          </cell>
          <cell r="X318">
            <v>99.785214439132545</v>
          </cell>
          <cell r="Y318">
            <v>1.3427</v>
          </cell>
        </row>
        <row r="319">
          <cell r="B319">
            <v>33806</v>
          </cell>
          <cell r="D319">
            <v>1.9169</v>
          </cell>
          <cell r="E319">
            <v>1.4844999999999999</v>
          </cell>
          <cell r="F319">
            <v>125.03</v>
          </cell>
          <cell r="G319">
            <v>1.3426</v>
          </cell>
          <cell r="V319">
            <v>89.982007916516736</v>
          </cell>
          <cell r="W319">
            <v>92.780009390161183</v>
          </cell>
          <cell r="X319">
            <v>100.40532113905631</v>
          </cell>
          <cell r="Y319">
            <v>1.3427</v>
          </cell>
        </row>
        <row r="320">
          <cell r="B320">
            <v>33807</v>
          </cell>
          <cell r="D320">
            <v>1.9138999999999999</v>
          </cell>
          <cell r="E320">
            <v>1.4811000000000001</v>
          </cell>
          <cell r="F320">
            <v>125.3</v>
          </cell>
          <cell r="G320">
            <v>1.3426</v>
          </cell>
          <cell r="V320">
            <v>90.176322418136024</v>
          </cell>
          <cell r="W320">
            <v>92.925440200637439</v>
          </cell>
          <cell r="X320">
            <v>100.36721402341855</v>
          </cell>
          <cell r="Y320">
            <v>1.3427</v>
          </cell>
        </row>
        <row r="321">
          <cell r="B321">
            <v>33808</v>
          </cell>
          <cell r="D321">
            <v>1.9068000000000001</v>
          </cell>
          <cell r="E321">
            <v>1.4847999999999999</v>
          </cell>
          <cell r="F321">
            <v>126.42</v>
          </cell>
          <cell r="G321">
            <v>1.3426</v>
          </cell>
          <cell r="V321">
            <v>90.982367758186399</v>
          </cell>
          <cell r="W321">
            <v>93.271449548982574</v>
          </cell>
          <cell r="X321">
            <v>100.61664241668397</v>
          </cell>
          <cell r="Y321">
            <v>1.3427</v>
          </cell>
        </row>
        <row r="322">
          <cell r="B322">
            <v>33810</v>
          </cell>
          <cell r="D322">
            <v>1.8945000000000001</v>
          </cell>
          <cell r="E322">
            <v>1.5044999999999999</v>
          </cell>
          <cell r="F322">
            <v>128.1</v>
          </cell>
          <cell r="G322">
            <v>1.3426</v>
          </cell>
          <cell r="V322">
            <v>92.191435768261968</v>
          </cell>
          <cell r="W322">
            <v>93.877012404328312</v>
          </cell>
          <cell r="X322">
            <v>101.27832051548535</v>
          </cell>
          <cell r="Y322">
            <v>1.3427</v>
          </cell>
        </row>
        <row r="323">
          <cell r="B323">
            <v>33812</v>
          </cell>
          <cell r="D323">
            <v>1.9043000000000001</v>
          </cell>
          <cell r="E323">
            <v>1.4947999999999999</v>
          </cell>
          <cell r="F323">
            <v>128.01</v>
          </cell>
          <cell r="G323">
            <v>1.3426</v>
          </cell>
          <cell r="V323">
            <v>92.126664267722205</v>
          </cell>
          <cell r="W323">
            <v>93.393898020269916</v>
          </cell>
          <cell r="X323">
            <v>101.27832051548535</v>
          </cell>
          <cell r="Y323">
            <v>1.3427</v>
          </cell>
        </row>
        <row r="324">
          <cell r="B324">
            <v>33813</v>
          </cell>
          <cell r="D324">
            <v>1.9279999999999999</v>
          </cell>
          <cell r="E324">
            <v>1.4767999999999999</v>
          </cell>
          <cell r="F324">
            <v>127.3</v>
          </cell>
          <cell r="G324">
            <v>1.3426</v>
          </cell>
          <cell r="V324">
            <v>91.615689096797411</v>
          </cell>
          <cell r="W324">
            <v>92.245850622406635</v>
          </cell>
          <cell r="X324">
            <v>101.20210628420979</v>
          </cell>
          <cell r="Y324">
            <v>1.3427</v>
          </cell>
        </row>
        <row r="325">
          <cell r="B325">
            <v>33814</v>
          </cell>
          <cell r="D325">
            <v>1.9307000000000001</v>
          </cell>
          <cell r="E325">
            <v>1.4725999999999999</v>
          </cell>
          <cell r="F325">
            <v>127.72</v>
          </cell>
          <cell r="G325">
            <v>1.3426</v>
          </cell>
          <cell r="V325">
            <v>91.917956099316314</v>
          </cell>
          <cell r="W325">
            <v>92.116848811311954</v>
          </cell>
          <cell r="X325">
            <v>101.163999168572</v>
          </cell>
          <cell r="Y325">
            <v>1.3427</v>
          </cell>
        </row>
        <row r="326">
          <cell r="B326">
            <v>33815</v>
          </cell>
          <cell r="D326">
            <v>1.921</v>
          </cell>
          <cell r="E326">
            <v>1.4830000000000001</v>
          </cell>
          <cell r="F326">
            <v>127.75</v>
          </cell>
          <cell r="G326">
            <v>1.3426</v>
          </cell>
          <cell r="V326">
            <v>91.939546599496225</v>
          </cell>
          <cell r="W326">
            <v>92.58198854763144</v>
          </cell>
          <cell r="X326">
            <v>101.44807039423542</v>
          </cell>
          <cell r="Y326">
            <v>1.3427</v>
          </cell>
        </row>
        <row r="327">
          <cell r="B327">
            <v>33817</v>
          </cell>
          <cell r="D327">
            <v>1.9285000000000001</v>
          </cell>
          <cell r="E327">
            <v>1.474</v>
          </cell>
          <cell r="F327">
            <v>127.05</v>
          </cell>
          <cell r="G327">
            <v>1.343</v>
          </cell>
          <cell r="V327">
            <v>91.435768261964739</v>
          </cell>
          <cell r="W327">
            <v>92.221934145709099</v>
          </cell>
          <cell r="X327">
            <v>101.55892745790896</v>
          </cell>
          <cell r="Y327">
            <v>1.343</v>
          </cell>
        </row>
        <row r="328">
          <cell r="B328">
            <v>33819</v>
          </cell>
          <cell r="D328">
            <v>1.9265000000000001</v>
          </cell>
          <cell r="E328">
            <v>1.476</v>
          </cell>
          <cell r="F328">
            <v>127.1</v>
          </cell>
          <cell r="G328">
            <v>1.343</v>
          </cell>
          <cell r="V328">
            <v>91.471752428931268</v>
          </cell>
          <cell r="W328">
            <v>92.317674539319995</v>
          </cell>
          <cell r="X328">
            <v>101.4965703595926</v>
          </cell>
          <cell r="Y328">
            <v>1.3431</v>
          </cell>
        </row>
        <row r="329">
          <cell r="B329">
            <v>33820</v>
          </cell>
          <cell r="D329">
            <v>1.9214</v>
          </cell>
          <cell r="E329">
            <v>1.4764999999999999</v>
          </cell>
          <cell r="F329">
            <v>127.18</v>
          </cell>
          <cell r="G329">
            <v>1.343</v>
          </cell>
          <cell r="V329">
            <v>91.529327096077736</v>
          </cell>
          <cell r="W329">
            <v>92.562714687207233</v>
          </cell>
          <cell r="X329">
            <v>101.4965703595926</v>
          </cell>
          <cell r="Y329">
            <v>1.3431999999999999</v>
          </cell>
        </row>
        <row r="330">
          <cell r="B330">
            <v>33821</v>
          </cell>
          <cell r="D330">
            <v>1.9172</v>
          </cell>
          <cell r="E330">
            <v>1.4762</v>
          </cell>
          <cell r="F330">
            <v>127.25</v>
          </cell>
          <cell r="G330">
            <v>1.343</v>
          </cell>
          <cell r="V330">
            <v>91.579704929830882</v>
          </cell>
          <cell r="W330">
            <v>92.765491341539743</v>
          </cell>
          <cell r="X330">
            <v>101.64207025566408</v>
          </cell>
          <cell r="Y330">
            <v>1.3432999999999999</v>
          </cell>
        </row>
        <row r="331">
          <cell r="B331">
            <v>33822</v>
          </cell>
          <cell r="D331">
            <v>1.9059999999999999</v>
          </cell>
          <cell r="E331">
            <v>1.4824999999999999</v>
          </cell>
          <cell r="F331">
            <v>127.46</v>
          </cell>
          <cell r="G331">
            <v>1.343</v>
          </cell>
          <cell r="V331">
            <v>91.730838431090319</v>
          </cell>
          <cell r="W331">
            <v>93.310598111227705</v>
          </cell>
          <cell r="X331">
            <v>101.92960576456731</v>
          </cell>
          <cell r="Y331">
            <v>1.3433999999999999</v>
          </cell>
        </row>
        <row r="332">
          <cell r="B332">
            <v>33824</v>
          </cell>
          <cell r="D332">
            <v>1.93</v>
          </cell>
          <cell r="E332">
            <v>1.4675</v>
          </cell>
          <cell r="F332">
            <v>127.5</v>
          </cell>
          <cell r="G332">
            <v>1.343</v>
          </cell>
          <cell r="V332">
            <v>91.759625764663554</v>
          </cell>
          <cell r="W332">
            <v>92.150259067357524</v>
          </cell>
          <cell r="X332">
            <v>101.92960576456731</v>
          </cell>
          <cell r="Y332">
            <v>1.3434999999999999</v>
          </cell>
        </row>
        <row r="333">
          <cell r="B333">
            <v>33826</v>
          </cell>
          <cell r="D333">
            <v>1.9233</v>
          </cell>
          <cell r="E333">
            <v>1.4706999999999999</v>
          </cell>
          <cell r="F333">
            <v>127.95</v>
          </cell>
          <cell r="G333">
            <v>1.343</v>
          </cell>
          <cell r="V333">
            <v>92.083483267362368</v>
          </cell>
          <cell r="W333">
            <v>92.47127333229345</v>
          </cell>
          <cell r="X333">
            <v>101.86378438301115</v>
          </cell>
          <cell r="Y333">
            <v>1.3435999999999999</v>
          </cell>
        </row>
        <row r="334">
          <cell r="B334">
            <v>33827</v>
          </cell>
          <cell r="D334">
            <v>1.9289000000000001</v>
          </cell>
          <cell r="E334">
            <v>1.4642999999999999</v>
          </cell>
          <cell r="F334">
            <v>127.84</v>
          </cell>
          <cell r="G334">
            <v>1.343</v>
          </cell>
          <cell r="V334">
            <v>92.004318100035988</v>
          </cell>
          <cell r="W334">
            <v>92.202809891648087</v>
          </cell>
          <cell r="X334">
            <v>101.86378438301115</v>
          </cell>
          <cell r="Y334">
            <v>1.3436999999999999</v>
          </cell>
        </row>
        <row r="335">
          <cell r="B335">
            <v>33828</v>
          </cell>
          <cell r="D335">
            <v>1.9255</v>
          </cell>
          <cell r="E335">
            <v>1.4689000000000001</v>
          </cell>
          <cell r="F335">
            <v>127.88</v>
          </cell>
          <cell r="G335">
            <v>1.343</v>
          </cell>
          <cell r="V335">
            <v>92.033105433609222</v>
          </cell>
          <cell r="W335">
            <v>92.365619319657227</v>
          </cell>
          <cell r="X335">
            <v>101.86378438301115</v>
          </cell>
          <cell r="Y335">
            <v>1.3438000000000001</v>
          </cell>
        </row>
        <row r="336">
          <cell r="B336">
            <v>33829</v>
          </cell>
          <cell r="D336">
            <v>1.927</v>
          </cell>
          <cell r="E336">
            <v>1.4654</v>
          </cell>
          <cell r="F336">
            <v>127.18</v>
          </cell>
          <cell r="G336">
            <v>1.343</v>
          </cell>
          <cell r="V336">
            <v>91.529327096077736</v>
          </cell>
          <cell r="W336">
            <v>92.293720809548518</v>
          </cell>
          <cell r="X336">
            <v>101.86378438301115</v>
          </cell>
          <cell r="Y336">
            <v>1.3439000000000001</v>
          </cell>
        </row>
        <row r="337">
          <cell r="B337">
            <v>33831</v>
          </cell>
          <cell r="D337">
            <v>1.921</v>
          </cell>
          <cell r="E337">
            <v>1.4644999999999999</v>
          </cell>
          <cell r="F337">
            <v>125.93</v>
          </cell>
          <cell r="G337">
            <v>1.343</v>
          </cell>
          <cell r="V337">
            <v>90.629722921914365</v>
          </cell>
          <cell r="W337">
            <v>92.58198854763144</v>
          </cell>
          <cell r="X337">
            <v>101.86378438301115</v>
          </cell>
          <cell r="Y337">
            <v>1.3440000000000001</v>
          </cell>
        </row>
        <row r="338">
          <cell r="B338">
            <v>33833</v>
          </cell>
          <cell r="D338">
            <v>1.9113</v>
          </cell>
          <cell r="E338">
            <v>1.4755</v>
          </cell>
          <cell r="F338">
            <v>126.2</v>
          </cell>
          <cell r="G338">
            <v>1.343</v>
          </cell>
          <cell r="V338">
            <v>90.824037423533653</v>
          </cell>
          <cell r="W338">
            <v>93.051849526500291</v>
          </cell>
          <cell r="X338">
            <v>101.86378438301115</v>
          </cell>
          <cell r="Y338">
            <v>1.3441000000000001</v>
          </cell>
        </row>
        <row r="339">
          <cell r="B339">
            <v>33834</v>
          </cell>
          <cell r="D339">
            <v>1.927</v>
          </cell>
          <cell r="E339">
            <v>1.462</v>
          </cell>
          <cell r="F339">
            <v>126.05</v>
          </cell>
          <cell r="G339">
            <v>1.343</v>
          </cell>
          <cell r="V339">
            <v>90.716084922634053</v>
          </cell>
          <cell r="W339">
            <v>92.293720809548518</v>
          </cell>
          <cell r="X339">
            <v>101.80489156793459</v>
          </cell>
          <cell r="Y339">
            <v>1.3442000000000001</v>
          </cell>
        </row>
        <row r="340">
          <cell r="B340">
            <v>33835</v>
          </cell>
          <cell r="D340">
            <v>1.9272</v>
          </cell>
          <cell r="E340">
            <v>1.4584999999999999</v>
          </cell>
          <cell r="F340">
            <v>126.48</v>
          </cell>
          <cell r="G340">
            <v>1.343</v>
          </cell>
          <cell r="V340">
            <v>91.02554875854625</v>
          </cell>
          <cell r="W340">
            <v>92.284142797841426</v>
          </cell>
          <cell r="X340">
            <v>101.75985588581722</v>
          </cell>
          <cell r="Y340">
            <v>1.3443000000000001</v>
          </cell>
        </row>
        <row r="341">
          <cell r="B341">
            <v>33836</v>
          </cell>
          <cell r="D341">
            <v>1.9337</v>
          </cell>
          <cell r="E341">
            <v>1.4550000000000001</v>
          </cell>
          <cell r="F341">
            <v>126.18</v>
          </cell>
          <cell r="G341">
            <v>1.343</v>
          </cell>
          <cell r="V341">
            <v>90.80964375674705</v>
          </cell>
          <cell r="W341">
            <v>91.973935977659394</v>
          </cell>
          <cell r="X341">
            <v>101.70442735398045</v>
          </cell>
          <cell r="Y341">
            <v>1.3444</v>
          </cell>
        </row>
        <row r="342">
          <cell r="B342">
            <v>33838</v>
          </cell>
          <cell r="D342">
            <v>1.9570000000000001</v>
          </cell>
          <cell r="E342">
            <v>1.4279999999999999</v>
          </cell>
          <cell r="F342">
            <v>125.53</v>
          </cell>
          <cell r="G342">
            <v>1.343</v>
          </cell>
          <cell r="V342">
            <v>90.341849586182093</v>
          </cell>
          <cell r="W342">
            <v>90.878896269800691</v>
          </cell>
          <cell r="X342">
            <v>101.20903485068938</v>
          </cell>
          <cell r="Y342">
            <v>1.3445</v>
          </cell>
        </row>
        <row r="343">
          <cell r="B343">
            <v>33840</v>
          </cell>
          <cell r="D343">
            <v>1.976</v>
          </cell>
          <cell r="E343">
            <v>1.4145000000000001</v>
          </cell>
          <cell r="F343">
            <v>124.9</v>
          </cell>
          <cell r="G343">
            <v>1.343</v>
          </cell>
          <cell r="V343">
            <v>89.888449082403753</v>
          </cell>
          <cell r="W343">
            <v>90.005060728744937</v>
          </cell>
          <cell r="X343">
            <v>101.11203491997504</v>
          </cell>
          <cell r="Y343">
            <v>1.3446</v>
          </cell>
        </row>
        <row r="344">
          <cell r="B344">
            <v>33841</v>
          </cell>
          <cell r="D344">
            <v>1.9886999999999999</v>
          </cell>
          <cell r="E344">
            <v>1.4065000000000001</v>
          </cell>
          <cell r="F344">
            <v>124.7</v>
          </cell>
          <cell r="G344">
            <v>1.343</v>
          </cell>
          <cell r="V344">
            <v>89.74451241453761</v>
          </cell>
          <cell r="W344">
            <v>89.430281088148035</v>
          </cell>
          <cell r="X344">
            <v>100.68246379824014</v>
          </cell>
          <cell r="Y344">
            <v>1.3447</v>
          </cell>
        </row>
        <row r="345">
          <cell r="B345">
            <v>33842</v>
          </cell>
          <cell r="D345">
            <v>1.986</v>
          </cell>
          <cell r="E345">
            <v>1.4059999999999999</v>
          </cell>
          <cell r="F345">
            <v>124.88</v>
          </cell>
          <cell r="G345">
            <v>1.343</v>
          </cell>
          <cell r="V345">
            <v>89.874055415617136</v>
          </cell>
          <cell r="W345">
            <v>89.55186304128901</v>
          </cell>
          <cell r="X345">
            <v>100.75521374627589</v>
          </cell>
          <cell r="Y345">
            <v>1.3448</v>
          </cell>
        </row>
        <row r="346">
          <cell r="B346">
            <v>33843</v>
          </cell>
          <cell r="D346">
            <v>1.9802999999999999</v>
          </cell>
          <cell r="E346">
            <v>1.4117999999999999</v>
          </cell>
          <cell r="F346">
            <v>125.15</v>
          </cell>
          <cell r="G346">
            <v>1.343</v>
          </cell>
          <cell r="V346">
            <v>90.068369917236424</v>
          </cell>
          <cell r="W346">
            <v>89.809624804322567</v>
          </cell>
          <cell r="X346">
            <v>100.90417792558718</v>
          </cell>
          <cell r="Y346">
            <v>1.3449</v>
          </cell>
        </row>
        <row r="347">
          <cell r="B347">
            <v>33845</v>
          </cell>
          <cell r="D347">
            <v>1.9830000000000001</v>
          </cell>
          <cell r="E347">
            <v>1.4095</v>
          </cell>
          <cell r="F347">
            <v>123</v>
          </cell>
          <cell r="G347">
            <v>1.343</v>
          </cell>
          <cell r="V347">
            <v>88.521050737675438</v>
          </cell>
          <cell r="W347">
            <v>89.687342410489137</v>
          </cell>
          <cell r="X347">
            <v>100.71017806415851</v>
          </cell>
          <cell r="Y347">
            <v>1.345</v>
          </cell>
        </row>
        <row r="348">
          <cell r="B348">
            <v>33847</v>
          </cell>
          <cell r="D348">
            <v>1.9824999999999999</v>
          </cell>
          <cell r="E348">
            <v>1.4128000000000001</v>
          </cell>
          <cell r="F348">
            <v>123.15</v>
          </cell>
          <cell r="G348">
            <v>1.343</v>
          </cell>
          <cell r="V348">
            <v>88.629003238575038</v>
          </cell>
          <cell r="W348">
            <v>89.709962168978564</v>
          </cell>
          <cell r="X348">
            <v>100.71017806415851</v>
          </cell>
          <cell r="Y348">
            <v>1.3451</v>
          </cell>
        </row>
        <row r="349">
          <cell r="B349">
            <v>33848</v>
          </cell>
          <cell r="D349">
            <v>1.9890000000000001</v>
          </cell>
          <cell r="E349">
            <v>1.4028</v>
          </cell>
          <cell r="F349">
            <v>123</v>
          </cell>
          <cell r="G349">
            <v>1.3951</v>
          </cell>
          <cell r="V349">
            <v>88.521050737675438</v>
          </cell>
          <cell r="W349">
            <v>89.416792357968816</v>
          </cell>
          <cell r="X349">
            <v>100.52657105244924</v>
          </cell>
          <cell r="Y349">
            <v>1.3951</v>
          </cell>
        </row>
        <row r="350">
          <cell r="B350">
            <v>33849</v>
          </cell>
          <cell r="D350">
            <v>2.0051999999999999</v>
          </cell>
          <cell r="E350">
            <v>1.39</v>
          </cell>
          <cell r="F350">
            <v>122.53</v>
          </cell>
          <cell r="G350">
            <v>1.3951</v>
          </cell>
          <cell r="V350">
            <v>88.182799568190006</v>
          </cell>
          <cell r="W350">
            <v>88.694394574107321</v>
          </cell>
          <cell r="X350">
            <v>100.26328552622462</v>
          </cell>
          <cell r="Y350">
            <v>1.3952</v>
          </cell>
        </row>
        <row r="351">
          <cell r="B351">
            <v>33850</v>
          </cell>
          <cell r="D351">
            <v>1.9966999999999999</v>
          </cell>
          <cell r="E351">
            <v>1.3973</v>
          </cell>
          <cell r="F351">
            <v>123.09</v>
          </cell>
          <cell r="G351">
            <v>1.3951</v>
          </cell>
          <cell r="V351">
            <v>88.585822238215201</v>
          </cell>
          <cell r="W351">
            <v>89.071968748434912</v>
          </cell>
          <cell r="X351">
            <v>100.45382110441349</v>
          </cell>
          <cell r="Y351">
            <v>1.3953</v>
          </cell>
        </row>
        <row r="352">
          <cell r="B352">
            <v>33852</v>
          </cell>
          <cell r="D352">
            <v>1.9968999999999999</v>
          </cell>
          <cell r="E352">
            <v>1.4005000000000001</v>
          </cell>
          <cell r="F352">
            <v>123.03</v>
          </cell>
          <cell r="G352">
            <v>1.3951</v>
          </cell>
          <cell r="V352">
            <v>88.542641237855349</v>
          </cell>
          <cell r="W352">
            <v>89.063047723972147</v>
          </cell>
          <cell r="X352">
            <v>100.72057091387791</v>
          </cell>
          <cell r="Y352">
            <v>1.3954</v>
          </cell>
        </row>
        <row r="353">
          <cell r="B353">
            <v>33854</v>
          </cell>
          <cell r="D353">
            <v>1.9970000000000001</v>
          </cell>
          <cell r="E353">
            <v>1.4039999999999999</v>
          </cell>
          <cell r="F353">
            <v>123.25</v>
          </cell>
          <cell r="G353">
            <v>1.3951</v>
          </cell>
          <cell r="V353">
            <v>88.700971572508109</v>
          </cell>
          <cell r="W353">
            <v>89.058587881822731</v>
          </cell>
          <cell r="X353">
            <v>100.52657105244924</v>
          </cell>
          <cell r="Y353">
            <v>1.3955</v>
          </cell>
        </row>
        <row r="354">
          <cell r="B354">
            <v>33855</v>
          </cell>
          <cell r="D354">
            <v>1.9947999999999999</v>
          </cell>
          <cell r="E354">
            <v>1.4019999999999999</v>
          </cell>
          <cell r="F354">
            <v>123.15</v>
          </cell>
          <cell r="G354">
            <v>1.3951</v>
          </cell>
          <cell r="V354">
            <v>88.629003238575038</v>
          </cell>
          <cell r="W354">
            <v>89.156807700020053</v>
          </cell>
          <cell r="X354">
            <v>100.52657105244924</v>
          </cell>
          <cell r="Y354">
            <v>1.3956</v>
          </cell>
        </row>
        <row r="355">
          <cell r="B355">
            <v>33859</v>
          </cell>
          <cell r="D355">
            <v>1.92</v>
          </cell>
          <cell r="E355">
            <v>1.4502999999999999</v>
          </cell>
          <cell r="F355">
            <v>124.26</v>
          </cell>
          <cell r="G355">
            <v>1.3951</v>
          </cell>
          <cell r="V355">
            <v>89.427851745232104</v>
          </cell>
          <cell r="W355">
            <v>92.630208333333329</v>
          </cell>
          <cell r="X355">
            <v>101.47578466015381</v>
          </cell>
          <cell r="Y355">
            <v>1.3956999999999999</v>
          </cell>
        </row>
        <row r="356">
          <cell r="B356">
            <v>33861</v>
          </cell>
          <cell r="D356">
            <v>1.8720000000000001</v>
          </cell>
          <cell r="E356">
            <v>1.4990000000000001</v>
          </cell>
          <cell r="F356">
            <v>124.85</v>
          </cell>
          <cell r="G356">
            <v>1.3951</v>
          </cell>
          <cell r="V356">
            <v>89.85246491543721</v>
          </cell>
          <cell r="W356">
            <v>95.005341880341874</v>
          </cell>
          <cell r="X356">
            <v>102.29335550474605</v>
          </cell>
          <cell r="Y356">
            <v>1.3957999999999999</v>
          </cell>
        </row>
        <row r="357">
          <cell r="B357">
            <v>33862</v>
          </cell>
          <cell r="D357">
            <v>1.9039999999999999</v>
          </cell>
          <cell r="E357">
            <v>1.4770000000000001</v>
          </cell>
          <cell r="F357">
            <v>123.95</v>
          </cell>
          <cell r="G357">
            <v>1.3951</v>
          </cell>
          <cell r="V357">
            <v>89.204749910039595</v>
          </cell>
          <cell r="W357">
            <v>93.408613445378151</v>
          </cell>
          <cell r="X357">
            <v>101.86378438301115</v>
          </cell>
          <cell r="Y357">
            <v>1.3958999999999999</v>
          </cell>
        </row>
        <row r="358">
          <cell r="B358">
            <v>33863</v>
          </cell>
          <cell r="D358">
            <v>1.87</v>
          </cell>
          <cell r="E358">
            <v>1.4870000000000001</v>
          </cell>
          <cell r="F358">
            <v>124.22</v>
          </cell>
          <cell r="G358">
            <v>1.3951</v>
          </cell>
          <cell r="V358">
            <v>89.399064411658884</v>
          </cell>
          <cell r="W358">
            <v>95.106951871657728</v>
          </cell>
          <cell r="X358">
            <v>102.16517702487356</v>
          </cell>
          <cell r="Y358">
            <v>1.3959999999999999</v>
          </cell>
        </row>
        <row r="359">
          <cell r="B359">
            <v>33864</v>
          </cell>
          <cell r="D359">
            <v>1.754</v>
          </cell>
          <cell r="E359">
            <v>1.5125</v>
          </cell>
          <cell r="F359">
            <v>124.78</v>
          </cell>
          <cell r="G359">
            <v>1.3951</v>
          </cell>
          <cell r="V359">
            <v>89.802087081684064</v>
          </cell>
          <cell r="W359">
            <v>101.39680729760546</v>
          </cell>
          <cell r="X359">
            <v>102.47003394997574</v>
          </cell>
          <cell r="Y359">
            <v>1.3960999999999999</v>
          </cell>
        </row>
        <row r="360">
          <cell r="B360">
            <v>33866</v>
          </cell>
          <cell r="D360">
            <v>1.734</v>
          </cell>
          <cell r="E360">
            <v>1.5024999999999999</v>
          </cell>
          <cell r="F360">
            <v>124.45</v>
          </cell>
          <cell r="G360">
            <v>1.3951</v>
          </cell>
          <cell r="V360">
            <v>89.564591579704938</v>
          </cell>
          <cell r="W360">
            <v>102.56632064590542</v>
          </cell>
          <cell r="X360">
            <v>102.30028407122566</v>
          </cell>
          <cell r="Y360">
            <v>1.3962000000000001</v>
          </cell>
        </row>
        <row r="361">
          <cell r="B361">
            <v>33868</v>
          </cell>
          <cell r="D361">
            <v>1.732</v>
          </cell>
          <cell r="E361">
            <v>1.4844999999999999</v>
          </cell>
          <cell r="F361">
            <v>123.95</v>
          </cell>
          <cell r="G361">
            <v>1.3951</v>
          </cell>
          <cell r="V361">
            <v>89.204749910039595</v>
          </cell>
          <cell r="W361">
            <v>102.68475750577366</v>
          </cell>
          <cell r="X361">
            <v>102.10281992655719</v>
          </cell>
          <cell r="Y361">
            <v>1.3963000000000001</v>
          </cell>
        </row>
        <row r="362">
          <cell r="B362">
            <v>33869</v>
          </cell>
          <cell r="D362">
            <v>1.7124999999999999</v>
          </cell>
          <cell r="E362">
            <v>1.482</v>
          </cell>
          <cell r="F362">
            <v>122.52</v>
          </cell>
          <cell r="G362">
            <v>1.3951</v>
          </cell>
          <cell r="V362">
            <v>88.175602734796698</v>
          </cell>
          <cell r="W362">
            <v>103.85401459854015</v>
          </cell>
          <cell r="X362">
            <v>102.10281992655719</v>
          </cell>
          <cell r="Y362">
            <v>1.3964000000000001</v>
          </cell>
        </row>
        <row r="363">
          <cell r="B363">
            <v>33870</v>
          </cell>
          <cell r="D363">
            <v>1.6970000000000001</v>
          </cell>
          <cell r="E363">
            <v>1.498</v>
          </cell>
          <cell r="F363">
            <v>120.79</v>
          </cell>
          <cell r="G363">
            <v>1.3951</v>
          </cell>
          <cell r="V363">
            <v>86.9305505577546</v>
          </cell>
          <cell r="W363">
            <v>104.80259281084264</v>
          </cell>
          <cell r="X363">
            <v>102.10281992655719</v>
          </cell>
          <cell r="Y363">
            <v>1.3965000000000001</v>
          </cell>
        </row>
        <row r="364">
          <cell r="B364">
            <v>33871</v>
          </cell>
          <cell r="D364">
            <v>1.7030000000000001</v>
          </cell>
          <cell r="E364">
            <v>1.496</v>
          </cell>
          <cell r="F364">
            <v>120.85</v>
          </cell>
          <cell r="G364">
            <v>1.3951</v>
          </cell>
          <cell r="V364">
            <v>86.973731558114437</v>
          </cell>
          <cell r="W364">
            <v>104.43335290663533</v>
          </cell>
          <cell r="X364">
            <v>101.97810572992447</v>
          </cell>
          <cell r="Y364">
            <v>1.3966000000000001</v>
          </cell>
        </row>
        <row r="365">
          <cell r="B365">
            <v>33873</v>
          </cell>
          <cell r="D365">
            <v>1.7090000000000001</v>
          </cell>
          <cell r="E365">
            <v>1.4815</v>
          </cell>
          <cell r="F365">
            <v>120.85</v>
          </cell>
          <cell r="G365">
            <v>1.3951</v>
          </cell>
          <cell r="V365">
            <v>86.973731558114437</v>
          </cell>
          <cell r="W365">
            <v>104.0667056758338</v>
          </cell>
          <cell r="X365">
            <v>101.69057022102128</v>
          </cell>
          <cell r="Y365">
            <v>1.3967000000000001</v>
          </cell>
        </row>
        <row r="366">
          <cell r="B366">
            <v>33875</v>
          </cell>
          <cell r="D366">
            <v>1.7184999999999999</v>
          </cell>
          <cell r="E366">
            <v>1.476</v>
          </cell>
          <cell r="F366">
            <v>119.93</v>
          </cell>
          <cell r="G366">
            <v>1.3951</v>
          </cell>
          <cell r="V366">
            <v>86.311622885930205</v>
          </cell>
          <cell r="W366">
            <v>103.49141693337212</v>
          </cell>
          <cell r="X366">
            <v>101.62128455622531</v>
          </cell>
          <cell r="Y366">
            <v>1.3968</v>
          </cell>
        </row>
        <row r="367">
          <cell r="B367">
            <v>33876</v>
          </cell>
          <cell r="D367">
            <v>1.7450000000000001</v>
          </cell>
          <cell r="E367">
            <v>1.4450000000000001</v>
          </cell>
          <cell r="F367">
            <v>119.47</v>
          </cell>
          <cell r="G367">
            <v>1.3951</v>
          </cell>
          <cell r="V367">
            <v>85.980568549838083</v>
          </cell>
          <cell r="W367">
            <v>101.91977077363896</v>
          </cell>
          <cell r="X367">
            <v>101.15360631885262</v>
          </cell>
          <cell r="Y367">
            <v>1.3969</v>
          </cell>
        </row>
        <row r="368">
          <cell r="B368">
            <v>33877</v>
          </cell>
          <cell r="D368">
            <v>1.792</v>
          </cell>
          <cell r="E368">
            <v>1.4119999999999999</v>
          </cell>
          <cell r="F368">
            <v>119.53</v>
          </cell>
          <cell r="G368">
            <v>1.3951</v>
          </cell>
          <cell r="V368">
            <v>86.02374955019792</v>
          </cell>
          <cell r="W368">
            <v>99.246651785714278</v>
          </cell>
          <cell r="X368">
            <v>100.76560659599528</v>
          </cell>
          <cell r="Y368">
            <v>1.397</v>
          </cell>
        </row>
        <row r="369">
          <cell r="B369">
            <v>33878</v>
          </cell>
          <cell r="D369">
            <v>1.7470000000000001</v>
          </cell>
          <cell r="E369">
            <v>1.4232</v>
          </cell>
          <cell r="F369">
            <v>120.22</v>
          </cell>
          <cell r="G369">
            <v>1.4011</v>
          </cell>
          <cell r="V369">
            <v>86.520331054336097</v>
          </cell>
          <cell r="W369">
            <v>101.80309101316541</v>
          </cell>
          <cell r="X369">
            <v>101.21249913392919</v>
          </cell>
          <cell r="Y369">
            <v>1.4011</v>
          </cell>
        </row>
        <row r="370">
          <cell r="B370">
            <v>33880</v>
          </cell>
          <cell r="D370">
            <v>1.7275</v>
          </cell>
          <cell r="E370">
            <v>1.409</v>
          </cell>
          <cell r="F370">
            <v>119.3</v>
          </cell>
          <cell r="G370">
            <v>1.4011</v>
          </cell>
          <cell r="V370">
            <v>85.858222382151865</v>
          </cell>
          <cell r="W370">
            <v>102.95224312590447</v>
          </cell>
          <cell r="X370">
            <v>100.86607080994942</v>
          </cell>
          <cell r="Y370">
            <v>1.4012</v>
          </cell>
        </row>
        <row r="371">
          <cell r="B371">
            <v>33882</v>
          </cell>
          <cell r="D371">
            <v>1.724</v>
          </cell>
          <cell r="E371">
            <v>1.4075</v>
          </cell>
          <cell r="F371">
            <v>119.19</v>
          </cell>
          <cell r="G371">
            <v>1.4011</v>
          </cell>
          <cell r="V371">
            <v>85.779057214825485</v>
          </cell>
          <cell r="W371">
            <v>103.16125290023201</v>
          </cell>
          <cell r="X371">
            <v>100.86607080994942</v>
          </cell>
          <cell r="Y371">
            <v>1.4013</v>
          </cell>
        </row>
        <row r="372">
          <cell r="B372">
            <v>33883</v>
          </cell>
          <cell r="D372">
            <v>1.7135</v>
          </cell>
          <cell r="E372">
            <v>1.4215</v>
          </cell>
          <cell r="F372">
            <v>119.47</v>
          </cell>
          <cell r="G372">
            <v>1.4011</v>
          </cell>
          <cell r="V372">
            <v>85.980568549838083</v>
          </cell>
          <cell r="W372">
            <v>103.79340531076743</v>
          </cell>
          <cell r="X372">
            <v>101.23674911660777</v>
          </cell>
          <cell r="Y372">
            <v>1.4014</v>
          </cell>
        </row>
        <row r="373">
          <cell r="B373">
            <v>33884</v>
          </cell>
          <cell r="D373">
            <v>1.7190000000000001</v>
          </cell>
          <cell r="E373">
            <v>1.4260999999999999</v>
          </cell>
          <cell r="F373">
            <v>119.47</v>
          </cell>
          <cell r="G373">
            <v>1.4011</v>
          </cell>
          <cell r="V373">
            <v>85.980568549838083</v>
          </cell>
          <cell r="W373">
            <v>103.46131471785921</v>
          </cell>
          <cell r="X373">
            <v>101.23674911660777</v>
          </cell>
          <cell r="Y373">
            <v>1.4015</v>
          </cell>
        </row>
        <row r="374">
          <cell r="B374">
            <v>33885</v>
          </cell>
          <cell r="D374">
            <v>1.704</v>
          </cell>
          <cell r="E374">
            <v>1.464</v>
          </cell>
          <cell r="F374">
            <v>120.95</v>
          </cell>
          <cell r="G374">
            <v>1.4011</v>
          </cell>
          <cell r="V374">
            <v>87.045699892047509</v>
          </cell>
          <cell r="W374">
            <v>104.37206572769954</v>
          </cell>
          <cell r="X374">
            <v>101.83607011709276</v>
          </cell>
          <cell r="Y374">
            <v>1.4016</v>
          </cell>
        </row>
        <row r="375">
          <cell r="B375">
            <v>33887</v>
          </cell>
          <cell r="D375">
            <v>1.6920999999999999</v>
          </cell>
          <cell r="E375">
            <v>1.4884999999999999</v>
          </cell>
          <cell r="F375">
            <v>121.88</v>
          </cell>
          <cell r="G375">
            <v>1.4011</v>
          </cell>
          <cell r="V375">
            <v>87.715005397625049</v>
          </cell>
          <cell r="W375">
            <v>105.10608120087466</v>
          </cell>
          <cell r="X375">
            <v>102.32799833714404</v>
          </cell>
          <cell r="Y375">
            <v>1.4016999999999999</v>
          </cell>
        </row>
        <row r="376">
          <cell r="B376">
            <v>33889</v>
          </cell>
          <cell r="D376">
            <v>1.7175</v>
          </cell>
          <cell r="E376">
            <v>1.4644999999999999</v>
          </cell>
          <cell r="F376">
            <v>120.83</v>
          </cell>
          <cell r="G376">
            <v>1.4011</v>
          </cell>
          <cell r="V376">
            <v>86.95933789132782</v>
          </cell>
          <cell r="W376">
            <v>103.55167394468702</v>
          </cell>
          <cell r="X376">
            <v>102.10281992655719</v>
          </cell>
          <cell r="Y376">
            <v>1.4017999999999999</v>
          </cell>
        </row>
        <row r="377">
          <cell r="B377">
            <v>33890</v>
          </cell>
          <cell r="D377">
            <v>1.704</v>
          </cell>
          <cell r="E377">
            <v>1.4775</v>
          </cell>
          <cell r="F377">
            <v>121.07</v>
          </cell>
          <cell r="G377">
            <v>1.4011</v>
          </cell>
          <cell r="V377">
            <v>87.132061892767183</v>
          </cell>
          <cell r="W377">
            <v>104.37206572769954</v>
          </cell>
          <cell r="X377">
            <v>102.10281992655719</v>
          </cell>
          <cell r="Y377">
            <v>1.4018999999999999</v>
          </cell>
        </row>
        <row r="378">
          <cell r="B378">
            <v>33891</v>
          </cell>
          <cell r="D378">
            <v>1.7150000000000001</v>
          </cell>
          <cell r="E378">
            <v>1.4635</v>
          </cell>
          <cell r="F378">
            <v>121.05</v>
          </cell>
          <cell r="G378">
            <v>1.4011</v>
          </cell>
          <cell r="V378">
            <v>87.11766822598058</v>
          </cell>
          <cell r="W378">
            <v>103.70262390670551</v>
          </cell>
          <cell r="X378">
            <v>101.97117716344488</v>
          </cell>
          <cell r="Y378">
            <v>1.4019999999999999</v>
          </cell>
        </row>
        <row r="379">
          <cell r="B379">
            <v>33892</v>
          </cell>
          <cell r="D379">
            <v>1.7010000000000001</v>
          </cell>
          <cell r="E379">
            <v>1.4473</v>
          </cell>
          <cell r="F379">
            <v>120.35</v>
          </cell>
          <cell r="G379">
            <v>1.4011</v>
          </cell>
          <cell r="V379">
            <v>86.61388988844908</v>
          </cell>
          <cell r="W379">
            <v>104.55614344503233</v>
          </cell>
          <cell r="X379">
            <v>101.79103443497539</v>
          </cell>
          <cell r="Y379">
            <v>1.4020999999999999</v>
          </cell>
        </row>
        <row r="380">
          <cell r="B380">
            <v>33894</v>
          </cell>
          <cell r="D380">
            <v>1.6479999999999999</v>
          </cell>
          <cell r="E380">
            <v>1.4810000000000001</v>
          </cell>
          <cell r="F380">
            <v>119.4</v>
          </cell>
          <cell r="G380">
            <v>1.4011</v>
          </cell>
          <cell r="V380">
            <v>85.930190716084937</v>
          </cell>
          <cell r="W380">
            <v>107.91868932038835</v>
          </cell>
          <cell r="X380">
            <v>102.15131989191435</v>
          </cell>
          <cell r="Y380">
            <v>1.4021999999999999</v>
          </cell>
        </row>
        <row r="381">
          <cell r="B381">
            <v>33896</v>
          </cell>
          <cell r="D381">
            <v>1.6254999999999999</v>
          </cell>
          <cell r="E381">
            <v>1.4838</v>
          </cell>
          <cell r="F381">
            <v>119.85</v>
          </cell>
          <cell r="G381">
            <v>1.4011</v>
          </cell>
          <cell r="V381">
            <v>86.254048218783737</v>
          </cell>
          <cell r="W381">
            <v>109.41248846508766</v>
          </cell>
          <cell r="X381">
            <v>102.35917688630222</v>
          </cell>
          <cell r="Y381">
            <v>1.4023000000000001</v>
          </cell>
        </row>
        <row r="382">
          <cell r="B382">
            <v>33897</v>
          </cell>
          <cell r="D382">
            <v>1.6228</v>
          </cell>
          <cell r="E382">
            <v>1.5033000000000001</v>
          </cell>
          <cell r="F382">
            <v>120.9</v>
          </cell>
          <cell r="G382">
            <v>1.4011</v>
          </cell>
          <cell r="V382">
            <v>87.00971572508098</v>
          </cell>
          <cell r="W382">
            <v>109.59452797633719</v>
          </cell>
          <cell r="X382">
            <v>102.51853391533291</v>
          </cell>
          <cell r="Y382">
            <v>1.4024000000000001</v>
          </cell>
        </row>
        <row r="383">
          <cell r="B383">
            <v>33898</v>
          </cell>
          <cell r="D383">
            <v>1.6217999999999999</v>
          </cell>
          <cell r="E383">
            <v>1.512</v>
          </cell>
          <cell r="F383">
            <v>122.4</v>
          </cell>
          <cell r="G383">
            <v>1.4011</v>
          </cell>
          <cell r="V383">
            <v>88.089240734077023</v>
          </cell>
          <cell r="W383">
            <v>109.66210383524479</v>
          </cell>
          <cell r="X383">
            <v>102.6917480773228</v>
          </cell>
          <cell r="Y383">
            <v>1.4025000000000001</v>
          </cell>
        </row>
        <row r="384">
          <cell r="B384">
            <v>33899</v>
          </cell>
          <cell r="D384">
            <v>1.6188</v>
          </cell>
          <cell r="E384">
            <v>1.5187999999999999</v>
          </cell>
          <cell r="F384">
            <v>122.33</v>
          </cell>
          <cell r="G384">
            <v>1.4011</v>
          </cell>
          <cell r="V384">
            <v>88.038862900323863</v>
          </cell>
          <cell r="W384">
            <v>109.86533234494686</v>
          </cell>
          <cell r="X384">
            <v>102.6917480773228</v>
          </cell>
          <cell r="Y384">
            <v>1.4026000000000001</v>
          </cell>
        </row>
        <row r="385">
          <cell r="B385">
            <v>33901</v>
          </cell>
          <cell r="D385">
            <v>1.6234999999999999</v>
          </cell>
          <cell r="E385">
            <v>1.528</v>
          </cell>
          <cell r="F385">
            <v>121.55</v>
          </cell>
          <cell r="G385">
            <v>1.4011</v>
          </cell>
          <cell r="V385">
            <v>87.477509895645923</v>
          </cell>
          <cell r="W385">
            <v>109.54727440714505</v>
          </cell>
          <cell r="X385">
            <v>102.6917480773228</v>
          </cell>
          <cell r="Y385">
            <v>1.4027000000000001</v>
          </cell>
        </row>
        <row r="386">
          <cell r="B386">
            <v>33903</v>
          </cell>
          <cell r="D386">
            <v>1.6120000000000001</v>
          </cell>
          <cell r="E386">
            <v>1.5248999999999999</v>
          </cell>
          <cell r="F386">
            <v>121.68</v>
          </cell>
          <cell r="G386">
            <v>1.4011</v>
          </cell>
          <cell r="V386">
            <v>87.57106872975892</v>
          </cell>
          <cell r="W386">
            <v>110.32878411910669</v>
          </cell>
          <cell r="X386">
            <v>102.6917480773228</v>
          </cell>
          <cell r="Y386">
            <v>1.4028</v>
          </cell>
        </row>
        <row r="387">
          <cell r="B387">
            <v>33904</v>
          </cell>
          <cell r="D387">
            <v>1.5820000000000001</v>
          </cell>
          <cell r="E387">
            <v>1.5347999999999999</v>
          </cell>
          <cell r="F387">
            <v>122.05</v>
          </cell>
          <cell r="G387">
            <v>1.4011</v>
          </cell>
          <cell r="V387">
            <v>87.837351565311266</v>
          </cell>
          <cell r="W387">
            <v>112.42098609355246</v>
          </cell>
          <cell r="X387">
            <v>102.8441765398739</v>
          </cell>
          <cell r="Y387">
            <v>1.4029</v>
          </cell>
        </row>
        <row r="388">
          <cell r="B388">
            <v>33905</v>
          </cell>
          <cell r="D388">
            <v>1.581</v>
          </cell>
          <cell r="E388">
            <v>1.5269999999999999</v>
          </cell>
          <cell r="F388">
            <v>121.9</v>
          </cell>
          <cell r="G388">
            <v>1.4011</v>
          </cell>
          <cell r="V388">
            <v>87.729399064411666</v>
          </cell>
          <cell r="W388">
            <v>112.49209361163821</v>
          </cell>
          <cell r="X388">
            <v>102.72639090972076</v>
          </cell>
          <cell r="Y388">
            <v>1.403</v>
          </cell>
        </row>
        <row r="389">
          <cell r="B389">
            <v>33906</v>
          </cell>
          <cell r="D389">
            <v>1.5760000000000001</v>
          </cell>
          <cell r="E389">
            <v>1.544</v>
          </cell>
          <cell r="F389">
            <v>122.95</v>
          </cell>
          <cell r="G389">
            <v>1.4011</v>
          </cell>
          <cell r="V389">
            <v>88.485066570708895</v>
          </cell>
          <cell r="W389">
            <v>112.8489847715736</v>
          </cell>
          <cell r="X389">
            <v>102.87881937227188</v>
          </cell>
          <cell r="Y389">
            <v>1.4031</v>
          </cell>
        </row>
        <row r="390">
          <cell r="B390">
            <v>33908</v>
          </cell>
          <cell r="D390">
            <v>1.5557000000000001</v>
          </cell>
          <cell r="E390">
            <v>1.5429999999999999</v>
          </cell>
          <cell r="F390">
            <v>123.4</v>
          </cell>
          <cell r="G390">
            <v>1.4011</v>
          </cell>
          <cell r="V390">
            <v>88.808924073407709</v>
          </cell>
          <cell r="W390">
            <v>114.32152728675193</v>
          </cell>
          <cell r="X390">
            <v>102.87881937227188</v>
          </cell>
          <cell r="Y390">
            <v>1.4032</v>
          </cell>
        </row>
        <row r="391">
          <cell r="B391">
            <v>33910</v>
          </cell>
          <cell r="D391">
            <v>1.5513999999999999</v>
          </cell>
          <cell r="E391">
            <v>1.5428999999999999</v>
          </cell>
          <cell r="F391">
            <v>123.53</v>
          </cell>
          <cell r="G391">
            <v>1.4376</v>
          </cell>
          <cell r="V391">
            <v>88.902482907520692</v>
          </cell>
          <cell r="W391">
            <v>114.63839113059173</v>
          </cell>
          <cell r="X391">
            <v>102.95503360354742</v>
          </cell>
          <cell r="Y391">
            <v>1.4376</v>
          </cell>
        </row>
        <row r="392">
          <cell r="B392">
            <v>33911</v>
          </cell>
          <cell r="D392">
            <v>1.5315000000000001</v>
          </cell>
          <cell r="E392">
            <v>1.5640000000000001</v>
          </cell>
          <cell r="F392">
            <v>123.4</v>
          </cell>
          <cell r="G392">
            <v>1.4376</v>
          </cell>
          <cell r="V392">
            <v>88.808924073407709</v>
          </cell>
          <cell r="W392">
            <v>116.12797910545216</v>
          </cell>
          <cell r="X392">
            <v>103.08667636665973</v>
          </cell>
          <cell r="Y392">
            <v>1.4377</v>
          </cell>
        </row>
        <row r="393">
          <cell r="B393">
            <v>33912</v>
          </cell>
          <cell r="D393">
            <v>1.5429999999999999</v>
          </cell>
          <cell r="E393">
            <v>1.5720000000000001</v>
          </cell>
          <cell r="F393">
            <v>123.1</v>
          </cell>
          <cell r="G393">
            <v>1.4376</v>
          </cell>
          <cell r="V393">
            <v>88.593019071608495</v>
          </cell>
          <cell r="W393">
            <v>115.26247569669475</v>
          </cell>
          <cell r="X393">
            <v>103.08667636665973</v>
          </cell>
          <cell r="Y393">
            <v>1.4378</v>
          </cell>
        </row>
        <row r="394">
          <cell r="B394">
            <v>33913</v>
          </cell>
          <cell r="D394">
            <v>1.554</v>
          </cell>
          <cell r="E394">
            <v>1.5660000000000001</v>
          </cell>
          <cell r="F394">
            <v>122.65</v>
          </cell>
          <cell r="G394">
            <v>1.4376</v>
          </cell>
          <cell r="V394">
            <v>88.269161568909695</v>
          </cell>
          <cell r="W394">
            <v>114.44658944658944</v>
          </cell>
          <cell r="X394">
            <v>103.00699785214438</v>
          </cell>
          <cell r="Y394">
            <v>1.4379</v>
          </cell>
        </row>
        <row r="395">
          <cell r="B395">
            <v>33915</v>
          </cell>
          <cell r="D395">
            <v>1.528</v>
          </cell>
          <cell r="E395">
            <v>1.595</v>
          </cell>
          <cell r="F395">
            <v>123.45</v>
          </cell>
          <cell r="G395">
            <v>1.4376</v>
          </cell>
          <cell r="V395">
            <v>88.844908240374252</v>
          </cell>
          <cell r="W395">
            <v>116.39397905759161</v>
          </cell>
          <cell r="X395">
            <v>103.22871197949144</v>
          </cell>
          <cell r="Y395">
            <v>1.4379999999999999</v>
          </cell>
        </row>
        <row r="396">
          <cell r="B396">
            <v>33917</v>
          </cell>
          <cell r="D396">
            <v>1.528</v>
          </cell>
          <cell r="E396">
            <v>1.5985</v>
          </cell>
          <cell r="F396">
            <v>123.8</v>
          </cell>
          <cell r="G396">
            <v>1.4376</v>
          </cell>
          <cell r="V396">
            <v>89.096797409139981</v>
          </cell>
          <cell r="W396">
            <v>116.39397905759161</v>
          </cell>
          <cell r="X396">
            <v>103.22871197949144</v>
          </cell>
          <cell r="Y396">
            <v>1.4380999999999999</v>
          </cell>
        </row>
        <row r="397">
          <cell r="B397">
            <v>33918</v>
          </cell>
          <cell r="D397">
            <v>1.5135000000000001</v>
          </cell>
          <cell r="E397">
            <v>1.6020000000000001</v>
          </cell>
          <cell r="F397">
            <v>124.3</v>
          </cell>
          <cell r="G397">
            <v>1.4376</v>
          </cell>
          <cell r="V397">
            <v>89.456639078805324</v>
          </cell>
          <cell r="W397">
            <v>117.50908490254375</v>
          </cell>
          <cell r="X397">
            <v>103.33956904316497</v>
          </cell>
          <cell r="Y397">
            <v>1.4381999999999999</v>
          </cell>
        </row>
        <row r="398">
          <cell r="B398">
            <v>33919</v>
          </cell>
          <cell r="D398">
            <v>1.5215000000000001</v>
          </cell>
          <cell r="E398">
            <v>1.587</v>
          </cell>
          <cell r="F398">
            <v>123.78</v>
          </cell>
          <cell r="G398">
            <v>1.4376</v>
          </cell>
          <cell r="V398">
            <v>89.082403742353378</v>
          </cell>
          <cell r="W398">
            <v>116.89122576404861</v>
          </cell>
          <cell r="X398">
            <v>103.20446199681285</v>
          </cell>
          <cell r="Y398">
            <v>1.4382999999999999</v>
          </cell>
        </row>
        <row r="399">
          <cell r="B399">
            <v>33920</v>
          </cell>
          <cell r="D399">
            <v>1.5263</v>
          </cell>
          <cell r="E399">
            <v>1.5822000000000001</v>
          </cell>
          <cell r="F399">
            <v>124.05</v>
          </cell>
          <cell r="G399">
            <v>1.4376</v>
          </cell>
          <cell r="V399">
            <v>89.276718243972653</v>
          </cell>
          <cell r="W399">
            <v>116.52361920985389</v>
          </cell>
          <cell r="X399">
            <v>103.20446199681285</v>
          </cell>
          <cell r="Y399">
            <v>1.4383999999999999</v>
          </cell>
        </row>
        <row r="400">
          <cell r="B400">
            <v>33922</v>
          </cell>
          <cell r="D400">
            <v>1.5505</v>
          </cell>
          <cell r="E400">
            <v>1.5720000000000001</v>
          </cell>
          <cell r="F400">
            <v>124</v>
          </cell>
          <cell r="G400">
            <v>1.4376</v>
          </cell>
          <cell r="V400">
            <v>89.240734077006124</v>
          </cell>
          <cell r="W400">
            <v>114.7049338922928</v>
          </cell>
          <cell r="X400">
            <v>103.06589066722094</v>
          </cell>
          <cell r="Y400">
            <v>1.4384999999999999</v>
          </cell>
        </row>
        <row r="401">
          <cell r="B401">
            <v>33924</v>
          </cell>
          <cell r="D401">
            <v>1.5437000000000001</v>
          </cell>
          <cell r="E401">
            <v>1.5758000000000001</v>
          </cell>
          <cell r="F401">
            <v>124.3</v>
          </cell>
          <cell r="G401">
            <v>1.4376</v>
          </cell>
          <cell r="V401">
            <v>89.456639078805324</v>
          </cell>
          <cell r="W401">
            <v>115.21020923754615</v>
          </cell>
          <cell r="X401">
            <v>103.16289059793529</v>
          </cell>
          <cell r="Y401">
            <v>1.4386000000000001</v>
          </cell>
        </row>
        <row r="402">
          <cell r="B402">
            <v>33925</v>
          </cell>
          <cell r="D402">
            <v>1.5175000000000001</v>
          </cell>
          <cell r="E402">
            <v>1.5963000000000001</v>
          </cell>
          <cell r="F402">
            <v>124.69</v>
          </cell>
          <cell r="G402">
            <v>1.4376</v>
          </cell>
          <cell r="V402">
            <v>89.737315581144301</v>
          </cell>
          <cell r="W402">
            <v>117.19934102141679</v>
          </cell>
          <cell r="X402">
            <v>103.55781888727222</v>
          </cell>
          <cell r="Y402">
            <v>1.4387000000000001</v>
          </cell>
        </row>
        <row r="403">
          <cell r="B403">
            <v>33926</v>
          </cell>
          <cell r="D403">
            <v>1.5226</v>
          </cell>
          <cell r="E403">
            <v>1.5911</v>
          </cell>
          <cell r="F403">
            <v>124.28</v>
          </cell>
          <cell r="G403">
            <v>1.4376</v>
          </cell>
          <cell r="V403">
            <v>89.442245412018721</v>
          </cell>
          <cell r="W403">
            <v>116.80677787994219</v>
          </cell>
          <cell r="X403">
            <v>103.55781888727222</v>
          </cell>
          <cell r="Y403">
            <v>1.4388000000000001</v>
          </cell>
        </row>
        <row r="404">
          <cell r="B404">
            <v>33927</v>
          </cell>
          <cell r="D404">
            <v>1.5271999999999999</v>
          </cell>
          <cell r="E404">
            <v>1.5860000000000001</v>
          </cell>
          <cell r="F404">
            <v>123.8</v>
          </cell>
          <cell r="G404">
            <v>1.4376</v>
          </cell>
          <cell r="V404">
            <v>89.096797409139981</v>
          </cell>
          <cell r="W404">
            <v>116.45495023572551</v>
          </cell>
          <cell r="X404">
            <v>103.4469618235987</v>
          </cell>
          <cell r="Y404">
            <v>1.4389000000000001</v>
          </cell>
        </row>
        <row r="405">
          <cell r="B405">
            <v>33929</v>
          </cell>
          <cell r="D405">
            <v>1.512</v>
          </cell>
          <cell r="E405">
            <v>1.6060000000000001</v>
          </cell>
          <cell r="F405">
            <v>124.3</v>
          </cell>
          <cell r="G405">
            <v>1.4376</v>
          </cell>
          <cell r="V405">
            <v>89.456639078805324</v>
          </cell>
          <cell r="W405">
            <v>117.62566137566137</v>
          </cell>
          <cell r="X405">
            <v>103.71371163306311</v>
          </cell>
          <cell r="Y405">
            <v>1.4390000000000001</v>
          </cell>
        </row>
        <row r="406">
          <cell r="B406">
            <v>33931</v>
          </cell>
          <cell r="D406">
            <v>1.5109999999999999</v>
          </cell>
          <cell r="E406">
            <v>1.61</v>
          </cell>
          <cell r="F406">
            <v>124.15</v>
          </cell>
          <cell r="G406">
            <v>1.4376</v>
          </cell>
          <cell r="V406">
            <v>89.348686577905738</v>
          </cell>
          <cell r="W406">
            <v>117.70350761085373</v>
          </cell>
          <cell r="X406">
            <v>103.85574724589482</v>
          </cell>
          <cell r="Y406">
            <v>1.4391</v>
          </cell>
        </row>
        <row r="407">
          <cell r="B407">
            <v>33932</v>
          </cell>
          <cell r="D407">
            <v>1.5209999999999999</v>
          </cell>
          <cell r="E407">
            <v>1.5940000000000001</v>
          </cell>
          <cell r="F407">
            <v>124</v>
          </cell>
          <cell r="G407">
            <v>1.4376</v>
          </cell>
          <cell r="V407">
            <v>89.240734077006124</v>
          </cell>
          <cell r="W407">
            <v>116.92965154503617</v>
          </cell>
          <cell r="X407">
            <v>103.70678306658353</v>
          </cell>
          <cell r="Y407">
            <v>1.4392</v>
          </cell>
        </row>
        <row r="408">
          <cell r="B408">
            <v>33933</v>
          </cell>
          <cell r="D408">
            <v>1.5249999999999999</v>
          </cell>
          <cell r="E408">
            <v>1.5936999999999999</v>
          </cell>
          <cell r="F408">
            <v>123.65</v>
          </cell>
          <cell r="G408">
            <v>1.4376</v>
          </cell>
          <cell r="V408">
            <v>88.988844908240381</v>
          </cell>
          <cell r="W408">
            <v>116.62295081967213</v>
          </cell>
          <cell r="X408">
            <v>103.73449733250189</v>
          </cell>
          <cell r="Y408">
            <v>1.4393</v>
          </cell>
        </row>
        <row r="409">
          <cell r="B409">
            <v>33934</v>
          </cell>
          <cell r="D409">
            <v>1.5289999999999999</v>
          </cell>
          <cell r="E409">
            <v>1.5885</v>
          </cell>
          <cell r="F409">
            <v>123.76</v>
          </cell>
          <cell r="G409">
            <v>1.4376</v>
          </cell>
          <cell r="V409">
            <v>89.068010075566761</v>
          </cell>
          <cell r="W409">
            <v>116.31785480706344</v>
          </cell>
          <cell r="X409">
            <v>103.73449733250189</v>
          </cell>
          <cell r="Y409">
            <v>1.4394</v>
          </cell>
        </row>
        <row r="410">
          <cell r="B410">
            <v>33936</v>
          </cell>
          <cell r="D410">
            <v>1.5109999999999999</v>
          </cell>
          <cell r="E410">
            <v>1.5985</v>
          </cell>
          <cell r="F410">
            <v>124.35</v>
          </cell>
          <cell r="G410">
            <v>1.4376</v>
          </cell>
          <cell r="V410">
            <v>89.492623245771867</v>
          </cell>
          <cell r="W410">
            <v>117.70350761085373</v>
          </cell>
          <cell r="X410">
            <v>103.8730686620938</v>
          </cell>
          <cell r="Y410">
            <v>1.4395</v>
          </cell>
        </row>
        <row r="411">
          <cell r="B411">
            <v>33938</v>
          </cell>
          <cell r="D411">
            <v>1.5109999999999999</v>
          </cell>
          <cell r="E411">
            <v>1.6025</v>
          </cell>
          <cell r="F411">
            <v>124.65</v>
          </cell>
          <cell r="G411">
            <v>1.4376</v>
          </cell>
          <cell r="V411">
            <v>89.708528247571081</v>
          </cell>
          <cell r="W411">
            <v>117.70350761085373</v>
          </cell>
          <cell r="X411">
            <v>103.97699715928773</v>
          </cell>
          <cell r="Y411">
            <v>1.4396</v>
          </cell>
        </row>
        <row r="412">
          <cell r="B412">
            <v>33939</v>
          </cell>
          <cell r="D412">
            <v>1.5135000000000001</v>
          </cell>
          <cell r="E412">
            <v>1.5913999999999999</v>
          </cell>
          <cell r="F412">
            <v>124.72</v>
          </cell>
          <cell r="G412">
            <v>1.4628000000000001</v>
          </cell>
          <cell r="V412">
            <v>89.758906081324227</v>
          </cell>
          <cell r="W412">
            <v>117.50908490254375</v>
          </cell>
          <cell r="X412">
            <v>103.97699715928773</v>
          </cell>
          <cell r="Y412">
            <v>1.4628000000000001</v>
          </cell>
        </row>
        <row r="413">
          <cell r="B413">
            <v>33940</v>
          </cell>
          <cell r="D413">
            <v>1.5465</v>
          </cell>
          <cell r="E413">
            <v>1.573</v>
          </cell>
          <cell r="F413">
            <v>124.15</v>
          </cell>
          <cell r="G413">
            <v>1.4628000000000001</v>
          </cell>
          <cell r="V413">
            <v>89.348686577905738</v>
          </cell>
          <cell r="W413">
            <v>115.00161655350792</v>
          </cell>
          <cell r="X413">
            <v>103.74835446546109</v>
          </cell>
          <cell r="Y413">
            <v>1.4626999999999999</v>
          </cell>
        </row>
        <row r="414">
          <cell r="B414">
            <v>33941</v>
          </cell>
          <cell r="D414">
            <v>1.5465</v>
          </cell>
          <cell r="E414">
            <v>1.5842000000000001</v>
          </cell>
          <cell r="F414">
            <v>124.49</v>
          </cell>
          <cell r="G414">
            <v>1.4628000000000001</v>
          </cell>
          <cell r="V414">
            <v>89.593378913278158</v>
          </cell>
          <cell r="W414">
            <v>115.00161655350792</v>
          </cell>
          <cell r="X414">
            <v>103.74835446546109</v>
          </cell>
          <cell r="Y414">
            <v>1.4625999999999999</v>
          </cell>
        </row>
        <row r="415">
          <cell r="B415">
            <v>33943</v>
          </cell>
          <cell r="D415">
            <v>1.5598000000000001</v>
          </cell>
          <cell r="E415">
            <v>1.5925</v>
          </cell>
          <cell r="F415">
            <v>124.85</v>
          </cell>
          <cell r="G415">
            <v>1.4628000000000001</v>
          </cell>
          <cell r="V415">
            <v>89.85246491543721</v>
          </cell>
          <cell r="W415">
            <v>114.02102833696625</v>
          </cell>
          <cell r="X415">
            <v>103.94235432688977</v>
          </cell>
          <cell r="Y415">
            <v>1.4624999999999999</v>
          </cell>
        </row>
        <row r="416">
          <cell r="B416">
            <v>33945</v>
          </cell>
          <cell r="D416">
            <v>1.5643</v>
          </cell>
          <cell r="E416">
            <v>1.5927</v>
          </cell>
          <cell r="F416">
            <v>124.8</v>
          </cell>
          <cell r="G416">
            <v>1.4628000000000001</v>
          </cell>
          <cell r="V416">
            <v>89.816480748470681</v>
          </cell>
          <cell r="W416">
            <v>113.69302563446908</v>
          </cell>
          <cell r="X416">
            <v>104.04281854084388</v>
          </cell>
          <cell r="Y416">
            <v>1.4623999999999999</v>
          </cell>
        </row>
        <row r="417">
          <cell r="B417">
            <v>33946</v>
          </cell>
          <cell r="D417">
            <v>1.597</v>
          </cell>
          <cell r="E417">
            <v>1.5569999999999999</v>
          </cell>
          <cell r="F417">
            <v>123.82</v>
          </cell>
          <cell r="G417">
            <v>1.4628000000000001</v>
          </cell>
          <cell r="V417">
            <v>89.111191075926598</v>
          </cell>
          <cell r="W417">
            <v>111.36505948653725</v>
          </cell>
          <cell r="X417">
            <v>103.7275687660223</v>
          </cell>
          <cell r="Y417">
            <v>1.4622999999999999</v>
          </cell>
        </row>
        <row r="418">
          <cell r="B418">
            <v>33947</v>
          </cell>
          <cell r="D418">
            <v>1.5940000000000001</v>
          </cell>
          <cell r="E418">
            <v>1.5640000000000001</v>
          </cell>
          <cell r="F418">
            <v>123.9</v>
          </cell>
          <cell r="G418">
            <v>1.4628000000000001</v>
          </cell>
          <cell r="V418">
            <v>89.168765743073067</v>
          </cell>
          <cell r="W418">
            <v>111.5746549560853</v>
          </cell>
          <cell r="X418">
            <v>103.7275687660223</v>
          </cell>
          <cell r="Y418">
            <v>1.4621999999999999</v>
          </cell>
        </row>
        <row r="419">
          <cell r="B419">
            <v>33948</v>
          </cell>
          <cell r="D419">
            <v>1.5680000000000001</v>
          </cell>
          <cell r="E419">
            <v>1.5714999999999999</v>
          </cell>
          <cell r="F419">
            <v>124.05</v>
          </cell>
          <cell r="G419">
            <v>1.4628000000000001</v>
          </cell>
          <cell r="V419">
            <v>89.276718243972653</v>
          </cell>
          <cell r="W419">
            <v>113.42474489795917</v>
          </cell>
          <cell r="X419">
            <v>103.95967574308874</v>
          </cell>
          <cell r="Y419">
            <v>1.4621</v>
          </cell>
        </row>
        <row r="420">
          <cell r="B420">
            <v>33950</v>
          </cell>
          <cell r="D420">
            <v>1.5577000000000001</v>
          </cell>
          <cell r="E420">
            <v>1.579</v>
          </cell>
          <cell r="F420">
            <v>123.9</v>
          </cell>
          <cell r="G420">
            <v>1.4628000000000001</v>
          </cell>
          <cell r="V420">
            <v>89.168765743073067</v>
          </cell>
          <cell r="W420">
            <v>114.17474481607496</v>
          </cell>
          <cell r="X420">
            <v>103.95967574308874</v>
          </cell>
          <cell r="Y420">
            <v>1.462</v>
          </cell>
        </row>
        <row r="421">
          <cell r="B421">
            <v>33952</v>
          </cell>
          <cell r="D421">
            <v>1.56</v>
          </cell>
          <cell r="E421">
            <v>1.5725</v>
          </cell>
          <cell r="F421">
            <v>123.72</v>
          </cell>
          <cell r="G421">
            <v>1.4628000000000001</v>
          </cell>
          <cell r="V421">
            <v>89.039222741993527</v>
          </cell>
          <cell r="W421">
            <v>114.00641025641023</v>
          </cell>
          <cell r="X421">
            <v>103.95967574308874</v>
          </cell>
          <cell r="Y421">
            <v>1.4619</v>
          </cell>
        </row>
        <row r="422">
          <cell r="B422">
            <v>33953</v>
          </cell>
          <cell r="D422">
            <v>1.5634999999999999</v>
          </cell>
          <cell r="E422">
            <v>1.573</v>
          </cell>
          <cell r="F422">
            <v>123.77</v>
          </cell>
          <cell r="G422">
            <v>1.4628000000000001</v>
          </cell>
          <cell r="V422">
            <v>89.07520690896007</v>
          </cell>
          <cell r="W422">
            <v>113.7511992324912</v>
          </cell>
          <cell r="X422">
            <v>103.95967574308874</v>
          </cell>
          <cell r="Y422">
            <v>1.4618</v>
          </cell>
        </row>
        <row r="423">
          <cell r="B423">
            <v>33954</v>
          </cell>
          <cell r="D423">
            <v>1.5674999999999999</v>
          </cell>
          <cell r="E423">
            <v>1.5664</v>
          </cell>
          <cell r="F423">
            <v>123.95</v>
          </cell>
          <cell r="G423">
            <v>1.4628000000000001</v>
          </cell>
          <cell r="V423">
            <v>89.204749910039595</v>
          </cell>
          <cell r="W423">
            <v>113.46092503987241</v>
          </cell>
          <cell r="X423">
            <v>103.95967574308874</v>
          </cell>
          <cell r="Y423">
            <v>1.4617</v>
          </cell>
        </row>
        <row r="424">
          <cell r="B424">
            <v>33955</v>
          </cell>
          <cell r="D424">
            <v>1.5765</v>
          </cell>
          <cell r="E424">
            <v>1.5549999999999999</v>
          </cell>
          <cell r="F424">
            <v>123.07</v>
          </cell>
          <cell r="G424">
            <v>1.4628000000000001</v>
          </cell>
          <cell r="V424">
            <v>88.571428571428569</v>
          </cell>
          <cell r="W424">
            <v>112.81319378369805</v>
          </cell>
          <cell r="X424">
            <v>103.81071156377746</v>
          </cell>
          <cell r="Y424">
            <v>1.4616</v>
          </cell>
        </row>
        <row r="425">
          <cell r="B425">
            <v>33957</v>
          </cell>
          <cell r="D425">
            <v>1.5667</v>
          </cell>
          <cell r="E425">
            <v>1.5631999999999999</v>
          </cell>
          <cell r="F425">
            <v>123.05</v>
          </cell>
          <cell r="G425">
            <v>1.4628000000000001</v>
          </cell>
          <cell r="V425">
            <v>88.557034904641966</v>
          </cell>
          <cell r="W425">
            <v>113.51886130082339</v>
          </cell>
          <cell r="X425">
            <v>103.88346151181319</v>
          </cell>
          <cell r="Y425">
            <v>1.4615</v>
          </cell>
        </row>
        <row r="426">
          <cell r="B426">
            <v>33959</v>
          </cell>
          <cell r="D426">
            <v>1.57</v>
          </cell>
          <cell r="E426">
            <v>1.5640000000000001</v>
          </cell>
          <cell r="F426">
            <v>123.18</v>
          </cell>
          <cell r="G426">
            <v>1.4628000000000001</v>
          </cell>
          <cell r="V426">
            <v>88.650593738754964</v>
          </cell>
          <cell r="W426">
            <v>113.28025477707006</v>
          </cell>
          <cell r="X426">
            <v>103.88346151181319</v>
          </cell>
          <cell r="Y426">
            <v>1.4614</v>
          </cell>
        </row>
        <row r="427">
          <cell r="B427">
            <v>33960</v>
          </cell>
          <cell r="D427">
            <v>1.5595000000000001</v>
          </cell>
          <cell r="E427">
            <v>1.5699000000000001</v>
          </cell>
          <cell r="F427">
            <v>123.05</v>
          </cell>
          <cell r="G427">
            <v>1.4628000000000001</v>
          </cell>
          <cell r="V427">
            <v>88.557034904641966</v>
          </cell>
          <cell r="W427">
            <v>114.04296248797691</v>
          </cell>
          <cell r="X427">
            <v>103.99431857548672</v>
          </cell>
          <cell r="Y427">
            <v>1.4613</v>
          </cell>
        </row>
        <row r="428">
          <cell r="B428">
            <v>33961</v>
          </cell>
          <cell r="D428">
            <v>1.5375000000000001</v>
          </cell>
          <cell r="E428">
            <v>1.589</v>
          </cell>
          <cell r="F428">
            <v>123.6</v>
          </cell>
          <cell r="G428">
            <v>1.4628000000000001</v>
          </cell>
          <cell r="V428">
            <v>88.952860741273838</v>
          </cell>
          <cell r="W428">
            <v>115.67479674796746</v>
          </cell>
          <cell r="X428">
            <v>104.36499688214508</v>
          </cell>
          <cell r="Y428">
            <v>1.4612000000000001</v>
          </cell>
        </row>
        <row r="429">
          <cell r="B429">
            <v>33962</v>
          </cell>
          <cell r="D429">
            <v>1.5295000000000001</v>
          </cell>
          <cell r="E429">
            <v>1.591</v>
          </cell>
          <cell r="F429">
            <v>123.65</v>
          </cell>
          <cell r="G429">
            <v>1.4628000000000001</v>
          </cell>
          <cell r="V429">
            <v>88.988844908240381</v>
          </cell>
          <cell r="W429">
            <v>116.27983000980711</v>
          </cell>
          <cell r="X429">
            <v>104.36499688214508</v>
          </cell>
          <cell r="Y429">
            <v>1.4611000000000001</v>
          </cell>
        </row>
        <row r="430">
          <cell r="B430">
            <v>33964</v>
          </cell>
          <cell r="D430">
            <v>1.522</v>
          </cell>
          <cell r="E430">
            <v>1.5980000000000001</v>
          </cell>
          <cell r="F430">
            <v>123.65</v>
          </cell>
          <cell r="G430">
            <v>1.4628000000000001</v>
          </cell>
          <cell r="V430">
            <v>88.988844908240381</v>
          </cell>
          <cell r="W430">
            <v>116.85282522996057</v>
          </cell>
          <cell r="X430">
            <v>104.36499688214508</v>
          </cell>
          <cell r="Y430">
            <v>1.4610000000000001</v>
          </cell>
        </row>
        <row r="431">
          <cell r="B431">
            <v>33966</v>
          </cell>
          <cell r="D431">
            <v>1.514</v>
          </cell>
          <cell r="E431">
            <v>1.6047</v>
          </cell>
          <cell r="F431">
            <v>123.95</v>
          </cell>
          <cell r="G431">
            <v>1.4628000000000001</v>
          </cell>
          <cell r="V431">
            <v>89.204749910039595</v>
          </cell>
          <cell r="W431">
            <v>117.47027741083222</v>
          </cell>
          <cell r="X431">
            <v>104.6282824083697</v>
          </cell>
          <cell r="Y431">
            <v>1.4609000000000001</v>
          </cell>
        </row>
        <row r="432">
          <cell r="B432">
            <v>33967</v>
          </cell>
          <cell r="D432">
            <v>1.5029999999999999</v>
          </cell>
          <cell r="E432">
            <v>1.617</v>
          </cell>
          <cell r="F432">
            <v>124.58</v>
          </cell>
          <cell r="G432">
            <v>1.4628000000000001</v>
          </cell>
          <cell r="V432">
            <v>89.658150413817921</v>
          </cell>
          <cell r="W432">
            <v>118.33000665335994</v>
          </cell>
          <cell r="X432">
            <v>104.96085359939028</v>
          </cell>
          <cell r="Y432">
            <v>1.4608000000000001</v>
          </cell>
        </row>
        <row r="433">
          <cell r="B433">
            <v>33968</v>
          </cell>
          <cell r="D433">
            <v>1.5125</v>
          </cell>
          <cell r="E433">
            <v>1.61</v>
          </cell>
          <cell r="F433">
            <v>124.35</v>
          </cell>
          <cell r="G433">
            <v>1.4628000000000001</v>
          </cell>
          <cell r="V433">
            <v>89.492623245771867</v>
          </cell>
          <cell r="W433">
            <v>117.58677685950413</v>
          </cell>
          <cell r="X433">
            <v>104.88117508487493</v>
          </cell>
          <cell r="Y433">
            <v>1.4607000000000001</v>
          </cell>
        </row>
        <row r="434">
          <cell r="B434">
            <v>33969</v>
          </cell>
          <cell r="D434">
            <v>1.5127999999999999</v>
          </cell>
          <cell r="E434">
            <v>1.6168</v>
          </cell>
          <cell r="F434">
            <v>124.67</v>
          </cell>
          <cell r="G434">
            <v>1.4628000000000001</v>
          </cell>
          <cell r="V434">
            <v>89.722921914357698</v>
          </cell>
          <cell r="W434">
            <v>117.56345848757272</v>
          </cell>
          <cell r="X434">
            <v>104.88117508487493</v>
          </cell>
          <cell r="Y434">
            <v>1.4605999999999999</v>
          </cell>
        </row>
        <row r="435">
          <cell r="B435">
            <v>33972</v>
          </cell>
          <cell r="D435">
            <v>1.51</v>
          </cell>
          <cell r="E435">
            <v>1.6197999999999999</v>
          </cell>
          <cell r="F435">
            <v>124.79</v>
          </cell>
          <cell r="G435">
            <v>1.4550000000000001</v>
          </cell>
          <cell r="V435">
            <v>89.809283915077373</v>
          </cell>
          <cell r="W435">
            <v>117.78145695364239</v>
          </cell>
          <cell r="X435">
            <v>104.97471073234946</v>
          </cell>
          <cell r="Y435">
            <v>1.4550000000000001</v>
          </cell>
        </row>
        <row r="436">
          <cell r="B436">
            <v>33973</v>
          </cell>
          <cell r="D436">
            <v>1.506</v>
          </cell>
          <cell r="E436">
            <v>1.631</v>
          </cell>
          <cell r="F436">
            <v>124.85</v>
          </cell>
          <cell r="G436">
            <v>1.4550000000000001</v>
          </cell>
          <cell r="V436">
            <v>89.85246491543721</v>
          </cell>
          <cell r="W436">
            <v>118.09428950863213</v>
          </cell>
          <cell r="X436">
            <v>105.16178202729854</v>
          </cell>
          <cell r="Y436">
            <v>1.4551000000000001</v>
          </cell>
        </row>
        <row r="437">
          <cell r="B437">
            <v>33974</v>
          </cell>
          <cell r="D437">
            <v>1.504</v>
          </cell>
          <cell r="E437">
            <v>1.637</v>
          </cell>
          <cell r="F437">
            <v>125.1</v>
          </cell>
          <cell r="G437">
            <v>1.4550000000000001</v>
          </cell>
          <cell r="V437">
            <v>90.032385750269881</v>
          </cell>
          <cell r="W437">
            <v>118.25132978723403</v>
          </cell>
          <cell r="X437">
            <v>105.32460333956902</v>
          </cell>
          <cell r="Y437">
            <v>1.4552</v>
          </cell>
        </row>
        <row r="438">
          <cell r="B438">
            <v>33975</v>
          </cell>
          <cell r="D438">
            <v>1.5469999999999999</v>
          </cell>
          <cell r="E438">
            <v>1.6240000000000001</v>
          </cell>
          <cell r="F438">
            <v>124.8</v>
          </cell>
          <cell r="G438">
            <v>1.4550000000000001</v>
          </cell>
          <cell r="V438">
            <v>89.816480748470681</v>
          </cell>
          <cell r="W438">
            <v>114.96444731738849</v>
          </cell>
          <cell r="X438">
            <v>105.17217487701792</v>
          </cell>
          <cell r="Y438">
            <v>1.4553</v>
          </cell>
        </row>
        <row r="439">
          <cell r="B439">
            <v>33976</v>
          </cell>
          <cell r="D439">
            <v>1.5425</v>
          </cell>
          <cell r="E439">
            <v>1.6315</v>
          </cell>
          <cell r="F439">
            <v>125.07</v>
          </cell>
          <cell r="G439">
            <v>1.4550000000000001</v>
          </cell>
          <cell r="V439">
            <v>90.010795250089956</v>
          </cell>
          <cell r="W439">
            <v>115.2998379254457</v>
          </cell>
          <cell r="X439">
            <v>105.43199612000275</v>
          </cell>
          <cell r="Y439">
            <v>1.4554</v>
          </cell>
        </row>
        <row r="440">
          <cell r="B440">
            <v>33978</v>
          </cell>
          <cell r="D440">
            <v>1.5325</v>
          </cell>
          <cell r="E440">
            <v>1.6459999999999999</v>
          </cell>
          <cell r="F440">
            <v>125.35</v>
          </cell>
          <cell r="G440">
            <v>1.4550000000000001</v>
          </cell>
          <cell r="V440">
            <v>90.212306585102553</v>
          </cell>
          <cell r="W440">
            <v>116.05220228384991</v>
          </cell>
          <cell r="X440">
            <v>105.43199612000275</v>
          </cell>
          <cell r="Y440">
            <v>1.4555</v>
          </cell>
        </row>
        <row r="441">
          <cell r="B441">
            <v>33980</v>
          </cell>
          <cell r="D441">
            <v>1.546</v>
          </cell>
          <cell r="E441">
            <v>1.6339999999999999</v>
          </cell>
          <cell r="F441">
            <v>125.31</v>
          </cell>
          <cell r="G441">
            <v>1.4550000000000001</v>
          </cell>
          <cell r="V441">
            <v>90.183519251529333</v>
          </cell>
          <cell r="W441">
            <v>115.03880983182404</v>
          </cell>
          <cell r="X441">
            <v>105.43199612000275</v>
          </cell>
          <cell r="Y441">
            <v>1.4556</v>
          </cell>
        </row>
        <row r="442">
          <cell r="B442">
            <v>33981</v>
          </cell>
          <cell r="D442">
            <v>1.5565</v>
          </cell>
          <cell r="E442">
            <v>1.6307</v>
          </cell>
          <cell r="F442">
            <v>125.07</v>
          </cell>
          <cell r="G442">
            <v>1.4550000000000001</v>
          </cell>
          <cell r="V442">
            <v>90.010795250089956</v>
          </cell>
          <cell r="W442">
            <v>114.26276903308704</v>
          </cell>
          <cell r="X442">
            <v>105.43199612000275</v>
          </cell>
          <cell r="Y442">
            <v>1.4557</v>
          </cell>
        </row>
        <row r="443">
          <cell r="B443">
            <v>33982</v>
          </cell>
          <cell r="D443">
            <v>1.5415000000000001</v>
          </cell>
          <cell r="E443">
            <v>1.633</v>
          </cell>
          <cell r="F443">
            <v>125.5</v>
          </cell>
          <cell r="G443">
            <v>1.4550000000000001</v>
          </cell>
          <cell r="V443">
            <v>90.320259086002167</v>
          </cell>
          <cell r="W443">
            <v>115.374635095686</v>
          </cell>
          <cell r="X443">
            <v>105.50821035127831</v>
          </cell>
          <cell r="Y443">
            <v>1.4558</v>
          </cell>
        </row>
        <row r="444">
          <cell r="B444">
            <v>33983</v>
          </cell>
          <cell r="D444">
            <v>1.5485</v>
          </cell>
          <cell r="E444">
            <v>1.621</v>
          </cell>
          <cell r="F444">
            <v>125.7</v>
          </cell>
          <cell r="G444">
            <v>1.4550000000000001</v>
          </cell>
          <cell r="V444">
            <v>90.46419575386831</v>
          </cell>
          <cell r="W444">
            <v>114.85308362931869</v>
          </cell>
          <cell r="X444">
            <v>105.41121042056396</v>
          </cell>
          <cell r="Y444">
            <v>1.4559</v>
          </cell>
        </row>
        <row r="445">
          <cell r="B445">
            <v>33985</v>
          </cell>
          <cell r="D445">
            <v>1.532</v>
          </cell>
          <cell r="E445">
            <v>1.6345000000000001</v>
          </cell>
          <cell r="F445">
            <v>125.9</v>
          </cell>
          <cell r="G445">
            <v>1.4550000000000001</v>
          </cell>
          <cell r="V445">
            <v>90.608132421734453</v>
          </cell>
          <cell r="W445">
            <v>116.09007832898172</v>
          </cell>
          <cell r="X445">
            <v>105.65024596411003</v>
          </cell>
          <cell r="Y445">
            <v>1.456</v>
          </cell>
        </row>
        <row r="446">
          <cell r="B446">
            <v>33987</v>
          </cell>
          <cell r="D446">
            <v>1.5362</v>
          </cell>
          <cell r="E446">
            <v>1.6362000000000001</v>
          </cell>
          <cell r="F446">
            <v>125.76</v>
          </cell>
          <cell r="G446">
            <v>1.4550000000000001</v>
          </cell>
          <cell r="V446">
            <v>90.507376754228147</v>
          </cell>
          <cell r="W446">
            <v>115.77268584819684</v>
          </cell>
          <cell r="X446">
            <v>105.65024596411003</v>
          </cell>
          <cell r="Y446">
            <v>1.4560999999999999</v>
          </cell>
        </row>
        <row r="447">
          <cell r="B447">
            <v>33988</v>
          </cell>
          <cell r="D447">
            <v>1.5525</v>
          </cell>
          <cell r="E447">
            <v>1.613</v>
          </cell>
          <cell r="F447">
            <v>125.5</v>
          </cell>
          <cell r="G447">
            <v>1.4550000000000001</v>
          </cell>
          <cell r="V447">
            <v>90.320259086002167</v>
          </cell>
          <cell r="W447">
            <v>114.55716586151368</v>
          </cell>
          <cell r="X447">
            <v>105.34885332224762</v>
          </cell>
          <cell r="Y447">
            <v>1.4561999999999999</v>
          </cell>
        </row>
        <row r="448">
          <cell r="B448">
            <v>33990</v>
          </cell>
          <cell r="D448">
            <v>1.5545</v>
          </cell>
          <cell r="E448">
            <v>1.6029</v>
          </cell>
          <cell r="F448">
            <v>124.58</v>
          </cell>
          <cell r="G448">
            <v>1.4550000000000001</v>
          </cell>
          <cell r="V448">
            <v>89.658150413817921</v>
          </cell>
          <cell r="W448">
            <v>114.40977806368605</v>
          </cell>
          <cell r="X448">
            <v>105.34885332224762</v>
          </cell>
          <cell r="Y448">
            <v>1.4562999999999999</v>
          </cell>
        </row>
        <row r="449">
          <cell r="B449">
            <v>33992</v>
          </cell>
          <cell r="D449">
            <v>1.5313000000000001</v>
          </cell>
          <cell r="E449">
            <v>1.5898000000000001</v>
          </cell>
          <cell r="F449">
            <v>125.04</v>
          </cell>
          <cell r="G449">
            <v>1.4550000000000001</v>
          </cell>
          <cell r="V449">
            <v>89.989204749910044</v>
          </cell>
          <cell r="W449">
            <v>116.14314634624174</v>
          </cell>
          <cell r="X449">
            <v>105.21028199265571</v>
          </cell>
          <cell r="Y449">
            <v>1.4563999999999999</v>
          </cell>
        </row>
        <row r="450">
          <cell r="B450">
            <v>33994</v>
          </cell>
          <cell r="D450">
            <v>1.5345</v>
          </cell>
          <cell r="E450">
            <v>1.5911</v>
          </cell>
          <cell r="F450">
            <v>124.85</v>
          </cell>
          <cell r="G450">
            <v>1.4550000000000001</v>
          </cell>
          <cell r="V450">
            <v>89.85246491543721</v>
          </cell>
          <cell r="W450">
            <v>115.90094493320299</v>
          </cell>
          <cell r="X450">
            <v>105.21028199265571</v>
          </cell>
          <cell r="Y450">
            <v>1.4564999999999999</v>
          </cell>
        </row>
        <row r="451">
          <cell r="B451">
            <v>33995</v>
          </cell>
          <cell r="D451">
            <v>1.5640000000000001</v>
          </cell>
          <cell r="E451">
            <v>1.573</v>
          </cell>
          <cell r="F451">
            <v>123.7</v>
          </cell>
          <cell r="G451">
            <v>1.4550000000000001</v>
          </cell>
          <cell r="V451">
            <v>89.024829075206924</v>
          </cell>
          <cell r="W451">
            <v>113.71483375959079</v>
          </cell>
          <cell r="X451">
            <v>105.04053211390561</v>
          </cell>
          <cell r="Y451">
            <v>1.4565999999999999</v>
          </cell>
        </row>
        <row r="452">
          <cell r="B452">
            <v>33996</v>
          </cell>
          <cell r="D452">
            <v>1.5325</v>
          </cell>
          <cell r="E452">
            <v>1.5834999999999999</v>
          </cell>
          <cell r="F452">
            <v>124.05</v>
          </cell>
          <cell r="G452">
            <v>1.4550000000000001</v>
          </cell>
          <cell r="V452">
            <v>89.276718243972653</v>
          </cell>
          <cell r="W452">
            <v>116.05220228384991</v>
          </cell>
          <cell r="X452">
            <v>105.27610337421186</v>
          </cell>
          <cell r="Y452">
            <v>1.4567000000000001</v>
          </cell>
        </row>
        <row r="453">
          <cell r="B453">
            <v>33997</v>
          </cell>
          <cell r="D453">
            <v>1.5209999999999999</v>
          </cell>
          <cell r="E453">
            <v>1.5807</v>
          </cell>
          <cell r="F453">
            <v>124.1</v>
          </cell>
          <cell r="G453">
            <v>1.4550000000000001</v>
          </cell>
          <cell r="V453">
            <v>89.312702410939195</v>
          </cell>
          <cell r="W453">
            <v>116.92965154503617</v>
          </cell>
          <cell r="X453">
            <v>105.46317466916095</v>
          </cell>
          <cell r="Y453">
            <v>1.4568000000000001</v>
          </cell>
        </row>
        <row r="454">
          <cell r="B454">
            <v>33999</v>
          </cell>
          <cell r="D454">
            <v>1.4875</v>
          </cell>
          <cell r="E454">
            <v>1.611</v>
          </cell>
          <cell r="F454">
            <v>124.7</v>
          </cell>
          <cell r="G454">
            <v>1.4550000000000001</v>
          </cell>
          <cell r="V454">
            <v>89.74451241453761</v>
          </cell>
          <cell r="W454">
            <v>119.56302521008402</v>
          </cell>
          <cell r="X454">
            <v>105.91699577357444</v>
          </cell>
          <cell r="Y454">
            <v>1.4569000000000001</v>
          </cell>
        </row>
        <row r="455">
          <cell r="B455">
            <v>34001</v>
          </cell>
          <cell r="D455">
            <v>1.4530000000000001</v>
          </cell>
          <cell r="E455">
            <v>1.6245000000000001</v>
          </cell>
          <cell r="F455">
            <v>124.75</v>
          </cell>
          <cell r="G455">
            <v>1.4847999999999999</v>
          </cell>
          <cell r="V455">
            <v>89.780496581504138</v>
          </cell>
          <cell r="W455">
            <v>122.40192704748793</v>
          </cell>
          <cell r="X455">
            <v>106.2807455137532</v>
          </cell>
          <cell r="Y455">
            <v>1.4847999999999999</v>
          </cell>
        </row>
        <row r="456">
          <cell r="B456">
            <v>34002</v>
          </cell>
          <cell r="D456">
            <v>1.46</v>
          </cell>
          <cell r="E456">
            <v>1.6335</v>
          </cell>
          <cell r="F456">
            <v>125.05</v>
          </cell>
          <cell r="G456">
            <v>1.4847999999999999</v>
          </cell>
          <cell r="V456">
            <v>89.996401583303353</v>
          </cell>
          <cell r="W456">
            <v>121.81506849315068</v>
          </cell>
          <cell r="X456">
            <v>106.47128109194206</v>
          </cell>
          <cell r="Y456">
            <v>1.4846999999999999</v>
          </cell>
        </row>
        <row r="457">
          <cell r="B457">
            <v>34003</v>
          </cell>
          <cell r="D457">
            <v>1.446</v>
          </cell>
          <cell r="E457">
            <v>1.6379999999999999</v>
          </cell>
          <cell r="F457">
            <v>124.35</v>
          </cell>
          <cell r="G457">
            <v>1.4847999999999999</v>
          </cell>
          <cell r="V457">
            <v>89.492623245771867</v>
          </cell>
          <cell r="W457">
            <v>122.99446749654217</v>
          </cell>
          <cell r="X457">
            <v>106.47128109194206</v>
          </cell>
          <cell r="Y457">
            <v>1.4845999999999999</v>
          </cell>
        </row>
        <row r="458">
          <cell r="B458">
            <v>34004</v>
          </cell>
          <cell r="D458">
            <v>1.44</v>
          </cell>
          <cell r="E458">
            <v>1.643</v>
          </cell>
          <cell r="F458">
            <v>124.4</v>
          </cell>
          <cell r="G458">
            <v>1.4847999999999999</v>
          </cell>
          <cell r="V458">
            <v>89.52860741273841</v>
          </cell>
          <cell r="W458">
            <v>123.50694444444443</v>
          </cell>
          <cell r="X458">
            <v>106.47128109194206</v>
          </cell>
          <cell r="Y458">
            <v>1.4844999999999999</v>
          </cell>
        </row>
        <row r="459">
          <cell r="B459">
            <v>34006</v>
          </cell>
          <cell r="D459">
            <v>1.4464999999999999</v>
          </cell>
          <cell r="E459">
            <v>1.6583000000000001</v>
          </cell>
          <cell r="F459">
            <v>124.4</v>
          </cell>
          <cell r="G459">
            <v>1.4847999999999999</v>
          </cell>
          <cell r="V459">
            <v>89.52860741273841</v>
          </cell>
          <cell r="W459">
            <v>122.95195298997581</v>
          </cell>
          <cell r="X459">
            <v>106.56135245617682</v>
          </cell>
          <cell r="Y459">
            <v>1.4843999999999999</v>
          </cell>
        </row>
        <row r="460">
          <cell r="B460">
            <v>34008</v>
          </cell>
          <cell r="D460">
            <v>1.4510000000000001</v>
          </cell>
          <cell r="E460">
            <v>1.6565000000000001</v>
          </cell>
          <cell r="F460">
            <v>124.45</v>
          </cell>
          <cell r="G460">
            <v>1.4847999999999999</v>
          </cell>
          <cell r="V460">
            <v>89.564591579704938</v>
          </cell>
          <cell r="W460">
            <v>122.57064093728462</v>
          </cell>
          <cell r="X460">
            <v>106.56135245617682</v>
          </cell>
          <cell r="Y460">
            <v>1.4843</v>
          </cell>
        </row>
        <row r="461">
          <cell r="B461">
            <v>34009</v>
          </cell>
          <cell r="D461">
            <v>1.4319999999999999</v>
          </cell>
          <cell r="E461">
            <v>1.6625000000000001</v>
          </cell>
          <cell r="F461">
            <v>122.45</v>
          </cell>
          <cell r="G461">
            <v>1.4847999999999999</v>
          </cell>
          <cell r="V461">
            <v>88.125224901043552</v>
          </cell>
          <cell r="W461">
            <v>124.19692737430167</v>
          </cell>
          <cell r="X461">
            <v>106.56135245617682</v>
          </cell>
          <cell r="Y461">
            <v>1.4842</v>
          </cell>
        </row>
        <row r="462">
          <cell r="B462">
            <v>34010</v>
          </cell>
          <cell r="D462">
            <v>1.43</v>
          </cell>
          <cell r="E462">
            <v>1.6525000000000001</v>
          </cell>
          <cell r="F462">
            <v>121.45</v>
          </cell>
          <cell r="G462">
            <v>1.4847999999999999</v>
          </cell>
          <cell r="V462">
            <v>87.405541561712852</v>
          </cell>
          <cell r="W462">
            <v>124.37062937062937</v>
          </cell>
          <cell r="X462">
            <v>106.44010254278389</v>
          </cell>
          <cell r="Y462">
            <v>1.4841</v>
          </cell>
        </row>
        <row r="463">
          <cell r="B463">
            <v>34011</v>
          </cell>
          <cell r="D463">
            <v>1.4259999999999999</v>
          </cell>
          <cell r="E463">
            <v>1.661</v>
          </cell>
          <cell r="F463">
            <v>121.45</v>
          </cell>
          <cell r="G463">
            <v>1.4847999999999999</v>
          </cell>
          <cell r="V463">
            <v>87.405541561712852</v>
          </cell>
          <cell r="W463">
            <v>124.71949509116408</v>
          </cell>
          <cell r="X463">
            <v>106.44010254278389</v>
          </cell>
          <cell r="Y463">
            <v>1.484</v>
          </cell>
        </row>
        <row r="464">
          <cell r="B464">
            <v>34013</v>
          </cell>
          <cell r="D464">
            <v>1.4201999999999999</v>
          </cell>
          <cell r="E464">
            <v>1.657</v>
          </cell>
          <cell r="F464">
            <v>120.75</v>
          </cell>
          <cell r="G464">
            <v>1.4847999999999999</v>
          </cell>
          <cell r="V464">
            <v>86.901763224181366</v>
          </cell>
          <cell r="W464">
            <v>125.22884100830869</v>
          </cell>
          <cell r="X464">
            <v>106.37774544446752</v>
          </cell>
          <cell r="Y464">
            <v>1.4839</v>
          </cell>
        </row>
        <row r="465">
          <cell r="B465">
            <v>34015</v>
          </cell>
          <cell r="D465">
            <v>1.41</v>
          </cell>
          <cell r="E465">
            <v>1.6619999999999999</v>
          </cell>
          <cell r="F465">
            <v>120.6</v>
          </cell>
          <cell r="G465">
            <v>1.4847999999999999</v>
          </cell>
          <cell r="V465">
            <v>86.793810723281752</v>
          </cell>
          <cell r="W465">
            <v>126.13475177304964</v>
          </cell>
          <cell r="X465">
            <v>106.44010254278389</v>
          </cell>
          <cell r="Y465">
            <v>1.4838</v>
          </cell>
        </row>
        <row r="466">
          <cell r="B466">
            <v>34016</v>
          </cell>
          <cell r="D466">
            <v>1.42</v>
          </cell>
          <cell r="E466">
            <v>1.6545000000000001</v>
          </cell>
          <cell r="F466">
            <v>120.65</v>
          </cell>
          <cell r="G466">
            <v>1.4847999999999999</v>
          </cell>
          <cell r="V466">
            <v>86.829794890248309</v>
          </cell>
          <cell r="W466">
            <v>125.24647887323944</v>
          </cell>
          <cell r="X466">
            <v>106.44010254278389</v>
          </cell>
          <cell r="Y466">
            <v>1.4837</v>
          </cell>
        </row>
        <row r="467">
          <cell r="B467">
            <v>34017</v>
          </cell>
          <cell r="D467">
            <v>1.4510000000000001</v>
          </cell>
          <cell r="E467">
            <v>1.6234999999999999</v>
          </cell>
          <cell r="F467">
            <v>119.4</v>
          </cell>
          <cell r="G467">
            <v>1.4847999999999999</v>
          </cell>
          <cell r="V467">
            <v>85.930190716084937</v>
          </cell>
          <cell r="W467">
            <v>122.57064093728462</v>
          </cell>
          <cell r="X467">
            <v>106.14563846740108</v>
          </cell>
          <cell r="Y467">
            <v>1.4836</v>
          </cell>
        </row>
        <row r="468">
          <cell r="B468">
            <v>34018</v>
          </cell>
          <cell r="D468">
            <v>1.4390000000000001</v>
          </cell>
          <cell r="E468">
            <v>1.6335</v>
          </cell>
          <cell r="F468">
            <v>119.7</v>
          </cell>
          <cell r="G468">
            <v>1.4847999999999999</v>
          </cell>
          <cell r="V468">
            <v>86.146095717884137</v>
          </cell>
          <cell r="W468">
            <v>123.59277275886031</v>
          </cell>
          <cell r="X468">
            <v>106.14563846740108</v>
          </cell>
          <cell r="Y468">
            <v>1.4835</v>
          </cell>
        </row>
        <row r="469">
          <cell r="B469">
            <v>34020</v>
          </cell>
          <cell r="D469">
            <v>1.454</v>
          </cell>
          <cell r="E469">
            <v>1.6379999999999999</v>
          </cell>
          <cell r="F469">
            <v>118.25</v>
          </cell>
          <cell r="G469">
            <v>1.4847999999999999</v>
          </cell>
          <cell r="V469">
            <v>85.102554875854622</v>
          </cell>
          <cell r="W469">
            <v>122.31774415405778</v>
          </cell>
          <cell r="X469">
            <v>106.06595995288575</v>
          </cell>
          <cell r="Y469">
            <v>1.4834000000000001</v>
          </cell>
        </row>
        <row r="470">
          <cell r="B470">
            <v>34022</v>
          </cell>
          <cell r="D470">
            <v>1.4610000000000001</v>
          </cell>
          <cell r="E470">
            <v>1.6327</v>
          </cell>
          <cell r="F470">
            <v>116.8</v>
          </cell>
          <cell r="G470">
            <v>1.4847999999999999</v>
          </cell>
          <cell r="V470">
            <v>84.059014033825122</v>
          </cell>
          <cell r="W470">
            <v>121.73169062286104</v>
          </cell>
          <cell r="X470">
            <v>106.06595995288575</v>
          </cell>
          <cell r="Y470">
            <v>1.4833000000000001</v>
          </cell>
        </row>
        <row r="471">
          <cell r="B471">
            <v>34023</v>
          </cell>
          <cell r="D471">
            <v>1.4570000000000001</v>
          </cell>
          <cell r="E471">
            <v>1.6183000000000001</v>
          </cell>
          <cell r="F471">
            <v>116.9</v>
          </cell>
          <cell r="G471">
            <v>1.4847999999999999</v>
          </cell>
          <cell r="V471">
            <v>84.130982367758193</v>
          </cell>
          <cell r="W471">
            <v>122.06588881262869</v>
          </cell>
          <cell r="X471">
            <v>105.94124575625302</v>
          </cell>
          <cell r="Y471">
            <v>1.4832000000000001</v>
          </cell>
        </row>
        <row r="472">
          <cell r="B472">
            <v>34024</v>
          </cell>
          <cell r="D472">
            <v>1.448</v>
          </cell>
          <cell r="E472">
            <v>1.6213</v>
          </cell>
          <cell r="F472">
            <v>116.85</v>
          </cell>
          <cell r="G472">
            <v>1.4847999999999999</v>
          </cell>
          <cell r="V472">
            <v>84.09499820079165</v>
          </cell>
          <cell r="W472">
            <v>122.82458563535911</v>
          </cell>
          <cell r="X472">
            <v>105.94124575625302</v>
          </cell>
          <cell r="Y472">
            <v>1.4831000000000001</v>
          </cell>
        </row>
        <row r="473">
          <cell r="B473">
            <v>34028</v>
          </cell>
          <cell r="D473">
            <v>1.427</v>
          </cell>
          <cell r="E473">
            <v>1.6425000000000001</v>
          </cell>
          <cell r="F473">
            <v>118.1</v>
          </cell>
          <cell r="G473">
            <v>1.4847999999999999</v>
          </cell>
          <cell r="V473">
            <v>84.994602374955022</v>
          </cell>
          <cell r="W473">
            <v>124.6320953048353</v>
          </cell>
          <cell r="X473">
            <v>106.04517425344696</v>
          </cell>
          <cell r="Y473">
            <v>1.4830000000000001</v>
          </cell>
        </row>
        <row r="474">
          <cell r="B474">
            <v>34029</v>
          </cell>
          <cell r="D474">
            <v>1.4285000000000001</v>
          </cell>
          <cell r="E474">
            <v>1.65</v>
          </cell>
          <cell r="F474">
            <v>118.39</v>
          </cell>
          <cell r="G474">
            <v>1.4277</v>
          </cell>
          <cell r="V474">
            <v>85.203310543360928</v>
          </cell>
          <cell r="W474">
            <v>124.50122506125305</v>
          </cell>
          <cell r="X474">
            <v>106.11099563500311</v>
          </cell>
          <cell r="Y474">
            <v>1.4277</v>
          </cell>
        </row>
        <row r="475">
          <cell r="B475">
            <v>34030</v>
          </cell>
          <cell r="D475">
            <v>1.4419</v>
          </cell>
          <cell r="E475">
            <v>1.6435</v>
          </cell>
          <cell r="F475">
            <v>118.6</v>
          </cell>
          <cell r="G475">
            <v>1.4277</v>
          </cell>
          <cell r="V475">
            <v>85.354444044620365</v>
          </cell>
          <cell r="W475">
            <v>123.34419862681185</v>
          </cell>
          <cell r="X475">
            <v>106.04863853668675</v>
          </cell>
          <cell r="Y475">
            <v>1.4278</v>
          </cell>
        </row>
        <row r="476">
          <cell r="B476">
            <v>34031</v>
          </cell>
          <cell r="D476">
            <v>1.4610000000000001</v>
          </cell>
          <cell r="E476">
            <v>1.6339999999999999</v>
          </cell>
          <cell r="F476">
            <v>116.6</v>
          </cell>
          <cell r="G476">
            <v>1.4277</v>
          </cell>
          <cell r="V476">
            <v>83.915077365958979</v>
          </cell>
          <cell r="W476">
            <v>121.73169062286104</v>
          </cell>
          <cell r="X476">
            <v>105.72992447862536</v>
          </cell>
          <cell r="Y476">
            <v>1.4278999999999999</v>
          </cell>
        </row>
        <row r="477">
          <cell r="B477">
            <v>34032</v>
          </cell>
          <cell r="D477">
            <v>1.446</v>
          </cell>
          <cell r="E477">
            <v>1.6483000000000001</v>
          </cell>
          <cell r="F477">
            <v>117</v>
          </cell>
          <cell r="G477">
            <v>1.4277</v>
          </cell>
          <cell r="V477">
            <v>84.202950701691265</v>
          </cell>
          <cell r="W477">
            <v>122.99446749654217</v>
          </cell>
          <cell r="X477">
            <v>105.72992447862536</v>
          </cell>
          <cell r="Y477">
            <v>1.4279999999999999</v>
          </cell>
        </row>
        <row r="478">
          <cell r="B478">
            <v>34034</v>
          </cell>
          <cell r="D478">
            <v>1.4460999999999999</v>
          </cell>
          <cell r="E478">
            <v>1.6689000000000001</v>
          </cell>
          <cell r="F478">
            <v>117.54</v>
          </cell>
          <cell r="G478">
            <v>1.4277</v>
          </cell>
          <cell r="V478">
            <v>84.591579704929842</v>
          </cell>
          <cell r="W478">
            <v>122.98596224327503</v>
          </cell>
          <cell r="X478">
            <v>105.79921014342131</v>
          </cell>
          <cell r="Y478">
            <v>1.4280999999999999</v>
          </cell>
        </row>
        <row r="479">
          <cell r="B479">
            <v>34036</v>
          </cell>
          <cell r="D479">
            <v>1.4379</v>
          </cell>
          <cell r="E479">
            <v>1.6675</v>
          </cell>
          <cell r="F479">
            <v>117.4</v>
          </cell>
          <cell r="G479">
            <v>1.4277</v>
          </cell>
          <cell r="V479">
            <v>84.49082403742355</v>
          </cell>
          <cell r="W479">
            <v>123.68732178871966</v>
          </cell>
          <cell r="X479">
            <v>105.79921014342131</v>
          </cell>
          <cell r="Y479">
            <v>1.4281999999999999</v>
          </cell>
        </row>
        <row r="480">
          <cell r="B480">
            <v>34037</v>
          </cell>
          <cell r="D480">
            <v>1.4395</v>
          </cell>
          <cell r="E480">
            <v>1.66</v>
          </cell>
          <cell r="F480">
            <v>116.85</v>
          </cell>
          <cell r="G480">
            <v>1.4277</v>
          </cell>
          <cell r="V480">
            <v>84.09499820079165</v>
          </cell>
          <cell r="W480">
            <v>123.54984369572767</v>
          </cell>
          <cell r="X480">
            <v>105.69181736298758</v>
          </cell>
          <cell r="Y480">
            <v>1.4282999999999999</v>
          </cell>
        </row>
        <row r="481">
          <cell r="B481">
            <v>34038</v>
          </cell>
          <cell r="D481">
            <v>1.4365000000000001</v>
          </cell>
          <cell r="E481">
            <v>1.665</v>
          </cell>
          <cell r="F481">
            <v>117.89</v>
          </cell>
          <cell r="G481">
            <v>1.4277</v>
          </cell>
          <cell r="V481">
            <v>84.843468873695585</v>
          </cell>
          <cell r="W481">
            <v>123.80786634180298</v>
          </cell>
          <cell r="X481">
            <v>105.69181736298758</v>
          </cell>
          <cell r="Y481">
            <v>1.4283999999999999</v>
          </cell>
        </row>
        <row r="482">
          <cell r="B482">
            <v>34039</v>
          </cell>
          <cell r="D482">
            <v>1.4319999999999999</v>
          </cell>
          <cell r="E482">
            <v>1.667</v>
          </cell>
          <cell r="F482">
            <v>118.02</v>
          </cell>
          <cell r="G482">
            <v>1.4277</v>
          </cell>
          <cell r="V482">
            <v>84.937027707808568</v>
          </cell>
          <cell r="W482">
            <v>124.19692737430167</v>
          </cell>
          <cell r="X482">
            <v>105.76110302778355</v>
          </cell>
          <cell r="Y482">
            <v>1.4285000000000001</v>
          </cell>
        </row>
        <row r="483">
          <cell r="B483">
            <v>34041</v>
          </cell>
          <cell r="D483">
            <v>1.431</v>
          </cell>
          <cell r="E483">
            <v>1.6655</v>
          </cell>
          <cell r="F483">
            <v>118</v>
          </cell>
          <cell r="G483">
            <v>1.4277</v>
          </cell>
          <cell r="V483">
            <v>84.922634041021951</v>
          </cell>
          <cell r="W483">
            <v>124.28371767994409</v>
          </cell>
          <cell r="X483">
            <v>105.66756738030899</v>
          </cell>
          <cell r="Y483">
            <v>1.4286000000000001</v>
          </cell>
        </row>
        <row r="484">
          <cell r="B484">
            <v>34043</v>
          </cell>
          <cell r="D484">
            <v>1.4333</v>
          </cell>
          <cell r="E484">
            <v>1.6672</v>
          </cell>
          <cell r="F484">
            <v>118.19</v>
          </cell>
          <cell r="G484">
            <v>1.4277</v>
          </cell>
          <cell r="V484">
            <v>85.059373875494785</v>
          </cell>
          <cell r="W484">
            <v>124.08428102979138</v>
          </cell>
          <cell r="X484">
            <v>105.66756738030899</v>
          </cell>
          <cell r="Y484">
            <v>1.4287000000000001</v>
          </cell>
        </row>
        <row r="485">
          <cell r="B485">
            <v>34044</v>
          </cell>
          <cell r="D485">
            <v>1.4419999999999999</v>
          </cell>
          <cell r="E485">
            <v>1.659</v>
          </cell>
          <cell r="F485">
            <v>117.55</v>
          </cell>
          <cell r="G485">
            <v>1.4277</v>
          </cell>
          <cell r="V485">
            <v>84.598776538323136</v>
          </cell>
          <cell r="W485">
            <v>123.33564493758668</v>
          </cell>
          <cell r="X485">
            <v>105.66756738030899</v>
          </cell>
          <cell r="Y485">
            <v>1.4288000000000001</v>
          </cell>
        </row>
        <row r="486">
          <cell r="B486">
            <v>34045</v>
          </cell>
          <cell r="D486">
            <v>1.4478</v>
          </cell>
          <cell r="E486">
            <v>1.661</v>
          </cell>
          <cell r="F486">
            <v>116.85</v>
          </cell>
          <cell r="G486">
            <v>1.4277</v>
          </cell>
          <cell r="V486">
            <v>84.09499820079165</v>
          </cell>
          <cell r="W486">
            <v>122.84155270064926</v>
          </cell>
          <cell r="X486">
            <v>105.49781750155891</v>
          </cell>
          <cell r="Y486">
            <v>1.4289000000000001</v>
          </cell>
        </row>
        <row r="487">
          <cell r="B487">
            <v>34046</v>
          </cell>
          <cell r="D487">
            <v>1.4517</v>
          </cell>
          <cell r="E487">
            <v>1.6617999999999999</v>
          </cell>
          <cell r="F487">
            <v>116.95</v>
          </cell>
          <cell r="G487">
            <v>1.4277</v>
          </cell>
          <cell r="V487">
            <v>84.166966534724736</v>
          </cell>
          <cell r="W487">
            <v>122.51153819659709</v>
          </cell>
          <cell r="X487">
            <v>105.49781750155891</v>
          </cell>
          <cell r="Y487">
            <v>1.429</v>
          </cell>
        </row>
        <row r="488">
          <cell r="B488">
            <v>34048</v>
          </cell>
          <cell r="D488">
            <v>1.4910000000000001</v>
          </cell>
          <cell r="E488">
            <v>1.6355</v>
          </cell>
          <cell r="F488">
            <v>116.05</v>
          </cell>
          <cell r="G488">
            <v>1.4277</v>
          </cell>
          <cell r="V488">
            <v>83.519251529327107</v>
          </cell>
          <cell r="W488">
            <v>119.28236083165659</v>
          </cell>
          <cell r="X488">
            <v>104.96778216586988</v>
          </cell>
          <cell r="Y488">
            <v>1.4291</v>
          </cell>
        </row>
        <row r="489">
          <cell r="B489">
            <v>34050</v>
          </cell>
          <cell r="D489">
            <v>1.4890000000000001</v>
          </cell>
          <cell r="E489">
            <v>1.6379999999999999</v>
          </cell>
          <cell r="F489">
            <v>115.8</v>
          </cell>
          <cell r="G489">
            <v>1.4277</v>
          </cell>
          <cell r="V489">
            <v>83.339330694494421</v>
          </cell>
          <cell r="W489">
            <v>119.44257891202147</v>
          </cell>
          <cell r="X489">
            <v>104.96778216586988</v>
          </cell>
          <cell r="Y489">
            <v>1.4292</v>
          </cell>
        </row>
        <row r="490">
          <cell r="B490">
            <v>34053</v>
          </cell>
          <cell r="D490">
            <v>1.478</v>
          </cell>
          <cell r="E490">
            <v>1.6349</v>
          </cell>
          <cell r="F490">
            <v>117.13</v>
          </cell>
          <cell r="G490">
            <v>1.4277</v>
          </cell>
          <cell r="V490">
            <v>84.296509535804248</v>
          </cell>
          <cell r="W490">
            <v>120.3315290933694</v>
          </cell>
          <cell r="X490">
            <v>104.96778216586988</v>
          </cell>
          <cell r="Y490">
            <v>1.4293</v>
          </cell>
        </row>
        <row r="491">
          <cell r="B491">
            <v>34055</v>
          </cell>
          <cell r="D491">
            <v>1.4875</v>
          </cell>
          <cell r="E491">
            <v>1.6325000000000001</v>
          </cell>
          <cell r="F491">
            <v>116.5</v>
          </cell>
          <cell r="G491">
            <v>1.4277</v>
          </cell>
          <cell r="V491">
            <v>83.843109032025922</v>
          </cell>
          <cell r="W491">
            <v>119.56302521008402</v>
          </cell>
          <cell r="X491">
            <v>104.96778216586988</v>
          </cell>
          <cell r="Y491">
            <v>1.4294</v>
          </cell>
        </row>
        <row r="492">
          <cell r="B492">
            <v>34057</v>
          </cell>
          <cell r="D492">
            <v>1.4950000000000001</v>
          </cell>
          <cell r="E492">
            <v>1.6259999999999999</v>
          </cell>
          <cell r="F492">
            <v>116.95</v>
          </cell>
          <cell r="G492">
            <v>1.4277</v>
          </cell>
          <cell r="V492">
            <v>84.166966534724736</v>
          </cell>
          <cell r="W492">
            <v>118.96321070234113</v>
          </cell>
          <cell r="X492">
            <v>104.96778216586988</v>
          </cell>
          <cell r="Y492">
            <v>1.4295</v>
          </cell>
        </row>
        <row r="493">
          <cell r="B493">
            <v>34058</v>
          </cell>
          <cell r="D493">
            <v>1.492</v>
          </cell>
          <cell r="E493">
            <v>1.6255999999999999</v>
          </cell>
          <cell r="F493">
            <v>116.75</v>
          </cell>
          <cell r="G493">
            <v>1.4277</v>
          </cell>
          <cell r="V493">
            <v>84.023029866858593</v>
          </cell>
          <cell r="W493">
            <v>119.20241286863271</v>
          </cell>
          <cell r="X493">
            <v>104.96778216586988</v>
          </cell>
          <cell r="Y493">
            <v>1.4296</v>
          </cell>
        </row>
        <row r="494">
          <cell r="B494">
            <v>34059</v>
          </cell>
          <cell r="D494">
            <v>1.4944999999999999</v>
          </cell>
          <cell r="E494">
            <v>1.6168</v>
          </cell>
          <cell r="F494">
            <v>115.42</v>
          </cell>
          <cell r="G494">
            <v>1.4277</v>
          </cell>
          <cell r="V494">
            <v>83.065851025548767</v>
          </cell>
          <cell r="W494">
            <v>119.00301104048177</v>
          </cell>
          <cell r="X494">
            <v>104.82921083627798</v>
          </cell>
          <cell r="Y494">
            <v>1.4297</v>
          </cell>
        </row>
        <row r="495">
          <cell r="B495">
            <v>34060</v>
          </cell>
          <cell r="D495">
            <v>1.5115000000000001</v>
          </cell>
          <cell r="E495">
            <v>1.6113</v>
          </cell>
          <cell r="F495">
            <v>114.55</v>
          </cell>
          <cell r="G495">
            <v>1.4327000000000001</v>
          </cell>
          <cell r="V495">
            <v>82.43972652033105</v>
          </cell>
          <cell r="W495">
            <v>117.6645716175984</v>
          </cell>
          <cell r="X495">
            <v>104.57285387653295</v>
          </cell>
          <cell r="Y495">
            <v>1.4327000000000001</v>
          </cell>
        </row>
        <row r="496">
          <cell r="B496">
            <v>34062</v>
          </cell>
          <cell r="D496">
            <v>1.5225</v>
          </cell>
          <cell r="E496">
            <v>1.597</v>
          </cell>
          <cell r="F496">
            <v>113.6</v>
          </cell>
          <cell r="G496">
            <v>1.4327000000000001</v>
          </cell>
          <cell r="V496">
            <v>81.756027347966892</v>
          </cell>
          <cell r="W496">
            <v>116.81444991789817</v>
          </cell>
          <cell r="X496">
            <v>104.37192544862467</v>
          </cell>
          <cell r="Y496">
            <v>1.4326000000000001</v>
          </cell>
        </row>
        <row r="497">
          <cell r="B497">
            <v>34064</v>
          </cell>
          <cell r="D497">
            <v>1.5192000000000001</v>
          </cell>
          <cell r="E497">
            <v>1.6012</v>
          </cell>
          <cell r="F497">
            <v>113.89</v>
          </cell>
          <cell r="G497">
            <v>1.4327000000000001</v>
          </cell>
          <cell r="V497">
            <v>81.964735516372798</v>
          </cell>
          <cell r="W497">
            <v>117.06819378620324</v>
          </cell>
          <cell r="X497">
            <v>104.37192544862467</v>
          </cell>
          <cell r="Y497">
            <v>1.4325000000000001</v>
          </cell>
        </row>
        <row r="498">
          <cell r="B498">
            <v>34065</v>
          </cell>
          <cell r="D498">
            <v>1.5122</v>
          </cell>
          <cell r="E498">
            <v>1.6014999999999999</v>
          </cell>
          <cell r="F498">
            <v>114.01</v>
          </cell>
          <cell r="G498">
            <v>1.4327000000000001</v>
          </cell>
          <cell r="V498">
            <v>82.051097517092487</v>
          </cell>
          <cell r="W498">
            <v>117.61010448353392</v>
          </cell>
          <cell r="X498">
            <v>104.43428254694102</v>
          </cell>
          <cell r="Y498">
            <v>1.4323999999999999</v>
          </cell>
        </row>
        <row r="499">
          <cell r="B499">
            <v>34066</v>
          </cell>
          <cell r="D499">
            <v>1.5227999999999999</v>
          </cell>
          <cell r="E499">
            <v>1.6068</v>
          </cell>
          <cell r="F499">
            <v>114</v>
          </cell>
          <cell r="G499">
            <v>1.4327000000000001</v>
          </cell>
          <cell r="V499">
            <v>82.043900683699178</v>
          </cell>
          <cell r="W499">
            <v>116.79143682689781</v>
          </cell>
          <cell r="X499">
            <v>104.43428254694102</v>
          </cell>
          <cell r="Y499">
            <v>1.4322999999999999</v>
          </cell>
        </row>
        <row r="500">
          <cell r="B500">
            <v>34067</v>
          </cell>
          <cell r="D500">
            <v>1.5155000000000001</v>
          </cell>
          <cell r="E500">
            <v>1.6174999999999999</v>
          </cell>
          <cell r="F500">
            <v>113.75</v>
          </cell>
          <cell r="G500">
            <v>1.4327000000000001</v>
          </cell>
          <cell r="V500">
            <v>81.863979848866506</v>
          </cell>
          <cell r="W500">
            <v>117.35400857802703</v>
          </cell>
          <cell r="X500">
            <v>104.43428254694102</v>
          </cell>
          <cell r="Y500">
            <v>1.4321999999999999</v>
          </cell>
        </row>
        <row r="501">
          <cell r="B501">
            <v>34069</v>
          </cell>
          <cell r="D501">
            <v>1.5285</v>
          </cell>
          <cell r="E501">
            <v>1.6040000000000001</v>
          </cell>
          <cell r="F501">
            <v>113.1</v>
          </cell>
          <cell r="G501">
            <v>1.4327000000000001</v>
          </cell>
          <cell r="V501">
            <v>81.396185678301549</v>
          </cell>
          <cell r="W501">
            <v>116.35590448151781</v>
          </cell>
          <cell r="X501">
            <v>104.36153259890528</v>
          </cell>
          <cell r="Y501">
            <v>1.4320999999999999</v>
          </cell>
        </row>
        <row r="502">
          <cell r="B502">
            <v>34071</v>
          </cell>
          <cell r="D502">
            <v>1.536</v>
          </cell>
          <cell r="E502">
            <v>1.5996999999999999</v>
          </cell>
          <cell r="F502">
            <v>112.91</v>
          </cell>
          <cell r="G502">
            <v>1.4327000000000001</v>
          </cell>
          <cell r="V502">
            <v>81.259445843828729</v>
          </cell>
          <cell r="W502">
            <v>115.78776041666666</v>
          </cell>
          <cell r="X502">
            <v>104.36153259890528</v>
          </cell>
          <cell r="Y502">
            <v>1.4319999999999999</v>
          </cell>
        </row>
        <row r="503">
          <cell r="B503">
            <v>34072</v>
          </cell>
          <cell r="D503">
            <v>1.5445</v>
          </cell>
          <cell r="E503">
            <v>1.5942000000000001</v>
          </cell>
          <cell r="F503">
            <v>113.5</v>
          </cell>
          <cell r="G503">
            <v>1.4327000000000001</v>
          </cell>
          <cell r="V503">
            <v>81.684059014033835</v>
          </cell>
          <cell r="W503">
            <v>115.15053415344771</v>
          </cell>
          <cell r="X503">
            <v>104.25067553523175</v>
          </cell>
          <cell r="Y503">
            <v>1.4319</v>
          </cell>
        </row>
        <row r="504">
          <cell r="B504">
            <v>34073</v>
          </cell>
          <cell r="D504">
            <v>1.5543</v>
          </cell>
          <cell r="E504">
            <v>1.5807</v>
          </cell>
          <cell r="F504">
            <v>113.35</v>
          </cell>
          <cell r="G504">
            <v>1.4327000000000001</v>
          </cell>
          <cell r="V504">
            <v>81.576106513134221</v>
          </cell>
          <cell r="W504">
            <v>114.42449977481824</v>
          </cell>
          <cell r="X504">
            <v>104.25067553523175</v>
          </cell>
          <cell r="Y504">
            <v>1.4318</v>
          </cell>
        </row>
        <row r="505">
          <cell r="B505">
            <v>34074</v>
          </cell>
          <cell r="D505">
            <v>1.5474000000000001</v>
          </cell>
          <cell r="E505">
            <v>1.5978000000000001</v>
          </cell>
          <cell r="F505">
            <v>113.93</v>
          </cell>
          <cell r="G505">
            <v>1.4327000000000001</v>
          </cell>
          <cell r="V505">
            <v>81.993522849946032</v>
          </cell>
          <cell r="W505">
            <v>114.93472922321311</v>
          </cell>
          <cell r="X505">
            <v>104.36153259890528</v>
          </cell>
          <cell r="Y505">
            <v>1.4317</v>
          </cell>
        </row>
        <row r="506">
          <cell r="B506">
            <v>34076</v>
          </cell>
          <cell r="D506">
            <v>1.5254000000000001</v>
          </cell>
          <cell r="E506">
            <v>1.6160000000000001</v>
          </cell>
          <cell r="F506">
            <v>112.1</v>
          </cell>
          <cell r="G506">
            <v>1.4327000000000001</v>
          </cell>
          <cell r="V506">
            <v>80.676502338970849</v>
          </cell>
          <cell r="W506">
            <v>116.5923692146322</v>
          </cell>
          <cell r="X506">
            <v>104.36153259890528</v>
          </cell>
          <cell r="Y506">
            <v>1.4316</v>
          </cell>
        </row>
        <row r="507">
          <cell r="B507">
            <v>34078</v>
          </cell>
          <cell r="D507">
            <v>1.53</v>
          </cell>
          <cell r="E507">
            <v>1.6123000000000001</v>
          </cell>
          <cell r="F507">
            <v>111</v>
          </cell>
          <cell r="G507">
            <v>1.4327000000000001</v>
          </cell>
          <cell r="V507">
            <v>79.884850665707091</v>
          </cell>
          <cell r="W507">
            <v>116.24183006535947</v>
          </cell>
          <cell r="X507">
            <v>104.36153259890528</v>
          </cell>
          <cell r="Y507">
            <v>1.4315</v>
          </cell>
        </row>
        <row r="508">
          <cell r="B508">
            <v>34079</v>
          </cell>
          <cell r="D508">
            <v>1.546</v>
          </cell>
          <cell r="E508">
            <v>1.5949</v>
          </cell>
          <cell r="F508">
            <v>110.45</v>
          </cell>
          <cell r="G508">
            <v>1.4327000000000001</v>
          </cell>
          <cell r="V508">
            <v>79.48902482907522</v>
          </cell>
          <cell r="W508">
            <v>115.03880983182404</v>
          </cell>
          <cell r="X508">
            <v>104.20910413635418</v>
          </cell>
          <cell r="Y508">
            <v>1.4314</v>
          </cell>
        </row>
        <row r="509">
          <cell r="B509">
            <v>34080</v>
          </cell>
          <cell r="D509">
            <v>1.55</v>
          </cell>
          <cell r="E509">
            <v>1.5949</v>
          </cell>
          <cell r="F509">
            <v>110.22</v>
          </cell>
          <cell r="G509">
            <v>1.4327000000000001</v>
          </cell>
          <cell r="V509">
            <v>79.323497661029151</v>
          </cell>
          <cell r="W509">
            <v>114.74193548387096</v>
          </cell>
          <cell r="X509">
            <v>104.20910413635418</v>
          </cell>
          <cell r="Y509">
            <v>1.4313</v>
          </cell>
        </row>
        <row r="510">
          <cell r="B510">
            <v>34081</v>
          </cell>
          <cell r="D510">
            <v>1.5389999999999999</v>
          </cell>
          <cell r="E510">
            <v>1.5954999999999999</v>
          </cell>
          <cell r="F510">
            <v>110.15</v>
          </cell>
          <cell r="G510">
            <v>1.4327000000000001</v>
          </cell>
          <cell r="V510">
            <v>79.273119827276005</v>
          </cell>
          <cell r="W510">
            <v>115.56205328135152</v>
          </cell>
          <cell r="X510">
            <v>104.20910413635418</v>
          </cell>
          <cell r="Y510">
            <v>1.4312</v>
          </cell>
        </row>
        <row r="511">
          <cell r="B511">
            <v>34083</v>
          </cell>
          <cell r="D511">
            <v>1.5762</v>
          </cell>
          <cell r="E511">
            <v>1.5831999999999999</v>
          </cell>
          <cell r="F511">
            <v>110.6</v>
          </cell>
          <cell r="G511">
            <v>1.4327000000000001</v>
          </cell>
          <cell r="V511">
            <v>79.596977329974806</v>
          </cell>
          <cell r="W511">
            <v>112.83466565156704</v>
          </cell>
          <cell r="X511">
            <v>103.98739000900713</v>
          </cell>
          <cell r="Y511">
            <v>1.4311</v>
          </cell>
        </row>
        <row r="512">
          <cell r="B512">
            <v>34085</v>
          </cell>
          <cell r="D512">
            <v>1.5811999999999999</v>
          </cell>
          <cell r="E512">
            <v>1.5740000000000001</v>
          </cell>
          <cell r="F512">
            <v>110.35</v>
          </cell>
          <cell r="G512">
            <v>1.4327000000000001</v>
          </cell>
          <cell r="V512">
            <v>79.417056495142134</v>
          </cell>
          <cell r="W512">
            <v>112.47786491272451</v>
          </cell>
          <cell r="X512">
            <v>103.98739000900713</v>
          </cell>
          <cell r="Y512">
            <v>1.431</v>
          </cell>
        </row>
        <row r="513">
          <cell r="B513">
            <v>34086</v>
          </cell>
          <cell r="D513">
            <v>1.5834999999999999</v>
          </cell>
          <cell r="E513">
            <v>1.5738000000000001</v>
          </cell>
          <cell r="F513">
            <v>110.35</v>
          </cell>
          <cell r="G513">
            <v>1.4327000000000001</v>
          </cell>
          <cell r="V513">
            <v>79.417056495142134</v>
          </cell>
          <cell r="W513">
            <v>112.31449321124092</v>
          </cell>
          <cell r="X513">
            <v>103.98739000900713</v>
          </cell>
          <cell r="Y513">
            <v>1.4309000000000001</v>
          </cell>
        </row>
        <row r="514">
          <cell r="B514">
            <v>34087</v>
          </cell>
          <cell r="D514">
            <v>1.5772999999999999</v>
          </cell>
          <cell r="E514">
            <v>1.587</v>
          </cell>
          <cell r="F514">
            <v>111.83</v>
          </cell>
          <cell r="G514">
            <v>1.4327000000000001</v>
          </cell>
          <cell r="V514">
            <v>80.482187837351574</v>
          </cell>
          <cell r="W514">
            <v>112.75597540100171</v>
          </cell>
          <cell r="X514">
            <v>104.14674703803782</v>
          </cell>
          <cell r="Y514">
            <v>1.4308000000000001</v>
          </cell>
        </row>
        <row r="515">
          <cell r="B515">
            <v>34088</v>
          </cell>
          <cell r="D515">
            <v>1.5758000000000001</v>
          </cell>
          <cell r="E515">
            <v>1.5795999999999999</v>
          </cell>
          <cell r="F515">
            <v>111.81</v>
          </cell>
          <cell r="G515">
            <v>1.4327000000000001</v>
          </cell>
          <cell r="V515">
            <v>80.467794170564957</v>
          </cell>
          <cell r="W515">
            <v>112.8633075263358</v>
          </cell>
          <cell r="X515">
            <v>104.14674703803782</v>
          </cell>
          <cell r="Y515">
            <v>1.4307000000000001</v>
          </cell>
        </row>
        <row r="516">
          <cell r="B516">
            <v>34090</v>
          </cell>
          <cell r="D516">
            <v>1.5740000000000001</v>
          </cell>
          <cell r="E516">
            <v>1.5840000000000001</v>
          </cell>
          <cell r="F516">
            <v>111</v>
          </cell>
          <cell r="G516">
            <v>1.4148000000000001</v>
          </cell>
          <cell r="V516">
            <v>79.884850665707091</v>
          </cell>
          <cell r="W516">
            <v>112.99237611181702</v>
          </cell>
          <cell r="X516">
            <v>104.0324256911245</v>
          </cell>
          <cell r="Y516">
            <v>1.4148000000000001</v>
          </cell>
        </row>
        <row r="517">
          <cell r="B517">
            <v>34092</v>
          </cell>
          <cell r="D517">
            <v>1.5705</v>
          </cell>
          <cell r="E517">
            <v>1.5863</v>
          </cell>
          <cell r="F517">
            <v>110.7</v>
          </cell>
          <cell r="G517">
            <v>1.4148000000000001</v>
          </cell>
          <cell r="V517">
            <v>79.668945663907891</v>
          </cell>
          <cell r="W517">
            <v>113.24418974848774</v>
          </cell>
          <cell r="X517">
            <v>104.0324256911245</v>
          </cell>
          <cell r="Y517">
            <v>1.4149</v>
          </cell>
        </row>
        <row r="518">
          <cell r="B518">
            <v>34093</v>
          </cell>
          <cell r="D518">
            <v>1.571</v>
          </cell>
          <cell r="E518">
            <v>1.5784</v>
          </cell>
          <cell r="F518">
            <v>110.45</v>
          </cell>
          <cell r="G518">
            <v>1.4148000000000001</v>
          </cell>
          <cell r="V518">
            <v>79.48902482907522</v>
          </cell>
          <cell r="W518">
            <v>113.20814767663909</v>
          </cell>
          <cell r="X518">
            <v>104.0324256911245</v>
          </cell>
          <cell r="Y518">
            <v>1.415</v>
          </cell>
        </row>
        <row r="519">
          <cell r="B519">
            <v>34094</v>
          </cell>
          <cell r="D519">
            <v>1.5685</v>
          </cell>
          <cell r="E519">
            <v>1.5738000000000001</v>
          </cell>
          <cell r="F519">
            <v>110.22</v>
          </cell>
          <cell r="G519">
            <v>1.4148000000000001</v>
          </cell>
          <cell r="V519">
            <v>79.323497661029151</v>
          </cell>
          <cell r="W519">
            <v>113.38858782276058</v>
          </cell>
          <cell r="X519">
            <v>103.94235432688977</v>
          </cell>
          <cell r="Y519">
            <v>1.4151</v>
          </cell>
        </row>
        <row r="520">
          <cell r="B520">
            <v>34095</v>
          </cell>
          <cell r="D520">
            <v>1.5680000000000001</v>
          </cell>
          <cell r="E520">
            <v>1.5780000000000001</v>
          </cell>
          <cell r="F520">
            <v>110.1</v>
          </cell>
          <cell r="G520">
            <v>1.4148000000000001</v>
          </cell>
          <cell r="V520">
            <v>79.237135660309463</v>
          </cell>
          <cell r="W520">
            <v>113.42474489795917</v>
          </cell>
          <cell r="X520">
            <v>103.94235432688977</v>
          </cell>
          <cell r="Y520">
            <v>1.4152</v>
          </cell>
        </row>
        <row r="521">
          <cell r="B521">
            <v>34097</v>
          </cell>
          <cell r="D521">
            <v>1.5702</v>
          </cell>
          <cell r="E521">
            <v>1.5854999999999999</v>
          </cell>
          <cell r="F521">
            <v>110.32</v>
          </cell>
          <cell r="G521">
            <v>1.4148000000000001</v>
          </cell>
          <cell r="V521">
            <v>79.395465994962223</v>
          </cell>
          <cell r="W521">
            <v>113.26582600942554</v>
          </cell>
          <cell r="X521">
            <v>103.94235432688977</v>
          </cell>
          <cell r="Y521">
            <v>1.4153</v>
          </cell>
        </row>
        <row r="522">
          <cell r="B522">
            <v>34099</v>
          </cell>
          <cell r="D522">
            <v>1.5669</v>
          </cell>
          <cell r="E522">
            <v>1.5838000000000001</v>
          </cell>
          <cell r="F522">
            <v>110.22</v>
          </cell>
          <cell r="G522">
            <v>1.4148000000000001</v>
          </cell>
          <cell r="V522">
            <v>79.323497661029151</v>
          </cell>
          <cell r="W522">
            <v>113.50437168932285</v>
          </cell>
          <cell r="X522">
            <v>104.00817570844592</v>
          </cell>
          <cell r="Y522">
            <v>1.4154</v>
          </cell>
        </row>
        <row r="523">
          <cell r="B523">
            <v>34100</v>
          </cell>
          <cell r="D523">
            <v>1.534</v>
          </cell>
          <cell r="E523">
            <v>1.609</v>
          </cell>
          <cell r="F523">
            <v>111.35</v>
          </cell>
          <cell r="G523">
            <v>1.4148000000000001</v>
          </cell>
          <cell r="V523">
            <v>80.136739834472834</v>
          </cell>
          <cell r="W523">
            <v>115.9387222946545</v>
          </cell>
          <cell r="X523">
            <v>104.26453266819095</v>
          </cell>
          <cell r="Y523">
            <v>1.4155</v>
          </cell>
        </row>
        <row r="524">
          <cell r="B524">
            <v>34101</v>
          </cell>
          <cell r="D524">
            <v>1.5409999999999999</v>
          </cell>
          <cell r="E524">
            <v>1.6082000000000001</v>
          </cell>
          <cell r="F524">
            <v>111.58</v>
          </cell>
          <cell r="G524">
            <v>1.4148000000000001</v>
          </cell>
          <cell r="V524">
            <v>80.302267002518903</v>
          </cell>
          <cell r="W524">
            <v>115.41207008436081</v>
          </cell>
          <cell r="X524">
            <v>104.26453266819095</v>
          </cell>
          <cell r="Y524">
            <v>1.4156</v>
          </cell>
        </row>
        <row r="525">
          <cell r="B525">
            <v>34102</v>
          </cell>
          <cell r="D525">
            <v>1.5355000000000001</v>
          </cell>
          <cell r="E525">
            <v>1.6093999999999999</v>
          </cell>
          <cell r="F525">
            <v>111.62</v>
          </cell>
          <cell r="G525">
            <v>1.4148000000000001</v>
          </cell>
          <cell r="V525">
            <v>80.331054336092123</v>
          </cell>
          <cell r="W525">
            <v>115.8254640182351</v>
          </cell>
          <cell r="X525">
            <v>104.26453266819095</v>
          </cell>
          <cell r="Y525">
            <v>1.4157</v>
          </cell>
        </row>
        <row r="526">
          <cell r="B526">
            <v>34104</v>
          </cell>
          <cell r="D526">
            <v>1.5389999999999999</v>
          </cell>
          <cell r="E526">
            <v>1.6014999999999999</v>
          </cell>
          <cell r="F526">
            <v>110.65</v>
          </cell>
          <cell r="G526">
            <v>1.4148000000000001</v>
          </cell>
          <cell r="V526">
            <v>79.632961496941363</v>
          </cell>
          <cell r="W526">
            <v>115.56205328135152</v>
          </cell>
          <cell r="X526">
            <v>104.20910413635418</v>
          </cell>
          <cell r="Y526">
            <v>1.4157999999999999</v>
          </cell>
        </row>
        <row r="527">
          <cell r="B527">
            <v>34106</v>
          </cell>
          <cell r="D527">
            <v>1.5435000000000001</v>
          </cell>
          <cell r="E527">
            <v>1.6040000000000001</v>
          </cell>
          <cell r="F527">
            <v>110.85</v>
          </cell>
          <cell r="G527">
            <v>1.4148000000000001</v>
          </cell>
          <cell r="V527">
            <v>79.776898164807477</v>
          </cell>
          <cell r="W527">
            <v>115.22513767411725</v>
          </cell>
          <cell r="X527">
            <v>104.20910413635418</v>
          </cell>
          <cell r="Y527">
            <v>1.4158999999999999</v>
          </cell>
        </row>
        <row r="528">
          <cell r="B528">
            <v>34107</v>
          </cell>
          <cell r="D528">
            <v>1.534</v>
          </cell>
          <cell r="E528">
            <v>1.6156999999999999</v>
          </cell>
          <cell r="F528">
            <v>111.26</v>
          </cell>
          <cell r="G528">
            <v>1.4148000000000001</v>
          </cell>
          <cell r="V528">
            <v>80.071968333933086</v>
          </cell>
          <cell r="W528">
            <v>115.9387222946545</v>
          </cell>
          <cell r="X528">
            <v>104.28185408438992</v>
          </cell>
          <cell r="Y528">
            <v>1.4159999999999999</v>
          </cell>
        </row>
        <row r="529">
          <cell r="B529">
            <v>34108</v>
          </cell>
          <cell r="D529">
            <v>1.5367</v>
          </cell>
          <cell r="E529">
            <v>1.625</v>
          </cell>
          <cell r="F529">
            <v>111.58</v>
          </cell>
          <cell r="G529">
            <v>1.4148000000000001</v>
          </cell>
          <cell r="V529">
            <v>80.302267002518903</v>
          </cell>
          <cell r="W529">
            <v>115.73501659400013</v>
          </cell>
          <cell r="X529">
            <v>104.31996120002771</v>
          </cell>
          <cell r="Y529">
            <v>1.4160999999999999</v>
          </cell>
        </row>
        <row r="530">
          <cell r="B530">
            <v>34109</v>
          </cell>
          <cell r="D530">
            <v>1.5449999999999999</v>
          </cell>
          <cell r="E530">
            <v>1.6168</v>
          </cell>
          <cell r="F530">
            <v>110.4</v>
          </cell>
          <cell r="G530">
            <v>1.4148000000000001</v>
          </cell>
          <cell r="V530">
            <v>79.453040662108677</v>
          </cell>
          <cell r="W530">
            <v>115.11326860841424</v>
          </cell>
          <cell r="X530">
            <v>104.27492551791033</v>
          </cell>
          <cell r="Y530">
            <v>1.4161999999999999</v>
          </cell>
        </row>
        <row r="531">
          <cell r="B531">
            <v>34111</v>
          </cell>
          <cell r="D531">
            <v>1.5425</v>
          </cell>
          <cell r="E531">
            <v>1.6274999999999999</v>
          </cell>
          <cell r="F531">
            <v>110.4</v>
          </cell>
          <cell r="G531">
            <v>1.4148000000000001</v>
          </cell>
          <cell r="V531">
            <v>79.453040662108677</v>
          </cell>
          <cell r="W531">
            <v>115.2998379254457</v>
          </cell>
          <cell r="X531">
            <v>104.27492551791033</v>
          </cell>
          <cell r="Y531">
            <v>1.4162999999999999</v>
          </cell>
        </row>
        <row r="532">
          <cell r="B532">
            <v>34113</v>
          </cell>
          <cell r="D532">
            <v>1.5389999999999999</v>
          </cell>
          <cell r="E532">
            <v>1.6296999999999999</v>
          </cell>
          <cell r="F532">
            <v>110.5</v>
          </cell>
          <cell r="G532">
            <v>1.4148000000000001</v>
          </cell>
          <cell r="V532">
            <v>79.525008996041748</v>
          </cell>
          <cell r="W532">
            <v>115.56205328135152</v>
          </cell>
          <cell r="X532">
            <v>104.27492551791033</v>
          </cell>
          <cell r="Y532">
            <v>1.4164000000000001</v>
          </cell>
        </row>
        <row r="533">
          <cell r="B533">
            <v>34114</v>
          </cell>
          <cell r="D533">
            <v>1.5392999999999999</v>
          </cell>
          <cell r="E533">
            <v>1.6333</v>
          </cell>
          <cell r="F533">
            <v>110.51</v>
          </cell>
          <cell r="G533">
            <v>1.4148000000000001</v>
          </cell>
          <cell r="V533">
            <v>79.532205829435057</v>
          </cell>
          <cell r="W533">
            <v>115.53953095562917</v>
          </cell>
          <cell r="X533">
            <v>104.31303263354812</v>
          </cell>
          <cell r="Y533">
            <v>1.4165000000000001</v>
          </cell>
        </row>
        <row r="534">
          <cell r="B534">
            <v>34115</v>
          </cell>
          <cell r="D534">
            <v>1.544</v>
          </cell>
          <cell r="E534">
            <v>1.6273</v>
          </cell>
          <cell r="F534">
            <v>108.76</v>
          </cell>
          <cell r="G534">
            <v>1.4148000000000001</v>
          </cell>
          <cell r="V534">
            <v>78.272759985606342</v>
          </cell>
          <cell r="W534">
            <v>115.18782383419688</v>
          </cell>
          <cell r="X534">
            <v>104.22988983579296</v>
          </cell>
          <cell r="Y534">
            <v>1.4166000000000001</v>
          </cell>
        </row>
        <row r="535">
          <cell r="B535">
            <v>34116</v>
          </cell>
          <cell r="D535">
            <v>1.5569999999999999</v>
          </cell>
          <cell r="E535">
            <v>1.6205000000000001</v>
          </cell>
          <cell r="F535">
            <v>108</v>
          </cell>
          <cell r="G535">
            <v>1.4148000000000001</v>
          </cell>
          <cell r="V535">
            <v>77.725800647715005</v>
          </cell>
          <cell r="W535">
            <v>114.22607578676943</v>
          </cell>
          <cell r="X535">
            <v>104.22988983579296</v>
          </cell>
          <cell r="Y535">
            <v>1.4167000000000001</v>
          </cell>
        </row>
        <row r="536">
          <cell r="B536">
            <v>34125</v>
          </cell>
          <cell r="D536">
            <v>1.5088999999999999</v>
          </cell>
          <cell r="E536">
            <v>1.6279999999999999</v>
          </cell>
          <cell r="F536">
            <v>107.75</v>
          </cell>
          <cell r="G536">
            <v>1.4802</v>
          </cell>
          <cell r="V536">
            <v>77.545879812882333</v>
          </cell>
          <cell r="W536">
            <v>117.86732056464975</v>
          </cell>
          <cell r="X536">
            <v>104.18138987043581</v>
          </cell>
          <cell r="Y536">
            <v>1.4802</v>
          </cell>
        </row>
        <row r="537">
          <cell r="B537">
            <v>34127</v>
          </cell>
          <cell r="D537">
            <v>1.5145</v>
          </cell>
          <cell r="E537">
            <v>1.6247</v>
          </cell>
          <cell r="F537">
            <v>107.5</v>
          </cell>
          <cell r="G537">
            <v>1.4802</v>
          </cell>
          <cell r="V537">
            <v>77.365958978049662</v>
          </cell>
          <cell r="W537">
            <v>117.43149554308351</v>
          </cell>
          <cell r="X537">
            <v>104.18138987043581</v>
          </cell>
          <cell r="Y537">
            <v>1.4802999999999999</v>
          </cell>
        </row>
        <row r="538">
          <cell r="B538">
            <v>34128</v>
          </cell>
          <cell r="D538">
            <v>1.5209999999999999</v>
          </cell>
          <cell r="E538">
            <v>1.619</v>
          </cell>
          <cell r="F538">
            <v>106.4</v>
          </cell>
          <cell r="G538">
            <v>1.4802</v>
          </cell>
          <cell r="V538">
            <v>76.574307304785904</v>
          </cell>
          <cell r="W538">
            <v>116.92965154503617</v>
          </cell>
          <cell r="X538">
            <v>104.18138987043581</v>
          </cell>
          <cell r="Y538">
            <v>1.4803999999999999</v>
          </cell>
        </row>
        <row r="539">
          <cell r="B539">
            <v>34129</v>
          </cell>
          <cell r="D539">
            <v>1.5215000000000001</v>
          </cell>
          <cell r="E539">
            <v>1.6296999999999999</v>
          </cell>
          <cell r="F539">
            <v>106.45</v>
          </cell>
          <cell r="G539">
            <v>1.4802</v>
          </cell>
          <cell r="V539">
            <v>76.610291471752433</v>
          </cell>
          <cell r="W539">
            <v>116.89122576404861</v>
          </cell>
          <cell r="X539">
            <v>104.14674703803782</v>
          </cell>
          <cell r="Y539">
            <v>1.4804999999999999</v>
          </cell>
        </row>
        <row r="540">
          <cell r="B540">
            <v>34130</v>
          </cell>
          <cell r="D540">
            <v>1.512</v>
          </cell>
          <cell r="E540">
            <v>1.6355</v>
          </cell>
          <cell r="F540">
            <v>106.14</v>
          </cell>
          <cell r="G540">
            <v>1.4802</v>
          </cell>
          <cell r="V540">
            <v>76.387189636559924</v>
          </cell>
          <cell r="W540">
            <v>117.62566137566137</v>
          </cell>
          <cell r="X540">
            <v>104.19524700339498</v>
          </cell>
          <cell r="Y540">
            <v>1.4805999999999999</v>
          </cell>
        </row>
        <row r="541">
          <cell r="B541">
            <v>34132</v>
          </cell>
          <cell r="D541">
            <v>1.524</v>
          </cell>
          <cell r="E541">
            <v>1.6245000000000001</v>
          </cell>
          <cell r="F541">
            <v>106.1</v>
          </cell>
          <cell r="G541">
            <v>1.4802</v>
          </cell>
          <cell r="V541">
            <v>76.35840230298669</v>
          </cell>
          <cell r="W541">
            <v>116.6994750656168</v>
          </cell>
          <cell r="X541">
            <v>104.19524700339498</v>
          </cell>
          <cell r="Y541">
            <v>1.4806999999999999</v>
          </cell>
        </row>
        <row r="542">
          <cell r="B542">
            <v>34134</v>
          </cell>
          <cell r="D542">
            <v>1.526</v>
          </cell>
          <cell r="E542">
            <v>1.6225000000000001</v>
          </cell>
          <cell r="F542">
            <v>105.15</v>
          </cell>
          <cell r="G542">
            <v>1.4802</v>
          </cell>
          <cell r="V542">
            <v>75.674703130622532</v>
          </cell>
          <cell r="W542">
            <v>116.54652686762776</v>
          </cell>
          <cell r="X542">
            <v>104.12596133859903</v>
          </cell>
          <cell r="Y542">
            <v>1.4807999999999999</v>
          </cell>
        </row>
        <row r="543">
          <cell r="B543">
            <v>34135</v>
          </cell>
          <cell r="D543">
            <v>1.5305</v>
          </cell>
          <cell r="E543">
            <v>1.6265000000000001</v>
          </cell>
          <cell r="F543">
            <v>105.01</v>
          </cell>
          <cell r="G543">
            <v>1.4802</v>
          </cell>
          <cell r="V543">
            <v>75.573947463116241</v>
          </cell>
          <cell r="W543">
            <v>116.20385494936295</v>
          </cell>
          <cell r="X543">
            <v>104.12596133859903</v>
          </cell>
          <cell r="Y543">
            <v>1.4809000000000001</v>
          </cell>
        </row>
        <row r="544">
          <cell r="B544">
            <v>34136</v>
          </cell>
          <cell r="D544">
            <v>1.516</v>
          </cell>
          <cell r="E544">
            <v>1.6463000000000001</v>
          </cell>
          <cell r="F544">
            <v>106.25</v>
          </cell>
          <cell r="G544">
            <v>1.4802</v>
          </cell>
          <cell r="V544">
            <v>76.466354803886304</v>
          </cell>
          <cell r="W544">
            <v>117.31530343007914</v>
          </cell>
          <cell r="X544">
            <v>104.19178272015519</v>
          </cell>
          <cell r="Y544">
            <v>1.4810000000000001</v>
          </cell>
        </row>
        <row r="545">
          <cell r="B545">
            <v>34137</v>
          </cell>
          <cell r="D545">
            <v>1.5055000000000001</v>
          </cell>
          <cell r="E545">
            <v>1.6559999999999999</v>
          </cell>
          <cell r="F545">
            <v>106.88</v>
          </cell>
          <cell r="G545">
            <v>1.4802</v>
          </cell>
          <cell r="V545">
            <v>76.91975530766463</v>
          </cell>
          <cell r="W545">
            <v>118.13351046164064</v>
          </cell>
          <cell r="X545">
            <v>104.27492551791033</v>
          </cell>
          <cell r="Y545">
            <v>1.4811000000000001</v>
          </cell>
        </row>
        <row r="546">
          <cell r="B546">
            <v>34139</v>
          </cell>
          <cell r="D546">
            <v>1.498</v>
          </cell>
          <cell r="E546">
            <v>1.6801999999999999</v>
          </cell>
          <cell r="F546">
            <v>109.61</v>
          </cell>
          <cell r="G546">
            <v>1.4802</v>
          </cell>
          <cell r="V546">
            <v>78.884490824037428</v>
          </cell>
          <cell r="W546">
            <v>118.72496662216288</v>
          </cell>
          <cell r="X546">
            <v>104.40656828102264</v>
          </cell>
          <cell r="Y546">
            <v>1.4812000000000001</v>
          </cell>
        </row>
        <row r="547">
          <cell r="B547">
            <v>34142</v>
          </cell>
          <cell r="D547">
            <v>1.4852000000000001</v>
          </cell>
          <cell r="E547">
            <v>1.6897</v>
          </cell>
          <cell r="F547">
            <v>111.25</v>
          </cell>
          <cell r="G547">
            <v>1.4802</v>
          </cell>
          <cell r="V547">
            <v>80.064771500539763</v>
          </cell>
          <cell r="W547">
            <v>119.7481820630218</v>
          </cell>
          <cell r="X547">
            <v>104.50703249497678</v>
          </cell>
          <cell r="Y547">
            <v>1.4813000000000001</v>
          </cell>
        </row>
        <row r="548">
          <cell r="B548">
            <v>34143</v>
          </cell>
          <cell r="D548">
            <v>1.4704999999999999</v>
          </cell>
          <cell r="E548">
            <v>1.704</v>
          </cell>
          <cell r="F548">
            <v>110.7</v>
          </cell>
          <cell r="G548">
            <v>1.4802</v>
          </cell>
          <cell r="V548">
            <v>79.668945663907891</v>
          </cell>
          <cell r="W548">
            <v>120.94525671540292</v>
          </cell>
          <cell r="X548">
            <v>104.50703249497678</v>
          </cell>
          <cell r="Y548">
            <v>1.4814000000000001</v>
          </cell>
        </row>
        <row r="549">
          <cell r="B549">
            <v>34144</v>
          </cell>
          <cell r="D549">
            <v>1.474</v>
          </cell>
          <cell r="E549">
            <v>1.6928000000000001</v>
          </cell>
          <cell r="F549">
            <v>108.68</v>
          </cell>
          <cell r="G549">
            <v>1.4802</v>
          </cell>
          <cell r="V549">
            <v>78.215185318459888</v>
          </cell>
          <cell r="W549">
            <v>120.65807327001356</v>
          </cell>
          <cell r="X549">
            <v>104.43774683018084</v>
          </cell>
          <cell r="Y549">
            <v>1.4815</v>
          </cell>
        </row>
        <row r="550">
          <cell r="B550">
            <v>34146</v>
          </cell>
          <cell r="D550">
            <v>1.4762</v>
          </cell>
          <cell r="E550">
            <v>1.704</v>
          </cell>
          <cell r="F550">
            <v>106.25</v>
          </cell>
          <cell r="G550">
            <v>1.4802</v>
          </cell>
          <cell r="V550">
            <v>76.466354803886304</v>
          </cell>
          <cell r="W550">
            <v>120.47825497900013</v>
          </cell>
          <cell r="X550">
            <v>104.37538973186447</v>
          </cell>
          <cell r="Y550">
            <v>1.4816</v>
          </cell>
        </row>
        <row r="551">
          <cell r="B551">
            <v>34148</v>
          </cell>
          <cell r="D551">
            <v>1.4802999999999999</v>
          </cell>
          <cell r="E551">
            <v>1.7135</v>
          </cell>
          <cell r="F551">
            <v>106.13</v>
          </cell>
          <cell r="G551">
            <v>1.4802</v>
          </cell>
          <cell r="V551">
            <v>76.379992803166616</v>
          </cell>
          <cell r="W551">
            <v>120.14456529081943</v>
          </cell>
          <cell r="X551">
            <v>104.37538973186447</v>
          </cell>
          <cell r="Y551">
            <v>1.4817</v>
          </cell>
        </row>
        <row r="552">
          <cell r="B552">
            <v>34149</v>
          </cell>
          <cell r="D552">
            <v>1.4970000000000001</v>
          </cell>
          <cell r="E552">
            <v>1.6984999999999999</v>
          </cell>
          <cell r="F552">
            <v>106.18</v>
          </cell>
          <cell r="G552">
            <v>1.4802</v>
          </cell>
          <cell r="V552">
            <v>76.415976970133158</v>
          </cell>
          <cell r="W552">
            <v>118.80427521710085</v>
          </cell>
          <cell r="X552">
            <v>104.37538973186447</v>
          </cell>
          <cell r="Y552">
            <v>1.4818</v>
          </cell>
        </row>
        <row r="553">
          <cell r="B553">
            <v>34150</v>
          </cell>
          <cell r="D553">
            <v>1.51</v>
          </cell>
          <cell r="E553">
            <v>1.6892</v>
          </cell>
          <cell r="F553">
            <v>106.35</v>
          </cell>
          <cell r="G553">
            <v>1.4802</v>
          </cell>
          <cell r="V553">
            <v>76.538323137819361</v>
          </cell>
          <cell r="W553">
            <v>117.78145695364239</v>
          </cell>
          <cell r="X553">
            <v>104.3372826162267</v>
          </cell>
          <cell r="Y553">
            <v>1.4819</v>
          </cell>
        </row>
        <row r="554">
          <cell r="B554">
            <v>34151</v>
          </cell>
          <cell r="D554">
            <v>1.4927999999999999</v>
          </cell>
          <cell r="E554">
            <v>1.7091000000000001</v>
          </cell>
          <cell r="F554">
            <v>108.08</v>
          </cell>
          <cell r="G554">
            <v>1.4975000000000001</v>
          </cell>
          <cell r="V554">
            <v>77.783375314861473</v>
          </cell>
          <cell r="W554">
            <v>119.13853161843515</v>
          </cell>
          <cell r="X554">
            <v>104.44121111342064</v>
          </cell>
          <cell r="Y554">
            <v>1.4975000000000001</v>
          </cell>
        </row>
        <row r="555">
          <cell r="B555">
            <v>34153</v>
          </cell>
          <cell r="D555">
            <v>1.508</v>
          </cell>
          <cell r="E555">
            <v>1.696</v>
          </cell>
          <cell r="F555">
            <v>108.5</v>
          </cell>
          <cell r="G555">
            <v>1.4975000000000001</v>
          </cell>
          <cell r="V555">
            <v>78.085642317380362</v>
          </cell>
          <cell r="W555">
            <v>117.93766578249335</v>
          </cell>
          <cell r="X555">
            <v>104.44121111342064</v>
          </cell>
          <cell r="Y555">
            <v>1.4976</v>
          </cell>
        </row>
        <row r="556">
          <cell r="B556">
            <v>34155</v>
          </cell>
          <cell r="D556">
            <v>1.5062</v>
          </cell>
          <cell r="E556">
            <v>1.7008000000000001</v>
          </cell>
          <cell r="F556">
            <v>108.75</v>
          </cell>
          <cell r="G556">
            <v>1.4975000000000001</v>
          </cell>
          <cell r="V556">
            <v>78.265563152213034</v>
          </cell>
          <cell r="W556">
            <v>118.0786084185367</v>
          </cell>
          <cell r="X556">
            <v>104.44121111342064</v>
          </cell>
          <cell r="Y556">
            <v>1.4977</v>
          </cell>
        </row>
        <row r="557">
          <cell r="B557">
            <v>34156</v>
          </cell>
          <cell r="D557">
            <v>1.5043</v>
          </cell>
          <cell r="E557">
            <v>1.7054</v>
          </cell>
          <cell r="F557">
            <v>108.3</v>
          </cell>
          <cell r="G557">
            <v>1.4975000000000001</v>
          </cell>
          <cell r="V557">
            <v>77.941705649514219</v>
          </cell>
          <cell r="W557">
            <v>118.22774712490859</v>
          </cell>
          <cell r="X557">
            <v>104.44121111342064</v>
          </cell>
          <cell r="Y557">
            <v>1.4978</v>
          </cell>
        </row>
        <row r="558">
          <cell r="B558">
            <v>34157</v>
          </cell>
          <cell r="D558">
            <v>1.5015000000000001</v>
          </cell>
          <cell r="E558">
            <v>1.7032</v>
          </cell>
          <cell r="F558">
            <v>108.67</v>
          </cell>
          <cell r="G558">
            <v>1.4975000000000001</v>
          </cell>
          <cell r="V558">
            <v>78.207988485066579</v>
          </cell>
          <cell r="W558">
            <v>118.44821844821844</v>
          </cell>
          <cell r="X558">
            <v>104.44121111342064</v>
          </cell>
          <cell r="Y558">
            <v>1.4979</v>
          </cell>
        </row>
        <row r="559">
          <cell r="B559">
            <v>34158</v>
          </cell>
          <cell r="D559">
            <v>1.4972000000000001</v>
          </cell>
          <cell r="E559">
            <v>1.7004999999999999</v>
          </cell>
          <cell r="F559">
            <v>107.85</v>
          </cell>
          <cell r="G559">
            <v>1.4975000000000001</v>
          </cell>
          <cell r="V559">
            <v>77.617848146815405</v>
          </cell>
          <cell r="W559">
            <v>118.78840502270904</v>
          </cell>
          <cell r="X559">
            <v>104.44121111342064</v>
          </cell>
          <cell r="Y559">
            <v>1.498</v>
          </cell>
        </row>
        <row r="560">
          <cell r="B560">
            <v>34160</v>
          </cell>
          <cell r="D560">
            <v>1.4806999999999999</v>
          </cell>
          <cell r="E560">
            <v>1.7230000000000001</v>
          </cell>
          <cell r="F560">
            <v>109.95</v>
          </cell>
          <cell r="G560">
            <v>1.4975000000000001</v>
          </cell>
          <cell r="V560">
            <v>79.129183159409877</v>
          </cell>
          <cell r="W560">
            <v>120.11210913757006</v>
          </cell>
          <cell r="X560">
            <v>104.54167532737475</v>
          </cell>
          <cell r="Y560">
            <v>1.4981</v>
          </cell>
        </row>
        <row r="561">
          <cell r="B561">
            <v>34162</v>
          </cell>
          <cell r="D561">
            <v>1.4810000000000001</v>
          </cell>
          <cell r="E561">
            <v>1.7236</v>
          </cell>
          <cell r="F561">
            <v>109.75</v>
          </cell>
          <cell r="G561">
            <v>1.4975000000000001</v>
          </cell>
          <cell r="V561">
            <v>78.985246491543734</v>
          </cell>
          <cell r="W561">
            <v>120.08777852802159</v>
          </cell>
          <cell r="X561">
            <v>104.54167532737475</v>
          </cell>
          <cell r="Y561">
            <v>1.4982</v>
          </cell>
        </row>
        <row r="562">
          <cell r="B562">
            <v>34163</v>
          </cell>
          <cell r="D562">
            <v>1.4773000000000001</v>
          </cell>
          <cell r="E562">
            <v>1.7302999999999999</v>
          </cell>
          <cell r="F562">
            <v>108.83</v>
          </cell>
          <cell r="G562">
            <v>1.4975000000000001</v>
          </cell>
          <cell r="V562">
            <v>78.323137819359488</v>
          </cell>
          <cell r="W562">
            <v>120.38854667298449</v>
          </cell>
          <cell r="X562">
            <v>104.57978244301253</v>
          </cell>
          <cell r="Y562">
            <v>1.4983</v>
          </cell>
        </row>
        <row r="563">
          <cell r="B563">
            <v>34164</v>
          </cell>
          <cell r="D563">
            <v>1.4944999999999999</v>
          </cell>
          <cell r="E563">
            <v>1.7213000000000001</v>
          </cell>
          <cell r="F563">
            <v>108.18</v>
          </cell>
          <cell r="G563">
            <v>1.4975000000000001</v>
          </cell>
          <cell r="V563">
            <v>77.855343648794545</v>
          </cell>
          <cell r="W563">
            <v>119.00301104048177</v>
          </cell>
          <cell r="X563">
            <v>104.47238966257881</v>
          </cell>
          <cell r="Y563">
            <v>1.4984</v>
          </cell>
        </row>
        <row r="564">
          <cell r="B564">
            <v>34165</v>
          </cell>
          <cell r="D564">
            <v>1.4995000000000001</v>
          </cell>
          <cell r="E564">
            <v>1.722</v>
          </cell>
          <cell r="F564">
            <v>107.55</v>
          </cell>
          <cell r="G564">
            <v>1.4975000000000001</v>
          </cell>
          <cell r="V564">
            <v>77.40194314501619</v>
          </cell>
          <cell r="W564">
            <v>118.60620206735578</v>
          </cell>
          <cell r="X564">
            <v>104.47238966257881</v>
          </cell>
          <cell r="Y564">
            <v>1.4984999999999999</v>
          </cell>
        </row>
        <row r="565">
          <cell r="B565">
            <v>34167</v>
          </cell>
          <cell r="D565">
            <v>1.4870000000000001</v>
          </cell>
          <cell r="E565">
            <v>1.7170000000000001</v>
          </cell>
          <cell r="F565">
            <v>107.5</v>
          </cell>
          <cell r="G565">
            <v>1.4975000000000001</v>
          </cell>
          <cell r="V565">
            <v>77.365958978049662</v>
          </cell>
          <cell r="W565">
            <v>119.60322797579018</v>
          </cell>
          <cell r="X565">
            <v>104.47238966257881</v>
          </cell>
          <cell r="Y565">
            <v>1.4985999999999999</v>
          </cell>
        </row>
        <row r="566">
          <cell r="B566">
            <v>34169</v>
          </cell>
          <cell r="D566">
            <v>1.4912000000000001</v>
          </cell>
          <cell r="E566">
            <v>1.7072000000000001</v>
          </cell>
          <cell r="F566">
            <v>107.5</v>
          </cell>
          <cell r="G566">
            <v>1.4975000000000001</v>
          </cell>
          <cell r="V566">
            <v>77.365958978049662</v>
          </cell>
          <cell r="W566">
            <v>119.2663626609442</v>
          </cell>
          <cell r="X566">
            <v>104.47238966257881</v>
          </cell>
          <cell r="Y566">
            <v>1.4986999999999999</v>
          </cell>
        </row>
        <row r="567">
          <cell r="B567">
            <v>34170</v>
          </cell>
          <cell r="D567">
            <v>1.5004999999999999</v>
          </cell>
          <cell r="E567">
            <v>1.7053</v>
          </cell>
          <cell r="F567">
            <v>108.3</v>
          </cell>
          <cell r="G567">
            <v>1.4975000000000001</v>
          </cell>
          <cell r="V567">
            <v>77.941705649514219</v>
          </cell>
          <cell r="W567">
            <v>118.52715761412863</v>
          </cell>
          <cell r="X567">
            <v>104.44467539666043</v>
          </cell>
          <cell r="Y567">
            <v>1.4987999999999999</v>
          </cell>
        </row>
        <row r="568">
          <cell r="B568">
            <v>34171</v>
          </cell>
          <cell r="D568">
            <v>1.5102</v>
          </cell>
          <cell r="E568">
            <v>1.7004999999999999</v>
          </cell>
          <cell r="F568">
            <v>108.1</v>
          </cell>
          <cell r="G568">
            <v>1.4975000000000001</v>
          </cell>
          <cell r="V568">
            <v>77.797768981648076</v>
          </cell>
          <cell r="W568">
            <v>117.76585882664547</v>
          </cell>
          <cell r="X568">
            <v>104.44467539666043</v>
          </cell>
          <cell r="Y568">
            <v>1.4988999999999999</v>
          </cell>
        </row>
        <row r="569">
          <cell r="B569">
            <v>34172</v>
          </cell>
          <cell r="D569">
            <v>1.5109999999999999</v>
          </cell>
          <cell r="E569">
            <v>1.7028000000000001</v>
          </cell>
          <cell r="F569">
            <v>108.18</v>
          </cell>
          <cell r="G569">
            <v>1.4975000000000001</v>
          </cell>
          <cell r="V569">
            <v>77.855343648794545</v>
          </cell>
          <cell r="W569">
            <v>117.70350761085373</v>
          </cell>
          <cell r="X569">
            <v>104.44467539666043</v>
          </cell>
          <cell r="Y569">
            <v>1.4990000000000001</v>
          </cell>
        </row>
        <row r="570">
          <cell r="B570">
            <v>34174</v>
          </cell>
          <cell r="D570">
            <v>1.5075000000000001</v>
          </cell>
          <cell r="E570">
            <v>1.7164999999999999</v>
          </cell>
          <cell r="F570">
            <v>106.65</v>
          </cell>
          <cell r="G570">
            <v>1.4975000000000001</v>
          </cell>
          <cell r="V570">
            <v>76.754228139618576</v>
          </cell>
          <cell r="W570">
            <v>117.97678275290214</v>
          </cell>
          <cell r="X570">
            <v>104.44467539666043</v>
          </cell>
          <cell r="Y570">
            <v>1.4991000000000001</v>
          </cell>
        </row>
        <row r="571">
          <cell r="B571">
            <v>34176</v>
          </cell>
          <cell r="D571">
            <v>1.5003</v>
          </cell>
          <cell r="E571">
            <v>1.7253000000000001</v>
          </cell>
          <cell r="F571">
            <v>106.76</v>
          </cell>
          <cell r="G571">
            <v>1.4975000000000001</v>
          </cell>
          <cell r="V571">
            <v>76.833393306944956</v>
          </cell>
          <cell r="W571">
            <v>118.54295807505166</v>
          </cell>
          <cell r="X571">
            <v>104.44467539666043</v>
          </cell>
          <cell r="Y571">
            <v>1.4992000000000001</v>
          </cell>
        </row>
        <row r="572">
          <cell r="B572">
            <v>34177</v>
          </cell>
          <cell r="D572">
            <v>1.4995000000000001</v>
          </cell>
          <cell r="E572">
            <v>1.7246999999999999</v>
          </cell>
          <cell r="F572">
            <v>106.7</v>
          </cell>
          <cell r="G572">
            <v>1.4975000000000001</v>
          </cell>
          <cell r="V572">
            <v>76.790212306585119</v>
          </cell>
          <cell r="W572">
            <v>118.60620206735578</v>
          </cell>
          <cell r="X572">
            <v>104.44467539666043</v>
          </cell>
          <cell r="Y572">
            <v>1.4993000000000001</v>
          </cell>
        </row>
        <row r="573">
          <cell r="B573">
            <v>34178</v>
          </cell>
          <cell r="D573">
            <v>1.488</v>
          </cell>
          <cell r="E573">
            <v>1.7271000000000001</v>
          </cell>
          <cell r="F573">
            <v>106.28</v>
          </cell>
          <cell r="G573">
            <v>1.4975000000000001</v>
          </cell>
          <cell r="V573">
            <v>76.487945304066216</v>
          </cell>
          <cell r="W573">
            <v>119.52284946236557</v>
          </cell>
          <cell r="X573">
            <v>104.44467539666043</v>
          </cell>
          <cell r="Y573">
            <v>1.4994000000000001</v>
          </cell>
        </row>
        <row r="574">
          <cell r="B574">
            <v>34179</v>
          </cell>
          <cell r="D574">
            <v>1.4955000000000001</v>
          </cell>
          <cell r="E574">
            <v>1.7155</v>
          </cell>
          <cell r="F574">
            <v>106.05</v>
          </cell>
          <cell r="G574">
            <v>1.4975000000000001</v>
          </cell>
          <cell r="V574">
            <v>76.322418136020161</v>
          </cell>
          <cell r="W574">
            <v>118.92343697759944</v>
          </cell>
          <cell r="X574">
            <v>104.39963971454306</v>
          </cell>
          <cell r="Y574">
            <v>1.4995000000000001</v>
          </cell>
        </row>
        <row r="575">
          <cell r="B575">
            <v>34181</v>
          </cell>
          <cell r="D575">
            <v>1.4830000000000001</v>
          </cell>
          <cell r="E575">
            <v>1.7415</v>
          </cell>
          <cell r="F575">
            <v>104.95</v>
          </cell>
          <cell r="G575">
            <v>1.4975000000000001</v>
          </cell>
          <cell r="V575">
            <v>75.53076646275639</v>
          </cell>
          <cell r="W575">
            <v>119.92582602832096</v>
          </cell>
          <cell r="X575">
            <v>104.39963971454306</v>
          </cell>
          <cell r="Y575">
            <v>1.4996</v>
          </cell>
        </row>
        <row r="576">
          <cell r="B576">
            <v>34183</v>
          </cell>
          <cell r="D576">
            <v>1.4802</v>
          </cell>
          <cell r="E576">
            <v>1.7315</v>
          </cell>
          <cell r="F576">
            <v>104.6</v>
          </cell>
          <cell r="G576">
            <v>1.4502999999999999</v>
          </cell>
          <cell r="V576">
            <v>75.278877293990647</v>
          </cell>
          <cell r="W576">
            <v>120.15268206999053</v>
          </cell>
          <cell r="X576">
            <v>104.45160396314002</v>
          </cell>
          <cell r="Y576">
            <v>1.4502999999999999</v>
          </cell>
        </row>
        <row r="577">
          <cell r="B577">
            <v>34184</v>
          </cell>
          <cell r="D577">
            <v>1.4986999999999999</v>
          </cell>
          <cell r="E577">
            <v>1.7095</v>
          </cell>
          <cell r="F577">
            <v>104.33</v>
          </cell>
          <cell r="G577">
            <v>1.4502999999999999</v>
          </cell>
          <cell r="V577">
            <v>75.084562792371358</v>
          </cell>
          <cell r="W577">
            <v>118.66951357843465</v>
          </cell>
          <cell r="X577">
            <v>104.3372826162267</v>
          </cell>
          <cell r="Y577">
            <v>1.4503999999999999</v>
          </cell>
        </row>
        <row r="578">
          <cell r="B578">
            <v>34185</v>
          </cell>
          <cell r="D578">
            <v>1.4996</v>
          </cell>
          <cell r="E578">
            <v>1.7110000000000001</v>
          </cell>
          <cell r="F578">
            <v>104.8</v>
          </cell>
          <cell r="G578">
            <v>1.4502999999999999</v>
          </cell>
          <cell r="V578">
            <v>75.422813961856789</v>
          </cell>
          <cell r="W578">
            <v>118.59829287810081</v>
          </cell>
          <cell r="X578">
            <v>104.3372826162267</v>
          </cell>
          <cell r="Y578">
            <v>1.4504999999999999</v>
          </cell>
        </row>
        <row r="579">
          <cell r="B579">
            <v>34186</v>
          </cell>
          <cell r="D579">
            <v>1.5006999999999999</v>
          </cell>
          <cell r="E579">
            <v>1.7115</v>
          </cell>
          <cell r="F579">
            <v>104.8</v>
          </cell>
          <cell r="G579">
            <v>1.4502999999999999</v>
          </cell>
          <cell r="V579">
            <v>75.422813961856789</v>
          </cell>
          <cell r="W579">
            <v>118.51136136469647</v>
          </cell>
          <cell r="X579">
            <v>104.3372826162267</v>
          </cell>
          <cell r="Y579">
            <v>1.4505999999999999</v>
          </cell>
        </row>
        <row r="580">
          <cell r="B580">
            <v>34188</v>
          </cell>
          <cell r="D580">
            <v>1.498</v>
          </cell>
          <cell r="E580">
            <v>1.6964999999999999</v>
          </cell>
          <cell r="F580">
            <v>104.55</v>
          </cell>
          <cell r="G580">
            <v>1.4502999999999999</v>
          </cell>
          <cell r="V580">
            <v>75.242893127024118</v>
          </cell>
          <cell r="W580">
            <v>118.72496662216288</v>
          </cell>
          <cell r="X580">
            <v>104.29571121734912</v>
          </cell>
          <cell r="Y580">
            <v>1.4507000000000001</v>
          </cell>
        </row>
        <row r="581">
          <cell r="B581">
            <v>34190</v>
          </cell>
          <cell r="D581">
            <v>1.4959</v>
          </cell>
          <cell r="E581">
            <v>1.6935</v>
          </cell>
          <cell r="F581">
            <v>104.55</v>
          </cell>
          <cell r="G581">
            <v>1.4502999999999999</v>
          </cell>
          <cell r="V581">
            <v>75.242893127024118</v>
          </cell>
          <cell r="W581">
            <v>118.89163714152014</v>
          </cell>
          <cell r="X581">
            <v>104.29571121734912</v>
          </cell>
          <cell r="Y581">
            <v>1.4508000000000001</v>
          </cell>
        </row>
        <row r="582">
          <cell r="B582">
            <v>34191</v>
          </cell>
          <cell r="D582">
            <v>1.4883999999999999</v>
          </cell>
          <cell r="E582">
            <v>1.7033</v>
          </cell>
          <cell r="F582">
            <v>104.45</v>
          </cell>
          <cell r="G582">
            <v>1.4502999999999999</v>
          </cell>
          <cell r="V582">
            <v>75.170924793091046</v>
          </cell>
          <cell r="W582">
            <v>119.4907282988444</v>
          </cell>
          <cell r="X582">
            <v>104.3372826162267</v>
          </cell>
          <cell r="Y582">
            <v>1.4509000000000001</v>
          </cell>
        </row>
        <row r="583">
          <cell r="B583">
            <v>34192</v>
          </cell>
          <cell r="D583">
            <v>1.4690000000000001</v>
          </cell>
          <cell r="E583">
            <v>1.7177</v>
          </cell>
          <cell r="F583">
            <v>104.15</v>
          </cell>
          <cell r="G583">
            <v>1.4502999999999999</v>
          </cell>
          <cell r="V583">
            <v>74.955019791291846</v>
          </cell>
          <cell r="W583">
            <v>121.06875425459495</v>
          </cell>
          <cell r="X583">
            <v>104.38578258158385</v>
          </cell>
          <cell r="Y583">
            <v>1.4510000000000001</v>
          </cell>
        </row>
        <row r="584">
          <cell r="B584">
            <v>34193</v>
          </cell>
          <cell r="D584">
            <v>1.4735</v>
          </cell>
          <cell r="E584">
            <v>1.7184999999999999</v>
          </cell>
          <cell r="F584">
            <v>103.25</v>
          </cell>
          <cell r="G584">
            <v>1.4502999999999999</v>
          </cell>
          <cell r="V584">
            <v>74.307304785894218</v>
          </cell>
          <cell r="W584">
            <v>120.69901594842212</v>
          </cell>
          <cell r="X584">
            <v>104.38578258158385</v>
          </cell>
          <cell r="Y584">
            <v>1.4511000000000001</v>
          </cell>
        </row>
        <row r="585">
          <cell r="B585">
            <v>34195</v>
          </cell>
          <cell r="D585">
            <v>1.4630000000000001</v>
          </cell>
          <cell r="E585">
            <v>1.7095</v>
          </cell>
          <cell r="F585">
            <v>101.75</v>
          </cell>
          <cell r="G585">
            <v>1.4502999999999999</v>
          </cell>
          <cell r="V585">
            <v>73.227779776898174</v>
          </cell>
          <cell r="W585">
            <v>121.56527682843472</v>
          </cell>
          <cell r="X585">
            <v>104.28531836762971</v>
          </cell>
          <cell r="Y585">
            <v>1.4512</v>
          </cell>
        </row>
        <row r="586">
          <cell r="B586">
            <v>34197</v>
          </cell>
          <cell r="D586">
            <v>1.4626999999999999</v>
          </cell>
          <cell r="E586">
            <v>1.706</v>
          </cell>
          <cell r="F586">
            <v>101.27</v>
          </cell>
          <cell r="G586">
            <v>1.4502999999999999</v>
          </cell>
          <cell r="V586">
            <v>72.882331774019434</v>
          </cell>
          <cell r="W586">
            <v>121.59020988582759</v>
          </cell>
          <cell r="X586">
            <v>104.28531836762971</v>
          </cell>
          <cell r="Y586">
            <v>1.4513</v>
          </cell>
        </row>
        <row r="587">
          <cell r="B587">
            <v>34198</v>
          </cell>
          <cell r="D587">
            <v>1.4894000000000001</v>
          </cell>
          <cell r="E587">
            <v>1.6858</v>
          </cell>
          <cell r="F587">
            <v>100.63</v>
          </cell>
          <cell r="G587">
            <v>1.4502999999999999</v>
          </cell>
          <cell r="V587">
            <v>72.421734436847785</v>
          </cell>
          <cell r="W587">
            <v>119.41050087283469</v>
          </cell>
          <cell r="X587">
            <v>104.19524700339498</v>
          </cell>
          <cell r="Y587">
            <v>1.4514</v>
          </cell>
        </row>
        <row r="588">
          <cell r="B588">
            <v>34199</v>
          </cell>
          <cell r="D588">
            <v>1.4919</v>
          </cell>
          <cell r="E588">
            <v>1.6910000000000001</v>
          </cell>
          <cell r="F588">
            <v>101.55</v>
          </cell>
          <cell r="G588">
            <v>1.4502999999999999</v>
          </cell>
          <cell r="V588">
            <v>73.083843109032031</v>
          </cell>
          <cell r="W588">
            <v>119.21040284201352</v>
          </cell>
          <cell r="X588">
            <v>104.19524700339498</v>
          </cell>
          <cell r="Y588">
            <v>1.4515</v>
          </cell>
        </row>
        <row r="589">
          <cell r="B589">
            <v>34200</v>
          </cell>
          <cell r="D589">
            <v>1.512</v>
          </cell>
          <cell r="E589">
            <v>1.6825000000000001</v>
          </cell>
          <cell r="F589">
            <v>102.08</v>
          </cell>
          <cell r="G589">
            <v>1.4502999999999999</v>
          </cell>
          <cell r="V589">
            <v>73.4652752788773</v>
          </cell>
          <cell r="W589">
            <v>117.62566137566137</v>
          </cell>
          <cell r="X589">
            <v>104.19524700339498</v>
          </cell>
          <cell r="Y589">
            <v>1.4516</v>
          </cell>
        </row>
        <row r="590">
          <cell r="B590">
            <v>34202</v>
          </cell>
          <cell r="D590">
            <v>1.518</v>
          </cell>
          <cell r="E590">
            <v>1.6778999999999999</v>
          </cell>
          <cell r="F590">
            <v>104.2</v>
          </cell>
          <cell r="G590">
            <v>1.4502999999999999</v>
          </cell>
          <cell r="V590">
            <v>74.991003958258375</v>
          </cell>
          <cell r="W590">
            <v>117.16073781291172</v>
          </cell>
          <cell r="X590">
            <v>104.19524700339498</v>
          </cell>
          <cell r="Y590">
            <v>1.4517</v>
          </cell>
        </row>
        <row r="591">
          <cell r="B591">
            <v>34204</v>
          </cell>
          <cell r="D591">
            <v>1.5127999999999999</v>
          </cell>
          <cell r="E591">
            <v>1.6787000000000001</v>
          </cell>
          <cell r="F591">
            <v>103.45</v>
          </cell>
          <cell r="G591">
            <v>1.4502999999999999</v>
          </cell>
          <cell r="V591">
            <v>74.45124145376036</v>
          </cell>
          <cell r="W591">
            <v>117.56345848757272</v>
          </cell>
          <cell r="X591">
            <v>104.19524700339498</v>
          </cell>
          <cell r="Y591">
            <v>1.4518</v>
          </cell>
        </row>
        <row r="592">
          <cell r="B592">
            <v>34205</v>
          </cell>
          <cell r="D592">
            <v>1.5024999999999999</v>
          </cell>
          <cell r="E592">
            <v>1.6869000000000001</v>
          </cell>
          <cell r="F592">
            <v>103.68</v>
          </cell>
          <cell r="G592">
            <v>1.4502999999999999</v>
          </cell>
          <cell r="V592">
            <v>74.616768621806415</v>
          </cell>
          <cell r="W592">
            <v>118.36938435940101</v>
          </cell>
          <cell r="X592">
            <v>104.24028268551235</v>
          </cell>
          <cell r="Y592">
            <v>1.4519</v>
          </cell>
        </row>
        <row r="593">
          <cell r="B593">
            <v>34206</v>
          </cell>
          <cell r="D593">
            <v>1.4975000000000001</v>
          </cell>
          <cell r="E593">
            <v>1.6805000000000001</v>
          </cell>
          <cell r="F593">
            <v>104.55</v>
          </cell>
          <cell r="G593">
            <v>1.4502999999999999</v>
          </cell>
          <cell r="V593">
            <v>75.242893127024118</v>
          </cell>
          <cell r="W593">
            <v>118.76460767946577</v>
          </cell>
          <cell r="X593">
            <v>104.24028268551235</v>
          </cell>
          <cell r="Y593">
            <v>1.452</v>
          </cell>
        </row>
        <row r="594">
          <cell r="B594">
            <v>34207</v>
          </cell>
          <cell r="D594">
            <v>1.4852000000000001</v>
          </cell>
          <cell r="E594">
            <v>1.6850000000000001</v>
          </cell>
          <cell r="F594">
            <v>105.1</v>
          </cell>
          <cell r="G594">
            <v>1.4502999999999999</v>
          </cell>
          <cell r="V594">
            <v>75.63871896365599</v>
          </cell>
          <cell r="W594">
            <v>119.7481820630218</v>
          </cell>
          <cell r="X594">
            <v>104.31303263354812</v>
          </cell>
          <cell r="Y594">
            <v>1.4520999999999999</v>
          </cell>
        </row>
        <row r="595">
          <cell r="B595">
            <v>34211</v>
          </cell>
          <cell r="D595">
            <v>1.4945999999999999</v>
          </cell>
          <cell r="E595">
            <v>1.6667000000000001</v>
          </cell>
          <cell r="F595">
            <v>103.96</v>
          </cell>
          <cell r="G595">
            <v>1.4502999999999999</v>
          </cell>
          <cell r="V595">
            <v>74.818279956818998</v>
          </cell>
          <cell r="W595">
            <v>118.99504884249966</v>
          </cell>
          <cell r="X595">
            <v>104.11903277211944</v>
          </cell>
          <cell r="Y595">
            <v>1.4521999999999999</v>
          </cell>
        </row>
        <row r="596">
          <cell r="B596">
            <v>34212</v>
          </cell>
          <cell r="D596">
            <v>1.4927999999999999</v>
          </cell>
          <cell r="E596">
            <v>1.6702999999999999</v>
          </cell>
          <cell r="F596">
            <v>104.22</v>
          </cell>
          <cell r="G596">
            <v>1.4502999999999999</v>
          </cell>
          <cell r="V596">
            <v>75.005397625044992</v>
          </cell>
          <cell r="W596">
            <v>119.13853161843515</v>
          </cell>
          <cell r="X596">
            <v>104.11903277211944</v>
          </cell>
          <cell r="Y596">
            <v>1.4522999999999999</v>
          </cell>
        </row>
        <row r="597">
          <cell r="B597">
            <v>34213</v>
          </cell>
          <cell r="D597">
            <v>1.4890000000000001</v>
          </cell>
          <cell r="E597">
            <v>1.6771</v>
          </cell>
          <cell r="F597">
            <v>104.85</v>
          </cell>
          <cell r="G597">
            <v>1.4899</v>
          </cell>
          <cell r="V597">
            <v>75.458798128823318</v>
          </cell>
          <cell r="W597">
            <v>119.44257891202147</v>
          </cell>
          <cell r="X597">
            <v>104.18138987043581</v>
          </cell>
          <cell r="Y597">
            <v>1.4899</v>
          </cell>
        </row>
        <row r="598">
          <cell r="B598">
            <v>34214</v>
          </cell>
          <cell r="D598">
            <v>1.5024999999999999</v>
          </cell>
          <cell r="E598">
            <v>1.6572</v>
          </cell>
          <cell r="F598">
            <v>105.23</v>
          </cell>
          <cell r="G598">
            <v>1.4899</v>
          </cell>
          <cell r="V598">
            <v>75.732277797768987</v>
          </cell>
          <cell r="W598">
            <v>118.36938435940101</v>
          </cell>
          <cell r="X598">
            <v>104.11210420563984</v>
          </cell>
          <cell r="Y598">
            <v>1.49</v>
          </cell>
        </row>
        <row r="599">
          <cell r="B599">
            <v>34216</v>
          </cell>
          <cell r="D599">
            <v>1.532</v>
          </cell>
          <cell r="E599">
            <v>1.6174999999999999</v>
          </cell>
          <cell r="F599">
            <v>104.6</v>
          </cell>
          <cell r="G599">
            <v>1.4899</v>
          </cell>
          <cell r="V599">
            <v>75.278877293990647</v>
          </cell>
          <cell r="W599">
            <v>116.09007832898172</v>
          </cell>
          <cell r="X599">
            <v>103.76221159842027</v>
          </cell>
          <cell r="Y599">
            <v>1.4901</v>
          </cell>
        </row>
        <row r="600">
          <cell r="B600">
            <v>34218</v>
          </cell>
          <cell r="D600">
            <v>1.5327999999999999</v>
          </cell>
          <cell r="E600">
            <v>1.6125</v>
          </cell>
          <cell r="F600">
            <v>104.62</v>
          </cell>
          <cell r="G600">
            <v>1.4899</v>
          </cell>
          <cell r="V600">
            <v>75.293270960777264</v>
          </cell>
          <cell r="W600">
            <v>116.02948851774529</v>
          </cell>
          <cell r="X600">
            <v>103.76221159842027</v>
          </cell>
          <cell r="Y600">
            <v>1.4902</v>
          </cell>
        </row>
        <row r="601">
          <cell r="B601">
            <v>34219</v>
          </cell>
          <cell r="D601">
            <v>1.5295000000000001</v>
          </cell>
          <cell r="E601">
            <v>1.6134999999999999</v>
          </cell>
          <cell r="F601">
            <v>103.85</v>
          </cell>
          <cell r="G601">
            <v>1.4899</v>
          </cell>
          <cell r="V601">
            <v>74.739114789492632</v>
          </cell>
          <cell r="W601">
            <v>116.27983000980711</v>
          </cell>
          <cell r="X601">
            <v>103.76221159842027</v>
          </cell>
          <cell r="Y601">
            <v>1.4903</v>
          </cell>
        </row>
        <row r="602">
          <cell r="B602">
            <v>34220</v>
          </cell>
          <cell r="D602">
            <v>1.5377000000000001</v>
          </cell>
          <cell r="E602">
            <v>1.6144000000000001</v>
          </cell>
          <cell r="F602">
            <v>104.86</v>
          </cell>
          <cell r="G602">
            <v>1.4899</v>
          </cell>
          <cell r="V602">
            <v>75.465994962216627</v>
          </cell>
          <cell r="W602">
            <v>115.65975157703062</v>
          </cell>
          <cell r="X602">
            <v>103.76221159842027</v>
          </cell>
          <cell r="Y602">
            <v>1.4903999999999999</v>
          </cell>
        </row>
        <row r="603">
          <cell r="B603">
            <v>34221</v>
          </cell>
          <cell r="D603">
            <v>1.54</v>
          </cell>
          <cell r="E603">
            <v>1.6174999999999999</v>
          </cell>
          <cell r="F603">
            <v>105.3</v>
          </cell>
          <cell r="G603">
            <v>1.4899</v>
          </cell>
          <cell r="V603">
            <v>75.782655631522132</v>
          </cell>
          <cell r="W603">
            <v>115.48701298701297</v>
          </cell>
          <cell r="X603">
            <v>103.76221159842027</v>
          </cell>
          <cell r="Y603">
            <v>1.4904999999999999</v>
          </cell>
        </row>
        <row r="604">
          <cell r="B604">
            <v>34223</v>
          </cell>
          <cell r="D604">
            <v>1.5549999999999999</v>
          </cell>
          <cell r="E604">
            <v>1.5946</v>
          </cell>
          <cell r="F604">
            <v>105.8</v>
          </cell>
          <cell r="G604">
            <v>1.4899</v>
          </cell>
          <cell r="V604">
            <v>76.14249730118749</v>
          </cell>
          <cell r="W604">
            <v>114.37299035369774</v>
          </cell>
          <cell r="X604">
            <v>103.69985450010391</v>
          </cell>
          <cell r="Y604">
            <v>1.4905999999999999</v>
          </cell>
        </row>
        <row r="605">
          <cell r="B605">
            <v>34225</v>
          </cell>
          <cell r="D605">
            <v>1.5510999999999999</v>
          </cell>
          <cell r="E605">
            <v>1.597</v>
          </cell>
          <cell r="F605">
            <v>106.05</v>
          </cell>
          <cell r="G605">
            <v>1.4899</v>
          </cell>
          <cell r="V605">
            <v>76.322418136020161</v>
          </cell>
          <cell r="W605">
            <v>114.66056347108504</v>
          </cell>
          <cell r="X605">
            <v>103.69985450010391</v>
          </cell>
          <cell r="Y605">
            <v>1.4906999999999999</v>
          </cell>
        </row>
        <row r="606">
          <cell r="B606">
            <v>34226</v>
          </cell>
          <cell r="D606">
            <v>1.5428999999999999</v>
          </cell>
          <cell r="E606">
            <v>1.6128</v>
          </cell>
          <cell r="F606">
            <v>105.35</v>
          </cell>
          <cell r="G606">
            <v>1.4899</v>
          </cell>
          <cell r="V606">
            <v>75.818639798488675</v>
          </cell>
          <cell r="W606">
            <v>115.26994620519801</v>
          </cell>
          <cell r="X606">
            <v>103.75528303194068</v>
          </cell>
          <cell r="Y606">
            <v>1.4907999999999999</v>
          </cell>
        </row>
        <row r="607">
          <cell r="B607">
            <v>34227</v>
          </cell>
          <cell r="D607">
            <v>1.542</v>
          </cell>
          <cell r="E607">
            <v>1.6091</v>
          </cell>
          <cell r="F607">
            <v>106.25</v>
          </cell>
          <cell r="G607">
            <v>1.4899</v>
          </cell>
          <cell r="V607">
            <v>76.466354803886304</v>
          </cell>
          <cell r="W607">
            <v>115.33722438391699</v>
          </cell>
          <cell r="X607">
            <v>103.75528303194068</v>
          </cell>
          <cell r="Y607">
            <v>1.4908999999999999</v>
          </cell>
        </row>
        <row r="608">
          <cell r="B608">
            <v>34228</v>
          </cell>
          <cell r="D608">
            <v>1.55</v>
          </cell>
          <cell r="E608">
            <v>1.5965</v>
          </cell>
          <cell r="F608">
            <v>104.76</v>
          </cell>
          <cell r="G608">
            <v>1.4899</v>
          </cell>
          <cell r="V608">
            <v>75.394026628283569</v>
          </cell>
          <cell r="W608">
            <v>114.74193548387096</v>
          </cell>
          <cell r="X608">
            <v>103.5820688699508</v>
          </cell>
          <cell r="Y608">
            <v>1.4910000000000001</v>
          </cell>
        </row>
        <row r="609">
          <cell r="B609">
            <v>34230</v>
          </cell>
          <cell r="D609">
            <v>1.5315000000000001</v>
          </cell>
          <cell r="E609">
            <v>1.6140000000000001</v>
          </cell>
          <cell r="F609">
            <v>104.2</v>
          </cell>
          <cell r="G609">
            <v>1.4899</v>
          </cell>
          <cell r="V609">
            <v>74.991003958258375</v>
          </cell>
          <cell r="W609">
            <v>116.12797910545216</v>
          </cell>
          <cell r="X609">
            <v>103.61671170234878</v>
          </cell>
          <cell r="Y609">
            <v>1.4911000000000001</v>
          </cell>
        </row>
        <row r="610">
          <cell r="B610">
            <v>34232</v>
          </cell>
          <cell r="D610">
            <v>1.528</v>
          </cell>
          <cell r="E610">
            <v>1.6172</v>
          </cell>
          <cell r="F610">
            <v>104.35</v>
          </cell>
          <cell r="G610">
            <v>1.4899</v>
          </cell>
          <cell r="V610">
            <v>75.098956459157975</v>
          </cell>
          <cell r="W610">
            <v>116.39397905759161</v>
          </cell>
          <cell r="X610">
            <v>103.61671170234878</v>
          </cell>
          <cell r="Y610">
            <v>1.4912000000000001</v>
          </cell>
        </row>
        <row r="611">
          <cell r="B611">
            <v>34233</v>
          </cell>
          <cell r="D611">
            <v>1.5328999999999999</v>
          </cell>
          <cell r="E611">
            <v>1.6092</v>
          </cell>
          <cell r="F611">
            <v>105.37</v>
          </cell>
          <cell r="G611">
            <v>1.4899</v>
          </cell>
          <cell r="V611">
            <v>75.833033465275292</v>
          </cell>
          <cell r="W611">
            <v>116.02191923804553</v>
          </cell>
          <cell r="X611">
            <v>103.61671170234878</v>
          </cell>
          <cell r="Y611">
            <v>1.4913000000000001</v>
          </cell>
        </row>
        <row r="612">
          <cell r="B612">
            <v>34234</v>
          </cell>
          <cell r="D612">
            <v>1.5168999999999999</v>
          </cell>
          <cell r="E612">
            <v>1.6412</v>
          </cell>
          <cell r="F612">
            <v>106.15</v>
          </cell>
          <cell r="G612">
            <v>1.4899</v>
          </cell>
          <cell r="V612">
            <v>76.394386469953233</v>
          </cell>
          <cell r="W612">
            <v>117.24569846397259</v>
          </cell>
          <cell r="X612">
            <v>103.78299729785905</v>
          </cell>
          <cell r="Y612">
            <v>1.4914000000000001</v>
          </cell>
        </row>
        <row r="613">
          <cell r="B613">
            <v>34235</v>
          </cell>
          <cell r="D613">
            <v>1.5182</v>
          </cell>
          <cell r="E613">
            <v>1.6296999999999999</v>
          </cell>
          <cell r="F613">
            <v>106.28</v>
          </cell>
          <cell r="G613">
            <v>1.4899</v>
          </cell>
          <cell r="V613">
            <v>76.487945304066216</v>
          </cell>
          <cell r="W613">
            <v>117.14530364905808</v>
          </cell>
          <cell r="X613">
            <v>103.69985450010391</v>
          </cell>
          <cell r="Y613">
            <v>1.4915</v>
          </cell>
        </row>
        <row r="614">
          <cell r="B614">
            <v>34237</v>
          </cell>
          <cell r="D614">
            <v>1.5089999999999999</v>
          </cell>
          <cell r="E614">
            <v>1.6375</v>
          </cell>
          <cell r="F614">
            <v>105.95</v>
          </cell>
          <cell r="G614">
            <v>1.4899</v>
          </cell>
          <cell r="V614">
            <v>76.25044980208709</v>
          </cell>
          <cell r="W614">
            <v>117.85950960901259</v>
          </cell>
          <cell r="X614">
            <v>103.69985450010391</v>
          </cell>
          <cell r="Y614">
            <v>1.4916</v>
          </cell>
        </row>
        <row r="615">
          <cell r="B615">
            <v>34239</v>
          </cell>
          <cell r="D615">
            <v>1.514</v>
          </cell>
          <cell r="E615">
            <v>1.6291</v>
          </cell>
          <cell r="F615">
            <v>106.2</v>
          </cell>
          <cell r="G615">
            <v>1.4899</v>
          </cell>
          <cell r="V615">
            <v>76.430370636919761</v>
          </cell>
          <cell r="W615">
            <v>117.47027741083222</v>
          </cell>
          <cell r="X615">
            <v>103.69985450010391</v>
          </cell>
          <cell r="Y615">
            <v>1.4917</v>
          </cell>
        </row>
        <row r="616">
          <cell r="B616">
            <v>34240</v>
          </cell>
          <cell r="D616">
            <v>1.5135000000000001</v>
          </cell>
          <cell r="E616">
            <v>1.6274999999999999</v>
          </cell>
          <cell r="F616">
            <v>105.68</v>
          </cell>
          <cell r="G616">
            <v>1.4899</v>
          </cell>
          <cell r="V616">
            <v>76.056135300467801</v>
          </cell>
          <cell r="W616">
            <v>117.50908490254375</v>
          </cell>
          <cell r="X616">
            <v>103.69985450010391</v>
          </cell>
          <cell r="Y616">
            <v>1.4918</v>
          </cell>
        </row>
        <row r="617">
          <cell r="B617">
            <v>34241</v>
          </cell>
          <cell r="D617">
            <v>1.5145</v>
          </cell>
          <cell r="E617">
            <v>1.6119000000000001</v>
          </cell>
          <cell r="F617">
            <v>105.2</v>
          </cell>
          <cell r="G617">
            <v>1.4899</v>
          </cell>
          <cell r="V617">
            <v>75.710687297589061</v>
          </cell>
          <cell r="W617">
            <v>117.43149554308351</v>
          </cell>
          <cell r="X617">
            <v>103.56474745375181</v>
          </cell>
          <cell r="Y617">
            <v>1.4919</v>
          </cell>
        </row>
        <row r="618">
          <cell r="B618">
            <v>34242</v>
          </cell>
          <cell r="D618">
            <v>1.5114000000000001</v>
          </cell>
          <cell r="E618">
            <v>1.6196999999999999</v>
          </cell>
          <cell r="F618">
            <v>105.1</v>
          </cell>
          <cell r="G618">
            <v>1.4899</v>
          </cell>
          <cell r="V618">
            <v>75.63871896365599</v>
          </cell>
          <cell r="W618">
            <v>117.67235675532618</v>
          </cell>
          <cell r="X618">
            <v>103.56474745375181</v>
          </cell>
          <cell r="Y618">
            <v>1.492</v>
          </cell>
        </row>
        <row r="619">
          <cell r="B619">
            <v>34244</v>
          </cell>
          <cell r="D619">
            <v>1.5046999999999999</v>
          </cell>
          <cell r="E619">
            <v>1.6294999999999999</v>
          </cell>
          <cell r="F619">
            <v>105.75</v>
          </cell>
          <cell r="G619">
            <v>1.5444</v>
          </cell>
          <cell r="V619">
            <v>76.106513134220947</v>
          </cell>
          <cell r="W619">
            <v>118.19631820296405</v>
          </cell>
          <cell r="X619">
            <v>103.62364026882837</v>
          </cell>
          <cell r="Y619">
            <v>1.5444</v>
          </cell>
        </row>
        <row r="620">
          <cell r="B620">
            <v>34246</v>
          </cell>
          <cell r="D620">
            <v>1.498</v>
          </cell>
          <cell r="E620">
            <v>1.65</v>
          </cell>
          <cell r="F620">
            <v>106</v>
          </cell>
          <cell r="G620">
            <v>1.5444</v>
          </cell>
          <cell r="V620">
            <v>76.286433969053618</v>
          </cell>
          <cell r="W620">
            <v>118.72496662216288</v>
          </cell>
          <cell r="X620">
            <v>103.70678306658353</v>
          </cell>
          <cell r="Y620">
            <v>1.5443</v>
          </cell>
        </row>
        <row r="621">
          <cell r="B621">
            <v>34247</v>
          </cell>
          <cell r="D621">
            <v>1.5149999999999999</v>
          </cell>
          <cell r="E621">
            <v>1.6209</v>
          </cell>
          <cell r="F621">
            <v>105.53</v>
          </cell>
          <cell r="G621">
            <v>1.5444</v>
          </cell>
          <cell r="V621">
            <v>75.948182799568201</v>
          </cell>
          <cell r="W621">
            <v>117.39273927392739</v>
          </cell>
          <cell r="X621">
            <v>103.48506893923647</v>
          </cell>
          <cell r="Y621">
            <v>1.5442</v>
          </cell>
        </row>
        <row r="622">
          <cell r="B622">
            <v>34248</v>
          </cell>
          <cell r="D622">
            <v>1.5169999999999999</v>
          </cell>
          <cell r="E622">
            <v>1.6257999999999999</v>
          </cell>
          <cell r="F622">
            <v>105.61</v>
          </cell>
          <cell r="G622">
            <v>1.5444</v>
          </cell>
          <cell r="V622">
            <v>76.005757466714655</v>
          </cell>
          <cell r="W622">
            <v>117.23796967699407</v>
          </cell>
          <cell r="X622">
            <v>103.48506893923647</v>
          </cell>
          <cell r="Y622">
            <v>1.5441</v>
          </cell>
        </row>
        <row r="623">
          <cell r="B623">
            <v>34249</v>
          </cell>
          <cell r="D623">
            <v>1.5265</v>
          </cell>
          <cell r="E623">
            <v>1.6213</v>
          </cell>
          <cell r="F623">
            <v>105.28</v>
          </cell>
          <cell r="G623">
            <v>1.5444</v>
          </cell>
          <cell r="V623">
            <v>75.76826196473553</v>
          </cell>
          <cell r="W623">
            <v>116.50835244022272</v>
          </cell>
          <cell r="X623">
            <v>103.48506893923647</v>
          </cell>
          <cell r="Y623">
            <v>1.544</v>
          </cell>
        </row>
        <row r="624">
          <cell r="B624">
            <v>34251</v>
          </cell>
          <cell r="D624">
            <v>1.5349999999999999</v>
          </cell>
          <cell r="E624">
            <v>1.6040000000000001</v>
          </cell>
          <cell r="F624">
            <v>106.2</v>
          </cell>
          <cell r="G624">
            <v>1.5444</v>
          </cell>
          <cell r="V624">
            <v>76.430370636919761</v>
          </cell>
          <cell r="W624">
            <v>115.86319218241043</v>
          </cell>
          <cell r="X624">
            <v>103.38460472528233</v>
          </cell>
          <cell r="Y624">
            <v>1.5439000000000001</v>
          </cell>
        </row>
        <row r="625">
          <cell r="B625">
            <v>34253</v>
          </cell>
          <cell r="D625">
            <v>1.5354000000000001</v>
          </cell>
          <cell r="E625">
            <v>1.6011</v>
          </cell>
          <cell r="F625">
            <v>105.98</v>
          </cell>
          <cell r="G625">
            <v>1.5444</v>
          </cell>
          <cell r="V625">
            <v>76.272040302267015</v>
          </cell>
          <cell r="W625">
            <v>115.83300768529372</v>
          </cell>
          <cell r="X625">
            <v>103.38460472528233</v>
          </cell>
          <cell r="Y625">
            <v>1.5438000000000001</v>
          </cell>
        </row>
        <row r="626">
          <cell r="B626">
            <v>34254</v>
          </cell>
          <cell r="D626">
            <v>1.5337000000000001</v>
          </cell>
          <cell r="E626">
            <v>1.6002000000000001</v>
          </cell>
          <cell r="F626">
            <v>105.7</v>
          </cell>
          <cell r="G626">
            <v>1.5444</v>
          </cell>
          <cell r="V626">
            <v>76.070528967254418</v>
          </cell>
          <cell r="W626">
            <v>115.96140053465474</v>
          </cell>
          <cell r="X626">
            <v>103.38460472528233</v>
          </cell>
          <cell r="Y626">
            <v>1.5437000000000001</v>
          </cell>
        </row>
        <row r="627">
          <cell r="B627">
            <v>34255</v>
          </cell>
          <cell r="D627">
            <v>1.532</v>
          </cell>
          <cell r="E627">
            <v>1.5933999999999999</v>
          </cell>
          <cell r="F627">
            <v>105.7</v>
          </cell>
          <cell r="G627">
            <v>1.5444</v>
          </cell>
          <cell r="V627">
            <v>76.070528967254418</v>
          </cell>
          <cell r="W627">
            <v>116.09007832898172</v>
          </cell>
          <cell r="X627">
            <v>103.32224762696598</v>
          </cell>
          <cell r="Y627">
            <v>1.5436000000000001</v>
          </cell>
        </row>
        <row r="628">
          <cell r="B628">
            <v>34256</v>
          </cell>
          <cell r="D628">
            <v>1.5212000000000001</v>
          </cell>
          <cell r="E628">
            <v>1.6014999999999999</v>
          </cell>
          <cell r="F628">
            <v>106.05</v>
          </cell>
          <cell r="G628">
            <v>1.5444</v>
          </cell>
          <cell r="V628">
            <v>76.322418136020161</v>
          </cell>
          <cell r="W628">
            <v>116.9142782014199</v>
          </cell>
          <cell r="X628">
            <v>103.37074759232314</v>
          </cell>
          <cell r="Y628">
            <v>1.5435000000000001</v>
          </cell>
        </row>
        <row r="629">
          <cell r="B629">
            <v>34258</v>
          </cell>
          <cell r="D629">
            <v>1.512</v>
          </cell>
          <cell r="E629">
            <v>1.617</v>
          </cell>
          <cell r="F629">
            <v>107.13</v>
          </cell>
          <cell r="G629">
            <v>1.5444</v>
          </cell>
          <cell r="V629">
            <v>77.099676142497302</v>
          </cell>
          <cell r="W629">
            <v>117.62566137566137</v>
          </cell>
          <cell r="X629">
            <v>103.45042610683849</v>
          </cell>
          <cell r="Y629">
            <v>1.5434000000000001</v>
          </cell>
        </row>
        <row r="630">
          <cell r="B630">
            <v>34260</v>
          </cell>
          <cell r="D630">
            <v>1.5027999999999999</v>
          </cell>
          <cell r="E630">
            <v>1.6244000000000001</v>
          </cell>
          <cell r="F630">
            <v>107.25</v>
          </cell>
          <cell r="G630">
            <v>1.5444</v>
          </cell>
          <cell r="V630">
            <v>77.18603814321699</v>
          </cell>
          <cell r="W630">
            <v>118.34575459142933</v>
          </cell>
          <cell r="X630">
            <v>103.49199750571606</v>
          </cell>
          <cell r="Y630">
            <v>1.5432999999999999</v>
          </cell>
        </row>
        <row r="631">
          <cell r="B631">
            <v>34261</v>
          </cell>
          <cell r="D631">
            <v>1.4886999999999999</v>
          </cell>
          <cell r="E631">
            <v>1.6406000000000001</v>
          </cell>
          <cell r="F631">
            <v>107.23</v>
          </cell>
          <cell r="G631">
            <v>1.5444</v>
          </cell>
          <cell r="V631">
            <v>77.171644476430373</v>
          </cell>
          <cell r="W631">
            <v>119.4666487539464</v>
          </cell>
          <cell r="X631">
            <v>103.55435460403243</v>
          </cell>
          <cell r="Y631">
            <v>1.5431999999999999</v>
          </cell>
        </row>
        <row r="632">
          <cell r="B632">
            <v>34262</v>
          </cell>
          <cell r="D632">
            <v>1.4915</v>
          </cell>
          <cell r="E632">
            <v>1.6412</v>
          </cell>
          <cell r="F632">
            <v>107.28</v>
          </cell>
          <cell r="G632">
            <v>1.5444</v>
          </cell>
          <cell r="V632">
            <v>77.207628643396916</v>
          </cell>
          <cell r="W632">
            <v>119.24237344954743</v>
          </cell>
          <cell r="X632">
            <v>103.50239035543545</v>
          </cell>
          <cell r="Y632">
            <v>1.5430999999999999</v>
          </cell>
        </row>
        <row r="633">
          <cell r="B633">
            <v>34263</v>
          </cell>
          <cell r="D633">
            <v>1.4942</v>
          </cell>
          <cell r="E633">
            <v>1.639</v>
          </cell>
          <cell r="F633">
            <v>107.85</v>
          </cell>
          <cell r="G633">
            <v>1.5444</v>
          </cell>
          <cell r="V633">
            <v>77.617848146815405</v>
          </cell>
          <cell r="W633">
            <v>119.02690402891179</v>
          </cell>
          <cell r="X633">
            <v>103.50239035543545</v>
          </cell>
          <cell r="Y633">
            <v>1.5429999999999999</v>
          </cell>
        </row>
        <row r="634">
          <cell r="B634">
            <v>34265</v>
          </cell>
          <cell r="D634">
            <v>1.4735</v>
          </cell>
          <cell r="E634">
            <v>1.6775</v>
          </cell>
          <cell r="F634">
            <v>108.1</v>
          </cell>
          <cell r="G634">
            <v>1.5444</v>
          </cell>
          <cell r="V634">
            <v>77.797768981648076</v>
          </cell>
          <cell r="W634">
            <v>120.69901594842212</v>
          </cell>
          <cell r="X634">
            <v>103.63403311854776</v>
          </cell>
          <cell r="Y634">
            <v>1.5428999999999999</v>
          </cell>
        </row>
        <row r="635">
          <cell r="B635">
            <v>34267</v>
          </cell>
          <cell r="D635">
            <v>1.4811000000000001</v>
          </cell>
          <cell r="E635">
            <v>1.673</v>
          </cell>
          <cell r="F635">
            <v>108.33</v>
          </cell>
          <cell r="G635">
            <v>1.5444</v>
          </cell>
          <cell r="V635">
            <v>77.963296149694145</v>
          </cell>
          <cell r="W635">
            <v>120.07967051515763</v>
          </cell>
          <cell r="X635">
            <v>103.63403311854776</v>
          </cell>
          <cell r="Y635">
            <v>1.5427999999999999</v>
          </cell>
        </row>
        <row r="636">
          <cell r="B636">
            <v>34268</v>
          </cell>
          <cell r="D636">
            <v>1.4819</v>
          </cell>
          <cell r="E636">
            <v>1.6845000000000001</v>
          </cell>
          <cell r="F636">
            <v>108.6</v>
          </cell>
          <cell r="G636">
            <v>1.5444</v>
          </cell>
          <cell r="V636">
            <v>78.157610651313433</v>
          </cell>
          <cell r="W636">
            <v>120.01484580605978</v>
          </cell>
          <cell r="X636">
            <v>103.67560451742533</v>
          </cell>
          <cell r="Y636">
            <v>1.5427</v>
          </cell>
        </row>
        <row r="637">
          <cell r="B637">
            <v>34269</v>
          </cell>
          <cell r="D637">
            <v>1.4822</v>
          </cell>
          <cell r="E637">
            <v>1.6782999999999999</v>
          </cell>
          <cell r="F637">
            <v>108.24</v>
          </cell>
          <cell r="G637">
            <v>1.5444</v>
          </cell>
          <cell r="V637">
            <v>77.898524649154382</v>
          </cell>
          <cell r="W637">
            <v>119.99055458102819</v>
          </cell>
          <cell r="X637">
            <v>103.60978313586918</v>
          </cell>
          <cell r="Y637">
            <v>1.5426</v>
          </cell>
        </row>
        <row r="638">
          <cell r="B638">
            <v>34270</v>
          </cell>
          <cell r="D638">
            <v>1.4818</v>
          </cell>
          <cell r="E638">
            <v>1.6793</v>
          </cell>
          <cell r="F638">
            <v>108.21</v>
          </cell>
          <cell r="G638">
            <v>1.5444</v>
          </cell>
          <cell r="V638">
            <v>77.876934148974456</v>
          </cell>
          <cell r="W638">
            <v>120.02294506681064</v>
          </cell>
          <cell r="X638">
            <v>103.60978313586918</v>
          </cell>
          <cell r="Y638">
            <v>1.5425</v>
          </cell>
        </row>
        <row r="639">
          <cell r="B639">
            <v>34272</v>
          </cell>
          <cell r="D639">
            <v>1.4824999999999999</v>
          </cell>
          <cell r="E639">
            <v>1.6867000000000001</v>
          </cell>
          <cell r="F639">
            <v>108.8</v>
          </cell>
          <cell r="G639">
            <v>1.5444</v>
          </cell>
          <cell r="V639">
            <v>78.301547319179562</v>
          </cell>
          <cell r="W639">
            <v>119.96627318718382</v>
          </cell>
          <cell r="X639">
            <v>103.64442596826716</v>
          </cell>
          <cell r="Y639">
            <v>1.5424</v>
          </cell>
        </row>
        <row r="640">
          <cell r="B640">
            <v>34274</v>
          </cell>
          <cell r="D640">
            <v>1.4847999999999999</v>
          </cell>
          <cell r="E640">
            <v>1.6879999999999999</v>
          </cell>
          <cell r="F640">
            <v>108.6</v>
          </cell>
          <cell r="G640">
            <v>1.4850000000000001</v>
          </cell>
          <cell r="V640">
            <v>78.157610651313433</v>
          </cell>
          <cell r="W640">
            <v>119.78044181034483</v>
          </cell>
          <cell r="X640">
            <v>103.64442596826716</v>
          </cell>
          <cell r="Y640">
            <v>1.4850000000000001</v>
          </cell>
        </row>
        <row r="641">
          <cell r="B641">
            <v>34275</v>
          </cell>
          <cell r="D641">
            <v>1.4804999999999999</v>
          </cell>
          <cell r="E641">
            <v>1.6951000000000001</v>
          </cell>
          <cell r="F641">
            <v>108.2</v>
          </cell>
          <cell r="G641">
            <v>1.4850000000000001</v>
          </cell>
          <cell r="V641">
            <v>77.869737315581148</v>
          </cell>
          <cell r="W641">
            <v>120.12833502195204</v>
          </cell>
          <cell r="X641">
            <v>103.64442596826716</v>
          </cell>
          <cell r="Y641">
            <v>1.4851000000000001</v>
          </cell>
        </row>
        <row r="642">
          <cell r="B642">
            <v>34276</v>
          </cell>
          <cell r="D642">
            <v>1.4770000000000001</v>
          </cell>
          <cell r="E642">
            <v>1.7018</v>
          </cell>
          <cell r="F642">
            <v>107.69</v>
          </cell>
          <cell r="G642">
            <v>1.4850000000000001</v>
          </cell>
          <cell r="V642">
            <v>77.502698812522496</v>
          </cell>
          <cell r="W642">
            <v>120.41299932295192</v>
          </cell>
          <cell r="X642">
            <v>103.69985450010391</v>
          </cell>
          <cell r="Y642">
            <v>1.4852000000000001</v>
          </cell>
        </row>
        <row r="643">
          <cell r="B643">
            <v>34277</v>
          </cell>
          <cell r="D643">
            <v>1.4842</v>
          </cell>
          <cell r="E643">
            <v>1.6896</v>
          </cell>
          <cell r="F643">
            <v>107.65</v>
          </cell>
          <cell r="G643">
            <v>1.4850000000000001</v>
          </cell>
          <cell r="V643">
            <v>77.473911478949276</v>
          </cell>
          <cell r="W643">
            <v>119.82886403449669</v>
          </cell>
          <cell r="X643">
            <v>103.55781888727222</v>
          </cell>
          <cell r="Y643">
            <v>1.4853000000000001</v>
          </cell>
        </row>
        <row r="644">
          <cell r="B644">
            <v>34279</v>
          </cell>
          <cell r="D644">
            <v>1.4826999999999999</v>
          </cell>
          <cell r="E644">
            <v>1.6938</v>
          </cell>
          <cell r="F644">
            <v>108.3</v>
          </cell>
          <cell r="G644">
            <v>1.4850000000000001</v>
          </cell>
          <cell r="V644">
            <v>77.941705649514219</v>
          </cell>
          <cell r="W644">
            <v>119.95009105011128</v>
          </cell>
          <cell r="X644">
            <v>103.55781888727222</v>
          </cell>
          <cell r="Y644">
            <v>1.4854000000000001</v>
          </cell>
        </row>
        <row r="645">
          <cell r="B645">
            <v>34281</v>
          </cell>
          <cell r="D645">
            <v>1.4864999999999999</v>
          </cell>
          <cell r="E645">
            <v>1.6880999999999999</v>
          </cell>
          <cell r="F645">
            <v>108.08</v>
          </cell>
          <cell r="G645">
            <v>1.4850000000000001</v>
          </cell>
          <cell r="V645">
            <v>77.783375314861473</v>
          </cell>
          <cell r="W645">
            <v>119.6434577867474</v>
          </cell>
          <cell r="X645">
            <v>103.55781888727222</v>
          </cell>
          <cell r="Y645">
            <v>1.4855</v>
          </cell>
        </row>
        <row r="646">
          <cell r="B646">
            <v>34282</v>
          </cell>
          <cell r="D646">
            <v>1.4824999999999999</v>
          </cell>
          <cell r="E646">
            <v>1.6841999999999999</v>
          </cell>
          <cell r="F646">
            <v>107.94</v>
          </cell>
          <cell r="G646">
            <v>1.4850000000000001</v>
          </cell>
          <cell r="V646">
            <v>77.682619647355168</v>
          </cell>
          <cell r="W646">
            <v>119.96627318718382</v>
          </cell>
          <cell r="X646">
            <v>103.51278320515485</v>
          </cell>
          <cell r="Y646">
            <v>1.4856</v>
          </cell>
        </row>
        <row r="647">
          <cell r="B647">
            <v>34283</v>
          </cell>
          <cell r="D647">
            <v>1.4722999999999999</v>
          </cell>
          <cell r="E647">
            <v>1.6929000000000001</v>
          </cell>
          <cell r="F647">
            <v>107.85</v>
          </cell>
          <cell r="G647">
            <v>1.4850000000000001</v>
          </cell>
          <cell r="V647">
            <v>77.617848146815405</v>
          </cell>
          <cell r="W647">
            <v>120.79739183590301</v>
          </cell>
          <cell r="X647">
            <v>103.55435460403243</v>
          </cell>
          <cell r="Y647">
            <v>1.4857</v>
          </cell>
        </row>
        <row r="648">
          <cell r="B648">
            <v>34284</v>
          </cell>
          <cell r="D648">
            <v>1.4793000000000001</v>
          </cell>
          <cell r="E648">
            <v>1.6860999999999999</v>
          </cell>
          <cell r="F648">
            <v>107</v>
          </cell>
          <cell r="G648">
            <v>1.4850000000000001</v>
          </cell>
          <cell r="V648">
            <v>77.006117308384319</v>
          </cell>
          <cell r="W648">
            <v>120.22578246467921</v>
          </cell>
          <cell r="X648">
            <v>103.45389039007829</v>
          </cell>
          <cell r="Y648">
            <v>1.4858</v>
          </cell>
        </row>
        <row r="649">
          <cell r="B649">
            <v>34286</v>
          </cell>
          <cell r="D649">
            <v>1.4924999999999999</v>
          </cell>
          <cell r="E649">
            <v>1.6849000000000001</v>
          </cell>
          <cell r="F649">
            <v>105.75</v>
          </cell>
          <cell r="G649">
            <v>1.4850000000000001</v>
          </cell>
          <cell r="V649">
            <v>76.106513134220947</v>
          </cell>
          <cell r="W649">
            <v>119.16247906197655</v>
          </cell>
          <cell r="X649">
            <v>103.31531906048639</v>
          </cell>
          <cell r="Y649">
            <v>1.4859</v>
          </cell>
        </row>
        <row r="650">
          <cell r="B650">
            <v>34288</v>
          </cell>
          <cell r="D650">
            <v>1.4935</v>
          </cell>
          <cell r="E650">
            <v>1.6835</v>
          </cell>
          <cell r="F650">
            <v>105.8</v>
          </cell>
          <cell r="G650">
            <v>1.4850000000000001</v>
          </cell>
          <cell r="V650">
            <v>76.14249730118749</v>
          </cell>
          <cell r="W650">
            <v>119.0826916638768</v>
          </cell>
          <cell r="X650">
            <v>103.31531906048639</v>
          </cell>
          <cell r="Y650">
            <v>1.486</v>
          </cell>
        </row>
        <row r="651">
          <cell r="B651">
            <v>34289</v>
          </cell>
          <cell r="D651">
            <v>1.4890000000000001</v>
          </cell>
          <cell r="E651">
            <v>1.6948000000000001</v>
          </cell>
          <cell r="F651">
            <v>106.76</v>
          </cell>
          <cell r="G651">
            <v>1.4850000000000001</v>
          </cell>
          <cell r="V651">
            <v>76.833393306944956</v>
          </cell>
          <cell r="W651">
            <v>119.44257891202147</v>
          </cell>
          <cell r="X651">
            <v>103.38460472528233</v>
          </cell>
          <cell r="Y651">
            <v>1.4861</v>
          </cell>
        </row>
        <row r="652">
          <cell r="B652">
            <v>34290</v>
          </cell>
          <cell r="D652">
            <v>1.4806999999999999</v>
          </cell>
          <cell r="E652">
            <v>1.7075</v>
          </cell>
          <cell r="F652">
            <v>107.1</v>
          </cell>
          <cell r="G652">
            <v>1.4850000000000001</v>
          </cell>
          <cell r="V652">
            <v>77.078085642317376</v>
          </cell>
          <cell r="W652">
            <v>120.11210913757006</v>
          </cell>
          <cell r="X652">
            <v>103.4296404073997</v>
          </cell>
          <cell r="Y652">
            <v>1.4862</v>
          </cell>
        </row>
        <row r="653">
          <cell r="B653">
            <v>34291</v>
          </cell>
          <cell r="D653">
            <v>1.4790000000000001</v>
          </cell>
          <cell r="E653">
            <v>1.708</v>
          </cell>
          <cell r="F653">
            <v>107.08</v>
          </cell>
          <cell r="G653">
            <v>1.4850000000000001</v>
          </cell>
          <cell r="V653">
            <v>77.063691975530773</v>
          </cell>
          <cell r="W653">
            <v>120.25016903313048</v>
          </cell>
          <cell r="X653">
            <v>103.4296404073997</v>
          </cell>
          <cell r="Y653">
            <v>1.4863</v>
          </cell>
        </row>
        <row r="654">
          <cell r="B654">
            <v>34293</v>
          </cell>
          <cell r="D654">
            <v>1.4744999999999999</v>
          </cell>
          <cell r="E654">
            <v>1.7144999999999999</v>
          </cell>
          <cell r="F654">
            <v>108.5</v>
          </cell>
          <cell r="G654">
            <v>1.4850000000000001</v>
          </cell>
          <cell r="V654">
            <v>78.085642317380362</v>
          </cell>
          <cell r="W654">
            <v>120.61715835876568</v>
          </cell>
          <cell r="X654">
            <v>103.49546178895585</v>
          </cell>
          <cell r="Y654">
            <v>1.4863999999999999</v>
          </cell>
        </row>
        <row r="655">
          <cell r="B655">
            <v>34295</v>
          </cell>
          <cell r="D655">
            <v>1.4713000000000001</v>
          </cell>
          <cell r="E655">
            <v>1.7148000000000001</v>
          </cell>
          <cell r="F655">
            <v>108.43</v>
          </cell>
          <cell r="G655">
            <v>1.4850000000000001</v>
          </cell>
          <cell r="V655">
            <v>78.035264483627216</v>
          </cell>
          <cell r="W655">
            <v>120.87949432474682</v>
          </cell>
          <cell r="X655">
            <v>103.49546178895585</v>
          </cell>
          <cell r="Y655">
            <v>1.4864999999999999</v>
          </cell>
        </row>
        <row r="656">
          <cell r="B656">
            <v>34296</v>
          </cell>
          <cell r="D656">
            <v>1.4764999999999999</v>
          </cell>
          <cell r="E656">
            <v>1.7028000000000001</v>
          </cell>
          <cell r="F656">
            <v>108.12</v>
          </cell>
          <cell r="G656">
            <v>1.4850000000000001</v>
          </cell>
          <cell r="V656">
            <v>77.812162648434708</v>
          </cell>
          <cell r="W656">
            <v>120.45377582119878</v>
          </cell>
          <cell r="X656">
            <v>103.43656897387929</v>
          </cell>
          <cell r="Y656">
            <v>1.4865999999999999</v>
          </cell>
        </row>
        <row r="657">
          <cell r="B657">
            <v>34297</v>
          </cell>
          <cell r="D657">
            <v>1.4902</v>
          </cell>
          <cell r="E657">
            <v>1.702</v>
          </cell>
          <cell r="F657">
            <v>108</v>
          </cell>
          <cell r="G657">
            <v>1.4850000000000001</v>
          </cell>
          <cell r="V657">
            <v>77.725800647715005</v>
          </cell>
          <cell r="W657">
            <v>119.34639645685141</v>
          </cell>
          <cell r="X657">
            <v>103.43656897387929</v>
          </cell>
          <cell r="Y657">
            <v>1.4866999999999999</v>
          </cell>
        </row>
        <row r="658">
          <cell r="B658">
            <v>34298</v>
          </cell>
          <cell r="D658">
            <v>1.486</v>
          </cell>
          <cell r="E658">
            <v>1.7038</v>
          </cell>
          <cell r="F658">
            <v>108.4</v>
          </cell>
          <cell r="G658">
            <v>1.4850000000000001</v>
          </cell>
          <cell r="V658">
            <v>78.013673983447291</v>
          </cell>
          <cell r="W658">
            <v>119.68371467025571</v>
          </cell>
          <cell r="X658">
            <v>103.43656897387929</v>
          </cell>
          <cell r="Y658">
            <v>1.4867999999999999</v>
          </cell>
        </row>
        <row r="659">
          <cell r="B659">
            <v>34300</v>
          </cell>
          <cell r="D659">
            <v>1.4795</v>
          </cell>
          <cell r="E659">
            <v>1.7133</v>
          </cell>
          <cell r="F659">
            <v>108.88</v>
          </cell>
          <cell r="G659">
            <v>1.4850000000000001</v>
          </cell>
          <cell r="V659">
            <v>78.359121986326016</v>
          </cell>
          <cell r="W659">
            <v>120.20953024670496</v>
          </cell>
          <cell r="X659">
            <v>103.43656897387929</v>
          </cell>
          <cell r="Y659">
            <v>1.4869000000000001</v>
          </cell>
        </row>
        <row r="660">
          <cell r="B660">
            <v>34302</v>
          </cell>
          <cell r="D660">
            <v>1.4790000000000001</v>
          </cell>
          <cell r="E660">
            <v>1.7149000000000001</v>
          </cell>
          <cell r="F660">
            <v>109.15</v>
          </cell>
          <cell r="G660">
            <v>1.4850000000000001</v>
          </cell>
          <cell r="V660">
            <v>78.553436487945305</v>
          </cell>
          <cell r="W660">
            <v>120.25016903313048</v>
          </cell>
          <cell r="X660">
            <v>103.47467608951708</v>
          </cell>
          <cell r="Y660">
            <v>1.4870000000000001</v>
          </cell>
        </row>
        <row r="661">
          <cell r="B661">
            <v>34303</v>
          </cell>
          <cell r="D661">
            <v>1.4884999999999999</v>
          </cell>
          <cell r="E661">
            <v>1.7082999999999999</v>
          </cell>
          <cell r="F661">
            <v>108.85</v>
          </cell>
          <cell r="G661">
            <v>1.4850000000000001</v>
          </cell>
          <cell r="V661">
            <v>78.337531486146105</v>
          </cell>
          <cell r="W661">
            <v>119.48270070540812</v>
          </cell>
          <cell r="X661">
            <v>103.4331046906395</v>
          </cell>
          <cell r="Y661">
            <v>1.4871000000000001</v>
          </cell>
        </row>
        <row r="662">
          <cell r="B662">
            <v>34304</v>
          </cell>
          <cell r="D662">
            <v>1.4850000000000001</v>
          </cell>
          <cell r="E662">
            <v>1.7153</v>
          </cell>
          <cell r="F662">
            <v>108.71</v>
          </cell>
          <cell r="G662">
            <v>1.5165</v>
          </cell>
          <cell r="V662">
            <v>78.236775818639799</v>
          </cell>
          <cell r="W662">
            <v>119.76430976430974</v>
          </cell>
          <cell r="X662">
            <v>103.47121180627727</v>
          </cell>
          <cell r="Y662">
            <v>1.5165</v>
          </cell>
        </row>
        <row r="663">
          <cell r="B663">
            <v>34305</v>
          </cell>
          <cell r="D663">
            <v>1.4783999999999999</v>
          </cell>
          <cell r="E663">
            <v>1.7222999999999999</v>
          </cell>
          <cell r="F663">
            <v>108.58</v>
          </cell>
          <cell r="G663">
            <v>1.5165</v>
          </cell>
          <cell r="V663">
            <v>78.143216984526816</v>
          </cell>
          <cell r="W663">
            <v>120.29897186147187</v>
          </cell>
          <cell r="X663">
            <v>103.47121180627727</v>
          </cell>
          <cell r="Y663">
            <v>1.5164</v>
          </cell>
        </row>
        <row r="664">
          <cell r="B664">
            <v>34307</v>
          </cell>
          <cell r="D664">
            <v>1.4910000000000001</v>
          </cell>
          <cell r="E664">
            <v>1.7195</v>
          </cell>
          <cell r="F664">
            <v>108.5</v>
          </cell>
          <cell r="G664">
            <v>1.5165</v>
          </cell>
          <cell r="V664">
            <v>78.085642317380362</v>
          </cell>
          <cell r="W664">
            <v>119.28236083165659</v>
          </cell>
          <cell r="X664">
            <v>103.42271184092012</v>
          </cell>
          <cell r="Y664">
            <v>1.5163</v>
          </cell>
        </row>
        <row r="665">
          <cell r="B665">
            <v>34309</v>
          </cell>
          <cell r="D665">
            <v>1.4950000000000001</v>
          </cell>
          <cell r="E665">
            <v>1.7093</v>
          </cell>
          <cell r="F665">
            <v>108.23</v>
          </cell>
          <cell r="G665">
            <v>1.5165</v>
          </cell>
          <cell r="V665">
            <v>77.891327815761073</v>
          </cell>
          <cell r="W665">
            <v>118.96321070234113</v>
          </cell>
          <cell r="X665">
            <v>103.42271184092012</v>
          </cell>
          <cell r="Y665">
            <v>1.5162</v>
          </cell>
        </row>
        <row r="666">
          <cell r="B666">
            <v>34310</v>
          </cell>
          <cell r="D666">
            <v>1.5024999999999999</v>
          </cell>
          <cell r="E666">
            <v>1.7016</v>
          </cell>
          <cell r="F666">
            <v>107.85</v>
          </cell>
          <cell r="G666">
            <v>1.5165</v>
          </cell>
          <cell r="V666">
            <v>77.617848146815405</v>
          </cell>
          <cell r="W666">
            <v>118.36938435940101</v>
          </cell>
          <cell r="X666">
            <v>103.26681909512919</v>
          </cell>
          <cell r="Y666">
            <v>1.5161</v>
          </cell>
        </row>
        <row r="667">
          <cell r="B667">
            <v>34311</v>
          </cell>
          <cell r="D667">
            <v>1.4923</v>
          </cell>
          <cell r="E667">
            <v>1.7047000000000001</v>
          </cell>
          <cell r="F667">
            <v>107.79</v>
          </cell>
          <cell r="G667">
            <v>1.5165</v>
          </cell>
          <cell r="V667">
            <v>77.574667146455567</v>
          </cell>
          <cell r="W667">
            <v>119.17844937345038</v>
          </cell>
          <cell r="X667">
            <v>103.26681909512919</v>
          </cell>
          <cell r="Y667">
            <v>1.516</v>
          </cell>
        </row>
        <row r="668">
          <cell r="B668">
            <v>34312</v>
          </cell>
          <cell r="D668">
            <v>1.4943</v>
          </cell>
          <cell r="E668">
            <v>1.7090000000000001</v>
          </cell>
          <cell r="F668">
            <v>108.6</v>
          </cell>
          <cell r="G668">
            <v>1.5165</v>
          </cell>
          <cell r="V668">
            <v>78.157610651313433</v>
          </cell>
          <cell r="W668">
            <v>119.01893863347385</v>
          </cell>
          <cell r="X668">
            <v>103.32571191020577</v>
          </cell>
          <cell r="Y668">
            <v>1.5159</v>
          </cell>
        </row>
        <row r="669">
          <cell r="B669">
            <v>34314</v>
          </cell>
          <cell r="D669">
            <v>1.496</v>
          </cell>
          <cell r="E669">
            <v>1.6970000000000001</v>
          </cell>
          <cell r="F669">
            <v>109.15</v>
          </cell>
          <cell r="G669">
            <v>1.5165</v>
          </cell>
          <cell r="V669">
            <v>78.553436487945305</v>
          </cell>
          <cell r="W669">
            <v>118.88368983957218</v>
          </cell>
          <cell r="X669">
            <v>103.26681909512919</v>
          </cell>
          <cell r="Y669">
            <v>1.5158</v>
          </cell>
        </row>
        <row r="670">
          <cell r="B670">
            <v>34316</v>
          </cell>
          <cell r="D670">
            <v>1.4950000000000001</v>
          </cell>
          <cell r="E670">
            <v>1.6948000000000001</v>
          </cell>
          <cell r="F670">
            <v>109.05</v>
          </cell>
          <cell r="G670">
            <v>1.5165</v>
          </cell>
          <cell r="V670">
            <v>78.481468154012234</v>
          </cell>
          <cell r="W670">
            <v>118.96321070234113</v>
          </cell>
          <cell r="X670">
            <v>103.26681909512919</v>
          </cell>
          <cell r="Y670">
            <v>1.5157</v>
          </cell>
        </row>
        <row r="671">
          <cell r="B671">
            <v>34317</v>
          </cell>
          <cell r="D671">
            <v>1.4919</v>
          </cell>
          <cell r="E671">
            <v>1.7072000000000001</v>
          </cell>
          <cell r="F671">
            <v>108.75</v>
          </cell>
          <cell r="G671">
            <v>1.5165</v>
          </cell>
          <cell r="V671">
            <v>78.265563152213034</v>
          </cell>
          <cell r="W671">
            <v>119.21040284201352</v>
          </cell>
          <cell r="X671">
            <v>103.26681909512919</v>
          </cell>
          <cell r="Y671">
            <v>1.5156000000000001</v>
          </cell>
        </row>
        <row r="672">
          <cell r="B672">
            <v>34318</v>
          </cell>
          <cell r="D672">
            <v>1.4885999999999999</v>
          </cell>
          <cell r="E672">
            <v>1.7165999999999999</v>
          </cell>
          <cell r="F672">
            <v>109.32</v>
          </cell>
          <cell r="G672">
            <v>1.5165</v>
          </cell>
          <cell r="V672">
            <v>78.675782655631522</v>
          </cell>
          <cell r="W672">
            <v>119.47467419051458</v>
          </cell>
          <cell r="X672">
            <v>103.32571191020577</v>
          </cell>
          <cell r="Y672">
            <v>1.5155000000000001</v>
          </cell>
        </row>
        <row r="673">
          <cell r="B673">
            <v>34319</v>
          </cell>
          <cell r="D673">
            <v>1.482</v>
          </cell>
          <cell r="E673">
            <v>1.716</v>
          </cell>
          <cell r="F673">
            <v>109.7</v>
          </cell>
          <cell r="G673">
            <v>1.5165</v>
          </cell>
          <cell r="V673">
            <v>78.949262324577191</v>
          </cell>
          <cell r="W673">
            <v>120.00674763832659</v>
          </cell>
          <cell r="X673">
            <v>103.32571191020577</v>
          </cell>
          <cell r="Y673">
            <v>1.5154000000000001</v>
          </cell>
        </row>
        <row r="674">
          <cell r="B674">
            <v>34321</v>
          </cell>
          <cell r="D674">
            <v>1.4875</v>
          </cell>
          <cell r="E674">
            <v>1.7076</v>
          </cell>
          <cell r="F674">
            <v>110</v>
          </cell>
          <cell r="G674">
            <v>1.5165</v>
          </cell>
          <cell r="V674">
            <v>79.165167326376405</v>
          </cell>
          <cell r="W674">
            <v>119.56302521008402</v>
          </cell>
          <cell r="X674">
            <v>103.32571191020577</v>
          </cell>
          <cell r="Y674">
            <v>1.5153000000000001</v>
          </cell>
        </row>
        <row r="675">
          <cell r="B675">
            <v>34323</v>
          </cell>
          <cell r="D675">
            <v>1.4875</v>
          </cell>
          <cell r="E675">
            <v>1.7084999999999999</v>
          </cell>
          <cell r="F675">
            <v>110.18</v>
          </cell>
          <cell r="G675">
            <v>1.5165</v>
          </cell>
          <cell r="V675">
            <v>79.294710327455931</v>
          </cell>
          <cell r="W675">
            <v>119.56302521008402</v>
          </cell>
          <cell r="X675">
            <v>103.32571191020577</v>
          </cell>
          <cell r="Y675">
            <v>1.5152000000000001</v>
          </cell>
        </row>
        <row r="676">
          <cell r="B676">
            <v>34324</v>
          </cell>
          <cell r="D676">
            <v>1.488</v>
          </cell>
          <cell r="E676">
            <v>1.7124999999999999</v>
          </cell>
          <cell r="F676">
            <v>110.82</v>
          </cell>
          <cell r="G676">
            <v>1.5165</v>
          </cell>
          <cell r="V676">
            <v>79.755307664627566</v>
          </cell>
          <cell r="W676">
            <v>119.52284946236557</v>
          </cell>
          <cell r="X676">
            <v>103.32571191020577</v>
          </cell>
          <cell r="Y676">
            <v>1.5150999999999999</v>
          </cell>
        </row>
        <row r="677">
          <cell r="B677">
            <v>34325</v>
          </cell>
          <cell r="D677">
            <v>1.4890000000000001</v>
          </cell>
          <cell r="E677">
            <v>1.7072000000000001</v>
          </cell>
          <cell r="F677">
            <v>111.2</v>
          </cell>
          <cell r="G677">
            <v>1.5165</v>
          </cell>
          <cell r="V677">
            <v>80.028787333573234</v>
          </cell>
          <cell r="W677">
            <v>119.44257891202147</v>
          </cell>
          <cell r="X677">
            <v>103.32571191020577</v>
          </cell>
          <cell r="Y677">
            <v>1.5149999999999999</v>
          </cell>
        </row>
        <row r="678">
          <cell r="B678">
            <v>34326</v>
          </cell>
          <cell r="D678">
            <v>1.4950000000000001</v>
          </cell>
          <cell r="E678">
            <v>1.7</v>
          </cell>
          <cell r="F678">
            <v>110.4</v>
          </cell>
          <cell r="G678">
            <v>1.5165</v>
          </cell>
          <cell r="V678">
            <v>79.453040662108677</v>
          </cell>
          <cell r="W678">
            <v>118.96321070234113</v>
          </cell>
          <cell r="X678">
            <v>103.32571191020577</v>
          </cell>
          <cell r="Y678">
            <v>1.5148999999999999</v>
          </cell>
        </row>
        <row r="679">
          <cell r="B679">
            <v>34328</v>
          </cell>
          <cell r="D679">
            <v>1.5069999999999999</v>
          </cell>
          <cell r="E679">
            <v>1.694</v>
          </cell>
          <cell r="F679">
            <v>110.5</v>
          </cell>
          <cell r="G679">
            <v>1.5165</v>
          </cell>
          <cell r="V679">
            <v>79.525008996041748</v>
          </cell>
          <cell r="W679">
            <v>118.01592568015926</v>
          </cell>
          <cell r="X679">
            <v>103.27028337836902</v>
          </cell>
          <cell r="Y679">
            <v>1.5147999999999999</v>
          </cell>
        </row>
        <row r="680">
          <cell r="B680">
            <v>34330</v>
          </cell>
          <cell r="D680">
            <v>1.5044999999999999</v>
          </cell>
          <cell r="E680">
            <v>1.6990000000000001</v>
          </cell>
          <cell r="F680">
            <v>111.2</v>
          </cell>
          <cell r="G680">
            <v>1.5165</v>
          </cell>
          <cell r="V680">
            <v>80.028787333573234</v>
          </cell>
          <cell r="W680">
            <v>118.21203057494182</v>
          </cell>
          <cell r="X680">
            <v>103.27028337836902</v>
          </cell>
          <cell r="Y680">
            <v>1.5146999999999999</v>
          </cell>
        </row>
        <row r="681">
          <cell r="B681">
            <v>34331</v>
          </cell>
          <cell r="D681">
            <v>1.5029999999999999</v>
          </cell>
          <cell r="E681">
            <v>1.7011000000000001</v>
          </cell>
          <cell r="F681">
            <v>111.41</v>
          </cell>
          <cell r="G681">
            <v>1.5165</v>
          </cell>
          <cell r="V681">
            <v>80.179920834832672</v>
          </cell>
          <cell r="W681">
            <v>118.33000665335994</v>
          </cell>
          <cell r="X681">
            <v>103.31185477724659</v>
          </cell>
          <cell r="Y681">
            <v>1.5145999999999999</v>
          </cell>
        </row>
        <row r="682">
          <cell r="B682">
            <v>34332</v>
          </cell>
          <cell r="D682">
            <v>1.5065</v>
          </cell>
          <cell r="E682">
            <v>1.7055</v>
          </cell>
          <cell r="F682">
            <v>111.63</v>
          </cell>
          <cell r="G682">
            <v>1.5165</v>
          </cell>
          <cell r="V682">
            <v>80.338251169485432</v>
          </cell>
          <cell r="W682">
            <v>118.05509459010952</v>
          </cell>
          <cell r="X682">
            <v>103.31185477724659</v>
          </cell>
          <cell r="Y682">
            <v>1.5145</v>
          </cell>
        </row>
        <row r="683">
          <cell r="B683">
            <v>34333</v>
          </cell>
          <cell r="D683">
            <v>1.4835</v>
          </cell>
          <cell r="E683">
            <v>1.7244999999999999</v>
          </cell>
          <cell r="F683">
            <v>111.77</v>
          </cell>
          <cell r="G683">
            <v>1.5165</v>
          </cell>
          <cell r="V683">
            <v>80.439006836991723</v>
          </cell>
          <cell r="W683">
            <v>119.88540613414222</v>
          </cell>
          <cell r="X683">
            <v>103.39846185824153</v>
          </cell>
          <cell r="Y683">
            <v>1.5144</v>
          </cell>
        </row>
        <row r="684">
          <cell r="B684">
            <v>34336</v>
          </cell>
          <cell r="D684">
            <v>1.4790000000000001</v>
          </cell>
          <cell r="E684">
            <v>1.7377</v>
          </cell>
          <cell r="F684">
            <v>111.7</v>
          </cell>
          <cell r="G684">
            <v>1.4717</v>
          </cell>
          <cell r="V684">
            <v>80.388629003238577</v>
          </cell>
          <cell r="W684">
            <v>120.25016903313048</v>
          </cell>
          <cell r="X684">
            <v>103.4331046906395</v>
          </cell>
          <cell r="Y684">
            <v>1.4717</v>
          </cell>
        </row>
        <row r="685">
          <cell r="B685">
            <v>34337</v>
          </cell>
          <cell r="D685">
            <v>1.4798</v>
          </cell>
          <cell r="E685">
            <v>1.7366999999999999</v>
          </cell>
          <cell r="F685">
            <v>111.7</v>
          </cell>
          <cell r="G685">
            <v>1.4717</v>
          </cell>
          <cell r="V685">
            <v>80.388629003238577</v>
          </cell>
          <cell r="W685">
            <v>120.18516015677793</v>
          </cell>
          <cell r="X685">
            <v>103.4331046906395</v>
          </cell>
          <cell r="Y685">
            <v>1.4716</v>
          </cell>
        </row>
        <row r="686">
          <cell r="B686">
            <v>34338</v>
          </cell>
          <cell r="D686">
            <v>1.4758</v>
          </cell>
          <cell r="E686">
            <v>1.7439</v>
          </cell>
          <cell r="F686">
            <v>113.24</v>
          </cell>
          <cell r="G686">
            <v>1.4717</v>
          </cell>
          <cell r="V686">
            <v>81.496941345807841</v>
          </cell>
          <cell r="W686">
            <v>120.51090933730856</v>
          </cell>
          <cell r="X686">
            <v>103.49199750571606</v>
          </cell>
          <cell r="Y686">
            <v>1.4715</v>
          </cell>
        </row>
        <row r="687">
          <cell r="B687">
            <v>34339</v>
          </cell>
          <cell r="D687">
            <v>1.4861</v>
          </cell>
          <cell r="E687">
            <v>1.7365999999999999</v>
          </cell>
          <cell r="F687">
            <v>112.9</v>
          </cell>
          <cell r="G687">
            <v>1.4717</v>
          </cell>
          <cell r="V687">
            <v>81.25224901043542</v>
          </cell>
          <cell r="W687">
            <v>119.67566112643831</v>
          </cell>
          <cell r="X687">
            <v>103.49199750571606</v>
          </cell>
          <cell r="Y687">
            <v>1.4714</v>
          </cell>
        </row>
        <row r="688">
          <cell r="B688">
            <v>34340</v>
          </cell>
          <cell r="D688">
            <v>1.4866999999999999</v>
          </cell>
          <cell r="E688">
            <v>1.74</v>
          </cell>
          <cell r="F688">
            <v>112.55</v>
          </cell>
          <cell r="G688">
            <v>1.4717</v>
          </cell>
          <cell r="V688">
            <v>81.000359841669678</v>
          </cell>
          <cell r="W688">
            <v>119.62736261518799</v>
          </cell>
          <cell r="X688">
            <v>103.49199750571606</v>
          </cell>
          <cell r="Y688">
            <v>1.4713000000000001</v>
          </cell>
        </row>
        <row r="689">
          <cell r="B689">
            <v>34342</v>
          </cell>
          <cell r="D689">
            <v>1.494</v>
          </cell>
          <cell r="E689">
            <v>1.7267999999999999</v>
          </cell>
          <cell r="F689">
            <v>111.9</v>
          </cell>
          <cell r="G689">
            <v>1.4717</v>
          </cell>
          <cell r="V689">
            <v>80.53256567110472</v>
          </cell>
          <cell r="W689">
            <v>119.04283801874162</v>
          </cell>
          <cell r="X689">
            <v>103.49199750571606</v>
          </cell>
          <cell r="Y689">
            <v>1.4712000000000001</v>
          </cell>
        </row>
        <row r="690">
          <cell r="B690">
            <v>34344</v>
          </cell>
          <cell r="D690">
            <v>1.4937</v>
          </cell>
          <cell r="E690">
            <v>1.7258</v>
          </cell>
          <cell r="F690">
            <v>111.65</v>
          </cell>
          <cell r="G690">
            <v>1.4717</v>
          </cell>
          <cell r="V690">
            <v>80.352644836272049</v>
          </cell>
          <cell r="W690">
            <v>119.06674700408381</v>
          </cell>
          <cell r="X690">
            <v>103.28760479456798</v>
          </cell>
          <cell r="Y690">
            <v>1.4711000000000001</v>
          </cell>
        </row>
        <row r="691">
          <cell r="B691">
            <v>34345</v>
          </cell>
          <cell r="D691">
            <v>1.4935</v>
          </cell>
          <cell r="E691">
            <v>1.7355</v>
          </cell>
          <cell r="F691">
            <v>112.39</v>
          </cell>
          <cell r="G691">
            <v>1.4717</v>
          </cell>
          <cell r="V691">
            <v>80.885210507376769</v>
          </cell>
          <cell r="W691">
            <v>119.0826916638768</v>
          </cell>
          <cell r="X691">
            <v>103.33264047668536</v>
          </cell>
          <cell r="Y691">
            <v>1.4710000000000001</v>
          </cell>
        </row>
        <row r="692">
          <cell r="B692">
            <v>34346</v>
          </cell>
          <cell r="D692">
            <v>1.4930000000000001</v>
          </cell>
          <cell r="E692">
            <v>1.7387999999999999</v>
          </cell>
          <cell r="F692">
            <v>112.22</v>
          </cell>
          <cell r="G692">
            <v>1.4717</v>
          </cell>
          <cell r="V692">
            <v>80.762864339690537</v>
          </cell>
          <cell r="W692">
            <v>119.12257200267915</v>
          </cell>
          <cell r="X692">
            <v>103.33264047668536</v>
          </cell>
          <cell r="Y692">
            <v>1.4709000000000001</v>
          </cell>
        </row>
        <row r="693">
          <cell r="B693">
            <v>34347</v>
          </cell>
          <cell r="D693">
            <v>1.5033000000000001</v>
          </cell>
          <cell r="E693">
            <v>1.7355</v>
          </cell>
          <cell r="F693">
            <v>112.17</v>
          </cell>
          <cell r="G693">
            <v>1.4717</v>
          </cell>
          <cell r="V693">
            <v>80.726880172724009</v>
          </cell>
          <cell r="W693">
            <v>118.30639260294018</v>
          </cell>
          <cell r="X693">
            <v>103.33264047668536</v>
          </cell>
          <cell r="Y693">
            <v>1.4708000000000001</v>
          </cell>
        </row>
        <row r="694">
          <cell r="B694">
            <v>34349</v>
          </cell>
          <cell r="D694">
            <v>1.4927999999999999</v>
          </cell>
          <cell r="E694">
            <v>1.7504999999999999</v>
          </cell>
          <cell r="F694">
            <v>110.95</v>
          </cell>
          <cell r="G694">
            <v>1.4717</v>
          </cell>
          <cell r="V694">
            <v>79.848866498740563</v>
          </cell>
          <cell r="W694">
            <v>119.13853161843515</v>
          </cell>
          <cell r="X694">
            <v>103.33264047668536</v>
          </cell>
          <cell r="Y694">
            <v>1.4706999999999999</v>
          </cell>
        </row>
        <row r="695">
          <cell r="B695">
            <v>34351</v>
          </cell>
          <cell r="D695">
            <v>1.4803999999999999</v>
          </cell>
          <cell r="E695">
            <v>1.7504999999999999</v>
          </cell>
          <cell r="F695">
            <v>111.28</v>
          </cell>
          <cell r="G695">
            <v>1.4717</v>
          </cell>
          <cell r="V695">
            <v>80.086362000719689</v>
          </cell>
          <cell r="W695">
            <v>120.13644960821399</v>
          </cell>
          <cell r="X695">
            <v>103.2910690778078</v>
          </cell>
          <cell r="Y695">
            <v>1.4705999999999999</v>
          </cell>
        </row>
        <row r="696">
          <cell r="B696">
            <v>34352</v>
          </cell>
          <cell r="D696">
            <v>1.4955000000000001</v>
          </cell>
          <cell r="E696">
            <v>1.7513000000000001</v>
          </cell>
          <cell r="F696">
            <v>110.73</v>
          </cell>
          <cell r="G696">
            <v>1.4717</v>
          </cell>
          <cell r="V696">
            <v>79.690536164087803</v>
          </cell>
          <cell r="W696">
            <v>118.92343697759944</v>
          </cell>
          <cell r="X696">
            <v>103.2910690778078</v>
          </cell>
          <cell r="Y696">
            <v>1.4704999999999999</v>
          </cell>
        </row>
        <row r="697">
          <cell r="B697">
            <v>34353</v>
          </cell>
          <cell r="D697">
            <v>1.4975000000000001</v>
          </cell>
          <cell r="E697">
            <v>1.7450000000000001</v>
          </cell>
          <cell r="F697">
            <v>110.8</v>
          </cell>
          <cell r="G697">
            <v>1.4717</v>
          </cell>
          <cell r="V697">
            <v>79.740913997840948</v>
          </cell>
          <cell r="W697">
            <v>118.76460767946577</v>
          </cell>
          <cell r="X697">
            <v>103.2910690778078</v>
          </cell>
          <cell r="Y697">
            <v>1.4703999999999999</v>
          </cell>
        </row>
        <row r="698">
          <cell r="B698">
            <v>34354</v>
          </cell>
          <cell r="D698">
            <v>1.4924999999999999</v>
          </cell>
          <cell r="E698">
            <v>1.7451000000000001</v>
          </cell>
          <cell r="F698">
            <v>111.4</v>
          </cell>
          <cell r="G698">
            <v>1.4717</v>
          </cell>
          <cell r="V698">
            <v>80.172724001439377</v>
          </cell>
          <cell r="W698">
            <v>119.16247906197655</v>
          </cell>
          <cell r="X698">
            <v>103.2910690778078</v>
          </cell>
          <cell r="Y698">
            <v>1.4702999999999999</v>
          </cell>
        </row>
        <row r="699">
          <cell r="B699">
            <v>34356</v>
          </cell>
          <cell r="D699">
            <v>1.4923999999999999</v>
          </cell>
          <cell r="E699">
            <v>1.754</v>
          </cell>
          <cell r="F699">
            <v>111.5</v>
          </cell>
          <cell r="G699">
            <v>1.4717</v>
          </cell>
          <cell r="V699">
            <v>80.244692335372434</v>
          </cell>
          <cell r="W699">
            <v>119.17046368265881</v>
          </cell>
          <cell r="X699">
            <v>103.2910690778078</v>
          </cell>
          <cell r="Y699">
            <v>1.4702</v>
          </cell>
        </row>
        <row r="700">
          <cell r="B700">
            <v>34358</v>
          </cell>
          <cell r="D700">
            <v>1.4924999999999999</v>
          </cell>
          <cell r="E700">
            <v>1.7526999999999999</v>
          </cell>
          <cell r="F700">
            <v>111.9</v>
          </cell>
          <cell r="G700">
            <v>1.4717</v>
          </cell>
          <cell r="V700">
            <v>80.53256567110472</v>
          </cell>
          <cell r="W700">
            <v>119.16247906197655</v>
          </cell>
          <cell r="X700">
            <v>103.34303332640476</v>
          </cell>
          <cell r="Y700">
            <v>1.4701</v>
          </cell>
        </row>
        <row r="701">
          <cell r="B701">
            <v>34359</v>
          </cell>
          <cell r="D701">
            <v>1.4935</v>
          </cell>
          <cell r="E701">
            <v>1.7529999999999999</v>
          </cell>
          <cell r="F701">
            <v>111.6</v>
          </cell>
          <cell r="G701">
            <v>1.4717</v>
          </cell>
          <cell r="V701">
            <v>80.316660669305506</v>
          </cell>
          <cell r="W701">
            <v>119.0826916638768</v>
          </cell>
          <cell r="X701">
            <v>103.2945333610476</v>
          </cell>
          <cell r="Y701">
            <v>1.47</v>
          </cell>
        </row>
        <row r="702">
          <cell r="B702">
            <v>34360</v>
          </cell>
          <cell r="D702">
            <v>1.4966999999999999</v>
          </cell>
          <cell r="E702">
            <v>1.7444999999999999</v>
          </cell>
          <cell r="F702">
            <v>110.3</v>
          </cell>
          <cell r="G702">
            <v>1.4717</v>
          </cell>
          <cell r="V702">
            <v>79.381072328175605</v>
          </cell>
          <cell r="W702">
            <v>118.82808846128148</v>
          </cell>
          <cell r="X702">
            <v>103.22524769625164</v>
          </cell>
          <cell r="Y702">
            <v>1.4699</v>
          </cell>
        </row>
        <row r="703">
          <cell r="B703">
            <v>34361</v>
          </cell>
          <cell r="D703">
            <v>1.494</v>
          </cell>
          <cell r="E703">
            <v>1.7444</v>
          </cell>
          <cell r="F703">
            <v>109.45</v>
          </cell>
          <cell r="G703">
            <v>1.4717</v>
          </cell>
          <cell r="V703">
            <v>78.769341489744519</v>
          </cell>
          <cell r="W703">
            <v>119.04283801874162</v>
          </cell>
          <cell r="X703">
            <v>103.15596203145567</v>
          </cell>
          <cell r="Y703">
            <v>1.4698</v>
          </cell>
        </row>
        <row r="704">
          <cell r="B704">
            <v>34363</v>
          </cell>
          <cell r="D704">
            <v>1.4955000000000001</v>
          </cell>
          <cell r="E704">
            <v>1.7415</v>
          </cell>
          <cell r="F704">
            <v>109.99</v>
          </cell>
          <cell r="G704">
            <v>1.4717</v>
          </cell>
          <cell r="V704">
            <v>79.157970492983083</v>
          </cell>
          <cell r="W704">
            <v>118.92343697759944</v>
          </cell>
          <cell r="X704">
            <v>103.15596203145567</v>
          </cell>
          <cell r="Y704">
            <v>1.4697</v>
          </cell>
        </row>
        <row r="705">
          <cell r="B705">
            <v>34365</v>
          </cell>
          <cell r="D705">
            <v>1.4964999999999999</v>
          </cell>
          <cell r="E705">
            <v>1.7450000000000001</v>
          </cell>
          <cell r="F705">
            <v>109.66</v>
          </cell>
          <cell r="G705">
            <v>1.4717</v>
          </cell>
          <cell r="V705">
            <v>78.920474991003957</v>
          </cell>
          <cell r="W705">
            <v>118.84396926161043</v>
          </cell>
          <cell r="X705">
            <v>103.15596203145567</v>
          </cell>
          <cell r="Y705">
            <v>1.4696</v>
          </cell>
        </row>
        <row r="706">
          <cell r="B706">
            <v>34366</v>
          </cell>
          <cell r="D706">
            <v>1.5035000000000001</v>
          </cell>
          <cell r="E706">
            <v>1.7355</v>
          </cell>
          <cell r="F706">
            <v>108.28</v>
          </cell>
          <cell r="G706">
            <v>1.3976</v>
          </cell>
          <cell r="V706">
            <v>77.927311982727602</v>
          </cell>
          <cell r="W706">
            <v>118.29065513801129</v>
          </cell>
          <cell r="X706">
            <v>102.98621215270559</v>
          </cell>
          <cell r="Y706">
            <v>1.3976</v>
          </cell>
        </row>
        <row r="707">
          <cell r="B707">
            <v>34367</v>
          </cell>
          <cell r="D707">
            <v>1.4997</v>
          </cell>
          <cell r="E707">
            <v>1.7324999999999999</v>
          </cell>
          <cell r="F707">
            <v>108.3</v>
          </cell>
          <cell r="G707">
            <v>1.3976</v>
          </cell>
          <cell r="V707">
            <v>77.941705649514219</v>
          </cell>
          <cell r="W707">
            <v>118.59038474361537</v>
          </cell>
          <cell r="X707">
            <v>102.98621215270559</v>
          </cell>
          <cell r="Y707">
            <v>1.3975</v>
          </cell>
        </row>
        <row r="708">
          <cell r="B708">
            <v>34368</v>
          </cell>
          <cell r="D708">
            <v>1.4933000000000001</v>
          </cell>
          <cell r="E708">
            <v>1.7355</v>
          </cell>
          <cell r="F708">
            <v>108.33</v>
          </cell>
          <cell r="G708">
            <v>1.3976</v>
          </cell>
          <cell r="V708">
            <v>77.963296149694145</v>
          </cell>
          <cell r="W708">
            <v>119.09864059465612</v>
          </cell>
          <cell r="X708">
            <v>102.98621215270559</v>
          </cell>
          <cell r="Y708">
            <v>1.3974</v>
          </cell>
        </row>
        <row r="709">
          <cell r="B709">
            <v>34370</v>
          </cell>
          <cell r="D709">
            <v>1.4770000000000001</v>
          </cell>
          <cell r="E709">
            <v>1.76</v>
          </cell>
          <cell r="F709">
            <v>109.3</v>
          </cell>
          <cell r="G709">
            <v>1.3976</v>
          </cell>
          <cell r="V709">
            <v>78.661388988844919</v>
          </cell>
          <cell r="W709">
            <v>120.41299932295192</v>
          </cell>
          <cell r="X709">
            <v>102.98621215270559</v>
          </cell>
          <cell r="Y709">
            <v>1.3973</v>
          </cell>
        </row>
        <row r="710">
          <cell r="B710">
            <v>34372</v>
          </cell>
          <cell r="D710">
            <v>1.4792000000000001</v>
          </cell>
          <cell r="E710">
            <v>1.7613000000000001</v>
          </cell>
          <cell r="F710">
            <v>108.9</v>
          </cell>
          <cell r="G710">
            <v>1.3976</v>
          </cell>
          <cell r="V710">
            <v>78.373515653112634</v>
          </cell>
          <cell r="W710">
            <v>120.23391022174147</v>
          </cell>
          <cell r="X710">
            <v>103.09014064989952</v>
          </cell>
          <cell r="Y710">
            <v>1.3972</v>
          </cell>
        </row>
        <row r="711">
          <cell r="B711">
            <v>34373</v>
          </cell>
          <cell r="D711">
            <v>1.4865999999999999</v>
          </cell>
          <cell r="E711">
            <v>1.7573000000000001</v>
          </cell>
          <cell r="F711">
            <v>108.52</v>
          </cell>
          <cell r="G711">
            <v>1.3976</v>
          </cell>
          <cell r="V711">
            <v>78.100035984166965</v>
          </cell>
          <cell r="W711">
            <v>119.63540965962599</v>
          </cell>
          <cell r="X711">
            <v>103.01739070186377</v>
          </cell>
          <cell r="Y711">
            <v>1.3971</v>
          </cell>
        </row>
        <row r="712">
          <cell r="B712">
            <v>34374</v>
          </cell>
          <cell r="D712">
            <v>1.468</v>
          </cell>
          <cell r="E712">
            <v>1.7618</v>
          </cell>
          <cell r="F712">
            <v>108.1</v>
          </cell>
          <cell r="G712">
            <v>1.3976</v>
          </cell>
          <cell r="V712">
            <v>77.797768981648076</v>
          </cell>
          <cell r="W712">
            <v>121.15122615803816</v>
          </cell>
          <cell r="X712">
            <v>103.05549781750156</v>
          </cell>
          <cell r="Y712">
            <v>1.397</v>
          </cell>
        </row>
        <row r="713">
          <cell r="B713">
            <v>34375</v>
          </cell>
          <cell r="D713">
            <v>1.4610000000000001</v>
          </cell>
          <cell r="E713">
            <v>1.7576000000000001</v>
          </cell>
          <cell r="F713">
            <v>108.52</v>
          </cell>
          <cell r="G713">
            <v>1.3976</v>
          </cell>
          <cell r="V713">
            <v>78.100035984166965</v>
          </cell>
          <cell r="W713">
            <v>121.73169062286104</v>
          </cell>
          <cell r="X713">
            <v>103.00006928566478</v>
          </cell>
          <cell r="Y713">
            <v>1.3969</v>
          </cell>
        </row>
        <row r="714">
          <cell r="B714">
            <v>34377</v>
          </cell>
          <cell r="D714">
            <v>1.4615</v>
          </cell>
          <cell r="E714">
            <v>1.7524999999999999</v>
          </cell>
          <cell r="F714">
            <v>107</v>
          </cell>
          <cell r="G714">
            <v>1.3976</v>
          </cell>
          <cell r="V714">
            <v>77.006117308384319</v>
          </cell>
          <cell r="W714">
            <v>121.6900444748546</v>
          </cell>
          <cell r="X714">
            <v>103.00006928566478</v>
          </cell>
          <cell r="Y714">
            <v>1.3968</v>
          </cell>
        </row>
        <row r="715">
          <cell r="B715">
            <v>34379</v>
          </cell>
          <cell r="D715">
            <v>1.4653</v>
          </cell>
          <cell r="E715">
            <v>1.7502</v>
          </cell>
          <cell r="F715">
            <v>105.78</v>
          </cell>
          <cell r="G715">
            <v>1.3976</v>
          </cell>
          <cell r="V715">
            <v>76.128103634400873</v>
          </cell>
          <cell r="W715">
            <v>121.37446256739233</v>
          </cell>
          <cell r="X715">
            <v>102.85456938959328</v>
          </cell>
          <cell r="Y715">
            <v>1.3967000000000001</v>
          </cell>
        </row>
        <row r="716">
          <cell r="B716">
            <v>34380</v>
          </cell>
          <cell r="D716">
            <v>1.4825999999999999</v>
          </cell>
          <cell r="E716">
            <v>1.7286999999999999</v>
          </cell>
          <cell r="F716">
            <v>102.4</v>
          </cell>
          <cell r="G716">
            <v>1.3976</v>
          </cell>
          <cell r="V716">
            <v>73.695573947463132</v>
          </cell>
          <cell r="W716">
            <v>119.95818157291245</v>
          </cell>
          <cell r="X716">
            <v>102.48389108293493</v>
          </cell>
          <cell r="Y716">
            <v>1.3966000000000001</v>
          </cell>
        </row>
        <row r="717">
          <cell r="B717">
            <v>34381</v>
          </cell>
          <cell r="D717">
            <v>1.4750000000000001</v>
          </cell>
          <cell r="E717">
            <v>1.7290000000000001</v>
          </cell>
          <cell r="F717">
            <v>103.1</v>
          </cell>
          <cell r="G717">
            <v>1.3976</v>
          </cell>
          <cell r="V717">
            <v>74.199352284994603</v>
          </cell>
          <cell r="W717">
            <v>120.57627118644066</v>
          </cell>
          <cell r="X717">
            <v>102.48389108293493</v>
          </cell>
          <cell r="Y717">
            <v>1.3965000000000001</v>
          </cell>
        </row>
        <row r="718">
          <cell r="B718">
            <v>34382</v>
          </cell>
          <cell r="D718">
            <v>1.4764999999999999</v>
          </cell>
          <cell r="E718">
            <v>1.7257</v>
          </cell>
          <cell r="F718">
            <v>103.71</v>
          </cell>
          <cell r="G718">
            <v>1.3976</v>
          </cell>
          <cell r="V718">
            <v>74.638359121986326</v>
          </cell>
          <cell r="W718">
            <v>120.45377582119878</v>
          </cell>
          <cell r="X718">
            <v>102.72639090972076</v>
          </cell>
          <cell r="Y718">
            <v>1.3964000000000001</v>
          </cell>
        </row>
        <row r="719">
          <cell r="B719">
            <v>34384</v>
          </cell>
          <cell r="D719">
            <v>1.4812000000000001</v>
          </cell>
          <cell r="E719">
            <v>1.714</v>
          </cell>
          <cell r="F719">
            <v>104.5</v>
          </cell>
          <cell r="G719">
            <v>1.3976</v>
          </cell>
          <cell r="V719">
            <v>75.206908960057575</v>
          </cell>
          <cell r="W719">
            <v>120.07156359708343</v>
          </cell>
          <cell r="X719">
            <v>102.72639090972076</v>
          </cell>
          <cell r="Y719">
            <v>1.3963000000000001</v>
          </cell>
        </row>
        <row r="720">
          <cell r="B720">
            <v>34386</v>
          </cell>
          <cell r="D720">
            <v>1.4819</v>
          </cell>
          <cell r="E720">
            <v>1.7124999999999999</v>
          </cell>
          <cell r="F720">
            <v>105.05</v>
          </cell>
          <cell r="G720">
            <v>1.3976</v>
          </cell>
          <cell r="V720">
            <v>75.602734796689461</v>
          </cell>
          <cell r="W720">
            <v>120.01484580605978</v>
          </cell>
          <cell r="X720">
            <v>102.6605695281646</v>
          </cell>
          <cell r="Y720">
            <v>1.3962000000000001</v>
          </cell>
        </row>
        <row r="721">
          <cell r="B721">
            <v>34387</v>
          </cell>
          <cell r="D721">
            <v>1.476</v>
          </cell>
          <cell r="E721">
            <v>1.7266999999999999</v>
          </cell>
          <cell r="F721">
            <v>105.97</v>
          </cell>
          <cell r="G721">
            <v>1.3976</v>
          </cell>
          <cell r="V721">
            <v>76.264843468873693</v>
          </cell>
          <cell r="W721">
            <v>120.49457994579946</v>
          </cell>
          <cell r="X721">
            <v>103.10746206609852</v>
          </cell>
          <cell r="Y721">
            <v>1.3960999999999999</v>
          </cell>
        </row>
        <row r="722">
          <cell r="B722">
            <v>34388</v>
          </cell>
          <cell r="D722">
            <v>1.4790000000000001</v>
          </cell>
          <cell r="E722">
            <v>1.7246999999999999</v>
          </cell>
          <cell r="F722">
            <v>104.78</v>
          </cell>
          <cell r="G722">
            <v>1.3976</v>
          </cell>
          <cell r="V722">
            <v>75.408420295070172</v>
          </cell>
          <cell r="W722">
            <v>120.25016903313048</v>
          </cell>
          <cell r="X722">
            <v>103.02431926834336</v>
          </cell>
          <cell r="Y722">
            <v>1.3959999999999999</v>
          </cell>
        </row>
        <row r="723">
          <cell r="B723">
            <v>34389</v>
          </cell>
          <cell r="D723">
            <v>1.4790000000000001</v>
          </cell>
          <cell r="E723">
            <v>1.7283999999999999</v>
          </cell>
          <cell r="F723">
            <v>105.6</v>
          </cell>
          <cell r="G723">
            <v>1.3976</v>
          </cell>
          <cell r="V723">
            <v>75.998560633321347</v>
          </cell>
          <cell r="W723">
            <v>120.25016903313048</v>
          </cell>
          <cell r="X723">
            <v>103.1282477655373</v>
          </cell>
          <cell r="Y723">
            <v>1.3958999999999999</v>
          </cell>
        </row>
        <row r="724">
          <cell r="B724">
            <v>34393</v>
          </cell>
          <cell r="D724">
            <v>1.4844999999999999</v>
          </cell>
          <cell r="E724">
            <v>1.7137</v>
          </cell>
          <cell r="F724">
            <v>104.55</v>
          </cell>
          <cell r="G724">
            <v>1.3976</v>
          </cell>
          <cell r="V724">
            <v>75.242893127024118</v>
          </cell>
          <cell r="W724">
            <v>119.80464802963961</v>
          </cell>
          <cell r="X724">
            <v>102.88921222199126</v>
          </cell>
          <cell r="Y724">
            <v>1.3957999999999999</v>
          </cell>
        </row>
        <row r="725">
          <cell r="B725">
            <v>34394</v>
          </cell>
          <cell r="D725">
            <v>1.4855</v>
          </cell>
          <cell r="E725">
            <v>1.7039</v>
          </cell>
          <cell r="F725">
            <v>104.85</v>
          </cell>
          <cell r="G725">
            <v>1.4085000000000001</v>
          </cell>
          <cell r="V725">
            <v>75.458798128823318</v>
          </cell>
          <cell r="W725">
            <v>119.72399865365196</v>
          </cell>
          <cell r="X725">
            <v>102.95156932030763</v>
          </cell>
          <cell r="Y725">
            <v>1.4085000000000001</v>
          </cell>
        </row>
        <row r="726">
          <cell r="B726">
            <v>34395</v>
          </cell>
          <cell r="D726">
            <v>1.4875</v>
          </cell>
          <cell r="E726">
            <v>1.71</v>
          </cell>
          <cell r="F726">
            <v>104.17</v>
          </cell>
          <cell r="G726">
            <v>1.4085000000000001</v>
          </cell>
          <cell r="V726">
            <v>74.969413458078449</v>
          </cell>
          <cell r="W726">
            <v>119.56302521008402</v>
          </cell>
          <cell r="X726">
            <v>102.95156932030763</v>
          </cell>
          <cell r="Y726">
            <v>1.4086000000000001</v>
          </cell>
        </row>
        <row r="727">
          <cell r="B727">
            <v>34396</v>
          </cell>
          <cell r="D727">
            <v>1.4935</v>
          </cell>
          <cell r="E727">
            <v>1.7070000000000001</v>
          </cell>
          <cell r="F727">
            <v>103.75</v>
          </cell>
          <cell r="G727">
            <v>1.4085000000000001</v>
          </cell>
          <cell r="V727">
            <v>74.667146455559561</v>
          </cell>
          <cell r="W727">
            <v>119.0826916638768</v>
          </cell>
          <cell r="X727">
            <v>102.90999792143005</v>
          </cell>
          <cell r="Y727">
            <v>1.4087000000000001</v>
          </cell>
        </row>
        <row r="728">
          <cell r="B728">
            <v>34398</v>
          </cell>
          <cell r="D728">
            <v>1.4995000000000001</v>
          </cell>
          <cell r="E728">
            <v>1.7184999999999999</v>
          </cell>
          <cell r="F728">
            <v>105.4</v>
          </cell>
          <cell r="G728">
            <v>1.4085000000000001</v>
          </cell>
          <cell r="V728">
            <v>75.854623965455204</v>
          </cell>
          <cell r="W728">
            <v>118.60620206735578</v>
          </cell>
          <cell r="X728">
            <v>102.90999792143005</v>
          </cell>
          <cell r="Y728">
            <v>1.4088000000000001</v>
          </cell>
        </row>
        <row r="729">
          <cell r="B729">
            <v>34400</v>
          </cell>
          <cell r="D729">
            <v>1.486</v>
          </cell>
          <cell r="E729">
            <v>1.7233000000000001</v>
          </cell>
          <cell r="F729">
            <v>105.58</v>
          </cell>
          <cell r="G729">
            <v>1.4085000000000001</v>
          </cell>
          <cell r="V729">
            <v>75.98416696653473</v>
          </cell>
          <cell r="W729">
            <v>119.68371467025571</v>
          </cell>
          <cell r="X729">
            <v>103.2945333610476</v>
          </cell>
          <cell r="Y729">
            <v>1.4089</v>
          </cell>
        </row>
        <row r="730">
          <cell r="B730">
            <v>34401</v>
          </cell>
          <cell r="D730">
            <v>1.4892000000000001</v>
          </cell>
          <cell r="E730">
            <v>1.718</v>
          </cell>
          <cell r="F730">
            <v>105.45</v>
          </cell>
          <cell r="G730">
            <v>1.4085000000000001</v>
          </cell>
          <cell r="V730">
            <v>75.890608132421733</v>
          </cell>
          <cell r="W730">
            <v>119.42653773838302</v>
          </cell>
          <cell r="X730">
            <v>103.2945333610476</v>
          </cell>
          <cell r="Y730">
            <v>1.409</v>
          </cell>
        </row>
        <row r="731">
          <cell r="B731">
            <v>34402</v>
          </cell>
          <cell r="D731">
            <v>1.4892000000000001</v>
          </cell>
          <cell r="E731">
            <v>1.7112000000000001</v>
          </cell>
          <cell r="F731">
            <v>105.15</v>
          </cell>
          <cell r="G731">
            <v>1.4085000000000001</v>
          </cell>
          <cell r="V731">
            <v>75.674703130622532</v>
          </cell>
          <cell r="W731">
            <v>119.42653773838302</v>
          </cell>
          <cell r="X731">
            <v>103.20099771357305</v>
          </cell>
          <cell r="Y731">
            <v>1.4091</v>
          </cell>
        </row>
        <row r="732">
          <cell r="B732">
            <v>34403</v>
          </cell>
          <cell r="D732">
            <v>1.4992000000000001</v>
          </cell>
          <cell r="E732">
            <v>1.6930000000000001</v>
          </cell>
          <cell r="F732">
            <v>105.62</v>
          </cell>
          <cell r="G732">
            <v>1.4085000000000001</v>
          </cell>
          <cell r="V732">
            <v>76.012954300107964</v>
          </cell>
          <cell r="W732">
            <v>118.62993596584843</v>
          </cell>
          <cell r="X732">
            <v>103.15942631469547</v>
          </cell>
          <cell r="Y732">
            <v>1.4092</v>
          </cell>
        </row>
        <row r="733">
          <cell r="B733">
            <v>34405</v>
          </cell>
          <cell r="D733">
            <v>1.4984</v>
          </cell>
          <cell r="E733">
            <v>1.6825000000000001</v>
          </cell>
          <cell r="F733">
            <v>104.7</v>
          </cell>
          <cell r="G733">
            <v>1.4085000000000001</v>
          </cell>
          <cell r="V733">
            <v>75.350845627923718</v>
          </cell>
          <cell r="W733">
            <v>118.69327282434597</v>
          </cell>
          <cell r="X733">
            <v>103.15942631469547</v>
          </cell>
          <cell r="Y733">
            <v>1.4093</v>
          </cell>
        </row>
        <row r="734">
          <cell r="B734">
            <v>34408</v>
          </cell>
          <cell r="D734">
            <v>1.4931000000000001</v>
          </cell>
          <cell r="E734">
            <v>1.6914</v>
          </cell>
          <cell r="F734">
            <v>106.3</v>
          </cell>
          <cell r="G734">
            <v>1.4085000000000001</v>
          </cell>
          <cell r="V734">
            <v>76.502338970852833</v>
          </cell>
          <cell r="W734">
            <v>119.11459379813809</v>
          </cell>
          <cell r="X734">
            <v>103.15942631469547</v>
          </cell>
          <cell r="Y734">
            <v>1.4094</v>
          </cell>
        </row>
        <row r="735">
          <cell r="B735">
            <v>34409</v>
          </cell>
          <cell r="D735">
            <v>1.49</v>
          </cell>
          <cell r="E735">
            <v>1.6961999999999999</v>
          </cell>
          <cell r="F735">
            <v>105.85</v>
          </cell>
          <cell r="G735">
            <v>1.4085000000000001</v>
          </cell>
          <cell r="V735">
            <v>76.178481468154018</v>
          </cell>
          <cell r="W735">
            <v>119.36241610738254</v>
          </cell>
          <cell r="X735">
            <v>103.15942631469547</v>
          </cell>
          <cell r="Y735">
            <v>1.4095</v>
          </cell>
        </row>
        <row r="736">
          <cell r="B736">
            <v>34410</v>
          </cell>
          <cell r="D736">
            <v>1.4925999999999999</v>
          </cell>
          <cell r="E736">
            <v>1.6866000000000001</v>
          </cell>
          <cell r="F736">
            <v>105.72</v>
          </cell>
          <cell r="G736">
            <v>1.4085000000000001</v>
          </cell>
          <cell r="V736">
            <v>76.084922634041021</v>
          </cell>
          <cell r="W736">
            <v>119.15449551118853</v>
          </cell>
          <cell r="X736">
            <v>103.15942631469547</v>
          </cell>
          <cell r="Y736">
            <v>1.4096</v>
          </cell>
        </row>
        <row r="737">
          <cell r="B737">
            <v>34414</v>
          </cell>
          <cell r="D737">
            <v>1.4882</v>
          </cell>
          <cell r="E737">
            <v>1.6968000000000001</v>
          </cell>
          <cell r="F737">
            <v>106.1</v>
          </cell>
          <cell r="G737">
            <v>1.4085000000000001</v>
          </cell>
          <cell r="V737">
            <v>76.35840230298669</v>
          </cell>
          <cell r="W737">
            <v>119.50678672221474</v>
          </cell>
          <cell r="X737">
            <v>103.23564054597102</v>
          </cell>
          <cell r="Y737">
            <v>1.4097</v>
          </cell>
        </row>
        <row r="738">
          <cell r="B738">
            <v>34415</v>
          </cell>
          <cell r="D738">
            <v>1.4875</v>
          </cell>
          <cell r="E738">
            <v>1.6908000000000001</v>
          </cell>
          <cell r="F738">
            <v>106.02</v>
          </cell>
          <cell r="G738">
            <v>1.4085000000000001</v>
          </cell>
          <cell r="V738">
            <v>76.300827635840236</v>
          </cell>
          <cell r="W738">
            <v>119.56302521008402</v>
          </cell>
          <cell r="X738">
            <v>103.18367629737408</v>
          </cell>
          <cell r="Y738">
            <v>1.4097999999999999</v>
          </cell>
        </row>
        <row r="739">
          <cell r="B739">
            <v>34416</v>
          </cell>
          <cell r="D739">
            <v>1.4870000000000001</v>
          </cell>
          <cell r="E739">
            <v>1.6887000000000001</v>
          </cell>
          <cell r="F739">
            <v>106.05</v>
          </cell>
          <cell r="G739">
            <v>1.4085000000000001</v>
          </cell>
          <cell r="V739">
            <v>76.322418136020161</v>
          </cell>
          <cell r="W739">
            <v>119.60322797579018</v>
          </cell>
          <cell r="X739">
            <v>103.18367629737408</v>
          </cell>
          <cell r="Y739">
            <v>1.4098999999999999</v>
          </cell>
        </row>
        <row r="740">
          <cell r="B740">
            <v>34417</v>
          </cell>
          <cell r="D740">
            <v>1.4955000000000001</v>
          </cell>
          <cell r="E740">
            <v>1.6815</v>
          </cell>
          <cell r="F740">
            <v>106.45</v>
          </cell>
          <cell r="G740">
            <v>1.4085000000000001</v>
          </cell>
          <cell r="V740">
            <v>76.610291471752433</v>
          </cell>
          <cell r="W740">
            <v>118.92343697759944</v>
          </cell>
          <cell r="X740">
            <v>103.1386406152567</v>
          </cell>
          <cell r="Y740">
            <v>1.41</v>
          </cell>
        </row>
        <row r="741">
          <cell r="B741">
            <v>34421</v>
          </cell>
          <cell r="D741">
            <v>1.498</v>
          </cell>
          <cell r="E741">
            <v>1.665</v>
          </cell>
          <cell r="F741">
            <v>104.6</v>
          </cell>
          <cell r="G741">
            <v>1.4085000000000001</v>
          </cell>
          <cell r="V741">
            <v>75.278877293990647</v>
          </cell>
          <cell r="W741">
            <v>118.72496662216288</v>
          </cell>
          <cell r="X741">
            <v>102.95503360354742</v>
          </cell>
          <cell r="Y741">
            <v>1.4100999999999999</v>
          </cell>
        </row>
        <row r="742">
          <cell r="B742">
            <v>34422</v>
          </cell>
          <cell r="D742">
            <v>1.4972000000000001</v>
          </cell>
          <cell r="E742">
            <v>1.6716</v>
          </cell>
          <cell r="F742">
            <v>103.7</v>
          </cell>
          <cell r="G742">
            <v>1.4085000000000001</v>
          </cell>
          <cell r="V742">
            <v>74.631162288593032</v>
          </cell>
          <cell r="W742">
            <v>118.78840502270904</v>
          </cell>
          <cell r="X742">
            <v>102.93771218734842</v>
          </cell>
          <cell r="Y742">
            <v>1.4101999999999999</v>
          </cell>
        </row>
        <row r="743">
          <cell r="B743">
            <v>34423</v>
          </cell>
          <cell r="D743">
            <v>1.4843999999999999</v>
          </cell>
          <cell r="E743">
            <v>1.6732</v>
          </cell>
          <cell r="F743">
            <v>103.13</v>
          </cell>
          <cell r="G743">
            <v>1.4085000000000001</v>
          </cell>
          <cell r="V743">
            <v>74.220942785174529</v>
          </cell>
          <cell r="W743">
            <v>119.81271894368095</v>
          </cell>
          <cell r="X743">
            <v>102.88921222199126</v>
          </cell>
          <cell r="Y743">
            <v>1.4103000000000001</v>
          </cell>
        </row>
        <row r="744">
          <cell r="B744">
            <v>34424</v>
          </cell>
          <cell r="D744">
            <v>1.4815</v>
          </cell>
          <cell r="E744">
            <v>1.6725000000000001</v>
          </cell>
          <cell r="F744">
            <v>102.6</v>
          </cell>
          <cell r="G744">
            <v>1.4085000000000001</v>
          </cell>
          <cell r="V744">
            <v>73.83951061532926</v>
          </cell>
          <cell r="W744">
            <v>120.04724940938237</v>
          </cell>
          <cell r="X744">
            <v>102.93424790410863</v>
          </cell>
          <cell r="Y744">
            <v>1.4104000000000001</v>
          </cell>
        </row>
        <row r="745">
          <cell r="B745">
            <v>34428</v>
          </cell>
          <cell r="D745">
            <v>1.4724999999999999</v>
          </cell>
          <cell r="E745">
            <v>1.6950000000000001</v>
          </cell>
          <cell r="F745">
            <v>103.9</v>
          </cell>
          <cell r="G745">
            <v>1.4225000000000001</v>
          </cell>
          <cell r="V745">
            <v>74.775098956459175</v>
          </cell>
          <cell r="W745">
            <v>120.78098471986418</v>
          </cell>
          <cell r="X745">
            <v>103.11439063257811</v>
          </cell>
          <cell r="Y745">
            <v>1.4225000000000001</v>
          </cell>
        </row>
        <row r="746">
          <cell r="B746">
            <v>34429</v>
          </cell>
          <cell r="D746">
            <v>1.4629000000000001</v>
          </cell>
          <cell r="E746">
            <v>1.6950000000000001</v>
          </cell>
          <cell r="F746">
            <v>103</v>
          </cell>
          <cell r="G746">
            <v>1.4225000000000001</v>
          </cell>
          <cell r="V746">
            <v>74.127383951061546</v>
          </cell>
          <cell r="W746">
            <v>121.57358671132681</v>
          </cell>
          <cell r="X746">
            <v>103.03471211806277</v>
          </cell>
          <cell r="Y746">
            <v>1.4224000000000001</v>
          </cell>
        </row>
        <row r="747">
          <cell r="B747">
            <v>34430</v>
          </cell>
          <cell r="D747">
            <v>1.4678</v>
          </cell>
          <cell r="E747">
            <v>1.7124999999999999</v>
          </cell>
          <cell r="F747">
            <v>104.15</v>
          </cell>
          <cell r="G747">
            <v>1.4225000000000001</v>
          </cell>
          <cell r="V747">
            <v>74.955019791291846</v>
          </cell>
          <cell r="W747">
            <v>121.16773402370895</v>
          </cell>
          <cell r="X747">
            <v>103.22524769625164</v>
          </cell>
          <cell r="Y747">
            <v>1.4222999999999999</v>
          </cell>
        </row>
        <row r="748">
          <cell r="B748">
            <v>34431</v>
          </cell>
          <cell r="D748">
            <v>1.4708000000000001</v>
          </cell>
          <cell r="E748">
            <v>1.712</v>
          </cell>
          <cell r="F748">
            <v>104.35</v>
          </cell>
          <cell r="G748">
            <v>1.4225000000000001</v>
          </cell>
          <cell r="V748">
            <v>75.098956459157975</v>
          </cell>
          <cell r="W748">
            <v>120.92058743540929</v>
          </cell>
          <cell r="X748">
            <v>103.22524769625164</v>
          </cell>
          <cell r="Y748">
            <v>1.4221999999999999</v>
          </cell>
        </row>
        <row r="749">
          <cell r="B749">
            <v>34435</v>
          </cell>
          <cell r="D749">
            <v>1.4757</v>
          </cell>
          <cell r="E749">
            <v>1.7067000000000001</v>
          </cell>
          <cell r="F749">
            <v>104.4</v>
          </cell>
          <cell r="G749">
            <v>1.4225000000000001</v>
          </cell>
          <cell r="V749">
            <v>75.134940626124518</v>
          </cell>
          <cell r="W749">
            <v>120.51907569289151</v>
          </cell>
          <cell r="X749">
            <v>103.22524769625164</v>
          </cell>
          <cell r="Y749">
            <v>1.4220999999999999</v>
          </cell>
        </row>
        <row r="750">
          <cell r="B750">
            <v>34436</v>
          </cell>
          <cell r="D750">
            <v>1.4693000000000001</v>
          </cell>
          <cell r="E750">
            <v>1.7138</v>
          </cell>
          <cell r="F750">
            <v>103.28</v>
          </cell>
          <cell r="G750">
            <v>1.4225000000000001</v>
          </cell>
          <cell r="V750">
            <v>74.328895286074129</v>
          </cell>
          <cell r="W750">
            <v>121.04403457428707</v>
          </cell>
          <cell r="X750">
            <v>103.13171204877709</v>
          </cell>
          <cell r="Y750">
            <v>1.4219999999999999</v>
          </cell>
        </row>
        <row r="751">
          <cell r="B751">
            <v>34437</v>
          </cell>
          <cell r="D751">
            <v>1.476</v>
          </cell>
          <cell r="E751">
            <v>1.7161</v>
          </cell>
          <cell r="F751">
            <v>103.5</v>
          </cell>
          <cell r="G751">
            <v>1.4225000000000001</v>
          </cell>
          <cell r="V751">
            <v>74.487225620726889</v>
          </cell>
          <cell r="W751">
            <v>120.49457994579946</v>
          </cell>
          <cell r="X751">
            <v>103.17328344765467</v>
          </cell>
          <cell r="Y751">
            <v>1.4218999999999999</v>
          </cell>
        </row>
        <row r="752">
          <cell r="B752">
            <v>34438</v>
          </cell>
          <cell r="D752">
            <v>1.4744999999999999</v>
          </cell>
          <cell r="E752">
            <v>1.7113</v>
          </cell>
          <cell r="F752">
            <v>103.19</v>
          </cell>
          <cell r="G752">
            <v>1.4225000000000001</v>
          </cell>
          <cell r="V752">
            <v>74.264123785534366</v>
          </cell>
          <cell r="W752">
            <v>120.61715835876568</v>
          </cell>
          <cell r="X752">
            <v>103.11785491581792</v>
          </cell>
          <cell r="Y752">
            <v>1.4218</v>
          </cell>
        </row>
        <row r="753">
          <cell r="B753">
            <v>34442</v>
          </cell>
          <cell r="D753">
            <v>1.4709000000000001</v>
          </cell>
          <cell r="E753">
            <v>1.7121999999999999</v>
          </cell>
          <cell r="F753">
            <v>103.22</v>
          </cell>
          <cell r="G753">
            <v>1.4225000000000001</v>
          </cell>
          <cell r="V753">
            <v>74.285714285714292</v>
          </cell>
          <cell r="W753">
            <v>120.91236657828537</v>
          </cell>
          <cell r="X753">
            <v>103.09706921637913</v>
          </cell>
          <cell r="Y753">
            <v>1.4217</v>
          </cell>
        </row>
        <row r="754">
          <cell r="B754">
            <v>34443</v>
          </cell>
          <cell r="D754">
            <v>1.476</v>
          </cell>
          <cell r="E754">
            <v>1.7070000000000001</v>
          </cell>
          <cell r="F754">
            <v>103.15</v>
          </cell>
          <cell r="G754">
            <v>1.4225000000000001</v>
          </cell>
          <cell r="V754">
            <v>74.235336451961146</v>
          </cell>
          <cell r="W754">
            <v>120.49457994579946</v>
          </cell>
          <cell r="X754">
            <v>103.15249774821588</v>
          </cell>
          <cell r="Y754">
            <v>1.4216</v>
          </cell>
        </row>
        <row r="755">
          <cell r="B755">
            <v>34444</v>
          </cell>
          <cell r="D755">
            <v>1.48</v>
          </cell>
          <cell r="E755">
            <v>1.7012</v>
          </cell>
          <cell r="F755">
            <v>103.28</v>
          </cell>
          <cell r="G755">
            <v>1.4225000000000001</v>
          </cell>
          <cell r="V755">
            <v>74.328895286074129</v>
          </cell>
          <cell r="W755">
            <v>120.16891891891891</v>
          </cell>
          <cell r="X755">
            <v>103.09014064989952</v>
          </cell>
          <cell r="Y755">
            <v>1.4215</v>
          </cell>
        </row>
        <row r="756">
          <cell r="B756">
            <v>34445</v>
          </cell>
          <cell r="D756">
            <v>1.4915</v>
          </cell>
          <cell r="E756">
            <v>1.69</v>
          </cell>
          <cell r="F756">
            <v>102.95</v>
          </cell>
          <cell r="G756">
            <v>1.4225000000000001</v>
          </cell>
          <cell r="V756">
            <v>74.091399784095003</v>
          </cell>
          <cell r="W756">
            <v>119.24237344954743</v>
          </cell>
          <cell r="X756">
            <v>102.9723550197464</v>
          </cell>
          <cell r="Y756">
            <v>1.4214</v>
          </cell>
        </row>
        <row r="757">
          <cell r="B757">
            <v>34449</v>
          </cell>
          <cell r="D757">
            <v>1.4910000000000001</v>
          </cell>
          <cell r="E757">
            <v>1.6842999999999999</v>
          </cell>
          <cell r="F757">
            <v>103.02</v>
          </cell>
          <cell r="G757">
            <v>1.4225000000000001</v>
          </cell>
          <cell r="V757">
            <v>74.141777617848149</v>
          </cell>
          <cell r="W757">
            <v>119.28236083165659</v>
          </cell>
          <cell r="X757">
            <v>102.9723550197464</v>
          </cell>
          <cell r="Y757">
            <v>1.4213</v>
          </cell>
        </row>
        <row r="758">
          <cell r="B758">
            <v>34450</v>
          </cell>
          <cell r="D758">
            <v>1.4896</v>
          </cell>
          <cell r="E758">
            <v>1.6816</v>
          </cell>
          <cell r="F758">
            <v>103.18</v>
          </cell>
          <cell r="G758">
            <v>1.4225000000000001</v>
          </cell>
          <cell r="V758">
            <v>74.256926952141072</v>
          </cell>
          <cell r="W758">
            <v>119.39446831364123</v>
          </cell>
          <cell r="X758">
            <v>102.9723550197464</v>
          </cell>
          <cell r="Y758">
            <v>1.4212</v>
          </cell>
        </row>
        <row r="759">
          <cell r="B759">
            <v>34451</v>
          </cell>
          <cell r="D759">
            <v>1.5049999999999999</v>
          </cell>
          <cell r="E759">
            <v>1.6740999999999999</v>
          </cell>
          <cell r="F759">
            <v>102.74</v>
          </cell>
          <cell r="G759">
            <v>1.4225000000000001</v>
          </cell>
          <cell r="V759">
            <v>73.940266282835552</v>
          </cell>
          <cell r="W759">
            <v>118.17275747508305</v>
          </cell>
          <cell r="X759">
            <v>102.88574793875146</v>
          </cell>
          <cell r="Y759">
            <v>1.4211</v>
          </cell>
        </row>
        <row r="760">
          <cell r="B760">
            <v>34452</v>
          </cell>
          <cell r="D760">
            <v>1.5049999999999999</v>
          </cell>
          <cell r="E760">
            <v>1.6735</v>
          </cell>
          <cell r="F760">
            <v>102.56</v>
          </cell>
          <cell r="G760">
            <v>1.4225000000000001</v>
          </cell>
          <cell r="V760">
            <v>73.81072328175604</v>
          </cell>
          <cell r="W760">
            <v>118.17275747508305</v>
          </cell>
          <cell r="X760">
            <v>102.84764082311369</v>
          </cell>
          <cell r="Y760">
            <v>1.421</v>
          </cell>
        </row>
        <row r="761">
          <cell r="B761">
            <v>34456</v>
          </cell>
          <cell r="D761">
            <v>1.516</v>
          </cell>
          <cell r="E761">
            <v>1.6539999999999999</v>
          </cell>
          <cell r="F761">
            <v>101.69</v>
          </cell>
          <cell r="G761">
            <v>1.3956999999999999</v>
          </cell>
          <cell r="V761">
            <v>73.184598776538337</v>
          </cell>
          <cell r="W761">
            <v>117.31530343007914</v>
          </cell>
          <cell r="X761">
            <v>102.70560521028199</v>
          </cell>
          <cell r="Y761">
            <v>1.3956999999999999</v>
          </cell>
        </row>
        <row r="762">
          <cell r="B762">
            <v>34457</v>
          </cell>
          <cell r="D762">
            <v>1.5135000000000001</v>
          </cell>
          <cell r="E762">
            <v>1.6485000000000001</v>
          </cell>
          <cell r="F762">
            <v>101.65</v>
          </cell>
          <cell r="G762">
            <v>1.3956999999999999</v>
          </cell>
          <cell r="V762">
            <v>73.155811442965103</v>
          </cell>
          <cell r="W762">
            <v>117.50908490254375</v>
          </cell>
          <cell r="X762">
            <v>102.70560521028199</v>
          </cell>
          <cell r="Y762">
            <v>1.3956</v>
          </cell>
        </row>
        <row r="763">
          <cell r="B763">
            <v>34458</v>
          </cell>
          <cell r="D763">
            <v>1.5125</v>
          </cell>
          <cell r="E763">
            <v>1.6355</v>
          </cell>
          <cell r="F763">
            <v>100.85</v>
          </cell>
          <cell r="G763">
            <v>1.3956999999999999</v>
          </cell>
          <cell r="V763">
            <v>72.580064771500545</v>
          </cell>
          <cell r="W763">
            <v>117.58677685950413</v>
          </cell>
          <cell r="X763">
            <v>102.58435529688907</v>
          </cell>
          <cell r="Y763">
            <v>1.3955</v>
          </cell>
        </row>
        <row r="764">
          <cell r="B764">
            <v>34459</v>
          </cell>
          <cell r="D764">
            <v>1.4984999999999999</v>
          </cell>
          <cell r="E764">
            <v>1.659</v>
          </cell>
          <cell r="F764">
            <v>102.09</v>
          </cell>
          <cell r="G764">
            <v>1.3956999999999999</v>
          </cell>
          <cell r="V764">
            <v>73.472472112270609</v>
          </cell>
          <cell r="W764">
            <v>118.68535201868536</v>
          </cell>
          <cell r="X764">
            <v>102.90306935495046</v>
          </cell>
          <cell r="Y764">
            <v>1.3954</v>
          </cell>
        </row>
        <row r="765">
          <cell r="B765">
            <v>34463</v>
          </cell>
          <cell r="D765">
            <v>1.49</v>
          </cell>
          <cell r="E765">
            <v>1.6625000000000001</v>
          </cell>
          <cell r="F765">
            <v>102.47</v>
          </cell>
          <cell r="G765">
            <v>1.3956999999999999</v>
          </cell>
          <cell r="V765">
            <v>73.745951781216263</v>
          </cell>
          <cell r="W765">
            <v>119.36241610738254</v>
          </cell>
          <cell r="X765">
            <v>103.05549781750156</v>
          </cell>
          <cell r="Y765">
            <v>1.3953</v>
          </cell>
        </row>
        <row r="766">
          <cell r="B766">
            <v>34464</v>
          </cell>
          <cell r="D766">
            <v>1.4950000000000001</v>
          </cell>
          <cell r="E766">
            <v>1.6573</v>
          </cell>
          <cell r="F766">
            <v>102.88</v>
          </cell>
          <cell r="G766">
            <v>1.3956999999999999</v>
          </cell>
          <cell r="V766">
            <v>74.041021950341843</v>
          </cell>
          <cell r="W766">
            <v>118.96321070234113</v>
          </cell>
          <cell r="X766">
            <v>103.05549781750156</v>
          </cell>
          <cell r="Y766">
            <v>1.3952</v>
          </cell>
        </row>
        <row r="767">
          <cell r="B767">
            <v>34465</v>
          </cell>
          <cell r="D767">
            <v>1.49</v>
          </cell>
          <cell r="E767">
            <v>1.6731</v>
          </cell>
          <cell r="F767">
            <v>104.15</v>
          </cell>
          <cell r="G767">
            <v>1.3956999999999999</v>
          </cell>
          <cell r="V767">
            <v>74.955019791291846</v>
          </cell>
          <cell r="W767">
            <v>119.36241610738254</v>
          </cell>
          <cell r="X767">
            <v>103.30492621076698</v>
          </cell>
          <cell r="Y767">
            <v>1.3951</v>
          </cell>
        </row>
        <row r="768">
          <cell r="B768">
            <v>34466</v>
          </cell>
          <cell r="D768">
            <v>1.4946999999999999</v>
          </cell>
          <cell r="E768">
            <v>1.667</v>
          </cell>
          <cell r="F768">
            <v>104.1</v>
          </cell>
          <cell r="G768">
            <v>1.3956999999999999</v>
          </cell>
          <cell r="V768">
            <v>74.919035624325289</v>
          </cell>
          <cell r="W768">
            <v>118.98708770990834</v>
          </cell>
          <cell r="X768">
            <v>103.23564054597102</v>
          </cell>
          <cell r="Y768">
            <v>1.395</v>
          </cell>
        </row>
        <row r="769">
          <cell r="B769">
            <v>34470</v>
          </cell>
          <cell r="D769">
            <v>1.4968999999999999</v>
          </cell>
          <cell r="E769">
            <v>1.6761999999999999</v>
          </cell>
          <cell r="F769">
            <v>104.96</v>
          </cell>
          <cell r="G769">
            <v>1.3956999999999999</v>
          </cell>
          <cell r="V769">
            <v>75.537963296149698</v>
          </cell>
          <cell r="W769">
            <v>118.81221190460285</v>
          </cell>
          <cell r="X769">
            <v>103.28414051132819</v>
          </cell>
          <cell r="Y769">
            <v>1.3949</v>
          </cell>
        </row>
        <row r="770">
          <cell r="B770">
            <v>34471</v>
          </cell>
          <cell r="D770">
            <v>1.5015000000000001</v>
          </cell>
          <cell r="E770">
            <v>1.6739999999999999</v>
          </cell>
          <cell r="F770">
            <v>104.65</v>
          </cell>
          <cell r="G770">
            <v>1.3956999999999999</v>
          </cell>
          <cell r="V770">
            <v>75.314861460957189</v>
          </cell>
          <cell r="W770">
            <v>118.44821844821844</v>
          </cell>
          <cell r="X770">
            <v>103.28414051132819</v>
          </cell>
          <cell r="Y770">
            <v>1.3948</v>
          </cell>
        </row>
        <row r="771">
          <cell r="B771">
            <v>34472</v>
          </cell>
          <cell r="D771">
            <v>1.5</v>
          </cell>
          <cell r="E771">
            <v>1.6765000000000001</v>
          </cell>
          <cell r="F771">
            <v>104.3</v>
          </cell>
          <cell r="G771">
            <v>1.3956999999999999</v>
          </cell>
          <cell r="V771">
            <v>75.062972292191432</v>
          </cell>
          <cell r="W771">
            <v>118.56666666666665</v>
          </cell>
          <cell r="X771">
            <v>103.28414051132819</v>
          </cell>
          <cell r="Y771">
            <v>1.3947000000000001</v>
          </cell>
        </row>
        <row r="772">
          <cell r="B772">
            <v>34473</v>
          </cell>
          <cell r="D772">
            <v>1.5001</v>
          </cell>
          <cell r="E772">
            <v>1.6554</v>
          </cell>
          <cell r="F772">
            <v>103.53</v>
          </cell>
          <cell r="G772">
            <v>1.3956999999999999</v>
          </cell>
          <cell r="V772">
            <v>74.508816120906801</v>
          </cell>
          <cell r="W772">
            <v>118.55876274915005</v>
          </cell>
          <cell r="X772">
            <v>103.28414051132819</v>
          </cell>
          <cell r="Y772">
            <v>1.3946000000000001</v>
          </cell>
        </row>
        <row r="773">
          <cell r="B773">
            <v>34479</v>
          </cell>
          <cell r="D773">
            <v>1.5055000000000001</v>
          </cell>
          <cell r="E773">
            <v>1.6547000000000001</v>
          </cell>
          <cell r="F773">
            <v>104.7</v>
          </cell>
          <cell r="G773">
            <v>1.3956999999999999</v>
          </cell>
          <cell r="V773">
            <v>75.350845627923718</v>
          </cell>
          <cell r="W773">
            <v>118.13351046164064</v>
          </cell>
          <cell r="X773">
            <v>103.17674773089446</v>
          </cell>
          <cell r="Y773">
            <v>1.3945000000000001</v>
          </cell>
        </row>
        <row r="774">
          <cell r="B774">
            <v>34480</v>
          </cell>
          <cell r="D774">
            <v>1.508</v>
          </cell>
          <cell r="E774">
            <v>1.6442000000000001</v>
          </cell>
          <cell r="F774">
            <v>104.18</v>
          </cell>
          <cell r="G774">
            <v>1.3956999999999999</v>
          </cell>
          <cell r="V774">
            <v>74.976610291471758</v>
          </cell>
          <cell r="W774">
            <v>117.93766578249335</v>
          </cell>
          <cell r="X774">
            <v>103.09014064989952</v>
          </cell>
          <cell r="Y774">
            <v>1.3944000000000001</v>
          </cell>
        </row>
        <row r="775">
          <cell r="B775">
            <v>34484</v>
          </cell>
          <cell r="D775">
            <v>1.5089999999999999</v>
          </cell>
          <cell r="E775">
            <v>1.6445000000000001</v>
          </cell>
          <cell r="F775">
            <v>104.37</v>
          </cell>
          <cell r="G775">
            <v>1.3956999999999999</v>
          </cell>
          <cell r="V775">
            <v>75.113350125944592</v>
          </cell>
          <cell r="W775">
            <v>117.85950960901259</v>
          </cell>
          <cell r="X775">
            <v>103.09014064989952</v>
          </cell>
          <cell r="Y775">
            <v>1.3943000000000001</v>
          </cell>
        </row>
        <row r="776">
          <cell r="B776">
            <v>34485</v>
          </cell>
          <cell r="D776">
            <v>1.5081</v>
          </cell>
          <cell r="E776">
            <v>1.6447000000000001</v>
          </cell>
          <cell r="F776">
            <v>104.35</v>
          </cell>
          <cell r="G776">
            <v>1.3956999999999999</v>
          </cell>
          <cell r="V776">
            <v>75.098956459157975</v>
          </cell>
          <cell r="W776">
            <v>117.92984550096148</v>
          </cell>
          <cell r="X776">
            <v>103.09014064989952</v>
          </cell>
          <cell r="Y776">
            <v>1.3942000000000001</v>
          </cell>
        </row>
        <row r="777">
          <cell r="B777">
            <v>34486</v>
          </cell>
          <cell r="D777">
            <v>1.5132000000000001</v>
          </cell>
          <cell r="E777">
            <v>1.6455</v>
          </cell>
          <cell r="F777">
            <v>104.72</v>
          </cell>
          <cell r="G777">
            <v>1.3524</v>
          </cell>
          <cell r="V777">
            <v>75.365239294710335</v>
          </cell>
          <cell r="W777">
            <v>117.53238170763943</v>
          </cell>
          <cell r="X777">
            <v>103.1247834822975</v>
          </cell>
          <cell r="Y777">
            <v>1.3524</v>
          </cell>
        </row>
        <row r="778">
          <cell r="B778">
            <v>34487</v>
          </cell>
          <cell r="D778">
            <v>1.5164</v>
          </cell>
          <cell r="E778">
            <v>1.6479999999999999</v>
          </cell>
          <cell r="F778">
            <v>104.38</v>
          </cell>
          <cell r="G778">
            <v>1.3524</v>
          </cell>
          <cell r="V778">
            <v>75.120546959337901</v>
          </cell>
          <cell r="W778">
            <v>117.28435768926404</v>
          </cell>
          <cell r="X778">
            <v>103.1247834822975</v>
          </cell>
          <cell r="Y778">
            <v>1.3525</v>
          </cell>
        </row>
        <row r="779">
          <cell r="B779">
            <v>34491</v>
          </cell>
          <cell r="D779">
            <v>1.5035000000000001</v>
          </cell>
          <cell r="E779">
            <v>1.6708000000000001</v>
          </cell>
          <cell r="F779">
            <v>105.32</v>
          </cell>
          <cell r="G779">
            <v>1.3524</v>
          </cell>
          <cell r="V779">
            <v>75.79704929830875</v>
          </cell>
          <cell r="W779">
            <v>118.29065513801129</v>
          </cell>
          <cell r="X779">
            <v>103.28760479456798</v>
          </cell>
          <cell r="Y779">
            <v>1.3526</v>
          </cell>
        </row>
        <row r="780">
          <cell r="B780">
            <v>34492</v>
          </cell>
          <cell r="D780">
            <v>1.506</v>
          </cell>
          <cell r="E780">
            <v>1.671</v>
          </cell>
          <cell r="F780">
            <v>105.24</v>
          </cell>
          <cell r="G780">
            <v>1.3524</v>
          </cell>
          <cell r="V780">
            <v>75.739474631162295</v>
          </cell>
          <cell r="W780">
            <v>118.09428950863213</v>
          </cell>
          <cell r="X780">
            <v>103.28760479456798</v>
          </cell>
          <cell r="Y780">
            <v>1.3527</v>
          </cell>
        </row>
        <row r="781">
          <cell r="B781">
            <v>34493</v>
          </cell>
          <cell r="D781">
            <v>1.5085</v>
          </cell>
          <cell r="E781">
            <v>1.665</v>
          </cell>
          <cell r="F781">
            <v>104.32</v>
          </cell>
          <cell r="G781">
            <v>1.3524</v>
          </cell>
          <cell r="V781">
            <v>75.077365958978049</v>
          </cell>
          <cell r="W781">
            <v>117.89857474312231</v>
          </cell>
          <cell r="X781">
            <v>103.18714058061387</v>
          </cell>
          <cell r="Y781">
            <v>1.3528</v>
          </cell>
        </row>
        <row r="782">
          <cell r="B782">
            <v>34494</v>
          </cell>
          <cell r="D782">
            <v>1.5108999999999999</v>
          </cell>
          <cell r="E782">
            <v>1.67</v>
          </cell>
          <cell r="F782">
            <v>104.12</v>
          </cell>
          <cell r="G782">
            <v>1.3524</v>
          </cell>
          <cell r="V782">
            <v>74.933429291111921</v>
          </cell>
          <cell r="W782">
            <v>117.71129790191277</v>
          </cell>
          <cell r="X782">
            <v>103.18714058061387</v>
          </cell>
          <cell r="Y782">
            <v>1.3529</v>
          </cell>
        </row>
        <row r="783">
          <cell r="B783">
            <v>34498</v>
          </cell>
          <cell r="D783">
            <v>1.5118</v>
          </cell>
          <cell r="E783">
            <v>1.6588000000000001</v>
          </cell>
          <cell r="F783">
            <v>103.58</v>
          </cell>
          <cell r="G783">
            <v>1.3524</v>
          </cell>
          <cell r="V783">
            <v>74.544800287873343</v>
          </cell>
          <cell r="W783">
            <v>117.6412223839132</v>
          </cell>
          <cell r="X783">
            <v>103.11439063257811</v>
          </cell>
          <cell r="Y783">
            <v>1.353</v>
          </cell>
        </row>
        <row r="784">
          <cell r="B784">
            <v>34499</v>
          </cell>
          <cell r="D784">
            <v>1.524</v>
          </cell>
          <cell r="E784">
            <v>1.6439999999999999</v>
          </cell>
          <cell r="F784">
            <v>102.78</v>
          </cell>
          <cell r="G784">
            <v>1.3524</v>
          </cell>
          <cell r="V784">
            <v>73.969053616408786</v>
          </cell>
          <cell r="W784">
            <v>116.6994750656168</v>
          </cell>
          <cell r="X784">
            <v>103.04164068454236</v>
          </cell>
          <cell r="Y784">
            <v>1.3531</v>
          </cell>
        </row>
        <row r="785">
          <cell r="B785">
            <v>34500</v>
          </cell>
          <cell r="D785">
            <v>1.5165</v>
          </cell>
          <cell r="E785">
            <v>1.6462000000000001</v>
          </cell>
          <cell r="F785">
            <v>103</v>
          </cell>
          <cell r="G785">
            <v>1.3524</v>
          </cell>
          <cell r="V785">
            <v>74.127383951061546</v>
          </cell>
          <cell r="W785">
            <v>117.27662380481371</v>
          </cell>
          <cell r="X785">
            <v>102.9723550197464</v>
          </cell>
          <cell r="Y785">
            <v>1.3532</v>
          </cell>
        </row>
        <row r="786">
          <cell r="B786">
            <v>34501</v>
          </cell>
          <cell r="D786">
            <v>1.5229999999999999</v>
          </cell>
          <cell r="E786">
            <v>1.63</v>
          </cell>
          <cell r="F786">
            <v>102.8</v>
          </cell>
          <cell r="G786">
            <v>1.3524</v>
          </cell>
          <cell r="V786">
            <v>73.983447283195403</v>
          </cell>
          <cell r="W786">
            <v>116.77609980302034</v>
          </cell>
          <cell r="X786">
            <v>102.90999792143005</v>
          </cell>
          <cell r="Y786">
            <v>1.3532999999999999</v>
          </cell>
        </row>
        <row r="787">
          <cell r="B787">
            <v>34505</v>
          </cell>
          <cell r="D787">
            <v>1.5305</v>
          </cell>
          <cell r="E787">
            <v>1.6120000000000001</v>
          </cell>
          <cell r="F787">
            <v>102.57</v>
          </cell>
          <cell r="G787">
            <v>1.3524</v>
          </cell>
          <cell r="V787">
            <v>73.817920115149334</v>
          </cell>
          <cell r="W787">
            <v>116.20385494936295</v>
          </cell>
          <cell r="X787">
            <v>102.72985519296057</v>
          </cell>
          <cell r="Y787">
            <v>1.3533999999999999</v>
          </cell>
        </row>
        <row r="788">
          <cell r="B788">
            <v>34506</v>
          </cell>
          <cell r="D788">
            <v>1.5364</v>
          </cell>
          <cell r="E788">
            <v>1.6014999999999999</v>
          </cell>
          <cell r="F788">
            <v>102.1</v>
          </cell>
          <cell r="G788">
            <v>1.3524</v>
          </cell>
          <cell r="V788">
            <v>73.479668945663917</v>
          </cell>
          <cell r="W788">
            <v>115.75761520437385</v>
          </cell>
          <cell r="X788">
            <v>102.64671239520543</v>
          </cell>
          <cell r="Y788">
            <v>1.3534999999999999</v>
          </cell>
        </row>
        <row r="789">
          <cell r="B789">
            <v>34507</v>
          </cell>
          <cell r="D789">
            <v>1.538</v>
          </cell>
          <cell r="E789">
            <v>1.6</v>
          </cell>
          <cell r="F789">
            <v>100.75</v>
          </cell>
          <cell r="G789">
            <v>1.3524</v>
          </cell>
          <cell r="V789">
            <v>72.508096437567474</v>
          </cell>
          <cell r="W789">
            <v>115.63719115734719</v>
          </cell>
          <cell r="X789">
            <v>102.64671239520543</v>
          </cell>
          <cell r="Y789">
            <v>1.3535999999999999</v>
          </cell>
        </row>
        <row r="790">
          <cell r="B790">
            <v>34508</v>
          </cell>
          <cell r="D790">
            <v>1.5315000000000001</v>
          </cell>
          <cell r="E790">
            <v>1.6052999999999999</v>
          </cell>
          <cell r="F790">
            <v>101.3</v>
          </cell>
          <cell r="G790">
            <v>1.3524</v>
          </cell>
          <cell r="V790">
            <v>72.90392227419936</v>
          </cell>
          <cell r="W790">
            <v>116.12797910545216</v>
          </cell>
          <cell r="X790">
            <v>102.64671239520543</v>
          </cell>
          <cell r="Y790">
            <v>1.3536999999999999</v>
          </cell>
        </row>
        <row r="791">
          <cell r="B791">
            <v>34512</v>
          </cell>
          <cell r="D791">
            <v>1.5528999999999999</v>
          </cell>
          <cell r="E791">
            <v>1.579</v>
          </cell>
          <cell r="F791">
            <v>100.04</v>
          </cell>
          <cell r="G791">
            <v>1.3524</v>
          </cell>
          <cell r="V791">
            <v>71.997121266642694</v>
          </cell>
          <cell r="W791">
            <v>114.5276579303239</v>
          </cell>
          <cell r="X791">
            <v>102.39728400193998</v>
          </cell>
          <cell r="Y791">
            <v>1.3537999999999999</v>
          </cell>
        </row>
        <row r="792">
          <cell r="B792">
            <v>34513</v>
          </cell>
          <cell r="D792">
            <v>1.5442</v>
          </cell>
          <cell r="E792">
            <v>1.5885</v>
          </cell>
          <cell r="F792">
            <v>100.62</v>
          </cell>
          <cell r="G792">
            <v>1.3524</v>
          </cell>
          <cell r="V792">
            <v>72.414537603454491</v>
          </cell>
          <cell r="W792">
            <v>115.17290506411086</v>
          </cell>
          <cell r="X792">
            <v>102.43885540081756</v>
          </cell>
          <cell r="Y792">
            <v>1.3539000000000001</v>
          </cell>
        </row>
        <row r="793">
          <cell r="B793">
            <v>34514</v>
          </cell>
          <cell r="D793">
            <v>1.5542</v>
          </cell>
          <cell r="E793">
            <v>1.5740000000000001</v>
          </cell>
          <cell r="F793">
            <v>99.3</v>
          </cell>
          <cell r="G793">
            <v>1.3524</v>
          </cell>
          <cell r="V793">
            <v>71.464555595537973</v>
          </cell>
          <cell r="W793">
            <v>114.43186205121604</v>
          </cell>
          <cell r="X793">
            <v>102.43885540081756</v>
          </cell>
          <cell r="Y793">
            <v>1.3540000000000001</v>
          </cell>
        </row>
        <row r="794">
          <cell r="B794">
            <v>34515</v>
          </cell>
          <cell r="D794">
            <v>1.5443</v>
          </cell>
          <cell r="E794">
            <v>1.5881000000000001</v>
          </cell>
          <cell r="F794">
            <v>98.9</v>
          </cell>
          <cell r="G794">
            <v>1.3524</v>
          </cell>
          <cell r="V794">
            <v>71.176682259805688</v>
          </cell>
          <cell r="W794">
            <v>115.16544712814867</v>
          </cell>
          <cell r="X794">
            <v>102.32799833714404</v>
          </cell>
          <cell r="Y794">
            <v>1.3541000000000001</v>
          </cell>
        </row>
        <row r="795">
          <cell r="B795">
            <v>34519</v>
          </cell>
          <cell r="D795">
            <v>1.534</v>
          </cell>
          <cell r="E795">
            <v>1.6005149999999999</v>
          </cell>
          <cell r="F795">
            <v>98.45</v>
          </cell>
          <cell r="G795">
            <v>1.3691</v>
          </cell>
          <cell r="V795">
            <v>70.852824757106873</v>
          </cell>
          <cell r="W795">
            <v>115.9387222946545</v>
          </cell>
          <cell r="X795">
            <v>102.43192683433797</v>
          </cell>
          <cell r="Y795">
            <v>1.3691</v>
          </cell>
        </row>
        <row r="796">
          <cell r="B796">
            <v>34520</v>
          </cell>
          <cell r="D796">
            <v>1.5389999999999999</v>
          </cell>
          <cell r="E796">
            <v>1.5952999999999999</v>
          </cell>
          <cell r="F796">
            <v>99.48</v>
          </cell>
          <cell r="G796">
            <v>1.3691</v>
          </cell>
          <cell r="V796">
            <v>71.594098596617499</v>
          </cell>
          <cell r="W796">
            <v>115.56205328135152</v>
          </cell>
          <cell r="X796">
            <v>102.5393196147717</v>
          </cell>
          <cell r="Y796">
            <v>1.369</v>
          </cell>
        </row>
        <row r="797">
          <cell r="B797">
            <v>34521</v>
          </cell>
          <cell r="D797">
            <v>1.5437000000000001</v>
          </cell>
          <cell r="E797">
            <v>1.5801000000000001</v>
          </cell>
          <cell r="F797">
            <v>98.6</v>
          </cell>
          <cell r="G797">
            <v>1.3691</v>
          </cell>
          <cell r="V797">
            <v>70.960777258006488</v>
          </cell>
          <cell r="W797">
            <v>115.21020923754615</v>
          </cell>
          <cell r="X797">
            <v>102.39035543546039</v>
          </cell>
          <cell r="Y797">
            <v>1.3689</v>
          </cell>
        </row>
        <row r="798">
          <cell r="B798">
            <v>34522</v>
          </cell>
          <cell r="D798">
            <v>1.5447</v>
          </cell>
          <cell r="E798">
            <v>1.5751999999999999</v>
          </cell>
          <cell r="F798">
            <v>99.12</v>
          </cell>
          <cell r="G798">
            <v>1.3691</v>
          </cell>
          <cell r="V798">
            <v>71.335012594458448</v>
          </cell>
          <cell r="W798">
            <v>115.13562504046092</v>
          </cell>
          <cell r="X798">
            <v>102.46310538349614</v>
          </cell>
          <cell r="Y798">
            <v>1.3688</v>
          </cell>
        </row>
        <row r="799">
          <cell r="B799">
            <v>34526</v>
          </cell>
          <cell r="D799">
            <v>1.5555000000000001</v>
          </cell>
          <cell r="E799">
            <v>1.5551999999999999</v>
          </cell>
          <cell r="F799">
            <v>98.3</v>
          </cell>
          <cell r="G799">
            <v>1.3691</v>
          </cell>
          <cell r="V799">
            <v>70.744872256207273</v>
          </cell>
          <cell r="W799">
            <v>114.33622629379619</v>
          </cell>
          <cell r="X799">
            <v>102.25524838910829</v>
          </cell>
          <cell r="Y799">
            <v>1.3687</v>
          </cell>
        </row>
        <row r="800">
          <cell r="B800">
            <v>34527</v>
          </cell>
          <cell r="D800">
            <v>1.5728</v>
          </cell>
          <cell r="E800">
            <v>1.526</v>
          </cell>
          <cell r="F800">
            <v>97.33</v>
          </cell>
          <cell r="G800">
            <v>1.3691</v>
          </cell>
          <cell r="V800">
            <v>70.046779417056499</v>
          </cell>
          <cell r="W800">
            <v>113.07858596134282</v>
          </cell>
          <cell r="X800">
            <v>102.13053419247557</v>
          </cell>
          <cell r="Y800">
            <v>1.3686</v>
          </cell>
        </row>
        <row r="801">
          <cell r="B801">
            <v>34528</v>
          </cell>
          <cell r="D801">
            <v>1.5660000000000001</v>
          </cell>
          <cell r="E801">
            <v>1.5321</v>
          </cell>
          <cell r="F801">
            <v>97.63</v>
          </cell>
          <cell r="G801">
            <v>1.3691</v>
          </cell>
          <cell r="V801">
            <v>70.262684418855713</v>
          </cell>
          <cell r="W801">
            <v>113.56960408684546</v>
          </cell>
          <cell r="X801">
            <v>102.23099840642971</v>
          </cell>
          <cell r="Y801">
            <v>1.3685</v>
          </cell>
        </row>
        <row r="802">
          <cell r="B802">
            <v>34529</v>
          </cell>
          <cell r="D802">
            <v>1.5625</v>
          </cell>
          <cell r="E802">
            <v>1.5425</v>
          </cell>
          <cell r="F802">
            <v>98.31</v>
          </cell>
          <cell r="G802">
            <v>1.3691</v>
          </cell>
          <cell r="V802">
            <v>70.752069089600582</v>
          </cell>
          <cell r="W802">
            <v>113.824</v>
          </cell>
          <cell r="X802">
            <v>102.45964110025635</v>
          </cell>
          <cell r="Y802">
            <v>1.3684000000000001</v>
          </cell>
        </row>
        <row r="803">
          <cell r="B803">
            <v>34533</v>
          </cell>
          <cell r="D803">
            <v>1.5632999999999999</v>
          </cell>
          <cell r="E803">
            <v>1.5437000000000001</v>
          </cell>
          <cell r="F803">
            <v>98.1</v>
          </cell>
          <cell r="G803">
            <v>1.3691</v>
          </cell>
          <cell r="V803">
            <v>70.60093558834113</v>
          </cell>
          <cell r="W803">
            <v>113.76575193500928</v>
          </cell>
          <cell r="X803">
            <v>102.45964110025635</v>
          </cell>
          <cell r="Y803">
            <v>1.3683000000000001</v>
          </cell>
        </row>
        <row r="804">
          <cell r="B804">
            <v>34534</v>
          </cell>
          <cell r="D804">
            <v>1.5607</v>
          </cell>
          <cell r="E804">
            <v>1.5510999999999999</v>
          </cell>
          <cell r="F804">
            <v>98.4</v>
          </cell>
          <cell r="G804">
            <v>1.3691</v>
          </cell>
          <cell r="V804">
            <v>70.816840590140345</v>
          </cell>
          <cell r="W804">
            <v>113.95527647850322</v>
          </cell>
          <cell r="X804">
            <v>102.57742673040947</v>
          </cell>
          <cell r="Y804">
            <v>1.3682000000000001</v>
          </cell>
        </row>
        <row r="805">
          <cell r="B805">
            <v>34535</v>
          </cell>
          <cell r="D805">
            <v>1.5482</v>
          </cell>
          <cell r="E805">
            <v>1.5669</v>
          </cell>
          <cell r="F805">
            <v>99.16</v>
          </cell>
          <cell r="G805">
            <v>1.3691</v>
          </cell>
          <cell r="V805">
            <v>71.363799928031668</v>
          </cell>
          <cell r="W805">
            <v>114.875339103475</v>
          </cell>
          <cell r="X805">
            <v>102.85456938959328</v>
          </cell>
          <cell r="Y805">
            <v>1.3681000000000001</v>
          </cell>
        </row>
        <row r="806">
          <cell r="B806">
            <v>34536</v>
          </cell>
          <cell r="D806">
            <v>1.5459000000000001</v>
          </cell>
          <cell r="E806">
            <v>1.5629999999999999</v>
          </cell>
          <cell r="F806">
            <v>98.78</v>
          </cell>
          <cell r="G806">
            <v>1.3691</v>
          </cell>
          <cell r="V806">
            <v>71.090320259086013</v>
          </cell>
          <cell r="W806">
            <v>115.04625137460377</v>
          </cell>
          <cell r="X806">
            <v>102.85803367283309</v>
          </cell>
          <cell r="Y806">
            <v>1.3680000000000001</v>
          </cell>
        </row>
        <row r="807">
          <cell r="B807">
            <v>34540</v>
          </cell>
          <cell r="D807">
            <v>1.5307999999999999</v>
          </cell>
          <cell r="E807">
            <v>1.591</v>
          </cell>
          <cell r="F807">
            <v>98.45</v>
          </cell>
          <cell r="G807">
            <v>1.3691</v>
          </cell>
          <cell r="V807">
            <v>70.852824757106873</v>
          </cell>
          <cell r="W807">
            <v>116.18108178730076</v>
          </cell>
          <cell r="X807">
            <v>103.22871197949144</v>
          </cell>
          <cell r="Y807">
            <v>1.3678999999999999</v>
          </cell>
        </row>
        <row r="808">
          <cell r="B808">
            <v>34541</v>
          </cell>
          <cell r="D808">
            <v>1.5309999999999999</v>
          </cell>
          <cell r="E808">
            <v>1.589</v>
          </cell>
          <cell r="F808">
            <v>98.78</v>
          </cell>
          <cell r="G808">
            <v>1.3691</v>
          </cell>
          <cell r="V808">
            <v>71.090320259086013</v>
          </cell>
          <cell r="W808">
            <v>116.16590463749183</v>
          </cell>
          <cell r="X808">
            <v>103.22871197949144</v>
          </cell>
          <cell r="Y808">
            <v>1.3677999999999999</v>
          </cell>
        </row>
        <row r="809">
          <cell r="B809">
            <v>34542</v>
          </cell>
          <cell r="D809">
            <v>1.5269999999999999</v>
          </cell>
          <cell r="E809">
            <v>1.5802</v>
          </cell>
          <cell r="F809">
            <v>98.05</v>
          </cell>
          <cell r="G809">
            <v>1.3691</v>
          </cell>
          <cell r="V809">
            <v>70.564951421374602</v>
          </cell>
          <cell r="W809">
            <v>116.47020301244268</v>
          </cell>
          <cell r="X809">
            <v>103.16289059793529</v>
          </cell>
          <cell r="Y809">
            <v>1.3676999999999999</v>
          </cell>
        </row>
        <row r="810">
          <cell r="B810">
            <v>34543</v>
          </cell>
          <cell r="D810">
            <v>1.5327999999999999</v>
          </cell>
          <cell r="E810">
            <v>1.5725</v>
          </cell>
          <cell r="F810">
            <v>98.35</v>
          </cell>
          <cell r="G810">
            <v>1.3691</v>
          </cell>
          <cell r="V810">
            <v>70.780856423173802</v>
          </cell>
          <cell r="W810">
            <v>116.02948851774529</v>
          </cell>
          <cell r="X810">
            <v>103.16289059793529</v>
          </cell>
          <cell r="Y810">
            <v>1.3675999999999999</v>
          </cell>
        </row>
        <row r="811">
          <cell r="B811">
            <v>34547</v>
          </cell>
          <cell r="D811">
            <v>1.5461</v>
          </cell>
          <cell r="E811">
            <v>1.5727</v>
          </cell>
          <cell r="F811">
            <v>98.74</v>
          </cell>
          <cell r="G811">
            <v>1.3545</v>
          </cell>
          <cell r="V811">
            <v>71.061532925512779</v>
          </cell>
          <cell r="W811">
            <v>115.03136925166547</v>
          </cell>
          <cell r="X811">
            <v>103.15249774821588</v>
          </cell>
          <cell r="Y811">
            <v>1.3545</v>
          </cell>
        </row>
        <row r="812">
          <cell r="B812">
            <v>34548</v>
          </cell>
          <cell r="D812">
            <v>1.5375000000000001</v>
          </cell>
          <cell r="E812">
            <v>1.5778000000000001</v>
          </cell>
          <cell r="F812">
            <v>99.5</v>
          </cell>
          <cell r="G812">
            <v>1.3545</v>
          </cell>
          <cell r="V812">
            <v>71.608492263404102</v>
          </cell>
          <cell r="W812">
            <v>115.67479674796746</v>
          </cell>
          <cell r="X812">
            <v>103.20792628005266</v>
          </cell>
          <cell r="Y812">
            <v>1.3544</v>
          </cell>
        </row>
        <row r="813">
          <cell r="B813">
            <v>34549</v>
          </cell>
          <cell r="D813">
            <v>1.5345</v>
          </cell>
          <cell r="E813">
            <v>1.5840000000000001</v>
          </cell>
          <cell r="F813">
            <v>100.2</v>
          </cell>
          <cell r="G813">
            <v>1.3545</v>
          </cell>
          <cell r="V813">
            <v>72.112270600935602</v>
          </cell>
          <cell r="W813">
            <v>115.90094493320299</v>
          </cell>
          <cell r="X813">
            <v>103.31185477724659</v>
          </cell>
          <cell r="Y813">
            <v>1.3543000000000001</v>
          </cell>
        </row>
        <row r="814">
          <cell r="B814">
            <v>34550</v>
          </cell>
          <cell r="D814">
            <v>1.5422</v>
          </cell>
          <cell r="E814">
            <v>1.5744</v>
          </cell>
          <cell r="F814">
            <v>100.22</v>
          </cell>
          <cell r="G814">
            <v>1.3545</v>
          </cell>
          <cell r="V814">
            <v>72.126664267722205</v>
          </cell>
          <cell r="W814">
            <v>115.32226689145375</v>
          </cell>
          <cell r="X814">
            <v>103.23564054597102</v>
          </cell>
          <cell r="Y814">
            <v>1.3542000000000001</v>
          </cell>
        </row>
        <row r="815">
          <cell r="B815">
            <v>34554</v>
          </cell>
          <cell r="D815">
            <v>1.5454000000000001</v>
          </cell>
          <cell r="E815">
            <v>1.5788</v>
          </cell>
          <cell r="F815">
            <v>100.47</v>
          </cell>
          <cell r="G815">
            <v>1.3545</v>
          </cell>
          <cell r="V815">
            <v>72.306585102554891</v>
          </cell>
          <cell r="W815">
            <v>115.08347353436002</v>
          </cell>
          <cell r="X815">
            <v>103.27028337836902</v>
          </cell>
          <cell r="Y815">
            <v>1.3541000000000001</v>
          </cell>
        </row>
        <row r="816">
          <cell r="B816">
            <v>34555</v>
          </cell>
          <cell r="D816">
            <v>1.5369999999999999</v>
          </cell>
          <cell r="E816">
            <v>1.5861000000000001</v>
          </cell>
          <cell r="F816">
            <v>101.45</v>
          </cell>
          <cell r="G816">
            <v>1.3545</v>
          </cell>
          <cell r="V816">
            <v>73.01187477509896</v>
          </cell>
          <cell r="W816">
            <v>115.7124268054652</v>
          </cell>
          <cell r="X816">
            <v>103.38114044204254</v>
          </cell>
          <cell r="Y816">
            <v>1.3540000000000001</v>
          </cell>
        </row>
        <row r="817">
          <cell r="B817">
            <v>34556</v>
          </cell>
          <cell r="D817">
            <v>1.5394000000000001</v>
          </cell>
          <cell r="E817">
            <v>1.5777000000000001</v>
          </cell>
          <cell r="F817">
            <v>101.37</v>
          </cell>
          <cell r="G817">
            <v>1.3545</v>
          </cell>
          <cell r="V817">
            <v>72.954300107952506</v>
          </cell>
          <cell r="W817">
            <v>115.53202546446666</v>
          </cell>
          <cell r="X817">
            <v>103.38114044204254</v>
          </cell>
          <cell r="Y817">
            <v>1.3539000000000001</v>
          </cell>
        </row>
        <row r="818">
          <cell r="B818">
            <v>34557</v>
          </cell>
          <cell r="D818">
            <v>1.536</v>
          </cell>
          <cell r="E818">
            <v>1.5851</v>
          </cell>
          <cell r="F818">
            <v>101.25</v>
          </cell>
          <cell r="G818">
            <v>1.3545</v>
          </cell>
          <cell r="V818">
            <v>72.867938107232817</v>
          </cell>
          <cell r="W818">
            <v>115.78776041666666</v>
          </cell>
          <cell r="X818">
            <v>103.38114044204254</v>
          </cell>
          <cell r="Y818">
            <v>1.3537999999999999</v>
          </cell>
        </row>
        <row r="819">
          <cell r="B819">
            <v>34561</v>
          </cell>
          <cell r="D819">
            <v>1.546</v>
          </cell>
          <cell r="E819">
            <v>1.5529999999999999</v>
          </cell>
          <cell r="F819">
            <v>100.1</v>
          </cell>
          <cell r="G819">
            <v>1.3545</v>
          </cell>
          <cell r="V819">
            <v>72.040302267002517</v>
          </cell>
          <cell r="W819">
            <v>115.03880983182404</v>
          </cell>
          <cell r="X819">
            <v>103.11439063257811</v>
          </cell>
          <cell r="Y819">
            <v>1.3536999999999999</v>
          </cell>
        </row>
        <row r="820">
          <cell r="B820">
            <v>34562</v>
          </cell>
          <cell r="D820">
            <v>1.5385</v>
          </cell>
          <cell r="E820">
            <v>1.5568</v>
          </cell>
          <cell r="F820">
            <v>100.19</v>
          </cell>
          <cell r="G820">
            <v>1.3545</v>
          </cell>
          <cell r="V820">
            <v>72.105073767542279</v>
          </cell>
          <cell r="W820">
            <v>115.59961000974975</v>
          </cell>
          <cell r="X820">
            <v>103.14903346497609</v>
          </cell>
          <cell r="Y820">
            <v>1.3535999999999999</v>
          </cell>
        </row>
        <row r="821">
          <cell r="B821">
            <v>34563</v>
          </cell>
          <cell r="D821">
            <v>1.5365</v>
          </cell>
          <cell r="E821">
            <v>1.5640000000000001</v>
          </cell>
          <cell r="F821">
            <v>100.8</v>
          </cell>
          <cell r="G821">
            <v>1.3545</v>
          </cell>
          <cell r="V821">
            <v>72.544080604534003</v>
          </cell>
          <cell r="W821">
            <v>115.75008135372599</v>
          </cell>
          <cell r="X821">
            <v>103.24949767893023</v>
          </cell>
          <cell r="Y821">
            <v>1.3534999999999999</v>
          </cell>
        </row>
        <row r="822">
          <cell r="B822">
            <v>34564</v>
          </cell>
          <cell r="D822">
            <v>1.5409999999999999</v>
          </cell>
          <cell r="E822">
            <v>1.5517000000000001</v>
          </cell>
          <cell r="F822">
            <v>99.85</v>
          </cell>
          <cell r="G822">
            <v>1.3545</v>
          </cell>
          <cell r="V822">
            <v>71.860381432169845</v>
          </cell>
          <cell r="W822">
            <v>115.41207008436081</v>
          </cell>
          <cell r="X822">
            <v>103.10399778285871</v>
          </cell>
          <cell r="Y822">
            <v>1.3533999999999999</v>
          </cell>
        </row>
        <row r="823">
          <cell r="B823">
            <v>34568</v>
          </cell>
          <cell r="D823">
            <v>1.5495000000000001</v>
          </cell>
          <cell r="E823">
            <v>1.5369999999999999</v>
          </cell>
          <cell r="F823">
            <v>98.28</v>
          </cell>
          <cell r="G823">
            <v>1.3545</v>
          </cell>
          <cell r="V823">
            <v>70.730478589420656</v>
          </cell>
          <cell r="W823">
            <v>114.77896095514681</v>
          </cell>
          <cell r="X823">
            <v>102.93771218734842</v>
          </cell>
          <cell r="Y823">
            <v>1.3532999999999999</v>
          </cell>
        </row>
        <row r="824">
          <cell r="B824">
            <v>34569</v>
          </cell>
          <cell r="D824">
            <v>1.5525</v>
          </cell>
          <cell r="E824">
            <v>1.5329999999999999</v>
          </cell>
          <cell r="F824">
            <v>98</v>
          </cell>
          <cell r="G824">
            <v>1.3545</v>
          </cell>
          <cell r="V824">
            <v>70.528967254408059</v>
          </cell>
          <cell r="W824">
            <v>114.55716586151368</v>
          </cell>
          <cell r="X824">
            <v>102.85110510635349</v>
          </cell>
          <cell r="Y824">
            <v>1.3532</v>
          </cell>
        </row>
        <row r="825">
          <cell r="B825">
            <v>34570</v>
          </cell>
          <cell r="D825">
            <v>1.5549999999999999</v>
          </cell>
          <cell r="E825">
            <v>1.5345</v>
          </cell>
          <cell r="F825">
            <v>98.38</v>
          </cell>
          <cell r="G825">
            <v>1.3545</v>
          </cell>
          <cell r="V825">
            <v>70.802446923353727</v>
          </cell>
          <cell r="W825">
            <v>114.37299035369774</v>
          </cell>
          <cell r="X825">
            <v>102.85110510635349</v>
          </cell>
          <cell r="Y825">
            <v>1.3531</v>
          </cell>
        </row>
        <row r="826">
          <cell r="B826">
            <v>34571</v>
          </cell>
          <cell r="D826">
            <v>1.5495000000000001</v>
          </cell>
          <cell r="E826">
            <v>1.5475000000000001</v>
          </cell>
          <cell r="F826">
            <v>99.55</v>
          </cell>
          <cell r="G826">
            <v>1.3545</v>
          </cell>
          <cell r="V826">
            <v>71.644476430370645</v>
          </cell>
          <cell r="W826">
            <v>114.77896095514681</v>
          </cell>
          <cell r="X826">
            <v>103.1386406152567</v>
          </cell>
          <cell r="Y826">
            <v>1.353</v>
          </cell>
        </row>
        <row r="827">
          <cell r="B827">
            <v>34575</v>
          </cell>
          <cell r="D827">
            <v>1.5330999999999999</v>
          </cell>
          <cell r="E827">
            <v>1.5740000000000001</v>
          </cell>
          <cell r="F827">
            <v>100.22499999999999</v>
          </cell>
          <cell r="G827">
            <v>1.3545</v>
          </cell>
          <cell r="V827">
            <v>72.130262684418852</v>
          </cell>
          <cell r="W827">
            <v>116.00678364098884</v>
          </cell>
          <cell r="X827">
            <v>103.35689045936395</v>
          </cell>
          <cell r="Y827">
            <v>1.3529</v>
          </cell>
        </row>
        <row r="828">
          <cell r="B828">
            <v>34576</v>
          </cell>
          <cell r="D828">
            <v>1.5334000000000001</v>
          </cell>
          <cell r="E828">
            <v>1.577</v>
          </cell>
          <cell r="F828">
            <v>99.93</v>
          </cell>
          <cell r="G828">
            <v>1.3545</v>
          </cell>
          <cell r="V828">
            <v>71.917956099316314</v>
          </cell>
          <cell r="W828">
            <v>115.9840876483631</v>
          </cell>
          <cell r="X828">
            <v>103.35689045936395</v>
          </cell>
          <cell r="Y828">
            <v>1.3528</v>
          </cell>
        </row>
        <row r="829">
          <cell r="B829">
            <v>34577</v>
          </cell>
          <cell r="D829">
            <v>1.5349999999999999</v>
          </cell>
          <cell r="E829">
            <v>1.5754999999999999</v>
          </cell>
          <cell r="F829">
            <v>99.6</v>
          </cell>
          <cell r="G829">
            <v>1.3545</v>
          </cell>
          <cell r="V829">
            <v>71.680460597337174</v>
          </cell>
          <cell r="W829">
            <v>115.86319218241043</v>
          </cell>
          <cell r="X829">
            <v>103.31185477724659</v>
          </cell>
          <cell r="Y829">
            <v>1.3527</v>
          </cell>
        </row>
        <row r="830">
          <cell r="B830">
            <v>34578</v>
          </cell>
          <cell r="D830">
            <v>1.5335000000000001</v>
          </cell>
          <cell r="E830">
            <v>1.5805</v>
          </cell>
          <cell r="F830">
            <v>99.97</v>
          </cell>
          <cell r="G830">
            <v>1.3472</v>
          </cell>
          <cell r="V830">
            <v>71.946743432889534</v>
          </cell>
          <cell r="W830">
            <v>115.97652429083793</v>
          </cell>
          <cell r="X830">
            <v>103.36728330908333</v>
          </cell>
          <cell r="Y830">
            <v>1.3472</v>
          </cell>
        </row>
        <row r="831">
          <cell r="B831">
            <v>34582</v>
          </cell>
          <cell r="D831">
            <v>1.5459000000000001</v>
          </cell>
          <cell r="E831">
            <v>1.5558000000000001</v>
          </cell>
          <cell r="F831">
            <v>99.11</v>
          </cell>
          <cell r="G831">
            <v>1.3472</v>
          </cell>
          <cell r="V831">
            <v>71.327815761065139</v>
          </cell>
          <cell r="W831">
            <v>115.04625137460377</v>
          </cell>
          <cell r="X831">
            <v>103.15249774821588</v>
          </cell>
          <cell r="Y831">
            <v>1.3472999999999999</v>
          </cell>
        </row>
        <row r="832">
          <cell r="B832">
            <v>34583</v>
          </cell>
          <cell r="D832">
            <v>1.5445</v>
          </cell>
          <cell r="E832">
            <v>1.5522</v>
          </cell>
          <cell r="F832">
            <v>98.9</v>
          </cell>
          <cell r="G832">
            <v>1.3472</v>
          </cell>
          <cell r="V832">
            <v>71.176682259805688</v>
          </cell>
          <cell r="W832">
            <v>115.15053415344771</v>
          </cell>
          <cell r="X832">
            <v>103.15249774821588</v>
          </cell>
          <cell r="Y832">
            <v>1.3473999999999999</v>
          </cell>
        </row>
        <row r="833">
          <cell r="B833">
            <v>34584</v>
          </cell>
          <cell r="D833">
            <v>1.5507</v>
          </cell>
          <cell r="E833">
            <v>1.5474000000000001</v>
          </cell>
          <cell r="F833">
            <v>99.13</v>
          </cell>
          <cell r="G833">
            <v>1.3472</v>
          </cell>
          <cell r="V833">
            <v>71.342209427851742</v>
          </cell>
          <cell r="W833">
            <v>114.69013993680274</v>
          </cell>
          <cell r="X833">
            <v>103.09014064989952</v>
          </cell>
          <cell r="Y833">
            <v>1.3474999999999999</v>
          </cell>
        </row>
        <row r="834">
          <cell r="B834">
            <v>34585</v>
          </cell>
          <cell r="D834">
            <v>1.5455000000000001</v>
          </cell>
          <cell r="E834">
            <v>1.5469999999999999</v>
          </cell>
          <cell r="F834">
            <v>99.2</v>
          </cell>
          <cell r="G834">
            <v>1.3472</v>
          </cell>
          <cell r="V834">
            <v>71.392587261604902</v>
          </cell>
          <cell r="W834">
            <v>115.07602717567129</v>
          </cell>
          <cell r="X834">
            <v>103.13171204877709</v>
          </cell>
          <cell r="Y834">
            <v>1.3475999999999999</v>
          </cell>
        </row>
        <row r="835">
          <cell r="B835">
            <v>34589</v>
          </cell>
          <cell r="D835">
            <v>1.5515000000000001</v>
          </cell>
          <cell r="E835">
            <v>1.5359</v>
          </cell>
          <cell r="F835">
            <v>98.8</v>
          </cell>
          <cell r="G835">
            <v>1.3472</v>
          </cell>
          <cell r="V835">
            <v>71.104713925872616</v>
          </cell>
          <cell r="W835">
            <v>114.63100225588138</v>
          </cell>
          <cell r="X835">
            <v>103.00006928566478</v>
          </cell>
          <cell r="Y835">
            <v>1.3476999999999999</v>
          </cell>
        </row>
        <row r="836">
          <cell r="B836">
            <v>34590</v>
          </cell>
          <cell r="D836">
            <v>1.5665</v>
          </cell>
          <cell r="E836">
            <v>1.5423</v>
          </cell>
          <cell r="F836">
            <v>99</v>
          </cell>
          <cell r="G836">
            <v>1.3472</v>
          </cell>
          <cell r="V836">
            <v>71.248650593738759</v>
          </cell>
          <cell r="W836">
            <v>113.53335461219277</v>
          </cell>
          <cell r="X836">
            <v>103.00006928566478</v>
          </cell>
          <cell r="Y836">
            <v>1.3478000000000001</v>
          </cell>
        </row>
        <row r="837">
          <cell r="B837">
            <v>34591</v>
          </cell>
          <cell r="D837">
            <v>1.5649999999999999</v>
          </cell>
          <cell r="E837">
            <v>1.5389999999999999</v>
          </cell>
          <cell r="F837">
            <v>98.5</v>
          </cell>
          <cell r="G837">
            <v>1.3472</v>
          </cell>
          <cell r="V837">
            <v>70.888808924073416</v>
          </cell>
          <cell r="W837">
            <v>113.64217252396165</v>
          </cell>
          <cell r="X837">
            <v>103.00006928566478</v>
          </cell>
          <cell r="Y837">
            <v>1.3479000000000001</v>
          </cell>
        </row>
        <row r="838">
          <cell r="B838">
            <v>34592</v>
          </cell>
          <cell r="D838">
            <v>1.5638000000000001</v>
          </cell>
          <cell r="E838">
            <v>1.5445</v>
          </cell>
          <cell r="F838">
            <v>99.3</v>
          </cell>
          <cell r="G838">
            <v>1.3472</v>
          </cell>
          <cell r="V838">
            <v>71.464555595537973</v>
          </cell>
          <cell r="W838">
            <v>113.72937715820437</v>
          </cell>
          <cell r="X838">
            <v>103.05203353426177</v>
          </cell>
          <cell r="Y838">
            <v>1.3480000000000001</v>
          </cell>
        </row>
        <row r="839">
          <cell r="B839">
            <v>34596</v>
          </cell>
          <cell r="D839">
            <v>1.5797000000000001</v>
          </cell>
          <cell r="E839">
            <v>1.5415000000000001</v>
          </cell>
          <cell r="F839">
            <v>98.6</v>
          </cell>
          <cell r="G839">
            <v>1.3472</v>
          </cell>
          <cell r="V839">
            <v>70.960777258006488</v>
          </cell>
          <cell r="W839">
            <v>112.58466797493193</v>
          </cell>
          <cell r="X839">
            <v>102.9896764359454</v>
          </cell>
          <cell r="Y839">
            <v>1.3481000000000001</v>
          </cell>
        </row>
        <row r="840">
          <cell r="B840">
            <v>34597</v>
          </cell>
          <cell r="D840">
            <v>1.5660000000000001</v>
          </cell>
          <cell r="E840">
            <v>1.5565</v>
          </cell>
          <cell r="F840">
            <v>98.49</v>
          </cell>
          <cell r="G840">
            <v>1.3472</v>
          </cell>
          <cell r="V840">
            <v>70.881612090680107</v>
          </cell>
          <cell r="W840">
            <v>113.56960408684546</v>
          </cell>
          <cell r="X840">
            <v>103.06242638398115</v>
          </cell>
          <cell r="Y840">
            <v>1.3482000000000001</v>
          </cell>
        </row>
        <row r="841">
          <cell r="B841">
            <v>34598</v>
          </cell>
          <cell r="D841">
            <v>1.577</v>
          </cell>
          <cell r="E841">
            <v>1.5475000000000001</v>
          </cell>
          <cell r="F841">
            <v>97.87</v>
          </cell>
          <cell r="G841">
            <v>1.3472</v>
          </cell>
          <cell r="V841">
            <v>70.43540842029509</v>
          </cell>
          <cell r="W841">
            <v>112.77742549143944</v>
          </cell>
          <cell r="X841">
            <v>102.95849788678721</v>
          </cell>
          <cell r="Y841">
            <v>1.3483000000000001</v>
          </cell>
        </row>
        <row r="842">
          <cell r="B842">
            <v>34599</v>
          </cell>
          <cell r="D842">
            <v>1.5748</v>
          </cell>
          <cell r="E842">
            <v>1.5462</v>
          </cell>
          <cell r="F842">
            <v>97.92</v>
          </cell>
          <cell r="G842">
            <v>1.3472</v>
          </cell>
          <cell r="V842">
            <v>70.471392587261619</v>
          </cell>
          <cell r="W842">
            <v>112.93497586995174</v>
          </cell>
          <cell r="X842">
            <v>102.95849788678721</v>
          </cell>
          <cell r="Y842">
            <v>1.3484</v>
          </cell>
        </row>
        <row r="843">
          <cell r="B843">
            <v>34603</v>
          </cell>
          <cell r="D843">
            <v>1.5774999999999999</v>
          </cell>
          <cell r="E843">
            <v>1.5548999999999999</v>
          </cell>
          <cell r="F843">
            <v>97.91</v>
          </cell>
          <cell r="G843">
            <v>1.3472</v>
          </cell>
          <cell r="V843">
            <v>70.464195753868296</v>
          </cell>
          <cell r="W843">
            <v>112.74167987321712</v>
          </cell>
          <cell r="X843">
            <v>102.95849788678721</v>
          </cell>
          <cell r="Y843">
            <v>1.3485</v>
          </cell>
        </row>
        <row r="844">
          <cell r="B844">
            <v>34604</v>
          </cell>
          <cell r="D844">
            <v>1.575</v>
          </cell>
          <cell r="E844">
            <v>1.5509999999999999</v>
          </cell>
          <cell r="F844">
            <v>98.35</v>
          </cell>
          <cell r="G844">
            <v>1.3472</v>
          </cell>
          <cell r="V844">
            <v>70.780856423173802</v>
          </cell>
          <cell r="W844">
            <v>112.92063492063491</v>
          </cell>
          <cell r="X844">
            <v>103.02431926834336</v>
          </cell>
          <cell r="Y844">
            <v>1.3486</v>
          </cell>
        </row>
        <row r="845">
          <cell r="B845">
            <v>34605</v>
          </cell>
          <cell r="D845">
            <v>1.5805</v>
          </cell>
          <cell r="E845">
            <v>1.5418000000000001</v>
          </cell>
          <cell r="F845">
            <v>98.1</v>
          </cell>
          <cell r="G845">
            <v>1.3472</v>
          </cell>
          <cell r="V845">
            <v>70.60093558834113</v>
          </cell>
          <cell r="W845">
            <v>112.52768111357165</v>
          </cell>
          <cell r="X845">
            <v>102.91346220466984</v>
          </cell>
          <cell r="Y845">
            <v>1.3487</v>
          </cell>
        </row>
        <row r="846">
          <cell r="B846">
            <v>34606</v>
          </cell>
          <cell r="D846">
            <v>1.577</v>
          </cell>
          <cell r="E846">
            <v>1.5526</v>
          </cell>
          <cell r="F846">
            <v>98.87</v>
          </cell>
          <cell r="G846">
            <v>1.3472</v>
          </cell>
          <cell r="V846">
            <v>71.155091759625776</v>
          </cell>
          <cell r="W846">
            <v>112.77742549143944</v>
          </cell>
          <cell r="X846">
            <v>103.03471211806277</v>
          </cell>
          <cell r="Y846">
            <v>1.3488</v>
          </cell>
        </row>
        <row r="847">
          <cell r="B847">
            <v>34610</v>
          </cell>
          <cell r="D847">
            <v>1.5772999999999999</v>
          </cell>
          <cell r="E847">
            <v>1.5533999999999999</v>
          </cell>
          <cell r="F847">
            <v>99.4</v>
          </cell>
          <cell r="G847">
            <v>1.3506</v>
          </cell>
          <cell r="V847">
            <v>71.536523929471045</v>
          </cell>
          <cell r="W847">
            <v>112.75597540100171</v>
          </cell>
          <cell r="X847">
            <v>103.08321208341994</v>
          </cell>
          <cell r="Y847">
            <v>1.3506</v>
          </cell>
        </row>
        <row r="848">
          <cell r="B848">
            <v>34611</v>
          </cell>
          <cell r="D848">
            <v>1.5797000000000001</v>
          </cell>
          <cell r="E848">
            <v>1.552</v>
          </cell>
          <cell r="F848">
            <v>99.27</v>
          </cell>
          <cell r="G848">
            <v>1.3506</v>
          </cell>
          <cell r="V848">
            <v>71.442965095358048</v>
          </cell>
          <cell r="W848">
            <v>112.58466797493193</v>
          </cell>
          <cell r="X848">
            <v>103.10746206609852</v>
          </cell>
          <cell r="Y848">
            <v>1.3505</v>
          </cell>
        </row>
        <row r="849">
          <cell r="B849">
            <v>34612</v>
          </cell>
          <cell r="D849">
            <v>1.5810999999999999</v>
          </cell>
          <cell r="E849">
            <v>1.5470999999999999</v>
          </cell>
          <cell r="F849">
            <v>99.6</v>
          </cell>
          <cell r="G849">
            <v>1.3506</v>
          </cell>
          <cell r="V849">
            <v>71.680460597337174</v>
          </cell>
          <cell r="W849">
            <v>112.48497881221934</v>
          </cell>
          <cell r="X849">
            <v>103.06242638398115</v>
          </cell>
          <cell r="Y849">
            <v>1.3504</v>
          </cell>
        </row>
        <row r="850">
          <cell r="B850">
            <v>34613</v>
          </cell>
          <cell r="D850">
            <v>1.5848</v>
          </cell>
          <cell r="E850">
            <v>1.5432999999999999</v>
          </cell>
          <cell r="F850">
            <v>99.5</v>
          </cell>
          <cell r="G850">
            <v>1.3506</v>
          </cell>
          <cell r="V850">
            <v>71.608492263404102</v>
          </cell>
          <cell r="W850">
            <v>112.2223624432105</v>
          </cell>
          <cell r="X850">
            <v>103.06242638398115</v>
          </cell>
          <cell r="Y850">
            <v>1.3503000000000001</v>
          </cell>
        </row>
        <row r="851">
          <cell r="B851">
            <v>34617</v>
          </cell>
          <cell r="D851">
            <v>1.5841000000000001</v>
          </cell>
          <cell r="E851">
            <v>1.5507</v>
          </cell>
          <cell r="F851">
            <v>100.53</v>
          </cell>
          <cell r="G851">
            <v>1.3506</v>
          </cell>
          <cell r="V851">
            <v>72.349766102914728</v>
          </cell>
          <cell r="W851">
            <v>112.27195252824946</v>
          </cell>
          <cell r="X851">
            <v>103.1282477655373</v>
          </cell>
          <cell r="Y851">
            <v>1.3502000000000001</v>
          </cell>
        </row>
        <row r="852">
          <cell r="B852">
            <v>34618</v>
          </cell>
          <cell r="D852">
            <v>1.5844</v>
          </cell>
          <cell r="E852">
            <v>1.5450999999999999</v>
          </cell>
          <cell r="F852">
            <v>100.55</v>
          </cell>
          <cell r="G852">
            <v>1.3506</v>
          </cell>
          <cell r="V852">
            <v>72.364159769701331</v>
          </cell>
          <cell r="W852">
            <v>112.25069426912395</v>
          </cell>
          <cell r="X852">
            <v>103.1282477655373</v>
          </cell>
          <cell r="Y852">
            <v>1.3501000000000001</v>
          </cell>
        </row>
        <row r="853">
          <cell r="B853">
            <v>34619</v>
          </cell>
          <cell r="D853">
            <v>1.5808</v>
          </cell>
          <cell r="E853">
            <v>1.5446</v>
          </cell>
          <cell r="F853">
            <v>100.13</v>
          </cell>
          <cell r="G853">
            <v>1.3506</v>
          </cell>
          <cell r="V853">
            <v>72.061892767182442</v>
          </cell>
          <cell r="W853">
            <v>112.50632591093117</v>
          </cell>
          <cell r="X853">
            <v>103.1282477655373</v>
          </cell>
          <cell r="Y853">
            <v>1.35</v>
          </cell>
        </row>
        <row r="854">
          <cell r="B854">
            <v>34620</v>
          </cell>
          <cell r="D854">
            <v>1.5820000000000001</v>
          </cell>
          <cell r="E854">
            <v>1.5405</v>
          </cell>
          <cell r="F854">
            <v>99.93</v>
          </cell>
          <cell r="G854">
            <v>1.3506</v>
          </cell>
          <cell r="V854">
            <v>71.917956099316314</v>
          </cell>
          <cell r="W854">
            <v>112.42098609355246</v>
          </cell>
          <cell r="X854">
            <v>103.04856925102195</v>
          </cell>
          <cell r="Y854">
            <v>1.3499000000000001</v>
          </cell>
        </row>
        <row r="855">
          <cell r="B855">
            <v>34624</v>
          </cell>
          <cell r="D855">
            <v>1.6087</v>
          </cell>
          <cell r="E855">
            <v>1.5018</v>
          </cell>
          <cell r="F855">
            <v>98</v>
          </cell>
          <cell r="G855">
            <v>1.3506</v>
          </cell>
          <cell r="V855">
            <v>70.528967254408059</v>
          </cell>
          <cell r="W855">
            <v>110.55510660781997</v>
          </cell>
          <cell r="X855">
            <v>102.91346220466984</v>
          </cell>
          <cell r="Y855">
            <v>1.3498000000000001</v>
          </cell>
        </row>
        <row r="856">
          <cell r="B856">
            <v>34625</v>
          </cell>
          <cell r="D856">
            <v>1.6083000000000001</v>
          </cell>
          <cell r="E856">
            <v>1.5006999999999999</v>
          </cell>
          <cell r="F856">
            <v>97.8</v>
          </cell>
          <cell r="G856">
            <v>1.3506</v>
          </cell>
          <cell r="V856">
            <v>70.385030586541916</v>
          </cell>
          <cell r="W856">
            <v>110.58260274824349</v>
          </cell>
          <cell r="X856">
            <v>102.72985519296057</v>
          </cell>
          <cell r="Y856">
            <v>1.3496999999999999</v>
          </cell>
        </row>
        <row r="857">
          <cell r="B857">
            <v>34626</v>
          </cell>
          <cell r="D857">
            <v>1.615</v>
          </cell>
          <cell r="E857">
            <v>1.5009999999999999</v>
          </cell>
          <cell r="F857">
            <v>97.6</v>
          </cell>
          <cell r="G857">
            <v>1.3506</v>
          </cell>
          <cell r="V857">
            <v>70.241093918675787</v>
          </cell>
          <cell r="W857">
            <v>110.12383900928792</v>
          </cell>
          <cell r="X857">
            <v>102.72985519296057</v>
          </cell>
          <cell r="Y857">
            <v>1.3495999999999999</v>
          </cell>
        </row>
        <row r="858">
          <cell r="B858">
            <v>34627</v>
          </cell>
          <cell r="D858">
            <v>1.6220000000000001</v>
          </cell>
          <cell r="E858">
            <v>1.502</v>
          </cell>
          <cell r="F858">
            <v>97.6</v>
          </cell>
          <cell r="G858">
            <v>1.3506</v>
          </cell>
          <cell r="V858">
            <v>70.241093918675787</v>
          </cell>
          <cell r="W858">
            <v>109.64858199753388</v>
          </cell>
          <cell r="X858">
            <v>102.66403381140442</v>
          </cell>
          <cell r="Y858">
            <v>1.3494999999999999</v>
          </cell>
        </row>
        <row r="859">
          <cell r="B859">
            <v>34631</v>
          </cell>
          <cell r="D859">
            <v>1.627</v>
          </cell>
          <cell r="E859">
            <v>1.502</v>
          </cell>
          <cell r="F859">
            <v>97.34</v>
          </cell>
          <cell r="G859">
            <v>1.3506</v>
          </cell>
          <cell r="V859">
            <v>70.053976250449807</v>
          </cell>
          <cell r="W859">
            <v>109.31161647203442</v>
          </cell>
          <cell r="X859">
            <v>102.69867664380239</v>
          </cell>
          <cell r="Y859">
            <v>1.3493999999999999</v>
          </cell>
        </row>
        <row r="860">
          <cell r="B860">
            <v>34632</v>
          </cell>
          <cell r="D860">
            <v>1.6345000000000001</v>
          </cell>
          <cell r="E860">
            <v>1.4890000000000001</v>
          </cell>
          <cell r="F860">
            <v>96.73</v>
          </cell>
          <cell r="G860">
            <v>1.3506</v>
          </cell>
          <cell r="V860">
            <v>69.614969413458084</v>
          </cell>
          <cell r="W860">
            <v>108.81003364943406</v>
          </cell>
          <cell r="X860">
            <v>102.59474814660845</v>
          </cell>
          <cell r="Y860">
            <v>1.3492999999999999</v>
          </cell>
        </row>
        <row r="861">
          <cell r="B861">
            <v>34633</v>
          </cell>
          <cell r="D861">
            <v>1.6365000000000001</v>
          </cell>
          <cell r="E861">
            <v>1.4935449999999999</v>
          </cell>
          <cell r="F861">
            <v>96.95</v>
          </cell>
          <cell r="G861">
            <v>1.3506</v>
          </cell>
          <cell r="V861">
            <v>69.773299748110844</v>
          </cell>
          <cell r="W861">
            <v>108.67705468988694</v>
          </cell>
          <cell r="X861">
            <v>102.65710524492481</v>
          </cell>
          <cell r="Y861">
            <v>1.3492</v>
          </cell>
        </row>
        <row r="862">
          <cell r="B862">
            <v>34634</v>
          </cell>
          <cell r="D862">
            <v>1.6365000000000001</v>
          </cell>
          <cell r="E862">
            <v>1.4923329999999999</v>
          </cell>
          <cell r="F862">
            <v>96.86</v>
          </cell>
          <cell r="G862">
            <v>1.3506</v>
          </cell>
          <cell r="V862">
            <v>69.708528247571067</v>
          </cell>
          <cell r="W862">
            <v>108.67705468988694</v>
          </cell>
          <cell r="X862">
            <v>102.65710524492481</v>
          </cell>
          <cell r="Y862">
            <v>1.3491</v>
          </cell>
        </row>
        <row r="863">
          <cell r="B863">
            <v>34638</v>
          </cell>
          <cell r="D863">
            <v>1.6220000000000001</v>
          </cell>
          <cell r="E863">
            <v>1.5107170000000001</v>
          </cell>
          <cell r="F863">
            <v>97.35</v>
          </cell>
          <cell r="G863">
            <v>1.3506</v>
          </cell>
          <cell r="V863">
            <v>70.061173083843101</v>
          </cell>
          <cell r="W863">
            <v>109.64858199753388</v>
          </cell>
          <cell r="X863">
            <v>102.96196217002701</v>
          </cell>
          <cell r="Y863">
            <v>1.349</v>
          </cell>
        </row>
        <row r="864">
          <cell r="B864">
            <v>34639</v>
          </cell>
          <cell r="D864">
            <v>1.6383000000000001</v>
          </cell>
          <cell r="E864">
            <v>1.4995050000000001</v>
          </cell>
          <cell r="F864">
            <v>96.81</v>
          </cell>
          <cell r="G864">
            <v>1.3459000000000001</v>
          </cell>
          <cell r="V864">
            <v>69.672544080604538</v>
          </cell>
          <cell r="W864">
            <v>108.55765122382957</v>
          </cell>
          <cell r="X864">
            <v>102.86842652255247</v>
          </cell>
          <cell r="Y864">
            <v>1.3459000000000001</v>
          </cell>
        </row>
        <row r="865">
          <cell r="B865">
            <v>34640</v>
          </cell>
          <cell r="D865">
            <v>1.6355</v>
          </cell>
          <cell r="E865">
            <v>1.492232</v>
          </cell>
          <cell r="F865">
            <v>96.45</v>
          </cell>
          <cell r="G865">
            <v>1.3459000000000001</v>
          </cell>
          <cell r="V865">
            <v>69.413458078445487</v>
          </cell>
          <cell r="W865">
            <v>108.74350351574441</v>
          </cell>
          <cell r="X865">
            <v>102.79221229127694</v>
          </cell>
          <cell r="Y865">
            <v>1.3458000000000001</v>
          </cell>
        </row>
        <row r="866">
          <cell r="B866">
            <v>34641</v>
          </cell>
          <cell r="D866">
            <v>1.625</v>
          </cell>
          <cell r="E866">
            <v>1.5131410000000001</v>
          </cell>
          <cell r="F866">
            <v>97.3</v>
          </cell>
          <cell r="G866">
            <v>1.3459000000000001</v>
          </cell>
          <cell r="V866">
            <v>70.025188916876573</v>
          </cell>
          <cell r="W866">
            <v>109.44615384615385</v>
          </cell>
          <cell r="X866">
            <v>103.24603339569042</v>
          </cell>
          <cell r="Y866">
            <v>1.3456999999999999</v>
          </cell>
        </row>
        <row r="867">
          <cell r="B867">
            <v>34645</v>
          </cell>
          <cell r="D867">
            <v>1.6163000000000001</v>
          </cell>
          <cell r="E867">
            <v>1.5135449999999999</v>
          </cell>
          <cell r="F867">
            <v>97.3</v>
          </cell>
          <cell r="G867">
            <v>1.3459000000000001</v>
          </cell>
          <cell r="V867">
            <v>70.025188916876573</v>
          </cell>
          <cell r="W867">
            <v>110.03526573037182</v>
          </cell>
          <cell r="X867">
            <v>103.24603339569042</v>
          </cell>
          <cell r="Y867">
            <v>1.3455999999999999</v>
          </cell>
        </row>
        <row r="868">
          <cell r="B868">
            <v>34646</v>
          </cell>
          <cell r="D868">
            <v>1.6140000000000001</v>
          </cell>
          <cell r="E868">
            <v>1.514</v>
          </cell>
          <cell r="F868">
            <v>97.2</v>
          </cell>
          <cell r="G868">
            <v>1.3459000000000001</v>
          </cell>
          <cell r="V868">
            <v>69.953220582943516</v>
          </cell>
          <cell r="W868">
            <v>110.19206939281287</v>
          </cell>
          <cell r="X868">
            <v>103.24603339569042</v>
          </cell>
          <cell r="Y868">
            <v>1.3454999999999999</v>
          </cell>
        </row>
        <row r="869">
          <cell r="B869">
            <v>34647</v>
          </cell>
          <cell r="D869">
            <v>1.6211</v>
          </cell>
          <cell r="E869">
            <v>1.5069999999999999</v>
          </cell>
          <cell r="F869">
            <v>97.05</v>
          </cell>
          <cell r="G869">
            <v>1.3459000000000001</v>
          </cell>
          <cell r="V869">
            <v>69.845268082043901</v>
          </cell>
          <cell r="W869">
            <v>109.70945654185429</v>
          </cell>
          <cell r="X869">
            <v>103.17328344765467</v>
          </cell>
          <cell r="Y869">
            <v>1.3453999999999999</v>
          </cell>
        </row>
        <row r="870">
          <cell r="B870">
            <v>34648</v>
          </cell>
          <cell r="D870">
            <v>1.6049</v>
          </cell>
          <cell r="E870">
            <v>1.5277000000000001</v>
          </cell>
          <cell r="F870">
            <v>97.72</v>
          </cell>
          <cell r="G870">
            <v>1.3459000000000001</v>
          </cell>
          <cell r="V870">
            <v>70.327455919395476</v>
          </cell>
          <cell r="W870">
            <v>110.81687332544084</v>
          </cell>
          <cell r="X870">
            <v>103.37421187556293</v>
          </cell>
          <cell r="Y870">
            <v>1.3452999999999999</v>
          </cell>
        </row>
        <row r="871">
          <cell r="B871">
            <v>34652</v>
          </cell>
          <cell r="D871">
            <v>1.5925</v>
          </cell>
          <cell r="E871">
            <v>1.5379</v>
          </cell>
          <cell r="F871">
            <v>98.05</v>
          </cell>
          <cell r="G871">
            <v>1.3459000000000001</v>
          </cell>
          <cell r="V871">
            <v>70.564951421374602</v>
          </cell>
          <cell r="W871">
            <v>111.67974882260596</v>
          </cell>
          <cell r="X871">
            <v>103.48506893923647</v>
          </cell>
          <cell r="Y871">
            <v>1.3452</v>
          </cell>
        </row>
        <row r="872">
          <cell r="B872">
            <v>34653</v>
          </cell>
          <cell r="D872">
            <v>1.5875999999999999</v>
          </cell>
          <cell r="E872">
            <v>1.5427999999999999</v>
          </cell>
          <cell r="F872">
            <v>98.2</v>
          </cell>
          <cell r="G872">
            <v>1.3459000000000001</v>
          </cell>
          <cell r="V872">
            <v>70.672903922274202</v>
          </cell>
          <cell r="W872">
            <v>112.02443940539177</v>
          </cell>
          <cell r="X872">
            <v>103.54049747107322</v>
          </cell>
          <cell r="Y872">
            <v>1.3451</v>
          </cell>
        </row>
        <row r="873">
          <cell r="B873">
            <v>34654</v>
          </cell>
          <cell r="D873">
            <v>1.5745</v>
          </cell>
          <cell r="E873">
            <v>1.554</v>
          </cell>
          <cell r="F873">
            <v>98.55</v>
          </cell>
          <cell r="G873">
            <v>1.3459000000000001</v>
          </cell>
          <cell r="V873">
            <v>70.924793091039945</v>
          </cell>
          <cell r="W873">
            <v>112.95649412511908</v>
          </cell>
          <cell r="X873">
            <v>103.66174738446615</v>
          </cell>
          <cell r="Y873">
            <v>1.345</v>
          </cell>
        </row>
        <row r="874">
          <cell r="B874">
            <v>34655</v>
          </cell>
          <cell r="D874">
            <v>1.575</v>
          </cell>
          <cell r="E874">
            <v>1.5477000000000001</v>
          </cell>
          <cell r="F874">
            <v>98.15</v>
          </cell>
          <cell r="G874">
            <v>1.3459000000000001</v>
          </cell>
          <cell r="V874">
            <v>70.636919755307673</v>
          </cell>
          <cell r="W874">
            <v>112.92063492063491</v>
          </cell>
          <cell r="X874">
            <v>103.5820688699508</v>
          </cell>
          <cell r="Y874">
            <v>1.3449</v>
          </cell>
        </row>
        <row r="875">
          <cell r="B875">
            <v>34659</v>
          </cell>
          <cell r="D875">
            <v>1.5674999999999999</v>
          </cell>
          <cell r="E875">
            <v>1.5569</v>
          </cell>
          <cell r="F875">
            <v>98.55</v>
          </cell>
          <cell r="G875">
            <v>1.3459000000000001</v>
          </cell>
          <cell r="V875">
            <v>70.924793091039945</v>
          </cell>
          <cell r="W875">
            <v>113.46092503987241</v>
          </cell>
          <cell r="X875">
            <v>103.65135453474674</v>
          </cell>
          <cell r="Y875">
            <v>1.3448</v>
          </cell>
        </row>
        <row r="876">
          <cell r="B876">
            <v>34660</v>
          </cell>
          <cell r="D876">
            <v>1.5713999999999999</v>
          </cell>
          <cell r="E876">
            <v>1.5505</v>
          </cell>
          <cell r="F876">
            <v>98.13</v>
          </cell>
          <cell r="G876">
            <v>1.3459000000000001</v>
          </cell>
          <cell r="V876">
            <v>70.622526088521056</v>
          </cell>
          <cell r="W876">
            <v>113.17933053328242</v>
          </cell>
          <cell r="X876">
            <v>103.62710455206816</v>
          </cell>
          <cell r="Y876">
            <v>1.3447</v>
          </cell>
        </row>
        <row r="877">
          <cell r="B877">
            <v>34661</v>
          </cell>
          <cell r="D877">
            <v>1.5734999999999999</v>
          </cell>
          <cell r="E877">
            <v>1.5504</v>
          </cell>
          <cell r="F877">
            <v>98.08</v>
          </cell>
          <cell r="G877">
            <v>1.3459000000000001</v>
          </cell>
          <cell r="V877">
            <v>70.586541921554527</v>
          </cell>
          <cell r="W877">
            <v>113.02828090244678</v>
          </cell>
          <cell r="X877">
            <v>103.62710455206816</v>
          </cell>
          <cell r="Y877">
            <v>1.3446</v>
          </cell>
        </row>
        <row r="878">
          <cell r="B878">
            <v>34662</v>
          </cell>
          <cell r="D878">
            <v>1.5673999999999999</v>
          </cell>
          <cell r="E878">
            <v>1.5561</v>
          </cell>
          <cell r="F878">
            <v>98.4</v>
          </cell>
          <cell r="G878">
            <v>1.3459000000000001</v>
          </cell>
          <cell r="V878">
            <v>70.816840590140345</v>
          </cell>
          <cell r="W878">
            <v>113.4681638382034</v>
          </cell>
          <cell r="X878">
            <v>103.66521166770595</v>
          </cell>
          <cell r="Y878">
            <v>1.3445</v>
          </cell>
        </row>
        <row r="879">
          <cell r="B879">
            <v>34666</v>
          </cell>
          <cell r="D879">
            <v>1.5621</v>
          </cell>
          <cell r="E879">
            <v>1.5650999999999999</v>
          </cell>
          <cell r="F879">
            <v>98.86</v>
          </cell>
          <cell r="G879">
            <v>1.3459000000000001</v>
          </cell>
          <cell r="V879">
            <v>71.147894926232468</v>
          </cell>
          <cell r="W879">
            <v>113.85314640547979</v>
          </cell>
          <cell r="X879">
            <v>103.75181874870088</v>
          </cell>
          <cell r="Y879">
            <v>1.3444</v>
          </cell>
        </row>
        <row r="880">
          <cell r="B880">
            <v>34667</v>
          </cell>
          <cell r="D880">
            <v>1.5673999999999999</v>
          </cell>
          <cell r="E880">
            <v>1.5620000000000001</v>
          </cell>
          <cell r="F880">
            <v>98.6</v>
          </cell>
          <cell r="G880">
            <v>1.3459000000000001</v>
          </cell>
          <cell r="V880">
            <v>70.960777258006488</v>
          </cell>
          <cell r="W880">
            <v>113.4681638382034</v>
          </cell>
          <cell r="X880">
            <v>103.75181874870088</v>
          </cell>
          <cell r="Y880">
            <v>1.3443000000000001</v>
          </cell>
        </row>
        <row r="881">
          <cell r="B881">
            <v>34668</v>
          </cell>
          <cell r="D881">
            <v>1.5625</v>
          </cell>
          <cell r="E881">
            <v>1.571</v>
          </cell>
          <cell r="F881">
            <v>98.9</v>
          </cell>
          <cell r="G881">
            <v>1.3459000000000001</v>
          </cell>
          <cell r="V881">
            <v>71.176682259805688</v>
          </cell>
          <cell r="W881">
            <v>113.824</v>
          </cell>
          <cell r="X881">
            <v>103.75181874870088</v>
          </cell>
          <cell r="Y881">
            <v>1.3442000000000001</v>
          </cell>
        </row>
        <row r="882">
          <cell r="B882">
            <v>34669</v>
          </cell>
          <cell r="D882">
            <v>1.5674999999999999</v>
          </cell>
          <cell r="E882">
            <v>1.5688</v>
          </cell>
          <cell r="F882">
            <v>98.93</v>
          </cell>
          <cell r="G882">
            <v>1.3016000000000001</v>
          </cell>
          <cell r="V882">
            <v>71.198272759985613</v>
          </cell>
          <cell r="W882">
            <v>113.46092503987241</v>
          </cell>
          <cell r="X882">
            <v>103.75181874870088</v>
          </cell>
          <cell r="Y882">
            <v>1.3016000000000001</v>
          </cell>
        </row>
        <row r="883">
          <cell r="B883">
            <v>34673</v>
          </cell>
          <cell r="D883">
            <v>1.5605</v>
          </cell>
          <cell r="E883">
            <v>1.577</v>
          </cell>
          <cell r="F883">
            <v>100.47</v>
          </cell>
          <cell r="G883">
            <v>1.3016000000000001</v>
          </cell>
          <cell r="V883">
            <v>72.306585102554891</v>
          </cell>
          <cell r="W883">
            <v>113.96988144825376</v>
          </cell>
          <cell r="X883">
            <v>103.95274717660915</v>
          </cell>
          <cell r="Y883">
            <v>1.3013999999999999</v>
          </cell>
        </row>
        <row r="884">
          <cell r="B884">
            <v>34674</v>
          </cell>
          <cell r="D884">
            <v>1.5589999999999999</v>
          </cell>
          <cell r="E884">
            <v>1.5716000000000001</v>
          </cell>
          <cell r="F884">
            <v>100.41</v>
          </cell>
          <cell r="G884">
            <v>1.3016000000000001</v>
          </cell>
          <cell r="V884">
            <v>72.26340410219504</v>
          </cell>
          <cell r="W884">
            <v>114.0795381654907</v>
          </cell>
          <cell r="X884">
            <v>103.89385436153258</v>
          </cell>
          <cell r="Y884">
            <v>1.3011999999999999</v>
          </cell>
        </row>
        <row r="885">
          <cell r="B885">
            <v>34675</v>
          </cell>
          <cell r="D885">
            <v>1.5649999999999999</v>
          </cell>
          <cell r="E885">
            <v>1.5660000000000001</v>
          </cell>
          <cell r="F885">
            <v>99.75</v>
          </cell>
          <cell r="G885">
            <v>1.3016000000000001</v>
          </cell>
          <cell r="V885">
            <v>71.788413098236788</v>
          </cell>
          <cell r="W885">
            <v>113.64217252396165</v>
          </cell>
          <cell r="X885">
            <v>103.89385436153258</v>
          </cell>
          <cell r="Y885">
            <v>1.3009999999999999</v>
          </cell>
        </row>
        <row r="886">
          <cell r="B886">
            <v>34676</v>
          </cell>
          <cell r="D886">
            <v>1.5666</v>
          </cell>
          <cell r="E886">
            <v>1.5681</v>
          </cell>
          <cell r="F886">
            <v>100.03</v>
          </cell>
          <cell r="G886">
            <v>1.3016000000000001</v>
          </cell>
          <cell r="V886">
            <v>71.989924433249371</v>
          </cell>
          <cell r="W886">
            <v>113.52610749393591</v>
          </cell>
          <cell r="X886">
            <v>103.84535439617542</v>
          </cell>
          <cell r="Y886">
            <v>1.3008</v>
          </cell>
        </row>
        <row r="887">
          <cell r="B887">
            <v>34680</v>
          </cell>
          <cell r="D887">
            <v>1.5589999999999999</v>
          </cell>
          <cell r="E887">
            <v>1.5795049999999999</v>
          </cell>
          <cell r="F887">
            <v>100.25</v>
          </cell>
          <cell r="G887">
            <v>1.3016000000000001</v>
          </cell>
          <cell r="V887">
            <v>72.148254767902131</v>
          </cell>
          <cell r="W887">
            <v>114.0795381654907</v>
          </cell>
          <cell r="X887">
            <v>103.93542576041015</v>
          </cell>
          <cell r="Y887">
            <v>1.3006</v>
          </cell>
        </row>
        <row r="888">
          <cell r="B888">
            <v>34681</v>
          </cell>
          <cell r="D888">
            <v>1.5657000000000001</v>
          </cell>
          <cell r="E888">
            <v>1.572838</v>
          </cell>
          <cell r="F888">
            <v>100.02</v>
          </cell>
          <cell r="G888">
            <v>1.3016000000000001</v>
          </cell>
          <cell r="V888">
            <v>71.982727599856062</v>
          </cell>
          <cell r="W888">
            <v>113.59136488471609</v>
          </cell>
          <cell r="X888">
            <v>103.88346151181319</v>
          </cell>
          <cell r="Y888">
            <v>1.3004</v>
          </cell>
        </row>
        <row r="889">
          <cell r="B889">
            <v>34682</v>
          </cell>
          <cell r="D889">
            <v>1.5691999999999999</v>
          </cell>
          <cell r="E889">
            <v>1.5715250000000001</v>
          </cell>
          <cell r="F889">
            <v>100.3</v>
          </cell>
          <cell r="G889">
            <v>1.3016000000000001</v>
          </cell>
          <cell r="V889">
            <v>72.184238934868659</v>
          </cell>
          <cell r="W889">
            <v>113.33800662758094</v>
          </cell>
          <cell r="X889">
            <v>103.91810434421119</v>
          </cell>
          <cell r="Y889">
            <v>1.3002</v>
          </cell>
        </row>
        <row r="890">
          <cell r="B890">
            <v>34683</v>
          </cell>
          <cell r="D890">
            <v>1.5615000000000001</v>
          </cell>
          <cell r="E890">
            <v>1.5710200000000001</v>
          </cell>
          <cell r="F890">
            <v>100.2</v>
          </cell>
          <cell r="G890">
            <v>1.3016000000000001</v>
          </cell>
          <cell r="V890">
            <v>72.112270600935602</v>
          </cell>
          <cell r="W890">
            <v>113.89689401216778</v>
          </cell>
          <cell r="X890">
            <v>103.88692579505299</v>
          </cell>
          <cell r="Y890">
            <v>1.3</v>
          </cell>
        </row>
        <row r="891">
          <cell r="B891">
            <v>34687</v>
          </cell>
          <cell r="D891">
            <v>1.5605</v>
          </cell>
          <cell r="E891">
            <v>1.5760700000000001</v>
          </cell>
          <cell r="F891">
            <v>100.3</v>
          </cell>
          <cell r="G891">
            <v>1.3016000000000001</v>
          </cell>
          <cell r="V891">
            <v>72.184238934868659</v>
          </cell>
          <cell r="W891">
            <v>113.96988144825376</v>
          </cell>
          <cell r="X891">
            <v>103.92849719393057</v>
          </cell>
          <cell r="Y891">
            <v>1.2998000000000001</v>
          </cell>
        </row>
        <row r="892">
          <cell r="B892">
            <v>34688</v>
          </cell>
          <cell r="D892">
            <v>1.5608</v>
          </cell>
          <cell r="E892">
            <v>1.5726359999999999</v>
          </cell>
          <cell r="F892">
            <v>100.13</v>
          </cell>
          <cell r="G892">
            <v>1.3016000000000001</v>
          </cell>
          <cell r="V892">
            <v>72.061892767182442</v>
          </cell>
          <cell r="W892">
            <v>113.94797539723218</v>
          </cell>
          <cell r="X892">
            <v>103.92849719393057</v>
          </cell>
          <cell r="Y892">
            <v>1.2996000000000001</v>
          </cell>
        </row>
        <row r="893">
          <cell r="B893">
            <v>34689</v>
          </cell>
          <cell r="D893">
            <v>1.5597000000000001</v>
          </cell>
          <cell r="E893">
            <v>1.571323</v>
          </cell>
          <cell r="F893">
            <v>100.21</v>
          </cell>
          <cell r="G893">
            <v>1.3016000000000001</v>
          </cell>
          <cell r="V893">
            <v>72.119467434328897</v>
          </cell>
          <cell r="W893">
            <v>114.0283387830993</v>
          </cell>
          <cell r="X893">
            <v>103.89039007829278</v>
          </cell>
          <cell r="Y893">
            <v>1.2994000000000001</v>
          </cell>
        </row>
        <row r="894">
          <cell r="B894">
            <v>34690</v>
          </cell>
          <cell r="D894">
            <v>1.544</v>
          </cell>
          <cell r="E894">
            <v>1.5800099999999999</v>
          </cell>
          <cell r="F894">
            <v>100.45</v>
          </cell>
          <cell r="G894">
            <v>1.3016000000000001</v>
          </cell>
          <cell r="V894">
            <v>72.292191435768274</v>
          </cell>
          <cell r="W894">
            <v>115.18782383419688</v>
          </cell>
          <cell r="X894">
            <v>103.99431857548672</v>
          </cell>
          <cell r="Y894">
            <v>1.2991999999999999</v>
          </cell>
        </row>
        <row r="895">
          <cell r="B895">
            <v>34694</v>
          </cell>
          <cell r="D895">
            <v>1.5432999999999999</v>
          </cell>
          <cell r="E895">
            <v>1.5810200000000001</v>
          </cell>
          <cell r="F895">
            <v>100.3</v>
          </cell>
          <cell r="G895">
            <v>1.3016000000000001</v>
          </cell>
          <cell r="V895">
            <v>72.184238934868659</v>
          </cell>
          <cell r="W895">
            <v>115.24006997991317</v>
          </cell>
          <cell r="X895">
            <v>103.93542576041015</v>
          </cell>
          <cell r="Y895">
            <v>1.2989999999999999</v>
          </cell>
        </row>
        <row r="896">
          <cell r="B896">
            <v>34695</v>
          </cell>
          <cell r="D896">
            <v>1.5425</v>
          </cell>
          <cell r="E896">
            <v>1.5803</v>
          </cell>
          <cell r="F896">
            <v>100.38</v>
          </cell>
          <cell r="G896">
            <v>1.3016000000000001</v>
          </cell>
          <cell r="V896">
            <v>72.241813602015114</v>
          </cell>
          <cell r="W896">
            <v>115.2998379254457</v>
          </cell>
          <cell r="X896">
            <v>103.98739000900713</v>
          </cell>
          <cell r="Y896">
            <v>1.2988</v>
          </cell>
        </row>
        <row r="897">
          <cell r="A897" t="str">
            <v>-</v>
          </cell>
          <cell r="B897">
            <v>34702</v>
          </cell>
          <cell r="D897">
            <v>1.5605</v>
          </cell>
          <cell r="E897">
            <v>1.5569</v>
          </cell>
          <cell r="F897">
            <v>100.1</v>
          </cell>
          <cell r="G897">
            <v>1.2862</v>
          </cell>
          <cell r="O897">
            <v>144.11530927328059</v>
          </cell>
          <cell r="P897">
            <v>91.095211378837107</v>
          </cell>
          <cell r="Q897">
            <v>792.02499999999998</v>
          </cell>
          <cell r="V897">
            <v>72.040302267002517</v>
          </cell>
          <cell r="W897">
            <v>113.96988144825376</v>
          </cell>
          <cell r="X897">
            <v>103.82110441349684</v>
          </cell>
          <cell r="Y897">
            <v>1.2862</v>
          </cell>
          <cell r="AB897">
            <v>100</v>
          </cell>
          <cell r="AC897">
            <v>100</v>
          </cell>
          <cell r="AD897">
            <v>100</v>
          </cell>
          <cell r="AE897">
            <v>100</v>
          </cell>
        </row>
        <row r="898">
          <cell r="B898">
            <v>34703</v>
          </cell>
          <cell r="D898">
            <v>1.5595000000000001</v>
          </cell>
          <cell r="E898">
            <v>1.5613999999999999</v>
          </cell>
          <cell r="F898">
            <v>101.05</v>
          </cell>
          <cell r="G898">
            <v>1.2862</v>
          </cell>
          <cell r="O898">
            <v>142.84618482994998</v>
          </cell>
          <cell r="P898">
            <v>91.091514325371207</v>
          </cell>
          <cell r="Q898">
            <v>791.52200000000005</v>
          </cell>
          <cell r="V898">
            <v>72.724001439366674</v>
          </cell>
          <cell r="W898">
            <v>114.04296248797691</v>
          </cell>
          <cell r="X898">
            <v>103.88346151181319</v>
          </cell>
          <cell r="Y898">
            <v>1.2864</v>
          </cell>
          <cell r="AB898">
            <v>100.94905094905096</v>
          </cell>
          <cell r="AC898">
            <v>100.06412311638346</v>
          </cell>
          <cell r="AD898">
            <v>100.06006206413294</v>
          </cell>
          <cell r="AE898">
            <v>100.06006206413294</v>
          </cell>
        </row>
        <row r="899">
          <cell r="B899">
            <v>34704</v>
          </cell>
          <cell r="D899">
            <v>1.5628</v>
          </cell>
          <cell r="E899">
            <v>1.5565</v>
          </cell>
          <cell r="F899">
            <v>100.8</v>
          </cell>
          <cell r="G899">
            <v>1.2862</v>
          </cell>
          <cell r="O899">
            <v>143.20046604232584</v>
          </cell>
          <cell r="P899">
            <v>91.284269693934021</v>
          </cell>
          <cell r="Q899">
            <v>791.52200000000005</v>
          </cell>
          <cell r="V899">
            <v>72.544080604534003</v>
          </cell>
          <cell r="W899">
            <v>113.80214998720245</v>
          </cell>
          <cell r="X899">
            <v>103.88346151181319</v>
          </cell>
          <cell r="Y899">
            <v>1.2866</v>
          </cell>
          <cell r="AB899">
            <v>100.69930069930071</v>
          </cell>
          <cell r="AC899">
            <v>99.852828256974661</v>
          </cell>
          <cell r="AD899">
            <v>100.06006206413294</v>
          </cell>
          <cell r="AE899">
            <v>100.06006206413294</v>
          </cell>
        </row>
        <row r="900">
          <cell r="B900">
            <v>34708</v>
          </cell>
          <cell r="D900">
            <v>1.5525</v>
          </cell>
          <cell r="E900">
            <v>1.5611999999999999</v>
          </cell>
          <cell r="F900">
            <v>101.1</v>
          </cell>
          <cell r="G900">
            <v>1.2862</v>
          </cell>
          <cell r="O900">
            <v>142.84219631308429</v>
          </cell>
          <cell r="P900">
            <v>90.724976212148988</v>
          </cell>
          <cell r="Q900">
            <v>791.52200000000005</v>
          </cell>
          <cell r="V900">
            <v>72.759985606333217</v>
          </cell>
          <cell r="W900">
            <v>114.55716586151368</v>
          </cell>
          <cell r="X900">
            <v>103.93196147717036</v>
          </cell>
          <cell r="Y900">
            <v>1.2867999999999999</v>
          </cell>
          <cell r="AB900">
            <v>100.999000999001</v>
          </cell>
          <cell r="AC900">
            <v>100.51529790660224</v>
          </cell>
          <cell r="AD900">
            <v>100.106777002903</v>
          </cell>
          <cell r="AE900">
            <v>100.106777002903</v>
          </cell>
        </row>
        <row r="901">
          <cell r="B901">
            <v>34709</v>
          </cell>
          <cell r="D901">
            <v>1.5629999999999999</v>
          </cell>
          <cell r="E901">
            <v>1.5386</v>
          </cell>
          <cell r="F901">
            <v>100.13</v>
          </cell>
          <cell r="G901">
            <v>1.2862</v>
          </cell>
          <cell r="O901">
            <v>143.8942580493069</v>
          </cell>
          <cell r="P901">
            <v>91.128503364776378</v>
          </cell>
          <cell r="Q901">
            <v>791.52200000000005</v>
          </cell>
          <cell r="V901">
            <v>72.061892767182442</v>
          </cell>
          <cell r="W901">
            <v>113.78758797184901</v>
          </cell>
          <cell r="X901">
            <v>103.69292593362432</v>
          </cell>
          <cell r="Y901">
            <v>1.2869999999999999</v>
          </cell>
          <cell r="AB901">
            <v>100.02997002997003</v>
          </cell>
          <cell r="AC901">
            <v>99.840051183621242</v>
          </cell>
          <cell r="AD901">
            <v>99.876539090393408</v>
          </cell>
          <cell r="AE901">
            <v>99.876539090393408</v>
          </cell>
        </row>
        <row r="902">
          <cell r="B902">
            <v>34710</v>
          </cell>
          <cell r="D902">
            <v>1.5631999999999999</v>
          </cell>
          <cell r="E902">
            <v>1.5329999999999999</v>
          </cell>
          <cell r="F902">
            <v>99.81</v>
          </cell>
          <cell r="G902">
            <v>1.2862</v>
          </cell>
          <cell r="O902">
            <v>144.30254558420228</v>
          </cell>
          <cell r="P902">
            <v>91.106670101926653</v>
          </cell>
          <cell r="Q902">
            <v>791.52200000000005</v>
          </cell>
          <cell r="V902">
            <v>71.831594098596625</v>
          </cell>
          <cell r="W902">
            <v>113.77302968270214</v>
          </cell>
          <cell r="X902">
            <v>103.65481881798654</v>
          </cell>
          <cell r="Y902">
            <v>1.2871999999999999</v>
          </cell>
          <cell r="AB902">
            <v>99.710289710289715</v>
          </cell>
          <cell r="AC902">
            <v>99.827277379733871</v>
          </cell>
          <cell r="AD902">
            <v>99.839834495645491</v>
          </cell>
          <cell r="AE902">
            <v>99.839834495645491</v>
          </cell>
        </row>
        <row r="903">
          <cell r="B903">
            <v>34711</v>
          </cell>
          <cell r="D903">
            <v>1.5580000000000001</v>
          </cell>
          <cell r="E903">
            <v>1.5349999999999999</v>
          </cell>
          <cell r="F903">
            <v>99.87</v>
          </cell>
          <cell r="G903">
            <v>1.2862</v>
          </cell>
          <cell r="O903">
            <v>144.21585135435294</v>
          </cell>
          <cell r="P903">
            <v>90.803602877943788</v>
          </cell>
          <cell r="Q903">
            <v>791.52200000000005</v>
          </cell>
          <cell r="V903">
            <v>71.874775098956462</v>
          </cell>
          <cell r="W903">
            <v>114.15275994865212</v>
          </cell>
          <cell r="X903">
            <v>103.65481881798654</v>
          </cell>
          <cell r="Y903">
            <v>1.2874000000000001</v>
          </cell>
          <cell r="AB903">
            <v>99.770229770229776</v>
          </cell>
          <cell r="AC903">
            <v>100.16046213093709</v>
          </cell>
          <cell r="AD903">
            <v>99.839834495645491</v>
          </cell>
          <cell r="AE903">
            <v>99.839834495645491</v>
          </cell>
        </row>
        <row r="904">
          <cell r="A904" t="str">
            <v>JAN</v>
          </cell>
          <cell r="B904">
            <v>34715</v>
          </cell>
          <cell r="D904">
            <v>1.5685</v>
          </cell>
          <cell r="E904">
            <v>1.5367999999999999</v>
          </cell>
          <cell r="F904">
            <v>98.57</v>
          </cell>
          <cell r="G904">
            <v>1.2862</v>
          </cell>
          <cell r="O904">
            <v>145.93716825586836</v>
          </cell>
          <cell r="P904">
            <v>91.302521996250675</v>
          </cell>
          <cell r="Q904">
            <v>791.52200000000005</v>
          </cell>
          <cell r="V904">
            <v>70.939186757826548</v>
          </cell>
          <cell r="W904">
            <v>113.38858782276058</v>
          </cell>
          <cell r="X904">
            <v>103.52664033811402</v>
          </cell>
          <cell r="Y904">
            <v>1.2876000000000001</v>
          </cell>
          <cell r="AB904">
            <v>98.471528471528472</v>
          </cell>
          <cell r="AC904">
            <v>99.489958559132916</v>
          </cell>
          <cell r="AD904">
            <v>99.716373586038898</v>
          </cell>
          <cell r="AE904">
            <v>99.716373586038898</v>
          </cell>
        </row>
        <row r="905">
          <cell r="B905">
            <v>34716</v>
          </cell>
          <cell r="D905">
            <v>1.5654999999999999</v>
          </cell>
          <cell r="E905">
            <v>1.5367999999999999</v>
          </cell>
          <cell r="F905">
            <v>99.2</v>
          </cell>
          <cell r="G905">
            <v>1.2862</v>
          </cell>
          <cell r="O905">
            <v>145.09769348580647</v>
          </cell>
          <cell r="P905">
            <v>91.182780706624541</v>
          </cell>
          <cell r="Q905">
            <v>791.52200000000005</v>
          </cell>
          <cell r="V905">
            <v>71.392587261604902</v>
          </cell>
          <cell r="W905">
            <v>113.60587671670392</v>
          </cell>
          <cell r="X905">
            <v>103.58899743643039</v>
          </cell>
          <cell r="Y905">
            <v>1.2878000000000001</v>
          </cell>
          <cell r="AB905">
            <v>99.100899100899113</v>
          </cell>
          <cell r="AC905">
            <v>99.680613222612578</v>
          </cell>
          <cell r="AD905">
            <v>99.776435650171834</v>
          </cell>
          <cell r="AE905">
            <v>99.776435650171834</v>
          </cell>
        </row>
        <row r="906">
          <cell r="B906">
            <v>34717</v>
          </cell>
          <cell r="D906">
            <v>1.5694999999999999</v>
          </cell>
          <cell r="E906">
            <v>1.5285</v>
          </cell>
          <cell r="F906">
            <v>98.9</v>
          </cell>
          <cell r="G906">
            <v>1.2862</v>
          </cell>
          <cell r="O906">
            <v>145.53782804643075</v>
          </cell>
          <cell r="P906">
            <v>91.415761302489443</v>
          </cell>
          <cell r="Q906">
            <v>791.52200000000005</v>
          </cell>
          <cell r="V906">
            <v>71.176682259805688</v>
          </cell>
          <cell r="W906">
            <v>113.31634278432621</v>
          </cell>
          <cell r="X906">
            <v>103.58899743643039</v>
          </cell>
          <cell r="Y906">
            <v>1.288</v>
          </cell>
          <cell r="AB906">
            <v>98.801198801198808</v>
          </cell>
          <cell r="AC906">
            <v>99.426568971009871</v>
          </cell>
          <cell r="AD906">
            <v>99.776435650171834</v>
          </cell>
          <cell r="AE906">
            <v>99.776435650171834</v>
          </cell>
        </row>
        <row r="907">
          <cell r="B907">
            <v>34718</v>
          </cell>
          <cell r="D907">
            <v>1.5684</v>
          </cell>
          <cell r="E907">
            <v>1.5351999999999999</v>
          </cell>
          <cell r="F907">
            <v>99.83</v>
          </cell>
          <cell r="G907">
            <v>1.2862</v>
          </cell>
          <cell r="O907">
            <v>144.25434865405742</v>
          </cell>
          <cell r="P907">
            <v>91.39751718121839</v>
          </cell>
          <cell r="Q907">
            <v>791.52200000000005</v>
          </cell>
          <cell r="V907">
            <v>71.845987765383228</v>
          </cell>
          <cell r="W907">
            <v>113.39581739352205</v>
          </cell>
          <cell r="X907">
            <v>103.64096168502736</v>
          </cell>
          <cell r="Y907">
            <v>1.2882</v>
          </cell>
          <cell r="AB907">
            <v>99.73026973026974</v>
          </cell>
          <cell r="AC907">
            <v>99.496301963784745</v>
          </cell>
          <cell r="AD907">
            <v>99.826487370282635</v>
          </cell>
          <cell r="AE907">
            <v>99.826487370282635</v>
          </cell>
        </row>
        <row r="908">
          <cell r="B908">
            <v>34722</v>
          </cell>
          <cell r="D908">
            <v>1.587</v>
          </cell>
          <cell r="E908">
            <v>1.5115000000000001</v>
          </cell>
          <cell r="F908">
            <v>99.51</v>
          </cell>
          <cell r="G908">
            <v>1.2862</v>
          </cell>
          <cell r="O908">
            <v>144.42315882432104</v>
          </cell>
          <cell r="P908">
            <v>92.292853149588581</v>
          </cell>
          <cell r="Q908">
            <v>791.52200000000005</v>
          </cell>
          <cell r="V908">
            <v>71.615689096797411</v>
          </cell>
          <cell r="W908">
            <v>112.06679269061121</v>
          </cell>
          <cell r="X908">
            <v>103.4296404073997</v>
          </cell>
          <cell r="Y908">
            <v>1.2884</v>
          </cell>
          <cell r="AB908">
            <v>99.410589410589424</v>
          </cell>
          <cell r="AC908">
            <v>98.330182734719585</v>
          </cell>
          <cell r="AD908">
            <v>99.622943708498781</v>
          </cell>
          <cell r="AE908">
            <v>99.622943708498781</v>
          </cell>
        </row>
        <row r="909">
          <cell r="B909">
            <v>34723</v>
          </cell>
          <cell r="D909">
            <v>1.5955999999999999</v>
          </cell>
          <cell r="E909">
            <v>1.5136000000000001</v>
          </cell>
          <cell r="F909">
            <v>99.65</v>
          </cell>
          <cell r="G909">
            <v>1.2862</v>
          </cell>
          <cell r="O909">
            <v>144.33135839638831</v>
          </cell>
          <cell r="P909">
            <v>92.864475272312418</v>
          </cell>
          <cell r="Q909">
            <v>791.52200000000005</v>
          </cell>
          <cell r="V909">
            <v>71.716444764303716</v>
          </cell>
          <cell r="W909">
            <v>111.46277262471797</v>
          </cell>
          <cell r="X909">
            <v>103.50931892191505</v>
          </cell>
          <cell r="Y909">
            <v>1.2886</v>
          </cell>
          <cell r="AB909">
            <v>99.550449550449557</v>
          </cell>
          <cell r="AC909">
            <v>97.800200551516667</v>
          </cell>
          <cell r="AD909">
            <v>99.699689679335322</v>
          </cell>
          <cell r="AE909">
            <v>99.699689679335322</v>
          </cell>
        </row>
        <row r="910">
          <cell r="B910">
            <v>34724</v>
          </cell>
          <cell r="D910">
            <v>1.5979000000000001</v>
          </cell>
          <cell r="E910">
            <v>1.5116000000000001</v>
          </cell>
          <cell r="F910">
            <v>99.52</v>
          </cell>
          <cell r="G910">
            <v>1.2862</v>
          </cell>
          <cell r="O910">
            <v>144.43766788128224</v>
          </cell>
          <cell r="P910">
            <v>92.945423601977637</v>
          </cell>
          <cell r="Q910">
            <v>791.52200000000005</v>
          </cell>
          <cell r="V910">
            <v>71.622885930190719</v>
          </cell>
          <cell r="W910">
            <v>111.30233431378684</v>
          </cell>
          <cell r="X910">
            <v>103.45042610683849</v>
          </cell>
          <cell r="Y910">
            <v>1.2887999999999999</v>
          </cell>
          <cell r="AB910">
            <v>99.420579420579429</v>
          </cell>
          <cell r="AC910">
            <v>97.659427999249004</v>
          </cell>
          <cell r="AD910">
            <v>99.642964396543093</v>
          </cell>
          <cell r="AE910">
            <v>99.642964396543093</v>
          </cell>
        </row>
        <row r="911">
          <cell r="B911">
            <v>34725</v>
          </cell>
          <cell r="D911">
            <v>1.593</v>
          </cell>
          <cell r="E911">
            <v>1.5165999999999999</v>
          </cell>
          <cell r="F911">
            <v>99.45</v>
          </cell>
          <cell r="G911">
            <v>1.2862</v>
          </cell>
          <cell r="O911">
            <v>144.5393334092027</v>
          </cell>
          <cell r="P911">
            <v>92.660404154171317</v>
          </cell>
          <cell r="Q911">
            <v>791.52200000000005</v>
          </cell>
          <cell r="V911">
            <v>71.572508096437573</v>
          </cell>
          <cell r="W911">
            <v>111.64469554300062</v>
          </cell>
          <cell r="X911">
            <v>103.45042610683849</v>
          </cell>
          <cell r="Y911">
            <v>1.2889999999999999</v>
          </cell>
          <cell r="AB911">
            <v>99.350649350649363</v>
          </cell>
          <cell r="AC911">
            <v>97.959824231010671</v>
          </cell>
          <cell r="AD911">
            <v>99.642964396543093</v>
          </cell>
          <cell r="AE911">
            <v>99.642964396543093</v>
          </cell>
        </row>
        <row r="912">
          <cell r="B912">
            <v>34729</v>
          </cell>
          <cell r="D912">
            <v>1.59</v>
          </cell>
          <cell r="E912">
            <v>1.5129999999999999</v>
          </cell>
          <cell r="F912">
            <v>99.1</v>
          </cell>
          <cell r="G912">
            <v>1.2862</v>
          </cell>
          <cell r="O912">
            <v>145.0498154141797</v>
          </cell>
          <cell r="P912">
            <v>92.485902451432779</v>
          </cell>
          <cell r="Q912">
            <v>791.52200000000005</v>
          </cell>
          <cell r="V912">
            <v>71.320618927671831</v>
          </cell>
          <cell r="W912">
            <v>111.85534591194967</v>
          </cell>
          <cell r="X912">
            <v>103.45042610683849</v>
          </cell>
          <cell r="Y912">
            <v>1.2891999999999999</v>
          </cell>
          <cell r="AB912">
            <v>99.000999000999002</v>
          </cell>
          <cell r="AC912">
            <v>98.144654088050302</v>
          </cell>
          <cell r="AD912">
            <v>99.642964396543093</v>
          </cell>
          <cell r="AE912">
            <v>99.642964396543093</v>
          </cell>
        </row>
        <row r="913">
          <cell r="A913" t="str">
            <v>-</v>
          </cell>
          <cell r="B913">
            <v>34730</v>
          </cell>
          <cell r="D913">
            <v>1.5962000000000001</v>
          </cell>
          <cell r="E913">
            <v>1.504</v>
          </cell>
          <cell r="F913">
            <v>98.5</v>
          </cell>
          <cell r="G913">
            <v>1.2862</v>
          </cell>
          <cell r="O913">
            <v>145.77209904966094</v>
          </cell>
          <cell r="P913">
            <v>92.743936135953078</v>
          </cell>
          <cell r="Q913">
            <v>791.52200000000005</v>
          </cell>
          <cell r="V913">
            <v>70.888808924073416</v>
          </cell>
          <cell r="W913">
            <v>111.42087457712066</v>
          </cell>
          <cell r="X913">
            <v>103.33610475992516</v>
          </cell>
          <cell r="Y913">
            <v>1.2894000000000001</v>
          </cell>
          <cell r="AB913">
            <v>98.401598401598406</v>
          </cell>
          <cell r="AC913">
            <v>97.763438165643393</v>
          </cell>
          <cell r="AD913">
            <v>99.532850612299384</v>
          </cell>
          <cell r="AE913">
            <v>99.532850612299384</v>
          </cell>
        </row>
        <row r="914">
          <cell r="B914">
            <v>34731</v>
          </cell>
          <cell r="D914">
            <v>1.5822000000000001</v>
          </cell>
          <cell r="E914">
            <v>1.5223</v>
          </cell>
          <cell r="F914">
            <v>99.35</v>
          </cell>
          <cell r="G914">
            <v>1.3186</v>
          </cell>
          <cell r="O914">
            <v>144.81563649483437</v>
          </cell>
          <cell r="P914">
            <v>92.115409776594902</v>
          </cell>
          <cell r="Q914">
            <v>793.42399999999998</v>
          </cell>
          <cell r="V914">
            <v>71.500539762504502</v>
          </cell>
          <cell r="W914">
            <v>112.40677537605863</v>
          </cell>
          <cell r="X914">
            <v>103.54396175431302</v>
          </cell>
          <cell r="Y914">
            <v>1.3186</v>
          </cell>
          <cell r="AB914">
            <v>99.250749250749251</v>
          </cell>
          <cell r="AC914">
            <v>98.628491973201861</v>
          </cell>
          <cell r="AD914">
            <v>99.733057492742503</v>
          </cell>
          <cell r="AE914">
            <v>99.733057492742503</v>
          </cell>
        </row>
        <row r="915">
          <cell r="B915">
            <v>34732</v>
          </cell>
          <cell r="D915">
            <v>1.5793999999999999</v>
          </cell>
          <cell r="E915">
            <v>1.52</v>
          </cell>
          <cell r="F915">
            <v>99.38</v>
          </cell>
          <cell r="G915">
            <v>1.3186</v>
          </cell>
          <cell r="O915">
            <v>144.77192076636945</v>
          </cell>
          <cell r="P915">
            <v>91.952394261884706</v>
          </cell>
          <cell r="Q915">
            <v>793.42399999999998</v>
          </cell>
          <cell r="V915">
            <v>71.522130262684414</v>
          </cell>
          <cell r="W915">
            <v>112.60605293149297</v>
          </cell>
          <cell r="X915">
            <v>103.54396175431302</v>
          </cell>
          <cell r="Y915">
            <v>1.3188</v>
          </cell>
          <cell r="AB915">
            <v>99.280719280719282</v>
          </cell>
          <cell r="AC915">
            <v>98.803343041661392</v>
          </cell>
          <cell r="AD915">
            <v>99.733057492742503</v>
          </cell>
          <cell r="AE915">
            <v>99.733057492742503</v>
          </cell>
        </row>
        <row r="916">
          <cell r="B916">
            <v>34736</v>
          </cell>
          <cell r="D916">
            <v>1.5609999999999999</v>
          </cell>
          <cell r="E916">
            <v>1.5282</v>
          </cell>
          <cell r="F916">
            <v>99.6</v>
          </cell>
          <cell r="G916">
            <v>1.3186</v>
          </cell>
          <cell r="O916">
            <v>144.54396954547212</v>
          </cell>
          <cell r="P916">
            <v>90.938921267973996</v>
          </cell>
          <cell r="Q916">
            <v>793.42399999999998</v>
          </cell>
          <cell r="V916">
            <v>71.680460597337174</v>
          </cell>
          <cell r="W916">
            <v>113.93337604099936</v>
          </cell>
          <cell r="X916">
            <v>103.60978313586918</v>
          </cell>
          <cell r="Y916">
            <v>1.319</v>
          </cell>
          <cell r="AB916">
            <v>99.500499500499501</v>
          </cell>
          <cell r="AC916">
            <v>99.967969250480465</v>
          </cell>
          <cell r="AD916">
            <v>99.796456338216146</v>
          </cell>
          <cell r="AE916">
            <v>99.796456338216146</v>
          </cell>
        </row>
        <row r="917">
          <cell r="B917">
            <v>34737</v>
          </cell>
          <cell r="D917">
            <v>1.5599000000000001</v>
          </cell>
          <cell r="E917">
            <v>1.5302</v>
          </cell>
          <cell r="F917">
            <v>99.23</v>
          </cell>
          <cell r="G917">
            <v>1.3186</v>
          </cell>
          <cell r="O917">
            <v>145.08293224558119</v>
          </cell>
          <cell r="P917">
            <v>90.874838748182356</v>
          </cell>
          <cell r="Q917">
            <v>793.42399999999998</v>
          </cell>
          <cell r="V917">
            <v>71.414177761784828</v>
          </cell>
          <cell r="W917">
            <v>114.01371882813001</v>
          </cell>
          <cell r="X917">
            <v>103.60978313586918</v>
          </cell>
          <cell r="Y917">
            <v>1.3191999999999999</v>
          </cell>
          <cell r="AB917">
            <v>99.130869130869144</v>
          </cell>
          <cell r="AC917">
            <v>100.03846400410282</v>
          </cell>
          <cell r="AD917">
            <v>99.796456338216146</v>
          </cell>
          <cell r="AE917">
            <v>99.796456338216146</v>
          </cell>
        </row>
        <row r="918">
          <cell r="B918">
            <v>34738</v>
          </cell>
          <cell r="D918">
            <v>1.5581</v>
          </cell>
          <cell r="E918">
            <v>1.5346</v>
          </cell>
          <cell r="F918">
            <v>99.4</v>
          </cell>
          <cell r="G918">
            <v>1.3186</v>
          </cell>
          <cell r="O918">
            <v>144.88322925845796</v>
          </cell>
          <cell r="P918">
            <v>90.800326174392495</v>
          </cell>
          <cell r="Q918">
            <v>793.42399999999998</v>
          </cell>
          <cell r="V918">
            <v>71.536523929471045</v>
          </cell>
          <cell r="W918">
            <v>114.14543354085103</v>
          </cell>
          <cell r="X918">
            <v>103.64442596826716</v>
          </cell>
          <cell r="Y918">
            <v>1.3193999999999999</v>
          </cell>
          <cell r="AB918">
            <v>99.300699300699307</v>
          </cell>
          <cell r="AC918">
            <v>100.15403375906553</v>
          </cell>
          <cell r="AD918">
            <v>99.829824151623342</v>
          </cell>
          <cell r="AE918">
            <v>99.829824151623342</v>
          </cell>
        </row>
        <row r="919">
          <cell r="B919">
            <v>34739</v>
          </cell>
          <cell r="D919">
            <v>1.5542</v>
          </cell>
          <cell r="E919">
            <v>1.5295000000000001</v>
          </cell>
          <cell r="F919">
            <v>98.72</v>
          </cell>
          <cell r="G919">
            <v>1.3186</v>
          </cell>
          <cell r="O919">
            <v>145.7836886666058</v>
          </cell>
          <cell r="P919">
            <v>90.512501017517536</v>
          </cell>
          <cell r="Q919">
            <v>793.42399999999998</v>
          </cell>
          <cell r="V919">
            <v>71.047139258726162</v>
          </cell>
          <cell r="W919">
            <v>114.43186205121604</v>
          </cell>
          <cell r="X919">
            <v>103.57514030347122</v>
          </cell>
          <cell r="Y919">
            <v>1.3196000000000001</v>
          </cell>
          <cell r="AB919">
            <v>98.621378621378625</v>
          </cell>
          <cell r="AC919">
            <v>100.4053532363917</v>
          </cell>
          <cell r="AD919">
            <v>99.763088524808978</v>
          </cell>
          <cell r="AE919">
            <v>99.763088524808978</v>
          </cell>
        </row>
        <row r="920">
          <cell r="B920">
            <v>34743</v>
          </cell>
          <cell r="D920">
            <v>1.5631999999999999</v>
          </cell>
          <cell r="E920">
            <v>1.518</v>
          </cell>
          <cell r="F920">
            <v>98.8</v>
          </cell>
          <cell r="G920">
            <v>1.3186</v>
          </cell>
          <cell r="O920">
            <v>145.5438430289785</v>
          </cell>
          <cell r="P920">
            <v>90.960514553486021</v>
          </cell>
          <cell r="Q920">
            <v>793.42399999999998</v>
          </cell>
          <cell r="V920">
            <v>71.104713925872616</v>
          </cell>
          <cell r="W920">
            <v>113.77302968270214</v>
          </cell>
          <cell r="X920">
            <v>103.48853322247626</v>
          </cell>
          <cell r="Y920">
            <v>1.3198000000000001</v>
          </cell>
          <cell r="AB920">
            <v>98.701298701298697</v>
          </cell>
          <cell r="AC920">
            <v>99.827277379733871</v>
          </cell>
          <cell r="AD920">
            <v>99.67966899129101</v>
          </cell>
          <cell r="AE920">
            <v>99.67966899129101</v>
          </cell>
        </row>
        <row r="921">
          <cell r="A921" t="str">
            <v>FEB</v>
          </cell>
          <cell r="B921">
            <v>34744</v>
          </cell>
          <cell r="D921">
            <v>1.5609999999999999</v>
          </cell>
          <cell r="E921">
            <v>1.5203</v>
          </cell>
          <cell r="F921">
            <v>98.68</v>
          </cell>
          <cell r="G921">
            <v>1.3186</v>
          </cell>
          <cell r="O921">
            <v>145.72083189362664</v>
          </cell>
          <cell r="P921">
            <v>90.832499499738788</v>
          </cell>
          <cell r="Q921">
            <v>793.42399999999998</v>
          </cell>
          <cell r="V921">
            <v>71.018351925152942</v>
          </cell>
          <cell r="W921">
            <v>113.93337604099936</v>
          </cell>
          <cell r="X921">
            <v>103.48853322247626</v>
          </cell>
          <cell r="Y921">
            <v>1.32</v>
          </cell>
          <cell r="AB921">
            <v>98.581418581418589</v>
          </cell>
          <cell r="AC921">
            <v>99.967969250480465</v>
          </cell>
          <cell r="AD921">
            <v>99.67966899129101</v>
          </cell>
          <cell r="AE921">
            <v>99.67966899129101</v>
          </cell>
        </row>
        <row r="922">
          <cell r="B922">
            <v>34745</v>
          </cell>
          <cell r="D922">
            <v>1.5615000000000001</v>
          </cell>
          <cell r="E922">
            <v>1.5085</v>
          </cell>
          <cell r="F922">
            <v>98.52</v>
          </cell>
          <cell r="G922">
            <v>1.3186</v>
          </cell>
          <cell r="O922">
            <v>145.84999719678581</v>
          </cell>
          <cell r="P922">
            <v>90.794678720697163</v>
          </cell>
          <cell r="Q922">
            <v>793.42399999999998</v>
          </cell>
          <cell r="V922">
            <v>70.903202590860019</v>
          </cell>
          <cell r="W922">
            <v>113.89689401216778</v>
          </cell>
          <cell r="X922">
            <v>103.41231899120071</v>
          </cell>
          <cell r="Y922">
            <v>1.3202</v>
          </cell>
          <cell r="AB922">
            <v>98.421578421578417</v>
          </cell>
          <cell r="AC922">
            <v>99.935959013768809</v>
          </cell>
          <cell r="AD922">
            <v>99.60625980179519</v>
          </cell>
          <cell r="AE922">
            <v>99.60625980179519</v>
          </cell>
        </row>
        <row r="923">
          <cell r="B923">
            <v>34746</v>
          </cell>
          <cell r="D923">
            <v>1.5683</v>
          </cell>
          <cell r="E923">
            <v>1.5039</v>
          </cell>
          <cell r="F923">
            <v>97.83</v>
          </cell>
          <cell r="G923">
            <v>1.3186</v>
          </cell>
          <cell r="O923">
            <v>146.8786846961805</v>
          </cell>
          <cell r="P923">
            <v>91.190070213044734</v>
          </cell>
          <cell r="Q923">
            <v>793.42399999999998</v>
          </cell>
          <cell r="V923">
            <v>70.406621086721856</v>
          </cell>
          <cell r="W923">
            <v>113.40304788624624</v>
          </cell>
          <cell r="X923">
            <v>103.41231899120071</v>
          </cell>
          <cell r="Y923">
            <v>1.3204</v>
          </cell>
          <cell r="AB923">
            <v>97.732267732267729</v>
          </cell>
          <cell r="AC923">
            <v>99.502646177389522</v>
          </cell>
          <cell r="AD923">
            <v>99.60625980179519</v>
          </cell>
          <cell r="AE923">
            <v>99.60625980179519</v>
          </cell>
        </row>
        <row r="924">
          <cell r="B924">
            <v>34750</v>
          </cell>
          <cell r="D924">
            <v>1.5859000000000001</v>
          </cell>
          <cell r="E924">
            <v>1.4722</v>
          </cell>
          <cell r="F924">
            <v>96.9</v>
          </cell>
          <cell r="G924">
            <v>1.3186</v>
          </cell>
          <cell r="O924">
            <v>147.86114115992495</v>
          </cell>
          <cell r="P924">
            <v>91.947771776331521</v>
          </cell>
          <cell r="Q924">
            <v>793.42399999999998</v>
          </cell>
          <cell r="V924">
            <v>69.737315581144301</v>
          </cell>
          <cell r="W924">
            <v>112.14452361435147</v>
          </cell>
          <cell r="X924">
            <v>103.11439063257811</v>
          </cell>
          <cell r="Y924">
            <v>1.3206</v>
          </cell>
          <cell r="AB924">
            <v>96.803196803196812</v>
          </cell>
          <cell r="AC924">
            <v>98.398385774638996</v>
          </cell>
          <cell r="AD924">
            <v>99.319296606493367</v>
          </cell>
          <cell r="AE924">
            <v>99.319296606493367</v>
          </cell>
        </row>
        <row r="925">
          <cell r="B925">
            <v>34751</v>
          </cell>
          <cell r="D925">
            <v>1.5763</v>
          </cell>
          <cell r="E925">
            <v>1.4834000000000001</v>
          </cell>
          <cell r="F925">
            <v>97.37</v>
          </cell>
          <cell r="G925">
            <v>1.3186</v>
          </cell>
          <cell r="O925">
            <v>147.24629579459923</v>
          </cell>
          <cell r="P925">
            <v>91.452588668850566</v>
          </cell>
          <cell r="Q925">
            <v>793.42399999999998</v>
          </cell>
          <cell r="V925">
            <v>70.075566750629733</v>
          </cell>
          <cell r="W925">
            <v>112.8275074541648</v>
          </cell>
          <cell r="X925">
            <v>103.18367629737408</v>
          </cell>
          <cell r="Y925">
            <v>1.3208</v>
          </cell>
          <cell r="AB925">
            <v>97.27272727272728</v>
          </cell>
          <cell r="AC925">
            <v>98.9976527310791</v>
          </cell>
          <cell r="AD925">
            <v>99.386032233307759</v>
          </cell>
          <cell r="AE925">
            <v>99.386032233307759</v>
          </cell>
        </row>
        <row r="926">
          <cell r="B926">
            <v>34752</v>
          </cell>
          <cell r="D926">
            <v>1.5840000000000001</v>
          </cell>
          <cell r="E926">
            <v>1.4732000000000001</v>
          </cell>
          <cell r="F926">
            <v>97.1</v>
          </cell>
          <cell r="G926">
            <v>1.3186</v>
          </cell>
          <cell r="O926">
            <v>147.4921407864729</v>
          </cell>
          <cell r="P926">
            <v>91.797502525459549</v>
          </cell>
          <cell r="Q926">
            <v>793.42399999999998</v>
          </cell>
          <cell r="V926">
            <v>69.881252249010444</v>
          </cell>
          <cell r="W926">
            <v>112.27904040404039</v>
          </cell>
          <cell r="X926">
            <v>103.06935495046073</v>
          </cell>
          <cell r="Y926">
            <v>1.321</v>
          </cell>
          <cell r="AB926">
            <v>97.002997002997006</v>
          </cell>
          <cell r="AC926">
            <v>98.516414141414131</v>
          </cell>
          <cell r="AD926">
            <v>99.275918449064022</v>
          </cell>
          <cell r="AE926">
            <v>99.275918449064022</v>
          </cell>
        </row>
        <row r="927">
          <cell r="B927">
            <v>34757</v>
          </cell>
          <cell r="D927">
            <v>1.58</v>
          </cell>
          <cell r="E927">
            <v>1.4570000000000001</v>
          </cell>
          <cell r="F927">
            <v>96.98</v>
          </cell>
          <cell r="G927">
            <v>1.3186</v>
          </cell>
          <cell r="O927">
            <v>147.67464291984447</v>
          </cell>
          <cell r="P927">
            <v>91.565690650395254</v>
          </cell>
          <cell r="Q927">
            <v>793.42399999999998</v>
          </cell>
          <cell r="V927">
            <v>69.794890248290756</v>
          </cell>
          <cell r="W927">
            <v>112.56329113924049</v>
          </cell>
          <cell r="X927">
            <v>103.06935495046073</v>
          </cell>
          <cell r="Y927">
            <v>1.3211999999999999</v>
          </cell>
          <cell r="AB927">
            <v>96.883116883116898</v>
          </cell>
          <cell r="AC927">
            <v>98.765822784810112</v>
          </cell>
          <cell r="AD927">
            <v>99.275918449064022</v>
          </cell>
          <cell r="AE927">
            <v>99.275918449064022</v>
          </cell>
        </row>
        <row r="928">
          <cell r="A928" t="str">
            <v>-</v>
          </cell>
          <cell r="B928">
            <v>34758</v>
          </cell>
          <cell r="D928">
            <v>1.585</v>
          </cell>
          <cell r="E928">
            <v>1.4655</v>
          </cell>
          <cell r="F928">
            <v>96.9</v>
          </cell>
          <cell r="G928">
            <v>1.3186</v>
          </cell>
          <cell r="O928">
            <v>147.79656212968541</v>
          </cell>
          <cell r="P928">
            <v>91.855455494225609</v>
          </cell>
          <cell r="Q928">
            <v>793.42399999999998</v>
          </cell>
          <cell r="V928">
            <v>69.737315581144301</v>
          </cell>
          <cell r="W928">
            <v>112.20820189274447</v>
          </cell>
          <cell r="X928">
            <v>103.06935495046073</v>
          </cell>
          <cell r="Y928">
            <v>1.3213999999999999</v>
          </cell>
          <cell r="AB928">
            <v>96.803196803196812</v>
          </cell>
          <cell r="AC928">
            <v>98.454258675078847</v>
          </cell>
          <cell r="AD928">
            <v>99.275918449064022</v>
          </cell>
          <cell r="AE928">
            <v>99.275918449064022</v>
          </cell>
        </row>
        <row r="929">
          <cell r="B929">
            <v>34759</v>
          </cell>
          <cell r="D929">
            <v>1.5845</v>
          </cell>
          <cell r="E929">
            <v>1.4571000000000001</v>
          </cell>
          <cell r="F929">
            <v>96.55</v>
          </cell>
          <cell r="G929">
            <v>1.3556999999999999</v>
          </cell>
          <cell r="O929">
            <v>148.18276546536947</v>
          </cell>
          <cell r="P929">
            <v>91.733887104414549</v>
          </cell>
          <cell r="Q929">
            <v>780.95</v>
          </cell>
          <cell r="V929">
            <v>69.485426412378558</v>
          </cell>
          <cell r="W929">
            <v>112.24360997159987</v>
          </cell>
          <cell r="X929">
            <v>102.96542645326682</v>
          </cell>
          <cell r="Y929">
            <v>1.3556999999999999</v>
          </cell>
          <cell r="AB929">
            <v>96.453546453546451</v>
          </cell>
          <cell r="AC929">
            <v>98.485326601451561</v>
          </cell>
          <cell r="AD929">
            <v>99.175815008842477</v>
          </cell>
          <cell r="AE929">
            <v>99.175815008842477</v>
          </cell>
        </row>
        <row r="930">
          <cell r="B930">
            <v>34764</v>
          </cell>
          <cell r="D930">
            <v>1.6428</v>
          </cell>
          <cell r="E930">
            <v>1.4033</v>
          </cell>
          <cell r="F930">
            <v>93.4</v>
          </cell>
          <cell r="G930">
            <v>1.3556999999999999</v>
          </cell>
          <cell r="O930">
            <v>152.37637590277217</v>
          </cell>
          <cell r="P930">
            <v>94.609944984221386</v>
          </cell>
          <cell r="Q930">
            <v>780.95</v>
          </cell>
          <cell r="V930">
            <v>67.218423893486872</v>
          </cell>
          <cell r="W930">
            <v>108.26028731434135</v>
          </cell>
          <cell r="X930">
            <v>102.42499826785838</v>
          </cell>
          <cell r="Y930">
            <v>1.3559000000000001</v>
          </cell>
          <cell r="AB930">
            <v>93.306693306693319</v>
          </cell>
          <cell r="AC930">
            <v>94.990260530801066</v>
          </cell>
          <cell r="AD930">
            <v>98.655277119690354</v>
          </cell>
          <cell r="AE930">
            <v>98.655277119690354</v>
          </cell>
        </row>
        <row r="931">
          <cell r="B931">
            <v>34765</v>
          </cell>
          <cell r="D931">
            <v>1.6254999999999999</v>
          </cell>
          <cell r="E931">
            <v>1.403</v>
          </cell>
          <cell r="F931">
            <v>92.71</v>
          </cell>
          <cell r="G931">
            <v>1.3556999999999999</v>
          </cell>
          <cell r="O931">
            <v>153.27680090919293</v>
          </cell>
          <cell r="P931">
            <v>93.471144799618017</v>
          </cell>
          <cell r="Q931">
            <v>780.95</v>
          </cell>
          <cell r="V931">
            <v>66.721842389348694</v>
          </cell>
          <cell r="W931">
            <v>109.41248846508766</v>
          </cell>
          <cell r="X931">
            <v>102.26910552206746</v>
          </cell>
          <cell r="Y931">
            <v>1.3561000000000001</v>
          </cell>
          <cell r="AB931">
            <v>92.617382617382617</v>
          </cell>
          <cell r="AC931">
            <v>96.001230390649027</v>
          </cell>
          <cell r="AD931">
            <v>98.505121959357993</v>
          </cell>
          <cell r="AE931">
            <v>98.505121959357993</v>
          </cell>
        </row>
        <row r="932">
          <cell r="B932">
            <v>34766</v>
          </cell>
          <cell r="D932">
            <v>1.6452</v>
          </cell>
          <cell r="E932">
            <v>1.363</v>
          </cell>
          <cell r="F932">
            <v>89.5</v>
          </cell>
          <cell r="G932">
            <v>1.3556999999999999</v>
          </cell>
          <cell r="O932">
            <v>158.17183967374578</v>
          </cell>
          <cell r="P932">
            <v>94.245035288648012</v>
          </cell>
          <cell r="Q932">
            <v>780.95</v>
          </cell>
          <cell r="V932">
            <v>64.41165887009717</v>
          </cell>
          <cell r="W932">
            <v>108.10235837588134</v>
          </cell>
          <cell r="X932">
            <v>101.88110579921013</v>
          </cell>
          <cell r="Y932">
            <v>1.3563000000000001</v>
          </cell>
          <cell r="AB932">
            <v>89.410589410589409</v>
          </cell>
          <cell r="AC932">
            <v>94.851689764162401</v>
          </cell>
          <cell r="AD932">
            <v>98.131402449197495</v>
          </cell>
          <cell r="AE932">
            <v>98.131402449197495</v>
          </cell>
        </row>
        <row r="933">
          <cell r="B933">
            <v>34767</v>
          </cell>
          <cell r="D933">
            <v>1.6076999999999999</v>
          </cell>
          <cell r="E933">
            <v>1.4012</v>
          </cell>
          <cell r="F933">
            <v>91.43</v>
          </cell>
          <cell r="G933">
            <v>1.3556999999999999</v>
          </cell>
          <cell r="O933">
            <v>155.62797042963908</v>
          </cell>
          <cell r="P933">
            <v>92.569723107252273</v>
          </cell>
          <cell r="Q933">
            <v>780.95</v>
          </cell>
          <cell r="V933">
            <v>65.800647715005397</v>
          </cell>
          <cell r="W933">
            <v>110.6238726130497</v>
          </cell>
          <cell r="X933">
            <v>102.4042125684196</v>
          </cell>
          <cell r="Y933">
            <v>1.3565</v>
          </cell>
          <cell r="AB933">
            <v>91.338661338661353</v>
          </cell>
          <cell r="AC933">
            <v>97.06412887976613</v>
          </cell>
          <cell r="AD933">
            <v>98.635256431646042</v>
          </cell>
          <cell r="AE933">
            <v>98.635256431646042</v>
          </cell>
        </row>
        <row r="934">
          <cell r="B934">
            <v>34771</v>
          </cell>
          <cell r="D934">
            <v>1.579</v>
          </cell>
          <cell r="E934">
            <v>1.4065000000000001</v>
          </cell>
          <cell r="F934">
            <v>90.25</v>
          </cell>
          <cell r="G934">
            <v>1.3556999999999999</v>
          </cell>
          <cell r="O934">
            <v>157.70010937922541</v>
          </cell>
          <cell r="P934">
            <v>90.938736220513917</v>
          </cell>
          <cell r="Q934">
            <v>780.95</v>
          </cell>
          <cell r="V934">
            <v>64.951421374595185</v>
          </cell>
          <cell r="W934">
            <v>112.63457884737176</v>
          </cell>
          <cell r="X934">
            <v>102.42846255109818</v>
          </cell>
          <cell r="Y934">
            <v>1.3567</v>
          </cell>
          <cell r="AB934">
            <v>90.159840159840172</v>
          </cell>
          <cell r="AC934">
            <v>98.828372387587081</v>
          </cell>
          <cell r="AD934">
            <v>98.658613901031075</v>
          </cell>
          <cell r="AE934">
            <v>98.658613901031075</v>
          </cell>
        </row>
        <row r="935">
          <cell r="B935">
            <v>34772</v>
          </cell>
          <cell r="D935">
            <v>1.5891999999999999</v>
          </cell>
          <cell r="E935">
            <v>1.409</v>
          </cell>
          <cell r="F935">
            <v>90.95</v>
          </cell>
          <cell r="G935">
            <v>1.3556999999999999</v>
          </cell>
          <cell r="O935">
            <v>156.48636472210106</v>
          </cell>
          <cell r="P935">
            <v>91.526180875009942</v>
          </cell>
          <cell r="Q935">
            <v>780.95</v>
          </cell>
          <cell r="V935">
            <v>65.455199712126671</v>
          </cell>
          <cell r="W935">
            <v>111.91165366221998</v>
          </cell>
          <cell r="X935">
            <v>102.42846255109818</v>
          </cell>
          <cell r="Y935">
            <v>1.3569</v>
          </cell>
          <cell r="AB935">
            <v>90.859140859140865</v>
          </cell>
          <cell r="AC935">
            <v>98.19405990435439</v>
          </cell>
          <cell r="AD935">
            <v>98.658613901031075</v>
          </cell>
          <cell r="AE935">
            <v>98.658613901031075</v>
          </cell>
        </row>
        <row r="936">
          <cell r="A936" t="str">
            <v>MAR</v>
          </cell>
          <cell r="B936">
            <v>34773</v>
          </cell>
          <cell r="D936">
            <v>1.5880000000000001</v>
          </cell>
          <cell r="E936">
            <v>1.4131</v>
          </cell>
          <cell r="F936">
            <v>90.33</v>
          </cell>
          <cell r="G936">
            <v>1.3556999999999999</v>
          </cell>
          <cell r="O936">
            <v>157.56044361203467</v>
          </cell>
          <cell r="P936">
            <v>91.457069739186892</v>
          </cell>
          <cell r="Q936">
            <v>780.95</v>
          </cell>
          <cell r="V936">
            <v>65.008996041741639</v>
          </cell>
          <cell r="W936">
            <v>111.9962216624685</v>
          </cell>
          <cell r="X936">
            <v>102.42846255109818</v>
          </cell>
          <cell r="Y936">
            <v>1.3571</v>
          </cell>
          <cell r="AB936">
            <v>90.239760239760244</v>
          </cell>
          <cell r="AC936">
            <v>98.268261964735501</v>
          </cell>
          <cell r="AD936">
            <v>98.658613901031075</v>
          </cell>
          <cell r="AE936">
            <v>98.658613901031075</v>
          </cell>
        </row>
        <row r="937">
          <cell r="B937">
            <v>34774</v>
          </cell>
          <cell r="D937">
            <v>1.5952999999999999</v>
          </cell>
          <cell r="E937">
            <v>1.395</v>
          </cell>
          <cell r="F937">
            <v>89.93</v>
          </cell>
          <cell r="G937">
            <v>1.3556999999999999</v>
          </cell>
          <cell r="O937">
            <v>157.99897838121612</v>
          </cell>
          <cell r="P937">
            <v>91.725231558165234</v>
          </cell>
          <cell r="Q937">
            <v>780.95</v>
          </cell>
          <cell r="V937">
            <v>64.721122706009368</v>
          </cell>
          <cell r="W937">
            <v>111.48373346705948</v>
          </cell>
          <cell r="X937">
            <v>102.25871267234808</v>
          </cell>
          <cell r="Y937">
            <v>1.3573</v>
          </cell>
          <cell r="AB937">
            <v>89.840159840159856</v>
          </cell>
          <cell r="AC937">
            <v>97.818592114335857</v>
          </cell>
          <cell r="AD937">
            <v>98.495111615335844</v>
          </cell>
          <cell r="AE937">
            <v>98.495111615335844</v>
          </cell>
        </row>
        <row r="938">
          <cell r="B938">
            <v>34778</v>
          </cell>
          <cell r="D938">
            <v>1.5810999999999999</v>
          </cell>
          <cell r="E938">
            <v>1.3945000000000001</v>
          </cell>
          <cell r="F938">
            <v>89.38</v>
          </cell>
          <cell r="G938">
            <v>1.3556999999999999</v>
          </cell>
          <cell r="O938">
            <v>159.00892437811541</v>
          </cell>
          <cell r="P938">
            <v>90.930330196155552</v>
          </cell>
          <cell r="Q938">
            <v>780.95</v>
          </cell>
          <cell r="V938">
            <v>64.325296869377468</v>
          </cell>
          <cell r="W938">
            <v>112.48497881221934</v>
          </cell>
          <cell r="X938">
            <v>102.28296265502667</v>
          </cell>
          <cell r="Y938">
            <v>1.3574999999999999</v>
          </cell>
          <cell r="AB938">
            <v>89.290709290709287</v>
          </cell>
          <cell r="AC938">
            <v>98.697109607235475</v>
          </cell>
          <cell r="AD938">
            <v>98.518469084720877</v>
          </cell>
          <cell r="AE938">
            <v>98.518469084720877</v>
          </cell>
        </row>
        <row r="939">
          <cell r="B939">
            <v>34779</v>
          </cell>
          <cell r="D939">
            <v>1.5808</v>
          </cell>
          <cell r="E939">
            <v>1.4015</v>
          </cell>
          <cell r="F939">
            <v>89.25</v>
          </cell>
          <cell r="G939">
            <v>1.3556999999999999</v>
          </cell>
          <cell r="O939">
            <v>159.45087714293086</v>
          </cell>
          <cell r="P939">
            <v>91.033165355040524</v>
          </cell>
          <cell r="Q939">
            <v>780.95</v>
          </cell>
          <cell r="V939">
            <v>64.231738035264499</v>
          </cell>
          <cell r="W939">
            <v>112.50632591093117</v>
          </cell>
          <cell r="X939">
            <v>102.41806970137877</v>
          </cell>
          <cell r="Y939">
            <v>1.3576999999999999</v>
          </cell>
          <cell r="AB939">
            <v>89.16083916083916</v>
          </cell>
          <cell r="AC939">
            <v>98.71584008097166</v>
          </cell>
          <cell r="AD939">
            <v>98.648603557008911</v>
          </cell>
          <cell r="AE939">
            <v>98.648603557008911</v>
          </cell>
        </row>
        <row r="940">
          <cell r="B940">
            <v>34780</v>
          </cell>
          <cell r="D940">
            <v>1.587</v>
          </cell>
          <cell r="E940">
            <v>1.411</v>
          </cell>
          <cell r="F940">
            <v>89</v>
          </cell>
          <cell r="G940">
            <v>1.3556999999999999</v>
          </cell>
          <cell r="O940">
            <v>160.00153557273941</v>
          </cell>
          <cell r="P940">
            <v>91.448937390282651</v>
          </cell>
          <cell r="Q940">
            <v>780.95</v>
          </cell>
          <cell r="V940">
            <v>64.051817200431813</v>
          </cell>
          <cell r="W940">
            <v>112.06679269061121</v>
          </cell>
          <cell r="X940">
            <v>102.48389108293493</v>
          </cell>
          <cell r="Y940">
            <v>1.3579000000000001</v>
          </cell>
          <cell r="AB940">
            <v>88.91108891108891</v>
          </cell>
          <cell r="AC940">
            <v>98.330182734719585</v>
          </cell>
          <cell r="AD940">
            <v>98.712002402482554</v>
          </cell>
          <cell r="AE940">
            <v>98.712002402482554</v>
          </cell>
        </row>
        <row r="941">
          <cell r="B941">
            <v>34781</v>
          </cell>
          <cell r="D941">
            <v>1.587</v>
          </cell>
          <cell r="E941">
            <v>1.401</v>
          </cell>
          <cell r="F941">
            <v>88.5</v>
          </cell>
          <cell r="G941">
            <v>1.3556999999999999</v>
          </cell>
          <cell r="O941">
            <v>160.76408191992533</v>
          </cell>
          <cell r="P941">
            <v>91.368564460824956</v>
          </cell>
          <cell r="Q941">
            <v>780.95</v>
          </cell>
          <cell r="V941">
            <v>63.69197553076647</v>
          </cell>
          <cell r="W941">
            <v>112.06679269061121</v>
          </cell>
          <cell r="X941">
            <v>102.39381971870019</v>
          </cell>
          <cell r="Y941">
            <v>1.3581000000000001</v>
          </cell>
          <cell r="AB941">
            <v>88.411588411588411</v>
          </cell>
          <cell r="AC941">
            <v>98.330182734719585</v>
          </cell>
          <cell r="AD941">
            <v>98.625246087623879</v>
          </cell>
          <cell r="AE941">
            <v>98.625246087623879</v>
          </cell>
        </row>
        <row r="942">
          <cell r="B942">
            <v>34785</v>
          </cell>
          <cell r="D942">
            <v>1.595</v>
          </cell>
          <cell r="E942">
            <v>1.4131</v>
          </cell>
          <cell r="F942">
            <v>88.71</v>
          </cell>
          <cell r="G942">
            <v>1.3556999999999999</v>
          </cell>
          <cell r="O942">
            <v>160.83388917681762</v>
          </cell>
          <cell r="P942">
            <v>92.087018042185775</v>
          </cell>
          <cell r="Q942">
            <v>780.95</v>
          </cell>
          <cell r="V942">
            <v>63.843109032025907</v>
          </cell>
          <cell r="W942">
            <v>111.50470219435736</v>
          </cell>
          <cell r="X942">
            <v>102.68135522760339</v>
          </cell>
          <cell r="Y942">
            <v>1.3583000000000001</v>
          </cell>
          <cell r="AB942">
            <v>88.621378621378625</v>
          </cell>
          <cell r="AC942">
            <v>97.836990595611283</v>
          </cell>
          <cell r="AD942">
            <v>98.902198938903524</v>
          </cell>
          <cell r="AE942">
            <v>98.902198938903524</v>
          </cell>
        </row>
        <row r="943">
          <cell r="B943">
            <v>34786</v>
          </cell>
          <cell r="D943">
            <v>1.5980000000000001</v>
          </cell>
          <cell r="E943">
            <v>1.4055</v>
          </cell>
          <cell r="F943">
            <v>89.6</v>
          </cell>
          <cell r="G943">
            <v>1.3556999999999999</v>
          </cell>
          <cell r="O943">
            <v>158.83339449958424</v>
          </cell>
          <cell r="P943">
            <v>92.026770484914508</v>
          </cell>
          <cell r="Q943">
            <v>780.95</v>
          </cell>
          <cell r="V943">
            <v>64.483627204030228</v>
          </cell>
          <cell r="W943">
            <v>111.29536921151438</v>
          </cell>
          <cell r="X943">
            <v>102.42153398461856</v>
          </cell>
          <cell r="Y943">
            <v>1.3585</v>
          </cell>
          <cell r="AB943">
            <v>89.510489510489506</v>
          </cell>
          <cell r="AC943">
            <v>97.653316645807251</v>
          </cell>
          <cell r="AD943">
            <v>98.651940338349618</v>
          </cell>
          <cell r="AE943">
            <v>98.651940338349618</v>
          </cell>
        </row>
        <row r="944">
          <cell r="B944">
            <v>34787</v>
          </cell>
          <cell r="D944">
            <v>1.6138999999999999</v>
          </cell>
          <cell r="E944">
            <v>1.3836999999999999</v>
          </cell>
          <cell r="F944">
            <v>88.4</v>
          </cell>
          <cell r="G944">
            <v>1.3556999999999999</v>
          </cell>
          <cell r="O944">
            <v>160.34151640925941</v>
          </cell>
          <cell r="P944">
            <v>92.568335056514741</v>
          </cell>
          <cell r="Q944">
            <v>780.95</v>
          </cell>
          <cell r="V944">
            <v>63.620007196833399</v>
          </cell>
          <cell r="W944">
            <v>110.19889708160358</v>
          </cell>
          <cell r="X944">
            <v>102.00928427908264</v>
          </cell>
          <cell r="Y944">
            <v>1.3587</v>
          </cell>
          <cell r="AB944">
            <v>88.311688311688329</v>
          </cell>
          <cell r="AC944">
            <v>96.691244810706991</v>
          </cell>
          <cell r="AD944">
            <v>98.254863358804087</v>
          </cell>
          <cell r="AE944">
            <v>98.254863358804087</v>
          </cell>
        </row>
        <row r="945">
          <cell r="A945" t="str">
            <v>-</v>
          </cell>
          <cell r="B945">
            <v>34788</v>
          </cell>
          <cell r="D945">
            <v>1.613</v>
          </cell>
          <cell r="E945">
            <v>1.3785000000000001</v>
          </cell>
          <cell r="F945">
            <v>88.19</v>
          </cell>
          <cell r="G945">
            <v>1.3556999999999999</v>
          </cell>
          <cell r="O945">
            <v>160.54320330451216</v>
          </cell>
          <cell r="P945">
            <v>92.413030761646951</v>
          </cell>
          <cell r="Q945">
            <v>780.95</v>
          </cell>
          <cell r="V945">
            <v>63.468873695573954</v>
          </cell>
          <cell r="W945">
            <v>110.26038437693737</v>
          </cell>
          <cell r="X945">
            <v>101.89496293216932</v>
          </cell>
          <cell r="Y945">
            <v>1.3589</v>
          </cell>
          <cell r="AB945">
            <v>88.101898101898101</v>
          </cell>
          <cell r="AC945">
            <v>96.745195288282687</v>
          </cell>
          <cell r="AD945">
            <v>98.144749574560379</v>
          </cell>
          <cell r="AE945">
            <v>98.144749574560379</v>
          </cell>
        </row>
        <row r="946">
          <cell r="B946">
            <v>34792</v>
          </cell>
          <cell r="D946">
            <v>1.62</v>
          </cell>
          <cell r="E946">
            <v>1.3782000000000001</v>
          </cell>
          <cell r="F946">
            <v>86.9</v>
          </cell>
          <cell r="G946">
            <v>1.3613</v>
          </cell>
          <cell r="O946">
            <v>162.3281701560251</v>
          </cell>
          <cell r="P946">
            <v>92.473280266786233</v>
          </cell>
          <cell r="Q946">
            <v>769.3</v>
          </cell>
          <cell r="V946">
            <v>62.540482187837362</v>
          </cell>
          <cell r="W946">
            <v>109.78395061728394</v>
          </cell>
          <cell r="X946">
            <v>101.52082034227118</v>
          </cell>
          <cell r="Y946">
            <v>1.3613</v>
          </cell>
          <cell r="AB946">
            <v>86.813186813186832</v>
          </cell>
          <cell r="AC946">
            <v>96.327160493827151</v>
          </cell>
          <cell r="AD946">
            <v>97.784377189762765</v>
          </cell>
          <cell r="AE946">
            <v>97.784377189762765</v>
          </cell>
        </row>
        <row r="947">
          <cell r="B947">
            <v>34793</v>
          </cell>
          <cell r="D947">
            <v>1.6145</v>
          </cell>
          <cell r="E947">
            <v>1.3712</v>
          </cell>
          <cell r="F947">
            <v>86.15</v>
          </cell>
          <cell r="G947">
            <v>1.3613</v>
          </cell>
          <cell r="O947">
            <v>163.35582121628389</v>
          </cell>
          <cell r="P947">
            <v>91.942334302806714</v>
          </cell>
          <cell r="Q947">
            <v>769.3</v>
          </cell>
          <cell r="V947">
            <v>62.000719683339341</v>
          </cell>
          <cell r="W947">
            <v>110.15794363580055</v>
          </cell>
          <cell r="X947">
            <v>101.28178479872514</v>
          </cell>
          <cell r="Y947">
            <v>1.3614999999999999</v>
          </cell>
          <cell r="AB947">
            <v>86.063936063936069</v>
          </cell>
          <cell r="AC947">
            <v>96.655311241870535</v>
          </cell>
          <cell r="AD947">
            <v>97.554139277253171</v>
          </cell>
          <cell r="AE947">
            <v>97.554139277253171</v>
          </cell>
        </row>
        <row r="948">
          <cell r="B948">
            <v>34794</v>
          </cell>
          <cell r="D948">
            <v>1.6054999999999999</v>
          </cell>
          <cell r="E948">
            <v>1.3803000000000001</v>
          </cell>
          <cell r="F948">
            <v>86.5</v>
          </cell>
          <cell r="G948">
            <v>1.3613</v>
          </cell>
          <cell r="O948">
            <v>162.98978256716603</v>
          </cell>
          <cell r="P948">
            <v>91.595550492916743</v>
          </cell>
          <cell r="Q948">
            <v>769.3</v>
          </cell>
          <cell r="V948">
            <v>62.252608852105077</v>
          </cell>
          <cell r="W948">
            <v>110.77545935845531</v>
          </cell>
          <cell r="X948">
            <v>101.46539181043441</v>
          </cell>
          <cell r="Y948">
            <v>1.3616999999999999</v>
          </cell>
          <cell r="AB948">
            <v>86.413586413586415</v>
          </cell>
          <cell r="AC948">
            <v>97.197134848956708</v>
          </cell>
          <cell r="AD948">
            <v>97.730988688311257</v>
          </cell>
          <cell r="AE948">
            <v>97.730988688311257</v>
          </cell>
        </row>
        <row r="949">
          <cell r="B949">
            <v>34795</v>
          </cell>
          <cell r="D949">
            <v>1.6085</v>
          </cell>
          <cell r="E949">
            <v>1.369</v>
          </cell>
          <cell r="F949">
            <v>85.87</v>
          </cell>
          <cell r="G949">
            <v>1.3613</v>
          </cell>
          <cell r="O949">
            <v>163.91090539661738</v>
          </cell>
          <cell r="P949">
            <v>91.613179672259889</v>
          </cell>
          <cell r="Q949">
            <v>769.3</v>
          </cell>
          <cell r="V949">
            <v>61.799208348326744</v>
          </cell>
          <cell r="W949">
            <v>110.56885296860428</v>
          </cell>
          <cell r="X949">
            <v>101.29564193168432</v>
          </cell>
          <cell r="Y949">
            <v>1.3619000000000001</v>
          </cell>
          <cell r="AB949">
            <v>85.784215784215789</v>
          </cell>
          <cell r="AC949">
            <v>97.015853279452898</v>
          </cell>
          <cell r="AD949">
            <v>97.567486402616026</v>
          </cell>
          <cell r="AE949">
            <v>97.567486402616026</v>
          </cell>
        </row>
        <row r="950">
          <cell r="B950">
            <v>34799</v>
          </cell>
          <cell r="D950">
            <v>1.6001000000000001</v>
          </cell>
          <cell r="E950">
            <v>1.4028</v>
          </cell>
          <cell r="F950">
            <v>83.05</v>
          </cell>
          <cell r="G950">
            <v>1.3613</v>
          </cell>
          <cell r="O950">
            <v>169.61567896635296</v>
          </cell>
          <cell r="P950">
            <v>91.209554931445652</v>
          </cell>
          <cell r="Q950">
            <v>769.3</v>
          </cell>
          <cell r="V950">
            <v>59.769701331414183</v>
          </cell>
          <cell r="W950">
            <v>111.14930316855197</v>
          </cell>
          <cell r="X950">
            <v>101.37878472943946</v>
          </cell>
          <cell r="Y950">
            <v>1.3621000000000001</v>
          </cell>
          <cell r="AB950">
            <v>82.967032967032964</v>
          </cell>
          <cell r="AC950">
            <v>97.525154677832631</v>
          </cell>
          <cell r="AD950">
            <v>97.647569154793288</v>
          </cell>
          <cell r="AE950">
            <v>97.647569154793288</v>
          </cell>
        </row>
        <row r="951">
          <cell r="B951">
            <v>34800</v>
          </cell>
          <cell r="D951">
            <v>1.5972999999999999</v>
          </cell>
          <cell r="E951">
            <v>1.407</v>
          </cell>
          <cell r="F951">
            <v>84.4</v>
          </cell>
          <cell r="G951">
            <v>1.3613</v>
          </cell>
          <cell r="O951">
            <v>167.19920580896269</v>
          </cell>
          <cell r="P951">
            <v>91.211737322753976</v>
          </cell>
          <cell r="Q951">
            <v>769.3</v>
          </cell>
          <cell r="V951">
            <v>60.741273839510626</v>
          </cell>
          <cell r="W951">
            <v>111.3441432417204</v>
          </cell>
          <cell r="X951">
            <v>101.55892745790896</v>
          </cell>
          <cell r="Y951">
            <v>1.3623000000000001</v>
          </cell>
          <cell r="AB951">
            <v>84.315684315684322</v>
          </cell>
          <cell r="AC951">
            <v>97.696112189319479</v>
          </cell>
          <cell r="AD951">
            <v>97.821081784510667</v>
          </cell>
          <cell r="AE951">
            <v>97.821081784510667</v>
          </cell>
        </row>
        <row r="952">
          <cell r="B952">
            <v>34801</v>
          </cell>
          <cell r="D952">
            <v>1.5898000000000001</v>
          </cell>
          <cell r="E952">
            <v>1.4047000000000001</v>
          </cell>
          <cell r="F952">
            <v>83.4</v>
          </cell>
          <cell r="G952">
            <v>1.3613</v>
          </cell>
          <cell r="O952">
            <v>169.07701442255046</v>
          </cell>
          <cell r="P952">
            <v>90.715331733315594</v>
          </cell>
          <cell r="Q952">
            <v>769.3</v>
          </cell>
          <cell r="V952">
            <v>60.021590500179926</v>
          </cell>
          <cell r="W952">
            <v>111.86941753679707</v>
          </cell>
          <cell r="X952">
            <v>101.48271322663339</v>
          </cell>
          <cell r="Y952">
            <v>1.3625</v>
          </cell>
          <cell r="AB952">
            <v>83.316683316683324</v>
          </cell>
          <cell r="AC952">
            <v>98.157000880613907</v>
          </cell>
          <cell r="AD952">
            <v>97.747672595014848</v>
          </cell>
          <cell r="AE952">
            <v>97.747672595014848</v>
          </cell>
        </row>
        <row r="953">
          <cell r="A953" t="str">
            <v>APR</v>
          </cell>
          <cell r="B953">
            <v>34802</v>
          </cell>
          <cell r="D953">
            <v>1.5962000000000001</v>
          </cell>
          <cell r="E953">
            <v>1.397</v>
          </cell>
          <cell r="F953">
            <v>83.1</v>
          </cell>
          <cell r="G953">
            <v>1.3613</v>
          </cell>
          <cell r="O953">
            <v>169.44990558890186</v>
          </cell>
          <cell r="P953">
            <v>90.953044479702129</v>
          </cell>
          <cell r="Q953">
            <v>769.3</v>
          </cell>
          <cell r="V953">
            <v>59.805685498380711</v>
          </cell>
          <cell r="W953">
            <v>111.42087457712066</v>
          </cell>
          <cell r="X953">
            <v>101.34067761380169</v>
          </cell>
          <cell r="Y953">
            <v>1.3627</v>
          </cell>
          <cell r="AB953">
            <v>83.016983016983019</v>
          </cell>
          <cell r="AC953">
            <v>97.763438165643393</v>
          </cell>
          <cell r="AD953">
            <v>97.610864560045371</v>
          </cell>
          <cell r="AE953">
            <v>97.610864560045371</v>
          </cell>
        </row>
        <row r="954">
          <cell r="B954">
            <v>34806</v>
          </cell>
          <cell r="D954">
            <v>1.61</v>
          </cell>
          <cell r="E954">
            <v>1.3845000000000001</v>
          </cell>
          <cell r="F954">
            <v>82.3</v>
          </cell>
          <cell r="G954">
            <v>1.3613</v>
          </cell>
          <cell r="O954">
            <v>170.40103350976341</v>
          </cell>
          <cell r="P954">
            <v>91.366190009731724</v>
          </cell>
          <cell r="Q954">
            <v>769.3</v>
          </cell>
          <cell r="V954">
            <v>59.229938826916161</v>
          </cell>
          <cell r="W954">
            <v>110.46583850931675</v>
          </cell>
          <cell r="X954">
            <v>100.92842790826576</v>
          </cell>
          <cell r="Y954">
            <v>1.3629</v>
          </cell>
          <cell r="AB954">
            <v>82.217782217782229</v>
          </cell>
          <cell r="AC954">
            <v>96.925465838509311</v>
          </cell>
          <cell r="AD954">
            <v>97.21378758049984</v>
          </cell>
          <cell r="AE954">
            <v>97.21378758049984</v>
          </cell>
        </row>
        <row r="955">
          <cell r="B955">
            <v>34807</v>
          </cell>
          <cell r="D955">
            <v>1.6214999999999999</v>
          </cell>
          <cell r="E955">
            <v>1.367</v>
          </cell>
          <cell r="F955">
            <v>81.5</v>
          </cell>
          <cell r="G955">
            <v>1.3613</v>
          </cell>
          <cell r="O955">
            <v>171.32948989173155</v>
          </cell>
          <cell r="P955">
            <v>91.620838689239861</v>
          </cell>
          <cell r="Q955">
            <v>769.3</v>
          </cell>
          <cell r="V955">
            <v>58.654192155451604</v>
          </cell>
          <cell r="W955">
            <v>109.68239284613013</v>
          </cell>
          <cell r="X955">
            <v>100.49192822005126</v>
          </cell>
          <cell r="Y955">
            <v>1.3631</v>
          </cell>
          <cell r="AB955">
            <v>81.418581418581425</v>
          </cell>
          <cell r="AC955">
            <v>96.238051187172374</v>
          </cell>
          <cell r="AD955">
            <v>96.79335313156929</v>
          </cell>
          <cell r="AE955">
            <v>96.79335313156929</v>
          </cell>
        </row>
        <row r="956">
          <cell r="B956">
            <v>34808</v>
          </cell>
          <cell r="D956">
            <v>1.6164000000000001</v>
          </cell>
          <cell r="E956">
            <v>1.3526</v>
          </cell>
          <cell r="F956">
            <v>80.3</v>
          </cell>
          <cell r="G956">
            <v>1.3613</v>
          </cell>
          <cell r="O956">
            <v>173.55413630673235</v>
          </cell>
          <cell r="P956">
            <v>91.156351644013228</v>
          </cell>
          <cell r="Q956">
            <v>769.3</v>
          </cell>
          <cell r="V956">
            <v>57.790572148254768</v>
          </cell>
          <cell r="W956">
            <v>110.02845830240038</v>
          </cell>
          <cell r="X956">
            <v>100.29792835862258</v>
          </cell>
          <cell r="Y956">
            <v>1.3633</v>
          </cell>
          <cell r="AB956">
            <v>80.219780219780219</v>
          </cell>
          <cell r="AC956">
            <v>96.541697599604049</v>
          </cell>
          <cell r="AD956">
            <v>96.606493376489027</v>
          </cell>
          <cell r="AE956">
            <v>96.606493376489027</v>
          </cell>
        </row>
        <row r="957">
          <cell r="B957">
            <v>34809</v>
          </cell>
          <cell r="D957">
            <v>1.6087</v>
          </cell>
          <cell r="E957">
            <v>1.3722000000000001</v>
          </cell>
          <cell r="F957">
            <v>81.540000000000006</v>
          </cell>
          <cell r="G957">
            <v>1.3613</v>
          </cell>
          <cell r="O957">
            <v>171.55241915988421</v>
          </cell>
          <cell r="P957">
            <v>91.060534458749132</v>
          </cell>
          <cell r="Q957">
            <v>769.3</v>
          </cell>
          <cell r="V957">
            <v>58.682979489024838</v>
          </cell>
          <cell r="W957">
            <v>110.55510660781997</v>
          </cell>
          <cell r="X957">
            <v>100.67207094852075</v>
          </cell>
          <cell r="Y957">
            <v>1.3634999999999999</v>
          </cell>
          <cell r="AB957">
            <v>81.458541458541475</v>
          </cell>
          <cell r="AC957">
            <v>97.003791881643551</v>
          </cell>
          <cell r="AD957">
            <v>96.96686576128667</v>
          </cell>
          <cell r="AE957">
            <v>96.96686576128667</v>
          </cell>
        </row>
        <row r="958">
          <cell r="B958">
            <v>34813</v>
          </cell>
          <cell r="D958">
            <v>1.6185</v>
          </cell>
          <cell r="E958">
            <v>1.3553999999999999</v>
          </cell>
          <cell r="F958">
            <v>82.3</v>
          </cell>
          <cell r="G958">
            <v>1.3613</v>
          </cell>
          <cell r="O958">
            <v>169.97406586212793</v>
          </cell>
          <cell r="P958">
            <v>91.61841651538063</v>
          </cell>
          <cell r="Q958">
            <v>769.3</v>
          </cell>
          <cell r="V958">
            <v>59.229938826916161</v>
          </cell>
          <cell r="W958">
            <v>109.88569663268458</v>
          </cell>
          <cell r="X958">
            <v>100.67553523176055</v>
          </cell>
          <cell r="Y958">
            <v>1.3636999999999999</v>
          </cell>
          <cell r="AB958">
            <v>82.217782217782229</v>
          </cell>
          <cell r="AC958">
            <v>96.416434970651835</v>
          </cell>
          <cell r="AD958">
            <v>96.970202542627391</v>
          </cell>
          <cell r="AE958">
            <v>96.970202542627391</v>
          </cell>
        </row>
        <row r="959">
          <cell r="B959">
            <v>34814</v>
          </cell>
          <cell r="D959">
            <v>1.6040000000000001</v>
          </cell>
          <cell r="E959">
            <v>1.3757999999999999</v>
          </cell>
          <cell r="F959">
            <v>83.35</v>
          </cell>
          <cell r="G959">
            <v>1.3613</v>
          </cell>
          <cell r="O959">
            <v>168.76840179667249</v>
          </cell>
          <cell r="P959">
            <v>91.303764736035347</v>
          </cell>
          <cell r="Q959">
            <v>769.3</v>
          </cell>
          <cell r="V959">
            <v>59.98560633321339</v>
          </cell>
          <cell r="W959">
            <v>110.87905236907729</v>
          </cell>
          <cell r="X959">
            <v>101.23674911660777</v>
          </cell>
          <cell r="Y959">
            <v>1.3638999999999999</v>
          </cell>
          <cell r="AB959">
            <v>83.266733266733269</v>
          </cell>
          <cell r="AC959">
            <v>97.288029925187018</v>
          </cell>
          <cell r="AD959">
            <v>97.510761119823826</v>
          </cell>
          <cell r="AE959">
            <v>97.510761119823826</v>
          </cell>
        </row>
        <row r="960">
          <cell r="B960">
            <v>34815</v>
          </cell>
          <cell r="D960">
            <v>1.6180000000000001</v>
          </cell>
          <cell r="E960">
            <v>1.3674999999999999</v>
          </cell>
          <cell r="F960">
            <v>82.12</v>
          </cell>
          <cell r="G960">
            <v>1.3613</v>
          </cell>
          <cell r="O960">
            <v>171.06176088049017</v>
          </cell>
          <cell r="P960">
            <v>91.974614371319461</v>
          </cell>
          <cell r="Q960">
            <v>769.3</v>
          </cell>
          <cell r="V960">
            <v>59.100395825836635</v>
          </cell>
          <cell r="W960">
            <v>109.91965389369589</v>
          </cell>
          <cell r="X960">
            <v>101.09817778701586</v>
          </cell>
          <cell r="Y960">
            <v>1.3641000000000001</v>
          </cell>
          <cell r="AB960">
            <v>82.037962037962046</v>
          </cell>
          <cell r="AC960">
            <v>96.446229913473402</v>
          </cell>
          <cell r="AD960">
            <v>97.377289866195071</v>
          </cell>
          <cell r="AE960">
            <v>97.377289866195071</v>
          </cell>
        </row>
        <row r="961">
          <cell r="A961" t="str">
            <v>-</v>
          </cell>
          <cell r="B961">
            <v>34816</v>
          </cell>
          <cell r="D961">
            <v>1.6177999999999999</v>
          </cell>
          <cell r="E961">
            <v>1.3674999999999999</v>
          </cell>
          <cell r="F961">
            <v>82.12</v>
          </cell>
          <cell r="G961">
            <v>1.3613</v>
          </cell>
          <cell r="O961">
            <v>171.31381364127077</v>
          </cell>
          <cell r="P961">
            <v>92.098749661582261</v>
          </cell>
          <cell r="Q961">
            <v>769.3</v>
          </cell>
          <cell r="V961">
            <v>59.100395825836635</v>
          </cell>
          <cell r="W961">
            <v>109.93324267523798</v>
          </cell>
          <cell r="X961">
            <v>101.24714196632715</v>
          </cell>
          <cell r="Y961">
            <v>1.3643000000000001</v>
          </cell>
          <cell r="AB961">
            <v>82.037962037962046</v>
          </cell>
          <cell r="AC961">
            <v>96.458153047348262</v>
          </cell>
          <cell r="AD961">
            <v>97.520771463845975</v>
          </cell>
          <cell r="AE961">
            <v>97.520771463845975</v>
          </cell>
        </row>
        <row r="962">
          <cell r="B962">
            <v>34820</v>
          </cell>
          <cell r="D962">
            <v>1.6117999999999999</v>
          </cell>
          <cell r="E962">
            <v>1.3905000000000001</v>
          </cell>
          <cell r="F962">
            <v>84</v>
          </cell>
          <cell r="G962">
            <v>1.373</v>
          </cell>
          <cell r="O962">
            <v>168.02977551444604</v>
          </cell>
          <cell r="P962">
            <v>92.058578390223829</v>
          </cell>
          <cell r="Q962">
            <v>763.45</v>
          </cell>
          <cell r="V962">
            <v>60.45340050377834</v>
          </cell>
          <cell r="W962">
            <v>110.34247425238864</v>
          </cell>
          <cell r="X962">
            <v>101.57971315734774</v>
          </cell>
          <cell r="Y962">
            <v>1.373</v>
          </cell>
          <cell r="AB962">
            <v>83.91608391608392</v>
          </cell>
          <cell r="AC962">
            <v>96.817222980518679</v>
          </cell>
          <cell r="AD962">
            <v>97.841102472554979</v>
          </cell>
          <cell r="AE962">
            <v>97.841102472554979</v>
          </cell>
        </row>
        <row r="963">
          <cell r="B963">
            <v>34821</v>
          </cell>
          <cell r="D963">
            <v>1.6165</v>
          </cell>
          <cell r="E963">
            <v>1.3893</v>
          </cell>
          <cell r="F963">
            <v>83.74</v>
          </cell>
          <cell r="G963">
            <v>1.373</v>
          </cell>
          <cell r="O963">
            <v>168.56872736663456</v>
          </cell>
          <cell r="P963">
            <v>92.336466888065232</v>
          </cell>
          <cell r="Q963">
            <v>763.45</v>
          </cell>
          <cell r="V963">
            <v>60.26628283555236</v>
          </cell>
          <cell r="W963">
            <v>110.02165171667181</v>
          </cell>
          <cell r="X963">
            <v>101.59010600706713</v>
          </cell>
          <cell r="Y963">
            <v>1.3732</v>
          </cell>
          <cell r="AB963">
            <v>83.656343656343665</v>
          </cell>
          <cell r="AC963">
            <v>96.535725332508491</v>
          </cell>
          <cell r="AD963">
            <v>97.851112816577128</v>
          </cell>
          <cell r="AE963">
            <v>97.851112816577128</v>
          </cell>
        </row>
        <row r="964">
          <cell r="B964">
            <v>34822</v>
          </cell>
          <cell r="D964">
            <v>1.617</v>
          </cell>
          <cell r="E964">
            <v>1.375</v>
          </cell>
          <cell r="F964">
            <v>83.25</v>
          </cell>
          <cell r="G964">
            <v>1.373</v>
          </cell>
          <cell r="O964">
            <v>169.37587556377827</v>
          </cell>
          <cell r="P964">
            <v>92.264237020785743</v>
          </cell>
          <cell r="Q964">
            <v>763.45</v>
          </cell>
          <cell r="V964">
            <v>59.913637999280326</v>
          </cell>
          <cell r="W964">
            <v>109.98763141620285</v>
          </cell>
          <cell r="X964">
            <v>101.4792489433936</v>
          </cell>
          <cell r="Y964">
            <v>1.3734</v>
          </cell>
          <cell r="AB964">
            <v>83.166833166833172</v>
          </cell>
          <cell r="AC964">
            <v>96.505875077303642</v>
          </cell>
          <cell r="AD964">
            <v>97.744335813674127</v>
          </cell>
          <cell r="AE964">
            <v>97.744335813674127</v>
          </cell>
        </row>
        <row r="965">
          <cell r="B965">
            <v>34827</v>
          </cell>
          <cell r="D965">
            <v>1.603</v>
          </cell>
          <cell r="E965">
            <v>1.3643000000000001</v>
          </cell>
          <cell r="F965">
            <v>83.05</v>
          </cell>
          <cell r="G965">
            <v>1.373</v>
          </cell>
          <cell r="O965">
            <v>169.82433685463855</v>
          </cell>
          <cell r="P965">
            <v>91.487269484674556</v>
          </cell>
          <cell r="Q965">
            <v>763.45</v>
          </cell>
          <cell r="V965">
            <v>59.769701331414183</v>
          </cell>
          <cell r="W965">
            <v>110.94822208359325</v>
          </cell>
          <cell r="X965">
            <v>101.50349892607218</v>
          </cell>
          <cell r="Y965">
            <v>1.3735999999999999</v>
          </cell>
          <cell r="AB965">
            <v>82.967032967032964</v>
          </cell>
          <cell r="AC965">
            <v>97.348721147847783</v>
          </cell>
          <cell r="AD965">
            <v>97.76769328305916</v>
          </cell>
          <cell r="AE965">
            <v>97.76769328305916</v>
          </cell>
        </row>
        <row r="966">
          <cell r="B966">
            <v>34834</v>
          </cell>
          <cell r="D966">
            <v>1.5720000000000001</v>
          </cell>
          <cell r="E966">
            <v>1.452</v>
          </cell>
          <cell r="F966">
            <v>87.15</v>
          </cell>
          <cell r="G966">
            <v>1.373</v>
          </cell>
          <cell r="O966">
            <v>164.54134976822689</v>
          </cell>
          <cell r="P966">
            <v>91.218424743175049</v>
          </cell>
          <cell r="Q966">
            <v>763.45</v>
          </cell>
          <cell r="V966">
            <v>62.720403022670034</v>
          </cell>
          <cell r="W966">
            <v>113.13613231552162</v>
          </cell>
          <cell r="X966">
            <v>103.20099771357305</v>
          </cell>
          <cell r="Y966">
            <v>1.3737999999999999</v>
          </cell>
          <cell r="AB966">
            <v>87.062937062937067</v>
          </cell>
          <cell r="AC966">
            <v>99.26844783715012</v>
          </cell>
          <cell r="AD966">
            <v>99.402716140011336</v>
          </cell>
          <cell r="AE966">
            <v>99.402716140011336</v>
          </cell>
        </row>
        <row r="967">
          <cell r="B967">
            <v>34835</v>
          </cell>
          <cell r="D967">
            <v>1.5640000000000001</v>
          </cell>
          <cell r="E967">
            <v>1.4525999999999999</v>
          </cell>
          <cell r="F967">
            <v>87.08</v>
          </cell>
          <cell r="G967">
            <v>1.373</v>
          </cell>
          <cell r="O967">
            <v>164.6459786577874</v>
          </cell>
          <cell r="P967">
            <v>90.738976513406271</v>
          </cell>
          <cell r="Q967">
            <v>763.45</v>
          </cell>
          <cell r="V967">
            <v>62.670025188916881</v>
          </cell>
          <cell r="W967">
            <v>113.71483375959079</v>
          </cell>
          <cell r="X967">
            <v>103.18367629737408</v>
          </cell>
          <cell r="Y967">
            <v>1.3740000000000001</v>
          </cell>
          <cell r="AB967">
            <v>86.993006993007</v>
          </cell>
          <cell r="AC967">
            <v>99.776214833759582</v>
          </cell>
          <cell r="AD967">
            <v>99.386032233307759</v>
          </cell>
          <cell r="AE967">
            <v>99.386032233307759</v>
          </cell>
        </row>
        <row r="968">
          <cell r="A968" t="str">
            <v>MAY</v>
          </cell>
          <cell r="B968">
            <v>34836</v>
          </cell>
          <cell r="D968">
            <v>1.5678000000000001</v>
          </cell>
          <cell r="E968">
            <v>1.4383999999999999</v>
          </cell>
          <cell r="F968">
            <v>86.42</v>
          </cell>
          <cell r="G968">
            <v>1.373</v>
          </cell>
          <cell r="O968">
            <v>165.90339992501885</v>
          </cell>
          <cell r="P968">
            <v>90.959442057364669</v>
          </cell>
          <cell r="Q968">
            <v>763.45</v>
          </cell>
          <cell r="V968">
            <v>62.195034184958622</v>
          </cell>
          <cell r="W968">
            <v>113.43921418548284</v>
          </cell>
          <cell r="X968">
            <v>103.18367629737408</v>
          </cell>
          <cell r="Y968">
            <v>1.3742000000000001</v>
          </cell>
          <cell r="AB968">
            <v>86.333666333666343</v>
          </cell>
          <cell r="AC968">
            <v>99.534379385125646</v>
          </cell>
          <cell r="AD968">
            <v>99.386032233307759</v>
          </cell>
          <cell r="AE968">
            <v>99.386032233307759</v>
          </cell>
        </row>
        <row r="969">
          <cell r="B969">
            <v>34837</v>
          </cell>
          <cell r="D969">
            <v>1.5684</v>
          </cell>
          <cell r="E969">
            <v>1.4468000000000001</v>
          </cell>
          <cell r="F969">
            <v>87.2</v>
          </cell>
          <cell r="G969">
            <v>1.373</v>
          </cell>
          <cell r="O969">
            <v>164.66781099252029</v>
          </cell>
          <cell r="P969">
            <v>91.131729034186066</v>
          </cell>
          <cell r="Q969">
            <v>763.45</v>
          </cell>
          <cell r="V969">
            <v>62.756387189636563</v>
          </cell>
          <cell r="W969">
            <v>113.39581739352205</v>
          </cell>
          <cell r="X969">
            <v>103.33956904316497</v>
          </cell>
          <cell r="Y969">
            <v>1.3744000000000001</v>
          </cell>
          <cell r="AB969">
            <v>87.112887112887122</v>
          </cell>
          <cell r="AC969">
            <v>99.496301963784745</v>
          </cell>
          <cell r="AD969">
            <v>99.536187393640105</v>
          </cell>
          <cell r="AE969">
            <v>99.536187393640105</v>
          </cell>
        </row>
        <row r="970">
          <cell r="B970">
            <v>34841</v>
          </cell>
          <cell r="D970">
            <v>1.5678000000000001</v>
          </cell>
          <cell r="E970">
            <v>1.4450000000000001</v>
          </cell>
          <cell r="F970">
            <v>87.1</v>
          </cell>
          <cell r="G970">
            <v>1.373</v>
          </cell>
          <cell r="O970">
            <v>164.89002630866582</v>
          </cell>
          <cell r="P970">
            <v>91.115189297415881</v>
          </cell>
          <cell r="Q970">
            <v>763.45</v>
          </cell>
          <cell r="V970">
            <v>62.684418855703491</v>
          </cell>
          <cell r="W970">
            <v>113.43921418548284</v>
          </cell>
          <cell r="X970">
            <v>103.36035474260375</v>
          </cell>
          <cell r="Y970">
            <v>1.3746</v>
          </cell>
          <cell r="AB970">
            <v>87.012987012987011</v>
          </cell>
          <cell r="AC970">
            <v>99.534379385125646</v>
          </cell>
          <cell r="AD970">
            <v>99.556208081684417</v>
          </cell>
          <cell r="AE970">
            <v>99.556208081684417</v>
          </cell>
        </row>
        <row r="971">
          <cell r="B971">
            <v>34842</v>
          </cell>
          <cell r="D971">
            <v>1.5746</v>
          </cell>
          <cell r="E971">
            <v>1.44</v>
          </cell>
          <cell r="F971">
            <v>87.35</v>
          </cell>
          <cell r="G971">
            <v>1.373</v>
          </cell>
          <cell r="O971">
            <v>164.41810293628839</v>
          </cell>
          <cell r="P971">
            <v>91.510382107227358</v>
          </cell>
          <cell r="Q971">
            <v>763.45</v>
          </cell>
          <cell r="V971">
            <v>62.864339690536163</v>
          </cell>
          <cell r="W971">
            <v>112.94932046233964</v>
          </cell>
          <cell r="X971">
            <v>103.36035474260375</v>
          </cell>
          <cell r="Y971">
            <v>1.3748</v>
          </cell>
          <cell r="AB971">
            <v>87.262737262737261</v>
          </cell>
          <cell r="AC971">
            <v>99.104534484948559</v>
          </cell>
          <cell r="AD971">
            <v>99.556208081684417</v>
          </cell>
          <cell r="AE971">
            <v>99.556208081684417</v>
          </cell>
        </row>
        <row r="972">
          <cell r="B972">
            <v>34843</v>
          </cell>
          <cell r="D972">
            <v>1.5723</v>
          </cell>
          <cell r="E972">
            <v>1.4429000000000001</v>
          </cell>
          <cell r="F972">
            <v>87.2</v>
          </cell>
          <cell r="G972">
            <v>1.373</v>
          </cell>
          <cell r="O972">
            <v>164.70093224179806</v>
          </cell>
          <cell r="P972">
            <v>91.376713950967599</v>
          </cell>
          <cell r="Q972">
            <v>763.45</v>
          </cell>
          <cell r="V972">
            <v>62.756387189636563</v>
          </cell>
          <cell r="W972">
            <v>113.11454557018379</v>
          </cell>
          <cell r="X972">
            <v>103.36035474260375</v>
          </cell>
          <cell r="Y972">
            <v>1.375</v>
          </cell>
          <cell r="AB972">
            <v>87.112887112887122</v>
          </cell>
          <cell r="AC972">
            <v>99.249507091521963</v>
          </cell>
          <cell r="AD972">
            <v>99.556208081684417</v>
          </cell>
          <cell r="AE972">
            <v>99.556208081684417</v>
          </cell>
        </row>
        <row r="973">
          <cell r="B973">
            <v>34844</v>
          </cell>
          <cell r="D973">
            <v>1.5799000000000001</v>
          </cell>
          <cell r="E973">
            <v>1.4321999999999999</v>
          </cell>
          <cell r="F973">
            <v>86.23</v>
          </cell>
          <cell r="G973">
            <v>1.373</v>
          </cell>
          <cell r="O973">
            <v>166.25220613535447</v>
          </cell>
          <cell r="P973">
            <v>91.652218453162561</v>
          </cell>
          <cell r="Q973">
            <v>763.45</v>
          </cell>
          <cell r="V973">
            <v>62.058294350485795</v>
          </cell>
          <cell r="W973">
            <v>112.57041584910436</v>
          </cell>
          <cell r="X973">
            <v>103.17328344765467</v>
          </cell>
          <cell r="Y973">
            <v>1.3752</v>
          </cell>
          <cell r="AB973">
            <v>86.143856143856155</v>
          </cell>
          <cell r="AC973">
            <v>98.772074181910241</v>
          </cell>
          <cell r="AD973">
            <v>99.376021889285596</v>
          </cell>
          <cell r="AE973">
            <v>99.376021889285596</v>
          </cell>
        </row>
        <row r="974">
          <cell r="B974">
            <v>34848</v>
          </cell>
          <cell r="D974">
            <v>1.6005</v>
          </cell>
          <cell r="E974">
            <v>1.3848</v>
          </cell>
          <cell r="F974">
            <v>83.12</v>
          </cell>
          <cell r="G974">
            <v>1.373</v>
          </cell>
          <cell r="O974">
            <v>172.21785130149351</v>
          </cell>
          <cell r="P974">
            <v>92.710080631801091</v>
          </cell>
          <cell r="Q974">
            <v>763.45</v>
          </cell>
          <cell r="V974">
            <v>59.820079165167336</v>
          </cell>
          <cell r="W974">
            <v>111.12152452358637</v>
          </cell>
          <cell r="X974">
            <v>103.02085498510357</v>
          </cell>
          <cell r="Y974">
            <v>1.3754</v>
          </cell>
          <cell r="AB974">
            <v>83.036963036963044</v>
          </cell>
          <cell r="AC974">
            <v>97.500781005935636</v>
          </cell>
          <cell r="AD974">
            <v>99.229203510293971</v>
          </cell>
          <cell r="AE974">
            <v>99.229203510293971</v>
          </cell>
        </row>
        <row r="975">
          <cell r="A975" t="str">
            <v>-</v>
          </cell>
          <cell r="B975">
            <v>34850</v>
          </cell>
          <cell r="D975">
            <v>1.6035999999999999</v>
          </cell>
          <cell r="E975">
            <v>1.3917999999999999</v>
          </cell>
          <cell r="F975">
            <v>83.36</v>
          </cell>
          <cell r="G975">
            <v>1.373</v>
          </cell>
          <cell r="O975">
            <v>171.72202255494412</v>
          </cell>
          <cell r="P975">
            <v>92.889650297504673</v>
          </cell>
          <cell r="Q975">
            <v>763.45</v>
          </cell>
          <cell r="V975">
            <v>59.992803166606699</v>
          </cell>
          <cell r="W975">
            <v>110.90670990271889</v>
          </cell>
          <cell r="X975">
            <v>103.02085498510357</v>
          </cell>
          <cell r="Y975">
            <v>1.3755999999999999</v>
          </cell>
          <cell r="AB975">
            <v>83.276723276723288</v>
          </cell>
          <cell r="AC975">
            <v>97.31229733100524</v>
          </cell>
          <cell r="AD975">
            <v>99.229203510293971</v>
          </cell>
          <cell r="AE975">
            <v>99.229203510293971</v>
          </cell>
        </row>
        <row r="976">
          <cell r="B976">
            <v>34851</v>
          </cell>
          <cell r="D976">
            <v>1.5854999999999999</v>
          </cell>
          <cell r="E976">
            <v>1.4275</v>
          </cell>
          <cell r="F976">
            <v>85.1</v>
          </cell>
          <cell r="G976">
            <v>1.3931</v>
          </cell>
          <cell r="O976">
            <v>169.2290597919004</v>
          </cell>
          <cell r="P976">
            <v>92.39709720139868</v>
          </cell>
          <cell r="Q976">
            <v>761.75</v>
          </cell>
          <cell r="V976">
            <v>61.245052177042105</v>
          </cell>
          <cell r="W976">
            <v>112.17281614632607</v>
          </cell>
          <cell r="X976">
            <v>103.64442596826716</v>
          </cell>
          <cell r="Y976">
            <v>1.3931</v>
          </cell>
          <cell r="AB976">
            <v>85.014985014985015</v>
          </cell>
          <cell r="AC976">
            <v>98.423210343740138</v>
          </cell>
          <cell r="AD976">
            <v>99.829824151623342</v>
          </cell>
          <cell r="AE976">
            <v>99.829824151623342</v>
          </cell>
        </row>
        <row r="977">
          <cell r="B977">
            <v>34855</v>
          </cell>
          <cell r="D977">
            <v>1.5919000000000001</v>
          </cell>
          <cell r="E977">
            <v>1.4083000000000001</v>
          </cell>
          <cell r="F977">
            <v>84.2</v>
          </cell>
          <cell r="G977">
            <v>1.3931</v>
          </cell>
          <cell r="O977">
            <v>170.65488983167859</v>
          </cell>
          <cell r="P977">
            <v>92.562311274721623</v>
          </cell>
          <cell r="Q977">
            <v>761.75</v>
          </cell>
          <cell r="V977">
            <v>60.597337171644483</v>
          </cell>
          <cell r="W977">
            <v>111.72184182423517</v>
          </cell>
          <cell r="X977">
            <v>103.41231899120071</v>
          </cell>
          <cell r="Y977">
            <v>1.3932</v>
          </cell>
          <cell r="AB977">
            <v>84.115884115884128</v>
          </cell>
          <cell r="AC977">
            <v>98.027514291098683</v>
          </cell>
          <cell r="AD977">
            <v>99.60625980179519</v>
          </cell>
          <cell r="AE977">
            <v>99.60625980179519</v>
          </cell>
        </row>
        <row r="978">
          <cell r="B978">
            <v>34856</v>
          </cell>
          <cell r="D978">
            <v>1.5892999999999999</v>
          </cell>
          <cell r="E978">
            <v>1.4142999999999999</v>
          </cell>
          <cell r="F978">
            <v>85.1</v>
          </cell>
          <cell r="G978">
            <v>1.3931</v>
          </cell>
          <cell r="O978">
            <v>169.05936690488397</v>
          </cell>
          <cell r="P978">
            <v>92.525674799424607</v>
          </cell>
          <cell r="Q978">
            <v>761.75</v>
          </cell>
          <cell r="V978">
            <v>61.245052177042105</v>
          </cell>
          <cell r="W978">
            <v>111.90461209337444</v>
          </cell>
          <cell r="X978">
            <v>103.54049747107322</v>
          </cell>
          <cell r="Y978">
            <v>1.3933</v>
          </cell>
          <cell r="AB978">
            <v>85.014985014985015</v>
          </cell>
          <cell r="AC978">
            <v>98.187881457245325</v>
          </cell>
          <cell r="AD978">
            <v>99.729720711401782</v>
          </cell>
          <cell r="AE978">
            <v>99.729720711401782</v>
          </cell>
        </row>
        <row r="979">
          <cell r="B979">
            <v>34857</v>
          </cell>
          <cell r="D979">
            <v>1.5905</v>
          </cell>
          <cell r="E979">
            <v>1.4098999999999999</v>
          </cell>
          <cell r="F979">
            <v>84.65</v>
          </cell>
          <cell r="G979">
            <v>1.3931</v>
          </cell>
          <cell r="O979">
            <v>169.95808769764469</v>
          </cell>
          <cell r="P979">
            <v>92.595536254001672</v>
          </cell>
          <cell r="Q979">
            <v>761.75</v>
          </cell>
          <cell r="V979">
            <v>60.921194674343297</v>
          </cell>
          <cell r="W979">
            <v>111.82018233259981</v>
          </cell>
          <cell r="X979">
            <v>103.54049747107322</v>
          </cell>
          <cell r="Y979">
            <v>1.3934</v>
          </cell>
          <cell r="AB979">
            <v>84.565434565434572</v>
          </cell>
          <cell r="AC979">
            <v>98.113800691606414</v>
          </cell>
          <cell r="AD979">
            <v>99.729720711401782</v>
          </cell>
          <cell r="AE979">
            <v>99.729720711401782</v>
          </cell>
        </row>
        <row r="980">
          <cell r="B980">
            <v>34858</v>
          </cell>
          <cell r="D980">
            <v>1.5882000000000001</v>
          </cell>
          <cell r="E980">
            <v>1.4200999999999999</v>
          </cell>
          <cell r="F980">
            <v>85.03</v>
          </cell>
          <cell r="G980">
            <v>1.3931</v>
          </cell>
          <cell r="O980">
            <v>169.45895310819049</v>
          </cell>
          <cell r="P980">
            <v>92.603940914852416</v>
          </cell>
          <cell r="Q980">
            <v>761.75</v>
          </cell>
          <cell r="V980">
            <v>61.194674343288959</v>
          </cell>
          <cell r="W980">
            <v>111.98211812114342</v>
          </cell>
          <cell r="X980">
            <v>103.69985450010391</v>
          </cell>
          <cell r="Y980">
            <v>1.3935</v>
          </cell>
          <cell r="AB980">
            <v>84.945054945054949</v>
          </cell>
          <cell r="AC980">
            <v>98.25588716786298</v>
          </cell>
          <cell r="AD980">
            <v>99.883212653074835</v>
          </cell>
          <cell r="AE980">
            <v>99.883212653074835</v>
          </cell>
        </row>
        <row r="981">
          <cell r="B981">
            <v>34862</v>
          </cell>
          <cell r="D981">
            <v>1.5941000000000001</v>
          </cell>
          <cell r="E981">
            <v>1.4077999999999999</v>
          </cell>
          <cell r="F981">
            <v>84.33</v>
          </cell>
          <cell r="G981">
            <v>1.3931</v>
          </cell>
          <cell r="O981">
            <v>170.59159728795549</v>
          </cell>
          <cell r="P981">
            <v>92.798910424971993</v>
          </cell>
          <cell r="Q981">
            <v>761.75</v>
          </cell>
          <cell r="V981">
            <v>60.690896005757473</v>
          </cell>
          <cell r="W981">
            <v>111.56765573050622</v>
          </cell>
          <cell r="X981">
            <v>103.53356890459364</v>
          </cell>
          <cell r="Y981">
            <v>1.3935999999999999</v>
          </cell>
          <cell r="AB981">
            <v>84.245754245754256</v>
          </cell>
          <cell r="AC981">
            <v>97.89222758923529</v>
          </cell>
          <cell r="AD981">
            <v>99.723047148720354</v>
          </cell>
          <cell r="AE981">
            <v>99.723047148720354</v>
          </cell>
        </row>
        <row r="982">
          <cell r="B982">
            <v>34863</v>
          </cell>
          <cell r="D982">
            <v>1.5978000000000001</v>
          </cell>
          <cell r="E982">
            <v>1.3975</v>
          </cell>
          <cell r="F982">
            <v>83.64</v>
          </cell>
          <cell r="G982">
            <v>1.3931</v>
          </cell>
          <cell r="O982">
            <v>171.82626177197739</v>
          </cell>
          <cell r="P982">
            <v>92.920933057600919</v>
          </cell>
          <cell r="Q982">
            <v>761.75</v>
          </cell>
          <cell r="V982">
            <v>60.194314501619296</v>
          </cell>
          <cell r="W982">
            <v>111.30930028789584</v>
          </cell>
          <cell r="X982">
            <v>103.4296404073997</v>
          </cell>
          <cell r="Y982">
            <v>1.3936999999999999</v>
          </cell>
          <cell r="AB982">
            <v>83.556443556443568</v>
          </cell>
          <cell r="AC982">
            <v>97.665540117661763</v>
          </cell>
          <cell r="AD982">
            <v>99.622943708498781</v>
          </cell>
          <cell r="AE982">
            <v>99.622943708498781</v>
          </cell>
        </row>
        <row r="983">
          <cell r="A983" t="str">
            <v>JUN</v>
          </cell>
          <cell r="B983">
            <v>34864</v>
          </cell>
          <cell r="D983">
            <v>1.5941000000000001</v>
          </cell>
          <cell r="E983">
            <v>1.4107000000000001</v>
          </cell>
          <cell r="F983">
            <v>84.65</v>
          </cell>
          <cell r="G983">
            <v>1.3931</v>
          </cell>
          <cell r="O983">
            <v>170.16848816755947</v>
          </cell>
          <cell r="P983">
            <v>92.920009183808034</v>
          </cell>
          <cell r="Q983">
            <v>761.75</v>
          </cell>
          <cell r="V983">
            <v>60.921194674343297</v>
          </cell>
          <cell r="W983">
            <v>111.56765573050622</v>
          </cell>
          <cell r="X983">
            <v>103.66867595094574</v>
          </cell>
          <cell r="Y983">
            <v>1.3937999999999999</v>
          </cell>
          <cell r="AB983">
            <v>84.565434565434572</v>
          </cell>
          <cell r="AC983">
            <v>97.89222758923529</v>
          </cell>
          <cell r="AD983">
            <v>99.853181621008375</v>
          </cell>
          <cell r="AE983">
            <v>99.853181621008375</v>
          </cell>
        </row>
        <row r="984">
          <cell r="B984">
            <v>34865</v>
          </cell>
          <cell r="D984">
            <v>1.61</v>
          </cell>
          <cell r="E984">
            <v>1.4012</v>
          </cell>
          <cell r="F984">
            <v>84.35</v>
          </cell>
          <cell r="G984">
            <v>1.3931</v>
          </cell>
          <cell r="O984">
            <v>170.51690843338787</v>
          </cell>
          <cell r="P984">
            <v>93.70569635102575</v>
          </cell>
          <cell r="Q984">
            <v>761.75</v>
          </cell>
          <cell r="V984">
            <v>60.705289672544083</v>
          </cell>
          <cell r="W984">
            <v>110.46583850931675</v>
          </cell>
          <cell r="X984">
            <v>103.51278320515485</v>
          </cell>
          <cell r="Y984">
            <v>1.3938999999999999</v>
          </cell>
          <cell r="AB984">
            <v>84.265734265734267</v>
          </cell>
          <cell r="AC984">
            <v>96.925465838509311</v>
          </cell>
          <cell r="AD984">
            <v>99.703026460676043</v>
          </cell>
          <cell r="AE984">
            <v>99.703026460676043</v>
          </cell>
        </row>
        <row r="985">
          <cell r="B985">
            <v>34869</v>
          </cell>
          <cell r="D985">
            <v>1.6080000000000001</v>
          </cell>
          <cell r="E985">
            <v>1.395</v>
          </cell>
          <cell r="F985">
            <v>84.45</v>
          </cell>
          <cell r="G985">
            <v>1.3931</v>
          </cell>
          <cell r="O985">
            <v>170.34919359731538</v>
          </cell>
          <cell r="P985">
            <v>93.60808478975909</v>
          </cell>
          <cell r="Q985">
            <v>761.75</v>
          </cell>
          <cell r="V985">
            <v>60.777258006477162</v>
          </cell>
          <cell r="W985">
            <v>110.60323383084575</v>
          </cell>
          <cell r="X985">
            <v>103.53356890459364</v>
          </cell>
          <cell r="Y985">
            <v>1.3939999999999999</v>
          </cell>
          <cell r="AB985">
            <v>84.365634365634378</v>
          </cell>
          <cell r="AC985">
            <v>97.046019900497498</v>
          </cell>
          <cell r="AD985">
            <v>99.723047148720354</v>
          </cell>
          <cell r="AE985">
            <v>99.723047148720354</v>
          </cell>
        </row>
        <row r="986">
          <cell r="B986">
            <v>34870</v>
          </cell>
          <cell r="D986">
            <v>1.6004</v>
          </cell>
          <cell r="E986">
            <v>1.3955</v>
          </cell>
          <cell r="F986">
            <v>84.65</v>
          </cell>
          <cell r="G986">
            <v>1.3931</v>
          </cell>
          <cell r="O986">
            <v>170.06613118219553</v>
          </cell>
          <cell r="P986">
            <v>93.231123245289879</v>
          </cell>
          <cell r="Q986">
            <v>761.75</v>
          </cell>
          <cell r="V986">
            <v>60.921194674343297</v>
          </cell>
          <cell r="W986">
            <v>111.12846788302924</v>
          </cell>
          <cell r="X986">
            <v>103.60631885262939</v>
          </cell>
          <cell r="Y986">
            <v>1.3940999999999999</v>
          </cell>
          <cell r="AB986">
            <v>84.565434565434572</v>
          </cell>
          <cell r="AC986">
            <v>97.506873281679574</v>
          </cell>
          <cell r="AD986">
            <v>99.793119556875439</v>
          </cell>
          <cell r="AE986">
            <v>99.793119556875439</v>
          </cell>
        </row>
        <row r="987">
          <cell r="B987">
            <v>34871</v>
          </cell>
          <cell r="D987">
            <v>1.6040000000000001</v>
          </cell>
          <cell r="E987">
            <v>1.3908</v>
          </cell>
          <cell r="F987">
            <v>84.16</v>
          </cell>
          <cell r="G987">
            <v>1.3931</v>
          </cell>
          <cell r="O987">
            <v>170.91330739862886</v>
          </cell>
          <cell r="P987">
            <v>93.362731336351771</v>
          </cell>
          <cell r="Q987">
            <v>761.75</v>
          </cell>
          <cell r="V987">
            <v>60.568549838071249</v>
          </cell>
          <cell r="W987">
            <v>110.87905236907729</v>
          </cell>
          <cell r="X987">
            <v>103.51971177163443</v>
          </cell>
          <cell r="Y987">
            <v>1.3942000000000001</v>
          </cell>
          <cell r="AB987">
            <v>84.075924075924078</v>
          </cell>
          <cell r="AC987">
            <v>97.288029925187018</v>
          </cell>
          <cell r="AD987">
            <v>99.70970002335747</v>
          </cell>
          <cell r="AE987">
            <v>99.70970002335747</v>
          </cell>
        </row>
        <row r="988">
          <cell r="B988">
            <v>34872</v>
          </cell>
          <cell r="D988">
            <v>1.6093999999999999</v>
          </cell>
          <cell r="E988">
            <v>1.3828</v>
          </cell>
          <cell r="F988">
            <v>84.05</v>
          </cell>
          <cell r="G988">
            <v>1.3931</v>
          </cell>
          <cell r="O988">
            <v>170.99953907103543</v>
          </cell>
          <cell r="P988">
            <v>93.601807200765421</v>
          </cell>
          <cell r="Q988">
            <v>761.75</v>
          </cell>
          <cell r="V988">
            <v>60.489384670744876</v>
          </cell>
          <cell r="W988">
            <v>110.50702125015533</v>
          </cell>
          <cell r="X988">
            <v>103.43656897387929</v>
          </cell>
          <cell r="Y988">
            <v>1.3943000000000001</v>
          </cell>
          <cell r="AB988">
            <v>83.966033966033962</v>
          </cell>
          <cell r="AC988">
            <v>96.961600596495586</v>
          </cell>
          <cell r="AD988">
            <v>99.629617271180209</v>
          </cell>
          <cell r="AE988">
            <v>99.629617271180209</v>
          </cell>
        </row>
        <row r="989">
          <cell r="B989">
            <v>34876</v>
          </cell>
          <cell r="D989">
            <v>1.601</v>
          </cell>
          <cell r="E989">
            <v>1.3852</v>
          </cell>
          <cell r="F989">
            <v>84.23</v>
          </cell>
          <cell r="G989">
            <v>1.3931</v>
          </cell>
          <cell r="O989">
            <v>170.71983487193489</v>
          </cell>
          <cell r="P989">
            <v>93.160045931506588</v>
          </cell>
          <cell r="Q989">
            <v>761.75</v>
          </cell>
          <cell r="V989">
            <v>60.618927671824409</v>
          </cell>
          <cell r="W989">
            <v>111.08682073703933</v>
          </cell>
          <cell r="X989">
            <v>103.48853322247626</v>
          </cell>
          <cell r="Y989">
            <v>1.3944000000000001</v>
          </cell>
          <cell r="AB989">
            <v>84.145854145854159</v>
          </cell>
          <cell r="AC989">
            <v>97.470331043098057</v>
          </cell>
          <cell r="AD989">
            <v>99.67966899129101</v>
          </cell>
          <cell r="AE989">
            <v>99.67966899129101</v>
          </cell>
        </row>
        <row r="990">
          <cell r="B990">
            <v>34877</v>
          </cell>
          <cell r="D990">
            <v>1.5855999999999999</v>
          </cell>
          <cell r="E990">
            <v>1.3879999999999999</v>
          </cell>
          <cell r="F990">
            <v>84.19</v>
          </cell>
          <cell r="G990">
            <v>1.3931</v>
          </cell>
          <cell r="O990">
            <v>170.90958038045261</v>
          </cell>
          <cell r="P990">
            <v>92.322622805821638</v>
          </cell>
          <cell r="Q990">
            <v>761.75</v>
          </cell>
          <cell r="V990">
            <v>60.590140338251175</v>
          </cell>
          <cell r="W990">
            <v>112.16574167507568</v>
          </cell>
          <cell r="X990">
            <v>103.55435460403243</v>
          </cell>
          <cell r="Y990">
            <v>1.3945000000000001</v>
          </cell>
          <cell r="AB990">
            <v>84.105894105894109</v>
          </cell>
          <cell r="AC990">
            <v>98.417003027245215</v>
          </cell>
          <cell r="AD990">
            <v>99.743067836764666</v>
          </cell>
          <cell r="AE990">
            <v>99.743067836764666</v>
          </cell>
        </row>
        <row r="991">
          <cell r="B991">
            <v>34878</v>
          </cell>
          <cell r="D991">
            <v>1.5833999999999999</v>
          </cell>
          <cell r="E991">
            <v>1.3835</v>
          </cell>
          <cell r="F991">
            <v>84.05</v>
          </cell>
          <cell r="G991">
            <v>1.3931</v>
          </cell>
          <cell r="O991">
            <v>171.13126220716759</v>
          </cell>
          <cell r="P991">
            <v>92.160599535071157</v>
          </cell>
          <cell r="Q991">
            <v>761.75</v>
          </cell>
          <cell r="V991">
            <v>60.489384670744876</v>
          </cell>
          <cell r="W991">
            <v>112.32158645951749</v>
          </cell>
          <cell r="X991">
            <v>103.51624748839464</v>
          </cell>
          <cell r="Y991">
            <v>1.3946000000000001</v>
          </cell>
          <cell r="AB991">
            <v>83.966033966033962</v>
          </cell>
          <cell r="AC991">
            <v>98.553745105469247</v>
          </cell>
          <cell r="AD991">
            <v>99.706363242016749</v>
          </cell>
          <cell r="AE991">
            <v>99.706363242016749</v>
          </cell>
        </row>
        <row r="992">
          <cell r="A992" t="str">
            <v>-</v>
          </cell>
          <cell r="B992">
            <v>34879</v>
          </cell>
          <cell r="D992">
            <v>1.5791999999999999</v>
          </cell>
          <cell r="E992">
            <v>1.3947000000000001</v>
          </cell>
          <cell r="F992">
            <v>85.25</v>
          </cell>
          <cell r="G992">
            <v>1.3931</v>
          </cell>
          <cell r="O992">
            <v>169.0385791115302</v>
          </cell>
          <cell r="P992">
            <v>92.088401807613707</v>
          </cell>
          <cell r="Q992">
            <v>761.75</v>
          </cell>
          <cell r="V992">
            <v>61.353004677941705</v>
          </cell>
          <cell r="W992">
            <v>112.62031408308005</v>
          </cell>
          <cell r="X992">
            <v>103.71024734982332</v>
          </cell>
          <cell r="Y992">
            <v>1.3947000000000001</v>
          </cell>
          <cell r="AB992">
            <v>85.164835164835168</v>
          </cell>
          <cell r="AC992">
            <v>98.815856129685912</v>
          </cell>
          <cell r="AD992">
            <v>99.893222997096998</v>
          </cell>
          <cell r="AE992">
            <v>99.893222997096998</v>
          </cell>
        </row>
        <row r="993">
          <cell r="B993">
            <v>34883</v>
          </cell>
          <cell r="D993">
            <v>1.5934999999999999</v>
          </cell>
          <cell r="E993">
            <v>1.3812</v>
          </cell>
          <cell r="F993">
            <v>84.7</v>
          </cell>
          <cell r="G993">
            <v>1.409</v>
          </cell>
          <cell r="O993">
            <v>169.81797625162261</v>
          </cell>
          <cell r="P993">
            <v>92.748462396827009</v>
          </cell>
          <cell r="Q993">
            <v>757.7</v>
          </cell>
          <cell r="V993">
            <v>60.957178841309826</v>
          </cell>
          <cell r="W993">
            <v>111.60966426106056</v>
          </cell>
          <cell r="X993">
            <v>103.51624748839464</v>
          </cell>
          <cell r="Y993">
            <v>1.409</v>
          </cell>
          <cell r="AB993">
            <v>84.615384615384627</v>
          </cell>
          <cell r="AC993">
            <v>97.92908691559461</v>
          </cell>
          <cell r="AD993">
            <v>99.706363242016749</v>
          </cell>
          <cell r="AE993">
            <v>99.706363242016749</v>
          </cell>
        </row>
        <row r="994">
          <cell r="B994">
            <v>34884</v>
          </cell>
          <cell r="D994">
            <v>1.5975999999999999</v>
          </cell>
          <cell r="E994">
            <v>1.3788</v>
          </cell>
          <cell r="F994">
            <v>84.55</v>
          </cell>
          <cell r="G994">
            <v>1.409</v>
          </cell>
          <cell r="O994">
            <v>170.1192500119744</v>
          </cell>
          <cell r="P994">
            <v>92.987099796153643</v>
          </cell>
          <cell r="Q994">
            <v>757.7</v>
          </cell>
          <cell r="V994">
            <v>60.849226340410226</v>
          </cell>
          <cell r="W994">
            <v>111.32323485227842</v>
          </cell>
          <cell r="X994">
            <v>103.51624748839464</v>
          </cell>
          <cell r="Y994">
            <v>1.4089</v>
          </cell>
          <cell r="AB994">
            <v>84.465534465534461</v>
          </cell>
          <cell r="AC994">
            <v>97.677766649974956</v>
          </cell>
          <cell r="AD994">
            <v>99.706363242016749</v>
          </cell>
          <cell r="AE994">
            <v>99.706363242016749</v>
          </cell>
        </row>
        <row r="995">
          <cell r="B995">
            <v>34885</v>
          </cell>
          <cell r="D995">
            <v>1.5980000000000001</v>
          </cell>
          <cell r="E995">
            <v>1.3828</v>
          </cell>
          <cell r="F995">
            <v>84.8</v>
          </cell>
          <cell r="G995">
            <v>1.409</v>
          </cell>
          <cell r="O995">
            <v>169.61771920415606</v>
          </cell>
          <cell r="P995">
            <v>93.010381493648936</v>
          </cell>
          <cell r="Q995">
            <v>757.7</v>
          </cell>
          <cell r="V995">
            <v>61.029147175242898</v>
          </cell>
          <cell r="W995">
            <v>111.29536921151438</v>
          </cell>
          <cell r="X995">
            <v>103.51624748839464</v>
          </cell>
          <cell r="Y995">
            <v>1.4088000000000001</v>
          </cell>
          <cell r="AB995">
            <v>84.715284715284724</v>
          </cell>
          <cell r="AC995">
            <v>97.653316645807251</v>
          </cell>
          <cell r="AD995">
            <v>99.706363242016749</v>
          </cell>
          <cell r="AE995">
            <v>99.706363242016749</v>
          </cell>
        </row>
        <row r="996">
          <cell r="B996">
            <v>34886</v>
          </cell>
          <cell r="D996">
            <v>1.5948</v>
          </cell>
          <cell r="E996">
            <v>1.3819999999999999</v>
          </cell>
          <cell r="F996">
            <v>85</v>
          </cell>
          <cell r="G996">
            <v>1.409</v>
          </cell>
          <cell r="O996">
            <v>169.21861868838158</v>
          </cell>
          <cell r="P996">
            <v>92.824127913686681</v>
          </cell>
          <cell r="Q996">
            <v>757.7</v>
          </cell>
          <cell r="V996">
            <v>61.17308384310904</v>
          </cell>
          <cell r="W996">
            <v>111.518685728618</v>
          </cell>
          <cell r="X996">
            <v>103.51624748839464</v>
          </cell>
          <cell r="Y996">
            <v>1.4087000000000001</v>
          </cell>
          <cell r="AB996">
            <v>84.915084915084918</v>
          </cell>
          <cell r="AC996">
            <v>97.849260095309745</v>
          </cell>
          <cell r="AD996">
            <v>99.706363242016749</v>
          </cell>
          <cell r="AE996">
            <v>99.706363242016749</v>
          </cell>
        </row>
        <row r="997">
          <cell r="B997">
            <v>34890</v>
          </cell>
          <cell r="D997">
            <v>1.5952999999999999</v>
          </cell>
          <cell r="E997">
            <v>1.3947000000000001</v>
          </cell>
          <cell r="F997">
            <v>87.42</v>
          </cell>
          <cell r="G997">
            <v>1.409</v>
          </cell>
          <cell r="O997">
            <v>165.27758498736412</v>
          </cell>
          <cell r="P997">
            <v>93.272733601527477</v>
          </cell>
          <cell r="Q997">
            <v>757.7</v>
          </cell>
          <cell r="V997">
            <v>62.914717524289323</v>
          </cell>
          <cell r="W997">
            <v>111.48373346705948</v>
          </cell>
          <cell r="X997">
            <v>103.98392572576734</v>
          </cell>
          <cell r="Y997">
            <v>1.4086000000000001</v>
          </cell>
          <cell r="AB997">
            <v>87.332667332667341</v>
          </cell>
          <cell r="AC997">
            <v>97.818592114335857</v>
          </cell>
          <cell r="AD997">
            <v>100.15682872301379</v>
          </cell>
          <cell r="AE997">
            <v>100.15682872301379</v>
          </cell>
        </row>
        <row r="998">
          <cell r="B998">
            <v>34891</v>
          </cell>
          <cell r="D998">
            <v>1.5911</v>
          </cell>
          <cell r="E998">
            <v>1.3947000000000001</v>
          </cell>
          <cell r="F998">
            <v>87.05</v>
          </cell>
          <cell r="G998">
            <v>1.409</v>
          </cell>
          <cell r="O998">
            <v>165.98008592297958</v>
          </cell>
          <cell r="P998">
            <v>93.027171336670449</v>
          </cell>
          <cell r="Q998">
            <v>757.7</v>
          </cell>
          <cell r="V998">
            <v>62.648434688736963</v>
          </cell>
          <cell r="W998">
            <v>111.77801520960341</v>
          </cell>
          <cell r="X998">
            <v>103.98392572576734</v>
          </cell>
          <cell r="Y998">
            <v>1.4085000000000001</v>
          </cell>
          <cell r="AB998">
            <v>86.96303696303697</v>
          </cell>
          <cell r="AC998">
            <v>98.07680221230595</v>
          </cell>
          <cell r="AD998">
            <v>100.15682872301379</v>
          </cell>
          <cell r="AE998">
            <v>100.15682872301379</v>
          </cell>
        </row>
        <row r="999">
          <cell r="B999">
            <v>34892</v>
          </cell>
          <cell r="D999">
            <v>1.5895999999999999</v>
          </cell>
          <cell r="E999">
            <v>1.4057999999999999</v>
          </cell>
          <cell r="F999">
            <v>87.57</v>
          </cell>
          <cell r="G999">
            <v>1.409</v>
          </cell>
          <cell r="O999">
            <v>165.13739746095453</v>
          </cell>
          <cell r="P999">
            <v>93.019975133127517</v>
          </cell>
          <cell r="Q999">
            <v>757.7</v>
          </cell>
          <cell r="V999">
            <v>63.022670025188916</v>
          </cell>
          <cell r="W999">
            <v>111.88349270256668</v>
          </cell>
          <cell r="X999">
            <v>104.07399709000208</v>
          </cell>
          <cell r="Y999">
            <v>1.4084000000000001</v>
          </cell>
          <cell r="AB999">
            <v>87.48251748251748</v>
          </cell>
          <cell r="AC999">
            <v>98.169350780070459</v>
          </cell>
          <cell r="AD999">
            <v>100.24358503787248</v>
          </cell>
          <cell r="AE999">
            <v>100.24358503787248</v>
          </cell>
        </row>
        <row r="1000">
          <cell r="B1000">
            <v>34893</v>
          </cell>
          <cell r="D1000">
            <v>1.593</v>
          </cell>
          <cell r="E1000">
            <v>1.4041999999999999</v>
          </cell>
          <cell r="F1000">
            <v>87.55</v>
          </cell>
          <cell r="G1000">
            <v>1.409</v>
          </cell>
          <cell r="O1000">
            <v>165.17512159515465</v>
          </cell>
          <cell r="P1000">
            <v>93.218935824781155</v>
          </cell>
          <cell r="Q1000">
            <v>757.7</v>
          </cell>
          <cell r="V1000">
            <v>63.008276358402306</v>
          </cell>
          <cell r="W1000">
            <v>111.64469554300062</v>
          </cell>
          <cell r="X1000">
            <v>104.07399709000208</v>
          </cell>
          <cell r="Y1000">
            <v>1.4083000000000001</v>
          </cell>
          <cell r="AB1000">
            <v>87.462537462537469</v>
          </cell>
          <cell r="AC1000">
            <v>97.959824231010671</v>
          </cell>
          <cell r="AD1000">
            <v>100.24358503787248</v>
          </cell>
          <cell r="AE1000">
            <v>100.24358503787248</v>
          </cell>
        </row>
        <row r="1001">
          <cell r="B1001">
            <v>34896</v>
          </cell>
          <cell r="D1001">
            <v>1.5954999999999999</v>
          </cell>
          <cell r="E1001">
            <v>1.39</v>
          </cell>
          <cell r="F1001">
            <v>87.78</v>
          </cell>
          <cell r="G1001">
            <v>1.409</v>
          </cell>
          <cell r="O1001">
            <v>164.62717350622259</v>
          </cell>
          <cell r="P1001">
            <v>93.299966159689191</v>
          </cell>
          <cell r="Q1001">
            <v>757.7</v>
          </cell>
          <cell r="V1001">
            <v>63.173803526448367</v>
          </cell>
          <cell r="W1001">
            <v>111.46975869633343</v>
          </cell>
          <cell r="X1001">
            <v>104.00124714196632</v>
          </cell>
          <cell r="Y1001">
            <v>1.4081999999999999</v>
          </cell>
          <cell r="AB1001">
            <v>87.692307692307693</v>
          </cell>
          <cell r="AC1001">
            <v>97.806330303979934</v>
          </cell>
          <cell r="AD1001">
            <v>100.17351262971737</v>
          </cell>
          <cell r="AE1001">
            <v>100.17351262971737</v>
          </cell>
        </row>
        <row r="1002">
          <cell r="A1002" t="str">
            <v>JUL</v>
          </cell>
          <cell r="B1002">
            <v>34897</v>
          </cell>
          <cell r="D1002">
            <v>1.5920000000000001</v>
          </cell>
          <cell r="E1002">
            <v>1.3959999999999999</v>
          </cell>
          <cell r="F1002">
            <v>88.5</v>
          </cell>
          <cell r="G1002">
            <v>1.409</v>
          </cell>
          <cell r="O1002">
            <v>163.47276388345759</v>
          </cell>
          <cell r="P1002">
            <v>93.200731050443721</v>
          </cell>
          <cell r="Q1002">
            <v>757.7</v>
          </cell>
          <cell r="V1002">
            <v>63.69197553076647</v>
          </cell>
          <cell r="W1002">
            <v>111.714824120603</v>
          </cell>
          <cell r="X1002">
            <v>104.11903277211944</v>
          </cell>
          <cell r="Y1002">
            <v>1.4080999999999999</v>
          </cell>
          <cell r="AB1002">
            <v>88.411588411588411</v>
          </cell>
          <cell r="AC1002">
            <v>98.021356783919586</v>
          </cell>
          <cell r="AD1002">
            <v>100.28696319530182</v>
          </cell>
          <cell r="AE1002">
            <v>100.28696319530182</v>
          </cell>
        </row>
        <row r="1003">
          <cell r="B1003">
            <v>34898</v>
          </cell>
          <cell r="D1003">
            <v>1.5962000000000001</v>
          </cell>
          <cell r="E1003">
            <v>1.3947000000000001</v>
          </cell>
          <cell r="F1003">
            <v>88.72</v>
          </cell>
          <cell r="G1003">
            <v>1.409</v>
          </cell>
          <cell r="O1003">
            <v>163.0673985988052</v>
          </cell>
          <cell r="P1003">
            <v>93.446612376079315</v>
          </cell>
          <cell r="Q1003">
            <v>757.7</v>
          </cell>
          <cell r="V1003">
            <v>63.850305865419223</v>
          </cell>
          <cell r="W1003">
            <v>111.42087457712066</v>
          </cell>
          <cell r="X1003">
            <v>104.11903277211944</v>
          </cell>
          <cell r="Y1003">
            <v>1.4079999999999999</v>
          </cell>
          <cell r="AB1003">
            <v>88.63136863136863</v>
          </cell>
          <cell r="AC1003">
            <v>97.763438165643393</v>
          </cell>
          <cell r="AD1003">
            <v>100.28696319530182</v>
          </cell>
          <cell r="AE1003">
            <v>100.28696319530182</v>
          </cell>
        </row>
        <row r="1004">
          <cell r="B1004">
            <v>34899</v>
          </cell>
          <cell r="D1004">
            <v>1.5984</v>
          </cell>
          <cell r="E1004">
            <v>1.3836999999999999</v>
          </cell>
          <cell r="F1004">
            <v>88.72</v>
          </cell>
          <cell r="G1004">
            <v>1.409</v>
          </cell>
          <cell r="O1004">
            <v>162.81239384970706</v>
          </cell>
          <cell r="P1004">
            <v>93.429074162171801</v>
          </cell>
          <cell r="Q1004">
            <v>757.7</v>
          </cell>
          <cell r="V1004">
            <v>63.850305865419223</v>
          </cell>
          <cell r="W1004">
            <v>111.2675175175175</v>
          </cell>
          <cell r="X1004">
            <v>103.95621145984894</v>
          </cell>
          <cell r="Y1004">
            <v>1.4078999999999999</v>
          </cell>
          <cell r="AB1004">
            <v>88.63136863136863</v>
          </cell>
          <cell r="AC1004">
            <v>97.628878878878879</v>
          </cell>
          <cell r="AD1004">
            <v>100.13013447228802</v>
          </cell>
          <cell r="AE1004">
            <v>100.13013447228802</v>
          </cell>
        </row>
        <row r="1005">
          <cell r="B1005">
            <v>34900</v>
          </cell>
          <cell r="D1005">
            <v>1.599</v>
          </cell>
          <cell r="E1005">
            <v>1.3836999999999999</v>
          </cell>
          <cell r="F1005">
            <v>87.77</v>
          </cell>
          <cell r="G1005">
            <v>1.409</v>
          </cell>
          <cell r="O1005">
            <v>164.44300889367588</v>
          </cell>
          <cell r="P1005">
            <v>93.389393753549598</v>
          </cell>
          <cell r="Q1005">
            <v>757.7</v>
          </cell>
          <cell r="V1005">
            <v>63.166606693055058</v>
          </cell>
          <cell r="W1005">
            <v>111.22576610381488</v>
          </cell>
          <cell r="X1005">
            <v>103.8730686620938</v>
          </cell>
          <cell r="Y1005">
            <v>1.4077999999999999</v>
          </cell>
          <cell r="AB1005">
            <v>87.682317682317688</v>
          </cell>
          <cell r="AC1005">
            <v>97.592245153220759</v>
          </cell>
          <cell r="AD1005">
            <v>100.05005172011077</v>
          </cell>
          <cell r="AE1005">
            <v>100.05005172011077</v>
          </cell>
        </row>
        <row r="1006">
          <cell r="B1006">
            <v>34903</v>
          </cell>
          <cell r="D1006">
            <v>1.5974999999999999</v>
          </cell>
          <cell r="E1006">
            <v>1.3865000000000001</v>
          </cell>
          <cell r="F1006">
            <v>88.65</v>
          </cell>
          <cell r="G1006">
            <v>1.409</v>
          </cell>
          <cell r="O1006">
            <v>163.03869262444522</v>
          </cell>
          <cell r="P1006">
            <v>93.432478645863966</v>
          </cell>
          <cell r="Q1006">
            <v>757.7</v>
          </cell>
          <cell r="V1006">
            <v>63.799928031666077</v>
          </cell>
          <cell r="W1006">
            <v>111.33020344287949</v>
          </cell>
          <cell r="X1006">
            <v>104.0185685581653</v>
          </cell>
          <cell r="Y1006">
            <v>1.4077</v>
          </cell>
          <cell r="AB1006">
            <v>88.561438561438578</v>
          </cell>
          <cell r="AC1006">
            <v>97.683881064162762</v>
          </cell>
          <cell r="AD1006">
            <v>100.19019653642097</v>
          </cell>
          <cell r="AE1006">
            <v>100.19019653642097</v>
          </cell>
        </row>
        <row r="1007">
          <cell r="B1007">
            <v>34904</v>
          </cell>
          <cell r="D1007">
            <v>1.5971</v>
          </cell>
          <cell r="E1007">
            <v>1.3866000000000001</v>
          </cell>
          <cell r="F1007">
            <v>88.26</v>
          </cell>
          <cell r="G1007">
            <v>1.409</v>
          </cell>
          <cell r="O1007">
            <v>163.75912192564093</v>
          </cell>
          <cell r="P1007">
            <v>93.409083972024618</v>
          </cell>
          <cell r="Q1007">
            <v>757.7</v>
          </cell>
          <cell r="V1007">
            <v>63.5192515293271</v>
          </cell>
          <cell r="W1007">
            <v>111.35808653183895</v>
          </cell>
          <cell r="X1007">
            <v>104.0185685581653</v>
          </cell>
          <cell r="Y1007">
            <v>1.4076</v>
          </cell>
          <cell r="AB1007">
            <v>88.171828171828182</v>
          </cell>
          <cell r="AC1007">
            <v>97.708346377809775</v>
          </cell>
          <cell r="AD1007">
            <v>100.19019653642097</v>
          </cell>
          <cell r="AE1007">
            <v>100.19019653642097</v>
          </cell>
        </row>
        <row r="1008">
          <cell r="B1008">
            <v>34905</v>
          </cell>
          <cell r="D1008">
            <v>1.5971</v>
          </cell>
          <cell r="E1008">
            <v>1.3872</v>
          </cell>
          <cell r="F1008">
            <v>87.84</v>
          </cell>
          <cell r="G1008">
            <v>1.409</v>
          </cell>
          <cell r="O1008">
            <v>164.44896339369512</v>
          </cell>
          <cell r="P1008">
            <v>93.356197992289566</v>
          </cell>
          <cell r="Q1008">
            <v>757.7</v>
          </cell>
          <cell r="V1008">
            <v>63.216984526808211</v>
          </cell>
          <cell r="W1008">
            <v>111.35808653183895</v>
          </cell>
          <cell r="X1008">
            <v>103.95967574308874</v>
          </cell>
          <cell r="Y1008">
            <v>1.4075</v>
          </cell>
          <cell r="AB1008">
            <v>87.752247752247769</v>
          </cell>
          <cell r="AC1008">
            <v>97.708346377809775</v>
          </cell>
          <cell r="AD1008">
            <v>100.13347125362874</v>
          </cell>
          <cell r="AE1008">
            <v>100.13347125362874</v>
          </cell>
        </row>
        <row r="1009">
          <cell r="B1009">
            <v>34906</v>
          </cell>
          <cell r="D1009">
            <v>1.5914999999999999</v>
          </cell>
          <cell r="E1009">
            <v>1.395</v>
          </cell>
          <cell r="F1009">
            <v>88.1</v>
          </cell>
          <cell r="G1009">
            <v>1.409</v>
          </cell>
          <cell r="O1009">
            <v>164.06745545368227</v>
          </cell>
          <cell r="P1009">
            <v>93.08775860212107</v>
          </cell>
          <cell r="Q1009">
            <v>757.7</v>
          </cell>
          <cell r="V1009">
            <v>63.404102195034184</v>
          </cell>
          <cell r="W1009">
            <v>111.74992145774426</v>
          </cell>
          <cell r="X1009">
            <v>104.02549712464489</v>
          </cell>
          <cell r="Y1009">
            <v>1.4074</v>
          </cell>
          <cell r="AB1009">
            <v>88.011988011988009</v>
          </cell>
          <cell r="AC1009">
            <v>98.052152057807092</v>
          </cell>
          <cell r="AD1009">
            <v>100.1968700991024</v>
          </cell>
          <cell r="AE1009">
            <v>100.1968700991024</v>
          </cell>
        </row>
        <row r="1010">
          <cell r="B1010">
            <v>34907</v>
          </cell>
          <cell r="D1010">
            <v>1.5914999999999999</v>
          </cell>
          <cell r="E1010">
            <v>1.395</v>
          </cell>
          <cell r="F1010">
            <v>88.1</v>
          </cell>
          <cell r="G1010">
            <v>1.409</v>
          </cell>
          <cell r="O1010">
            <v>163.96910677251253</v>
          </cell>
          <cell r="P1010">
            <v>93.031958027496131</v>
          </cell>
          <cell r="Q1010">
            <v>757.7</v>
          </cell>
          <cell r="V1010">
            <v>63.404102195034184</v>
          </cell>
          <cell r="W1010">
            <v>111.74992145774426</v>
          </cell>
          <cell r="X1010">
            <v>103.96314002632855</v>
          </cell>
          <cell r="Y1010">
            <v>1.4073</v>
          </cell>
          <cell r="AB1010">
            <v>88.011988011988009</v>
          </cell>
          <cell r="AC1010">
            <v>98.052152057807092</v>
          </cell>
          <cell r="AD1010">
            <v>100.13680803496948</v>
          </cell>
          <cell r="AE1010">
            <v>100.13680803496948</v>
          </cell>
        </row>
        <row r="1011">
          <cell r="B1011">
            <v>34910</v>
          </cell>
          <cell r="D1011">
            <v>1.603</v>
          </cell>
          <cell r="E1011">
            <v>1.3819999999999999</v>
          </cell>
          <cell r="F1011">
            <v>88.3</v>
          </cell>
          <cell r="G1011">
            <v>1.409</v>
          </cell>
          <cell r="O1011">
            <v>163.59771581719539</v>
          </cell>
          <cell r="P1011">
            <v>93.704196492664977</v>
          </cell>
          <cell r="Q1011">
            <v>757.7</v>
          </cell>
          <cell r="V1011">
            <v>63.548038862900327</v>
          </cell>
          <cell r="W1011">
            <v>110.94822208359325</v>
          </cell>
          <cell r="X1011">
            <v>103.96314002632855</v>
          </cell>
          <cell r="Y1011">
            <v>1.4072</v>
          </cell>
          <cell r="AB1011">
            <v>88.211788211788217</v>
          </cell>
          <cell r="AC1011">
            <v>97.348721147847783</v>
          </cell>
          <cell r="AD1011">
            <v>100.13680803496948</v>
          </cell>
          <cell r="AE1011">
            <v>100.13680803496948</v>
          </cell>
        </row>
        <row r="1012">
          <cell r="A1012" t="str">
            <v>-</v>
          </cell>
          <cell r="B1012">
            <v>34911</v>
          </cell>
          <cell r="D1012">
            <v>1.603</v>
          </cell>
          <cell r="E1012">
            <v>1.3819999999999999</v>
          </cell>
          <cell r="F1012">
            <v>88.3</v>
          </cell>
          <cell r="G1012">
            <v>1.409</v>
          </cell>
          <cell r="O1012">
            <v>163.59771581719539</v>
          </cell>
          <cell r="P1012">
            <v>93.704196492664977</v>
          </cell>
          <cell r="Q1012">
            <v>757.7</v>
          </cell>
          <cell r="V1012">
            <v>63.548038862900327</v>
          </cell>
          <cell r="W1012">
            <v>110.94822208359325</v>
          </cell>
          <cell r="X1012">
            <v>103.96314002632855</v>
          </cell>
          <cell r="Y1012">
            <v>1.4071</v>
          </cell>
          <cell r="AB1012">
            <v>88.211788211788217</v>
          </cell>
          <cell r="AC1012">
            <v>97.348721147847783</v>
          </cell>
          <cell r="AD1012">
            <v>100.13680803496948</v>
          </cell>
          <cell r="AE1012">
            <v>100.13680803496948</v>
          </cell>
        </row>
        <row r="1013">
          <cell r="B1013">
            <v>34912</v>
          </cell>
          <cell r="D1013">
            <v>1.5994999999999999</v>
          </cell>
          <cell r="E1013">
            <v>1.3857999999999999</v>
          </cell>
          <cell r="F1013">
            <v>88.4</v>
          </cell>
          <cell r="G1013">
            <v>1.3483000000000001</v>
          </cell>
          <cell r="O1013">
            <v>163.4126505278094</v>
          </cell>
          <cell r="P1013">
            <v>93.499602177178801</v>
          </cell>
          <cell r="Q1013">
            <v>758.55</v>
          </cell>
          <cell r="V1013">
            <v>63.620007196833399</v>
          </cell>
          <cell r="W1013">
            <v>111.19099718662082</v>
          </cell>
          <cell r="X1013">
            <v>103.96314002632855</v>
          </cell>
          <cell r="Y1013">
            <v>1.3483000000000001</v>
          </cell>
          <cell r="AB1013">
            <v>88.311688311688329</v>
          </cell>
          <cell r="AC1013">
            <v>97.561738043138476</v>
          </cell>
          <cell r="AD1013">
            <v>100.13680803496948</v>
          </cell>
          <cell r="AE1013">
            <v>100.13680803496948</v>
          </cell>
        </row>
        <row r="1014">
          <cell r="B1014">
            <v>34913</v>
          </cell>
          <cell r="D1014">
            <v>1.5998000000000001</v>
          </cell>
          <cell r="E1014">
            <v>1.3856999999999999</v>
          </cell>
          <cell r="F1014">
            <v>90.05</v>
          </cell>
          <cell r="G1014">
            <v>1.3483000000000001</v>
          </cell>
          <cell r="O1014">
            <v>160.49859787896614</v>
          </cell>
          <cell r="P1014">
            <v>93.563881821212163</v>
          </cell>
          <cell r="Q1014">
            <v>758.55</v>
          </cell>
          <cell r="V1014">
            <v>64.807484706729042</v>
          </cell>
          <cell r="W1014">
            <v>111.17014626828352</v>
          </cell>
          <cell r="X1014">
            <v>104.01510427492551</v>
          </cell>
          <cell r="Y1014">
            <v>1.3481000000000001</v>
          </cell>
          <cell r="AB1014">
            <v>89.960039960039964</v>
          </cell>
          <cell r="AC1014">
            <v>97.543442930366282</v>
          </cell>
          <cell r="AD1014">
            <v>100.18685975508025</v>
          </cell>
          <cell r="AE1014">
            <v>100.18685975508025</v>
          </cell>
        </row>
        <row r="1015">
          <cell r="B1015">
            <v>34914</v>
          </cell>
          <cell r="D1015">
            <v>1.6028</v>
          </cell>
          <cell r="E1015">
            <v>1.3944000000000001</v>
          </cell>
          <cell r="F1015">
            <v>90.85</v>
          </cell>
          <cell r="G1015">
            <v>1.3483000000000001</v>
          </cell>
          <cell r="O1015">
            <v>159.20185697783862</v>
          </cell>
          <cell r="P1015">
            <v>93.808020973707656</v>
          </cell>
          <cell r="Q1015">
            <v>758.55</v>
          </cell>
          <cell r="V1015">
            <v>65.383231378193599</v>
          </cell>
          <cell r="W1015">
            <v>110.9620663838283</v>
          </cell>
          <cell r="X1015">
            <v>104.09131850620106</v>
          </cell>
          <cell r="Y1015">
            <v>1.3479000000000001</v>
          </cell>
          <cell r="AB1015">
            <v>90.759240759240754</v>
          </cell>
          <cell r="AC1015">
            <v>97.360868480159724</v>
          </cell>
          <cell r="AD1015">
            <v>100.26026894457607</v>
          </cell>
          <cell r="AE1015">
            <v>100.26026894457607</v>
          </cell>
        </row>
        <row r="1016">
          <cell r="B1016">
            <v>34917</v>
          </cell>
          <cell r="D1016">
            <v>1.6084000000000001</v>
          </cell>
          <cell r="E1016">
            <v>1.399</v>
          </cell>
          <cell r="F1016">
            <v>91.6</v>
          </cell>
          <cell r="G1016">
            <v>1.3483000000000001</v>
          </cell>
          <cell r="O1016">
            <v>157.95615382264745</v>
          </cell>
          <cell r="P1016">
            <v>94.170237936556404</v>
          </cell>
          <cell r="Q1016">
            <v>758.55</v>
          </cell>
          <cell r="V1016">
            <v>65.922993882691614</v>
          </cell>
          <cell r="W1016">
            <v>110.5757274309873</v>
          </cell>
          <cell r="X1016">
            <v>104.12942562183883</v>
          </cell>
          <cell r="Y1016">
            <v>1.3476999999999999</v>
          </cell>
          <cell r="AB1016">
            <v>91.508491508491502</v>
          </cell>
          <cell r="AC1016">
            <v>97.021885103208149</v>
          </cell>
          <cell r="AD1016">
            <v>100.29697353932396</v>
          </cell>
          <cell r="AE1016">
            <v>100.29697353932396</v>
          </cell>
        </row>
        <row r="1017">
          <cell r="B1017">
            <v>34918</v>
          </cell>
          <cell r="D1017">
            <v>1.609</v>
          </cell>
          <cell r="E1017">
            <v>1.3988</v>
          </cell>
          <cell r="F1017">
            <v>91.36</v>
          </cell>
          <cell r="G1017">
            <v>1.3483000000000001</v>
          </cell>
          <cell r="O1017">
            <v>158.37109993601692</v>
          </cell>
          <cell r="P1017">
            <v>94.205367346381038</v>
          </cell>
          <cell r="Q1017">
            <v>758.55</v>
          </cell>
          <cell r="V1017">
            <v>65.750269881252251</v>
          </cell>
          <cell r="W1017">
            <v>110.53449347420758</v>
          </cell>
          <cell r="X1017">
            <v>104.12942562183883</v>
          </cell>
          <cell r="Y1017">
            <v>1.3474999999999999</v>
          </cell>
          <cell r="AB1017">
            <v>91.268731268731273</v>
          </cell>
          <cell r="AC1017">
            <v>96.985705407085149</v>
          </cell>
          <cell r="AD1017">
            <v>100.29697353932396</v>
          </cell>
          <cell r="AE1017">
            <v>100.29697353932396</v>
          </cell>
        </row>
        <row r="1018">
          <cell r="B1018">
            <v>34919</v>
          </cell>
          <cell r="D1018">
            <v>1.6004</v>
          </cell>
          <cell r="E1018">
            <v>1.413</v>
          </cell>
          <cell r="F1018">
            <v>91.53</v>
          </cell>
          <cell r="G1018">
            <v>1.3483000000000001</v>
          </cell>
          <cell r="O1018">
            <v>158.17687721098798</v>
          </cell>
          <cell r="P1018">
            <v>93.761075796588884</v>
          </cell>
          <cell r="Q1018">
            <v>758.55</v>
          </cell>
          <cell r="V1018">
            <v>65.872616048938482</v>
          </cell>
          <cell r="W1018">
            <v>111.12846788302924</v>
          </cell>
          <cell r="X1018">
            <v>104.19524700339498</v>
          </cell>
          <cell r="Y1018">
            <v>1.3472999999999999</v>
          </cell>
          <cell r="AB1018">
            <v>91.43856143856145</v>
          </cell>
          <cell r="AC1018">
            <v>97.506873281679574</v>
          </cell>
          <cell r="AD1018">
            <v>100.36037238479761</v>
          </cell>
          <cell r="AE1018">
            <v>100.36037238479761</v>
          </cell>
        </row>
        <row r="1019">
          <cell r="B1019">
            <v>34924</v>
          </cell>
          <cell r="D1019">
            <v>1.5734999999999999</v>
          </cell>
          <cell r="E1019">
            <v>1.4410000000000001</v>
          </cell>
          <cell r="F1019">
            <v>94.1</v>
          </cell>
          <cell r="G1019">
            <v>1.3483000000000001</v>
          </cell>
          <cell r="O1019">
            <v>154.53720231554018</v>
          </cell>
          <cell r="P1019">
            <v>92.592752750628222</v>
          </cell>
          <cell r="Q1019">
            <v>758.55</v>
          </cell>
          <cell r="V1019">
            <v>67.722202231018343</v>
          </cell>
          <cell r="W1019">
            <v>113.02828090244678</v>
          </cell>
          <cell r="X1019">
            <v>104.65599667428809</v>
          </cell>
          <cell r="Y1019">
            <v>1.3471</v>
          </cell>
          <cell r="AB1019">
            <v>94.005994005994012</v>
          </cell>
          <cell r="AC1019">
            <v>99.173816333015566</v>
          </cell>
          <cell r="AD1019">
            <v>100.80416430311323</v>
          </cell>
          <cell r="AE1019">
            <v>100.80416430311323</v>
          </cell>
        </row>
        <row r="1020">
          <cell r="B1020">
            <v>34925</v>
          </cell>
          <cell r="D1020">
            <v>1.569</v>
          </cell>
          <cell r="E1020">
            <v>1.4443999999999999</v>
          </cell>
          <cell r="F1020">
            <v>94.26</v>
          </cell>
          <cell r="G1020">
            <v>1.3483000000000001</v>
          </cell>
          <cell r="O1020">
            <v>154.34638031061644</v>
          </cell>
          <cell r="P1020">
            <v>92.370736703741002</v>
          </cell>
          <cell r="Q1020">
            <v>758.55</v>
          </cell>
          <cell r="V1020">
            <v>67.83735156531128</v>
          </cell>
          <cell r="W1020">
            <v>113.35245379222434</v>
          </cell>
          <cell r="X1020">
            <v>104.70449663964526</v>
          </cell>
          <cell r="Y1020">
            <v>1.3469</v>
          </cell>
          <cell r="AB1020">
            <v>94.165834165834184</v>
          </cell>
          <cell r="AC1020">
            <v>99.458253664754622</v>
          </cell>
          <cell r="AD1020">
            <v>100.85087924188328</v>
          </cell>
          <cell r="AE1020">
            <v>100.85087924188328</v>
          </cell>
        </row>
        <row r="1021">
          <cell r="B1021">
            <v>34926</v>
          </cell>
          <cell r="D1021">
            <v>1.57</v>
          </cell>
          <cell r="E1021">
            <v>1.4379999999999999</v>
          </cell>
          <cell r="F1021">
            <v>93.95</v>
          </cell>
          <cell r="G1021">
            <v>1.3483000000000001</v>
          </cell>
          <cell r="O1021">
            <v>154.70708148536221</v>
          </cell>
          <cell r="P1021">
            <v>92.34092263611754</v>
          </cell>
          <cell r="Q1021">
            <v>758.55</v>
          </cell>
          <cell r="V1021">
            <v>67.614249730118757</v>
          </cell>
          <cell r="W1021">
            <v>113.28025477707006</v>
          </cell>
          <cell r="X1021">
            <v>104.60403242569112</v>
          </cell>
          <cell r="Y1021">
            <v>1.3467</v>
          </cell>
          <cell r="AB1021">
            <v>93.856143856143859</v>
          </cell>
          <cell r="AC1021">
            <v>99.394904458598717</v>
          </cell>
          <cell r="AD1021">
            <v>100.75411258300244</v>
          </cell>
          <cell r="AE1021">
            <v>100.75411258300244</v>
          </cell>
        </row>
        <row r="1022">
          <cell r="B1022">
            <v>34927</v>
          </cell>
          <cell r="D1022">
            <v>1.5726</v>
          </cell>
          <cell r="E1022">
            <v>1.4461999999999999</v>
          </cell>
          <cell r="F1022">
            <v>95.14</v>
          </cell>
          <cell r="G1022">
            <v>1.3483000000000001</v>
          </cell>
          <cell r="O1022">
            <v>153.77886666625591</v>
          </cell>
          <cell r="P1022">
            <v>93.103424135732411</v>
          </cell>
          <cell r="Q1022">
            <v>758.55</v>
          </cell>
          <cell r="V1022">
            <v>68.470672903922278</v>
          </cell>
          <cell r="W1022">
            <v>113.09296706091821</v>
          </cell>
          <cell r="X1022">
            <v>105.29342479041085</v>
          </cell>
          <cell r="Y1022">
            <v>1.3465</v>
          </cell>
          <cell r="AB1022">
            <v>95.044955044955046</v>
          </cell>
          <cell r="AC1022">
            <v>99.230573572427815</v>
          </cell>
          <cell r="AD1022">
            <v>101.41813206980547</v>
          </cell>
          <cell r="AE1022">
            <v>101.41813206980547</v>
          </cell>
          <cell r="AL1022">
            <v>100</v>
          </cell>
          <cell r="AM1022">
            <v>100</v>
          </cell>
          <cell r="AN1022">
            <v>100</v>
          </cell>
          <cell r="AO1022">
            <v>100</v>
          </cell>
        </row>
        <row r="1023">
          <cell r="A1023" t="str">
            <v>AUG</v>
          </cell>
          <cell r="B1023">
            <v>34928</v>
          </cell>
          <cell r="D1023">
            <v>1.5489999999999999</v>
          </cell>
          <cell r="E1023">
            <v>1.4766999999999999</v>
          </cell>
          <cell r="F1023">
            <v>97.98</v>
          </cell>
          <cell r="G1023">
            <v>1.3483000000000001</v>
          </cell>
          <cell r="O1023">
            <v>149.17412237132569</v>
          </cell>
          <cell r="P1023">
            <v>91.615704109189195</v>
          </cell>
          <cell r="Q1023">
            <v>758.55</v>
          </cell>
          <cell r="V1023">
            <v>70.514573587621456</v>
          </cell>
          <cell r="W1023">
            <v>114.81601032924466</v>
          </cell>
          <cell r="X1023">
            <v>105.18949629321692</v>
          </cell>
          <cell r="Y1023">
            <v>1.3463000000000001</v>
          </cell>
          <cell r="AB1023">
            <v>97.882117882117896</v>
          </cell>
          <cell r="AC1023">
            <v>100.74241446094254</v>
          </cell>
          <cell r="AD1023">
            <v>101.31802862958389</v>
          </cell>
          <cell r="AE1023">
            <v>101.31802862958389</v>
          </cell>
          <cell r="AL1023">
            <v>102.98507462686567</v>
          </cell>
          <cell r="AM1023">
            <v>101.52356358941253</v>
          </cell>
          <cell r="AN1023">
            <v>99.901296308481932</v>
          </cell>
          <cell r="AO1023">
            <v>99.901296308481932</v>
          </cell>
        </row>
        <row r="1024">
          <cell r="B1024">
            <v>34931</v>
          </cell>
          <cell r="D1024">
            <v>1.5392999999999999</v>
          </cell>
          <cell r="E1024">
            <v>1.4779</v>
          </cell>
          <cell r="F1024">
            <v>97.45</v>
          </cell>
          <cell r="G1024">
            <v>1.3483000000000001</v>
          </cell>
          <cell r="O1024">
            <v>149.92615868720833</v>
          </cell>
          <cell r="P1024">
            <v>91.006016749989612</v>
          </cell>
          <cell r="Q1024">
            <v>758.55</v>
          </cell>
          <cell r="V1024">
            <v>70.133141417776187</v>
          </cell>
          <cell r="W1024">
            <v>115.53953095562917</v>
          </cell>
          <cell r="X1024">
            <v>105.14792489433934</v>
          </cell>
          <cell r="Y1024">
            <v>1.3461000000000001</v>
          </cell>
          <cell r="AB1024">
            <v>97.352647352647367</v>
          </cell>
          <cell r="AC1024">
            <v>101.3772493990775</v>
          </cell>
          <cell r="AD1024">
            <v>101.27798725349527</v>
          </cell>
          <cell r="AE1024">
            <v>101.27798725349527</v>
          </cell>
          <cell r="AL1024">
            <v>102.42800084086609</v>
          </cell>
          <cell r="AM1024">
            <v>102.16332099006043</v>
          </cell>
          <cell r="AN1024">
            <v>99.86181483187471</v>
          </cell>
          <cell r="AO1024">
            <v>99.86181483187471</v>
          </cell>
        </row>
        <row r="1025">
          <cell r="B1025">
            <v>34932</v>
          </cell>
          <cell r="D1025">
            <v>1.5443</v>
          </cell>
          <cell r="E1025">
            <v>1.4721</v>
          </cell>
          <cell r="F1025">
            <v>96.61</v>
          </cell>
          <cell r="G1025">
            <v>1.3483000000000001</v>
          </cell>
          <cell r="O1025">
            <v>151.10018370777391</v>
          </cell>
          <cell r="P1025">
            <v>91.223414791420041</v>
          </cell>
          <cell r="Q1025">
            <v>758.55</v>
          </cell>
          <cell r="V1025">
            <v>69.52860741273841</v>
          </cell>
          <cell r="W1025">
            <v>115.16544712814867</v>
          </cell>
          <cell r="X1025">
            <v>105.05785353010461</v>
          </cell>
          <cell r="Y1025">
            <v>1.3459000000000001</v>
          </cell>
          <cell r="AB1025">
            <v>96.513486513486512</v>
          </cell>
          <cell r="AC1025">
            <v>101.04901897299747</v>
          </cell>
          <cell r="AD1025">
            <v>101.19123093863659</v>
          </cell>
          <cell r="AE1025">
            <v>101.19123093863659</v>
          </cell>
          <cell r="AL1025">
            <v>101.54509144418751</v>
          </cell>
          <cell r="AM1025">
            <v>101.83254548986596</v>
          </cell>
          <cell r="AN1025">
            <v>99.776271632559059</v>
          </cell>
          <cell r="AO1025">
            <v>99.776271632559059</v>
          </cell>
        </row>
        <row r="1026">
          <cell r="B1026">
            <v>34933</v>
          </cell>
          <cell r="D1026">
            <v>1.5419</v>
          </cell>
          <cell r="E1026">
            <v>1.4773000000000001</v>
          </cell>
          <cell r="F1026">
            <v>96.77</v>
          </cell>
          <cell r="G1026">
            <v>1.3483000000000001</v>
          </cell>
          <cell r="O1026">
            <v>150.9199939877484</v>
          </cell>
          <cell r="P1026">
            <v>91.123692130813893</v>
          </cell>
          <cell r="Q1026">
            <v>758.55</v>
          </cell>
          <cell r="V1026">
            <v>69.643756747031318</v>
          </cell>
          <cell r="W1026">
            <v>115.34470458525195</v>
          </cell>
          <cell r="X1026">
            <v>105.10635349546178</v>
          </cell>
          <cell r="Y1026">
            <v>1.3456999999999999</v>
          </cell>
          <cell r="AB1026">
            <v>96.67332667332667</v>
          </cell>
          <cell r="AC1026">
            <v>101.20630391075944</v>
          </cell>
          <cell r="AD1026">
            <v>101.23794587740664</v>
          </cell>
          <cell r="AE1026">
            <v>101.23794587740664</v>
          </cell>
          <cell r="AL1026">
            <v>101.71326466260247</v>
          </cell>
          <cell r="AM1026">
            <v>101.99105000324275</v>
          </cell>
          <cell r="AN1026">
            <v>99.822333355267475</v>
          </cell>
          <cell r="AO1026">
            <v>99.822333355267475</v>
          </cell>
        </row>
        <row r="1027">
          <cell r="B1027">
            <v>34934</v>
          </cell>
          <cell r="D1027">
            <v>1.5363</v>
          </cell>
          <cell r="E1027">
            <v>1.488</v>
          </cell>
          <cell r="F1027">
            <v>97.07</v>
          </cell>
          <cell r="G1027">
            <v>1.3483000000000001</v>
          </cell>
          <cell r="O1027">
            <v>150.5229925659915</v>
          </cell>
          <cell r="P1027">
            <v>90.834636700509492</v>
          </cell>
          <cell r="Q1027">
            <v>758.55</v>
          </cell>
          <cell r="V1027">
            <v>69.859661748830518</v>
          </cell>
          <cell r="W1027">
            <v>115.76515003580029</v>
          </cell>
          <cell r="X1027">
            <v>105.15485346081896</v>
          </cell>
          <cell r="Y1027">
            <v>1.3454999999999999</v>
          </cell>
          <cell r="AB1027">
            <v>96.973026973026975</v>
          </cell>
          <cell r="AC1027">
            <v>101.57521317451018</v>
          </cell>
          <cell r="AD1027">
            <v>101.28466081617673</v>
          </cell>
          <cell r="AE1027">
            <v>101.28466081617673</v>
          </cell>
          <cell r="AL1027">
            <v>102.02858944713054</v>
          </cell>
          <cell r="AM1027">
            <v>102.36281976176528</v>
          </cell>
          <cell r="AN1027">
            <v>99.868395077975919</v>
          </cell>
          <cell r="AO1027">
            <v>99.868395077975919</v>
          </cell>
        </row>
        <row r="1028">
          <cell r="B1028">
            <v>34935</v>
          </cell>
          <cell r="D1028">
            <v>1.5444</v>
          </cell>
          <cell r="E1028">
            <v>1.4785999999999999</v>
          </cell>
          <cell r="F1028">
            <v>96.18</v>
          </cell>
          <cell r="G1028">
            <v>1.3483000000000001</v>
          </cell>
          <cell r="O1028">
            <v>151.66561427087021</v>
          </cell>
          <cell r="P1028">
            <v>91.16313957442317</v>
          </cell>
          <cell r="Q1028">
            <v>758.55</v>
          </cell>
          <cell r="V1028">
            <v>69.219143576826212</v>
          </cell>
          <cell r="W1028">
            <v>115.15799015799016</v>
          </cell>
          <cell r="X1028">
            <v>104.98163929882907</v>
          </cell>
          <cell r="Y1028">
            <v>1.3452999999999999</v>
          </cell>
          <cell r="AB1028">
            <v>96.083916083916094</v>
          </cell>
          <cell r="AC1028">
            <v>101.04247604247604</v>
          </cell>
          <cell r="AD1028">
            <v>101.11782174914079</v>
          </cell>
          <cell r="AE1028">
            <v>101.11782174914079</v>
          </cell>
          <cell r="AL1028">
            <v>101.0931259196973</v>
          </cell>
          <cell r="AM1028">
            <v>101.82595182595183</v>
          </cell>
          <cell r="AN1028">
            <v>99.703888925445824</v>
          </cell>
          <cell r="AO1028">
            <v>99.703888925445824</v>
          </cell>
        </row>
        <row r="1029">
          <cell r="B1029">
            <v>34938</v>
          </cell>
          <cell r="D1029">
            <v>1.5504</v>
          </cell>
          <cell r="E1029">
            <v>1.4704999999999999</v>
          </cell>
          <cell r="F1029">
            <v>96.67</v>
          </cell>
          <cell r="G1029">
            <v>1.3483000000000001</v>
          </cell>
          <cell r="O1029">
            <v>150.60306623935318</v>
          </cell>
          <cell r="P1029">
            <v>91.339130227461681</v>
          </cell>
          <cell r="Q1029">
            <v>758.55</v>
          </cell>
          <cell r="V1029">
            <v>69.571788413098247</v>
          </cell>
          <cell r="W1029">
            <v>114.71233230134159</v>
          </cell>
          <cell r="X1029">
            <v>104.77724658768099</v>
          </cell>
          <cell r="Y1029">
            <v>1.3451</v>
          </cell>
          <cell r="AB1029">
            <v>96.573426573426588</v>
          </cell>
          <cell r="AC1029">
            <v>100.65144478844169</v>
          </cell>
          <cell r="AD1029">
            <v>100.92095165003838</v>
          </cell>
          <cell r="AE1029">
            <v>100.92095165003838</v>
          </cell>
          <cell r="AL1029">
            <v>101.60815640109313</v>
          </cell>
          <cell r="AM1029">
            <v>101.43188854489165</v>
          </cell>
          <cell r="AN1029">
            <v>99.509771665460292</v>
          </cell>
          <cell r="AO1029">
            <v>99.509771665460292</v>
          </cell>
        </row>
        <row r="1030">
          <cell r="B1030">
            <v>34939</v>
          </cell>
          <cell r="D1030">
            <v>1.5529999999999999</v>
          </cell>
          <cell r="E1030">
            <v>1.4704999999999999</v>
          </cell>
          <cell r="F1030">
            <v>96.57</v>
          </cell>
          <cell r="G1030">
            <v>1.3483000000000001</v>
          </cell>
          <cell r="O1030">
            <v>150.70917253594882</v>
          </cell>
          <cell r="P1030">
            <v>91.462054333401483</v>
          </cell>
          <cell r="Q1030">
            <v>758.55</v>
          </cell>
          <cell r="V1030">
            <v>69.499820079165175</v>
          </cell>
          <cell r="W1030">
            <v>114.52028332260141</v>
          </cell>
          <cell r="X1030">
            <v>104.74260375528303</v>
          </cell>
          <cell r="Y1030">
            <v>1.3449</v>
          </cell>
          <cell r="AB1030">
            <v>96.473526473526476</v>
          </cell>
          <cell r="AC1030">
            <v>100.48293625241469</v>
          </cell>
          <cell r="AD1030">
            <v>100.88758383663119</v>
          </cell>
          <cell r="AE1030">
            <v>100.88758383663119</v>
          </cell>
          <cell r="AL1030">
            <v>101.50304813958377</v>
          </cell>
          <cell r="AM1030">
            <v>101.26207340631038</v>
          </cell>
          <cell r="AN1030">
            <v>99.476870434954279</v>
          </cell>
          <cell r="AO1030">
            <v>99.476870434954279</v>
          </cell>
        </row>
        <row r="1031">
          <cell r="B1031">
            <v>34940</v>
          </cell>
          <cell r="D1031">
            <v>1.5469999999999999</v>
          </cell>
          <cell r="E1031">
            <v>1.4673</v>
          </cell>
          <cell r="F1031">
            <v>97.04</v>
          </cell>
          <cell r="G1031">
            <v>1.3483000000000001</v>
          </cell>
          <cell r="O1031">
            <v>149.97923322131675</v>
          </cell>
          <cell r="P1031">
            <v>91.108691599338115</v>
          </cell>
          <cell r="Q1031">
            <v>758.55</v>
          </cell>
          <cell r="V1031">
            <v>69.838071248650607</v>
          </cell>
          <cell r="W1031">
            <v>114.96444731738849</v>
          </cell>
          <cell r="X1031">
            <v>104.74260375528303</v>
          </cell>
          <cell r="Y1031">
            <v>1.3447</v>
          </cell>
          <cell r="AB1031">
            <v>96.943056943056959</v>
          </cell>
          <cell r="AC1031">
            <v>100.8726567550097</v>
          </cell>
          <cell r="AD1031">
            <v>100.88758383663119</v>
          </cell>
          <cell r="AE1031">
            <v>100.88758383663119</v>
          </cell>
          <cell r="AL1031">
            <v>101.99705696867774</v>
          </cell>
          <cell r="AM1031">
            <v>101.65481577246284</v>
          </cell>
          <cell r="AN1031">
            <v>99.476870434954279</v>
          </cell>
          <cell r="AO1031">
            <v>99.476870434954279</v>
          </cell>
        </row>
        <row r="1032">
          <cell r="B1032">
            <v>34941</v>
          </cell>
          <cell r="D1032">
            <v>1.5448999999999999</v>
          </cell>
          <cell r="E1032">
            <v>1.4764999999999999</v>
          </cell>
          <cell r="F1032">
            <v>98.23</v>
          </cell>
          <cell r="G1032">
            <v>1.3483000000000001</v>
          </cell>
          <cell r="O1032">
            <v>148.28482994707139</v>
          </cell>
          <cell r="P1032">
            <v>91.06024617428497</v>
          </cell>
          <cell r="Q1032">
            <v>758.55</v>
          </cell>
          <cell r="V1032">
            <v>70.694494422454127</v>
          </cell>
          <cell r="W1032">
            <v>115.12071978768851</v>
          </cell>
          <cell r="X1032">
            <v>104.82921083627798</v>
          </cell>
          <cell r="Y1032">
            <v>1.3445</v>
          </cell>
          <cell r="AB1032">
            <v>98.131868131868146</v>
          </cell>
          <cell r="AC1032">
            <v>101.00977409541071</v>
          </cell>
          <cell r="AD1032">
            <v>100.97100337014916</v>
          </cell>
          <cell r="AE1032">
            <v>100.97100337014916</v>
          </cell>
          <cell r="AL1032">
            <v>103.24784528063907</v>
          </cell>
          <cell r="AM1032">
            <v>101.79299631044081</v>
          </cell>
          <cell r="AN1032">
            <v>99.559123511219326</v>
          </cell>
          <cell r="AO1032">
            <v>99.559123511219326</v>
          </cell>
        </row>
        <row r="1033">
          <cell r="A1033" t="str">
            <v>-</v>
          </cell>
          <cell r="B1033">
            <v>34942</v>
          </cell>
          <cell r="D1033">
            <v>1.5475000000000001</v>
          </cell>
          <cell r="E1033">
            <v>1.4748000000000001</v>
          </cell>
          <cell r="F1033">
            <v>98.25</v>
          </cell>
          <cell r="G1033">
            <v>1.3483000000000001</v>
          </cell>
          <cell r="O1033">
            <v>148.03907288375927</v>
          </cell>
          <cell r="P1033">
            <v>91.080866304943683</v>
          </cell>
          <cell r="Q1033">
            <v>758.55</v>
          </cell>
          <cell r="V1033">
            <v>70.708888089240745</v>
          </cell>
          <cell r="W1033">
            <v>114.92730210016154</v>
          </cell>
          <cell r="X1033">
            <v>104.67678237372688</v>
          </cell>
          <cell r="Y1033">
            <v>1.3443000000000001</v>
          </cell>
          <cell r="AB1033">
            <v>98.151848151848156</v>
          </cell>
          <cell r="AC1033">
            <v>100.84006462035541</v>
          </cell>
          <cell r="AD1033">
            <v>100.82418499115754</v>
          </cell>
          <cell r="AE1033">
            <v>100.82418499115754</v>
          </cell>
          <cell r="AL1033">
            <v>103.26886693294092</v>
          </cell>
          <cell r="AM1033">
            <v>101.62197092084007</v>
          </cell>
          <cell r="AN1033">
            <v>99.414358096992842</v>
          </cell>
          <cell r="AO1033">
            <v>99.414358096992842</v>
          </cell>
        </row>
        <row r="1034">
          <cell r="B1034">
            <v>34945</v>
          </cell>
          <cell r="D1034">
            <v>1.5555000000000001</v>
          </cell>
          <cell r="E1034">
            <v>1.462</v>
          </cell>
          <cell r="F1034">
            <v>97.35</v>
          </cell>
          <cell r="G1034">
            <v>1.3292999999999999</v>
          </cell>
          <cell r="O1034">
            <v>148.89344886068494</v>
          </cell>
          <cell r="P1034">
            <v>91.236610038832495</v>
          </cell>
          <cell r="Q1034">
            <v>770.3</v>
          </cell>
          <cell r="V1034">
            <v>70.061173083843101</v>
          </cell>
          <cell r="W1034">
            <v>114.33622629379619</v>
          </cell>
          <cell r="X1034">
            <v>104.31649691678791</v>
          </cell>
          <cell r="Y1034">
            <v>1.3292999999999999</v>
          </cell>
          <cell r="AB1034">
            <v>97.252747252747255</v>
          </cell>
          <cell r="AC1034">
            <v>100.3214400514304</v>
          </cell>
          <cell r="AD1034">
            <v>100.47715973172278</v>
          </cell>
          <cell r="AE1034">
            <v>100.47715973172278</v>
          </cell>
          <cell r="AL1034">
            <v>102.32289257935673</v>
          </cell>
          <cell r="AM1034">
            <v>101.09932497589199</v>
          </cell>
          <cell r="AN1034">
            <v>99.072185299730208</v>
          </cell>
          <cell r="AO1034">
            <v>99.072185299730208</v>
          </cell>
        </row>
        <row r="1035">
          <cell r="B1035">
            <v>34946</v>
          </cell>
          <cell r="D1035">
            <v>1.5579000000000001</v>
          </cell>
          <cell r="E1035">
            <v>1.46</v>
          </cell>
          <cell r="F1035">
            <v>97.03</v>
          </cell>
          <cell r="G1035">
            <v>1.3292999999999999</v>
          </cell>
          <cell r="O1035">
            <v>149.32496032890489</v>
          </cell>
          <cell r="P1035">
            <v>91.340965119118636</v>
          </cell>
          <cell r="Q1035">
            <v>770.3</v>
          </cell>
          <cell r="V1035">
            <v>69.830874415257298</v>
          </cell>
          <cell r="W1035">
            <v>114.16008729700236</v>
          </cell>
          <cell r="X1035">
            <v>104.27492551791033</v>
          </cell>
          <cell r="Y1035">
            <v>1.3291999999999999</v>
          </cell>
          <cell r="AB1035">
            <v>96.933066933066939</v>
          </cell>
          <cell r="AC1035">
            <v>100.16689132806982</v>
          </cell>
          <cell r="AD1035">
            <v>100.43711835563415</v>
          </cell>
          <cell r="AE1035">
            <v>100.43711835563415</v>
          </cell>
          <cell r="AL1035">
            <v>101.98654614252681</v>
          </cell>
          <cell r="AM1035">
            <v>100.94357789331792</v>
          </cell>
          <cell r="AN1035">
            <v>99.032703823122986</v>
          </cell>
          <cell r="AO1035">
            <v>99.032703823122986</v>
          </cell>
        </row>
        <row r="1036">
          <cell r="B1036">
            <v>34947</v>
          </cell>
          <cell r="D1036">
            <v>1.5527</v>
          </cell>
          <cell r="E1036">
            <v>1.4661</v>
          </cell>
          <cell r="F1036">
            <v>98.11</v>
          </cell>
          <cell r="G1036">
            <v>1.3292999999999999</v>
          </cell>
          <cell r="O1036">
            <v>147.74987229538291</v>
          </cell>
          <cell r="P1036">
            <v>91.078427184632801</v>
          </cell>
          <cell r="Q1036">
            <v>770.3</v>
          </cell>
          <cell r="V1036">
            <v>70.608132421734439</v>
          </cell>
          <cell r="W1036">
            <v>114.54240999549171</v>
          </cell>
          <cell r="X1036">
            <v>104.3234254832675</v>
          </cell>
          <cell r="Y1036">
            <v>1.3290999999999999</v>
          </cell>
          <cell r="AB1036">
            <v>98.011988011988024</v>
          </cell>
          <cell r="AC1036">
            <v>100.50235074386552</v>
          </cell>
          <cell r="AD1036">
            <v>100.48383329440422</v>
          </cell>
          <cell r="AE1036">
            <v>100.48383329440422</v>
          </cell>
          <cell r="AL1036">
            <v>103.12171536682783</v>
          </cell>
          <cell r="AM1036">
            <v>101.2816384362723</v>
          </cell>
          <cell r="AN1036">
            <v>99.078765545831416</v>
          </cell>
          <cell r="AO1036">
            <v>99.078765545831416</v>
          </cell>
        </row>
        <row r="1037">
          <cell r="B1037">
            <v>34948</v>
          </cell>
          <cell r="D1037">
            <v>1.5556000000000001</v>
          </cell>
          <cell r="E1037">
            <v>1.4690000000000001</v>
          </cell>
          <cell r="F1037">
            <v>98.8</v>
          </cell>
          <cell r="G1037">
            <v>1.3292999999999999</v>
          </cell>
          <cell r="O1037">
            <v>146.76673676580688</v>
          </cell>
          <cell r="P1037">
            <v>91.278836700505607</v>
          </cell>
          <cell r="Q1037">
            <v>770.3</v>
          </cell>
          <cell r="V1037">
            <v>71.104713925872616</v>
          </cell>
          <cell r="W1037">
            <v>114.32887631781948</v>
          </cell>
          <cell r="X1037">
            <v>104.35806831566548</v>
          </cell>
          <cell r="Y1037">
            <v>1.329</v>
          </cell>
          <cell r="AB1037">
            <v>98.701298701298697</v>
          </cell>
          <cell r="AC1037">
            <v>100.31499100025712</v>
          </cell>
          <cell r="AD1037">
            <v>100.5172011078114</v>
          </cell>
          <cell r="AE1037">
            <v>100.5172011078114</v>
          </cell>
          <cell r="AL1037">
            <v>103.84696237124237</v>
          </cell>
          <cell r="AM1037">
            <v>101.09282591925945</v>
          </cell>
          <cell r="AN1037">
            <v>99.111666776337444</v>
          </cell>
          <cell r="AO1037">
            <v>99.111666776337444</v>
          </cell>
        </row>
        <row r="1038">
          <cell r="B1038">
            <v>34949</v>
          </cell>
          <cell r="D1038">
            <v>1.5507</v>
          </cell>
          <cell r="E1038">
            <v>1.4758</v>
          </cell>
          <cell r="F1038">
            <v>98.65</v>
          </cell>
          <cell r="G1038">
            <v>1.3292999999999999</v>
          </cell>
          <cell r="O1038">
            <v>147.0386945162029</v>
          </cell>
          <cell r="P1038">
            <v>91.021522168851263</v>
          </cell>
          <cell r="Q1038">
            <v>770.3</v>
          </cell>
          <cell r="V1038">
            <v>70.996761424973016</v>
          </cell>
          <cell r="W1038">
            <v>114.69013993680274</v>
          </cell>
          <cell r="X1038">
            <v>104.39271114806346</v>
          </cell>
          <cell r="Y1038">
            <v>1.3289</v>
          </cell>
          <cell r="AB1038">
            <v>98.551448551448559</v>
          </cell>
          <cell r="AC1038">
            <v>100.63197265750951</v>
          </cell>
          <cell r="AD1038">
            <v>100.55056892121858</v>
          </cell>
          <cell r="AE1038">
            <v>100.55056892121858</v>
          </cell>
          <cell r="AL1038">
            <v>103.68929997897835</v>
          </cell>
          <cell r="AM1038">
            <v>101.41226542851616</v>
          </cell>
          <cell r="AN1038">
            <v>99.144568006843443</v>
          </cell>
          <cell r="AO1038">
            <v>99.144568006843443</v>
          </cell>
        </row>
        <row r="1039">
          <cell r="B1039">
            <v>34952</v>
          </cell>
          <cell r="D1039">
            <v>1.5502</v>
          </cell>
          <cell r="E1039">
            <v>1.4775</v>
          </cell>
          <cell r="F1039">
            <v>99.8</v>
          </cell>
          <cell r="G1039">
            <v>1.3292999999999999</v>
          </cell>
          <cell r="O1039">
            <v>145.37812373864335</v>
          </cell>
          <cell r="P1039">
            <v>91.013310736506213</v>
          </cell>
          <cell r="Q1039">
            <v>770.3</v>
          </cell>
          <cell r="V1039">
            <v>71.824397265203316</v>
          </cell>
          <cell r="W1039">
            <v>114.72713198296992</v>
          </cell>
          <cell r="X1039">
            <v>104.41696113074205</v>
          </cell>
          <cell r="Y1039">
            <v>1.3288</v>
          </cell>
          <cell r="AB1039">
            <v>99.700299700299709</v>
          </cell>
          <cell r="AC1039">
            <v>100.66443039607792</v>
          </cell>
          <cell r="AD1039">
            <v>100.57392639060363</v>
          </cell>
          <cell r="AE1039">
            <v>100.57392639060363</v>
          </cell>
          <cell r="AL1039">
            <v>104.89804498633592</v>
          </cell>
          <cell r="AM1039">
            <v>101.44497484195587</v>
          </cell>
          <cell r="AN1039">
            <v>99.167598868197686</v>
          </cell>
          <cell r="AO1039">
            <v>99.167598868197686</v>
          </cell>
        </row>
        <row r="1040">
          <cell r="B1040">
            <v>34953</v>
          </cell>
          <cell r="D1040">
            <v>1.5549999999999999</v>
          </cell>
          <cell r="E1040">
            <v>1.4690000000000001</v>
          </cell>
          <cell r="F1040">
            <v>99.25</v>
          </cell>
          <cell r="G1040">
            <v>1.3292999999999999</v>
          </cell>
          <cell r="O1040">
            <v>145.92184577011017</v>
          </cell>
          <cell r="P1040">
            <v>91.131559569669975</v>
          </cell>
          <cell r="Q1040">
            <v>770.3</v>
          </cell>
          <cell r="V1040">
            <v>71.428571428571431</v>
          </cell>
          <cell r="W1040">
            <v>114.37299035369774</v>
          </cell>
          <cell r="X1040">
            <v>104.22988983579296</v>
          </cell>
          <cell r="Y1040">
            <v>1.3287</v>
          </cell>
          <cell r="AB1040">
            <v>99.150849150849155</v>
          </cell>
          <cell r="AC1040">
            <v>100.35369774919614</v>
          </cell>
          <cell r="AD1040">
            <v>100.39374019820481</v>
          </cell>
          <cell r="AE1040">
            <v>100.39374019820481</v>
          </cell>
          <cell r="AL1040">
            <v>104.31994954803447</v>
          </cell>
          <cell r="AM1040">
            <v>101.13183279742766</v>
          </cell>
          <cell r="AN1040">
            <v>98.989932223465161</v>
          </cell>
          <cell r="AO1040">
            <v>98.989932223465161</v>
          </cell>
        </row>
        <row r="1041">
          <cell r="B1041">
            <v>34954</v>
          </cell>
          <cell r="D1041">
            <v>1.5494000000000001</v>
          </cell>
          <cell r="E1041">
            <v>1.4742999999999999</v>
          </cell>
          <cell r="F1041">
            <v>100.46</v>
          </cell>
          <cell r="G1041">
            <v>1.3292999999999999</v>
          </cell>
          <cell r="O1041">
            <v>144.24094154073413</v>
          </cell>
          <cell r="P1041">
            <v>90.851657171102332</v>
          </cell>
          <cell r="Q1041">
            <v>770.3</v>
          </cell>
          <cell r="V1041">
            <v>72.299388269161568</v>
          </cell>
          <cell r="W1041">
            <v>114.78636891700012</v>
          </cell>
          <cell r="X1041">
            <v>104.28531836762971</v>
          </cell>
          <cell r="Y1041">
            <v>1.3286</v>
          </cell>
          <cell r="AB1041">
            <v>100.35964035964037</v>
          </cell>
          <cell r="AC1041">
            <v>100.71640635084549</v>
          </cell>
          <cell r="AD1041">
            <v>100.4471286996563</v>
          </cell>
          <cell r="AE1041">
            <v>100.4471286996563</v>
          </cell>
          <cell r="AL1041">
            <v>105.59175951229766</v>
          </cell>
          <cell r="AM1041">
            <v>101.49735381437976</v>
          </cell>
          <cell r="AN1041">
            <v>99.042574192274785</v>
          </cell>
          <cell r="AO1041">
            <v>99.042574192274785</v>
          </cell>
        </row>
        <row r="1042">
          <cell r="B1042">
            <v>34955</v>
          </cell>
          <cell r="D1042">
            <v>1.552</v>
          </cell>
          <cell r="E1042">
            <v>1.4806999999999999</v>
          </cell>
          <cell r="F1042">
            <v>101.9</v>
          </cell>
          <cell r="G1042">
            <v>1.3292999999999999</v>
          </cell>
          <cell r="O1042">
            <v>142.28763008825521</v>
          </cell>
          <cell r="P1042">
            <v>91.058528154708071</v>
          </cell>
          <cell r="Q1042">
            <v>770.3</v>
          </cell>
          <cell r="V1042">
            <v>73.335732277797774</v>
          </cell>
          <cell r="W1042">
            <v>114.59407216494843</v>
          </cell>
          <cell r="X1042">
            <v>104.34767546594608</v>
          </cell>
          <cell r="Y1042">
            <v>1.3285</v>
          </cell>
          <cell r="AB1042">
            <v>101.79820179820182</v>
          </cell>
          <cell r="AC1042">
            <v>100.54768041237112</v>
          </cell>
          <cell r="AD1042">
            <v>100.50719076378924</v>
          </cell>
          <cell r="AE1042">
            <v>100.50719076378924</v>
          </cell>
          <cell r="AL1042">
            <v>107.10531847803237</v>
          </cell>
          <cell r="AM1042">
            <v>101.32731958762886</v>
          </cell>
          <cell r="AN1042">
            <v>99.101796407185617</v>
          </cell>
          <cell r="AO1042">
            <v>99.101796407185617</v>
          </cell>
        </row>
        <row r="1043">
          <cell r="A1043" t="str">
            <v>SEP</v>
          </cell>
          <cell r="B1043">
            <v>34956</v>
          </cell>
          <cell r="D1043">
            <v>1.5522</v>
          </cell>
          <cell r="E1043">
            <v>1.486</v>
          </cell>
          <cell r="F1043">
            <v>102.75</v>
          </cell>
          <cell r="G1043">
            <v>1.3292999999999999</v>
          </cell>
          <cell r="O1043">
            <v>141.17145707078751</v>
          </cell>
          <cell r="P1043">
            <v>91.10956775036496</v>
          </cell>
          <cell r="Q1043">
            <v>770.3</v>
          </cell>
          <cell r="V1043">
            <v>73.947463116228874</v>
          </cell>
          <cell r="W1043">
            <v>114.57930679036205</v>
          </cell>
          <cell r="X1043">
            <v>104.39271114806346</v>
          </cell>
          <cell r="Y1043">
            <v>1.3284</v>
          </cell>
          <cell r="AB1043">
            <v>102.64735264735265</v>
          </cell>
          <cell r="AC1043">
            <v>100.53472490658419</v>
          </cell>
          <cell r="AD1043">
            <v>100.55056892121858</v>
          </cell>
          <cell r="AE1043">
            <v>100.55056892121858</v>
          </cell>
          <cell r="AL1043">
            <v>107.99873870086189</v>
          </cell>
          <cell r="AM1043">
            <v>101.31426362582141</v>
          </cell>
          <cell r="AN1043">
            <v>99.144568006843443</v>
          </cell>
          <cell r="AO1043">
            <v>99.144568006843443</v>
          </cell>
        </row>
        <row r="1044">
          <cell r="B1044">
            <v>34958</v>
          </cell>
          <cell r="D1044">
            <v>1.5509999999999999</v>
          </cell>
          <cell r="E1044">
            <v>1.4891000000000001</v>
          </cell>
          <cell r="F1044">
            <v>104.1</v>
          </cell>
          <cell r="G1044">
            <v>1.3292999999999999</v>
          </cell>
          <cell r="O1044">
            <v>139.34070330473983</v>
          </cell>
          <cell r="P1044">
            <v>91.039131285153999</v>
          </cell>
          <cell r="Q1044">
            <v>770.3</v>
          </cell>
          <cell r="V1044">
            <v>74.919035624325289</v>
          </cell>
          <cell r="W1044">
            <v>114.66795615731785</v>
          </cell>
          <cell r="X1044">
            <v>104.39271114806346</v>
          </cell>
          <cell r="Y1044">
            <v>1.3283</v>
          </cell>
          <cell r="AB1044">
            <v>103.99600399600399</v>
          </cell>
          <cell r="AC1044">
            <v>100.61250805931657</v>
          </cell>
          <cell r="AD1044">
            <v>100.55056892121858</v>
          </cell>
          <cell r="AE1044">
            <v>100.55056892121858</v>
          </cell>
          <cell r="AL1044">
            <v>109.41770023123817</v>
          </cell>
          <cell r="AM1044">
            <v>101.3926499032882</v>
          </cell>
          <cell r="AN1044">
            <v>99.144568006843443</v>
          </cell>
          <cell r="AO1044">
            <v>99.144568006843443</v>
          </cell>
        </row>
        <row r="1045">
          <cell r="B1045">
            <v>34959</v>
          </cell>
          <cell r="D1045">
            <v>1.5525</v>
          </cell>
          <cell r="E1045">
            <v>1.4910000000000001</v>
          </cell>
          <cell r="F1045">
            <v>104.1</v>
          </cell>
          <cell r="G1045">
            <v>1.3292999999999999</v>
          </cell>
          <cell r="O1045">
            <v>139.38694366556308</v>
          </cell>
          <cell r="P1045">
            <v>91.157417517383394</v>
          </cell>
          <cell r="Q1045">
            <v>770.3</v>
          </cell>
          <cell r="V1045">
            <v>74.919035624325289</v>
          </cell>
          <cell r="W1045">
            <v>114.55716586151368</v>
          </cell>
          <cell r="X1045">
            <v>104.42735398046143</v>
          </cell>
          <cell r="Y1045">
            <v>1.3282</v>
          </cell>
          <cell r="AB1045">
            <v>103.99600399600399</v>
          </cell>
          <cell r="AC1045">
            <v>100.51529790660224</v>
          </cell>
          <cell r="AD1045">
            <v>100.58393673462578</v>
          </cell>
          <cell r="AE1045">
            <v>100.58393673462578</v>
          </cell>
          <cell r="AL1045">
            <v>109.41770023123817</v>
          </cell>
          <cell r="AM1045">
            <v>101.29468599033817</v>
          </cell>
          <cell r="AN1045">
            <v>99.17746923734947</v>
          </cell>
          <cell r="AO1045">
            <v>99.17746923734947</v>
          </cell>
        </row>
        <row r="1046">
          <cell r="B1046">
            <v>34960</v>
          </cell>
          <cell r="D1046">
            <v>1.5487</v>
          </cell>
          <cell r="E1046">
            <v>1.4904999999999999</v>
          </cell>
          <cell r="F1046">
            <v>103.98</v>
          </cell>
          <cell r="G1046">
            <v>1.3292999999999999</v>
          </cell>
          <cell r="O1046">
            <v>139.54780568941254</v>
          </cell>
          <cell r="P1046">
            <v>90.934294691898003</v>
          </cell>
          <cell r="Q1046">
            <v>770.3</v>
          </cell>
          <cell r="V1046">
            <v>74.832673623605615</v>
          </cell>
          <cell r="W1046">
            <v>114.83825143668884</v>
          </cell>
          <cell r="X1046">
            <v>104.42735398046143</v>
          </cell>
          <cell r="Y1046">
            <v>1.3281000000000001</v>
          </cell>
          <cell r="AB1046">
            <v>103.87612387612388</v>
          </cell>
          <cell r="AC1046">
            <v>100.76192936010848</v>
          </cell>
          <cell r="AD1046">
            <v>100.58393673462578</v>
          </cell>
          <cell r="AE1046">
            <v>100.58393673462578</v>
          </cell>
          <cell r="AL1046">
            <v>109.29157031742696</v>
          </cell>
          <cell r="AM1046">
            <v>101.54322980564345</v>
          </cell>
          <cell r="AN1046">
            <v>99.17746923734947</v>
          </cell>
          <cell r="AO1046">
            <v>99.17746923734947</v>
          </cell>
        </row>
        <row r="1047">
          <cell r="B1047">
            <v>34961</v>
          </cell>
          <cell r="D1047">
            <v>1.5469999999999999</v>
          </cell>
          <cell r="E1047">
            <v>1.4823999999999999</v>
          </cell>
          <cell r="F1047">
            <v>103.45</v>
          </cell>
          <cell r="G1047">
            <v>1.3292999999999999</v>
          </cell>
          <cell r="O1047">
            <v>140.14176335934943</v>
          </cell>
          <cell r="P1047">
            <v>90.756129439023155</v>
          </cell>
          <cell r="Q1047">
            <v>770.3</v>
          </cell>
          <cell r="V1047">
            <v>74.45124145376036</v>
          </cell>
          <cell r="W1047">
            <v>114.96444731738849</v>
          </cell>
          <cell r="X1047">
            <v>104.3372826162267</v>
          </cell>
          <cell r="Y1047">
            <v>1.3280000000000001</v>
          </cell>
          <cell r="AB1047">
            <v>103.34665334665335</v>
          </cell>
          <cell r="AC1047">
            <v>100.8726567550097</v>
          </cell>
          <cell r="AD1047">
            <v>100.49718041976709</v>
          </cell>
          <cell r="AE1047">
            <v>100.49718041976709</v>
          </cell>
          <cell r="AL1047">
            <v>108.73449653142737</v>
          </cell>
          <cell r="AM1047">
            <v>101.65481577246284</v>
          </cell>
          <cell r="AN1047">
            <v>99.091926038033819</v>
          </cell>
          <cell r="AO1047">
            <v>99.091926038033819</v>
          </cell>
        </row>
        <row r="1048">
          <cell r="B1048">
            <v>34962</v>
          </cell>
          <cell r="D1048">
            <v>1.55</v>
          </cell>
          <cell r="E1048">
            <v>1.4824999999999999</v>
          </cell>
          <cell r="F1048">
            <v>104</v>
          </cell>
          <cell r="G1048">
            <v>1.3292999999999999</v>
          </cell>
          <cell r="O1048">
            <v>139.40062903389133</v>
          </cell>
          <cell r="P1048">
            <v>90.932127104386481</v>
          </cell>
          <cell r="Q1048">
            <v>770.3</v>
          </cell>
          <cell r="V1048">
            <v>74.847067290392232</v>
          </cell>
          <cell r="W1048">
            <v>114.74193548387096</v>
          </cell>
          <cell r="X1048">
            <v>104.3372826162267</v>
          </cell>
          <cell r="Y1048">
            <v>1.3279000000000001</v>
          </cell>
          <cell r="AB1048">
            <v>103.89610389610391</v>
          </cell>
          <cell r="AC1048">
            <v>100.6774193548387</v>
          </cell>
          <cell r="AD1048">
            <v>100.49718041976709</v>
          </cell>
          <cell r="AE1048">
            <v>100.49718041976709</v>
          </cell>
          <cell r="AL1048">
            <v>109.31259196972881</v>
          </cell>
          <cell r="AM1048">
            <v>101.45806451612903</v>
          </cell>
          <cell r="AN1048">
            <v>99.091926038033819</v>
          </cell>
          <cell r="AO1048">
            <v>99.091926038033819</v>
          </cell>
        </row>
        <row r="1049">
          <cell r="B1049">
            <v>34963</v>
          </cell>
          <cell r="D1049">
            <v>1.5518000000000001</v>
          </cell>
          <cell r="E1049">
            <v>1.4610000000000001</v>
          </cell>
          <cell r="F1049">
            <v>102.45</v>
          </cell>
          <cell r="G1049">
            <v>1.3292999999999999</v>
          </cell>
          <cell r="O1049">
            <v>140.85657471758989</v>
          </cell>
          <cell r="P1049">
            <v>90.617570186212859</v>
          </cell>
          <cell r="Q1049">
            <v>770.3</v>
          </cell>
          <cell r="V1049">
            <v>73.73155811442966</v>
          </cell>
          <cell r="W1049">
            <v>114.60884134553419</v>
          </cell>
          <cell r="X1049">
            <v>103.85574724589482</v>
          </cell>
          <cell r="Y1049">
            <v>1.3278000000000001</v>
          </cell>
          <cell r="AB1049">
            <v>102.34765234765236</v>
          </cell>
          <cell r="AC1049">
            <v>100.56063925763628</v>
          </cell>
          <cell r="AD1049">
            <v>100.0333678134072</v>
          </cell>
          <cell r="AE1049">
            <v>100.0333678134072</v>
          </cell>
          <cell r="AL1049">
            <v>107.68341391633382</v>
          </cell>
          <cell r="AM1049">
            <v>101.3403789148086</v>
          </cell>
          <cell r="AN1049">
            <v>98.634598934000138</v>
          </cell>
          <cell r="AO1049">
            <v>98.634598934000138</v>
          </cell>
        </row>
        <row r="1050">
          <cell r="B1050">
            <v>34966</v>
          </cell>
          <cell r="D1050">
            <v>1.5745</v>
          </cell>
          <cell r="E1050">
            <v>1.4235</v>
          </cell>
          <cell r="F1050">
            <v>100.05</v>
          </cell>
          <cell r="G1050">
            <v>1.3292999999999999</v>
          </cell>
          <cell r="O1050">
            <v>143.59074013883378</v>
          </cell>
          <cell r="P1050">
            <v>91.532172711767856</v>
          </cell>
          <cell r="Q1050">
            <v>770.3</v>
          </cell>
          <cell r="V1050">
            <v>72.004318100035988</v>
          </cell>
          <cell r="W1050">
            <v>112.95649412511908</v>
          </cell>
          <cell r="X1050">
            <v>103.39153329176192</v>
          </cell>
          <cell r="Y1050">
            <v>1.3277000000000001</v>
          </cell>
          <cell r="AB1050">
            <v>99.950049950049959</v>
          </cell>
          <cell r="AC1050">
            <v>99.110828834550645</v>
          </cell>
          <cell r="AD1050">
            <v>99.586239113750878</v>
          </cell>
          <cell r="AE1050">
            <v>99.586239113750878</v>
          </cell>
          <cell r="AL1050">
            <v>105.16081564010931</v>
          </cell>
          <cell r="AM1050">
            <v>99.879326770403296</v>
          </cell>
          <cell r="AN1050">
            <v>98.19372244521945</v>
          </cell>
          <cell r="AO1050">
            <v>98.19372244521945</v>
          </cell>
        </row>
        <row r="1051">
          <cell r="B1051">
            <v>34967</v>
          </cell>
          <cell r="D1051">
            <v>1.5734999999999999</v>
          </cell>
          <cell r="E1051">
            <v>1.4216</v>
          </cell>
          <cell r="F1051">
            <v>99.8</v>
          </cell>
          <cell r="G1051">
            <v>1.3292999999999999</v>
          </cell>
          <cell r="O1051">
            <v>144.00349233074337</v>
          </cell>
          <cell r="P1051">
            <v>91.507753264573182</v>
          </cell>
          <cell r="Q1051">
            <v>770.3</v>
          </cell>
          <cell r="V1051">
            <v>71.824397265203316</v>
          </cell>
          <cell r="W1051">
            <v>113.02828090244678</v>
          </cell>
          <cell r="X1051">
            <v>103.4296404073997</v>
          </cell>
          <cell r="Y1051">
            <v>1.3275999999999999</v>
          </cell>
          <cell r="AB1051">
            <v>99.700299700299709</v>
          </cell>
          <cell r="AC1051">
            <v>99.173816333015566</v>
          </cell>
          <cell r="AD1051">
            <v>99.622943708498781</v>
          </cell>
          <cell r="AE1051">
            <v>99.622943708498781</v>
          </cell>
          <cell r="AL1051">
            <v>104.89804498633592</v>
          </cell>
          <cell r="AM1051">
            <v>99.942802669208774</v>
          </cell>
          <cell r="AN1051">
            <v>98.229913798776082</v>
          </cell>
          <cell r="AO1051">
            <v>98.229913798776082</v>
          </cell>
        </row>
        <row r="1052">
          <cell r="B1052">
            <v>34968</v>
          </cell>
          <cell r="D1052">
            <v>1.5707</v>
          </cell>
          <cell r="E1052">
            <v>1.4322999999999999</v>
          </cell>
          <cell r="F1052">
            <v>100.1</v>
          </cell>
          <cell r="G1052">
            <v>1.3292999999999999</v>
          </cell>
          <cell r="O1052">
            <v>143.73541306611352</v>
          </cell>
          <cell r="P1052">
            <v>91.448941286018666</v>
          </cell>
          <cell r="Q1052">
            <v>770.3</v>
          </cell>
          <cell r="V1052">
            <v>72.040302267002517</v>
          </cell>
          <cell r="W1052">
            <v>113.22977016616795</v>
          </cell>
          <cell r="X1052">
            <v>103.54742603755281</v>
          </cell>
          <cell r="Y1052">
            <v>1.3274999999999999</v>
          </cell>
          <cell r="AB1052">
            <v>100</v>
          </cell>
          <cell r="AC1052">
            <v>99.350608009167885</v>
          </cell>
          <cell r="AD1052">
            <v>99.73639427408321</v>
          </cell>
          <cell r="AE1052">
            <v>99.73639427408321</v>
          </cell>
          <cell r="AL1052">
            <v>105.21336977086398</v>
          </cell>
          <cell r="AM1052">
            <v>100.12096517476286</v>
          </cell>
          <cell r="AN1052">
            <v>98.341777982496538</v>
          </cell>
          <cell r="AO1052">
            <v>98.341777982496538</v>
          </cell>
        </row>
        <row r="1053">
          <cell r="B1053">
            <v>34969</v>
          </cell>
          <cell r="D1053">
            <v>1.57</v>
          </cell>
          <cell r="E1053">
            <v>1.4335</v>
          </cell>
          <cell r="F1053">
            <v>100.37</v>
          </cell>
          <cell r="G1053">
            <v>1.3292999999999999</v>
          </cell>
          <cell r="O1053">
            <v>143.50702200928137</v>
          </cell>
          <cell r="P1053">
            <v>91.509105084965896</v>
          </cell>
          <cell r="Q1053">
            <v>770.3</v>
          </cell>
          <cell r="V1053">
            <v>72.234616768621819</v>
          </cell>
          <cell r="W1053">
            <v>113.28025477707006</v>
          </cell>
          <cell r="X1053">
            <v>103.66174738446615</v>
          </cell>
          <cell r="Y1053">
            <v>1.3273999999999999</v>
          </cell>
          <cell r="AB1053">
            <v>100.26973026973027</v>
          </cell>
          <cell r="AC1053">
            <v>99.394904458598717</v>
          </cell>
          <cell r="AD1053">
            <v>99.846508058326947</v>
          </cell>
          <cell r="AE1053">
            <v>99.846508058326947</v>
          </cell>
          <cell r="AL1053">
            <v>105.49716207693925</v>
          </cell>
          <cell r="AM1053">
            <v>100.16560509554139</v>
          </cell>
          <cell r="AN1053">
            <v>98.450352043166419</v>
          </cell>
          <cell r="AO1053">
            <v>98.450352043166419</v>
          </cell>
        </row>
        <row r="1054">
          <cell r="A1054" t="str">
            <v>-</v>
          </cell>
          <cell r="B1054">
            <v>34970</v>
          </cell>
          <cell r="D1054">
            <v>1.575</v>
          </cell>
          <cell r="E1054">
            <v>1.4232</v>
          </cell>
          <cell r="F1054">
            <v>100.08</v>
          </cell>
          <cell r="G1054">
            <v>1.3292999999999999</v>
          </cell>
          <cell r="O1054">
            <v>143.74970784821596</v>
          </cell>
          <cell r="P1054">
            <v>91.690091240279813</v>
          </cell>
          <cell r="Q1054">
            <v>770.3</v>
          </cell>
          <cell r="V1054">
            <v>72.025908600215914</v>
          </cell>
          <cell r="W1054">
            <v>112.92063492063491</v>
          </cell>
          <cell r="X1054">
            <v>103.53703318783343</v>
          </cell>
          <cell r="Y1054">
            <v>1.3272999999999999</v>
          </cell>
          <cell r="AB1054">
            <v>99.980019980019989</v>
          </cell>
          <cell r="AC1054">
            <v>99.079365079365076</v>
          </cell>
          <cell r="AD1054">
            <v>99.726383930061061</v>
          </cell>
          <cell r="AE1054">
            <v>99.726383930061061</v>
          </cell>
          <cell r="AL1054">
            <v>105.19234811856212</v>
          </cell>
          <cell r="AM1054">
            <v>99.847619047619048</v>
          </cell>
          <cell r="AN1054">
            <v>98.33190761334474</v>
          </cell>
          <cell r="AO1054">
            <v>98.33190761334474</v>
          </cell>
        </row>
        <row r="1055">
          <cell r="B1055">
            <v>34973</v>
          </cell>
          <cell r="D1055">
            <v>1.583</v>
          </cell>
          <cell r="E1055">
            <v>1.4278999999999999</v>
          </cell>
          <cell r="F1055">
            <v>99.84</v>
          </cell>
          <cell r="G1055">
            <v>1.3236000000000001</v>
          </cell>
          <cell r="O1055">
            <v>144.09526003054341</v>
          </cell>
          <cell r="P1055">
            <v>92.155818687849475</v>
          </cell>
          <cell r="Q1055">
            <v>768.45</v>
          </cell>
          <cell r="V1055">
            <v>71.853184598776551</v>
          </cell>
          <cell r="W1055">
            <v>112.34996841440302</v>
          </cell>
          <cell r="X1055">
            <v>103.53703318783343</v>
          </cell>
          <cell r="Y1055">
            <v>1.3236000000000001</v>
          </cell>
          <cell r="AB1055">
            <v>99.740259740259745</v>
          </cell>
          <cell r="AC1055">
            <v>98.578648136449772</v>
          </cell>
          <cell r="AD1055">
            <v>99.726383930061061</v>
          </cell>
          <cell r="AE1055">
            <v>99.726383930061061</v>
          </cell>
          <cell r="AL1055">
            <v>104.94008829093967</v>
          </cell>
          <cell r="AM1055">
            <v>99.343019583070131</v>
          </cell>
          <cell r="AN1055">
            <v>98.33190761334474</v>
          </cell>
          <cell r="AO1055">
            <v>98.33190761334474</v>
          </cell>
        </row>
        <row r="1056">
          <cell r="B1056">
            <v>34974</v>
          </cell>
          <cell r="D1056">
            <v>1.5783</v>
          </cell>
          <cell r="E1056">
            <v>1.4308000000000001</v>
          </cell>
          <cell r="F1056">
            <v>99.9</v>
          </cell>
          <cell r="G1056">
            <v>1.3236000000000001</v>
          </cell>
          <cell r="O1056">
            <v>144.20627237089508</v>
          </cell>
          <cell r="P1056">
            <v>92.008250935108094</v>
          </cell>
          <cell r="Q1056">
            <v>768.45</v>
          </cell>
          <cell r="V1056">
            <v>71.896365599136388</v>
          </cell>
          <cell r="W1056">
            <v>112.68453399227015</v>
          </cell>
          <cell r="X1056">
            <v>103.67906880066512</v>
          </cell>
          <cell r="Y1056">
            <v>1.3234999999999999</v>
          </cell>
          <cell r="AB1056">
            <v>99.800199800199806</v>
          </cell>
          <cell r="AC1056">
            <v>98.872204270417527</v>
          </cell>
          <cell r="AD1056">
            <v>99.863191965030524</v>
          </cell>
          <cell r="AE1056">
            <v>99.863191965030524</v>
          </cell>
          <cell r="AL1056">
            <v>105.00315324784529</v>
          </cell>
          <cell r="AM1056">
            <v>99.638851929291008</v>
          </cell>
          <cell r="AN1056">
            <v>98.466802658419411</v>
          </cell>
          <cell r="AO1056">
            <v>98.466802658419411</v>
          </cell>
        </row>
        <row r="1057">
          <cell r="B1057">
            <v>34975</v>
          </cell>
          <cell r="D1057">
            <v>1.589</v>
          </cell>
          <cell r="E1057">
            <v>1.4285000000000001</v>
          </cell>
          <cell r="F1057">
            <v>100.46</v>
          </cell>
          <cell r="G1057">
            <v>1.3236000000000001</v>
          </cell>
          <cell r="O1057">
            <v>143.30179180343274</v>
          </cell>
          <cell r="P1057">
            <v>92.56701751859886</v>
          </cell>
          <cell r="Q1057">
            <v>768.45</v>
          </cell>
          <cell r="V1057">
            <v>72.299388269161568</v>
          </cell>
          <cell r="W1057">
            <v>111.92573945877909</v>
          </cell>
          <cell r="X1057">
            <v>103.60631885262939</v>
          </cell>
          <cell r="Y1057">
            <v>1.3233999999999999</v>
          </cell>
          <cell r="AB1057">
            <v>100.35964035964037</v>
          </cell>
          <cell r="AC1057">
            <v>98.206419131529259</v>
          </cell>
          <cell r="AD1057">
            <v>99.793119556875439</v>
          </cell>
          <cell r="AE1057">
            <v>99.793119556875439</v>
          </cell>
          <cell r="AL1057">
            <v>105.59175951229766</v>
          </cell>
          <cell r="AM1057">
            <v>98.967904342353677</v>
          </cell>
          <cell r="AN1057">
            <v>98.39771007435678</v>
          </cell>
          <cell r="AO1057">
            <v>98.39771007435678</v>
          </cell>
        </row>
        <row r="1058">
          <cell r="B1058">
            <v>34976</v>
          </cell>
          <cell r="D1058">
            <v>1.5807</v>
          </cell>
          <cell r="E1058">
            <v>1.44</v>
          </cell>
          <cell r="F1058">
            <v>101.5</v>
          </cell>
          <cell r="G1058">
            <v>1.3236000000000001</v>
          </cell>
          <cell r="O1058">
            <v>142.35040866596427</v>
          </cell>
          <cell r="P1058">
            <v>92.419112395119711</v>
          </cell>
          <cell r="Q1058">
            <v>768.45</v>
          </cell>
          <cell r="V1058">
            <v>73.047858942065488</v>
          </cell>
          <cell r="W1058">
            <v>112.51344341114697</v>
          </cell>
          <cell r="X1058">
            <v>103.98392572576734</v>
          </cell>
          <cell r="Y1058">
            <v>1.3232999999999999</v>
          </cell>
          <cell r="AB1058">
            <v>101.3986013986014</v>
          </cell>
          <cell r="AC1058">
            <v>98.722085152147784</v>
          </cell>
          <cell r="AD1058">
            <v>100.15682872301379</v>
          </cell>
          <cell r="AE1058">
            <v>100.15682872301379</v>
          </cell>
          <cell r="AL1058">
            <v>106.68488543199496</v>
          </cell>
          <cell r="AM1058">
            <v>99.487568798633518</v>
          </cell>
          <cell r="AN1058">
            <v>98.756333486872421</v>
          </cell>
          <cell r="AO1058">
            <v>98.756333486872421</v>
          </cell>
        </row>
        <row r="1059">
          <cell r="B1059">
            <v>34977</v>
          </cell>
          <cell r="D1059">
            <v>1.5873999999999999</v>
          </cell>
          <cell r="E1059">
            <v>1.4331</v>
          </cell>
          <cell r="F1059">
            <v>100.52</v>
          </cell>
          <cell r="G1059">
            <v>1.3236000000000001</v>
          </cell>
          <cell r="O1059">
            <v>143.59456441414915</v>
          </cell>
          <cell r="P1059">
            <v>92.718081304828459</v>
          </cell>
          <cell r="Q1059">
            <v>768.45</v>
          </cell>
          <cell r="V1059">
            <v>72.34256926952142</v>
          </cell>
          <cell r="W1059">
            <v>112.0385536096762</v>
          </cell>
          <cell r="X1059">
            <v>103.8799972285734</v>
          </cell>
          <cell r="Y1059">
            <v>1.3231999999999999</v>
          </cell>
          <cell r="AB1059">
            <v>100.41958041958043</v>
          </cell>
          <cell r="AC1059">
            <v>98.305405064885974</v>
          </cell>
          <cell r="AD1059">
            <v>100.05672528279223</v>
          </cell>
          <cell r="AE1059">
            <v>100.05672528279223</v>
          </cell>
          <cell r="AL1059">
            <v>105.65482446920328</v>
          </cell>
          <cell r="AM1059">
            <v>99.067657805216072</v>
          </cell>
          <cell r="AN1059">
            <v>98.657629795354353</v>
          </cell>
          <cell r="AO1059">
            <v>98.657629795354353</v>
          </cell>
        </row>
        <row r="1060">
          <cell r="B1060">
            <v>34980</v>
          </cell>
          <cell r="D1060">
            <v>1.5811999999999999</v>
          </cell>
          <cell r="E1060">
            <v>1.4225000000000001</v>
          </cell>
          <cell r="F1060">
            <v>100.4</v>
          </cell>
          <cell r="G1060">
            <v>1.3236000000000001</v>
          </cell>
          <cell r="O1060">
            <v>143.67989139541049</v>
          </cell>
          <cell r="P1060">
            <v>92.300507491685366</v>
          </cell>
          <cell r="Q1060">
            <v>768.45</v>
          </cell>
          <cell r="V1060">
            <v>72.256207268801745</v>
          </cell>
          <cell r="W1060">
            <v>112.47786491272451</v>
          </cell>
          <cell r="X1060">
            <v>103.81764013025705</v>
          </cell>
          <cell r="Y1060">
            <v>1.3230999999999999</v>
          </cell>
          <cell r="AB1060">
            <v>100.29970029970031</v>
          </cell>
          <cell r="AC1060">
            <v>98.690867695421204</v>
          </cell>
          <cell r="AD1060">
            <v>99.996663218659279</v>
          </cell>
          <cell r="AE1060">
            <v>99.996663218659279</v>
          </cell>
          <cell r="AL1060">
            <v>105.52869455539206</v>
          </cell>
          <cell r="AM1060">
            <v>99.456109284088043</v>
          </cell>
          <cell r="AN1060">
            <v>98.598407580443507</v>
          </cell>
          <cell r="AO1060">
            <v>98.598407580443507</v>
          </cell>
        </row>
        <row r="1061">
          <cell r="B1061">
            <v>34981</v>
          </cell>
          <cell r="D1061">
            <v>1.5871999999999999</v>
          </cell>
          <cell r="E1061">
            <v>1.4113</v>
          </cell>
          <cell r="F1061">
            <v>100.27</v>
          </cell>
          <cell r="G1061">
            <v>1.3236000000000001</v>
          </cell>
          <cell r="O1061">
            <v>143.73175382194535</v>
          </cell>
          <cell r="P1061">
            <v>92.564183370657375</v>
          </cell>
          <cell r="Q1061">
            <v>768.45</v>
          </cell>
          <cell r="V1061">
            <v>72.162648434688748</v>
          </cell>
          <cell r="W1061">
            <v>112.05267137096773</v>
          </cell>
          <cell r="X1061">
            <v>103.7206401995427</v>
          </cell>
          <cell r="Y1061">
            <v>1.323</v>
          </cell>
          <cell r="AB1061">
            <v>100.16983016983018</v>
          </cell>
          <cell r="AC1061">
            <v>98.317792338709666</v>
          </cell>
          <cell r="AD1061">
            <v>99.903233341119147</v>
          </cell>
          <cell r="AE1061">
            <v>99.903233341119147</v>
          </cell>
          <cell r="AL1061">
            <v>105.39205381542989</v>
          </cell>
          <cell r="AM1061">
            <v>99.080141129032256</v>
          </cell>
          <cell r="AN1061">
            <v>98.506284135026647</v>
          </cell>
          <cell r="AO1061">
            <v>98.506284135026647</v>
          </cell>
        </row>
        <row r="1062">
          <cell r="B1062">
            <v>34982</v>
          </cell>
          <cell r="D1062">
            <v>1.5840000000000001</v>
          </cell>
          <cell r="E1062">
            <v>1.4157</v>
          </cell>
          <cell r="F1062">
            <v>100.43</v>
          </cell>
          <cell r="G1062">
            <v>1.3236000000000001</v>
          </cell>
          <cell r="O1062">
            <v>143.6992811324248</v>
          </cell>
          <cell r="P1062">
            <v>92.504064372674193</v>
          </cell>
          <cell r="Q1062">
            <v>768.45</v>
          </cell>
          <cell r="V1062">
            <v>72.277797768981657</v>
          </cell>
          <cell r="W1062">
            <v>112.27904040404039</v>
          </cell>
          <cell r="X1062">
            <v>103.86267581237441</v>
          </cell>
          <cell r="Y1062">
            <v>1.3229</v>
          </cell>
          <cell r="AB1062">
            <v>100.32967032967034</v>
          </cell>
          <cell r="AC1062">
            <v>98.516414141414131</v>
          </cell>
          <cell r="AD1062">
            <v>100.04004137608862</v>
          </cell>
          <cell r="AE1062">
            <v>100.04004137608862</v>
          </cell>
          <cell r="AL1062">
            <v>105.56022703384487</v>
          </cell>
          <cell r="AM1062">
            <v>99.280303030303031</v>
          </cell>
          <cell r="AN1062">
            <v>98.641179180101332</v>
          </cell>
          <cell r="AO1062">
            <v>98.641179180101332</v>
          </cell>
        </row>
        <row r="1063">
          <cell r="B1063">
            <v>34983</v>
          </cell>
          <cell r="D1063">
            <v>1.5778000000000001</v>
          </cell>
          <cell r="E1063">
            <v>1.417</v>
          </cell>
          <cell r="F1063">
            <v>100.9</v>
          </cell>
          <cell r="G1063">
            <v>1.3236000000000001</v>
          </cell>
          <cell r="O1063">
            <v>143.09193768245424</v>
          </cell>
          <cell r="P1063">
            <v>92.181943883052639</v>
          </cell>
          <cell r="Q1063">
            <v>768.45</v>
          </cell>
          <cell r="V1063">
            <v>72.616048938467088</v>
          </cell>
          <cell r="W1063">
            <v>112.72024337685383</v>
          </cell>
          <cell r="X1063">
            <v>103.90771149449178</v>
          </cell>
          <cell r="Y1063">
            <v>1.3228</v>
          </cell>
          <cell r="AB1063">
            <v>100.7992007992008</v>
          </cell>
          <cell r="AC1063">
            <v>98.903536569907445</v>
          </cell>
          <cell r="AD1063">
            <v>100.08341953351797</v>
          </cell>
          <cell r="AE1063">
            <v>100.08341953351797</v>
          </cell>
          <cell r="AL1063">
            <v>106.05423586293884</v>
          </cell>
          <cell r="AM1063">
            <v>99.670427177082004</v>
          </cell>
          <cell r="AN1063">
            <v>98.683950779759158</v>
          </cell>
          <cell r="AO1063">
            <v>98.683950779759158</v>
          </cell>
        </row>
        <row r="1064">
          <cell r="B1064">
            <v>34984</v>
          </cell>
          <cell r="D1064">
            <v>1.5740000000000001</v>
          </cell>
          <cell r="E1064">
            <v>1.4268000000000001</v>
          </cell>
          <cell r="F1064">
            <v>101.1</v>
          </cell>
          <cell r="G1064">
            <v>1.3236000000000001</v>
          </cell>
          <cell r="O1064">
            <v>142.93742126979447</v>
          </cell>
          <cell r="P1064">
            <v>92.04271183663478</v>
          </cell>
          <cell r="Q1064">
            <v>768.45</v>
          </cell>
          <cell r="V1064">
            <v>72.759985606333217</v>
          </cell>
          <cell r="W1064">
            <v>112.99237611181702</v>
          </cell>
          <cell r="X1064">
            <v>104.00124714196632</v>
          </cell>
          <cell r="Y1064">
            <v>1.3227</v>
          </cell>
          <cell r="AB1064">
            <v>100.999000999001</v>
          </cell>
          <cell r="AC1064">
            <v>99.142312579415503</v>
          </cell>
          <cell r="AD1064">
            <v>100.17351262971737</v>
          </cell>
          <cell r="AE1064">
            <v>100.17351262971737</v>
          </cell>
          <cell r="AL1064">
            <v>106.26445238595753</v>
          </cell>
          <cell r="AM1064">
            <v>99.91105463786532</v>
          </cell>
          <cell r="AN1064">
            <v>98.772784102125414</v>
          </cell>
          <cell r="AO1064">
            <v>98.772784102125414</v>
          </cell>
        </row>
        <row r="1065">
          <cell r="A1065" t="str">
            <v>OCT</v>
          </cell>
          <cell r="B1065">
            <v>34987</v>
          </cell>
          <cell r="D1065">
            <v>1.5755999999999999</v>
          </cell>
          <cell r="E1065">
            <v>1.4288000000000001</v>
          </cell>
          <cell r="F1065">
            <v>100.95</v>
          </cell>
          <cell r="G1065">
            <v>1.3236000000000001</v>
          </cell>
          <cell r="O1065">
            <v>143.14980971150291</v>
          </cell>
          <cell r="P1065">
            <v>92.136274949048129</v>
          </cell>
          <cell r="Q1065">
            <v>768.45</v>
          </cell>
          <cell r="V1065">
            <v>72.652033105433617</v>
          </cell>
          <cell r="W1065">
            <v>112.87763391723787</v>
          </cell>
          <cell r="X1065">
            <v>104.00124714196632</v>
          </cell>
          <cell r="Y1065">
            <v>1.3226</v>
          </cell>
          <cell r="AB1065">
            <v>100.84915084915086</v>
          </cell>
          <cell r="AC1065">
            <v>99.041634932724037</v>
          </cell>
          <cell r="AD1065">
            <v>100.17351262971737</v>
          </cell>
          <cell r="AE1065">
            <v>100.17351262971737</v>
          </cell>
          <cell r="AL1065">
            <v>106.10678999369351</v>
          </cell>
          <cell r="AM1065">
            <v>99.809596344249812</v>
          </cell>
          <cell r="AN1065">
            <v>98.772784102125414</v>
          </cell>
          <cell r="AO1065">
            <v>98.772784102125414</v>
          </cell>
        </row>
        <row r="1066">
          <cell r="B1066">
            <v>34988</v>
          </cell>
          <cell r="D1066">
            <v>1.5774999999999999</v>
          </cell>
          <cell r="E1066">
            <v>1.4226000000000001</v>
          </cell>
          <cell r="F1066">
            <v>100.6</v>
          </cell>
          <cell r="G1066">
            <v>1.3236000000000001</v>
          </cell>
          <cell r="O1066">
            <v>143.55214758700617</v>
          </cell>
          <cell r="P1066">
            <v>92.185925909607093</v>
          </cell>
          <cell r="Q1066">
            <v>768.45</v>
          </cell>
          <cell r="V1066">
            <v>72.40014393666786</v>
          </cell>
          <cell r="W1066">
            <v>112.74167987321712</v>
          </cell>
          <cell r="X1066">
            <v>103.93196147717036</v>
          </cell>
          <cell r="Y1066">
            <v>1.3225</v>
          </cell>
          <cell r="AB1066">
            <v>100.4995004995005</v>
          </cell>
          <cell r="AC1066">
            <v>98.922345483359749</v>
          </cell>
          <cell r="AD1066">
            <v>100.106777002903</v>
          </cell>
          <cell r="AE1066">
            <v>100.106777002903</v>
          </cell>
          <cell r="AL1066">
            <v>105.73891107841075</v>
          </cell>
          <cell r="AM1066">
            <v>99.689381933438995</v>
          </cell>
          <cell r="AN1066">
            <v>98.706981641113373</v>
          </cell>
          <cell r="AO1066">
            <v>98.706981641113373</v>
          </cell>
        </row>
        <row r="1067">
          <cell r="B1067">
            <v>34989</v>
          </cell>
          <cell r="D1067">
            <v>1.5742</v>
          </cell>
          <cell r="E1067">
            <v>1.4209000000000001</v>
          </cell>
          <cell r="F1067">
            <v>100.38</v>
          </cell>
          <cell r="G1067">
            <v>1.3236000000000001</v>
          </cell>
          <cell r="O1067">
            <v>143.86676675884462</v>
          </cell>
          <cell r="P1067">
            <v>91.993080549542626</v>
          </cell>
          <cell r="Q1067">
            <v>768.45</v>
          </cell>
          <cell r="V1067">
            <v>72.241813602015114</v>
          </cell>
          <cell r="W1067">
            <v>112.97802058188284</v>
          </cell>
          <cell r="X1067">
            <v>103.93196147717036</v>
          </cell>
          <cell r="Y1067">
            <v>1.3224</v>
          </cell>
          <cell r="AB1067">
            <v>100.27972027972028</v>
          </cell>
          <cell r="AC1067">
            <v>99.129716681489001</v>
          </cell>
          <cell r="AD1067">
            <v>100.106777002903</v>
          </cell>
          <cell r="AE1067">
            <v>100.106777002903</v>
          </cell>
          <cell r="AL1067">
            <v>105.50767290309018</v>
          </cell>
          <cell r="AM1067">
            <v>99.898361072290683</v>
          </cell>
          <cell r="AN1067">
            <v>98.706981641113373</v>
          </cell>
          <cell r="AO1067">
            <v>98.706981641113373</v>
          </cell>
        </row>
        <row r="1068">
          <cell r="B1068">
            <v>34990</v>
          </cell>
          <cell r="D1068">
            <v>1.5797000000000001</v>
          </cell>
          <cell r="E1068">
            <v>1.4058999999999999</v>
          </cell>
          <cell r="F1068">
            <v>99.57</v>
          </cell>
          <cell r="G1068">
            <v>1.3236000000000001</v>
          </cell>
          <cell r="O1068">
            <v>144.91142544132174</v>
          </cell>
          <cell r="P1068">
            <v>92.234486258872309</v>
          </cell>
          <cell r="Q1068">
            <v>768.45</v>
          </cell>
          <cell r="V1068">
            <v>71.658870097157248</v>
          </cell>
          <cell r="W1068">
            <v>112.58466797493193</v>
          </cell>
          <cell r="X1068">
            <v>103.84189011293563</v>
          </cell>
          <cell r="Y1068">
            <v>1.3223</v>
          </cell>
          <cell r="AB1068">
            <v>99.47052947052947</v>
          </cell>
          <cell r="AC1068">
            <v>98.784579350509574</v>
          </cell>
          <cell r="AD1068">
            <v>100.02002068804431</v>
          </cell>
          <cell r="AE1068">
            <v>100.02002068804431</v>
          </cell>
          <cell r="AL1068">
            <v>104.6562959848644</v>
          </cell>
          <cell r="AM1068">
            <v>99.55054757232385</v>
          </cell>
          <cell r="AN1068">
            <v>98.621438441797721</v>
          </cell>
          <cell r="AO1068">
            <v>98.621438441797721</v>
          </cell>
        </row>
        <row r="1069">
          <cell r="B1069">
            <v>34991</v>
          </cell>
          <cell r="D1069">
            <v>1.5720000000000001</v>
          </cell>
          <cell r="E1069">
            <v>1.4168000000000001</v>
          </cell>
          <cell r="F1069">
            <v>100.65</v>
          </cell>
          <cell r="G1069">
            <v>1.3236000000000001</v>
          </cell>
          <cell r="O1069">
            <v>143.51431279032298</v>
          </cell>
          <cell r="P1069">
            <v>91.885951315649436</v>
          </cell>
          <cell r="Q1069">
            <v>768.45</v>
          </cell>
          <cell r="V1069">
            <v>72.436128103634417</v>
          </cell>
          <cell r="W1069">
            <v>113.13613231552162</v>
          </cell>
          <cell r="X1069">
            <v>103.95621145984894</v>
          </cell>
          <cell r="Y1069">
            <v>1.3222</v>
          </cell>
          <cell r="AB1069">
            <v>100.54945054945055</v>
          </cell>
          <cell r="AC1069">
            <v>99.26844783715012</v>
          </cell>
          <cell r="AD1069">
            <v>100.13013447228802</v>
          </cell>
          <cell r="AE1069">
            <v>100.13013447228802</v>
          </cell>
          <cell r="AL1069">
            <v>105.79146520916545</v>
          </cell>
          <cell r="AM1069">
            <v>100.03816793893131</v>
          </cell>
          <cell r="AN1069">
            <v>98.730012502467588</v>
          </cell>
          <cell r="AO1069">
            <v>98.730012502467588</v>
          </cell>
        </row>
        <row r="1070">
          <cell r="B1070">
            <v>34994</v>
          </cell>
          <cell r="D1070">
            <v>1.5728</v>
          </cell>
          <cell r="E1070">
            <v>1.3976999999999999</v>
          </cell>
          <cell r="F1070">
            <v>100.25</v>
          </cell>
          <cell r="G1070">
            <v>1.3236000000000001</v>
          </cell>
          <cell r="O1070">
            <v>143.85646083640756</v>
          </cell>
          <cell r="P1070">
            <v>91.785659488013408</v>
          </cell>
          <cell r="Q1070">
            <v>768.45</v>
          </cell>
          <cell r="V1070">
            <v>72.148254767902131</v>
          </cell>
          <cell r="W1070">
            <v>113.07858596134282</v>
          </cell>
          <cell r="X1070">
            <v>103.78992586433867</v>
          </cell>
          <cell r="Y1070">
            <v>1.3221000000000001</v>
          </cell>
          <cell r="AB1070">
            <v>100.14985014985015</v>
          </cell>
          <cell r="AC1070">
            <v>99.217955239064096</v>
          </cell>
          <cell r="AD1070">
            <v>99.969968967933539</v>
          </cell>
          <cell r="AE1070">
            <v>99.969968967933539</v>
          </cell>
          <cell r="AL1070">
            <v>105.37103216312802</v>
          </cell>
          <cell r="AM1070">
            <v>99.987283825025443</v>
          </cell>
          <cell r="AN1070">
            <v>98.572086596038702</v>
          </cell>
          <cell r="AO1070">
            <v>98.572086596038702</v>
          </cell>
        </row>
        <row r="1071">
          <cell r="B1071">
            <v>34995</v>
          </cell>
          <cell r="D1071">
            <v>1.5780000000000001</v>
          </cell>
          <cell r="E1071">
            <v>1.387</v>
          </cell>
          <cell r="F1071">
            <v>99.8</v>
          </cell>
          <cell r="G1071">
            <v>1.3236000000000001</v>
          </cell>
          <cell r="O1071">
            <v>144.3459443656939</v>
          </cell>
          <cell r="P1071">
            <v>91.987688461342231</v>
          </cell>
          <cell r="Q1071">
            <v>768.45</v>
          </cell>
          <cell r="V1071">
            <v>71.824397265203316</v>
          </cell>
          <cell r="W1071">
            <v>112.7059569074778</v>
          </cell>
          <cell r="X1071">
            <v>103.67560451742533</v>
          </cell>
          <cell r="Y1071">
            <v>1.3220000000000001</v>
          </cell>
          <cell r="AB1071">
            <v>99.700299700299709</v>
          </cell>
          <cell r="AC1071">
            <v>98.891001267427114</v>
          </cell>
          <cell r="AD1071">
            <v>99.859855183689803</v>
          </cell>
          <cell r="AE1071">
            <v>99.859855183689803</v>
          </cell>
          <cell r="AL1071">
            <v>104.89804498633592</v>
          </cell>
          <cell r="AM1071">
            <v>99.657794676806077</v>
          </cell>
          <cell r="AN1071">
            <v>98.463512535368821</v>
          </cell>
          <cell r="AO1071">
            <v>98.463512535368821</v>
          </cell>
        </row>
        <row r="1072">
          <cell r="B1072">
            <v>34996</v>
          </cell>
          <cell r="D1072">
            <v>1.5781000000000001</v>
          </cell>
          <cell r="E1072">
            <v>1.3882000000000001</v>
          </cell>
          <cell r="F1072">
            <v>100.05</v>
          </cell>
          <cell r="G1072">
            <v>1.3236000000000001</v>
          </cell>
          <cell r="O1072">
            <v>144.12478510969692</v>
          </cell>
          <cell r="P1072">
            <v>92.082661830188314</v>
          </cell>
          <cell r="Q1072">
            <v>768.45</v>
          </cell>
          <cell r="V1072">
            <v>72.004318100035988</v>
          </cell>
          <cell r="W1072">
            <v>112.69881503073314</v>
          </cell>
          <cell r="X1072">
            <v>103.77606873137947</v>
          </cell>
          <cell r="Y1072">
            <v>1.3219000000000001</v>
          </cell>
          <cell r="AB1072">
            <v>99.950049950049959</v>
          </cell>
          <cell r="AC1072">
            <v>98.884734807680118</v>
          </cell>
          <cell r="AD1072">
            <v>99.956621842570655</v>
          </cell>
          <cell r="AE1072">
            <v>99.956621842570655</v>
          </cell>
          <cell r="AL1072">
            <v>105.16081564010931</v>
          </cell>
          <cell r="AM1072">
            <v>99.651479627400036</v>
          </cell>
          <cell r="AN1072">
            <v>98.558926103836285</v>
          </cell>
          <cell r="AO1072">
            <v>98.558926103836285</v>
          </cell>
        </row>
        <row r="1073">
          <cell r="B1073">
            <v>34997</v>
          </cell>
          <cell r="D1073">
            <v>1.5811999999999999</v>
          </cell>
          <cell r="E1073">
            <v>1.389</v>
          </cell>
          <cell r="F1073">
            <v>100.36</v>
          </cell>
          <cell r="G1073">
            <v>1.3236000000000001</v>
          </cell>
          <cell r="O1073">
            <v>143.646026456078</v>
          </cell>
          <cell r="P1073">
            <v>92.241988082904598</v>
          </cell>
          <cell r="Q1073">
            <v>768.45</v>
          </cell>
          <cell r="V1073">
            <v>72.227419935228511</v>
          </cell>
          <cell r="W1073">
            <v>112.47786491272451</v>
          </cell>
          <cell r="X1073">
            <v>103.75181874870088</v>
          </cell>
          <cell r="Y1073">
            <v>1.3218000000000001</v>
          </cell>
          <cell r="AB1073">
            <v>100.25974025974027</v>
          </cell>
          <cell r="AC1073">
            <v>98.690867695421204</v>
          </cell>
          <cell r="AD1073">
            <v>99.933264373185622</v>
          </cell>
          <cell r="AE1073">
            <v>99.933264373185622</v>
          </cell>
          <cell r="AL1073">
            <v>105.48665125078831</v>
          </cell>
          <cell r="AM1073">
            <v>99.456109284088043</v>
          </cell>
          <cell r="AN1073">
            <v>98.53589524248207</v>
          </cell>
          <cell r="AO1073">
            <v>98.53589524248207</v>
          </cell>
        </row>
        <row r="1074">
          <cell r="B1074">
            <v>34998</v>
          </cell>
          <cell r="D1074">
            <v>1.5780000000000001</v>
          </cell>
          <cell r="E1074">
            <v>1.3911</v>
          </cell>
          <cell r="F1074">
            <v>101.3</v>
          </cell>
          <cell r="G1074">
            <v>1.3236000000000001</v>
          </cell>
          <cell r="O1074">
            <v>142.4223745777285</v>
          </cell>
          <cell r="P1074">
            <v>92.126006568094027</v>
          </cell>
          <cell r="Q1074">
            <v>768.45</v>
          </cell>
          <cell r="V1074">
            <v>72.90392227419936</v>
          </cell>
          <cell r="W1074">
            <v>112.7059569074778</v>
          </cell>
          <cell r="X1074">
            <v>103.83149726321624</v>
          </cell>
          <cell r="Y1074">
            <v>1.3217000000000001</v>
          </cell>
          <cell r="AB1074">
            <v>101.19880119880121</v>
          </cell>
          <cell r="AC1074">
            <v>98.891001267427114</v>
          </cell>
          <cell r="AD1074">
            <v>100.01001034402216</v>
          </cell>
          <cell r="AE1074">
            <v>100.01001034402216</v>
          </cell>
          <cell r="AL1074">
            <v>106.47466890897624</v>
          </cell>
          <cell r="AM1074">
            <v>99.657794676806077</v>
          </cell>
          <cell r="AN1074">
            <v>98.611568072645923</v>
          </cell>
          <cell r="AO1074">
            <v>98.611568072645923</v>
          </cell>
        </row>
        <row r="1075">
          <cell r="B1075">
            <v>35001</v>
          </cell>
          <cell r="D1075">
            <v>1.5760000000000001</v>
          </cell>
          <cell r="E1075">
            <v>1.4088000000000001</v>
          </cell>
          <cell r="F1075">
            <v>101.8</v>
          </cell>
          <cell r="G1075">
            <v>1.3236000000000001</v>
          </cell>
          <cell r="O1075">
            <v>141.87889485144893</v>
          </cell>
          <cell r="P1075">
            <v>92.110548287637997</v>
          </cell>
          <cell r="Q1075">
            <v>768.45</v>
          </cell>
          <cell r="V1075">
            <v>73.263763943864703</v>
          </cell>
          <cell r="W1075">
            <v>112.8489847715736</v>
          </cell>
          <cell r="X1075">
            <v>103.94581861012956</v>
          </cell>
          <cell r="Y1075">
            <v>1.3216000000000001</v>
          </cell>
          <cell r="AB1075">
            <v>101.69830169830171</v>
          </cell>
          <cell r="AC1075">
            <v>99.016497461928935</v>
          </cell>
          <cell r="AD1075">
            <v>100.12012412826589</v>
          </cell>
          <cell r="AE1075">
            <v>100.12012412826589</v>
          </cell>
          <cell r="AL1075">
            <v>107.00021021652302</v>
          </cell>
          <cell r="AM1075">
            <v>99.78426395939087</v>
          </cell>
          <cell r="AN1075">
            <v>98.72014213331579</v>
          </cell>
          <cell r="AO1075">
            <v>98.72014213331579</v>
          </cell>
        </row>
        <row r="1076">
          <cell r="A1076" t="str">
            <v>-</v>
          </cell>
          <cell r="B1076">
            <v>35002</v>
          </cell>
          <cell r="D1076">
            <v>1.5752999999999999</v>
          </cell>
          <cell r="E1076">
            <v>1.4131</v>
          </cell>
          <cell r="F1076">
            <v>101.98</v>
          </cell>
          <cell r="G1076">
            <v>1.3236000000000001</v>
          </cell>
          <cell r="O1076">
            <v>141.68039301427115</v>
          </cell>
          <cell r="P1076">
            <v>92.103389483160683</v>
          </cell>
          <cell r="Q1076">
            <v>768.45</v>
          </cell>
          <cell r="V1076">
            <v>73.393306944944229</v>
          </cell>
          <cell r="W1076">
            <v>112.89913032438267</v>
          </cell>
          <cell r="X1076">
            <v>103.98392572576734</v>
          </cell>
          <cell r="Y1076">
            <v>1.3214999999999999</v>
          </cell>
          <cell r="AB1076">
            <v>101.87812187812189</v>
          </cell>
          <cell r="AC1076">
            <v>99.060496413381586</v>
          </cell>
          <cell r="AD1076">
            <v>100.15682872301379</v>
          </cell>
          <cell r="AE1076">
            <v>100.15682872301379</v>
          </cell>
          <cell r="AL1076">
            <v>107.18940508723986</v>
          </cell>
          <cell r="AM1076">
            <v>99.828604075414219</v>
          </cell>
          <cell r="AN1076">
            <v>98.756333486872421</v>
          </cell>
          <cell r="AO1076">
            <v>98.756333486872421</v>
          </cell>
        </row>
        <row r="1077">
          <cell r="B1077">
            <v>35004</v>
          </cell>
          <cell r="D1077">
            <v>1.5794999999999999</v>
          </cell>
          <cell r="E1077">
            <v>1.4179999999999999</v>
          </cell>
          <cell r="F1077">
            <v>103.66</v>
          </cell>
          <cell r="G1077">
            <v>1.3186</v>
          </cell>
          <cell r="O1077">
            <v>139.43063960213266</v>
          </cell>
          <cell r="P1077">
            <v>92.379718323093655</v>
          </cell>
          <cell r="Q1077">
            <v>769.05</v>
          </cell>
          <cell r="V1077">
            <v>74.602374955019798</v>
          </cell>
          <cell r="W1077">
            <v>112.59892371003481</v>
          </cell>
          <cell r="X1077">
            <v>104.0185685581653</v>
          </cell>
          <cell r="Y1077">
            <v>1.3186</v>
          </cell>
          <cell r="AB1077">
            <v>103.55644355644355</v>
          </cell>
          <cell r="AC1077">
            <v>98.797087685976564</v>
          </cell>
          <cell r="AD1077">
            <v>100.19019653642097</v>
          </cell>
          <cell r="AE1077">
            <v>100.19019653642097</v>
          </cell>
          <cell r="AL1077">
            <v>108.955223880597</v>
          </cell>
          <cell r="AM1077">
            <v>99.56315289648623</v>
          </cell>
          <cell r="AN1077">
            <v>98.789234717378434</v>
          </cell>
          <cell r="AO1077">
            <v>98.789234717378434</v>
          </cell>
        </row>
        <row r="1078">
          <cell r="B1078">
            <v>35005</v>
          </cell>
          <cell r="D1078">
            <v>1.5794999999999999</v>
          </cell>
          <cell r="E1078">
            <v>1.4179999999999999</v>
          </cell>
          <cell r="F1078">
            <v>103.66</v>
          </cell>
          <cell r="G1078">
            <v>1.3186</v>
          </cell>
          <cell r="O1078">
            <v>139.43063960213266</v>
          </cell>
          <cell r="P1078">
            <v>92.379718323093655</v>
          </cell>
          <cell r="Q1078">
            <v>769.05</v>
          </cell>
          <cell r="V1078">
            <v>74.602374955019798</v>
          </cell>
          <cell r="W1078">
            <v>112.59892371003481</v>
          </cell>
          <cell r="X1078">
            <v>104.0185685581653</v>
          </cell>
          <cell r="Y1078">
            <v>1.3188</v>
          </cell>
          <cell r="AB1078">
            <v>103.55644355644355</v>
          </cell>
          <cell r="AC1078">
            <v>98.797087685976564</v>
          </cell>
          <cell r="AD1078">
            <v>100.19019653642097</v>
          </cell>
          <cell r="AE1078">
            <v>100.19019653642097</v>
          </cell>
          <cell r="AL1078">
            <v>108.955223880597</v>
          </cell>
          <cell r="AM1078">
            <v>99.56315289648623</v>
          </cell>
          <cell r="AN1078">
            <v>98.789234717378434</v>
          </cell>
          <cell r="AO1078">
            <v>98.789234717378434</v>
          </cell>
        </row>
        <row r="1079">
          <cell r="B1079">
            <v>35008</v>
          </cell>
          <cell r="D1079">
            <v>1.5828</v>
          </cell>
          <cell r="E1079">
            <v>1.4179999999999999</v>
          </cell>
          <cell r="F1079">
            <v>104.1</v>
          </cell>
          <cell r="G1079">
            <v>1.3186</v>
          </cell>
          <cell r="O1079">
            <v>138.84130740784889</v>
          </cell>
          <cell r="P1079">
            <v>92.57272438226822</v>
          </cell>
          <cell r="Q1079">
            <v>769.05</v>
          </cell>
          <cell r="V1079">
            <v>74.919035624325289</v>
          </cell>
          <cell r="W1079">
            <v>112.36416477129139</v>
          </cell>
          <cell r="X1079">
            <v>104.0185685581653</v>
          </cell>
          <cell r="Y1079">
            <v>1.319</v>
          </cell>
          <cell r="AB1079">
            <v>103.99600399600399</v>
          </cell>
          <cell r="AC1079">
            <v>98.591104371998995</v>
          </cell>
          <cell r="AD1079">
            <v>100.19019653642097</v>
          </cell>
          <cell r="AE1079">
            <v>100.19019653642097</v>
          </cell>
          <cell r="AL1079">
            <v>109.41770023123817</v>
          </cell>
          <cell r="AM1079">
            <v>99.35557240333587</v>
          </cell>
          <cell r="AN1079">
            <v>98.789234717378434</v>
          </cell>
          <cell r="AO1079">
            <v>98.789234717378434</v>
          </cell>
        </row>
        <row r="1080">
          <cell r="B1080">
            <v>35009</v>
          </cell>
          <cell r="D1080">
            <v>1.5828</v>
          </cell>
          <cell r="E1080">
            <v>1.4179999999999999</v>
          </cell>
          <cell r="F1080">
            <v>104.1</v>
          </cell>
          <cell r="G1080">
            <v>1.3186</v>
          </cell>
          <cell r="O1080">
            <v>138.84130740784889</v>
          </cell>
          <cell r="P1080">
            <v>92.57272438226822</v>
          </cell>
          <cell r="Q1080">
            <v>769.05</v>
          </cell>
          <cell r="V1080">
            <v>74.919035624325289</v>
          </cell>
          <cell r="W1080">
            <v>112.36416477129139</v>
          </cell>
          <cell r="X1080">
            <v>104.0185685581653</v>
          </cell>
          <cell r="Y1080">
            <v>1.3191999999999999</v>
          </cell>
          <cell r="AB1080">
            <v>103.99600399600399</v>
          </cell>
          <cell r="AC1080">
            <v>98.591104371998995</v>
          </cell>
          <cell r="AD1080">
            <v>100.19019653642097</v>
          </cell>
          <cell r="AE1080">
            <v>100.19019653642097</v>
          </cell>
          <cell r="AL1080">
            <v>109.41770023123817</v>
          </cell>
          <cell r="AM1080">
            <v>99.35557240333587</v>
          </cell>
          <cell r="AN1080">
            <v>98.789234717378434</v>
          </cell>
          <cell r="AO1080">
            <v>98.789234717378434</v>
          </cell>
        </row>
        <row r="1081">
          <cell r="B1081">
            <v>35010</v>
          </cell>
          <cell r="D1081">
            <v>1.5818000000000001</v>
          </cell>
          <cell r="E1081">
            <v>1.4133</v>
          </cell>
          <cell r="F1081">
            <v>103.2</v>
          </cell>
          <cell r="G1081">
            <v>1.3186</v>
          </cell>
          <cell r="O1081">
            <v>139.88888009390624</v>
          </cell>
          <cell r="P1081">
            <v>92.406397881529927</v>
          </cell>
          <cell r="Q1081">
            <v>769.05</v>
          </cell>
          <cell r="V1081">
            <v>74.271320618927675</v>
          </cell>
          <cell r="W1081">
            <v>112.43520040460234</v>
          </cell>
          <cell r="X1081">
            <v>103.8973186447724</v>
          </cell>
          <cell r="Y1081">
            <v>1.3193999999999999</v>
          </cell>
          <cell r="AB1081">
            <v>103.09690309690311</v>
          </cell>
          <cell r="AC1081">
            <v>98.653432798078143</v>
          </cell>
          <cell r="AD1081">
            <v>100.07340918949582</v>
          </cell>
          <cell r="AE1081">
            <v>100.07340918949582</v>
          </cell>
          <cell r="AL1081">
            <v>108.47172587765398</v>
          </cell>
          <cell r="AM1081">
            <v>99.418384119357697</v>
          </cell>
          <cell r="AN1081">
            <v>98.67408041060736</v>
          </cell>
          <cell r="AO1081">
            <v>98.67408041060736</v>
          </cell>
        </row>
        <row r="1082">
          <cell r="B1082">
            <v>35011</v>
          </cell>
          <cell r="D1082">
            <v>1.5819000000000001</v>
          </cell>
          <cell r="E1082">
            <v>1.4175</v>
          </cell>
          <cell r="F1082">
            <v>103.18</v>
          </cell>
          <cell r="G1082">
            <v>1.3186</v>
          </cell>
          <cell r="O1082">
            <v>139.96731352402588</v>
          </cell>
          <cell r="P1082">
            <v>92.446134388750522</v>
          </cell>
          <cell r="Q1082">
            <v>769.05</v>
          </cell>
          <cell r="V1082">
            <v>74.256926952141072</v>
          </cell>
          <cell r="W1082">
            <v>112.42809279979771</v>
          </cell>
          <cell r="X1082">
            <v>103.93542576041015</v>
          </cell>
          <cell r="Y1082">
            <v>1.3196000000000001</v>
          </cell>
          <cell r="AB1082">
            <v>103.07692307692309</v>
          </cell>
          <cell r="AC1082">
            <v>98.647196409381124</v>
          </cell>
          <cell r="AD1082">
            <v>100.11011378424371</v>
          </cell>
          <cell r="AE1082">
            <v>100.11011378424371</v>
          </cell>
          <cell r="AL1082">
            <v>108.45070422535213</v>
          </cell>
          <cell r="AM1082">
            <v>99.41209937417031</v>
          </cell>
          <cell r="AN1082">
            <v>98.710271764163977</v>
          </cell>
          <cell r="AO1082">
            <v>98.710271764163977</v>
          </cell>
        </row>
        <row r="1083">
          <cell r="B1083">
            <v>35012</v>
          </cell>
          <cell r="D1083">
            <v>1.579</v>
          </cell>
          <cell r="E1083">
            <v>1.4260999999999999</v>
          </cell>
          <cell r="F1083">
            <v>102.35</v>
          </cell>
          <cell r="G1083">
            <v>1.3186</v>
          </cell>
          <cell r="O1083">
            <v>141.1023684358475</v>
          </cell>
          <cell r="P1083">
            <v>92.276658575028179</v>
          </cell>
          <cell r="Q1083">
            <v>769.05</v>
          </cell>
          <cell r="V1083">
            <v>73.659589780496589</v>
          </cell>
          <cell r="W1083">
            <v>112.63457884737176</v>
          </cell>
          <cell r="X1083">
            <v>103.93542576041015</v>
          </cell>
          <cell r="Y1083">
            <v>1.3198000000000001</v>
          </cell>
          <cell r="AB1083">
            <v>102.24775224775225</v>
          </cell>
          <cell r="AC1083">
            <v>98.828372387587081</v>
          </cell>
          <cell r="AD1083">
            <v>100.11011378424371</v>
          </cell>
          <cell r="AE1083">
            <v>100.11011378424371</v>
          </cell>
          <cell r="AL1083">
            <v>107.57830565482446</v>
          </cell>
          <cell r="AM1083">
            <v>99.594680177327433</v>
          </cell>
          <cell r="AN1083">
            <v>98.710271764163977</v>
          </cell>
          <cell r="AO1083">
            <v>98.710271764163977</v>
          </cell>
        </row>
        <row r="1084">
          <cell r="B1084">
            <v>35015</v>
          </cell>
          <cell r="D1084">
            <v>1.5680000000000001</v>
          </cell>
          <cell r="E1084">
            <v>1.4177999999999999</v>
          </cell>
          <cell r="F1084">
            <v>100.87</v>
          </cell>
          <cell r="G1084">
            <v>1.3186</v>
          </cell>
          <cell r="O1084">
            <v>143.05814134689115</v>
          </cell>
          <cell r="P1084">
            <v>91.560517112984556</v>
          </cell>
          <cell r="Q1084">
            <v>769.05</v>
          </cell>
          <cell r="V1084">
            <v>72.594458438287162</v>
          </cell>
          <cell r="W1084">
            <v>113.42474489795917</v>
          </cell>
          <cell r="X1084">
            <v>103.85228296265501</v>
          </cell>
          <cell r="Y1084">
            <v>1.32</v>
          </cell>
          <cell r="AB1084">
            <v>100.76923076923077</v>
          </cell>
          <cell r="AC1084">
            <v>99.521683673469383</v>
          </cell>
          <cell r="AD1084">
            <v>100.03003103206646</v>
          </cell>
          <cell r="AE1084">
            <v>100.03003103206646</v>
          </cell>
          <cell r="AL1084">
            <v>106.02270338448602</v>
          </cell>
          <cell r="AM1084">
            <v>100.29336734693878</v>
          </cell>
          <cell r="AN1084">
            <v>98.63130881094952</v>
          </cell>
          <cell r="AO1084">
            <v>98.63130881094952</v>
          </cell>
        </row>
        <row r="1085">
          <cell r="B1085">
            <v>35016</v>
          </cell>
          <cell r="D1085">
            <v>1.5694999999999999</v>
          </cell>
          <cell r="E1085">
            <v>1.4117</v>
          </cell>
          <cell r="F1085">
            <v>100.33</v>
          </cell>
          <cell r="G1085">
            <v>1.3186</v>
          </cell>
          <cell r="O1085">
            <v>143.78973208822441</v>
          </cell>
          <cell r="P1085">
            <v>91.623649462765314</v>
          </cell>
          <cell r="Q1085">
            <v>769.05</v>
          </cell>
          <cell r="V1085">
            <v>72.205829435048585</v>
          </cell>
          <cell r="W1085">
            <v>113.31634278432621</v>
          </cell>
          <cell r="X1085">
            <v>103.82456869673663</v>
          </cell>
          <cell r="Y1085">
            <v>1.3202</v>
          </cell>
          <cell r="AB1085">
            <v>100.22977022977024</v>
          </cell>
          <cell r="AC1085">
            <v>99.426568971009871</v>
          </cell>
          <cell r="AD1085">
            <v>100.00333678134072</v>
          </cell>
          <cell r="AE1085">
            <v>100.00333678134072</v>
          </cell>
          <cell r="AL1085">
            <v>105.45511877233551</v>
          </cell>
          <cell r="AM1085">
            <v>100.19751513220771</v>
          </cell>
          <cell r="AN1085">
            <v>98.604987826544715</v>
          </cell>
          <cell r="AO1085">
            <v>98.604987826544715</v>
          </cell>
        </row>
        <row r="1086">
          <cell r="B1086">
            <v>35017</v>
          </cell>
          <cell r="D1086">
            <v>1.5569</v>
          </cell>
          <cell r="E1086">
            <v>1.4179999999999999</v>
          </cell>
          <cell r="F1086">
            <v>101.89</v>
          </cell>
          <cell r="G1086">
            <v>1.3186</v>
          </cell>
          <cell r="O1086">
            <v>141.75829677135806</v>
          </cell>
          <cell r="P1086">
            <v>90.997266537355486</v>
          </cell>
          <cell r="Q1086">
            <v>769.05</v>
          </cell>
          <cell r="V1086">
            <v>73.328535444404466</v>
          </cell>
          <cell r="W1086">
            <v>114.23341255058128</v>
          </cell>
          <cell r="X1086">
            <v>103.94928289336936</v>
          </cell>
          <cell r="Y1086">
            <v>1.3204</v>
          </cell>
          <cell r="AB1086">
            <v>101.7882117882118</v>
          </cell>
          <cell r="AC1086">
            <v>100.2312287237459</v>
          </cell>
          <cell r="AD1086">
            <v>100.12346090960659</v>
          </cell>
          <cell r="AE1086">
            <v>100.12346090960659</v>
          </cell>
          <cell r="AL1086">
            <v>107.09480765188144</v>
          </cell>
          <cell r="AM1086">
            <v>101.00841415633631</v>
          </cell>
          <cell r="AN1086">
            <v>98.723432256366394</v>
          </cell>
          <cell r="AO1086">
            <v>98.723432256366394</v>
          </cell>
        </row>
        <row r="1087">
          <cell r="A1087" t="str">
            <v>NOV</v>
          </cell>
          <cell r="B1087">
            <v>35018</v>
          </cell>
          <cell r="D1087">
            <v>1.5643</v>
          </cell>
          <cell r="E1087">
            <v>1.4035</v>
          </cell>
          <cell r="F1087">
            <v>100.85</v>
          </cell>
          <cell r="G1087">
            <v>1.3186</v>
          </cell>
          <cell r="O1087">
            <v>143.00536996535476</v>
          </cell>
          <cell r="P1087">
            <v>91.292662472789985</v>
          </cell>
          <cell r="Q1087">
            <v>769.05</v>
          </cell>
          <cell r="V1087">
            <v>72.580064771500545</v>
          </cell>
          <cell r="W1087">
            <v>113.69302563446908</v>
          </cell>
          <cell r="X1087">
            <v>103.79339014757846</v>
          </cell>
          <cell r="Y1087">
            <v>1.3206</v>
          </cell>
          <cell r="AB1087">
            <v>100.74925074925075</v>
          </cell>
          <cell r="AC1087">
            <v>99.757079844019671</v>
          </cell>
          <cell r="AD1087">
            <v>99.97330574927426</v>
          </cell>
          <cell r="AE1087">
            <v>99.97330574927426</v>
          </cell>
          <cell r="AL1087">
            <v>106.00168173218414</v>
          </cell>
          <cell r="AM1087">
            <v>100.53058876174646</v>
          </cell>
          <cell r="AN1087">
            <v>98.575376719089306</v>
          </cell>
          <cell r="AO1087">
            <v>98.575376719089306</v>
          </cell>
        </row>
        <row r="1088">
          <cell r="B1088">
            <v>35019</v>
          </cell>
          <cell r="D1088">
            <v>1.5598000000000001</v>
          </cell>
          <cell r="E1088">
            <v>1.4071</v>
          </cell>
          <cell r="F1088">
            <v>101.7</v>
          </cell>
          <cell r="G1088">
            <v>1.3186</v>
          </cell>
          <cell r="O1088">
            <v>141.92847212301155</v>
          </cell>
          <cell r="P1088">
            <v>91.105999256187118</v>
          </cell>
          <cell r="Q1088">
            <v>769.05</v>
          </cell>
          <cell r="V1088">
            <v>73.191795609931631</v>
          </cell>
          <cell r="W1088">
            <v>114.02102833696625</v>
          </cell>
          <cell r="X1088">
            <v>103.8799972285734</v>
          </cell>
          <cell r="Y1088">
            <v>1.3208</v>
          </cell>
          <cell r="AB1088">
            <v>101.59840159840161</v>
          </cell>
          <cell r="AC1088">
            <v>100.04487754840363</v>
          </cell>
          <cell r="AD1088">
            <v>100.05672528279223</v>
          </cell>
          <cell r="AE1088">
            <v>100.05672528279223</v>
          </cell>
          <cell r="AL1088">
            <v>106.89510195501367</v>
          </cell>
          <cell r="AM1088">
            <v>100.82061802795229</v>
          </cell>
          <cell r="AN1088">
            <v>98.657629795354353</v>
          </cell>
          <cell r="AO1088">
            <v>98.657629795354353</v>
          </cell>
        </row>
        <row r="1089">
          <cell r="B1089">
            <v>35022</v>
          </cell>
          <cell r="D1089">
            <v>1.5449999999999999</v>
          </cell>
          <cell r="E1089">
            <v>1.4059999999999999</v>
          </cell>
          <cell r="F1089">
            <v>102.15</v>
          </cell>
          <cell r="G1089">
            <v>1.3186</v>
          </cell>
          <cell r="O1089">
            <v>141.35035963261842</v>
          </cell>
          <cell r="P1089">
            <v>90.271644022603738</v>
          </cell>
          <cell r="Q1089">
            <v>769.05</v>
          </cell>
          <cell r="V1089">
            <v>73.515653112630446</v>
          </cell>
          <cell r="W1089">
            <v>115.11326860841424</v>
          </cell>
          <cell r="X1089">
            <v>103.91464006097137</v>
          </cell>
          <cell r="Y1089">
            <v>1.321</v>
          </cell>
          <cell r="AB1089">
            <v>102.04795204795207</v>
          </cell>
          <cell r="AC1089">
            <v>101.0032362459547</v>
          </cell>
          <cell r="AD1089">
            <v>100.0900930961994</v>
          </cell>
          <cell r="AE1089">
            <v>100.0900930961994</v>
          </cell>
          <cell r="AL1089">
            <v>107.36808913180576</v>
          </cell>
          <cell r="AM1089">
            <v>101.78640776699031</v>
          </cell>
          <cell r="AN1089">
            <v>98.690531025860366</v>
          </cell>
          <cell r="AO1089">
            <v>98.690531025860366</v>
          </cell>
        </row>
        <row r="1090">
          <cell r="B1090">
            <v>35023</v>
          </cell>
          <cell r="D1090">
            <v>1.5461</v>
          </cell>
          <cell r="E1090">
            <v>1.4151</v>
          </cell>
          <cell r="F1090">
            <v>102.1</v>
          </cell>
          <cell r="G1090">
            <v>1.3186</v>
          </cell>
          <cell r="O1090">
            <v>141.48087115085389</v>
          </cell>
          <cell r="P1090">
            <v>90.375065879330606</v>
          </cell>
          <cell r="Q1090">
            <v>769.05</v>
          </cell>
          <cell r="V1090">
            <v>73.479668945663917</v>
          </cell>
          <cell r="W1090">
            <v>115.03136925166547</v>
          </cell>
          <cell r="X1090">
            <v>103.95967574308874</v>
          </cell>
          <cell r="Y1090">
            <v>1.3211999999999999</v>
          </cell>
          <cell r="AB1090">
            <v>101.998001998002</v>
          </cell>
          <cell r="AC1090">
            <v>100.93137571955241</v>
          </cell>
          <cell r="AD1090">
            <v>100.13347125362874</v>
          </cell>
          <cell r="AE1090">
            <v>100.13347125362874</v>
          </cell>
          <cell r="AL1090">
            <v>107.31553500105107</v>
          </cell>
          <cell r="AM1090">
            <v>101.7139900394541</v>
          </cell>
          <cell r="AN1090">
            <v>98.733302625518192</v>
          </cell>
          <cell r="AO1090">
            <v>98.733302625518192</v>
          </cell>
        </row>
        <row r="1091">
          <cell r="B1091">
            <v>35024</v>
          </cell>
          <cell r="D1091">
            <v>1.5555000000000001</v>
          </cell>
          <cell r="E1091">
            <v>1.4068000000000001</v>
          </cell>
          <cell r="F1091">
            <v>101.35</v>
          </cell>
          <cell r="G1091">
            <v>1.3186</v>
          </cell>
          <cell r="O1091">
            <v>142.29036839362294</v>
          </cell>
          <cell r="P1091">
            <v>90.773034011469932</v>
          </cell>
          <cell r="Q1091">
            <v>769.05</v>
          </cell>
          <cell r="V1091">
            <v>72.939906441165888</v>
          </cell>
          <cell r="W1091">
            <v>114.33622629379619</v>
          </cell>
          <cell r="X1091">
            <v>103.78646158109885</v>
          </cell>
          <cell r="Y1091">
            <v>1.3213999999999999</v>
          </cell>
          <cell r="AB1091">
            <v>101.24875124875125</v>
          </cell>
          <cell r="AC1091">
            <v>100.3214400514304</v>
          </cell>
          <cell r="AD1091">
            <v>99.966632186592804</v>
          </cell>
          <cell r="AE1091">
            <v>99.966632186592804</v>
          </cell>
          <cell r="AL1091">
            <v>106.52722303973091</v>
          </cell>
          <cell r="AM1091">
            <v>101.09932497589199</v>
          </cell>
          <cell r="AN1091">
            <v>98.568796472988083</v>
          </cell>
          <cell r="AO1091">
            <v>98.568796472988083</v>
          </cell>
        </row>
        <row r="1092">
          <cell r="B1092">
            <v>35025</v>
          </cell>
          <cell r="D1092">
            <v>1.5580000000000001</v>
          </cell>
          <cell r="E1092">
            <v>1.4077999999999999</v>
          </cell>
          <cell r="F1092">
            <v>101.6</v>
          </cell>
          <cell r="G1092">
            <v>1.3186</v>
          </cell>
          <cell r="O1092">
            <v>141.94024445564651</v>
          </cell>
          <cell r="P1092">
            <v>90.918924455075626</v>
          </cell>
          <cell r="Q1092">
            <v>769.05</v>
          </cell>
          <cell r="V1092">
            <v>73.11982727599856</v>
          </cell>
          <cell r="W1092">
            <v>114.15275994865212</v>
          </cell>
          <cell r="X1092">
            <v>103.78646158109885</v>
          </cell>
          <cell r="Y1092">
            <v>1.3216000000000001</v>
          </cell>
          <cell r="AB1092">
            <v>101.4985014985015</v>
          </cell>
          <cell r="AC1092">
            <v>100.16046213093709</v>
          </cell>
          <cell r="AD1092">
            <v>99.966632186592804</v>
          </cell>
          <cell r="AE1092">
            <v>99.966632186592804</v>
          </cell>
          <cell r="AL1092">
            <v>106.7899936935043</v>
          </cell>
          <cell r="AM1092">
            <v>100.93709884467266</v>
          </cell>
          <cell r="AN1092">
            <v>98.568796472988083</v>
          </cell>
          <cell r="AO1092">
            <v>98.568796472988083</v>
          </cell>
        </row>
        <row r="1093">
          <cell r="B1093">
            <v>35026</v>
          </cell>
          <cell r="D1093">
            <v>1.5624</v>
          </cell>
          <cell r="E1093">
            <v>1.4108000000000001</v>
          </cell>
          <cell r="F1093">
            <v>100.89</v>
          </cell>
          <cell r="G1093">
            <v>1.3186</v>
          </cell>
          <cell r="O1093">
            <v>142.87710505167485</v>
          </cell>
          <cell r="P1093">
            <v>91.136128099279532</v>
          </cell>
          <cell r="Q1093">
            <v>769.05</v>
          </cell>
          <cell r="V1093">
            <v>72.608852105073765</v>
          </cell>
          <cell r="W1093">
            <v>113.83128520225294</v>
          </cell>
          <cell r="X1093">
            <v>103.74142589898149</v>
          </cell>
          <cell r="Y1093">
            <v>1.3218000000000001</v>
          </cell>
          <cell r="AB1093">
            <v>100.7892107892108</v>
          </cell>
          <cell r="AC1093">
            <v>99.87839221710189</v>
          </cell>
          <cell r="AD1093">
            <v>99.923254029163459</v>
          </cell>
          <cell r="AE1093">
            <v>99.923254029163459</v>
          </cell>
          <cell r="AL1093">
            <v>106.04372503678789</v>
          </cell>
          <cell r="AM1093">
            <v>100.65284178187405</v>
          </cell>
          <cell r="AN1093">
            <v>98.526024873330257</v>
          </cell>
          <cell r="AO1093">
            <v>98.526024873330257</v>
          </cell>
        </row>
        <row r="1094">
          <cell r="B1094">
            <v>35029</v>
          </cell>
          <cell r="D1094">
            <v>1.5625</v>
          </cell>
          <cell r="E1094">
            <v>1.4168000000000001</v>
          </cell>
          <cell r="F1094">
            <v>101.45</v>
          </cell>
          <cell r="G1094">
            <v>1.3186</v>
          </cell>
          <cell r="O1094">
            <v>142.39209765064911</v>
          </cell>
          <cell r="P1094">
            <v>91.336747984896462</v>
          </cell>
          <cell r="Q1094">
            <v>769.05</v>
          </cell>
          <cell r="V1094">
            <v>73.01187477509896</v>
          </cell>
          <cell r="W1094">
            <v>113.824</v>
          </cell>
          <cell r="X1094">
            <v>103.96314002632855</v>
          </cell>
          <cell r="Y1094">
            <v>1.3220000000000001</v>
          </cell>
          <cell r="AB1094">
            <v>101.34865134865136</v>
          </cell>
          <cell r="AC1094">
            <v>99.872</v>
          </cell>
          <cell r="AD1094">
            <v>100.13680803496948</v>
          </cell>
          <cell r="AE1094">
            <v>100.13680803496948</v>
          </cell>
          <cell r="AL1094">
            <v>106.63233130124028</v>
          </cell>
          <cell r="AM1094">
            <v>100.6464</v>
          </cell>
          <cell r="AN1094">
            <v>98.73659274856881</v>
          </cell>
          <cell r="AO1094">
            <v>98.73659274856881</v>
          </cell>
        </row>
        <row r="1095">
          <cell r="B1095">
            <v>35030</v>
          </cell>
          <cell r="D1095">
            <v>1.5587</v>
          </cell>
          <cell r="E1095">
            <v>1.4192</v>
          </cell>
          <cell r="F1095">
            <v>101.5</v>
          </cell>
          <cell r="G1095">
            <v>1.3186</v>
          </cell>
          <cell r="O1095">
            <v>142.3219537601808</v>
          </cell>
          <cell r="P1095">
            <v>91.114617013797186</v>
          </cell>
          <cell r="Q1095">
            <v>769.05</v>
          </cell>
          <cell r="V1095">
            <v>73.047858942065488</v>
          </cell>
          <cell r="W1095">
            <v>114.10149483543978</v>
          </cell>
          <cell r="X1095">
            <v>103.96314002632855</v>
          </cell>
          <cell r="Y1095">
            <v>1.3222</v>
          </cell>
          <cell r="AB1095">
            <v>101.3986013986014</v>
          </cell>
          <cell r="AC1095">
            <v>100.11548084942579</v>
          </cell>
          <cell r="AD1095">
            <v>100.13680803496948</v>
          </cell>
          <cell r="AE1095">
            <v>100.13680803496948</v>
          </cell>
          <cell r="AL1095">
            <v>106.68488543199496</v>
          </cell>
          <cell r="AM1095">
            <v>100.89176878167704</v>
          </cell>
          <cell r="AN1095">
            <v>98.73659274856881</v>
          </cell>
          <cell r="AO1095">
            <v>98.73659274856881</v>
          </cell>
        </row>
        <row r="1096">
          <cell r="B1096">
            <v>35031</v>
          </cell>
          <cell r="D1096">
            <v>1.5528</v>
          </cell>
          <cell r="E1096">
            <v>1.4379999999999999</v>
          </cell>
          <cell r="F1096">
            <v>101.57</v>
          </cell>
          <cell r="G1096">
            <v>1.3186</v>
          </cell>
          <cell r="O1096">
            <v>142.32813108293874</v>
          </cell>
          <cell r="P1096">
            <v>90.836271740909538</v>
          </cell>
          <cell r="Q1096">
            <v>769.05</v>
          </cell>
          <cell r="V1096">
            <v>73.098236775818634</v>
          </cell>
          <cell r="W1096">
            <v>114.53503348789283</v>
          </cell>
          <cell r="X1096">
            <v>104.03935425760409</v>
          </cell>
          <cell r="Y1096">
            <v>1.3224</v>
          </cell>
          <cell r="AB1096">
            <v>101.46853146853147</v>
          </cell>
          <cell r="AC1096">
            <v>100.49587841318908</v>
          </cell>
          <cell r="AD1096">
            <v>100.21021722446528</v>
          </cell>
          <cell r="AE1096">
            <v>100.21021722446528</v>
          </cell>
          <cell r="AL1096">
            <v>106.7584612150515</v>
          </cell>
          <cell r="AM1096">
            <v>101.27511591962906</v>
          </cell>
          <cell r="AN1096">
            <v>98.808975455682045</v>
          </cell>
          <cell r="AO1096">
            <v>98.808975455682045</v>
          </cell>
        </row>
        <row r="1097">
          <cell r="B1097">
            <v>35032</v>
          </cell>
          <cell r="D1097">
            <v>1.5528</v>
          </cell>
          <cell r="E1097">
            <v>1.4379999999999999</v>
          </cell>
          <cell r="F1097">
            <v>101.57</v>
          </cell>
          <cell r="G1097">
            <v>1.3186</v>
          </cell>
          <cell r="O1097">
            <v>142.32813108293874</v>
          </cell>
          <cell r="P1097">
            <v>90.836271740909538</v>
          </cell>
          <cell r="Q1097">
            <v>769.05</v>
          </cell>
          <cell r="V1097">
            <v>73.098236775818634</v>
          </cell>
          <cell r="W1097">
            <v>114.53503348789283</v>
          </cell>
          <cell r="X1097">
            <v>104.03935425760409</v>
          </cell>
          <cell r="Y1097">
            <v>1.3226</v>
          </cell>
          <cell r="AB1097">
            <v>101.46853146853147</v>
          </cell>
          <cell r="AC1097">
            <v>100.49587841318908</v>
          </cell>
          <cell r="AD1097">
            <v>100.21021722446528</v>
          </cell>
          <cell r="AE1097">
            <v>100.21021722446528</v>
          </cell>
          <cell r="AL1097">
            <v>106.7584612150515</v>
          </cell>
          <cell r="AM1097">
            <v>101.27511591962906</v>
          </cell>
          <cell r="AN1097">
            <v>98.808975455682045</v>
          </cell>
          <cell r="AO1097">
            <v>98.808975455682045</v>
          </cell>
        </row>
        <row r="1098">
          <cell r="A1098" t="str">
            <v>-</v>
          </cell>
          <cell r="B1098">
            <v>35033</v>
          </cell>
          <cell r="D1098">
            <v>1.538</v>
          </cell>
          <cell r="E1098">
            <v>1.4358</v>
          </cell>
          <cell r="F1098">
            <v>101.62</v>
          </cell>
          <cell r="G1098">
            <v>1.3186</v>
          </cell>
          <cell r="O1098">
            <v>142.21546954033221</v>
          </cell>
          <cell r="P1098">
            <v>89.943533449305491</v>
          </cell>
          <cell r="Q1098">
            <v>769.05</v>
          </cell>
          <cell r="V1098">
            <v>73.134220942785191</v>
          </cell>
          <cell r="W1098">
            <v>115.63719115734719</v>
          </cell>
          <cell r="X1098">
            <v>104.00817570844592</v>
          </cell>
          <cell r="Y1098">
            <v>1.3228</v>
          </cell>
          <cell r="AB1098">
            <v>101.51848151848152</v>
          </cell>
          <cell r="AC1098">
            <v>101.46293888166448</v>
          </cell>
          <cell r="AD1098">
            <v>100.18018619239882</v>
          </cell>
          <cell r="AE1098">
            <v>100.18018619239882</v>
          </cell>
          <cell r="AL1098">
            <v>106.81101534580618</v>
          </cell>
          <cell r="AM1098">
            <v>102.24967490247073</v>
          </cell>
          <cell r="AN1098">
            <v>98.779364348226636</v>
          </cell>
          <cell r="AO1098">
            <v>98.779364348226636</v>
          </cell>
        </row>
        <row r="1099">
          <cell r="B1099">
            <v>35036</v>
          </cell>
          <cell r="D1099">
            <v>1.5335000000000001</v>
          </cell>
          <cell r="E1099">
            <v>1.4475</v>
          </cell>
          <cell r="F1099">
            <v>101.38</v>
          </cell>
          <cell r="G1099">
            <v>1.3534999999999999</v>
          </cell>
          <cell r="O1099">
            <v>142.6233620736941</v>
          </cell>
          <cell r="P1099">
            <v>89.72517549852418</v>
          </cell>
          <cell r="Q1099">
            <v>772.65</v>
          </cell>
          <cell r="V1099">
            <v>72.961496941345814</v>
          </cell>
          <cell r="W1099">
            <v>115.97652429083793</v>
          </cell>
          <cell r="X1099">
            <v>104.06013995704288</v>
          </cell>
          <cell r="Y1099">
            <v>1.3534999999999999</v>
          </cell>
          <cell r="AB1099">
            <v>101.27872127872128</v>
          </cell>
          <cell r="AC1099">
            <v>101.76067818715356</v>
          </cell>
          <cell r="AD1099">
            <v>100.23023791250959</v>
          </cell>
          <cell r="AE1099">
            <v>100.23023791250959</v>
          </cell>
          <cell r="AL1099">
            <v>106.55875551818372</v>
          </cell>
          <cell r="AM1099">
            <v>102.54972285621128</v>
          </cell>
          <cell r="AN1099">
            <v>98.828716193985656</v>
          </cell>
          <cell r="AO1099">
            <v>98.828716193985656</v>
          </cell>
        </row>
        <row r="1100">
          <cell r="B1100">
            <v>35037</v>
          </cell>
          <cell r="D1100">
            <v>1.5357000000000001</v>
          </cell>
          <cell r="E1100">
            <v>1.4351</v>
          </cell>
          <cell r="F1100">
            <v>100.85</v>
          </cell>
          <cell r="G1100">
            <v>1.3534999999999999</v>
          </cell>
          <cell r="O1100">
            <v>143.13901538303207</v>
          </cell>
          <cell r="P1100">
            <v>89.707321924787308</v>
          </cell>
          <cell r="Q1100">
            <v>772.65</v>
          </cell>
          <cell r="V1100">
            <v>72.580064771500545</v>
          </cell>
          <cell r="W1100">
            <v>115.81037963143841</v>
          </cell>
          <cell r="X1100">
            <v>103.89039007829278</v>
          </cell>
          <cell r="Y1100">
            <v>1.3532</v>
          </cell>
          <cell r="AB1100">
            <v>100.74925074925075</v>
          </cell>
          <cell r="AC1100">
            <v>101.61489874324411</v>
          </cell>
          <cell r="AD1100">
            <v>100.06673562681438</v>
          </cell>
          <cell r="AE1100">
            <v>100.06673562681438</v>
          </cell>
          <cell r="AL1100">
            <v>106.00168173218414</v>
          </cell>
          <cell r="AM1100">
            <v>102.40281304942371</v>
          </cell>
          <cell r="AN1100">
            <v>98.667500164506151</v>
          </cell>
          <cell r="AO1100">
            <v>98.667500164506151</v>
          </cell>
        </row>
        <row r="1101">
          <cell r="B1101">
            <v>35038</v>
          </cell>
          <cell r="D1101">
            <v>1.5431999999999999</v>
          </cell>
          <cell r="E1101">
            <v>1.4339999999999999</v>
          </cell>
          <cell r="F1101">
            <v>101.1</v>
          </cell>
          <cell r="G1101">
            <v>1.3534999999999999</v>
          </cell>
          <cell r="O1101">
            <v>142.80886757823575</v>
          </cell>
          <cell r="P1101">
            <v>90.160461275400451</v>
          </cell>
          <cell r="Q1101">
            <v>772.65</v>
          </cell>
          <cell r="V1101">
            <v>72.759985606333217</v>
          </cell>
          <cell r="W1101">
            <v>115.24753758424055</v>
          </cell>
          <cell r="X1101">
            <v>103.90771149449178</v>
          </cell>
          <cell r="Y1101">
            <v>1.3529</v>
          </cell>
          <cell r="AB1101">
            <v>100.999000999001</v>
          </cell>
          <cell r="AC1101">
            <v>101.12104717470193</v>
          </cell>
          <cell r="AD1101">
            <v>100.08341953351797</v>
          </cell>
          <cell r="AE1101">
            <v>100.08341953351797</v>
          </cell>
          <cell r="AL1101">
            <v>106.26445238595753</v>
          </cell>
          <cell r="AM1101">
            <v>101.90513219284605</v>
          </cell>
          <cell r="AN1101">
            <v>98.683950779759158</v>
          </cell>
          <cell r="AO1101">
            <v>98.683950779759158</v>
          </cell>
        </row>
        <row r="1102">
          <cell r="B1102">
            <v>35039</v>
          </cell>
          <cell r="D1102">
            <v>1.544</v>
          </cell>
          <cell r="E1102">
            <v>1.4315</v>
          </cell>
          <cell r="F1102">
            <v>101.45</v>
          </cell>
          <cell r="G1102">
            <v>1.3534999999999999</v>
          </cell>
          <cell r="O1102">
            <v>142.18807031979344</v>
          </cell>
          <cell r="P1102">
            <v>90.125998036432179</v>
          </cell>
          <cell r="Q1102">
            <v>772.65</v>
          </cell>
          <cell r="V1102">
            <v>73.01187477509896</v>
          </cell>
          <cell r="W1102">
            <v>115.18782383419688</v>
          </cell>
          <cell r="X1102">
            <v>103.81417584701725</v>
          </cell>
          <cell r="Y1102">
            <v>1.3526</v>
          </cell>
          <cell r="AB1102">
            <v>101.34865134865136</v>
          </cell>
          <cell r="AC1102">
            <v>101.06865284974093</v>
          </cell>
          <cell r="AD1102">
            <v>99.993326437318572</v>
          </cell>
          <cell r="AE1102">
            <v>99.993326437318572</v>
          </cell>
          <cell r="AL1102">
            <v>106.63233130124028</v>
          </cell>
          <cell r="AM1102">
            <v>101.85233160621762</v>
          </cell>
          <cell r="AN1102">
            <v>98.595117457392917</v>
          </cell>
          <cell r="AO1102">
            <v>98.595117457392917</v>
          </cell>
        </row>
        <row r="1103">
          <cell r="B1103">
            <v>35040</v>
          </cell>
          <cell r="D1103">
            <v>1.5445</v>
          </cell>
          <cell r="E1103">
            <v>1.4444999999999999</v>
          </cell>
          <cell r="F1103">
            <v>101.6</v>
          </cell>
          <cell r="G1103">
            <v>1.3534999999999999</v>
          </cell>
          <cell r="O1103">
            <v>142.03500078560126</v>
          </cell>
          <cell r="P1103">
            <v>90.191285702156051</v>
          </cell>
          <cell r="Q1103">
            <v>772.65</v>
          </cell>
          <cell r="V1103">
            <v>73.11982727599856</v>
          </cell>
          <cell r="W1103">
            <v>115.15053415344771</v>
          </cell>
          <cell r="X1103">
            <v>103.85574724589482</v>
          </cell>
          <cell r="Y1103">
            <v>1.3523000000000001</v>
          </cell>
          <cell r="AB1103">
            <v>101.4985014985015</v>
          </cell>
          <cell r="AC1103">
            <v>101.0359339592101</v>
          </cell>
          <cell r="AD1103">
            <v>100.0333678134072</v>
          </cell>
          <cell r="AE1103">
            <v>100.0333678134072</v>
          </cell>
          <cell r="AL1103">
            <v>106.7899936935043</v>
          </cell>
          <cell r="AM1103">
            <v>101.81935901586274</v>
          </cell>
          <cell r="AN1103">
            <v>98.634598934000138</v>
          </cell>
          <cell r="AO1103">
            <v>98.634598934000138</v>
          </cell>
        </row>
        <row r="1104">
          <cell r="B1104">
            <v>35043</v>
          </cell>
          <cell r="D1104">
            <v>1.536</v>
          </cell>
          <cell r="E1104">
            <v>1.4427000000000001</v>
          </cell>
          <cell r="F1104">
            <v>101.5</v>
          </cell>
          <cell r="G1104">
            <v>1.3534999999999999</v>
          </cell>
          <cell r="O1104">
            <v>142.19864916845253</v>
          </cell>
          <cell r="P1104">
            <v>89.709886682584241</v>
          </cell>
          <cell r="Q1104">
            <v>772.65</v>
          </cell>
          <cell r="V1104">
            <v>73.047858942065488</v>
          </cell>
          <cell r="W1104">
            <v>115.78776041666666</v>
          </cell>
          <cell r="X1104">
            <v>103.8730686620938</v>
          </cell>
          <cell r="Y1104">
            <v>1.3520000000000001</v>
          </cell>
          <cell r="AB1104">
            <v>101.3986013986014</v>
          </cell>
          <cell r="AC1104">
            <v>101.59505208333333</v>
          </cell>
          <cell r="AD1104">
            <v>100.05005172011077</v>
          </cell>
          <cell r="AE1104">
            <v>100.05005172011077</v>
          </cell>
          <cell r="AL1104">
            <v>106.68488543199496</v>
          </cell>
          <cell r="AM1104">
            <v>102.3828125</v>
          </cell>
          <cell r="AN1104">
            <v>98.651049549253131</v>
          </cell>
          <cell r="AO1104">
            <v>98.651049549253131</v>
          </cell>
        </row>
        <row r="1105">
          <cell r="B1105">
            <v>35044</v>
          </cell>
          <cell r="D1105">
            <v>1.5334000000000001</v>
          </cell>
          <cell r="E1105">
            <v>1.4450000000000001</v>
          </cell>
          <cell r="F1105">
            <v>101.25</v>
          </cell>
          <cell r="G1105">
            <v>1.3534999999999999</v>
          </cell>
          <cell r="O1105">
            <v>142.54975694417709</v>
          </cell>
          <cell r="P1105">
            <v>89.558034009814236</v>
          </cell>
          <cell r="Q1105">
            <v>772.65</v>
          </cell>
          <cell r="V1105">
            <v>72.867938107232817</v>
          </cell>
          <cell r="W1105">
            <v>115.9840876483631</v>
          </cell>
          <cell r="X1105">
            <v>103.8730686620938</v>
          </cell>
          <cell r="Y1105">
            <v>1.3516999999999999</v>
          </cell>
          <cell r="AB1105">
            <v>101.14885114885115</v>
          </cell>
          <cell r="AC1105">
            <v>101.76731446458848</v>
          </cell>
          <cell r="AD1105">
            <v>100.05005172011077</v>
          </cell>
          <cell r="AE1105">
            <v>100.05005172011077</v>
          </cell>
          <cell r="AL1105">
            <v>106.42211477822157</v>
          </cell>
          <cell r="AM1105">
            <v>102.55641059084387</v>
          </cell>
          <cell r="AN1105">
            <v>98.651049549253131</v>
          </cell>
          <cell r="AO1105">
            <v>98.651049549253131</v>
          </cell>
        </row>
        <row r="1106">
          <cell r="B1106">
            <v>35045</v>
          </cell>
          <cell r="D1106">
            <v>1.5353000000000001</v>
          </cell>
          <cell r="E1106">
            <v>1.4438</v>
          </cell>
          <cell r="F1106">
            <v>101.5</v>
          </cell>
          <cell r="G1106">
            <v>1.3534999999999999</v>
          </cell>
          <cell r="O1106">
            <v>142.13699687258841</v>
          </cell>
          <cell r="P1106">
            <v>89.630125968039252</v>
          </cell>
          <cell r="Q1106">
            <v>772.65</v>
          </cell>
          <cell r="V1106">
            <v>73.047858942065488</v>
          </cell>
          <cell r="W1106">
            <v>115.8405523350485</v>
          </cell>
          <cell r="X1106">
            <v>103.82803297997643</v>
          </cell>
          <cell r="Y1106">
            <v>1.3513999999999999</v>
          </cell>
          <cell r="AB1106">
            <v>101.3986013986014</v>
          </cell>
          <cell r="AC1106">
            <v>101.64137302155929</v>
          </cell>
          <cell r="AD1106">
            <v>100.00667356268143</v>
          </cell>
          <cell r="AE1106">
            <v>100.00667356268143</v>
          </cell>
          <cell r="AL1106">
            <v>106.68488543199496</v>
          </cell>
          <cell r="AM1106">
            <v>102.42949260730801</v>
          </cell>
          <cell r="AN1106">
            <v>98.608277949595305</v>
          </cell>
          <cell r="AO1106">
            <v>98.608277949595305</v>
          </cell>
        </row>
        <row r="1107">
          <cell r="A1107" t="str">
            <v>DEC</v>
          </cell>
          <cell r="B1107">
            <v>35046</v>
          </cell>
          <cell r="D1107">
            <v>1.5337000000000001</v>
          </cell>
          <cell r="E1107">
            <v>1.4490000000000001</v>
          </cell>
          <cell r="F1107">
            <v>101.85</v>
          </cell>
          <cell r="G1107">
            <v>1.3534999999999999</v>
          </cell>
          <cell r="O1107">
            <v>141.70054164247026</v>
          </cell>
          <cell r="P1107">
            <v>89.569580581750628</v>
          </cell>
          <cell r="Q1107">
            <v>772.65</v>
          </cell>
          <cell r="V1107">
            <v>73.299748110831231</v>
          </cell>
          <cell r="W1107">
            <v>115.96140053465474</v>
          </cell>
          <cell r="X1107">
            <v>103.86614009561421</v>
          </cell>
          <cell r="Y1107">
            <v>1.3511</v>
          </cell>
          <cell r="AB1107">
            <v>101.74825174825175</v>
          </cell>
          <cell r="AC1107">
            <v>101.74740822846709</v>
          </cell>
          <cell r="AD1107">
            <v>100.04337815742934</v>
          </cell>
          <cell r="AE1107">
            <v>100.04337815742934</v>
          </cell>
          <cell r="AL1107">
            <v>107.05276434727769</v>
          </cell>
          <cell r="AM1107">
            <v>102.53635000326008</v>
          </cell>
          <cell r="AN1107">
            <v>98.644469303151936</v>
          </cell>
          <cell r="AO1107">
            <v>98.644469303151936</v>
          </cell>
        </row>
        <row r="1108">
          <cell r="B1108">
            <v>35047</v>
          </cell>
          <cell r="D1108">
            <v>1.5365</v>
          </cell>
          <cell r="E1108">
            <v>1.4524999999999999</v>
          </cell>
          <cell r="F1108">
            <v>101.85</v>
          </cell>
          <cell r="G1108">
            <v>1.3534999999999999</v>
          </cell>
          <cell r="O1108">
            <v>141.70054164247026</v>
          </cell>
          <cell r="P1108">
            <v>89.733103321288283</v>
          </cell>
          <cell r="Q1108">
            <v>772.65</v>
          </cell>
          <cell r="V1108">
            <v>73.299748110831231</v>
          </cell>
          <cell r="W1108">
            <v>115.75008135372599</v>
          </cell>
          <cell r="X1108">
            <v>103.86614009561421</v>
          </cell>
          <cell r="Y1108">
            <v>1.3508</v>
          </cell>
          <cell r="AB1108">
            <v>101.74825174825175</v>
          </cell>
          <cell r="AC1108">
            <v>101.56199153921249</v>
          </cell>
          <cell r="AD1108">
            <v>100.04337815742934</v>
          </cell>
          <cell r="AE1108">
            <v>100.04337815742934</v>
          </cell>
          <cell r="AL1108">
            <v>107.05276434727769</v>
          </cell>
          <cell r="AM1108">
            <v>102.3494956068988</v>
          </cell>
          <cell r="AN1108">
            <v>98.644469303151936</v>
          </cell>
          <cell r="AO1108">
            <v>98.644469303151936</v>
          </cell>
        </row>
        <row r="1109">
          <cell r="B1109">
            <v>35050</v>
          </cell>
          <cell r="D1109">
            <v>1.5392999999999999</v>
          </cell>
          <cell r="E1109">
            <v>1.4448000000000001</v>
          </cell>
          <cell r="F1109">
            <v>102.17</v>
          </cell>
          <cell r="G1109">
            <v>1.3534999999999999</v>
          </cell>
          <cell r="O1109">
            <v>141.12010045763594</v>
          </cell>
          <cell r="P1109">
            <v>89.809673817621217</v>
          </cell>
          <cell r="Q1109">
            <v>772.65</v>
          </cell>
          <cell r="V1109">
            <v>73.530046779417063</v>
          </cell>
          <cell r="W1109">
            <v>115.53953095562917</v>
          </cell>
          <cell r="X1109">
            <v>103.76567588166007</v>
          </cell>
          <cell r="Y1109">
            <v>1.3505</v>
          </cell>
          <cell r="AB1109">
            <v>102.06793206793208</v>
          </cell>
          <cell r="AC1109">
            <v>101.3772493990775</v>
          </cell>
          <cell r="AD1109">
            <v>99.946611498548492</v>
          </cell>
          <cell r="AE1109">
            <v>99.946611498548492</v>
          </cell>
          <cell r="AL1109">
            <v>107.38911078410763</v>
          </cell>
          <cell r="AM1109">
            <v>102.16332099006043</v>
          </cell>
          <cell r="AN1109">
            <v>98.549055734684472</v>
          </cell>
          <cell r="AO1109">
            <v>98.549055734684472</v>
          </cell>
        </row>
        <row r="1110">
          <cell r="B1110">
            <v>35051</v>
          </cell>
          <cell r="D1110">
            <v>1.5398000000000001</v>
          </cell>
          <cell r="E1110">
            <v>1.4393</v>
          </cell>
          <cell r="F1110">
            <v>101.87</v>
          </cell>
          <cell r="G1110">
            <v>1.3534999999999999</v>
          </cell>
          <cell r="O1110">
            <v>141.42228302747216</v>
          </cell>
          <cell r="P1110">
            <v>89.766862211187416</v>
          </cell>
          <cell r="Q1110">
            <v>772.65</v>
          </cell>
          <cell r="V1110">
            <v>73.314141777617863</v>
          </cell>
          <cell r="W1110">
            <v>115.50201324847382</v>
          </cell>
          <cell r="X1110">
            <v>103.68253308390494</v>
          </cell>
          <cell r="Y1110">
            <v>1.3502000000000001</v>
          </cell>
          <cell r="AB1110">
            <v>101.76823176823177</v>
          </cell>
          <cell r="AC1110">
            <v>101.34433043252369</v>
          </cell>
          <cell r="AD1110">
            <v>99.866528746371259</v>
          </cell>
          <cell r="AE1110">
            <v>99.866528746371259</v>
          </cell>
          <cell r="AL1110">
            <v>107.07378599957957</v>
          </cell>
          <cell r="AM1110">
            <v>102.13014677230809</v>
          </cell>
          <cell r="AN1110">
            <v>98.470092781470029</v>
          </cell>
          <cell r="AO1110">
            <v>98.470092781470029</v>
          </cell>
        </row>
        <row r="1111">
          <cell r="B1111">
            <v>35053</v>
          </cell>
          <cell r="D1111">
            <v>1.5407999999999999</v>
          </cell>
          <cell r="E1111">
            <v>1.4433</v>
          </cell>
          <cell r="F1111">
            <v>102.2</v>
          </cell>
          <cell r="G1111">
            <v>1.3534999999999999</v>
          </cell>
          <cell r="O1111">
            <v>140.96563573393922</v>
          </cell>
          <cell r="P1111">
            <v>89.825159952589658</v>
          </cell>
          <cell r="Q1111">
            <v>772.65</v>
          </cell>
          <cell r="V1111">
            <v>73.551637279596989</v>
          </cell>
          <cell r="W1111">
            <v>115.42705088265836</v>
          </cell>
          <cell r="X1111">
            <v>103.68253308390494</v>
          </cell>
          <cell r="Y1111">
            <v>1.3499000000000001</v>
          </cell>
          <cell r="AB1111">
            <v>102.09790209790211</v>
          </cell>
          <cell r="AC1111">
            <v>101.27855659397716</v>
          </cell>
          <cell r="AD1111">
            <v>99.866528746371259</v>
          </cell>
          <cell r="AE1111">
            <v>99.866528746371259</v>
          </cell>
          <cell r="AL1111">
            <v>107.42064326256045</v>
          </cell>
          <cell r="AM1111">
            <v>102.06386292834893</v>
          </cell>
          <cell r="AN1111">
            <v>98.470092781470029</v>
          </cell>
          <cell r="AO1111">
            <v>98.470092781470029</v>
          </cell>
        </row>
        <row r="1112">
          <cell r="B1112">
            <v>35054</v>
          </cell>
          <cell r="D1112">
            <v>1.542</v>
          </cell>
          <cell r="E1112">
            <v>1.44</v>
          </cell>
          <cell r="F1112">
            <v>102.03</v>
          </cell>
          <cell r="G1112">
            <v>1.3534999999999999</v>
          </cell>
          <cell r="O1112">
            <v>141.16276658589857</v>
          </cell>
          <cell r="P1112">
            <v>89.871088342611898</v>
          </cell>
          <cell r="Q1112">
            <v>772.65</v>
          </cell>
          <cell r="V1112">
            <v>73.429291111910771</v>
          </cell>
          <cell r="W1112">
            <v>115.33722438391699</v>
          </cell>
          <cell r="X1112">
            <v>103.65481881798654</v>
          </cell>
          <cell r="Y1112">
            <v>1.3495999999999999</v>
          </cell>
          <cell r="AB1112">
            <v>101.92807192807193</v>
          </cell>
          <cell r="AC1112">
            <v>101.19974059662775</v>
          </cell>
          <cell r="AD1112">
            <v>99.839834495645491</v>
          </cell>
          <cell r="AE1112">
            <v>99.839834495645491</v>
          </cell>
          <cell r="AL1112">
            <v>107.24195921799453</v>
          </cell>
          <cell r="AM1112">
            <v>101.98443579766537</v>
          </cell>
          <cell r="AN1112">
            <v>98.44377179706521</v>
          </cell>
          <cell r="AO1112">
            <v>98.44377179706521</v>
          </cell>
        </row>
        <row r="1113">
          <cell r="B1113">
            <v>35057</v>
          </cell>
          <cell r="D1113">
            <v>1.5435000000000001</v>
          </cell>
          <cell r="E1113">
            <v>1.4395</v>
          </cell>
          <cell r="F1113">
            <v>102.5</v>
          </cell>
          <cell r="G1113">
            <v>1.3534999999999999</v>
          </cell>
          <cell r="O1113">
            <v>140.5154836561876</v>
          </cell>
          <cell r="P1113">
            <v>89.958511580299245</v>
          </cell>
          <cell r="Q1113">
            <v>772.65</v>
          </cell>
          <cell r="V1113">
            <v>73.767542281396189</v>
          </cell>
          <cell r="W1113">
            <v>115.22513767411725</v>
          </cell>
          <cell r="X1113">
            <v>103.65481881798654</v>
          </cell>
          <cell r="Y1113">
            <v>1.3492999999999999</v>
          </cell>
          <cell r="AB1113">
            <v>102.3976023976024</v>
          </cell>
          <cell r="AC1113">
            <v>101.10139293812762</v>
          </cell>
          <cell r="AD1113">
            <v>99.839834495645491</v>
          </cell>
          <cell r="AE1113">
            <v>99.839834495645491</v>
          </cell>
          <cell r="AL1113">
            <v>107.73596804708851</v>
          </cell>
          <cell r="AM1113">
            <v>101.88532555879493</v>
          </cell>
          <cell r="AN1113">
            <v>98.44377179706521</v>
          </cell>
          <cell r="AO1113">
            <v>98.44377179706521</v>
          </cell>
        </row>
        <row r="1114">
          <cell r="B1114">
            <v>35059</v>
          </cell>
          <cell r="D1114">
            <v>1.5427999999999999</v>
          </cell>
          <cell r="E1114">
            <v>1.4377</v>
          </cell>
          <cell r="F1114">
            <v>102.62</v>
          </cell>
          <cell r="G1114">
            <v>1.3534999999999999</v>
          </cell>
          <cell r="O1114">
            <v>140.36993298951384</v>
          </cell>
          <cell r="P1114">
            <v>89.92973475238631</v>
          </cell>
          <cell r="Q1114">
            <v>772.65</v>
          </cell>
          <cell r="V1114">
            <v>73.853904282115877</v>
          </cell>
          <cell r="W1114">
            <v>115.27741768213637</v>
          </cell>
          <cell r="X1114">
            <v>103.66867595094574</v>
          </cell>
          <cell r="Y1114">
            <v>1.349</v>
          </cell>
          <cell r="AB1114">
            <v>102.51748251748253</v>
          </cell>
          <cell r="AC1114">
            <v>101.14726471350791</v>
          </cell>
          <cell r="AD1114">
            <v>99.853181621008375</v>
          </cell>
          <cell r="AE1114">
            <v>99.853181621008375</v>
          </cell>
          <cell r="AL1114">
            <v>107.86209796089973</v>
          </cell>
          <cell r="AM1114">
            <v>101.93155302048226</v>
          </cell>
          <cell r="AN1114">
            <v>98.456932289267613</v>
          </cell>
          <cell r="AO1114">
            <v>98.456932289267613</v>
          </cell>
        </row>
        <row r="1115">
          <cell r="B1115">
            <v>35060</v>
          </cell>
          <cell r="D1115">
            <v>1.5570999999999999</v>
          </cell>
          <cell r="E1115">
            <v>1.4337</v>
          </cell>
          <cell r="F1115">
            <v>102.67</v>
          </cell>
          <cell r="G1115">
            <v>1.3534999999999999</v>
          </cell>
          <cell r="O1115">
            <v>140.17498534301473</v>
          </cell>
          <cell r="P1115">
            <v>90.681389354250769</v>
          </cell>
          <cell r="Q1115">
            <v>772.65</v>
          </cell>
          <cell r="V1115">
            <v>73.889888449082406</v>
          </cell>
          <cell r="W1115">
            <v>114.21873996532014</v>
          </cell>
          <cell r="X1115">
            <v>103.57514030347122</v>
          </cell>
          <cell r="Y1115">
            <v>1.3487</v>
          </cell>
          <cell r="AB1115">
            <v>102.56743256743258</v>
          </cell>
          <cell r="AC1115">
            <v>100.21835463361377</v>
          </cell>
          <cell r="AD1115">
            <v>99.763088524808978</v>
          </cell>
          <cell r="AE1115">
            <v>99.763088524808978</v>
          </cell>
          <cell r="AL1115">
            <v>107.9146520916544</v>
          </cell>
          <cell r="AM1115">
            <v>100.99544024147454</v>
          </cell>
          <cell r="AN1115">
            <v>98.368098966901371</v>
          </cell>
          <cell r="AO1115">
            <v>98.368098966901371</v>
          </cell>
        </row>
        <row r="1116">
          <cell r="A1116" t="str">
            <v>-</v>
          </cell>
          <cell r="B1116">
            <v>35061</v>
          </cell>
          <cell r="D1116">
            <v>1.5587</v>
          </cell>
          <cell r="E1116">
            <v>1.4275</v>
          </cell>
          <cell r="F1116">
            <v>102.3</v>
          </cell>
          <cell r="G1116">
            <v>1.3459000000000001</v>
          </cell>
          <cell r="O1116">
            <v>140.68197209352223</v>
          </cell>
          <cell r="P1116">
            <v>90.774569126241531</v>
          </cell>
          <cell r="Q1116">
            <v>772.65</v>
          </cell>
          <cell r="V1116">
            <v>73.62360561353006</v>
          </cell>
          <cell r="W1116">
            <v>114.10149483543978</v>
          </cell>
          <cell r="X1116">
            <v>103.57514030347122</v>
          </cell>
          <cell r="Y1116">
            <v>1.3484</v>
          </cell>
          <cell r="AB1116">
            <v>102.1978021978022</v>
          </cell>
          <cell r="AC1116">
            <v>100.11548084942579</v>
          </cell>
          <cell r="AD1116">
            <v>99.763088524808978</v>
          </cell>
          <cell r="AE1116">
            <v>99.763088524808978</v>
          </cell>
          <cell r="AJ1116">
            <v>0.64156027458779752</v>
          </cell>
          <cell r="AL1116">
            <v>107.52575152406979</v>
          </cell>
          <cell r="AM1116">
            <v>100.89176878167704</v>
          </cell>
          <cell r="AN1116">
            <v>98.368098966901371</v>
          </cell>
          <cell r="AO1116">
            <v>98.368098966901371</v>
          </cell>
        </row>
        <row r="1117">
          <cell r="B1117">
            <v>35066</v>
          </cell>
          <cell r="D1117">
            <v>1.5455000000000001</v>
          </cell>
          <cell r="E1117">
            <v>1.4355</v>
          </cell>
          <cell r="F1117">
            <v>103.4</v>
          </cell>
          <cell r="G1117">
            <v>1.3459000000000001</v>
          </cell>
          <cell r="O1117">
            <v>139.24587478914441</v>
          </cell>
          <cell r="P1117">
            <v>90.04497159726013</v>
          </cell>
          <cell r="Q1117">
            <v>790.55</v>
          </cell>
          <cell r="V1117">
            <v>74.415257286793832</v>
          </cell>
          <cell r="W1117">
            <v>115.07602717567129</v>
          </cell>
          <cell r="X1117">
            <v>103.62017598558857</v>
          </cell>
          <cell r="Y1117">
            <v>1.3459000000000001</v>
          </cell>
          <cell r="AG1117">
            <v>100</v>
          </cell>
          <cell r="AH1117">
            <v>100</v>
          </cell>
          <cell r="AI1117">
            <v>100</v>
          </cell>
          <cell r="AJ1117">
            <v>0.64703979294726621</v>
          </cell>
          <cell r="AL1117">
            <v>108.6819424006727</v>
          </cell>
          <cell r="AM1117">
            <v>101.75347783888709</v>
          </cell>
          <cell r="AN1117">
            <v>98.410870566559197</v>
          </cell>
          <cell r="AO1117">
            <v>98.410870566559197</v>
          </cell>
          <cell r="AQ1117">
            <v>0.35873786105599947</v>
          </cell>
          <cell r="AR1117">
            <v>0.35873786105599947</v>
          </cell>
        </row>
        <row r="1118">
          <cell r="B1118">
            <v>35067</v>
          </cell>
          <cell r="D1118">
            <v>1.5539000000000001</v>
          </cell>
          <cell r="E1118">
            <v>1.4395</v>
          </cell>
          <cell r="F1118">
            <v>104.1</v>
          </cell>
          <cell r="G1118">
            <v>1.3459000000000001</v>
          </cell>
          <cell r="O1118">
            <v>138.30954325838169</v>
          </cell>
          <cell r="P1118">
            <v>90.534378107397288</v>
          </cell>
          <cell r="Q1118">
            <v>790.55</v>
          </cell>
          <cell r="V1118">
            <v>74.919035624325289</v>
          </cell>
          <cell r="W1118">
            <v>114.45395456593086</v>
          </cell>
          <cell r="X1118">
            <v>103.62017598558857</v>
          </cell>
          <cell r="Y1118">
            <v>1.3458000000000001</v>
          </cell>
          <cell r="AG1118">
            <v>100.6769825918762</v>
          </cell>
          <cell r="AH1118">
            <v>99.459424673402395</v>
          </cell>
          <cell r="AI1118">
            <v>100</v>
          </cell>
          <cell r="AJ1118">
            <v>0.6435420554733251</v>
          </cell>
          <cell r="AL1118">
            <v>109.41770023123817</v>
          </cell>
          <cell r="AM1118">
            <v>101.20342364373511</v>
          </cell>
          <cell r="AN1118">
            <v>98.410870566559197</v>
          </cell>
          <cell r="AO1118">
            <v>98.410870566559197</v>
          </cell>
          <cell r="AQ1118">
            <v>0.56464443489363703</v>
          </cell>
          <cell r="AR1118">
            <v>0.56464443489363703</v>
          </cell>
        </row>
        <row r="1119">
          <cell r="B1119">
            <v>35068</v>
          </cell>
          <cell r="D1119">
            <v>1.5515000000000001</v>
          </cell>
          <cell r="E1119">
            <v>1.4475</v>
          </cell>
          <cell r="F1119">
            <v>105.32</v>
          </cell>
          <cell r="G1119">
            <v>1.3459000000000001</v>
          </cell>
          <cell r="O1119">
            <v>136.8170921472238</v>
          </cell>
          <cell r="P1119">
            <v>90.467078488815176</v>
          </cell>
          <cell r="Q1119">
            <v>790.55</v>
          </cell>
          <cell r="V1119">
            <v>75.79704929830875</v>
          </cell>
          <cell r="W1119">
            <v>114.63100225588138</v>
          </cell>
          <cell r="X1119">
            <v>103.70331878334372</v>
          </cell>
          <cell r="Y1119">
            <v>1.3456999999999999</v>
          </cell>
          <cell r="AG1119">
            <v>101.85686653771759</v>
          </cell>
          <cell r="AH1119">
            <v>99.613277473412822</v>
          </cell>
          <cell r="AI1119">
            <v>100.08023803951724</v>
          </cell>
          <cell r="AJ1119">
            <v>0.64453754431195609</v>
          </cell>
          <cell r="AL1119">
            <v>110.70002102165229</v>
          </cell>
          <cell r="AM1119">
            <v>101.35997421849822</v>
          </cell>
          <cell r="AN1119">
            <v>98.489833519773654</v>
          </cell>
          <cell r="AO1119">
            <v>98.489833519773654</v>
          </cell>
          <cell r="AQ1119">
            <v>0.58352165333491257</v>
          </cell>
          <cell r="AR1119">
            <v>0.58352165333491257</v>
          </cell>
        </row>
        <row r="1120">
          <cell r="B1120">
            <v>35072</v>
          </cell>
          <cell r="D1120">
            <v>1.5517000000000001</v>
          </cell>
          <cell r="E1120">
            <v>1.44</v>
          </cell>
          <cell r="F1120">
            <v>105.3</v>
          </cell>
          <cell r="G1120">
            <v>1.3459000000000001</v>
          </cell>
          <cell r="O1120">
            <v>136.75165148928974</v>
          </cell>
          <cell r="P1120">
            <v>90.418290238993848</v>
          </cell>
          <cell r="Q1120">
            <v>790.55</v>
          </cell>
          <cell r="V1120">
            <v>75.782655631522132</v>
          </cell>
          <cell r="W1120">
            <v>114.61622736353677</v>
          </cell>
          <cell r="X1120">
            <v>103.63403311854776</v>
          </cell>
          <cell r="Y1120">
            <v>1.3455999999999999</v>
          </cell>
          <cell r="AG1120">
            <v>101.8375241779497</v>
          </cell>
          <cell r="AH1120">
            <v>99.600438229039128</v>
          </cell>
          <cell r="AI1120">
            <v>100.01337300658619</v>
          </cell>
          <cell r="AJ1120">
            <v>0.64445446929174455</v>
          </cell>
          <cell r="AL1120">
            <v>110.67899936935042</v>
          </cell>
          <cell r="AM1120">
            <v>101.34690984081975</v>
          </cell>
          <cell r="AN1120">
            <v>98.424031058761585</v>
          </cell>
          <cell r="AO1120">
            <v>98.424031058761585</v>
          </cell>
          <cell r="AQ1120">
            <v>0.1833528790867831</v>
          </cell>
          <cell r="AR1120">
            <v>0.1833528790867831</v>
          </cell>
        </row>
        <row r="1121">
          <cell r="B1121">
            <v>35073</v>
          </cell>
          <cell r="D1121">
            <v>1.5501</v>
          </cell>
          <cell r="E1121">
            <v>1.4415</v>
          </cell>
          <cell r="F1121">
            <v>105.22</v>
          </cell>
          <cell r="G1121">
            <v>1.3459000000000001</v>
          </cell>
          <cell r="O1121">
            <v>136.77785349902419</v>
          </cell>
          <cell r="P1121">
            <v>90.273727851791236</v>
          </cell>
          <cell r="Q1121">
            <v>790.55</v>
          </cell>
          <cell r="V1121">
            <v>75.725080964375678</v>
          </cell>
          <cell r="W1121">
            <v>114.73453325591896</v>
          </cell>
          <cell r="X1121">
            <v>103.57514030347122</v>
          </cell>
          <cell r="Y1121">
            <v>1.3454999999999999</v>
          </cell>
          <cell r="AG1121">
            <v>101.76015473887814</v>
          </cell>
          <cell r="AH1121">
            <v>99.703244951938601</v>
          </cell>
          <cell r="AI1121">
            <v>99.956537728594839</v>
          </cell>
          <cell r="AJ1121">
            <v>0.64511966969872914</v>
          </cell>
          <cell r="AL1121">
            <v>110.59491276014295</v>
          </cell>
          <cell r="AM1121">
            <v>101.45151925682215</v>
          </cell>
          <cell r="AN1121">
            <v>98.368098966901371</v>
          </cell>
          <cell r="AO1121">
            <v>98.368098966901371</v>
          </cell>
          <cell r="AQ1121">
            <v>2.2591098871998838E-2</v>
          </cell>
          <cell r="AR1121">
            <v>2.2591098871998838E-2</v>
          </cell>
        </row>
        <row r="1122">
          <cell r="B1122">
            <v>35074</v>
          </cell>
          <cell r="D1122">
            <v>1.5485</v>
          </cell>
          <cell r="E1122">
            <v>1.4413</v>
          </cell>
          <cell r="F1122">
            <v>104.91</v>
          </cell>
          <cell r="G1122">
            <v>1.3459000000000001</v>
          </cell>
          <cell r="O1122">
            <v>137.18202025705199</v>
          </cell>
          <cell r="P1122">
            <v>90.180548079800474</v>
          </cell>
          <cell r="Q1122">
            <v>790.55</v>
          </cell>
          <cell r="V1122">
            <v>75.501979129183155</v>
          </cell>
          <cell r="W1122">
            <v>114.85308362931869</v>
          </cell>
          <cell r="X1122">
            <v>103.57514030347122</v>
          </cell>
          <cell r="Y1122">
            <v>1.3453999999999999</v>
          </cell>
          <cell r="AG1122">
            <v>101.46034816247581</v>
          </cell>
          <cell r="AH1122">
            <v>99.806264126574106</v>
          </cell>
          <cell r="AI1122">
            <v>99.956537728594839</v>
          </cell>
          <cell r="AJ1122">
            <v>0.64578624475298674</v>
          </cell>
          <cell r="AL1122">
            <v>110.26907714946394</v>
          </cell>
          <cell r="AM1122">
            <v>101.5563448498547</v>
          </cell>
          <cell r="AN1122">
            <v>98.368098966901371</v>
          </cell>
          <cell r="AO1122">
            <v>98.368098966901371</v>
          </cell>
          <cell r="AQ1122">
            <v>5.1885447990571265E-2</v>
          </cell>
          <cell r="AR1122">
            <v>5.1885447990571265E-2</v>
          </cell>
        </row>
        <row r="1123">
          <cell r="B1123">
            <v>35075</v>
          </cell>
          <cell r="D1123">
            <v>1.544</v>
          </cell>
          <cell r="E1123">
            <v>1.4352</v>
          </cell>
          <cell r="F1123">
            <v>104.72</v>
          </cell>
          <cell r="G1123">
            <v>1.3459000000000001</v>
          </cell>
          <cell r="O1123">
            <v>137.43091811657109</v>
          </cell>
          <cell r="P1123">
            <v>89.918479971076493</v>
          </cell>
          <cell r="Q1123">
            <v>790.55</v>
          </cell>
          <cell r="V1123">
            <v>75.365239294710335</v>
          </cell>
          <cell r="W1123">
            <v>115.18782383419688</v>
          </cell>
          <cell r="X1123">
            <v>103.57514030347122</v>
          </cell>
          <cell r="Y1123">
            <v>1.3452999999999999</v>
          </cell>
          <cell r="AG1123">
            <v>101.27659574468085</v>
          </cell>
          <cell r="AH1123">
            <v>100.09715025906736</v>
          </cell>
          <cell r="AI1123">
            <v>99.956537728594839</v>
          </cell>
          <cell r="AJ1123">
            <v>0.64766839378238339</v>
          </cell>
          <cell r="AL1123">
            <v>110.06937145259617</v>
          </cell>
          <cell r="AM1123">
            <v>101.85233160621762</v>
          </cell>
          <cell r="AN1123">
            <v>98.368098966901371</v>
          </cell>
          <cell r="AO1123">
            <v>98.368098966901371</v>
          </cell>
          <cell r="AQ1123">
            <v>-0.22596005314079548</v>
          </cell>
          <cell r="AR1123">
            <v>-0.22596005314079548</v>
          </cell>
        </row>
        <row r="1124">
          <cell r="B1124">
            <v>35078</v>
          </cell>
          <cell r="D1124">
            <v>1.5502</v>
          </cell>
          <cell r="E1124">
            <v>1.4450000000000001</v>
          </cell>
          <cell r="F1124">
            <v>105.5</v>
          </cell>
          <cell r="G1124">
            <v>1.3459000000000001</v>
          </cell>
          <cell r="O1124">
            <v>136.46046793108079</v>
          </cell>
          <cell r="P1124">
            <v>90.309747437292316</v>
          </cell>
          <cell r="Q1124">
            <v>790.55</v>
          </cell>
          <cell r="V1124">
            <v>75.926592299388275</v>
          </cell>
          <cell r="W1124">
            <v>114.72713198296992</v>
          </cell>
          <cell r="X1124">
            <v>103.60978313586918</v>
          </cell>
          <cell r="Y1124">
            <v>1.3452</v>
          </cell>
          <cell r="AG1124">
            <v>102.03094777562862</v>
          </cell>
          <cell r="AH1124">
            <v>99.696813314411045</v>
          </cell>
          <cell r="AI1124">
            <v>99.989970245060334</v>
          </cell>
          <cell r="AJ1124">
            <v>0.64507805444458777</v>
          </cell>
          <cell r="AL1124">
            <v>110.88921589236914</v>
          </cell>
          <cell r="AM1124">
            <v>101.44497484195587</v>
          </cell>
          <cell r="AN1124">
            <v>98.401000197407384</v>
          </cell>
          <cell r="AO1124">
            <v>98.401000197407384</v>
          </cell>
          <cell r="AQ1124">
            <v>0.14242553941704728</v>
          </cell>
          <cell r="AR1124">
            <v>0.14242553941704728</v>
          </cell>
        </row>
        <row r="1125">
          <cell r="B1125">
            <v>35079</v>
          </cell>
          <cell r="D1125">
            <v>1.5465</v>
          </cell>
          <cell r="E1125">
            <v>1.4444999999999999</v>
          </cell>
          <cell r="F1125">
            <v>105.36</v>
          </cell>
          <cell r="G1125">
            <v>1.3459000000000001</v>
          </cell>
          <cell r="O1125">
            <v>136.64179353387453</v>
          </cell>
          <cell r="P1125">
            <v>90.094197143447659</v>
          </cell>
          <cell r="Q1125">
            <v>790.55</v>
          </cell>
          <cell r="V1125">
            <v>75.82583663188197</v>
          </cell>
          <cell r="W1125">
            <v>115.00161655350792</v>
          </cell>
          <cell r="X1125">
            <v>103.60978313586918</v>
          </cell>
          <cell r="Y1125">
            <v>1.3451</v>
          </cell>
          <cell r="AG1125">
            <v>101.89555125725337</v>
          </cell>
          <cell r="AH1125">
            <v>99.935337859683159</v>
          </cell>
          <cell r="AI1125">
            <v>99.989970245060334</v>
          </cell>
          <cell r="AJ1125">
            <v>0.64662140316844485</v>
          </cell>
          <cell r="AL1125">
            <v>110.74206432625604</v>
          </cell>
          <cell r="AM1125">
            <v>101.68768186226964</v>
          </cell>
          <cell r="AN1125">
            <v>98.401000197407384</v>
          </cell>
          <cell r="AO1125">
            <v>98.401000197407384</v>
          </cell>
          <cell r="AQ1125">
            <v>3.7553197895704216E-2</v>
          </cell>
          <cell r="AR1125">
            <v>3.7553197895704216E-2</v>
          </cell>
        </row>
        <row r="1126">
          <cell r="B1126">
            <v>35080</v>
          </cell>
          <cell r="D1126">
            <v>1.5431999999999999</v>
          </cell>
          <cell r="E1126">
            <v>1.4545999999999999</v>
          </cell>
          <cell r="F1126">
            <v>105.56</v>
          </cell>
          <cell r="G1126">
            <v>1.3459000000000001</v>
          </cell>
          <cell r="O1126">
            <v>136.45586549097897</v>
          </cell>
          <cell r="P1126">
            <v>89.950044782459258</v>
          </cell>
          <cell r="Q1126">
            <v>790.55</v>
          </cell>
          <cell r="V1126">
            <v>75.969773299748113</v>
          </cell>
          <cell r="W1126">
            <v>115.24753758424055</v>
          </cell>
          <cell r="X1126">
            <v>103.66521166770595</v>
          </cell>
          <cell r="Y1126">
            <v>1.345</v>
          </cell>
          <cell r="AG1126">
            <v>102.0889748549323</v>
          </cell>
          <cell r="AH1126">
            <v>100.14904095386213</v>
          </cell>
          <cell r="AI1126">
            <v>100.04346227140516</v>
          </cell>
          <cell r="AJ1126">
            <v>0.64800414722654232</v>
          </cell>
          <cell r="AL1126">
            <v>110.95228084927476</v>
          </cell>
          <cell r="AM1126">
            <v>101.90513219284605</v>
          </cell>
          <cell r="AN1126">
            <v>98.453642166217023</v>
          </cell>
          <cell r="AO1126">
            <v>98.453642166217023</v>
          </cell>
          <cell r="AQ1126">
            <v>0.30729142409649057</v>
          </cell>
          <cell r="AR1126">
            <v>0.30729142409649057</v>
          </cell>
        </row>
        <row r="1127">
          <cell r="B1127">
            <v>35081</v>
          </cell>
          <cell r="D1127">
            <v>1.5339</v>
          </cell>
          <cell r="E1127">
            <v>1.466</v>
          </cell>
          <cell r="F1127">
            <v>106.1</v>
          </cell>
          <cell r="G1127">
            <v>1.3459000000000001</v>
          </cell>
          <cell r="O1127">
            <v>135.8521056018015</v>
          </cell>
          <cell r="P1127">
            <v>89.467723057815377</v>
          </cell>
          <cell r="Q1127">
            <v>790.55</v>
          </cell>
          <cell r="V1127">
            <v>76.35840230298669</v>
          </cell>
          <cell r="W1127">
            <v>115.94628072234173</v>
          </cell>
          <cell r="X1127">
            <v>103.73449733250189</v>
          </cell>
          <cell r="Y1127">
            <v>1.3449</v>
          </cell>
          <cell r="AG1127">
            <v>102.61121856866536</v>
          </cell>
          <cell r="AH1127">
            <v>100.75624225829584</v>
          </cell>
          <cell r="AI1127">
            <v>100.1103273043362</v>
          </cell>
          <cell r="AJ1127">
            <v>0.65193298128952337</v>
          </cell>
          <cell r="AL1127">
            <v>111.51986546142527</v>
          </cell>
          <cell r="AM1127">
            <v>102.52298063759045</v>
          </cell>
          <cell r="AN1127">
            <v>98.519444627229063</v>
          </cell>
          <cell r="AO1127">
            <v>98.519444627229063</v>
          </cell>
          <cell r="AQ1127">
            <v>0.33836792668392945</v>
          </cell>
          <cell r="AR1127">
            <v>0.33836792668392945</v>
          </cell>
        </row>
        <row r="1128">
          <cell r="B1128">
            <v>35082</v>
          </cell>
          <cell r="D1128">
            <v>1.528</v>
          </cell>
          <cell r="E1128">
            <v>1.4670000000000001</v>
          </cell>
          <cell r="F1128">
            <v>105.52</v>
          </cell>
          <cell r="G1128">
            <v>1.3459000000000001</v>
          </cell>
          <cell r="O1128">
            <v>136.59882869930951</v>
          </cell>
          <cell r="P1128">
            <v>89.123593997224006</v>
          </cell>
          <cell r="Q1128">
            <v>790.55</v>
          </cell>
          <cell r="V1128">
            <v>75.940985966174878</v>
          </cell>
          <cell r="W1128">
            <v>116.39397905759161</v>
          </cell>
          <cell r="X1128">
            <v>103.73449733250189</v>
          </cell>
          <cell r="Y1128">
            <v>1.3448</v>
          </cell>
          <cell r="AG1128">
            <v>102.05029013539651</v>
          </cell>
          <cell r="AH1128">
            <v>101.14528795811519</v>
          </cell>
          <cell r="AI1128">
            <v>100.1103273043362</v>
          </cell>
          <cell r="AJ1128">
            <v>0.65445026178010468</v>
          </cell>
          <cell r="AL1128">
            <v>110.91023754467101</v>
          </cell>
          <cell r="AM1128">
            <v>102.91884816753927</v>
          </cell>
          <cell r="AN1128">
            <v>98.519444627229063</v>
          </cell>
          <cell r="AO1128">
            <v>98.519444627229063</v>
          </cell>
          <cell r="AQ1128">
            <v>0.32833742840614377</v>
          </cell>
          <cell r="AR1128">
            <v>0.32833742840614377</v>
          </cell>
        </row>
        <row r="1129">
          <cell r="B1129">
            <v>35085</v>
          </cell>
          <cell r="D1129">
            <v>1.5049999999999999</v>
          </cell>
          <cell r="E1129">
            <v>1.4804999999999999</v>
          </cell>
          <cell r="F1129">
            <v>105.3</v>
          </cell>
          <cell r="G1129">
            <v>1.3459000000000001</v>
          </cell>
          <cell r="O1129">
            <v>136.97564717449703</v>
          </cell>
          <cell r="P1129">
            <v>87.840704757342266</v>
          </cell>
          <cell r="Q1129">
            <v>790.55</v>
          </cell>
          <cell r="V1129">
            <v>75.782655631522132</v>
          </cell>
          <cell r="W1129">
            <v>118.17275747508305</v>
          </cell>
          <cell r="X1129">
            <v>103.80378299729784</v>
          </cell>
          <cell r="Y1129">
            <v>1.3447</v>
          </cell>
          <cell r="AG1129">
            <v>101.8375241779497</v>
          </cell>
          <cell r="AH1129">
            <v>102.69102990033224</v>
          </cell>
          <cell r="AI1129">
            <v>100.17719233726721</v>
          </cell>
          <cell r="AJ1129">
            <v>0.66445182724252494</v>
          </cell>
          <cell r="AL1129">
            <v>110.67899936935042</v>
          </cell>
          <cell r="AM1129">
            <v>104.49169435215947</v>
          </cell>
          <cell r="AN1129">
            <v>98.58524708824109</v>
          </cell>
          <cell r="AO1129">
            <v>98.58524708824109</v>
          </cell>
          <cell r="AQ1129">
            <v>0.15531450318241014</v>
          </cell>
          <cell r="AR1129">
            <v>0.15531450318241014</v>
          </cell>
        </row>
        <row r="1130">
          <cell r="B1130">
            <v>35086</v>
          </cell>
          <cell r="D1130">
            <v>1.5069999999999999</v>
          </cell>
          <cell r="E1130">
            <v>1.4851000000000001</v>
          </cell>
          <cell r="F1130">
            <v>105.95</v>
          </cell>
          <cell r="G1130">
            <v>1.3459000000000001</v>
          </cell>
          <cell r="O1130">
            <v>136.17165214463327</v>
          </cell>
          <cell r="P1130">
            <v>87.980920087527039</v>
          </cell>
          <cell r="Q1130">
            <v>790.55</v>
          </cell>
          <cell r="V1130">
            <v>76.25044980208709</v>
          </cell>
          <cell r="W1130">
            <v>118.01592568015926</v>
          </cell>
          <cell r="X1130">
            <v>103.83149726321624</v>
          </cell>
          <cell r="Y1130">
            <v>1.3446</v>
          </cell>
          <cell r="AG1130">
            <v>102.46615087040618</v>
          </cell>
          <cell r="AH1130">
            <v>102.55474452554746</v>
          </cell>
          <cell r="AI1130">
            <v>100.20393835043964</v>
          </cell>
          <cell r="AJ1130">
            <v>0.66357000663570009</v>
          </cell>
          <cell r="AL1130">
            <v>111.36220306916124</v>
          </cell>
          <cell r="AM1130">
            <v>104.3530192435302</v>
          </cell>
          <cell r="AN1130">
            <v>98.611568072645923</v>
          </cell>
          <cell r="AO1130">
            <v>98.611568072645923</v>
          </cell>
          <cell r="AQ1130">
            <v>0.24433002464053288</v>
          </cell>
          <cell r="AR1130">
            <v>0.24433002464053288</v>
          </cell>
        </row>
        <row r="1131">
          <cell r="B1131">
            <v>35087</v>
          </cell>
          <cell r="D1131">
            <v>1.5137</v>
          </cell>
          <cell r="E1131">
            <v>1.4739</v>
          </cell>
          <cell r="F1131">
            <v>105.62</v>
          </cell>
          <cell r="G1131">
            <v>1.3459000000000001</v>
          </cell>
          <cell r="O1131">
            <v>136.43303831757032</v>
          </cell>
          <cell r="P1131">
            <v>88.265930575140558</v>
          </cell>
          <cell r="Q1131">
            <v>790.55</v>
          </cell>
          <cell r="V1131">
            <v>76.012954300107964</v>
          </cell>
          <cell r="W1131">
            <v>117.49355882935851</v>
          </cell>
          <cell r="X1131">
            <v>103.70678306658353</v>
          </cell>
          <cell r="Y1131">
            <v>1.3445</v>
          </cell>
          <cell r="AG1131">
            <v>102.14700193423597</v>
          </cell>
          <cell r="AH1131">
            <v>102.10081257845016</v>
          </cell>
          <cell r="AI1131">
            <v>100.08358129116378</v>
          </cell>
          <cell r="AJ1131">
            <v>0.66063288630508021</v>
          </cell>
          <cell r="AL1131">
            <v>111.01534580618036</v>
          </cell>
          <cell r="AM1131">
            <v>103.89112770033692</v>
          </cell>
          <cell r="AN1131">
            <v>98.493123642824244</v>
          </cell>
          <cell r="AO1131">
            <v>98.493123642824244</v>
          </cell>
          <cell r="AQ1131">
            <v>-9.6467098603170598E-2</v>
          </cell>
          <cell r="AR1131">
            <v>-9.6467098603170598E-2</v>
          </cell>
        </row>
        <row r="1132">
          <cell r="B1132">
            <v>35088</v>
          </cell>
          <cell r="D1132">
            <v>1.5147999999999999</v>
          </cell>
          <cell r="E1132">
            <v>1.4823999999999999</v>
          </cell>
          <cell r="F1132">
            <v>106.56</v>
          </cell>
          <cell r="G1132">
            <v>1.3459000000000001</v>
          </cell>
          <cell r="O1132">
            <v>135.28824338524763</v>
          </cell>
          <cell r="P1132">
            <v>88.368431285089727</v>
          </cell>
          <cell r="Q1132">
            <v>790.55</v>
          </cell>
          <cell r="V1132">
            <v>76.689456639078813</v>
          </cell>
          <cell r="W1132">
            <v>117.40823871138103</v>
          </cell>
          <cell r="X1132">
            <v>103.75181874870088</v>
          </cell>
          <cell r="Y1132">
            <v>1.3444</v>
          </cell>
          <cell r="AG1132">
            <v>103.05609284332688</v>
          </cell>
          <cell r="AH1132">
            <v>102.0266701874835</v>
          </cell>
          <cell r="AI1132">
            <v>100.12704356256896</v>
          </cell>
          <cell r="AJ1132">
            <v>0.66015315553208342</v>
          </cell>
          <cell r="AL1132">
            <v>112.00336346436831</v>
          </cell>
          <cell r="AM1132">
            <v>103.81568523897545</v>
          </cell>
          <cell r="AN1132">
            <v>98.53589524248207</v>
          </cell>
          <cell r="AO1132">
            <v>98.53589524248207</v>
          </cell>
          <cell r="AQ1132">
            <v>3.5030015207894394E-2</v>
          </cell>
          <cell r="AR1132">
            <v>3.5030015207894394E-2</v>
          </cell>
        </row>
        <row r="1133">
          <cell r="B1133">
            <v>35089</v>
          </cell>
          <cell r="D1133">
            <v>1.5169999999999999</v>
          </cell>
          <cell r="E1133">
            <v>1.4764999999999999</v>
          </cell>
          <cell r="F1133">
            <v>106.85</v>
          </cell>
          <cell r="G1133">
            <v>1.3459000000000001</v>
          </cell>
          <cell r="O1133">
            <v>134.92105957072522</v>
          </cell>
          <cell r="P1133">
            <v>88.496772022366727</v>
          </cell>
          <cell r="Q1133">
            <v>790.55</v>
          </cell>
          <cell r="V1133">
            <v>76.898164807484704</v>
          </cell>
          <cell r="W1133">
            <v>117.23796967699407</v>
          </cell>
          <cell r="X1133">
            <v>103.75181874870088</v>
          </cell>
          <cell r="Y1133">
            <v>1.3443000000000001</v>
          </cell>
          <cell r="AG1133">
            <v>103.33655705996131</v>
          </cell>
          <cell r="AH1133">
            <v>101.87870797626897</v>
          </cell>
          <cell r="AI1133">
            <v>100.12704356256896</v>
          </cell>
          <cell r="AJ1133">
            <v>0.65919578114700073</v>
          </cell>
          <cell r="AL1133">
            <v>112.30817742274542</v>
          </cell>
          <cell r="AM1133">
            <v>103.66512854317733</v>
          </cell>
          <cell r="AN1133">
            <v>98.53589524248207</v>
          </cell>
          <cell r="AO1133">
            <v>98.53589524248207</v>
          </cell>
          <cell r="AQ1133">
            <v>-0.14032194546837218</v>
          </cell>
          <cell r="AR1133">
            <v>-0.14032194546837218</v>
          </cell>
        </row>
        <row r="1134">
          <cell r="B1134">
            <v>35092</v>
          </cell>
          <cell r="D1134">
            <v>1.5069999999999999</v>
          </cell>
          <cell r="E1134">
            <v>1.4895</v>
          </cell>
          <cell r="F1134">
            <v>106.6</v>
          </cell>
          <cell r="G1134">
            <v>1.3459000000000001</v>
          </cell>
          <cell r="O1134">
            <v>135.33682160007245</v>
          </cell>
          <cell r="P1134">
            <v>87.9779846504495</v>
          </cell>
          <cell r="Q1134">
            <v>790.55</v>
          </cell>
          <cell r="V1134">
            <v>76.718243972652033</v>
          </cell>
          <cell r="W1134">
            <v>118.01592568015926</v>
          </cell>
          <cell r="X1134">
            <v>103.82803297997643</v>
          </cell>
          <cell r="Y1134">
            <v>1.3442000000000001</v>
          </cell>
          <cell r="AG1134">
            <v>103.09477756286266</v>
          </cell>
          <cell r="AH1134">
            <v>102.55474452554746</v>
          </cell>
          <cell r="AI1134">
            <v>100.20059509879307</v>
          </cell>
          <cell r="AJ1134">
            <v>0.66357000663570009</v>
          </cell>
          <cell r="AL1134">
            <v>112.04540676897203</v>
          </cell>
          <cell r="AM1134">
            <v>104.3530192435302</v>
          </cell>
          <cell r="AN1134">
            <v>98.608277949595305</v>
          </cell>
          <cell r="AO1134">
            <v>98.608277949595305</v>
          </cell>
          <cell r="AQ1134">
            <v>0.16615178758047477</v>
          </cell>
          <cell r="AR1134">
            <v>0.16615178758047477</v>
          </cell>
        </row>
        <row r="1135">
          <cell r="B1135">
            <v>35093</v>
          </cell>
          <cell r="D1135">
            <v>1.5044999999999999</v>
          </cell>
          <cell r="E1135">
            <v>1.4912000000000001</v>
          </cell>
          <cell r="F1135">
            <v>106.88</v>
          </cell>
          <cell r="G1135">
            <v>1.3459000000000001</v>
          </cell>
          <cell r="O1135">
            <v>134.98227154348544</v>
          </cell>
          <cell r="P1135">
            <v>87.83203577080377</v>
          </cell>
          <cell r="Q1135">
            <v>790.55</v>
          </cell>
          <cell r="V1135">
            <v>76.91975530766463</v>
          </cell>
          <cell r="W1135">
            <v>118.21203057494182</v>
          </cell>
          <cell r="X1135">
            <v>103.82803297997643</v>
          </cell>
          <cell r="Y1135">
            <v>1.3441000000000001</v>
          </cell>
          <cell r="AG1135">
            <v>103.36557059961314</v>
          </cell>
          <cell r="AH1135">
            <v>102.72515785975408</v>
          </cell>
          <cell r="AI1135">
            <v>100.20059509879307</v>
          </cell>
          <cell r="AJ1135">
            <v>0.66467264872050513</v>
          </cell>
          <cell r="AL1135">
            <v>112.33970990119823</v>
          </cell>
          <cell r="AM1135">
            <v>104.52642073778664</v>
          </cell>
          <cell r="AN1135">
            <v>98.608277949595305</v>
          </cell>
          <cell r="AO1135">
            <v>98.608277949595305</v>
          </cell>
          <cell r="AQ1135">
            <v>4.184352372868716E-2</v>
          </cell>
          <cell r="AR1135">
            <v>4.184352372868716E-2</v>
          </cell>
        </row>
        <row r="1136">
          <cell r="B1136">
            <v>35094</v>
          </cell>
          <cell r="D1136">
            <v>1.51</v>
          </cell>
          <cell r="E1136">
            <v>1.4812000000000001</v>
          </cell>
          <cell r="F1136">
            <v>106.64</v>
          </cell>
          <cell r="G1136">
            <v>1.3459000000000001</v>
          </cell>
          <cell r="O1136">
            <v>135.20932132326368</v>
          </cell>
          <cell r="P1136">
            <v>88.103121534438458</v>
          </cell>
          <cell r="Q1136">
            <v>790.55</v>
          </cell>
          <cell r="V1136">
            <v>76.747031306225267</v>
          </cell>
          <cell r="W1136">
            <v>117.78145695364239</v>
          </cell>
          <cell r="X1136">
            <v>103.76914016489988</v>
          </cell>
          <cell r="Y1136">
            <v>1.3440000000000001</v>
          </cell>
          <cell r="AG1136">
            <v>103.13346228239845</v>
          </cell>
          <cell r="AH1136">
            <v>102.35099337748346</v>
          </cell>
          <cell r="AI1136">
            <v>100.14375982080172</v>
          </cell>
          <cell r="AJ1136">
            <v>0.66225165562913912</v>
          </cell>
          <cell r="AL1136">
            <v>112.08745007357578</v>
          </cell>
          <cell r="AM1136">
            <v>104.14569536423842</v>
          </cell>
          <cell r="AN1136">
            <v>98.552345857735091</v>
          </cell>
          <cell r="AO1136">
            <v>98.552345857735091</v>
          </cell>
          <cell r="AQ1136">
            <v>-0.14449877130027744</v>
          </cell>
          <cell r="AR1136">
            <v>-0.14449877130027744</v>
          </cell>
        </row>
        <row r="1137">
          <cell r="B1137">
            <v>35095</v>
          </cell>
          <cell r="D1137">
            <v>1.5068999999999999</v>
          </cell>
          <cell r="E1137">
            <v>1.4892000000000001</v>
          </cell>
          <cell r="F1137">
            <v>107.02</v>
          </cell>
          <cell r="G1137">
            <v>1.3459000000000001</v>
          </cell>
          <cell r="O1137">
            <v>134.77420713394258</v>
          </cell>
          <cell r="P1137">
            <v>87.95159999922862</v>
          </cell>
          <cell r="Q1137">
            <v>790.55</v>
          </cell>
          <cell r="V1137">
            <v>77.020510975170936</v>
          </cell>
          <cell r="W1137">
            <v>118.02375738270622</v>
          </cell>
          <cell r="X1137">
            <v>103.80378299729784</v>
          </cell>
          <cell r="Y1137">
            <v>1.3439000000000001</v>
          </cell>
          <cell r="AG1137">
            <v>103.50096711798838</v>
          </cell>
          <cell r="AH1137">
            <v>102.5615502024023</v>
          </cell>
          <cell r="AI1137">
            <v>100.17719233726721</v>
          </cell>
          <cell r="AJ1137">
            <v>0.66361404207313035</v>
          </cell>
          <cell r="AL1137">
            <v>112.48686146731133</v>
          </cell>
          <cell r="AM1137">
            <v>104.35994425642048</v>
          </cell>
          <cell r="AN1137">
            <v>98.58524708824109</v>
          </cell>
          <cell r="AO1137">
            <v>98.58524708824109</v>
          </cell>
          <cell r="AQ1137">
            <v>-4.0852441050446942E-2</v>
          </cell>
          <cell r="AR1137">
            <v>-4.0852441050446942E-2</v>
          </cell>
        </row>
        <row r="1138">
          <cell r="B1138">
            <v>35096</v>
          </cell>
          <cell r="D1138">
            <v>1.5149999999999999</v>
          </cell>
          <cell r="E1138">
            <v>1.4843</v>
          </cell>
          <cell r="F1138">
            <v>106.75</v>
          </cell>
          <cell r="G1138">
            <v>1.3433999999999999</v>
          </cell>
          <cell r="O1138">
            <v>135.04294007471492</v>
          </cell>
          <cell r="P1138">
            <v>88.377147604820649</v>
          </cell>
          <cell r="Q1138">
            <v>780.45</v>
          </cell>
          <cell r="V1138">
            <v>76.826196473551647</v>
          </cell>
          <cell r="W1138">
            <v>117.39273927392739</v>
          </cell>
          <cell r="X1138">
            <v>103.74835446546109</v>
          </cell>
          <cell r="Y1138">
            <v>1.3433999999999999</v>
          </cell>
          <cell r="AG1138">
            <v>103.23984526112186</v>
          </cell>
          <cell r="AH1138">
            <v>102.01320132013203</v>
          </cell>
          <cell r="AI1138">
            <v>100.1237003109224</v>
          </cell>
          <cell r="AJ1138">
            <v>0.66006600660066006</v>
          </cell>
          <cell r="AL1138">
            <v>112.20306916123607</v>
          </cell>
          <cell r="AM1138">
            <v>103.80198019801981</v>
          </cell>
          <cell r="AN1138">
            <v>98.53260511943148</v>
          </cell>
          <cell r="AO1138">
            <v>98.53260511943148</v>
          </cell>
          <cell r="AQ1138">
            <v>2.9706737422372953E-2</v>
          </cell>
          <cell r="AR1138">
            <v>2.9706737422372953E-2</v>
          </cell>
        </row>
        <row r="1139">
          <cell r="B1139">
            <v>35099</v>
          </cell>
          <cell r="D1139">
            <v>1.524</v>
          </cell>
          <cell r="E1139">
            <v>1.482</v>
          </cell>
          <cell r="F1139">
            <v>106.15</v>
          </cell>
          <cell r="G1139">
            <v>1.3433999999999999</v>
          </cell>
          <cell r="O1139">
            <v>135.71102447193829</v>
          </cell>
          <cell r="P1139">
            <v>88.839820795364744</v>
          </cell>
          <cell r="Q1139">
            <v>780.45</v>
          </cell>
          <cell r="V1139">
            <v>76.394386469953233</v>
          </cell>
          <cell r="W1139">
            <v>116.6994750656168</v>
          </cell>
          <cell r="X1139">
            <v>103.67560451742533</v>
          </cell>
          <cell r="Y1139">
            <v>1.3431999999999999</v>
          </cell>
          <cell r="AG1139">
            <v>102.65957446808511</v>
          </cell>
          <cell r="AH1139">
            <v>101.41076115485565</v>
          </cell>
          <cell r="AI1139">
            <v>100.05349202634481</v>
          </cell>
          <cell r="AJ1139">
            <v>0.65616797900262469</v>
          </cell>
          <cell r="AL1139">
            <v>111.57241959217995</v>
          </cell>
          <cell r="AM1139">
            <v>103.18897637795276</v>
          </cell>
          <cell r="AN1139">
            <v>98.463512535368821</v>
          </cell>
          <cell r="AO1139">
            <v>98.463512535368821</v>
          </cell>
          <cell r="AQ1139">
            <v>0.25451076794109895</v>
          </cell>
          <cell r="AR1139">
            <v>0.25451076794109895</v>
          </cell>
        </row>
        <row r="1140">
          <cell r="B1140">
            <v>35100</v>
          </cell>
          <cell r="D1140">
            <v>1.5303</v>
          </cell>
          <cell r="E1140">
            <v>1.4772000000000001</v>
          </cell>
          <cell r="F1140">
            <v>105.5</v>
          </cell>
          <cell r="G1140">
            <v>1.3433999999999999</v>
          </cell>
          <cell r="O1140">
            <v>135.98138711214392</v>
          </cell>
          <cell r="P1140">
            <v>88.837450045220706</v>
          </cell>
          <cell r="Q1140">
            <v>780.45</v>
          </cell>
          <cell r="V1140">
            <v>75.926592299388275</v>
          </cell>
          <cell r="W1140">
            <v>116.21904201790498</v>
          </cell>
          <cell r="X1140">
            <v>103.24603339569042</v>
          </cell>
          <cell r="Y1140">
            <v>1.343</v>
          </cell>
          <cell r="AG1140">
            <v>102.03094777562862</v>
          </cell>
          <cell r="AH1140">
            <v>100.99326929360257</v>
          </cell>
          <cell r="AI1140">
            <v>99.638928822172431</v>
          </cell>
          <cell r="AJ1140">
            <v>0.65346664052800107</v>
          </cell>
          <cell r="AL1140">
            <v>110.88921589236914</v>
          </cell>
          <cell r="AM1140">
            <v>102.76416388943345</v>
          </cell>
          <cell r="AN1140">
            <v>98.05553727709416</v>
          </cell>
          <cell r="AO1140">
            <v>98.05553727709416</v>
          </cell>
          <cell r="AQ1140">
            <v>-0.70343931986985808</v>
          </cell>
          <cell r="AR1140">
            <v>-0.70343931986985808</v>
          </cell>
        </row>
        <row r="1141">
          <cell r="B1141">
            <v>35101</v>
          </cell>
          <cell r="D1141">
            <v>1.5385</v>
          </cell>
          <cell r="E1141">
            <v>1.4681999999999999</v>
          </cell>
          <cell r="F1141">
            <v>105.1</v>
          </cell>
          <cell r="G1141">
            <v>1.3433999999999999</v>
          </cell>
          <cell r="O1141">
            <v>136.77830096914889</v>
          </cell>
          <cell r="P1141">
            <v>89.496283477593394</v>
          </cell>
          <cell r="Q1141">
            <v>780.45</v>
          </cell>
          <cell r="V1141">
            <v>75.63871896365599</v>
          </cell>
          <cell r="W1141">
            <v>115.59961000974975</v>
          </cell>
          <cell r="X1141">
            <v>103.45735467331808</v>
          </cell>
          <cell r="Y1141">
            <v>1.3428</v>
          </cell>
          <cell r="AG1141">
            <v>101.64410058027079</v>
          </cell>
          <cell r="AH1141">
            <v>100.45498862528439</v>
          </cell>
          <cell r="AI1141">
            <v>99.842867172612074</v>
          </cell>
          <cell r="AJ1141">
            <v>0.6499837504062399</v>
          </cell>
          <cell r="AL1141">
            <v>110.46878284633172</v>
          </cell>
          <cell r="AM1141">
            <v>102.2164445888853</v>
          </cell>
          <cell r="AN1141">
            <v>98.256234783180886</v>
          </cell>
          <cell r="AO1141">
            <v>98.256234783180886</v>
          </cell>
          <cell r="AQ1141">
            <v>6.2768217847235519E-2</v>
          </cell>
          <cell r="AR1141">
            <v>6.2768217847235519E-2</v>
          </cell>
        </row>
        <row r="1142">
          <cell r="B1142">
            <v>35102</v>
          </cell>
          <cell r="D1142">
            <v>1.5382</v>
          </cell>
          <cell r="E1142">
            <v>1.4748000000000001</v>
          </cell>
          <cell r="F1142">
            <v>105.85</v>
          </cell>
          <cell r="G1142">
            <v>1.3433999999999999</v>
          </cell>
          <cell r="O1142">
            <v>135.91830064814005</v>
          </cell>
          <cell r="P1142">
            <v>89.55074119201845</v>
          </cell>
          <cell r="Q1142">
            <v>780.45</v>
          </cell>
          <cell r="V1142">
            <v>76.178481468154018</v>
          </cell>
          <cell r="W1142">
            <v>115.6221557664803</v>
          </cell>
          <cell r="X1142">
            <v>103.54049747107322</v>
          </cell>
          <cell r="Y1142">
            <v>1.3426</v>
          </cell>
          <cell r="AG1142">
            <v>102.36943907156672</v>
          </cell>
          <cell r="AH1142">
            <v>100.4745806787154</v>
          </cell>
          <cell r="AI1142">
            <v>99.923105212129315</v>
          </cell>
          <cell r="AJ1142">
            <v>0.65011051878819404</v>
          </cell>
          <cell r="AL1142">
            <v>111.25709480765187</v>
          </cell>
          <cell r="AM1142">
            <v>102.2363801846314</v>
          </cell>
          <cell r="AN1142">
            <v>98.335197736395344</v>
          </cell>
          <cell r="AO1142">
            <v>98.335197736395344</v>
          </cell>
          <cell r="AQ1142">
            <v>0.25668462589067076</v>
          </cell>
          <cell r="AR1142">
            <v>0.25668462589067076</v>
          </cell>
        </row>
        <row r="1143">
          <cell r="B1143">
            <v>35103</v>
          </cell>
          <cell r="D1143">
            <v>1.536</v>
          </cell>
          <cell r="E1143">
            <v>1.4790000000000001</v>
          </cell>
          <cell r="F1143">
            <v>106.9</v>
          </cell>
          <cell r="G1143">
            <v>1.3433999999999999</v>
          </cell>
          <cell r="O1143">
            <v>134.72736868665163</v>
          </cell>
          <cell r="P1143">
            <v>89.518403466612867</v>
          </cell>
          <cell r="Q1143">
            <v>780.45</v>
          </cell>
          <cell r="V1143">
            <v>76.934148974451247</v>
          </cell>
          <cell r="W1143">
            <v>115.78776041666666</v>
          </cell>
          <cell r="X1143">
            <v>103.65135453474674</v>
          </cell>
          <cell r="Y1143">
            <v>1.3424</v>
          </cell>
          <cell r="AG1143">
            <v>103.38491295938104</v>
          </cell>
          <cell r="AH1143">
            <v>100.61848958333333</v>
          </cell>
          <cell r="AI1143">
            <v>100.03008926481895</v>
          </cell>
          <cell r="AJ1143">
            <v>0.65104166666666663</v>
          </cell>
          <cell r="AL1143">
            <v>112.36073155350012</v>
          </cell>
          <cell r="AM1143">
            <v>102.3828125</v>
          </cell>
          <cell r="AN1143">
            <v>98.440481674014606</v>
          </cell>
          <cell r="AO1143">
            <v>98.440481674014606</v>
          </cell>
          <cell r="AQ1143">
            <v>0.30521128279264076</v>
          </cell>
          <cell r="AR1143">
            <v>0.30521128279264076</v>
          </cell>
        </row>
        <row r="1144">
          <cell r="B1144">
            <v>35106</v>
          </cell>
          <cell r="D1144">
            <v>1.53</v>
          </cell>
          <cell r="E1144">
            <v>1.4762999999999999</v>
          </cell>
          <cell r="F1144">
            <v>106.95</v>
          </cell>
          <cell r="G1144">
            <v>1.3433999999999999</v>
          </cell>
          <cell r="O1144">
            <v>134.66438253953305</v>
          </cell>
          <cell r="P1144">
            <v>89.168722203071425</v>
          </cell>
          <cell r="Q1144">
            <v>780.45</v>
          </cell>
          <cell r="V1144">
            <v>76.97013314141779</v>
          </cell>
          <cell r="W1144">
            <v>116.24183006535947</v>
          </cell>
          <cell r="X1144">
            <v>103.65135453474674</v>
          </cell>
          <cell r="Y1144">
            <v>1.3422000000000001</v>
          </cell>
          <cell r="AG1144">
            <v>103.43326885880077</v>
          </cell>
          <cell r="AH1144">
            <v>101.01307189542484</v>
          </cell>
          <cell r="AI1144">
            <v>100.03008926481895</v>
          </cell>
          <cell r="AJ1144">
            <v>0.65359477124183007</v>
          </cell>
          <cell r="AL1144">
            <v>112.41328568425479</v>
          </cell>
          <cell r="AM1144">
            <v>102.78431372549019</v>
          </cell>
          <cell r="AN1144">
            <v>98.440481674014606</v>
          </cell>
          <cell r="AO1144">
            <v>98.440481674014606</v>
          </cell>
          <cell r="AQ1144">
            <v>-9.5358046991123047E-4</v>
          </cell>
          <cell r="AR1144">
            <v>-9.5358046991123047E-4</v>
          </cell>
        </row>
        <row r="1145">
          <cell r="B1145">
            <v>35107</v>
          </cell>
          <cell r="D1145">
            <v>1.5279</v>
          </cell>
          <cell r="E1145">
            <v>1.4756</v>
          </cell>
          <cell r="F1145">
            <v>107</v>
          </cell>
          <cell r="G1145">
            <v>1.3433999999999999</v>
          </cell>
          <cell r="O1145">
            <v>134.60145525797253</v>
          </cell>
          <cell r="P1145">
            <v>89.046333760831899</v>
          </cell>
          <cell r="Q1145">
            <v>780.45</v>
          </cell>
          <cell r="V1145">
            <v>77.006117308384319</v>
          </cell>
          <cell r="W1145">
            <v>116.40159696315203</v>
          </cell>
          <cell r="X1145">
            <v>103.65135453474674</v>
          </cell>
          <cell r="Y1145">
            <v>1.3420000000000001</v>
          </cell>
          <cell r="AG1145">
            <v>103.48162475822049</v>
          </cell>
          <cell r="AH1145">
            <v>101.15190784737221</v>
          </cell>
          <cell r="AI1145">
            <v>100.03008926481895</v>
          </cell>
          <cell r="AJ1145">
            <v>0.6544930950978467</v>
          </cell>
          <cell r="AL1145">
            <v>112.46583981500946</v>
          </cell>
          <cell r="AM1145">
            <v>102.92558413508738</v>
          </cell>
          <cell r="AN1145">
            <v>98.440481674014606</v>
          </cell>
          <cell r="AO1145">
            <v>98.440481674014606</v>
          </cell>
          <cell r="AQ1145">
            <v>-0.1108093045569376</v>
          </cell>
          <cell r="AR1145">
            <v>-0.1108093045569376</v>
          </cell>
        </row>
        <row r="1146">
          <cell r="B1146">
            <v>35108</v>
          </cell>
          <cell r="D1146">
            <v>1.5305</v>
          </cell>
          <cell r="E1146">
            <v>1.4741</v>
          </cell>
          <cell r="F1146">
            <v>106.76</v>
          </cell>
          <cell r="G1146">
            <v>1.3433999999999999</v>
          </cell>
          <cell r="O1146">
            <v>134.86346434242722</v>
          </cell>
          <cell r="P1146">
            <v>89.171031400586628</v>
          </cell>
          <cell r="Q1146">
            <v>780.45</v>
          </cell>
          <cell r="V1146">
            <v>76.833393306944956</v>
          </cell>
          <cell r="W1146">
            <v>116.20385494936295</v>
          </cell>
          <cell r="X1146">
            <v>103.62017598558857</v>
          </cell>
          <cell r="Y1146">
            <v>1.3418000000000001</v>
          </cell>
          <cell r="AG1146">
            <v>103.2495164410058</v>
          </cell>
          <cell r="AH1146">
            <v>100.98007187193728</v>
          </cell>
          <cell r="AI1146">
            <v>100</v>
          </cell>
          <cell r="AJ1146">
            <v>0.65338124795818364</v>
          </cell>
          <cell r="AL1146">
            <v>112.21357998738702</v>
          </cell>
          <cell r="AM1146">
            <v>102.75073505390397</v>
          </cell>
          <cell r="AN1146">
            <v>98.410870566559197</v>
          </cell>
          <cell r="AO1146">
            <v>98.410870566559197</v>
          </cell>
          <cell r="AQ1146">
            <v>-7.9133657839065563E-2</v>
          </cell>
          <cell r="AR1146">
            <v>-7.9133657839065563E-2</v>
          </cell>
        </row>
        <row r="1147">
          <cell r="B1147">
            <v>35109</v>
          </cell>
          <cell r="D1147">
            <v>1.5387</v>
          </cell>
          <cell r="E1147">
            <v>1.4697</v>
          </cell>
          <cell r="F1147">
            <v>106.89</v>
          </cell>
          <cell r="G1147">
            <v>1.3433999999999999</v>
          </cell>
          <cell r="O1147">
            <v>134.61838277094654</v>
          </cell>
          <cell r="P1147">
            <v>89.594836053891342</v>
          </cell>
          <cell r="Q1147">
            <v>780.45</v>
          </cell>
          <cell r="V1147">
            <v>76.926952141057939</v>
          </cell>
          <cell r="W1147">
            <v>115.58458438941963</v>
          </cell>
          <cell r="X1147">
            <v>103.55781888727222</v>
          </cell>
          <cell r="Y1147">
            <v>1.3415999999999999</v>
          </cell>
          <cell r="AG1147">
            <v>103.37524177949709</v>
          </cell>
          <cell r="AH1147">
            <v>100.4419315006174</v>
          </cell>
          <cell r="AI1147">
            <v>99.939821470362077</v>
          </cell>
          <cell r="AJ1147">
            <v>0.64989926561382982</v>
          </cell>
          <cell r="AL1147">
            <v>112.35022072734917</v>
          </cell>
          <cell r="AM1147">
            <v>102.20315851043088</v>
          </cell>
          <cell r="AN1147">
            <v>98.35164835164835</v>
          </cell>
          <cell r="AO1147">
            <v>98.35164835164835</v>
          </cell>
          <cell r="AQ1147">
            <v>-0.12973203284087731</v>
          </cell>
          <cell r="AR1147">
            <v>-0.12973203284087731</v>
          </cell>
        </row>
        <row r="1148">
          <cell r="B1148">
            <v>35110</v>
          </cell>
          <cell r="D1148">
            <v>1.5387</v>
          </cell>
          <cell r="E1148">
            <v>1.4697</v>
          </cell>
          <cell r="F1148">
            <v>106.89</v>
          </cell>
          <cell r="G1148">
            <v>1.3433999999999999</v>
          </cell>
          <cell r="O1148">
            <v>134.61838277094654</v>
          </cell>
          <cell r="P1148">
            <v>89.594836053891342</v>
          </cell>
          <cell r="Q1148">
            <v>780.45</v>
          </cell>
          <cell r="V1148">
            <v>76.926952141057939</v>
          </cell>
          <cell r="W1148">
            <v>115.58458438941963</v>
          </cell>
          <cell r="X1148">
            <v>103.55781888727222</v>
          </cell>
          <cell r="Y1148">
            <v>1.3413999999999999</v>
          </cell>
          <cell r="AG1148">
            <v>103.37524177949709</v>
          </cell>
          <cell r="AH1148">
            <v>100.4419315006174</v>
          </cell>
          <cell r="AI1148">
            <v>99.939821470362077</v>
          </cell>
          <cell r="AJ1148">
            <v>0.64989926561382982</v>
          </cell>
          <cell r="AL1148">
            <v>112.35022072734917</v>
          </cell>
          <cell r="AM1148">
            <v>102.20315851043088</v>
          </cell>
          <cell r="AN1148">
            <v>98.35164835164835</v>
          </cell>
          <cell r="AO1148">
            <v>98.35164835164835</v>
          </cell>
          <cell r="AQ1148">
            <v>-0.12973203284087731</v>
          </cell>
          <cell r="AR1148">
            <v>-0.12973203284087731</v>
          </cell>
        </row>
        <row r="1149">
          <cell r="B1149">
            <v>35113</v>
          </cell>
          <cell r="D1149">
            <v>1.5529999999999999</v>
          </cell>
          <cell r="E1149">
            <v>1.454</v>
          </cell>
          <cell r="F1149">
            <v>105.15</v>
          </cell>
          <cell r="G1149">
            <v>1.3433999999999999</v>
          </cell>
          <cell r="O1149">
            <v>136.4385896575117</v>
          </cell>
          <cell r="P1149">
            <v>90.158262522000911</v>
          </cell>
          <cell r="Q1149">
            <v>780.45</v>
          </cell>
          <cell r="V1149">
            <v>75.674703130622532</v>
          </cell>
          <cell r="W1149">
            <v>114.52028332260141</v>
          </cell>
          <cell r="X1149">
            <v>103.24949767893023</v>
          </cell>
          <cell r="Y1149">
            <v>1.3411999999999999</v>
          </cell>
          <cell r="AG1149">
            <v>101.69245647969052</v>
          </cell>
          <cell r="AH1149">
            <v>99.51706374758534</v>
          </cell>
          <cell r="AI1149">
            <v>99.642272073819001</v>
          </cell>
          <cell r="AJ1149">
            <v>0.64391500321957507</v>
          </cell>
          <cell r="AL1149">
            <v>110.52133697708641</v>
          </cell>
          <cell r="AM1149">
            <v>101.26207340631038</v>
          </cell>
          <cell r="AN1149">
            <v>98.058827400144779</v>
          </cell>
          <cell r="AO1149">
            <v>98.058827400144779</v>
          </cell>
          <cell r="AQ1149">
            <v>-0.43746295065636787</v>
          </cell>
          <cell r="AR1149">
            <v>-0.43746295065636787</v>
          </cell>
        </row>
        <row r="1150">
          <cell r="B1150">
            <v>35114</v>
          </cell>
          <cell r="D1150">
            <v>1.5529999999999999</v>
          </cell>
          <cell r="E1150">
            <v>1.454</v>
          </cell>
          <cell r="F1150">
            <v>105.15</v>
          </cell>
          <cell r="G1150">
            <v>1.3433999999999999</v>
          </cell>
          <cell r="O1150">
            <v>136.4385896575117</v>
          </cell>
          <cell r="P1150">
            <v>90.158262522000911</v>
          </cell>
          <cell r="Q1150">
            <v>780.45</v>
          </cell>
          <cell r="V1150">
            <v>75.674703130622532</v>
          </cell>
          <cell r="W1150">
            <v>114.52028332260141</v>
          </cell>
          <cell r="X1150">
            <v>103.24949767893023</v>
          </cell>
          <cell r="Y1150">
            <v>1.341</v>
          </cell>
          <cell r="AG1150">
            <v>101.69245647969052</v>
          </cell>
          <cell r="AH1150">
            <v>99.51706374758534</v>
          </cell>
          <cell r="AI1150">
            <v>99.642272073819001</v>
          </cell>
          <cell r="AJ1150">
            <v>0.64391500321957507</v>
          </cell>
          <cell r="AL1150">
            <v>110.52133697708641</v>
          </cell>
          <cell r="AM1150">
            <v>101.26207340631038</v>
          </cell>
          <cell r="AN1150">
            <v>98.058827400144779</v>
          </cell>
          <cell r="AO1150">
            <v>98.058827400144779</v>
          </cell>
          <cell r="AQ1150">
            <v>-0.43746295065636787</v>
          </cell>
          <cell r="AR1150">
            <v>-0.43746295065636787</v>
          </cell>
        </row>
        <row r="1151">
          <cell r="B1151">
            <v>35122</v>
          </cell>
          <cell r="D1151">
            <v>1.5449999999999999</v>
          </cell>
          <cell r="E1151">
            <v>1.4498</v>
          </cell>
          <cell r="F1151">
            <v>104.2</v>
          </cell>
          <cell r="G1151">
            <v>1.3433999999999999</v>
          </cell>
          <cell r="O1151">
            <v>137.64555475276387</v>
          </cell>
          <cell r="P1151">
            <v>89.669752810291413</v>
          </cell>
          <cell r="Q1151">
            <v>780.45</v>
          </cell>
          <cell r="V1151">
            <v>74.991003958258375</v>
          </cell>
          <cell r="W1151">
            <v>115.11326860841424</v>
          </cell>
          <cell r="X1151">
            <v>103.22178341301183</v>
          </cell>
          <cell r="Y1151">
            <v>1.3408</v>
          </cell>
          <cell r="AG1151">
            <v>100.77369439071566</v>
          </cell>
          <cell r="AH1151">
            <v>100.03236245954695</v>
          </cell>
          <cell r="AI1151">
            <v>99.615526060646573</v>
          </cell>
          <cell r="AJ1151">
            <v>0.64724919093851141</v>
          </cell>
          <cell r="AL1151">
            <v>109.52280849274753</v>
          </cell>
          <cell r="AM1151">
            <v>101.78640776699031</v>
          </cell>
          <cell r="AN1151">
            <v>98.032506415739945</v>
          </cell>
          <cell r="AO1151">
            <v>98.032506415739945</v>
          </cell>
          <cell r="AQ1151">
            <v>-0.6404111386593172</v>
          </cell>
          <cell r="AR1151">
            <v>-0.6404111386593172</v>
          </cell>
        </row>
        <row r="1152">
          <cell r="B1152">
            <v>35123</v>
          </cell>
          <cell r="D1152">
            <v>1.5403</v>
          </cell>
          <cell r="E1152">
            <v>1.4530000000000001</v>
          </cell>
          <cell r="F1152">
            <v>104.07</v>
          </cell>
          <cell r="G1152">
            <v>1.3433999999999999</v>
          </cell>
          <cell r="O1152">
            <v>137.88687650216724</v>
          </cell>
          <cell r="P1152">
            <v>89.44197555421762</v>
          </cell>
          <cell r="Q1152">
            <v>780.45</v>
          </cell>
          <cell r="V1152">
            <v>74.897445124145378</v>
          </cell>
          <cell r="W1152">
            <v>115.46451989872102</v>
          </cell>
          <cell r="X1152">
            <v>103.27374766160881</v>
          </cell>
          <cell r="Y1152">
            <v>1.3406</v>
          </cell>
          <cell r="AG1152">
            <v>100.64796905222435</v>
          </cell>
          <cell r="AH1152">
            <v>100.33759657209636</v>
          </cell>
          <cell r="AI1152">
            <v>99.665674835344859</v>
          </cell>
          <cell r="AJ1152">
            <v>0.64922417710835556</v>
          </cell>
          <cell r="AL1152">
            <v>109.38616775278535</v>
          </cell>
          <cell r="AM1152">
            <v>102.09699409206</v>
          </cell>
          <cell r="AN1152">
            <v>98.081858261498979</v>
          </cell>
          <cell r="AO1152">
            <v>98.081858261498979</v>
          </cell>
          <cell r="AQ1152">
            <v>-0.52879886053710834</v>
          </cell>
          <cell r="AR1152">
            <v>-0.52879886053710834</v>
          </cell>
        </row>
        <row r="1153">
          <cell r="B1153">
            <v>35124</v>
          </cell>
          <cell r="D1153">
            <v>1.5329999999999999</v>
          </cell>
          <cell r="E1153">
            <v>1.468</v>
          </cell>
          <cell r="F1153">
            <v>104.63</v>
          </cell>
          <cell r="G1153">
            <v>1.3433999999999999</v>
          </cell>
          <cell r="O1153">
            <v>137.32830317950081</v>
          </cell>
          <cell r="P1153">
            <v>89.134537119653672</v>
          </cell>
          <cell r="Q1153">
            <v>780.45</v>
          </cell>
          <cell r="V1153">
            <v>75.300467794170572</v>
          </cell>
          <cell r="W1153">
            <v>116.0143509458578</v>
          </cell>
          <cell r="X1153">
            <v>103.40885470796091</v>
          </cell>
          <cell r="Y1153">
            <v>1.3404</v>
          </cell>
          <cell r="AG1153">
            <v>101.18955512572533</v>
          </cell>
          <cell r="AH1153">
            <v>100.8153946510111</v>
          </cell>
          <cell r="AI1153">
            <v>99.796061649560357</v>
          </cell>
          <cell r="AJ1153">
            <v>0.65231572080887157</v>
          </cell>
          <cell r="AL1153">
            <v>109.97477401723775</v>
          </cell>
          <cell r="AM1153">
            <v>102.58317025440314</v>
          </cell>
          <cell r="AN1153">
            <v>98.210173060472457</v>
          </cell>
          <cell r="AO1153">
            <v>98.210173060472457</v>
          </cell>
          <cell r="AQ1153">
            <v>-0.1397951061443905</v>
          </cell>
          <cell r="AR1153">
            <v>-0.1397951061443905</v>
          </cell>
        </row>
        <row r="1154">
          <cell r="B1154">
            <v>35127</v>
          </cell>
          <cell r="D1154">
            <v>1.5289999999999999</v>
          </cell>
          <cell r="E1154">
            <v>1.4755</v>
          </cell>
          <cell r="F1154">
            <v>105.2</v>
          </cell>
          <cell r="G1154">
            <v>1.3115000000000001</v>
          </cell>
          <cell r="O1154">
            <v>136.72607023300793</v>
          </cell>
          <cell r="P1154">
            <v>88.994288675712895</v>
          </cell>
          <cell r="Q1154">
            <v>780.65</v>
          </cell>
          <cell r="V1154">
            <v>75.710687297589061</v>
          </cell>
          <cell r="W1154">
            <v>116.31785480706344</v>
          </cell>
          <cell r="X1154">
            <v>103.51624748839464</v>
          </cell>
          <cell r="Y1154">
            <v>1.3115000000000001</v>
          </cell>
          <cell r="AG1154">
            <v>101.74081237911025</v>
          </cell>
          <cell r="AH1154">
            <v>101.0791366906475</v>
          </cell>
          <cell r="AI1154">
            <v>99.899702450603456</v>
          </cell>
          <cell r="AJ1154">
            <v>0.65402223675604976</v>
          </cell>
          <cell r="AL1154">
            <v>110.57389110784108</v>
          </cell>
          <cell r="AM1154">
            <v>102.85153695225638</v>
          </cell>
          <cell r="AN1154">
            <v>98.312166875041129</v>
          </cell>
          <cell r="AO1154">
            <v>98.312166875041129</v>
          </cell>
          <cell r="AQ1154">
            <v>7.0953863576391996E-2</v>
          </cell>
          <cell r="AR1154">
            <v>7.0953863576391996E-2</v>
          </cell>
        </row>
        <row r="1155">
          <cell r="B1155">
            <v>35128</v>
          </cell>
          <cell r="D1155">
            <v>1.5297000000000001</v>
          </cell>
          <cell r="E1155">
            <v>1.4718</v>
          </cell>
          <cell r="F1155">
            <v>105.22</v>
          </cell>
          <cell r="G1155">
            <v>1.3115000000000001</v>
          </cell>
          <cell r="O1155">
            <v>136.7000816243341</v>
          </cell>
          <cell r="P1155">
            <v>89.035031646329656</v>
          </cell>
          <cell r="Q1155">
            <v>780.65</v>
          </cell>
          <cell r="V1155">
            <v>75.725080964375678</v>
          </cell>
          <cell r="W1155">
            <v>116.26462705105575</v>
          </cell>
          <cell r="X1155">
            <v>103.51624748839464</v>
          </cell>
          <cell r="Y1155">
            <v>1.3112999999999999</v>
          </cell>
          <cell r="AG1155">
            <v>101.76015473887814</v>
          </cell>
          <cell r="AH1155">
            <v>101.03288226449631</v>
          </cell>
          <cell r="AI1155">
            <v>99.899702450603456</v>
          </cell>
          <cell r="AJ1155">
            <v>0.65372295221285215</v>
          </cell>
          <cell r="AL1155">
            <v>110.59491276014295</v>
          </cell>
          <cell r="AM1155">
            <v>102.80447146499313</v>
          </cell>
          <cell r="AN1155">
            <v>98.312166875041129</v>
          </cell>
          <cell r="AO1155">
            <v>98.312166875041129</v>
          </cell>
          <cell r="AQ1155">
            <v>-1.5178053224985888E-2</v>
          </cell>
          <cell r="AR1155">
            <v>-1.5178053224985888E-2</v>
          </cell>
        </row>
        <row r="1156">
          <cell r="B1156">
            <v>35129</v>
          </cell>
          <cell r="D1156">
            <v>1.5264</v>
          </cell>
          <cell r="E1156">
            <v>1.4797</v>
          </cell>
          <cell r="F1156">
            <v>105.39</v>
          </cell>
          <cell r="G1156">
            <v>1.3115000000000001</v>
          </cell>
          <cell r="O1156">
            <v>136.52525106816717</v>
          </cell>
          <cell r="P1156">
            <v>88.872689899161003</v>
          </cell>
          <cell r="Q1156">
            <v>780.65</v>
          </cell>
          <cell r="V1156">
            <v>75.847427132061895</v>
          </cell>
          <cell r="W1156">
            <v>116.51598532494759</v>
          </cell>
          <cell r="X1156">
            <v>103.55089032079263</v>
          </cell>
          <cell r="Y1156">
            <v>1.3110999999999999</v>
          </cell>
          <cell r="AG1156">
            <v>101.92456479690522</v>
          </cell>
          <cell r="AH1156">
            <v>101.2513102725367</v>
          </cell>
          <cell r="AI1156">
            <v>99.93313496706898</v>
          </cell>
          <cell r="AJ1156">
            <v>0.65513626834381555</v>
          </cell>
          <cell r="AL1156">
            <v>110.77359680470884</v>
          </cell>
          <cell r="AM1156">
            <v>103.02672955974843</v>
          </cell>
          <cell r="AN1156">
            <v>98.345068105547156</v>
          </cell>
          <cell r="AO1156">
            <v>98.345068105547156</v>
          </cell>
          <cell r="AQ1156">
            <v>0.14092316235507951</v>
          </cell>
          <cell r="AR1156">
            <v>0.14092316235507951</v>
          </cell>
        </row>
        <row r="1157">
          <cell r="B1157">
            <v>35130</v>
          </cell>
          <cell r="D1157">
            <v>1.5309999999999999</v>
          </cell>
          <cell r="E1157">
            <v>1.4750000000000001</v>
          </cell>
          <cell r="F1157">
            <v>105.25</v>
          </cell>
          <cell r="G1157">
            <v>1.3115000000000001</v>
          </cell>
          <cell r="O1157">
            <v>136.64739669400404</v>
          </cell>
          <cell r="P1157">
            <v>89.101750605460651</v>
          </cell>
          <cell r="Q1157">
            <v>780.65</v>
          </cell>
          <cell r="V1157">
            <v>75.746671464555604</v>
          </cell>
          <cell r="W1157">
            <v>116.16590463749183</v>
          </cell>
          <cell r="X1157">
            <v>103.50585463867525</v>
          </cell>
          <cell r="Y1157">
            <v>1.3109</v>
          </cell>
          <cell r="AG1157">
            <v>101.78916827852997</v>
          </cell>
          <cell r="AH1157">
            <v>100.94709340300459</v>
          </cell>
          <cell r="AI1157">
            <v>99.889672695663791</v>
          </cell>
          <cell r="AJ1157">
            <v>0.6531678641410843</v>
          </cell>
          <cell r="AL1157">
            <v>110.62644523859575</v>
          </cell>
          <cell r="AM1157">
            <v>102.71717831482692</v>
          </cell>
          <cell r="AN1157">
            <v>98.302296505889316</v>
          </cell>
          <cell r="AO1157">
            <v>98.302296505889316</v>
          </cell>
          <cell r="AQ1157">
            <v>8.3373869225511044E-2</v>
          </cell>
          <cell r="AR1157">
            <v>8.3373869225511044E-2</v>
          </cell>
        </row>
        <row r="1158">
          <cell r="B1158">
            <v>35131</v>
          </cell>
          <cell r="D1158">
            <v>1.526</v>
          </cell>
          <cell r="E1158">
            <v>1.4851000000000001</v>
          </cell>
          <cell r="F1158">
            <v>105.6</v>
          </cell>
          <cell r="G1158">
            <v>1.3115000000000001</v>
          </cell>
          <cell r="O1158">
            <v>136.30845223435767</v>
          </cell>
          <cell r="P1158">
            <v>88.88506976902822</v>
          </cell>
          <cell r="Q1158">
            <v>780.65</v>
          </cell>
          <cell r="V1158">
            <v>75.998560633321347</v>
          </cell>
          <cell r="W1158">
            <v>116.54652686762776</v>
          </cell>
          <cell r="X1158">
            <v>103.59246171967018</v>
          </cell>
          <cell r="Y1158">
            <v>1.3107</v>
          </cell>
          <cell r="AG1158">
            <v>102.12765957446807</v>
          </cell>
          <cell r="AH1158">
            <v>101.27785058977719</v>
          </cell>
          <cell r="AI1158">
            <v>99.973253986827572</v>
          </cell>
          <cell r="AJ1158">
            <v>0.65530799475753598</v>
          </cell>
          <cell r="AL1158">
            <v>110.99432415387849</v>
          </cell>
          <cell r="AM1158">
            <v>103.05373525557012</v>
          </cell>
          <cell r="AN1158">
            <v>98.384549582154364</v>
          </cell>
          <cell r="AO1158">
            <v>98.384549582154364</v>
          </cell>
          <cell r="AQ1158">
            <v>0.33772494571132938</v>
          </cell>
          <cell r="AR1158">
            <v>0.33772494571132938</v>
          </cell>
        </row>
        <row r="1159">
          <cell r="B1159">
            <v>35133</v>
          </cell>
          <cell r="D1159">
            <v>1.5237000000000001</v>
          </cell>
          <cell r="E1159">
            <v>1.4835</v>
          </cell>
          <cell r="F1159">
            <v>105.7</v>
          </cell>
          <cell r="G1159">
            <v>1.3115000000000001</v>
          </cell>
          <cell r="O1159">
            <v>136.17949437983134</v>
          </cell>
          <cell r="P1159">
            <v>88.751101446309505</v>
          </cell>
          <cell r="Q1159">
            <v>780.65</v>
          </cell>
          <cell r="V1159">
            <v>76.070528967254418</v>
          </cell>
          <cell r="W1159">
            <v>116.72245192623218</v>
          </cell>
          <cell r="X1159">
            <v>103.59246171967018</v>
          </cell>
          <cell r="Y1159">
            <v>1.3105</v>
          </cell>
          <cell r="AG1159">
            <v>102.22437137330755</v>
          </cell>
          <cell r="AH1159">
            <v>101.43072783356304</v>
          </cell>
          <cell r="AI1159">
            <v>99.973253986827572</v>
          </cell>
          <cell r="AJ1159">
            <v>0.65629717135919141</v>
          </cell>
          <cell r="AL1159">
            <v>111.09943241538785</v>
          </cell>
          <cell r="AM1159">
            <v>103.20929316794644</v>
          </cell>
          <cell r="AN1159">
            <v>98.384549582154364</v>
          </cell>
          <cell r="AO1159">
            <v>98.384549582154364</v>
          </cell>
          <cell r="AQ1159">
            <v>0.18025768556708499</v>
          </cell>
          <cell r="AR1159">
            <v>0.18025768556708499</v>
          </cell>
        </row>
        <row r="1160">
          <cell r="B1160">
            <v>35135</v>
          </cell>
          <cell r="D1160">
            <v>1.5241</v>
          </cell>
          <cell r="E1160">
            <v>1.4838</v>
          </cell>
          <cell r="F1160">
            <v>105.67</v>
          </cell>
          <cell r="G1160">
            <v>1.3115000000000001</v>
          </cell>
          <cell r="O1160">
            <v>136.21815610814963</v>
          </cell>
          <cell r="P1160">
            <v>88.774400285043185</v>
          </cell>
          <cell r="Q1160">
            <v>780.65</v>
          </cell>
          <cell r="V1160">
            <v>76.048938467074493</v>
          </cell>
          <cell r="W1160">
            <v>116.69181812217045</v>
          </cell>
          <cell r="X1160">
            <v>103.59246171967018</v>
          </cell>
          <cell r="Y1160">
            <v>1.3103</v>
          </cell>
          <cell r="AG1160">
            <v>102.19535783365571</v>
          </cell>
          <cell r="AH1160">
            <v>101.40410734203792</v>
          </cell>
          <cell r="AI1160">
            <v>99.973253986827572</v>
          </cell>
          <cell r="AJ1160">
            <v>0.65612492618594576</v>
          </cell>
          <cell r="AL1160">
            <v>111.06789993693505</v>
          </cell>
          <cell r="AM1160">
            <v>103.18220589200183</v>
          </cell>
          <cell r="AN1160">
            <v>98.384549582154364</v>
          </cell>
          <cell r="AO1160">
            <v>98.384549582154364</v>
          </cell>
          <cell r="AQ1160">
            <v>0.21201099358188458</v>
          </cell>
          <cell r="AR1160">
            <v>0.21201099358188458</v>
          </cell>
        </row>
        <row r="1161">
          <cell r="B1161">
            <v>35136</v>
          </cell>
          <cell r="D1161">
            <v>1.5233000000000001</v>
          </cell>
          <cell r="E1161">
            <v>1.4829000000000001</v>
          </cell>
          <cell r="F1161">
            <v>105.58</v>
          </cell>
          <cell r="G1161">
            <v>1.3115000000000001</v>
          </cell>
          <cell r="O1161">
            <v>136.33427311941819</v>
          </cell>
          <cell r="P1161">
            <v>88.727802607575825</v>
          </cell>
          <cell r="Q1161">
            <v>780.65</v>
          </cell>
          <cell r="V1161">
            <v>75.98416696653473</v>
          </cell>
          <cell r="W1161">
            <v>116.7531018184205</v>
          </cell>
          <cell r="X1161">
            <v>103.59246171967018</v>
          </cell>
          <cell r="Y1161">
            <v>1.3101</v>
          </cell>
          <cell r="AG1161">
            <v>102.10831721470018</v>
          </cell>
          <cell r="AH1161">
            <v>101.4573623055209</v>
          </cell>
          <cell r="AI1161">
            <v>99.973253986827572</v>
          </cell>
          <cell r="AJ1161">
            <v>0.65646950699140016</v>
          </cell>
          <cell r="AL1161">
            <v>110.97330250157663</v>
          </cell>
          <cell r="AM1161">
            <v>103.23639466946759</v>
          </cell>
          <cell r="AN1161">
            <v>98.384549582154364</v>
          </cell>
          <cell r="AO1161">
            <v>98.384549582154364</v>
          </cell>
          <cell r="AQ1161">
            <v>0.18458020500600014</v>
          </cell>
          <cell r="AR1161">
            <v>0.18458020500600014</v>
          </cell>
        </row>
        <row r="1162">
          <cell r="B1162">
            <v>35137</v>
          </cell>
          <cell r="D1162">
            <v>1.5232000000000001</v>
          </cell>
          <cell r="E1162">
            <v>1.4742</v>
          </cell>
          <cell r="F1162">
            <v>105.3</v>
          </cell>
          <cell r="G1162">
            <v>1.3115000000000001</v>
          </cell>
          <cell r="O1162">
            <v>136.5550838471691</v>
          </cell>
          <cell r="P1162">
            <v>88.630001129179078</v>
          </cell>
          <cell r="Q1162">
            <v>780.65</v>
          </cell>
          <cell r="V1162">
            <v>75.782655631522132</v>
          </cell>
          <cell r="W1162">
            <v>116.76076680672267</v>
          </cell>
          <cell r="X1162">
            <v>103.48506893923647</v>
          </cell>
          <cell r="Y1162">
            <v>1.3099000000000001</v>
          </cell>
          <cell r="AG1162">
            <v>101.8375241779497</v>
          </cell>
          <cell r="AH1162">
            <v>101.4640231092437</v>
          </cell>
          <cell r="AI1162">
            <v>99.869613185784502</v>
          </cell>
          <cell r="AJ1162">
            <v>0.65651260504201681</v>
          </cell>
          <cell r="AL1162">
            <v>110.67899936935042</v>
          </cell>
          <cell r="AM1162">
            <v>103.24317226890757</v>
          </cell>
          <cell r="AN1162">
            <v>98.28255576758572</v>
          </cell>
          <cell r="AO1162">
            <v>98.28255576758572</v>
          </cell>
          <cell r="AQ1162">
            <v>-0.29311933637063703</v>
          </cell>
          <cell r="AR1162">
            <v>-0.29311933637063703</v>
          </cell>
        </row>
        <row r="1163">
          <cell r="B1163">
            <v>35138</v>
          </cell>
          <cell r="D1163">
            <v>1.5250999999999999</v>
          </cell>
          <cell r="E1163">
            <v>1.472</v>
          </cell>
          <cell r="F1163">
            <v>105.2</v>
          </cell>
          <cell r="G1163">
            <v>1.3115000000000001</v>
          </cell>
          <cell r="O1163">
            <v>136.68488905995159</v>
          </cell>
          <cell r="P1163">
            <v>88.740555883738836</v>
          </cell>
          <cell r="Q1163">
            <v>780.65</v>
          </cell>
          <cell r="V1163">
            <v>75.710687297589061</v>
          </cell>
          <cell r="W1163">
            <v>116.6153039144974</v>
          </cell>
          <cell r="X1163">
            <v>103.48506893923647</v>
          </cell>
          <cell r="Y1163">
            <v>1.3097000000000001</v>
          </cell>
          <cell r="AG1163">
            <v>101.74081237911025</v>
          </cell>
          <cell r="AH1163">
            <v>101.33761720542915</v>
          </cell>
          <cell r="AI1163">
            <v>99.869613185784502</v>
          </cell>
          <cell r="AJ1163">
            <v>0.65569470854370204</v>
          </cell>
          <cell r="AL1163">
            <v>110.57389110784108</v>
          </cell>
          <cell r="AM1163">
            <v>103.11454986558259</v>
          </cell>
          <cell r="AN1163">
            <v>98.28255576758572</v>
          </cell>
          <cell r="AO1163">
            <v>98.28255576758572</v>
          </cell>
          <cell r="AQ1163">
            <v>-0.25800867006978478</v>
          </cell>
          <cell r="AR1163">
            <v>-0.25800867006978478</v>
          </cell>
        </row>
        <row r="1164">
          <cell r="B1164">
            <v>35141</v>
          </cell>
          <cell r="D1164">
            <v>1.53</v>
          </cell>
          <cell r="E1164">
            <v>1.4737</v>
          </cell>
          <cell r="F1164">
            <v>106</v>
          </cell>
          <cell r="G1164">
            <v>1.3115000000000001</v>
          </cell>
          <cell r="O1164">
            <v>135.68055190607475</v>
          </cell>
          <cell r="P1164">
            <v>89.043552205326449</v>
          </cell>
          <cell r="Q1164">
            <v>780.65</v>
          </cell>
          <cell r="V1164">
            <v>76.286433969053618</v>
          </cell>
          <cell r="W1164">
            <v>116.24183006535947</v>
          </cell>
          <cell r="X1164">
            <v>103.50585463867525</v>
          </cell>
          <cell r="Y1164">
            <v>1.3095000000000001</v>
          </cell>
          <cell r="AG1164">
            <v>102.51450676982591</v>
          </cell>
          <cell r="AH1164">
            <v>101.01307189542484</v>
          </cell>
          <cell r="AI1164">
            <v>99.889672695663791</v>
          </cell>
          <cell r="AJ1164">
            <v>0.65359477124183007</v>
          </cell>
          <cell r="AL1164">
            <v>111.41475719991591</v>
          </cell>
          <cell r="AM1164">
            <v>102.78431372549019</v>
          </cell>
          <cell r="AN1164">
            <v>98.302296505889316</v>
          </cell>
          <cell r="AO1164">
            <v>98.302296505889316</v>
          </cell>
          <cell r="AQ1164">
            <v>-0.21237825734937132</v>
          </cell>
          <cell r="AR1164">
            <v>-0.21237825734937132</v>
          </cell>
        </row>
        <row r="1165">
          <cell r="B1165">
            <v>35142</v>
          </cell>
          <cell r="D1165">
            <v>1.5288999999999999</v>
          </cell>
          <cell r="E1165">
            <v>1.4704999999999999</v>
          </cell>
          <cell r="F1165">
            <v>105.7</v>
          </cell>
          <cell r="G1165">
            <v>1.3115000000000001</v>
          </cell>
          <cell r="O1165">
            <v>136.0337650610287</v>
          </cell>
          <cell r="P1165">
            <v>88.958687297471613</v>
          </cell>
          <cell r="Q1165">
            <v>780.65</v>
          </cell>
          <cell r="V1165">
            <v>76.070528967254418</v>
          </cell>
          <cell r="W1165">
            <v>116.32546275099745</v>
          </cell>
          <cell r="X1165">
            <v>103.48160465599666</v>
          </cell>
          <cell r="Y1165">
            <v>1.3092999999999999</v>
          </cell>
          <cell r="AG1165">
            <v>102.22437137330755</v>
          </cell>
          <cell r="AH1165">
            <v>101.08574792334359</v>
          </cell>
          <cell r="AI1165">
            <v>99.866269934137932</v>
          </cell>
          <cell r="AJ1165">
            <v>0.65406501406239781</v>
          </cell>
          <cell r="AL1165">
            <v>111.09943241538785</v>
          </cell>
          <cell r="AM1165">
            <v>102.85826411145268</v>
          </cell>
          <cell r="AN1165">
            <v>98.279265644535101</v>
          </cell>
          <cell r="AO1165">
            <v>98.279265644535101</v>
          </cell>
          <cell r="AQ1165">
            <v>-0.32348780444817749</v>
          </cell>
          <cell r="AR1165">
            <v>-0.32348780444817749</v>
          </cell>
        </row>
        <row r="1166">
          <cell r="B1166">
            <v>35143</v>
          </cell>
          <cell r="D1166">
            <v>1.5309999999999999</v>
          </cell>
          <cell r="E1166">
            <v>1.478</v>
          </cell>
          <cell r="F1166">
            <v>106.02</v>
          </cell>
          <cell r="G1166">
            <v>1.3115000000000001</v>
          </cell>
          <cell r="O1166">
            <v>135.72306106759549</v>
          </cell>
          <cell r="P1166">
            <v>89.146483394103882</v>
          </cell>
          <cell r="Q1166">
            <v>780.65</v>
          </cell>
          <cell r="V1166">
            <v>76.300827635840236</v>
          </cell>
          <cell r="W1166">
            <v>116.16590463749183</v>
          </cell>
          <cell r="X1166">
            <v>103.55781888727222</v>
          </cell>
          <cell r="Y1166">
            <v>1.3090999999999999</v>
          </cell>
          <cell r="AG1166">
            <v>102.5338491295938</v>
          </cell>
          <cell r="AH1166">
            <v>100.94709340300459</v>
          </cell>
          <cell r="AI1166">
            <v>99.939821470362077</v>
          </cell>
          <cell r="AJ1166">
            <v>0.6531678641410843</v>
          </cell>
          <cell r="AL1166">
            <v>111.43577885221778</v>
          </cell>
          <cell r="AM1166">
            <v>102.71717831482692</v>
          </cell>
          <cell r="AN1166">
            <v>98.35164835164835</v>
          </cell>
          <cell r="AO1166">
            <v>98.35164835164835</v>
          </cell>
          <cell r="AQ1166">
            <v>8.970059224787974E-2</v>
          </cell>
          <cell r="AR1166">
            <v>8.970059224787974E-2</v>
          </cell>
        </row>
        <row r="1167">
          <cell r="B1167">
            <v>35144</v>
          </cell>
          <cell r="D1167">
            <v>1.5334000000000001</v>
          </cell>
          <cell r="E1167">
            <v>1.4730000000000001</v>
          </cell>
          <cell r="F1167">
            <v>106.15</v>
          </cell>
          <cell r="G1167">
            <v>1.3115000000000001</v>
          </cell>
          <cell r="O1167">
            <v>135.49335717569568</v>
          </cell>
          <cell r="P1167">
            <v>89.244413626575508</v>
          </cell>
          <cell r="Q1167">
            <v>780.65</v>
          </cell>
          <cell r="V1167">
            <v>76.394386469953233</v>
          </cell>
          <cell r="W1167">
            <v>115.9840876483631</v>
          </cell>
          <cell r="X1167">
            <v>103.50931892191505</v>
          </cell>
          <cell r="Y1167">
            <v>1.3089</v>
          </cell>
          <cell r="AG1167">
            <v>102.65957446808511</v>
          </cell>
          <cell r="AH1167">
            <v>100.78909612625539</v>
          </cell>
          <cell r="AI1167">
            <v>99.89301594731036</v>
          </cell>
          <cell r="AJ1167">
            <v>0.65214555888874393</v>
          </cell>
          <cell r="AL1167">
            <v>111.57241959217995</v>
          </cell>
          <cell r="AM1167">
            <v>102.55641059084387</v>
          </cell>
          <cell r="AN1167">
            <v>98.305586628939935</v>
          </cell>
          <cell r="AO1167">
            <v>98.305586628939935</v>
          </cell>
          <cell r="AQ1167">
            <v>-0.14532839438271594</v>
          </cell>
          <cell r="AR1167">
            <v>-0.14532839438271594</v>
          </cell>
        </row>
        <row r="1168">
          <cell r="B1168">
            <v>35145</v>
          </cell>
          <cell r="D1168">
            <v>1.5374000000000001</v>
          </cell>
          <cell r="E1168">
            <v>1.4751000000000001</v>
          </cell>
          <cell r="F1168">
            <v>106.47</v>
          </cell>
          <cell r="G1168">
            <v>1.3115000000000001</v>
          </cell>
          <cell r="O1168">
            <v>135.12681622621983</v>
          </cell>
          <cell r="P1168">
            <v>89.504166888967092</v>
          </cell>
          <cell r="Q1168">
            <v>780.65</v>
          </cell>
          <cell r="V1168">
            <v>76.62468513853905</v>
          </cell>
          <cell r="W1168">
            <v>115.68232080135292</v>
          </cell>
          <cell r="X1168">
            <v>103.54049747107322</v>
          </cell>
          <cell r="Y1168">
            <v>1.3087</v>
          </cell>
          <cell r="AG1168">
            <v>102.96905222437137</v>
          </cell>
          <cell r="AH1168">
            <v>100.52686353583972</v>
          </cell>
          <cell r="AI1168">
            <v>99.923105212129315</v>
          </cell>
          <cell r="AJ1168">
            <v>0.65044880967867824</v>
          </cell>
          <cell r="AL1168">
            <v>111.90876602900988</v>
          </cell>
          <cell r="AM1168">
            <v>102.28957981006894</v>
          </cell>
          <cell r="AN1168">
            <v>98.335197736395344</v>
          </cell>
          <cell r="AO1168">
            <v>98.335197736395344</v>
          </cell>
          <cell r="AQ1168">
            <v>5.2239089511544989E-2</v>
          </cell>
          <cell r="AR1168">
            <v>5.2239089511544989E-2</v>
          </cell>
        </row>
        <row r="1169">
          <cell r="B1169">
            <v>35148</v>
          </cell>
          <cell r="D1169">
            <v>1.5374000000000001</v>
          </cell>
          <cell r="E1169">
            <v>1.4742999999999999</v>
          </cell>
          <cell r="F1169">
            <v>106.81</v>
          </cell>
          <cell r="G1169">
            <v>1.3115000000000001</v>
          </cell>
          <cell r="O1169">
            <v>134.7237177843146</v>
          </cell>
          <cell r="P1169">
            <v>89.522134802555627</v>
          </cell>
          <cell r="Q1169">
            <v>780.65</v>
          </cell>
          <cell r="V1169">
            <v>76.869377473911484</v>
          </cell>
          <cell r="W1169">
            <v>115.68232080135292</v>
          </cell>
          <cell r="X1169">
            <v>103.56128317051201</v>
          </cell>
          <cell r="Y1169">
            <v>1.3085</v>
          </cell>
          <cell r="AG1169">
            <v>103.29787234042553</v>
          </cell>
          <cell r="AH1169">
            <v>100.52686353583972</v>
          </cell>
          <cell r="AI1169">
            <v>99.943164722008618</v>
          </cell>
          <cell r="AJ1169">
            <v>0.65044880967867824</v>
          </cell>
          <cell r="AL1169">
            <v>112.26613411814169</v>
          </cell>
          <cell r="AM1169">
            <v>102.28957981006894</v>
          </cell>
          <cell r="AN1169">
            <v>98.354938474698955</v>
          </cell>
          <cell r="AO1169">
            <v>98.354938474698955</v>
          </cell>
          <cell r="AQ1169">
            <v>-1.1617468594636193E-2</v>
          </cell>
          <cell r="AR1169">
            <v>-1.1617468594636193E-2</v>
          </cell>
        </row>
        <row r="1170">
          <cell r="B1170">
            <v>35149</v>
          </cell>
          <cell r="D1170">
            <v>1.5343</v>
          </cell>
          <cell r="E1170">
            <v>1.4742</v>
          </cell>
          <cell r="F1170">
            <v>106.37</v>
          </cell>
          <cell r="G1170">
            <v>1.3115000000000001</v>
          </cell>
          <cell r="O1170">
            <v>135.28100306987537</v>
          </cell>
          <cell r="P1170">
            <v>89.341623147886736</v>
          </cell>
          <cell r="Q1170">
            <v>780.65</v>
          </cell>
          <cell r="V1170">
            <v>76.552716804605978</v>
          </cell>
          <cell r="W1170">
            <v>115.91605292315714</v>
          </cell>
          <cell r="X1170">
            <v>103.56128317051201</v>
          </cell>
          <cell r="Y1170">
            <v>1.3083</v>
          </cell>
          <cell r="AG1170">
            <v>102.87234042553192</v>
          </cell>
          <cell r="AH1170">
            <v>100.72997458124226</v>
          </cell>
          <cell r="AI1170">
            <v>99.943164722008618</v>
          </cell>
          <cell r="AJ1170">
            <v>0.65176301896630384</v>
          </cell>
          <cell r="AL1170">
            <v>111.80365776750052</v>
          </cell>
          <cell r="AM1170">
            <v>102.49625236264094</v>
          </cell>
          <cell r="AN1170">
            <v>98.354938474698955</v>
          </cell>
          <cell r="AO1170">
            <v>98.354938474698955</v>
          </cell>
          <cell r="AQ1170">
            <v>5.5494328818781469E-3</v>
          </cell>
          <cell r="AR1170">
            <v>5.5494328818781469E-3</v>
          </cell>
        </row>
        <row r="1171">
          <cell r="B1171">
            <v>35150</v>
          </cell>
          <cell r="D1171">
            <v>1.5236000000000001</v>
          </cell>
          <cell r="E1171">
            <v>1.4762999999999999</v>
          </cell>
          <cell r="F1171">
            <v>106.22</v>
          </cell>
          <cell r="G1171">
            <v>1.3115000000000001</v>
          </cell>
          <cell r="O1171">
            <v>135.47204195577712</v>
          </cell>
          <cell r="P1171">
            <v>88.718566791449035</v>
          </cell>
          <cell r="Q1171">
            <v>780.65</v>
          </cell>
          <cell r="V1171">
            <v>76.444764303706378</v>
          </cell>
          <cell r="W1171">
            <v>116.73011289052243</v>
          </cell>
          <cell r="X1171">
            <v>103.56128317051201</v>
          </cell>
          <cell r="Y1171">
            <v>1.3081</v>
          </cell>
          <cell r="AG1171">
            <v>102.72727272727272</v>
          </cell>
          <cell r="AH1171">
            <v>101.43738514045681</v>
          </cell>
          <cell r="AI1171">
            <v>99.943164722008618</v>
          </cell>
          <cell r="AJ1171">
            <v>0.65634024678393277</v>
          </cell>
          <cell r="AL1171">
            <v>111.6459953752365</v>
          </cell>
          <cell r="AM1171">
            <v>103.21606720924127</v>
          </cell>
          <cell r="AN1171">
            <v>98.354938474698955</v>
          </cell>
          <cell r="AO1171">
            <v>98.354938474698955</v>
          </cell>
          <cell r="AQ1171">
            <v>-0.27268982852746149</v>
          </cell>
          <cell r="AR1171">
            <v>-0.27268982852746149</v>
          </cell>
        </row>
        <row r="1172">
          <cell r="B1172">
            <v>35151</v>
          </cell>
          <cell r="D1172">
            <v>1.5234000000000001</v>
          </cell>
          <cell r="E1172">
            <v>1.4786999999999999</v>
          </cell>
          <cell r="F1172">
            <v>106.43</v>
          </cell>
          <cell r="G1172">
            <v>1.3115000000000001</v>
          </cell>
          <cell r="O1172">
            <v>135.25448915024441</v>
          </cell>
          <cell r="P1172">
            <v>88.739562081484735</v>
          </cell>
          <cell r="Q1172">
            <v>780.65</v>
          </cell>
          <cell r="V1172">
            <v>76.59589780496583</v>
          </cell>
          <cell r="W1172">
            <v>116.74543783641852</v>
          </cell>
          <cell r="X1172">
            <v>103.59939028614978</v>
          </cell>
          <cell r="Y1172">
            <v>1.3079000000000001</v>
          </cell>
          <cell r="AG1172">
            <v>102.93036750483559</v>
          </cell>
          <cell r="AH1172">
            <v>101.45070237626361</v>
          </cell>
          <cell r="AI1172">
            <v>99.979940490120697</v>
          </cell>
          <cell r="AJ1172">
            <v>0.65642641459892337</v>
          </cell>
          <cell r="AL1172">
            <v>111.86672272440615</v>
          </cell>
          <cell r="AM1172">
            <v>103.2296179598267</v>
          </cell>
          <cell r="AN1172">
            <v>98.391129828255586</v>
          </cell>
          <cell r="AO1172">
            <v>98.391129828255586</v>
          </cell>
          <cell r="AQ1172">
            <v>-0.1640441701869122</v>
          </cell>
          <cell r="AR1172">
            <v>-0.1640441701869122</v>
          </cell>
        </row>
        <row r="1173">
          <cell r="B1173">
            <v>35152</v>
          </cell>
          <cell r="D1173">
            <v>1.5215000000000001</v>
          </cell>
          <cell r="E1173">
            <v>1.4847999999999999</v>
          </cell>
          <cell r="F1173">
            <v>106.55</v>
          </cell>
          <cell r="G1173">
            <v>1.3115000000000001</v>
          </cell>
          <cell r="O1173">
            <v>135.21510402782508</v>
          </cell>
          <cell r="P1173">
            <v>88.702977224689747</v>
          </cell>
          <cell r="Q1173">
            <v>780.65</v>
          </cell>
          <cell r="V1173">
            <v>76.682259805685504</v>
          </cell>
          <cell r="W1173">
            <v>116.89122576404861</v>
          </cell>
          <cell r="X1173">
            <v>103.68599736714474</v>
          </cell>
          <cell r="Y1173">
            <v>1.3077000000000001</v>
          </cell>
          <cell r="AG1173">
            <v>103.04642166344293</v>
          </cell>
          <cell r="AH1173">
            <v>101.57739073282944</v>
          </cell>
          <cell r="AI1173">
            <v>100.06352178128448</v>
          </cell>
          <cell r="AJ1173">
            <v>0.65724613867893522</v>
          </cell>
          <cell r="AL1173">
            <v>111.99285263821736</v>
          </cell>
          <cell r="AM1173">
            <v>103.35852776864935</v>
          </cell>
          <cell r="AN1173">
            <v>98.473382904520633</v>
          </cell>
          <cell r="AO1173">
            <v>98.473382904520633</v>
          </cell>
          <cell r="AQ1173">
            <v>0.15579645495625982</v>
          </cell>
          <cell r="AR1173">
            <v>0.15579645495625982</v>
          </cell>
        </row>
        <row r="1174">
          <cell r="B1174">
            <v>35155</v>
          </cell>
          <cell r="D1174">
            <v>1.5251999999999999</v>
          </cell>
          <cell r="E1174">
            <v>1.4756</v>
          </cell>
          <cell r="F1174">
            <v>107.25</v>
          </cell>
          <cell r="G1174">
            <v>1.3115000000000001</v>
          </cell>
          <cell r="O1174">
            <v>134.27872250154519</v>
          </cell>
          <cell r="P1174">
            <v>88.883035415687971</v>
          </cell>
          <cell r="Q1174">
            <v>780.65</v>
          </cell>
          <cell r="V1174">
            <v>77.18603814321699</v>
          </cell>
          <cell r="W1174">
            <v>116.60765801206401</v>
          </cell>
          <cell r="X1174">
            <v>103.64442596826716</v>
          </cell>
          <cell r="Y1174">
            <v>1.3075000000000001</v>
          </cell>
          <cell r="AG1174">
            <v>103.72340425531914</v>
          </cell>
          <cell r="AH1174">
            <v>101.33097298714925</v>
          </cell>
          <cell r="AI1174">
            <v>100.02340276152586</v>
          </cell>
          <cell r="AJ1174">
            <v>0.65565171780750076</v>
          </cell>
          <cell r="AL1174">
            <v>112.72861046878285</v>
          </cell>
          <cell r="AM1174">
            <v>103.10778914240757</v>
          </cell>
          <cell r="AN1174">
            <v>98.433901427913412</v>
          </cell>
          <cell r="AO1174">
            <v>98.433901427913412</v>
          </cell>
          <cell r="AQ1174">
            <v>-0.30168744479806264</v>
          </cell>
          <cell r="AR1174">
            <v>-0.30168744479806264</v>
          </cell>
        </row>
        <row r="1175">
          <cell r="B1175">
            <v>35156</v>
          </cell>
          <cell r="D1175">
            <v>1.5255000000000001</v>
          </cell>
          <cell r="E1175">
            <v>1.4812000000000001</v>
          </cell>
          <cell r="F1175">
            <v>107.36</v>
          </cell>
          <cell r="G1175">
            <v>1.2753000000000001</v>
          </cell>
          <cell r="O1175">
            <v>134.18597810965366</v>
          </cell>
          <cell r="P1175">
            <v>88.930233036499658</v>
          </cell>
          <cell r="Q1175">
            <v>779.05</v>
          </cell>
          <cell r="V1175">
            <v>77.26520331054337</v>
          </cell>
          <cell r="W1175">
            <v>116.58472631923956</v>
          </cell>
          <cell r="X1175">
            <v>103.67906880066512</v>
          </cell>
          <cell r="Y1175">
            <v>1.3072999999999999</v>
          </cell>
          <cell r="AG1175">
            <v>103.82978723404254</v>
          </cell>
          <cell r="AH1175">
            <v>101.31104555883317</v>
          </cell>
          <cell r="AI1175">
            <v>100.05683527799135</v>
          </cell>
          <cell r="AJ1175">
            <v>0.65552277941658466</v>
          </cell>
          <cell r="AL1175">
            <v>112.84422955644314</v>
          </cell>
          <cell r="AM1175">
            <v>103.08751229105211</v>
          </cell>
          <cell r="AN1175">
            <v>98.466802658419411</v>
          </cell>
          <cell r="AO1175">
            <v>98.466802658419411</v>
          </cell>
          <cell r="AQ1175">
            <v>-6.443354754100028E-2</v>
          </cell>
          <cell r="AR1175">
            <v>299.74620058321148</v>
          </cell>
        </row>
        <row r="1176">
          <cell r="B1176">
            <v>35157</v>
          </cell>
          <cell r="D1176">
            <v>1.5248999999999999</v>
          </cell>
          <cell r="E1176">
            <v>1.4822</v>
          </cell>
          <cell r="F1176">
            <v>107.4</v>
          </cell>
          <cell r="G1176">
            <v>1.2753000000000001</v>
          </cell>
          <cell r="O1176">
            <v>134.13600195393312</v>
          </cell>
          <cell r="P1176">
            <v>88.895255560379098</v>
          </cell>
          <cell r="Q1176">
            <v>779.05</v>
          </cell>
          <cell r="V1176">
            <v>77.293990644116604</v>
          </cell>
          <cell r="W1176">
            <v>116.63059872778541</v>
          </cell>
          <cell r="X1176">
            <v>103.67906880066512</v>
          </cell>
          <cell r="Y1176">
            <v>1.2753000000000001</v>
          </cell>
          <cell r="AG1176">
            <v>103.86847195357834</v>
          </cell>
          <cell r="AH1176">
            <v>101.35090825627911</v>
          </cell>
          <cell r="AI1176">
            <v>100.05683527799135</v>
          </cell>
          <cell r="AJ1176">
            <v>0.65578070693160206</v>
          </cell>
          <cell r="AL1176">
            <v>112.88627286104688</v>
          </cell>
          <cell r="AM1176">
            <v>103.12807397206375</v>
          </cell>
          <cell r="AN1176">
            <v>98.466802658419411</v>
          </cell>
          <cell r="AO1176">
            <v>98.466802658419411</v>
          </cell>
          <cell r="AQ1176">
            <v>-6.9345011363282083E-2</v>
          </cell>
          <cell r="AR1176">
            <v>299.75881043030506</v>
          </cell>
        </row>
        <row r="1177">
          <cell r="B1177">
            <v>35158</v>
          </cell>
          <cell r="D1177">
            <v>1.5258</v>
          </cell>
          <cell r="E1177">
            <v>1.4807999999999999</v>
          </cell>
          <cell r="F1177">
            <v>107.27</v>
          </cell>
          <cell r="G1177">
            <v>1.2753000000000001</v>
          </cell>
          <cell r="O1177">
            <v>134.32548506375909</v>
          </cell>
          <cell r="P1177">
            <v>88.965554116535586</v>
          </cell>
          <cell r="Q1177">
            <v>779.05</v>
          </cell>
          <cell r="V1177">
            <v>77.200431810003607</v>
          </cell>
          <cell r="W1177">
            <v>116.56180364399002</v>
          </cell>
          <cell r="X1177">
            <v>103.69985450010391</v>
          </cell>
          <cell r="Y1177">
            <v>1.2751999999999999</v>
          </cell>
          <cell r="AG1177">
            <v>103.74274661508703</v>
          </cell>
          <cell r="AH1177">
            <v>101.29112596670599</v>
          </cell>
          <cell r="AI1177">
            <v>100.07689478787067</v>
          </cell>
          <cell r="AJ1177">
            <v>0.65539389172892903</v>
          </cell>
          <cell r="AL1177">
            <v>112.74963212108472</v>
          </cell>
          <cell r="AM1177">
            <v>103.06724341329138</v>
          </cell>
          <cell r="AN1177">
            <v>98.486543396723036</v>
          </cell>
          <cell r="AO1177">
            <v>98.486543396723036</v>
          </cell>
          <cell r="AQ1177">
            <v>2.1682113630447475E-2</v>
          </cell>
          <cell r="AR1177">
            <v>299.73742909822101</v>
          </cell>
        </row>
        <row r="1178">
          <cell r="B1178">
            <v>35159</v>
          </cell>
          <cell r="D1178">
            <v>1.5265</v>
          </cell>
          <cell r="E1178">
            <v>1.4802</v>
          </cell>
          <cell r="F1178">
            <v>106.95</v>
          </cell>
          <cell r="G1178">
            <v>1.2753000000000001</v>
          </cell>
          <cell r="O1178">
            <v>134.67338416938196</v>
          </cell>
          <cell r="P1178">
            <v>88.970688307012665</v>
          </cell>
          <cell r="Q1178">
            <v>779.05</v>
          </cell>
          <cell r="V1178">
            <v>76.97013314141779</v>
          </cell>
          <cell r="W1178">
            <v>116.50835244022272</v>
          </cell>
          <cell r="X1178">
            <v>103.65828310122636</v>
          </cell>
          <cell r="Y1178">
            <v>1.2750999999999999</v>
          </cell>
          <cell r="AG1178">
            <v>103.43326885880077</v>
          </cell>
          <cell r="AH1178">
            <v>101.24467736652473</v>
          </cell>
          <cell r="AI1178">
            <v>100.03677576811207</v>
          </cell>
          <cell r="AJ1178">
            <v>0.65509335080248932</v>
          </cell>
          <cell r="AL1178">
            <v>112.41328568425479</v>
          </cell>
          <cell r="AM1178">
            <v>103.01998034719948</v>
          </cell>
          <cell r="AN1178">
            <v>98.447061920115829</v>
          </cell>
          <cell r="AO1178">
            <v>98.447061920115829</v>
          </cell>
          <cell r="AQ1178">
            <v>4.808626457020182E-3</v>
          </cell>
          <cell r="AR1178">
            <v>299.7134021228058</v>
          </cell>
        </row>
        <row r="1179">
          <cell r="B1179">
            <v>35162</v>
          </cell>
          <cell r="D1179">
            <v>1.5295000000000001</v>
          </cell>
          <cell r="E1179">
            <v>1.4842</v>
          </cell>
          <cell r="F1179">
            <v>107.63</v>
          </cell>
          <cell r="G1179">
            <v>1.2753000000000001</v>
          </cell>
          <cell r="O1179">
            <v>133.8717218306538</v>
          </cell>
          <cell r="P1179">
            <v>89.178312531174399</v>
          </cell>
          <cell r="Q1179">
            <v>779.05</v>
          </cell>
          <cell r="V1179">
            <v>77.459517812162659</v>
          </cell>
          <cell r="W1179">
            <v>116.27983000980711</v>
          </cell>
          <cell r="X1179">
            <v>103.69639021686412</v>
          </cell>
          <cell r="Y1179">
            <v>1.2749999999999999</v>
          </cell>
          <cell r="AG1179">
            <v>104.09090909090908</v>
          </cell>
          <cell r="AH1179">
            <v>101.04609349460607</v>
          </cell>
          <cell r="AI1179">
            <v>100.07355153622412</v>
          </cell>
          <cell r="AJ1179">
            <v>0.65380843412880019</v>
          </cell>
          <cell r="AL1179">
            <v>113.12802186251838</v>
          </cell>
          <cell r="AM1179">
            <v>102.81791435109513</v>
          </cell>
          <cell r="AN1179">
            <v>98.483253273672432</v>
          </cell>
          <cell r="AO1179">
            <v>98.483253273672432</v>
          </cell>
          <cell r="AQ1179">
            <v>0.13359480848492922</v>
          </cell>
          <cell r="AR1179">
            <v>299.69974856508748</v>
          </cell>
        </row>
        <row r="1180">
          <cell r="B1180">
            <v>35163</v>
          </cell>
          <cell r="D1180">
            <v>1.53</v>
          </cell>
          <cell r="E1180">
            <v>1.4801</v>
          </cell>
          <cell r="F1180">
            <v>107.47</v>
          </cell>
          <cell r="G1180">
            <v>1.2753000000000001</v>
          </cell>
          <cell r="O1180">
            <v>134.03967512366316</v>
          </cell>
          <cell r="P1180">
            <v>89.186603631320693</v>
          </cell>
          <cell r="Q1180">
            <v>779.05</v>
          </cell>
          <cell r="V1180">
            <v>77.34436847786975</v>
          </cell>
          <cell r="W1180">
            <v>116.24183006535947</v>
          </cell>
          <cell r="X1180">
            <v>103.67214023418553</v>
          </cell>
          <cell r="Y1180">
            <v>1.2748999999999999</v>
          </cell>
          <cell r="AG1180">
            <v>103.93617021276594</v>
          </cell>
          <cell r="AH1180">
            <v>101.01307189542484</v>
          </cell>
          <cell r="AI1180">
            <v>100.05014877469826</v>
          </cell>
          <cell r="AJ1180">
            <v>0.65359477124183007</v>
          </cell>
          <cell r="AL1180">
            <v>112.95984864410343</v>
          </cell>
          <cell r="AM1180">
            <v>102.78431372549019</v>
          </cell>
          <cell r="AN1180">
            <v>98.460222412318217</v>
          </cell>
          <cell r="AO1180">
            <v>98.460222412318217</v>
          </cell>
          <cell r="AQ1180">
            <v>1.246579684993776E-2</v>
          </cell>
          <cell r="AR1180">
            <v>299.67859668000386</v>
          </cell>
        </row>
        <row r="1181">
          <cell r="B1181">
            <v>35164</v>
          </cell>
          <cell r="D1181">
            <v>1.5289999999999999</v>
          </cell>
          <cell r="E1181">
            <v>1.482</v>
          </cell>
          <cell r="F1181">
            <v>107.85</v>
          </cell>
          <cell r="G1181">
            <v>1.2753000000000001</v>
          </cell>
          <cell r="O1181">
            <v>133.59417764002876</v>
          </cell>
          <cell r="P1181">
            <v>89.146181474563704</v>
          </cell>
          <cell r="Q1181">
            <v>779.05</v>
          </cell>
          <cell r="V1181">
            <v>77.617848146815405</v>
          </cell>
          <cell r="W1181">
            <v>116.31785480706344</v>
          </cell>
          <cell r="X1181">
            <v>103.69292593362432</v>
          </cell>
          <cell r="Y1181">
            <v>1.2747999999999999</v>
          </cell>
          <cell r="AG1181">
            <v>104.30367504835588</v>
          </cell>
          <cell r="AH1181">
            <v>101.0791366906475</v>
          </cell>
          <cell r="AI1181">
            <v>100.07020828457757</v>
          </cell>
          <cell r="AJ1181">
            <v>0.65402223675604976</v>
          </cell>
          <cell r="AL1181">
            <v>113.35926003783896</v>
          </cell>
          <cell r="AM1181">
            <v>102.85153695225638</v>
          </cell>
          <cell r="AN1181">
            <v>98.479963150621828</v>
          </cell>
          <cell r="AO1181">
            <v>98.479963150621828</v>
          </cell>
          <cell r="AQ1181">
            <v>-2.2263039196161571E-2</v>
          </cell>
          <cell r="AR1181">
            <v>299.71187460059286</v>
          </cell>
        </row>
        <row r="1182">
          <cell r="B1182">
            <v>35165</v>
          </cell>
          <cell r="D1182">
            <v>1.5218</v>
          </cell>
          <cell r="E1182">
            <v>1.4974000000000001</v>
          </cell>
          <cell r="F1182">
            <v>108.53</v>
          </cell>
          <cell r="G1182">
            <v>1.2753000000000001</v>
          </cell>
          <cell r="O1182">
            <v>133.00551312284728</v>
          </cell>
          <cell r="P1182">
            <v>88.892394531859225</v>
          </cell>
          <cell r="Q1182">
            <v>779.05</v>
          </cell>
          <cell r="V1182">
            <v>78.107232817560288</v>
          </cell>
          <cell r="W1182">
            <v>116.86818241556051</v>
          </cell>
          <cell r="X1182">
            <v>103.88692579505299</v>
          </cell>
          <cell r="Y1182">
            <v>1.2746999999999999</v>
          </cell>
          <cell r="AG1182">
            <v>104.96131528046421</v>
          </cell>
          <cell r="AH1182">
            <v>101.5573662767775</v>
          </cell>
          <cell r="AI1182">
            <v>100.25743037678446</v>
          </cell>
          <cell r="AJ1182">
            <v>0.65711657247995792</v>
          </cell>
          <cell r="AL1182">
            <v>114.07399621610259</v>
          </cell>
          <cell r="AM1182">
            <v>103.33815218819818</v>
          </cell>
          <cell r="AN1182">
            <v>98.664210041455547</v>
          </cell>
          <cell r="AO1182">
            <v>98.664210041455547</v>
          </cell>
          <cell r="AQ1182">
            <v>0.51600508060658967</v>
          </cell>
          <cell r="AR1182">
            <v>299.87684728328981</v>
          </cell>
        </row>
        <row r="1183">
          <cell r="B1183">
            <v>35166</v>
          </cell>
          <cell r="D1183">
            <v>1.5126999999999999</v>
          </cell>
          <cell r="E1183">
            <v>1.4986999999999999</v>
          </cell>
          <cell r="F1183">
            <v>108.55</v>
          </cell>
          <cell r="G1183">
            <v>1.2753000000000001</v>
          </cell>
          <cell r="O1183">
            <v>133.08743464735784</v>
          </cell>
          <cell r="P1183">
            <v>88.431556232972085</v>
          </cell>
          <cell r="Q1183">
            <v>779.05</v>
          </cell>
          <cell r="V1183">
            <v>78.121626484346891</v>
          </cell>
          <cell r="W1183">
            <v>117.57123025054537</v>
          </cell>
          <cell r="X1183">
            <v>103.97006859280815</v>
          </cell>
          <cell r="Y1183">
            <v>1.2746</v>
          </cell>
          <cell r="AG1183">
            <v>104.9806576402321</v>
          </cell>
          <cell r="AH1183">
            <v>102.16830832286641</v>
          </cell>
          <cell r="AI1183">
            <v>100.3376684163017</v>
          </cell>
          <cell r="AJ1183">
            <v>0.66106961062999936</v>
          </cell>
          <cell r="AL1183">
            <v>114.09501786840445</v>
          </cell>
          <cell r="AM1183">
            <v>103.9598069676737</v>
          </cell>
          <cell r="AN1183">
            <v>98.743172994670005</v>
          </cell>
          <cell r="AO1183">
            <v>98.743172994670005</v>
          </cell>
          <cell r="AQ1183">
            <v>0.46166861302293682</v>
          </cell>
          <cell r="AR1183">
            <v>300.02106399168025</v>
          </cell>
        </row>
        <row r="1184">
          <cell r="B1184">
            <v>35169</v>
          </cell>
          <cell r="D1184">
            <v>1.5128999999999999</v>
          </cell>
          <cell r="E1184">
            <v>1.5037</v>
          </cell>
          <cell r="F1184">
            <v>108.64</v>
          </cell>
          <cell r="G1184">
            <v>1.2753000000000001</v>
          </cell>
          <cell r="O1184">
            <v>132.97718180201298</v>
          </cell>
          <cell r="P1184">
            <v>88.443248115861351</v>
          </cell>
          <cell r="Q1184">
            <v>779.05</v>
          </cell>
          <cell r="V1184">
            <v>78.186397984886653</v>
          </cell>
          <cell r="W1184">
            <v>117.55568775199947</v>
          </cell>
          <cell r="X1184">
            <v>103.97006859280815</v>
          </cell>
          <cell r="Y1184">
            <v>1.2745</v>
          </cell>
          <cell r="AG1184">
            <v>105.06769825918761</v>
          </cell>
          <cell r="AH1184">
            <v>102.15480203582526</v>
          </cell>
          <cell r="AI1184">
            <v>100.3376684163017</v>
          </cell>
          <cell r="AJ1184">
            <v>0.6609822195782934</v>
          </cell>
          <cell r="AL1184">
            <v>114.18961530376288</v>
          </cell>
          <cell r="AM1184">
            <v>103.94606385088242</v>
          </cell>
          <cell r="AN1184">
            <v>98.743172994670005</v>
          </cell>
          <cell r="AO1184">
            <v>98.743172994670005</v>
          </cell>
          <cell r="AQ1184">
            <v>0.58423335470865823</v>
          </cell>
          <cell r="AR1184">
            <v>300.03032725824306</v>
          </cell>
        </row>
        <row r="1185">
          <cell r="B1185">
            <v>35170</v>
          </cell>
          <cell r="D1185">
            <v>1.5088999999999999</v>
          </cell>
          <cell r="E1185">
            <v>1.5105</v>
          </cell>
          <cell r="F1185">
            <v>108.72</v>
          </cell>
          <cell r="G1185">
            <v>1.2753000000000001</v>
          </cell>
          <cell r="O1185">
            <v>132.91032529492162</v>
          </cell>
          <cell r="P1185">
            <v>88.22998442426308</v>
          </cell>
          <cell r="Q1185">
            <v>779.05</v>
          </cell>
          <cell r="V1185">
            <v>78.243972652033108</v>
          </cell>
          <cell r="W1185">
            <v>117.86732056464975</v>
          </cell>
          <cell r="X1185">
            <v>103.99431857548672</v>
          </cell>
          <cell r="Y1185">
            <v>1.2744</v>
          </cell>
          <cell r="AG1185">
            <v>105.14506769825918</v>
          </cell>
          <cell r="AH1185">
            <v>102.42560805885083</v>
          </cell>
          <cell r="AI1185">
            <v>100.36107117782755</v>
          </cell>
          <cell r="AJ1185">
            <v>0.66273444230896683</v>
          </cell>
          <cell r="AL1185">
            <v>114.27370191297035</v>
          </cell>
          <cell r="AM1185">
            <v>104.22161839750812</v>
          </cell>
          <cell r="AN1185">
            <v>98.766203856024219</v>
          </cell>
          <cell r="AO1185">
            <v>98.766203856024219</v>
          </cell>
          <cell r="AQ1185">
            <v>0.68079199441280025</v>
          </cell>
          <cell r="AR1185">
            <v>300.1075763882252</v>
          </cell>
        </row>
        <row r="1186">
          <cell r="B1186">
            <v>35171</v>
          </cell>
          <cell r="D1186">
            <v>1.5105</v>
          </cell>
          <cell r="E1186">
            <v>1.5089999999999999</v>
          </cell>
          <cell r="F1186">
            <v>108.43</v>
          </cell>
          <cell r="G1186">
            <v>1.2753000000000001</v>
          </cell>
          <cell r="O1186">
            <v>133.19920809481999</v>
          </cell>
          <cell r="P1186">
            <v>88.279407484265931</v>
          </cell>
          <cell r="Q1186">
            <v>779.05</v>
          </cell>
          <cell r="V1186">
            <v>78.035264483627216</v>
          </cell>
          <cell r="W1186">
            <v>117.74246938099967</v>
          </cell>
          <cell r="X1186">
            <v>103.94235432688977</v>
          </cell>
          <cell r="Y1186">
            <v>1.2743</v>
          </cell>
          <cell r="AG1186">
            <v>104.86460348162475</v>
          </cell>
          <cell r="AH1186">
            <v>102.3171135385634</v>
          </cell>
          <cell r="AI1186">
            <v>100.31092240312928</v>
          </cell>
          <cell r="AJ1186">
            <v>0.66203243958953994</v>
          </cell>
          <cell r="AL1186">
            <v>113.96888795459324</v>
          </cell>
          <cell r="AM1186">
            <v>104.11122144985106</v>
          </cell>
          <cell r="AN1186">
            <v>98.716852010265185</v>
          </cell>
          <cell r="AO1186">
            <v>98.716852010265185</v>
          </cell>
          <cell r="AQ1186">
            <v>0.63158315695233114</v>
          </cell>
          <cell r="AR1186">
            <v>300.06911200970785</v>
          </cell>
        </row>
        <row r="1187">
          <cell r="B1187">
            <v>35172</v>
          </cell>
          <cell r="D1187">
            <v>1.5085999999999999</v>
          </cell>
          <cell r="E1187">
            <v>1.5088999999999999</v>
          </cell>
          <cell r="F1187">
            <v>108.39</v>
          </cell>
          <cell r="G1187">
            <v>1.2753000000000001</v>
          </cell>
          <cell r="O1187">
            <v>133.24836362876033</v>
          </cell>
          <cell r="P1187">
            <v>88.168364204411517</v>
          </cell>
          <cell r="Q1187">
            <v>779.05</v>
          </cell>
          <cell r="V1187">
            <v>78.006477150053982</v>
          </cell>
          <cell r="W1187">
            <v>117.89075964470369</v>
          </cell>
          <cell r="X1187">
            <v>103.94235432688977</v>
          </cell>
          <cell r="Y1187">
            <v>1.2742</v>
          </cell>
          <cell r="AG1187">
            <v>104.82591876208897</v>
          </cell>
          <cell r="AH1187">
            <v>102.44597640196208</v>
          </cell>
          <cell r="AI1187">
            <v>100.31092240312928</v>
          </cell>
          <cell r="AJ1187">
            <v>0.66286623359406072</v>
          </cell>
          <cell r="AL1187">
            <v>113.92684464998949</v>
          </cell>
          <cell r="AM1187">
            <v>104.24234389500199</v>
          </cell>
          <cell r="AN1187">
            <v>98.716852010265185</v>
          </cell>
          <cell r="AO1187">
            <v>98.716852010265185</v>
          </cell>
          <cell r="AQ1187">
            <v>0.57270335838779829</v>
          </cell>
          <cell r="AR1187">
            <v>300.09688761211993</v>
          </cell>
        </row>
        <row r="1188">
          <cell r="B1188">
            <v>35173</v>
          </cell>
          <cell r="D1188">
            <v>1.5113000000000001</v>
          </cell>
          <cell r="E1188">
            <v>1.5042</v>
          </cell>
          <cell r="F1188">
            <v>108.01</v>
          </cell>
          <cell r="G1188">
            <v>1.2753000000000001</v>
          </cell>
          <cell r="O1188">
            <v>133.6458507473624</v>
          </cell>
          <cell r="P1188">
            <v>88.279061542908948</v>
          </cell>
          <cell r="Q1188">
            <v>779.05</v>
          </cell>
          <cell r="V1188">
            <v>77.732997481108328</v>
          </cell>
          <cell r="W1188">
            <v>117.68014292331104</v>
          </cell>
          <cell r="X1188">
            <v>103.88692579505299</v>
          </cell>
          <cell r="Y1188">
            <v>1.2741</v>
          </cell>
          <cell r="AG1188">
            <v>104.45841392649903</v>
          </cell>
          <cell r="AH1188">
            <v>102.26295242506451</v>
          </cell>
          <cell r="AI1188">
            <v>100.25743037678446</v>
          </cell>
          <cell r="AJ1188">
            <v>0.66168199563289876</v>
          </cell>
          <cell r="AL1188">
            <v>113.52743325625394</v>
          </cell>
          <cell r="AM1188">
            <v>104.05611063322966</v>
          </cell>
          <cell r="AN1188">
            <v>98.664210041455547</v>
          </cell>
          <cell r="AO1188">
            <v>98.664210041455547</v>
          </cell>
          <cell r="AQ1188">
            <v>0.48859316812229281</v>
          </cell>
          <cell r="AR1188">
            <v>300.03222526561939</v>
          </cell>
        </row>
        <row r="1189">
          <cell r="B1189">
            <v>35176</v>
          </cell>
          <cell r="D1189">
            <v>1.5149999999999999</v>
          </cell>
          <cell r="E1189">
            <v>1.5129999999999999</v>
          </cell>
          <cell r="F1189">
            <v>107.3</v>
          </cell>
          <cell r="G1189">
            <v>1.2753000000000001</v>
          </cell>
          <cell r="O1189">
            <v>134.5301802350663</v>
          </cell>
          <cell r="P1189">
            <v>88.495188405681901</v>
          </cell>
          <cell r="Q1189">
            <v>779.05</v>
          </cell>
          <cell r="V1189">
            <v>77.222022310183519</v>
          </cell>
          <cell r="W1189">
            <v>117.39273927392739</v>
          </cell>
          <cell r="X1189">
            <v>103.88692579505299</v>
          </cell>
          <cell r="Y1189">
            <v>1.274</v>
          </cell>
          <cell r="AG1189">
            <v>103.77176015473887</v>
          </cell>
          <cell r="AH1189">
            <v>102.01320132013203</v>
          </cell>
          <cell r="AI1189">
            <v>100.25743037678446</v>
          </cell>
          <cell r="AJ1189">
            <v>0.66006600660066006</v>
          </cell>
          <cell r="AL1189">
            <v>112.78116459953752</v>
          </cell>
          <cell r="AM1189">
            <v>103.80198019801981</v>
          </cell>
          <cell r="AN1189">
            <v>98.664210041455547</v>
          </cell>
          <cell r="AO1189">
            <v>98.664210041455547</v>
          </cell>
          <cell r="AQ1189">
            <v>1.0822511616858606</v>
          </cell>
          <cell r="AR1189">
            <v>299.96378169904011</v>
          </cell>
        </row>
        <row r="1190">
          <cell r="B1190">
            <v>35177</v>
          </cell>
          <cell r="D1190">
            <v>1.5115000000000001</v>
          </cell>
          <cell r="E1190">
            <v>1.5182</v>
          </cell>
          <cell r="F1190">
            <v>107.11</v>
          </cell>
          <cell r="G1190">
            <v>1.2753000000000001</v>
          </cell>
          <cell r="O1190">
            <v>134.81376118741775</v>
          </cell>
          <cell r="P1190">
            <v>88.320186100867105</v>
          </cell>
          <cell r="Q1190">
            <v>779.05</v>
          </cell>
          <cell r="V1190">
            <v>77.085282475710699</v>
          </cell>
          <cell r="W1190">
            <v>117.6645716175984</v>
          </cell>
          <cell r="X1190">
            <v>103.92156862745098</v>
          </cell>
          <cell r="Y1190">
            <v>1.2739</v>
          </cell>
          <cell r="AG1190">
            <v>103.58800773694391</v>
          </cell>
          <cell r="AH1190">
            <v>102.24942110486272</v>
          </cell>
          <cell r="AI1190">
            <v>100.29086289324998</v>
          </cell>
          <cell r="AJ1190">
            <v>0.6615944426066821</v>
          </cell>
          <cell r="AL1190">
            <v>112.58145890266975</v>
          </cell>
          <cell r="AM1190">
            <v>104.04234204432683</v>
          </cell>
          <cell r="AN1190">
            <v>98.697111271961575</v>
          </cell>
          <cell r="AO1190">
            <v>98.697111271961575</v>
          </cell>
          <cell r="AQ1190">
            <v>1.2614812185279334</v>
          </cell>
          <cell r="AR1190">
            <v>300.02020284386236</v>
          </cell>
        </row>
        <row r="1191">
          <cell r="B1191">
            <v>35178</v>
          </cell>
          <cell r="D1191">
            <v>1.5125</v>
          </cell>
          <cell r="E1191">
            <v>1.516</v>
          </cell>
          <cell r="F1191">
            <v>106.67</v>
          </cell>
          <cell r="G1191">
            <v>1.2753000000000001</v>
          </cell>
          <cell r="O1191">
            <v>135.36985057452247</v>
          </cell>
          <cell r="P1191">
            <v>88.37861824516142</v>
          </cell>
          <cell r="Q1191">
            <v>779.05</v>
          </cell>
          <cell r="V1191">
            <v>76.768621806405193</v>
          </cell>
          <cell r="W1191">
            <v>117.58677685950413</v>
          </cell>
          <cell r="X1191">
            <v>103.92156862745098</v>
          </cell>
          <cell r="Y1191">
            <v>1.2738</v>
          </cell>
          <cell r="AG1191">
            <v>103.16247582205028</v>
          </cell>
          <cell r="AH1191">
            <v>102.18181818181819</v>
          </cell>
          <cell r="AI1191">
            <v>100.29086289324998</v>
          </cell>
          <cell r="AJ1191">
            <v>0.66115702479338845</v>
          </cell>
          <cell r="AL1191">
            <v>112.1189825520286</v>
          </cell>
          <cell r="AM1191">
            <v>103.97355371900827</v>
          </cell>
          <cell r="AN1191">
            <v>98.697111271961575</v>
          </cell>
          <cell r="AO1191">
            <v>98.697111271961575</v>
          </cell>
          <cell r="AQ1191">
            <v>1.3655219782190215</v>
          </cell>
          <cell r="AR1191">
            <v>299.98411927667479</v>
          </cell>
        </row>
        <row r="1192">
          <cell r="B1192">
            <v>35179</v>
          </cell>
          <cell r="D1192">
            <v>1.5156000000000001</v>
          </cell>
          <cell r="E1192">
            <v>1.5228999999999999</v>
          </cell>
          <cell r="F1192">
            <v>106.38</v>
          </cell>
          <cell r="G1192">
            <v>1.2753000000000001</v>
          </cell>
          <cell r="O1192">
            <v>135.70720460322548</v>
          </cell>
          <cell r="P1192">
            <v>88.539092571277493</v>
          </cell>
          <cell r="Q1192">
            <v>779.05</v>
          </cell>
          <cell r="V1192">
            <v>76.559913637999287</v>
          </cell>
          <cell r="W1192">
            <v>117.34626550541039</v>
          </cell>
          <cell r="X1192">
            <v>103.8973186447724</v>
          </cell>
          <cell r="Y1192">
            <v>1.2737000000000001</v>
          </cell>
          <cell r="AG1192">
            <v>102.88201160541585</v>
          </cell>
          <cell r="AH1192">
            <v>101.97281604645026</v>
          </cell>
          <cell r="AI1192">
            <v>100.26746013172412</v>
          </cell>
          <cell r="AJ1192">
            <v>0.65980469780944839</v>
          </cell>
          <cell r="AL1192">
            <v>111.81416859365146</v>
          </cell>
          <cell r="AM1192">
            <v>103.76088677751386</v>
          </cell>
          <cell r="AN1192">
            <v>98.67408041060736</v>
          </cell>
          <cell r="AO1192">
            <v>98.67408041060736</v>
          </cell>
          <cell r="AQ1192">
            <v>1.6888021292357394</v>
          </cell>
          <cell r="AR1192">
            <v>299.93744992782069</v>
          </cell>
        </row>
        <row r="1193">
          <cell r="B1193">
            <v>35180</v>
          </cell>
          <cell r="D1193">
            <v>1.5149999999999999</v>
          </cell>
          <cell r="E1193">
            <v>1.5226999999999999</v>
          </cell>
          <cell r="F1193">
            <v>106.56</v>
          </cell>
          <cell r="G1193">
            <v>1.2753000000000001</v>
          </cell>
          <cell r="O1193">
            <v>135.52765962283212</v>
          </cell>
          <cell r="P1193">
            <v>88.536502685983336</v>
          </cell>
          <cell r="Q1193">
            <v>779.05</v>
          </cell>
          <cell r="V1193">
            <v>76.689456639078813</v>
          </cell>
          <cell r="W1193">
            <v>117.39273927392739</v>
          </cell>
          <cell r="X1193">
            <v>103.93542576041015</v>
          </cell>
          <cell r="Y1193">
            <v>1.2736000000000001</v>
          </cell>
          <cell r="AG1193">
            <v>103.05609284332688</v>
          </cell>
          <cell r="AH1193">
            <v>102.01320132013203</v>
          </cell>
          <cell r="AI1193">
            <v>100.30423589983617</v>
          </cell>
          <cell r="AJ1193">
            <v>0.66006600660066006</v>
          </cell>
          <cell r="AL1193">
            <v>112.00336346436831</v>
          </cell>
          <cell r="AM1193">
            <v>103.80198019801981</v>
          </cell>
          <cell r="AN1193">
            <v>98.710271764163977</v>
          </cell>
          <cell r="AO1193">
            <v>98.710271764163977</v>
          </cell>
          <cell r="AQ1193">
            <v>1.7181352105789642</v>
          </cell>
          <cell r="AR1193">
            <v>299.95320024686595</v>
          </cell>
        </row>
        <row r="1194">
          <cell r="B1194">
            <v>35185</v>
          </cell>
          <cell r="D1194">
            <v>1.5094000000000001</v>
          </cell>
          <cell r="E1194">
            <v>1.5255000000000001</v>
          </cell>
          <cell r="F1194">
            <v>104.5</v>
          </cell>
          <cell r="G1194">
            <v>1.2753000000000001</v>
          </cell>
          <cell r="O1194">
            <v>138.19930535319611</v>
          </cell>
          <cell r="P1194">
            <v>88.20923904569193</v>
          </cell>
          <cell r="Q1194">
            <v>779.05</v>
          </cell>
          <cell r="V1194">
            <v>75.206908960057575</v>
          </cell>
          <cell r="W1194">
            <v>117.82827613621305</v>
          </cell>
          <cell r="X1194">
            <v>103.93542576041015</v>
          </cell>
          <cell r="Y1194">
            <v>1.2735000000000001</v>
          </cell>
          <cell r="AG1194">
            <v>101.06382978723404</v>
          </cell>
          <cell r="AH1194">
            <v>102.39167881277329</v>
          </cell>
          <cell r="AI1194">
            <v>100.30423589983617</v>
          </cell>
          <cell r="AJ1194">
            <v>0.66251490658539813</v>
          </cell>
          <cell r="AL1194">
            <v>109.83813327727559</v>
          </cell>
          <cell r="AM1194">
            <v>104.18709420961972</v>
          </cell>
          <cell r="AN1194">
            <v>98.710271764163977</v>
          </cell>
          <cell r="AO1194">
            <v>98.710271764163977</v>
          </cell>
          <cell r="AQ1194">
            <v>2.2101323108530551</v>
          </cell>
          <cell r="AR1194">
            <v>299.96720619685021</v>
          </cell>
        </row>
        <row r="1195">
          <cell r="B1195">
            <v>35186</v>
          </cell>
          <cell r="D1195">
            <v>1.5046999999999999</v>
          </cell>
          <cell r="E1195">
            <v>1.5337000000000001</v>
          </cell>
          <cell r="F1195">
            <v>105.2</v>
          </cell>
          <cell r="G1195">
            <v>1.2658</v>
          </cell>
          <cell r="O1195">
            <v>137.2797282263212</v>
          </cell>
          <cell r="P1195">
            <v>87.934571347590179</v>
          </cell>
          <cell r="Q1195">
            <v>778.25</v>
          </cell>
          <cell r="V1195">
            <v>75.710687297589061</v>
          </cell>
          <cell r="W1195">
            <v>118.19631820296405</v>
          </cell>
          <cell r="X1195">
            <v>103.93542576041015</v>
          </cell>
          <cell r="Y1195">
            <v>1.2658</v>
          </cell>
          <cell r="AG1195">
            <v>101.74081237911025</v>
          </cell>
          <cell r="AH1195">
            <v>102.71150395427661</v>
          </cell>
          <cell r="AI1195">
            <v>100.30423589983617</v>
          </cell>
          <cell r="AJ1195">
            <v>0.66458430251877454</v>
          </cell>
          <cell r="AL1195">
            <v>110.57389110784108</v>
          </cell>
          <cell r="AM1195">
            <v>104.51252741410249</v>
          </cell>
          <cell r="AN1195">
            <v>98.710271764163977</v>
          </cell>
          <cell r="AO1195">
            <v>98.710271764163977</v>
          </cell>
          <cell r="AQ1195">
            <v>2.0670999020860563</v>
          </cell>
          <cell r="AR1195">
            <v>300.08125567958484</v>
          </cell>
        </row>
        <row r="1196">
          <cell r="B1196">
            <v>35187</v>
          </cell>
          <cell r="D1196">
            <v>1.4912000000000001</v>
          </cell>
          <cell r="E1196">
            <v>1.5365</v>
          </cell>
          <cell r="F1196">
            <v>105.55</v>
          </cell>
          <cell r="G1196">
            <v>1.2658</v>
          </cell>
          <cell r="O1196">
            <v>136.82451358985307</v>
          </cell>
          <cell r="P1196">
            <v>87.145632214744793</v>
          </cell>
          <cell r="Q1196">
            <v>778.25</v>
          </cell>
          <cell r="V1196">
            <v>75.962576466354804</v>
          </cell>
          <cell r="W1196">
            <v>119.2663626609442</v>
          </cell>
          <cell r="X1196">
            <v>103.93542576041015</v>
          </cell>
          <cell r="Y1196">
            <v>1.2656000000000001</v>
          </cell>
          <cell r="AG1196">
            <v>102.07930367504835</v>
          </cell>
          <cell r="AH1196">
            <v>103.64136266094421</v>
          </cell>
          <cell r="AI1196">
            <v>100.30423589983617</v>
          </cell>
          <cell r="AJ1196">
            <v>0.67060085836909866</v>
          </cell>
          <cell r="AL1196">
            <v>110.94177002312381</v>
          </cell>
          <cell r="AM1196">
            <v>105.45869098712446</v>
          </cell>
          <cell r="AN1196">
            <v>98.710271764163977</v>
          </cell>
          <cell r="AO1196">
            <v>98.710271764163977</v>
          </cell>
          <cell r="AQ1196">
            <v>1.5599679086459446</v>
          </cell>
          <cell r="AR1196">
            <v>300.30887337867404</v>
          </cell>
        </row>
        <row r="1197">
          <cell r="B1197">
            <v>35190</v>
          </cell>
          <cell r="D1197">
            <v>1.506</v>
          </cell>
          <cell r="E1197">
            <v>1.5215000000000001</v>
          </cell>
          <cell r="F1197">
            <v>105</v>
          </cell>
          <cell r="G1197">
            <v>1.2658</v>
          </cell>
          <cell r="O1197">
            <v>137.49536940806945</v>
          </cell>
          <cell r="P1197">
            <v>87.981208371991201</v>
          </cell>
          <cell r="Q1197">
            <v>778.25</v>
          </cell>
          <cell r="V1197">
            <v>75.566750629722932</v>
          </cell>
          <cell r="W1197">
            <v>118.09428950863213</v>
          </cell>
          <cell r="X1197">
            <v>103.90078292801219</v>
          </cell>
          <cell r="Y1197">
            <v>1.2654000000000001</v>
          </cell>
          <cell r="AG1197">
            <v>101.54738878143132</v>
          </cell>
          <cell r="AH1197">
            <v>102.62284196547145</v>
          </cell>
          <cell r="AI1197">
            <v>100.27080338337066</v>
          </cell>
          <cell r="AJ1197">
            <v>0.66401062416998669</v>
          </cell>
          <cell r="AL1197">
            <v>110.36367458482236</v>
          </cell>
          <cell r="AM1197">
            <v>104.42231075697211</v>
          </cell>
          <cell r="AN1197">
            <v>98.677370533657964</v>
          </cell>
          <cell r="AO1197">
            <v>98.677370533657964</v>
          </cell>
          <cell r="AQ1197">
            <v>1.726140284371013</v>
          </cell>
          <cell r="AR1197">
            <v>300.03166436066994</v>
          </cell>
        </row>
        <row r="1198">
          <cell r="B1198">
            <v>35191</v>
          </cell>
          <cell r="D1198">
            <v>1.5079</v>
          </cell>
          <cell r="E1198">
            <v>1.5239</v>
          </cell>
          <cell r="F1198">
            <v>104.9</v>
          </cell>
          <cell r="G1198">
            <v>1.2658</v>
          </cell>
          <cell r="O1198">
            <v>137.62644221017439</v>
          </cell>
          <cell r="P1198">
            <v>88.092207240455195</v>
          </cell>
          <cell r="Q1198">
            <v>778.25</v>
          </cell>
          <cell r="V1198">
            <v>75.494782295789861</v>
          </cell>
          <cell r="W1198">
            <v>117.94548710126665</v>
          </cell>
          <cell r="X1198">
            <v>103.90078292801219</v>
          </cell>
          <cell r="Y1198">
            <v>1.2652000000000001</v>
          </cell>
          <cell r="AG1198">
            <v>101.45067698259187</v>
          </cell>
          <cell r="AH1198">
            <v>102.49353405398236</v>
          </cell>
          <cell r="AI1198">
            <v>100.27080338337066</v>
          </cell>
          <cell r="AJ1198">
            <v>0.66317395052722328</v>
          </cell>
          <cell r="AL1198">
            <v>110.25856632331302</v>
          </cell>
          <cell r="AM1198">
            <v>104.29073545991113</v>
          </cell>
          <cell r="AN1198">
            <v>98.677370533657964</v>
          </cell>
          <cell r="AO1198">
            <v>98.677370533657964</v>
          </cell>
          <cell r="AQ1198">
            <v>1.892054693715238</v>
          </cell>
          <cell r="AR1198">
            <v>300.00272020233569</v>
          </cell>
        </row>
        <row r="1199">
          <cell r="B1199">
            <v>35192</v>
          </cell>
          <cell r="D1199">
            <v>1.5084</v>
          </cell>
          <cell r="E1199">
            <v>1.5217000000000001</v>
          </cell>
          <cell r="F1199">
            <v>105.12</v>
          </cell>
          <cell r="G1199">
            <v>1.2658</v>
          </cell>
          <cell r="O1199">
            <v>137.33841122381367</v>
          </cell>
          <cell r="P1199">
            <v>88.121417468998359</v>
          </cell>
          <cell r="Q1199">
            <v>778.25</v>
          </cell>
          <cell r="V1199">
            <v>75.653112630442621</v>
          </cell>
          <cell r="W1199">
            <v>117.90639087775125</v>
          </cell>
          <cell r="X1199">
            <v>103.90078292801219</v>
          </cell>
          <cell r="Y1199">
            <v>1.2649999999999999</v>
          </cell>
          <cell r="AG1199">
            <v>101.66344294003868</v>
          </cell>
          <cell r="AH1199">
            <v>102.45955979846195</v>
          </cell>
          <cell r="AI1199">
            <v>100.27080338337066</v>
          </cell>
          <cell r="AJ1199">
            <v>0.66295412357464867</v>
          </cell>
          <cell r="AL1199">
            <v>110.48980449863359</v>
          </cell>
          <cell r="AM1199">
            <v>104.25616547334926</v>
          </cell>
          <cell r="AN1199">
            <v>98.677370533657964</v>
          </cell>
          <cell r="AO1199">
            <v>98.677370533657964</v>
          </cell>
          <cell r="AQ1199">
            <v>1.7819501656619536</v>
          </cell>
          <cell r="AR1199">
            <v>299.99933741237578</v>
          </cell>
        </row>
        <row r="1200">
          <cell r="B1200">
            <v>35193</v>
          </cell>
          <cell r="D1200">
            <v>1.5095000000000001</v>
          </cell>
          <cell r="E1200">
            <v>1.5270999999999999</v>
          </cell>
          <cell r="F1200">
            <v>105.4</v>
          </cell>
          <cell r="G1200">
            <v>1.2658</v>
          </cell>
          <cell r="O1200">
            <v>137.01010137662857</v>
          </cell>
          <cell r="P1200">
            <v>88.209202425773512</v>
          </cell>
          <cell r="Q1200">
            <v>778.25</v>
          </cell>
          <cell r="V1200">
            <v>75.854623965455204</v>
          </cell>
          <cell r="W1200">
            <v>117.82047035442199</v>
          </cell>
          <cell r="X1200">
            <v>103.92849719393057</v>
          </cell>
          <cell r="Y1200">
            <v>1.2647999999999999</v>
          </cell>
          <cell r="AG1200">
            <v>101.93423597678917</v>
          </cell>
          <cell r="AH1200">
            <v>102.38489566081485</v>
          </cell>
          <cell r="AI1200">
            <v>100.29754939654308</v>
          </cell>
          <cell r="AJ1200">
            <v>0.66247101689301091</v>
          </cell>
          <cell r="AL1200">
            <v>110.78410763085979</v>
          </cell>
          <cell r="AM1200">
            <v>104.1801921165949</v>
          </cell>
          <cell r="AN1200">
            <v>98.703691518062783</v>
          </cell>
          <cell r="AO1200">
            <v>98.703691518062783</v>
          </cell>
          <cell r="AQ1200">
            <v>1.9715655588308323</v>
          </cell>
          <cell r="AR1200">
            <v>300.00254132556694</v>
          </cell>
        </row>
        <row r="1201">
          <cell r="B1201">
            <v>35194</v>
          </cell>
          <cell r="D1201">
            <v>1.5232000000000001</v>
          </cell>
          <cell r="E1201">
            <v>1.5147999999999999</v>
          </cell>
          <cell r="F1201">
            <v>104.92</v>
          </cell>
          <cell r="G1201">
            <v>1.2658</v>
          </cell>
          <cell r="O1201">
            <v>137.43504336852055</v>
          </cell>
          <cell r="P1201">
            <v>88.879228502466802</v>
          </cell>
          <cell r="Q1201">
            <v>778.25</v>
          </cell>
          <cell r="V1201">
            <v>75.509175962576478</v>
          </cell>
          <cell r="W1201">
            <v>116.76076680672267</v>
          </cell>
          <cell r="X1201">
            <v>103.77606873137947</v>
          </cell>
          <cell r="Y1201">
            <v>1.2645999999999999</v>
          </cell>
          <cell r="AG1201">
            <v>101.47001934235976</v>
          </cell>
          <cell r="AH1201">
            <v>101.4640231092437</v>
          </cell>
          <cell r="AI1201">
            <v>100.15044632409482</v>
          </cell>
          <cell r="AJ1201">
            <v>0.65651260504201681</v>
          </cell>
          <cell r="AL1201">
            <v>110.27958797561489</v>
          </cell>
          <cell r="AM1201">
            <v>103.24317226890757</v>
          </cell>
          <cell r="AN1201">
            <v>98.558926103836285</v>
          </cell>
          <cell r="AO1201">
            <v>98.558926103836285</v>
          </cell>
          <cell r="AQ1201">
            <v>1.8143690233836196</v>
          </cell>
          <cell r="AR1201">
            <v>299.74987799963895</v>
          </cell>
        </row>
        <row r="1202">
          <cell r="B1202">
            <v>35197</v>
          </cell>
          <cell r="D1202">
            <v>1.5205</v>
          </cell>
          <cell r="E1202">
            <v>1.5265</v>
          </cell>
          <cell r="F1202">
            <v>105.4</v>
          </cell>
          <cell r="G1202">
            <v>1.2658</v>
          </cell>
          <cell r="O1202">
            <v>136.99183336311168</v>
          </cell>
          <cell r="P1202">
            <v>88.840151932924911</v>
          </cell>
          <cell r="Q1202">
            <v>778.25</v>
          </cell>
          <cell r="V1202">
            <v>75.854623965455204</v>
          </cell>
          <cell r="W1202">
            <v>116.96810259782967</v>
          </cell>
          <cell r="X1202">
            <v>103.91464006097137</v>
          </cell>
          <cell r="Y1202">
            <v>1.2644</v>
          </cell>
          <cell r="AG1202">
            <v>101.93423597678917</v>
          </cell>
          <cell r="AH1202">
            <v>101.6441959881618</v>
          </cell>
          <cell r="AI1202">
            <v>100.28417638995685</v>
          </cell>
          <cell r="AJ1202">
            <v>0.65767839526471561</v>
          </cell>
          <cell r="AL1202">
            <v>110.78410763085979</v>
          </cell>
          <cell r="AM1202">
            <v>103.42650443932918</v>
          </cell>
          <cell r="AN1202">
            <v>98.690531025860366</v>
          </cell>
          <cell r="AO1202">
            <v>98.690531025860366</v>
          </cell>
          <cell r="AQ1202">
            <v>2.307790716946954</v>
          </cell>
          <cell r="AR1202">
            <v>299.83086865488679</v>
          </cell>
        </row>
        <row r="1203">
          <cell r="B1203">
            <v>35198</v>
          </cell>
          <cell r="D1203">
            <v>1.522</v>
          </cell>
          <cell r="E1203">
            <v>1.5285</v>
          </cell>
          <cell r="F1203">
            <v>105.32</v>
          </cell>
          <cell r="G1203">
            <v>1.2658</v>
          </cell>
          <cell r="O1203">
            <v>137.09589096536246</v>
          </cell>
          <cell r="P1203">
            <v>88.92779430576239</v>
          </cell>
          <cell r="Q1203">
            <v>778.25</v>
          </cell>
          <cell r="V1203">
            <v>75.79704929830875</v>
          </cell>
          <cell r="W1203">
            <v>116.85282522996057</v>
          </cell>
          <cell r="X1203">
            <v>103.91464006097137</v>
          </cell>
          <cell r="Y1203">
            <v>1.2642</v>
          </cell>
          <cell r="AG1203">
            <v>101.85686653771759</v>
          </cell>
          <cell r="AH1203">
            <v>101.54402102496715</v>
          </cell>
          <cell r="AI1203">
            <v>100.28417638995685</v>
          </cell>
          <cell r="AJ1203">
            <v>0.65703022339027595</v>
          </cell>
          <cell r="AL1203">
            <v>110.70002102165229</v>
          </cell>
          <cell r="AM1203">
            <v>103.3245729303548</v>
          </cell>
          <cell r="AN1203">
            <v>98.690531025860366</v>
          </cell>
          <cell r="AO1203">
            <v>98.690531025860366</v>
          </cell>
          <cell r="AQ1203">
            <v>2.4420820257349192</v>
          </cell>
          <cell r="AR1203">
            <v>299.80816691680349</v>
          </cell>
        </row>
        <row r="1204">
          <cell r="B1204">
            <v>35199</v>
          </cell>
          <cell r="D1204">
            <v>1.5152000000000001</v>
          </cell>
          <cell r="E1204">
            <v>1.5335000000000001</v>
          </cell>
          <cell r="F1204">
            <v>104.95</v>
          </cell>
          <cell r="G1204">
            <v>1.2658</v>
          </cell>
          <cell r="O1204">
            <v>137.57922092874674</v>
          </cell>
          <cell r="P1204">
            <v>88.530482215565826</v>
          </cell>
          <cell r="Q1204">
            <v>778.25</v>
          </cell>
          <cell r="V1204">
            <v>75.53076646275639</v>
          </cell>
          <cell r="W1204">
            <v>117.37724392819428</v>
          </cell>
          <cell r="X1204">
            <v>103.91464006097137</v>
          </cell>
          <cell r="Y1204">
            <v>1.264</v>
          </cell>
          <cell r="AG1204">
            <v>101.4990328820116</v>
          </cell>
          <cell r="AH1204">
            <v>101.99973600844773</v>
          </cell>
          <cell r="AI1204">
            <v>100.28417638995685</v>
          </cell>
          <cell r="AJ1204">
            <v>0.65997888067581834</v>
          </cell>
          <cell r="AL1204">
            <v>110.31112045406769</v>
          </cell>
          <cell r="AM1204">
            <v>103.78827877507919</v>
          </cell>
          <cell r="AN1204">
            <v>98.690531025860366</v>
          </cell>
          <cell r="AO1204">
            <v>98.690531025860366</v>
          </cell>
          <cell r="AQ1204">
            <v>2.4511668161603666</v>
          </cell>
          <cell r="AR1204">
            <v>299.90860510152106</v>
          </cell>
        </row>
        <row r="1205">
          <cell r="B1205">
            <v>35200</v>
          </cell>
          <cell r="D1205">
            <v>1.5163</v>
          </cell>
          <cell r="E1205">
            <v>1.5325</v>
          </cell>
          <cell r="F1205">
            <v>105.94</v>
          </cell>
          <cell r="G1205">
            <v>1.2658</v>
          </cell>
          <cell r="O1205">
            <v>136.32990498132276</v>
          </cell>
          <cell r="P1205">
            <v>88.618381706979449</v>
          </cell>
          <cell r="Q1205">
            <v>778.25</v>
          </cell>
          <cell r="V1205">
            <v>76.243252968693781</v>
          </cell>
          <cell r="W1205">
            <v>117.29209259381388</v>
          </cell>
          <cell r="X1205">
            <v>103.94235432688977</v>
          </cell>
          <cell r="Y1205">
            <v>1.2638</v>
          </cell>
          <cell r="AG1205">
            <v>102.45647969052223</v>
          </cell>
          <cell r="AH1205">
            <v>101.92574028886105</v>
          </cell>
          <cell r="AI1205">
            <v>100.31092240312928</v>
          </cell>
          <cell r="AJ1205">
            <v>0.65950009892501482</v>
          </cell>
          <cell r="AL1205">
            <v>111.35169224301029</v>
          </cell>
          <cell r="AM1205">
            <v>103.71298555694783</v>
          </cell>
          <cell r="AN1205">
            <v>98.716852010265185</v>
          </cell>
          <cell r="AO1205">
            <v>98.716852010265185</v>
          </cell>
          <cell r="AQ1205">
            <v>2.2476569295412219</v>
          </cell>
          <cell r="AR1205">
            <v>299.92717228931582</v>
          </cell>
        </row>
        <row r="1206">
          <cell r="B1206">
            <v>35201</v>
          </cell>
          <cell r="D1206">
            <v>1.5137</v>
          </cell>
          <cell r="E1206">
            <v>1.5329999999999999</v>
          </cell>
          <cell r="F1206">
            <v>106.69</v>
          </cell>
          <cell r="G1206">
            <v>1.2658</v>
          </cell>
          <cell r="O1206">
            <v>135.41666281078855</v>
          </cell>
          <cell r="P1206">
            <v>88.495912623004685</v>
          </cell>
          <cell r="Q1206">
            <v>778.25</v>
          </cell>
          <cell r="V1206">
            <v>76.783015473191796</v>
          </cell>
          <cell r="W1206">
            <v>117.49355882935851</v>
          </cell>
          <cell r="X1206">
            <v>103.97699715928773</v>
          </cell>
          <cell r="Y1206">
            <v>1.2636000000000001</v>
          </cell>
          <cell r="AG1206">
            <v>103.18181818181817</v>
          </cell>
          <cell r="AH1206">
            <v>102.10081257845016</v>
          </cell>
          <cell r="AI1206">
            <v>100.34435491959479</v>
          </cell>
          <cell r="AJ1206">
            <v>0.66063288630508021</v>
          </cell>
          <cell r="AL1206">
            <v>112.14000420433045</v>
          </cell>
          <cell r="AM1206">
            <v>103.89112770033692</v>
          </cell>
          <cell r="AN1206">
            <v>98.749753240771199</v>
          </cell>
          <cell r="AO1206">
            <v>98.749753240771199</v>
          </cell>
          <cell r="AQ1206">
            <v>2.0458835649268394</v>
          </cell>
          <cell r="AR1206">
            <v>299.99673970246528</v>
          </cell>
        </row>
        <row r="1207">
          <cell r="B1207">
            <v>35205</v>
          </cell>
          <cell r="D1207">
            <v>1.5111000000000001</v>
          </cell>
          <cell r="E1207">
            <v>1.5362</v>
          </cell>
          <cell r="F1207">
            <v>107.25</v>
          </cell>
          <cell r="G1207">
            <v>1.2658</v>
          </cell>
          <cell r="O1207">
            <v>134.74549792570994</v>
          </cell>
          <cell r="P1207">
            <v>88.367455403221243</v>
          </cell>
          <cell r="Q1207">
            <v>778.25</v>
          </cell>
          <cell r="V1207">
            <v>77.18603814321699</v>
          </cell>
          <cell r="W1207">
            <v>117.69571835087021</v>
          </cell>
          <cell r="X1207">
            <v>104.00471142520612</v>
          </cell>
          <cell r="Y1207">
            <v>1.2634000000000001</v>
          </cell>
          <cell r="AG1207">
            <v>103.72340425531914</v>
          </cell>
          <cell r="AH1207">
            <v>102.2764873271127</v>
          </cell>
          <cell r="AI1207">
            <v>100.37110093276722</v>
          </cell>
          <cell r="AJ1207">
            <v>0.661769571835087</v>
          </cell>
          <cell r="AL1207">
            <v>112.72861046878285</v>
          </cell>
          <cell r="AM1207">
            <v>104.06988286678579</v>
          </cell>
          <cell r="AN1207">
            <v>98.776074225176032</v>
          </cell>
          <cell r="AO1207">
            <v>98.776074225176032</v>
          </cell>
          <cell r="AQ1207">
            <v>1.9573878850670781</v>
          </cell>
          <cell r="AR1207">
            <v>300.06396574396871</v>
          </cell>
        </row>
        <row r="1208">
          <cell r="B1208">
            <v>35206</v>
          </cell>
          <cell r="D1208">
            <v>1.514</v>
          </cell>
          <cell r="E1208">
            <v>1.5325</v>
          </cell>
          <cell r="F1208">
            <v>106.85</v>
          </cell>
          <cell r="G1208">
            <v>1.2658</v>
          </cell>
          <cell r="O1208">
            <v>135.1147757402648</v>
          </cell>
          <cell r="P1208">
            <v>88.448572028681724</v>
          </cell>
          <cell r="Q1208">
            <v>778.25</v>
          </cell>
          <cell r="V1208">
            <v>76.898164807484704</v>
          </cell>
          <cell r="W1208">
            <v>117.47027741083222</v>
          </cell>
          <cell r="X1208">
            <v>103.90078292801219</v>
          </cell>
          <cell r="Y1208">
            <v>1.2632000000000001</v>
          </cell>
          <cell r="AG1208">
            <v>103.33655705996131</v>
          </cell>
          <cell r="AH1208">
            <v>102.08058124174373</v>
          </cell>
          <cell r="AI1208">
            <v>100.27080338337066</v>
          </cell>
          <cell r="AJ1208">
            <v>0.66050198150594452</v>
          </cell>
          <cell r="AL1208">
            <v>112.30817742274542</v>
          </cell>
          <cell r="AM1208">
            <v>103.87054161162484</v>
          </cell>
          <cell r="AN1208">
            <v>98.677370533657964</v>
          </cell>
          <cell r="AO1208">
            <v>98.677370533657964</v>
          </cell>
          <cell r="AQ1208">
            <v>1.7748114892205535</v>
          </cell>
          <cell r="AR1208">
            <v>299.99723833287163</v>
          </cell>
        </row>
        <row r="1209">
          <cell r="B1209">
            <v>35207</v>
          </cell>
          <cell r="D1209">
            <v>1.5129999999999999</v>
          </cell>
          <cell r="E1209">
            <v>1.5431999999999999</v>
          </cell>
          <cell r="F1209">
            <v>107.12</v>
          </cell>
          <cell r="G1209">
            <v>1.2658</v>
          </cell>
          <cell r="O1209">
            <v>134.89554299910267</v>
          </cell>
          <cell r="P1209">
            <v>88.469723927304685</v>
          </cell>
          <cell r="Q1209">
            <v>778.25</v>
          </cell>
          <cell r="V1209">
            <v>77.092479309104007</v>
          </cell>
          <cell r="W1209">
            <v>117.54791804362195</v>
          </cell>
          <cell r="X1209">
            <v>103.99431857548672</v>
          </cell>
          <cell r="Y1209">
            <v>1.2629999999999999</v>
          </cell>
          <cell r="AG1209">
            <v>103.59767891682785</v>
          </cell>
          <cell r="AH1209">
            <v>102.1480502313285</v>
          </cell>
          <cell r="AI1209">
            <v>100.36107117782755</v>
          </cell>
          <cell r="AJ1209">
            <v>0.66093853271645742</v>
          </cell>
          <cell r="AL1209">
            <v>112.59196972882069</v>
          </cell>
          <cell r="AM1209">
            <v>103.93919365499009</v>
          </cell>
          <cell r="AN1209">
            <v>98.766203856024219</v>
          </cell>
          <cell r="AO1209">
            <v>98.766203856024219</v>
          </cell>
          <cell r="AQ1209">
            <v>2.2330273387241846</v>
          </cell>
          <cell r="AR1209">
            <v>300.04213385428045</v>
          </cell>
        </row>
        <row r="1210">
          <cell r="B1210">
            <v>35208</v>
          </cell>
          <cell r="D1210">
            <v>1.5091000000000001</v>
          </cell>
          <cell r="E1210">
            <v>1.5425</v>
          </cell>
          <cell r="F1210">
            <v>106.85</v>
          </cell>
          <cell r="G1210">
            <v>1.2658</v>
          </cell>
          <cell r="O1210">
            <v>135.20938131143529</v>
          </cell>
          <cell r="P1210">
            <v>88.224041868565607</v>
          </cell>
          <cell r="Q1210">
            <v>778.25</v>
          </cell>
          <cell r="V1210">
            <v>76.898164807484704</v>
          </cell>
          <cell r="W1210">
            <v>117.85169968855607</v>
          </cell>
          <cell r="X1210">
            <v>103.97353287604794</v>
          </cell>
          <cell r="Y1210">
            <v>1.2627999999999999</v>
          </cell>
          <cell r="AG1210">
            <v>103.33655705996131</v>
          </cell>
          <cell r="AH1210">
            <v>102.41203366244781</v>
          </cell>
          <cell r="AI1210">
            <v>100.34101166794824</v>
          </cell>
          <cell r="AJ1210">
            <v>0.66264661056258689</v>
          </cell>
          <cell r="AL1210">
            <v>112.30817742274542</v>
          </cell>
          <cell r="AM1210">
            <v>104.20780597707241</v>
          </cell>
          <cell r="AN1210">
            <v>98.746463117720609</v>
          </cell>
          <cell r="AO1210">
            <v>98.746463117720609</v>
          </cell>
          <cell r="AQ1210">
            <v>2.0939761861827719</v>
          </cell>
          <cell r="AR1210">
            <v>300.0911580870104</v>
          </cell>
        </row>
        <row r="1211">
          <cell r="B1211">
            <v>35210</v>
          </cell>
          <cell r="D1211">
            <v>1.5125</v>
          </cell>
          <cell r="E1211">
            <v>1.5429999999999999</v>
          </cell>
          <cell r="F1211">
            <v>107.85</v>
          </cell>
          <cell r="G1211">
            <v>1.2658</v>
          </cell>
          <cell r="O1211">
            <v>133.95570137345257</v>
          </cell>
          <cell r="P1211">
            <v>88.422810500434352</v>
          </cell>
          <cell r="Q1211">
            <v>778.25</v>
          </cell>
          <cell r="V1211">
            <v>77.617848146815405</v>
          </cell>
          <cell r="W1211">
            <v>117.58677685950413</v>
          </cell>
          <cell r="X1211">
            <v>103.97353287604794</v>
          </cell>
          <cell r="Y1211">
            <v>1.2625999999999999</v>
          </cell>
          <cell r="AG1211">
            <v>104.30367504835588</v>
          </cell>
          <cell r="AH1211">
            <v>102.18181818181819</v>
          </cell>
          <cell r="AI1211">
            <v>100.34101166794824</v>
          </cell>
          <cell r="AJ1211">
            <v>0.66115702479338845</v>
          </cell>
          <cell r="AL1211">
            <v>113.35926003783896</v>
          </cell>
          <cell r="AM1211">
            <v>103.97355371900827</v>
          </cell>
          <cell r="AN1211">
            <v>98.746463117720609</v>
          </cell>
          <cell r="AO1211">
            <v>98.746463117720609</v>
          </cell>
          <cell r="AQ1211">
            <v>1.9323785620880471</v>
          </cell>
          <cell r="AR1211">
            <v>300.07712192785829</v>
          </cell>
        </row>
        <row r="1212">
          <cell r="B1212">
            <v>35211</v>
          </cell>
          <cell r="D1212">
            <v>1.5147999999999999</v>
          </cell>
          <cell r="E1212">
            <v>1.5435000000000001</v>
          </cell>
          <cell r="F1212">
            <v>107.9</v>
          </cell>
          <cell r="G1212">
            <v>1.2658</v>
          </cell>
          <cell r="O1212">
            <v>133.9293168709566</v>
          </cell>
          <cell r="P1212">
            <v>88.580876677340768</v>
          </cell>
          <cell r="Q1212">
            <v>778.25</v>
          </cell>
          <cell r="V1212">
            <v>77.653832313781948</v>
          </cell>
          <cell r="W1212">
            <v>117.40823871138103</v>
          </cell>
          <cell r="X1212">
            <v>104.00124714196632</v>
          </cell>
          <cell r="Y1212">
            <v>1.2624</v>
          </cell>
          <cell r="AG1212">
            <v>104.35203094777563</v>
          </cell>
          <cell r="AH1212">
            <v>102.0266701874835</v>
          </cell>
          <cell r="AI1212">
            <v>100.36775768112065</v>
          </cell>
          <cell r="AJ1212">
            <v>0.66015315553208342</v>
          </cell>
          <cell r="AL1212">
            <v>113.41181416859365</v>
          </cell>
          <cell r="AM1212">
            <v>103.81568523897545</v>
          </cell>
          <cell r="AN1212">
            <v>98.772784102125414</v>
          </cell>
          <cell r="AO1212">
            <v>98.772784102125414</v>
          </cell>
          <cell r="AQ1212">
            <v>2.0939601599392859</v>
          </cell>
          <cell r="AR1212">
            <v>300.04423783085406</v>
          </cell>
        </row>
        <row r="1213">
          <cell r="B1213">
            <v>35212</v>
          </cell>
          <cell r="D1213">
            <v>1.5129999999999999</v>
          </cell>
          <cell r="E1213">
            <v>1.5430999999999999</v>
          </cell>
          <cell r="F1213">
            <v>107.67</v>
          </cell>
          <cell r="G1213">
            <v>1.2658</v>
          </cell>
          <cell r="O1213">
            <v>134.2154108886061</v>
          </cell>
          <cell r="P1213">
            <v>88.475618175875752</v>
          </cell>
          <cell r="Q1213">
            <v>778.25</v>
          </cell>
          <cell r="V1213">
            <v>77.488305145735879</v>
          </cell>
          <cell r="W1213">
            <v>117.54791804362195</v>
          </cell>
          <cell r="X1213">
            <v>104.00124714196632</v>
          </cell>
          <cell r="Y1213">
            <v>1.2622</v>
          </cell>
          <cell r="AG1213">
            <v>104.12959381044487</v>
          </cell>
          <cell r="AH1213">
            <v>102.1480502313285</v>
          </cell>
          <cell r="AI1213">
            <v>100.36775768112065</v>
          </cell>
          <cell r="AJ1213">
            <v>0.66093853271645742</v>
          </cell>
          <cell r="AL1213">
            <v>113.17006516712213</v>
          </cell>
          <cell r="AM1213">
            <v>103.93919365499009</v>
          </cell>
          <cell r="AN1213">
            <v>98.772784102125414</v>
          </cell>
          <cell r="AO1213">
            <v>98.772784102125414</v>
          </cell>
          <cell r="AQ1213">
            <v>2.0866265891506828</v>
          </cell>
          <cell r="AR1213">
            <v>300.06274322626604</v>
          </cell>
        </row>
        <row r="1214">
          <cell r="B1214">
            <v>35213</v>
          </cell>
          <cell r="D1214">
            <v>1.5125</v>
          </cell>
          <cell r="E1214">
            <v>1.5441</v>
          </cell>
          <cell r="F1214">
            <v>108.25</v>
          </cell>
          <cell r="G1214">
            <v>1.2658</v>
          </cell>
          <cell r="O1214">
            <v>133.51407611086279</v>
          </cell>
          <cell r="P1214">
            <v>88.458164304652698</v>
          </cell>
          <cell r="Q1214">
            <v>778.25</v>
          </cell>
          <cell r="V1214">
            <v>77.905721482547676</v>
          </cell>
          <cell r="W1214">
            <v>117.58677685950413</v>
          </cell>
          <cell r="X1214">
            <v>104.01510427492551</v>
          </cell>
          <cell r="Y1214">
            <v>1.262</v>
          </cell>
          <cell r="AG1214">
            <v>104.69052224371373</v>
          </cell>
          <cell r="AH1214">
            <v>102.18181818181819</v>
          </cell>
          <cell r="AI1214">
            <v>100.38113068770686</v>
          </cell>
          <cell r="AJ1214">
            <v>0.66115702479338845</v>
          </cell>
          <cell r="AL1214">
            <v>113.7796930838764</v>
          </cell>
          <cell r="AM1214">
            <v>103.97355371900827</v>
          </cell>
          <cell r="AN1214">
            <v>98.78594459432783</v>
          </cell>
          <cell r="AO1214">
            <v>98.78594459432783</v>
          </cell>
          <cell r="AQ1214">
            <v>1.964707034438959</v>
          </cell>
          <cell r="AR1214">
            <v>300.09421285267257</v>
          </cell>
        </row>
        <row r="1215">
          <cell r="B1215">
            <v>35214</v>
          </cell>
          <cell r="D1215">
            <v>1.5165999999999999</v>
          </cell>
          <cell r="E1215">
            <v>1.5461</v>
          </cell>
          <cell r="F1215">
            <v>108.77</v>
          </cell>
          <cell r="G1215">
            <v>1.2658</v>
          </cell>
          <cell r="O1215">
            <v>132.90675989789545</v>
          </cell>
          <cell r="P1215">
            <v>88.718630681519457</v>
          </cell>
          <cell r="Q1215">
            <v>778.25</v>
          </cell>
          <cell r="V1215">
            <v>78.279956818999636</v>
          </cell>
          <cell r="W1215">
            <v>117.26889094026112</v>
          </cell>
          <cell r="X1215">
            <v>104.03935425760409</v>
          </cell>
          <cell r="Y1215">
            <v>1.2618</v>
          </cell>
          <cell r="AG1215">
            <v>105.1934235976789</v>
          </cell>
          <cell r="AH1215">
            <v>101.90557826717659</v>
          </cell>
          <cell r="AI1215">
            <v>100.40453344923272</v>
          </cell>
          <cell r="AJ1215">
            <v>0.65936964262165376</v>
          </cell>
          <cell r="AL1215">
            <v>114.32625604372504</v>
          </cell>
          <cell r="AM1215">
            <v>103.69246999868128</v>
          </cell>
          <cell r="AN1215">
            <v>98.808975455682045</v>
          </cell>
          <cell r="AO1215">
            <v>98.808975455682045</v>
          </cell>
          <cell r="AQ1215">
            <v>2.0835309488674625</v>
          </cell>
          <cell r="AR1215">
            <v>300.05386668155671</v>
          </cell>
        </row>
        <row r="1216">
          <cell r="B1216">
            <v>35215</v>
          </cell>
          <cell r="D1216">
            <v>1.5315000000000001</v>
          </cell>
          <cell r="E1216">
            <v>1.534</v>
          </cell>
          <cell r="F1216">
            <v>108.1</v>
          </cell>
          <cell r="G1216">
            <v>1.2658</v>
          </cell>
          <cell r="O1216">
            <v>133.51231756190347</v>
          </cell>
          <cell r="P1216">
            <v>89.444081589100307</v>
          </cell>
          <cell r="Q1216">
            <v>778.25</v>
          </cell>
          <cell r="V1216">
            <v>77.797768981648076</v>
          </cell>
          <cell r="W1216">
            <v>116.12797910545216</v>
          </cell>
          <cell r="X1216">
            <v>103.86960437885401</v>
          </cell>
          <cell r="Y1216">
            <v>1.2616000000000001</v>
          </cell>
          <cell r="AG1216">
            <v>104.54545454545453</v>
          </cell>
          <cell r="AH1216">
            <v>100.9141364675155</v>
          </cell>
          <cell r="AI1216">
            <v>100.24071411855169</v>
          </cell>
          <cell r="AJ1216">
            <v>0.65295461965393398</v>
          </cell>
          <cell r="AL1216">
            <v>113.62203069161235</v>
          </cell>
          <cell r="AM1216">
            <v>102.68364348677765</v>
          </cell>
          <cell r="AN1216">
            <v>98.647759426202541</v>
          </cell>
          <cell r="AO1216">
            <v>98.647759426202541</v>
          </cell>
          <cell r="AQ1216">
            <v>1.9814270909434413</v>
          </cell>
          <cell r="AR1216">
            <v>299.77576976608469</v>
          </cell>
        </row>
        <row r="1217">
          <cell r="B1217">
            <v>35218</v>
          </cell>
          <cell r="D1217">
            <v>1.5515000000000001</v>
          </cell>
          <cell r="E1217">
            <v>1.522</v>
          </cell>
          <cell r="F1217">
            <v>108</v>
          </cell>
          <cell r="G1217">
            <v>1.2524999999999999</v>
          </cell>
          <cell r="O1217">
            <v>133.41308722808583</v>
          </cell>
          <cell r="P1217">
            <v>90.461034254408034</v>
          </cell>
          <cell r="Q1217">
            <v>796.25</v>
          </cell>
          <cell r="V1217">
            <v>77.725800647715005</v>
          </cell>
          <cell r="W1217">
            <v>114.63100225588138</v>
          </cell>
          <cell r="X1217">
            <v>103.69639021686412</v>
          </cell>
          <cell r="Y1217">
            <v>1.2524999999999999</v>
          </cell>
          <cell r="AG1217">
            <v>104.44874274661508</v>
          </cell>
          <cell r="AH1217">
            <v>99.613277473412822</v>
          </cell>
          <cell r="AI1217">
            <v>100.07355153622412</v>
          </cell>
          <cell r="AJ1217">
            <v>0.64453754431195609</v>
          </cell>
          <cell r="AL1217">
            <v>113.51692243010301</v>
          </cell>
          <cell r="AM1217">
            <v>101.35997421849822</v>
          </cell>
          <cell r="AN1217">
            <v>98.483253273672432</v>
          </cell>
          <cell r="AO1217">
            <v>98.483253273672432</v>
          </cell>
        </row>
        <row r="1218">
          <cell r="B1218">
            <v>35219</v>
          </cell>
          <cell r="D1218">
            <v>1.5508999999999999</v>
          </cell>
          <cell r="E1218">
            <v>1.5223</v>
          </cell>
          <cell r="F1218">
            <v>107.96</v>
          </cell>
          <cell r="G1218">
            <v>1.2524999999999999</v>
          </cell>
          <cell r="O1218">
            <v>133.46251779023038</v>
          </cell>
          <cell r="P1218">
            <v>90.42605093468346</v>
          </cell>
          <cell r="Q1218">
            <v>796.25</v>
          </cell>
          <cell r="V1218">
            <v>77.697013314141785</v>
          </cell>
          <cell r="W1218">
            <v>114.67534979689212</v>
          </cell>
          <cell r="X1218">
            <v>103.69639021686412</v>
          </cell>
          <cell r="Y1218">
            <v>1.2526999999999999</v>
          </cell>
          <cell r="AG1218">
            <v>104.41005802707929</v>
          </cell>
          <cell r="AH1218">
            <v>99.651815075117682</v>
          </cell>
          <cell r="AI1218">
            <v>100.07355153622412</v>
          </cell>
          <cell r="AJ1218">
            <v>0.64478689793023403</v>
          </cell>
          <cell r="AL1218">
            <v>113.47487912549926</v>
          </cell>
          <cell r="AM1218">
            <v>101.39918756850861</v>
          </cell>
          <cell r="AN1218">
            <v>98.483253273672432</v>
          </cell>
          <cell r="AO1218">
            <v>98.483253273672432</v>
          </cell>
        </row>
        <row r="1219">
          <cell r="B1219">
            <v>35220</v>
          </cell>
          <cell r="D1219">
            <v>1.5527</v>
          </cell>
          <cell r="E1219">
            <v>1.5284</v>
          </cell>
          <cell r="F1219">
            <v>108.37</v>
          </cell>
          <cell r="G1219">
            <v>1.2524999999999999</v>
          </cell>
          <cell r="O1219">
            <v>133.06863038237071</v>
          </cell>
          <cell r="P1219">
            <v>90.606612259986363</v>
          </cell>
          <cell r="Q1219">
            <v>796.25</v>
          </cell>
          <cell r="V1219">
            <v>77.992083483267379</v>
          </cell>
          <cell r="W1219">
            <v>114.54240999549171</v>
          </cell>
          <cell r="X1219">
            <v>103.78299729785905</v>
          </cell>
          <cell r="Y1219">
            <v>1.2528999999999999</v>
          </cell>
          <cell r="AG1219">
            <v>104.80657640232108</v>
          </cell>
          <cell r="AH1219">
            <v>99.536291621047212</v>
          </cell>
          <cell r="AI1219">
            <v>100.15713282738791</v>
          </cell>
          <cell r="AJ1219">
            <v>0.64403941521221097</v>
          </cell>
          <cell r="AL1219">
            <v>113.90582299768762</v>
          </cell>
          <cell r="AM1219">
            <v>101.2816384362723</v>
          </cell>
          <cell r="AN1219">
            <v>98.565506349937479</v>
          </cell>
          <cell r="AO1219">
            <v>98.565506349937479</v>
          </cell>
        </row>
        <row r="1220">
          <cell r="B1220">
            <v>35221</v>
          </cell>
          <cell r="D1220">
            <v>1.5449999999999999</v>
          </cell>
          <cell r="E1220">
            <v>1.5321</v>
          </cell>
          <cell r="F1220">
            <v>108.7</v>
          </cell>
          <cell r="G1220">
            <v>1.2524999999999999</v>
          </cell>
          <cell r="O1220">
            <v>132.66465017973798</v>
          </cell>
          <cell r="P1220">
            <v>90.157284692264398</v>
          </cell>
          <cell r="Q1220">
            <v>796.25</v>
          </cell>
          <cell r="V1220">
            <v>78.229578985246505</v>
          </cell>
          <cell r="W1220">
            <v>115.11326860841424</v>
          </cell>
          <cell r="X1220">
            <v>103.78299729785905</v>
          </cell>
          <cell r="Y1220">
            <v>1.2531000000000001</v>
          </cell>
          <cell r="AG1220">
            <v>105.12572533849129</v>
          </cell>
          <cell r="AH1220">
            <v>100.03236245954695</v>
          </cell>
          <cell r="AI1220">
            <v>100.15713282738791</v>
          </cell>
          <cell r="AJ1220">
            <v>0.64724919093851141</v>
          </cell>
          <cell r="AL1220">
            <v>114.25268026066848</v>
          </cell>
          <cell r="AM1220">
            <v>101.78640776699031</v>
          </cell>
          <cell r="AN1220">
            <v>98.565506349937479</v>
          </cell>
          <cell r="AO1220">
            <v>98.565506349937479</v>
          </cell>
        </row>
        <row r="1221">
          <cell r="B1221">
            <v>35222</v>
          </cell>
          <cell r="D1221">
            <v>1.5369999999999999</v>
          </cell>
          <cell r="E1221">
            <v>1.536</v>
          </cell>
          <cell r="F1221">
            <v>109.2</v>
          </cell>
          <cell r="G1221">
            <v>1.2524999999999999</v>
          </cell>
          <cell r="O1221">
            <v>132.11451632388025</v>
          </cell>
          <cell r="P1221">
            <v>89.729371206198337</v>
          </cell>
          <cell r="Q1221">
            <v>796.25</v>
          </cell>
          <cell r="V1221">
            <v>78.589420654911848</v>
          </cell>
          <cell r="W1221">
            <v>115.7124268054652</v>
          </cell>
          <cell r="X1221">
            <v>103.82803297997643</v>
          </cell>
          <cell r="Y1221">
            <v>1.2533000000000001</v>
          </cell>
          <cell r="AG1221">
            <v>105.60928433268859</v>
          </cell>
          <cell r="AH1221">
            <v>100.55302537410542</v>
          </cell>
          <cell r="AI1221">
            <v>100.20059509879307</v>
          </cell>
          <cell r="AJ1221">
            <v>0.65061808718282377</v>
          </cell>
          <cell r="AL1221">
            <v>114.77822156821526</v>
          </cell>
          <cell r="AM1221">
            <v>102.31620039037087</v>
          </cell>
          <cell r="AN1221">
            <v>98.608277949595305</v>
          </cell>
          <cell r="AO1221">
            <v>98.608277949595305</v>
          </cell>
        </row>
        <row r="1222">
          <cell r="B1222">
            <v>35225</v>
          </cell>
          <cell r="D1222">
            <v>1.5369999999999999</v>
          </cell>
          <cell r="E1222">
            <v>1.5361</v>
          </cell>
          <cell r="F1222">
            <v>109.15</v>
          </cell>
          <cell r="G1222">
            <v>1.2524999999999999</v>
          </cell>
          <cell r="O1222">
            <v>132.29410866499597</v>
          </cell>
          <cell r="P1222">
            <v>89.8102057803723</v>
          </cell>
          <cell r="Q1222">
            <v>796.25</v>
          </cell>
          <cell r="V1222">
            <v>78.553436487945305</v>
          </cell>
          <cell r="W1222">
            <v>115.7124268054652</v>
          </cell>
          <cell r="X1222">
            <v>103.92156862745098</v>
          </cell>
          <cell r="Y1222">
            <v>1.2535000000000001</v>
          </cell>
          <cell r="AG1222">
            <v>105.56092843326886</v>
          </cell>
          <cell r="AH1222">
            <v>100.55302537410542</v>
          </cell>
          <cell r="AI1222">
            <v>100.29086289324998</v>
          </cell>
          <cell r="AJ1222">
            <v>0.65061808718282377</v>
          </cell>
          <cell r="AL1222">
            <v>114.72566743746059</v>
          </cell>
          <cell r="AM1222">
            <v>102.31620039037087</v>
          </cell>
          <cell r="AN1222">
            <v>98.697111271961575</v>
          </cell>
          <cell r="AO1222">
            <v>98.697111271961575</v>
          </cell>
        </row>
        <row r="1223">
          <cell r="B1223">
            <v>35226</v>
          </cell>
          <cell r="D1223">
            <v>1.5373000000000001</v>
          </cell>
          <cell r="E1223">
            <v>1.5373000000000001</v>
          </cell>
          <cell r="F1223">
            <v>109.47</v>
          </cell>
          <cell r="G1223">
            <v>1.2524999999999999</v>
          </cell>
          <cell r="O1223">
            <v>131.90738979432095</v>
          </cell>
          <cell r="P1223">
            <v>89.827735423660613</v>
          </cell>
          <cell r="Q1223">
            <v>796.25</v>
          </cell>
          <cell r="V1223">
            <v>78.783735156531137</v>
          </cell>
          <cell r="W1223">
            <v>115.68984583360435</v>
          </cell>
          <cell r="X1223">
            <v>103.92156862745098</v>
          </cell>
          <cell r="Y1223">
            <v>1.2537</v>
          </cell>
          <cell r="AG1223">
            <v>105.87040618955513</v>
          </cell>
          <cell r="AH1223">
            <v>100.53340271905289</v>
          </cell>
          <cell r="AI1223">
            <v>100.29086289324998</v>
          </cell>
          <cell r="AJ1223">
            <v>0.65049112079620108</v>
          </cell>
          <cell r="AL1223">
            <v>115.06201387429051</v>
          </cell>
          <cell r="AM1223">
            <v>102.29623365641058</v>
          </cell>
          <cell r="AN1223">
            <v>98.697111271961575</v>
          </cell>
          <cell r="AO1223">
            <v>98.697111271961575</v>
          </cell>
        </row>
        <row r="1224">
          <cell r="B1224">
            <v>35227</v>
          </cell>
          <cell r="D1224">
            <v>1.5344</v>
          </cell>
          <cell r="E1224">
            <v>1.5335000000000001</v>
          </cell>
          <cell r="F1224">
            <v>108.85</v>
          </cell>
          <cell r="G1224">
            <v>1.2524999999999999</v>
          </cell>
          <cell r="O1224">
            <v>132.62776688737827</v>
          </cell>
          <cell r="P1224">
            <v>89.63736054458181</v>
          </cell>
          <cell r="Q1224">
            <v>796.25</v>
          </cell>
          <cell r="V1224">
            <v>78.337531486146105</v>
          </cell>
          <cell r="W1224">
            <v>115.90849843587068</v>
          </cell>
          <cell r="X1224">
            <v>103.8973186447724</v>
          </cell>
          <cell r="Y1224">
            <v>1.2539</v>
          </cell>
          <cell r="AG1224">
            <v>105.27079303675048</v>
          </cell>
          <cell r="AH1224">
            <v>100.72340980187695</v>
          </cell>
          <cell r="AI1224">
            <v>100.26746013172412</v>
          </cell>
          <cell r="AJ1224">
            <v>0.65172054223149112</v>
          </cell>
          <cell r="AL1224">
            <v>114.41034265293251</v>
          </cell>
          <cell r="AM1224">
            <v>102.48957247132429</v>
          </cell>
          <cell r="AN1224">
            <v>98.67408041060736</v>
          </cell>
          <cell r="AO1224">
            <v>98.67408041060736</v>
          </cell>
        </row>
        <row r="1225">
          <cell r="B1225">
            <v>35228</v>
          </cell>
          <cell r="D1225">
            <v>1.5365</v>
          </cell>
          <cell r="E1225">
            <v>1.5355000000000001</v>
          </cell>
          <cell r="F1225">
            <v>109.4</v>
          </cell>
          <cell r="G1225">
            <v>1.2524999999999999</v>
          </cell>
          <cell r="O1225">
            <v>131.98299119261398</v>
          </cell>
          <cell r="P1225">
            <v>89.775003909858029</v>
          </cell>
          <cell r="Q1225">
            <v>796.25</v>
          </cell>
          <cell r="V1225">
            <v>78.733357322777991</v>
          </cell>
          <cell r="W1225">
            <v>115.75008135372599</v>
          </cell>
          <cell r="X1225">
            <v>103.91464006097137</v>
          </cell>
          <cell r="Y1225">
            <v>1.2541</v>
          </cell>
          <cell r="AG1225">
            <v>105.8027079303675</v>
          </cell>
          <cell r="AH1225">
            <v>100.58574682720469</v>
          </cell>
          <cell r="AI1225">
            <v>100.28417638995685</v>
          </cell>
          <cell r="AJ1225">
            <v>0.65082980800520662</v>
          </cell>
          <cell r="AL1225">
            <v>114.98843809123397</v>
          </cell>
          <cell r="AM1225">
            <v>102.3494956068988</v>
          </cell>
          <cell r="AN1225">
            <v>98.690531025860366</v>
          </cell>
          <cell r="AO1225">
            <v>98.690531025860366</v>
          </cell>
        </row>
        <row r="1226">
          <cell r="B1226">
            <v>35229</v>
          </cell>
          <cell r="D1226">
            <v>1.5356000000000001</v>
          </cell>
          <cell r="E1226">
            <v>1.5325</v>
          </cell>
          <cell r="F1226">
            <v>108.9</v>
          </cell>
          <cell r="G1226">
            <v>1.2524999999999999</v>
          </cell>
          <cell r="O1226">
            <v>132.55361193041884</v>
          </cell>
          <cell r="P1226">
            <v>89.698489317336737</v>
          </cell>
          <cell r="Q1226">
            <v>796.25</v>
          </cell>
          <cell r="V1226">
            <v>78.373515653112634</v>
          </cell>
          <cell r="W1226">
            <v>115.81792133368063</v>
          </cell>
          <cell r="X1226">
            <v>103.88692579505299</v>
          </cell>
          <cell r="Y1226">
            <v>1.2543</v>
          </cell>
          <cell r="AG1226">
            <v>105.31914893617021</v>
          </cell>
          <cell r="AH1226">
            <v>100.64469914040114</v>
          </cell>
          <cell r="AI1226">
            <v>100.25743037678446</v>
          </cell>
          <cell r="AJ1226">
            <v>0.65121125293045057</v>
          </cell>
          <cell r="AL1226">
            <v>114.4628967836872</v>
          </cell>
          <cell r="AM1226">
            <v>102.40948163584265</v>
          </cell>
          <cell r="AN1226">
            <v>98.664210041455547</v>
          </cell>
          <cell r="AO1226">
            <v>98.664210041455547</v>
          </cell>
        </row>
        <row r="1227">
          <cell r="B1227">
            <v>35232</v>
          </cell>
          <cell r="D1227">
            <v>1.5373000000000001</v>
          </cell>
          <cell r="E1227">
            <v>1.5276000000000001</v>
          </cell>
          <cell r="F1227">
            <v>109.1</v>
          </cell>
          <cell r="G1227">
            <v>1.2524999999999999</v>
          </cell>
          <cell r="O1227">
            <v>132.3106172247719</v>
          </cell>
          <cell r="P1227">
            <v>89.797790848881064</v>
          </cell>
          <cell r="Q1227">
            <v>796.25</v>
          </cell>
          <cell r="V1227">
            <v>78.517452320978776</v>
          </cell>
          <cell r="W1227">
            <v>115.68984583360435</v>
          </cell>
          <cell r="X1227">
            <v>103.88692579505299</v>
          </cell>
          <cell r="Y1227">
            <v>1.2544999999999999</v>
          </cell>
          <cell r="AG1227">
            <v>105.51257253384912</v>
          </cell>
          <cell r="AH1227">
            <v>100.53340271905289</v>
          </cell>
          <cell r="AI1227">
            <v>100.25743037678446</v>
          </cell>
          <cell r="AJ1227">
            <v>0.65049112079620108</v>
          </cell>
          <cell r="AL1227">
            <v>114.6731133067059</v>
          </cell>
          <cell r="AM1227">
            <v>102.29623365641058</v>
          </cell>
          <cell r="AN1227">
            <v>98.664210041455547</v>
          </cell>
          <cell r="AO1227">
            <v>98.664210041455547</v>
          </cell>
        </row>
        <row r="1228">
          <cell r="B1228">
            <v>35233</v>
          </cell>
          <cell r="D1228">
            <v>1.54</v>
          </cell>
          <cell r="E1228">
            <v>1.5195000000000001</v>
          </cell>
          <cell r="F1228">
            <v>109</v>
          </cell>
          <cell r="G1228">
            <v>1.2524999999999999</v>
          </cell>
          <cell r="O1228">
            <v>132.34809594729711</v>
          </cell>
          <cell r="P1228">
            <v>89.898510428330127</v>
          </cell>
          <cell r="Q1228">
            <v>796.25</v>
          </cell>
          <cell r="V1228">
            <v>78.445483987045705</v>
          </cell>
          <cell r="W1228">
            <v>115.48701298701297</v>
          </cell>
          <cell r="X1228">
            <v>103.82110441349684</v>
          </cell>
          <cell r="Y1228">
            <v>1.2546999999999999</v>
          </cell>
          <cell r="AG1228">
            <v>105.41586073500966</v>
          </cell>
          <cell r="AH1228">
            <v>100.35714285714286</v>
          </cell>
          <cell r="AI1228">
            <v>100.19390859549998</v>
          </cell>
          <cell r="AJ1228">
            <v>0.64935064935064934</v>
          </cell>
          <cell r="AL1228">
            <v>114.56800504519656</v>
          </cell>
          <cell r="AM1228">
            <v>102.11688311688312</v>
          </cell>
          <cell r="AN1228">
            <v>98.601697703494111</v>
          </cell>
          <cell r="AO1228">
            <v>98.601697703494111</v>
          </cell>
        </row>
        <row r="1229">
          <cell r="B1229">
            <v>35234</v>
          </cell>
          <cell r="D1229">
            <v>1.5437000000000001</v>
          </cell>
          <cell r="E1229">
            <v>1.52</v>
          </cell>
          <cell r="F1229">
            <v>108.97</v>
          </cell>
          <cell r="G1229">
            <v>1.2524999999999999</v>
          </cell>
          <cell r="O1229">
            <v>132.38453205703757</v>
          </cell>
          <cell r="P1229">
            <v>90.114500355982614</v>
          </cell>
          <cell r="Q1229">
            <v>796.25</v>
          </cell>
          <cell r="V1229">
            <v>78.423893486865779</v>
          </cell>
          <cell r="W1229">
            <v>115.21020923754615</v>
          </cell>
          <cell r="X1229">
            <v>103.82110441349684</v>
          </cell>
          <cell r="Y1229">
            <v>1.2548999999999999</v>
          </cell>
          <cell r="AG1229">
            <v>105.38684719535783</v>
          </cell>
          <cell r="AH1229">
            <v>100.11660296689772</v>
          </cell>
          <cell r="AI1229">
            <v>100.19390859549998</v>
          </cell>
          <cell r="AJ1229">
            <v>0.64779426054285161</v>
          </cell>
          <cell r="AL1229">
            <v>114.53647256674374</v>
          </cell>
          <cell r="AM1229">
            <v>101.87212541296884</v>
          </cell>
          <cell r="AN1229">
            <v>98.601697703494111</v>
          </cell>
          <cell r="AO1229">
            <v>98.601697703494111</v>
          </cell>
        </row>
        <row r="1230">
          <cell r="B1230">
            <v>35235</v>
          </cell>
          <cell r="D1230">
            <v>1.5439000000000001</v>
          </cell>
          <cell r="E1230">
            <v>1.5142</v>
          </cell>
          <cell r="F1230">
            <v>108.05</v>
          </cell>
          <cell r="G1230">
            <v>1.2524999999999999</v>
          </cell>
          <cell r="O1230">
            <v>133.44936037083767</v>
          </cell>
          <cell r="P1230">
            <v>90.084073099512423</v>
          </cell>
          <cell r="Q1230">
            <v>796.25</v>
          </cell>
          <cell r="V1230">
            <v>77.761784814681548</v>
          </cell>
          <cell r="W1230">
            <v>115.19528466869615</v>
          </cell>
          <cell r="X1230">
            <v>103.77260444813967</v>
          </cell>
          <cell r="Y1230">
            <v>1.2551000000000001</v>
          </cell>
          <cell r="AG1230">
            <v>104.4970986460348</v>
          </cell>
          <cell r="AH1230">
            <v>100.10363365502947</v>
          </cell>
          <cell r="AI1230">
            <v>100.14710307244826</v>
          </cell>
          <cell r="AJ1230">
            <v>0.64771034393419258</v>
          </cell>
          <cell r="AL1230">
            <v>113.56947656085768</v>
          </cell>
          <cell r="AM1230">
            <v>101.85892868709112</v>
          </cell>
          <cell r="AN1230">
            <v>98.555635980785681</v>
          </cell>
          <cell r="AO1230">
            <v>98.555635980785681</v>
          </cell>
        </row>
        <row r="1231">
          <cell r="B1231">
            <v>35236</v>
          </cell>
          <cell r="D1231">
            <v>1.5408999999999999</v>
          </cell>
          <cell r="E1231">
            <v>1.5243</v>
          </cell>
          <cell r="F1231">
            <v>108.05</v>
          </cell>
          <cell r="G1231">
            <v>1.2524999999999999</v>
          </cell>
          <cell r="O1231">
            <v>133.53846026092</v>
          </cell>
          <cell r="P1231">
            <v>89.969057337656722</v>
          </cell>
          <cell r="Q1231">
            <v>796.25</v>
          </cell>
          <cell r="V1231">
            <v>77.761784814681548</v>
          </cell>
          <cell r="W1231">
            <v>115.41955999740412</v>
          </cell>
          <cell r="X1231">
            <v>103.84189011293563</v>
          </cell>
          <cell r="Y1231">
            <v>1.2553000000000001</v>
          </cell>
          <cell r="AG1231">
            <v>104.4970986460348</v>
          </cell>
          <cell r="AH1231">
            <v>100.29852683496659</v>
          </cell>
          <cell r="AI1231">
            <v>100.21396810537929</v>
          </cell>
          <cell r="AJ1231">
            <v>0.64897138036212609</v>
          </cell>
          <cell r="AL1231">
            <v>113.56947656085768</v>
          </cell>
          <cell r="AM1231">
            <v>102.05723927574795</v>
          </cell>
          <cell r="AN1231">
            <v>98.621438441797721</v>
          </cell>
          <cell r="AO1231">
            <v>98.621438441797721</v>
          </cell>
        </row>
        <row r="1232">
          <cell r="B1232">
            <v>35239</v>
          </cell>
          <cell r="D1232">
            <v>1.5362</v>
          </cell>
          <cell r="E1232">
            <v>1.5339</v>
          </cell>
          <cell r="F1232">
            <v>108.99</v>
          </cell>
          <cell r="G1232">
            <v>1.2524999999999999</v>
          </cell>
          <cell r="O1232">
            <v>132.56340138947792</v>
          </cell>
          <cell r="P1232">
            <v>89.814329416930434</v>
          </cell>
          <cell r="Q1232">
            <v>796.25</v>
          </cell>
          <cell r="V1232">
            <v>78.438287153652396</v>
          </cell>
          <cell r="W1232">
            <v>115.77268584819684</v>
          </cell>
          <cell r="X1232">
            <v>103.98046144252753</v>
          </cell>
          <cell r="Y1232">
            <v>1.2555000000000001</v>
          </cell>
          <cell r="AG1232">
            <v>105.40618955512572</v>
          </cell>
          <cell r="AH1232">
            <v>100.60538992318709</v>
          </cell>
          <cell r="AI1232">
            <v>100.34769817124133</v>
          </cell>
          <cell r="AJ1232">
            <v>0.65095690665277961</v>
          </cell>
          <cell r="AL1232">
            <v>114.55749421904561</v>
          </cell>
          <cell r="AM1232">
            <v>102.36948314021612</v>
          </cell>
          <cell r="AN1232">
            <v>98.753043363821803</v>
          </cell>
          <cell r="AO1232">
            <v>98.753043363821803</v>
          </cell>
        </row>
        <row r="1233">
          <cell r="B1233">
            <v>35240</v>
          </cell>
          <cell r="D1233">
            <v>1.5382</v>
          </cell>
          <cell r="E1233">
            <v>1.5301</v>
          </cell>
          <cell r="F1233">
            <v>108.83</v>
          </cell>
          <cell r="G1233">
            <v>1.2524999999999999</v>
          </cell>
          <cell r="O1233">
            <v>132.69194785534</v>
          </cell>
          <cell r="P1233">
            <v>89.886316774643788</v>
          </cell>
          <cell r="Q1233">
            <v>796.25</v>
          </cell>
          <cell r="V1233">
            <v>78.323137819359488</v>
          </cell>
          <cell r="W1233">
            <v>115.6221557664803</v>
          </cell>
          <cell r="X1233">
            <v>103.92849719393057</v>
          </cell>
          <cell r="Y1233">
            <v>1.2557</v>
          </cell>
          <cell r="AG1233">
            <v>105.25145067698259</v>
          </cell>
          <cell r="AH1233">
            <v>100.4745806787154</v>
          </cell>
          <cell r="AI1233">
            <v>100.29754939654308</v>
          </cell>
          <cell r="AJ1233">
            <v>0.65011051878819404</v>
          </cell>
          <cell r="AL1233">
            <v>114.38932100063064</v>
          </cell>
          <cell r="AM1233">
            <v>102.2363801846314</v>
          </cell>
          <cell r="AN1233">
            <v>98.703691518062783</v>
          </cell>
          <cell r="AO1233">
            <v>98.703691518062783</v>
          </cell>
        </row>
        <row r="1234">
          <cell r="B1234">
            <v>35241</v>
          </cell>
          <cell r="D1234">
            <v>1.5435000000000001</v>
          </cell>
          <cell r="E1234">
            <v>1.53</v>
          </cell>
          <cell r="F1234">
            <v>109.01</v>
          </cell>
          <cell r="G1234">
            <v>1.2524999999999999</v>
          </cell>
          <cell r="O1234">
            <v>132.47284363908494</v>
          </cell>
          <cell r="P1234">
            <v>90.196027786804507</v>
          </cell>
          <cell r="Q1234">
            <v>796.25</v>
          </cell>
          <cell r="V1234">
            <v>78.452680820439014</v>
          </cell>
          <cell r="W1234">
            <v>115.22513767411725</v>
          </cell>
          <cell r="X1234">
            <v>103.92849719393057</v>
          </cell>
          <cell r="Y1234">
            <v>1.2559</v>
          </cell>
          <cell r="AG1234">
            <v>105.42553191489361</v>
          </cell>
          <cell r="AH1234">
            <v>100.12957563977972</v>
          </cell>
          <cell r="AI1234">
            <v>100.29754939654308</v>
          </cell>
          <cell r="AJ1234">
            <v>0.64787819889860698</v>
          </cell>
          <cell r="AL1234">
            <v>114.57851587134749</v>
          </cell>
          <cell r="AM1234">
            <v>101.88532555879493</v>
          </cell>
          <cell r="AN1234">
            <v>98.703691518062783</v>
          </cell>
          <cell r="AO1234">
            <v>98.703691518062783</v>
          </cell>
        </row>
        <row r="1235">
          <cell r="B1235">
            <v>35242</v>
          </cell>
          <cell r="D1235">
            <v>1.5409999999999999</v>
          </cell>
          <cell r="E1235">
            <v>1.5289999999999999</v>
          </cell>
          <cell r="F1235">
            <v>109.35</v>
          </cell>
          <cell r="G1235">
            <v>1.2524999999999999</v>
          </cell>
          <cell r="O1235">
            <v>132.06094819475678</v>
          </cell>
          <cell r="P1235">
            <v>90.049937686728697</v>
          </cell>
          <cell r="Q1235">
            <v>796.25</v>
          </cell>
          <cell r="V1235">
            <v>78.697373155811448</v>
          </cell>
          <cell r="W1235">
            <v>115.41207008436081</v>
          </cell>
          <cell r="X1235">
            <v>103.92849719393057</v>
          </cell>
          <cell r="Y1235">
            <v>1.2561</v>
          </cell>
          <cell r="AG1235">
            <v>105.75435203094776</v>
          </cell>
          <cell r="AH1235">
            <v>100.29201817001949</v>
          </cell>
          <cell r="AI1235">
            <v>100.29754939654308</v>
          </cell>
          <cell r="AJ1235">
            <v>0.64892926670992868</v>
          </cell>
          <cell r="AL1235">
            <v>114.93588396047929</v>
          </cell>
          <cell r="AM1235">
            <v>102.05061648280339</v>
          </cell>
          <cell r="AN1235">
            <v>98.703691518062783</v>
          </cell>
          <cell r="AO1235">
            <v>98.703691518062783</v>
          </cell>
        </row>
        <row r="1236">
          <cell r="B1236">
            <v>35243</v>
          </cell>
          <cell r="D1236">
            <v>1.5419</v>
          </cell>
          <cell r="E1236">
            <v>1.5255000000000001</v>
          </cell>
          <cell r="F1236">
            <v>109.17</v>
          </cell>
          <cell r="G1236">
            <v>1.2524999999999999</v>
          </cell>
          <cell r="O1236">
            <v>132.27869089581984</v>
          </cell>
          <cell r="P1236">
            <v>90.102530122755994</v>
          </cell>
          <cell r="Q1236">
            <v>796.25</v>
          </cell>
          <cell r="V1236">
            <v>78.567830154731922</v>
          </cell>
          <cell r="W1236">
            <v>115.34470458525195</v>
          </cell>
          <cell r="X1236">
            <v>103.92849719393057</v>
          </cell>
          <cell r="Y1236">
            <v>1.2563</v>
          </cell>
          <cell r="AG1236">
            <v>105.58027079303675</v>
          </cell>
          <cell r="AH1236">
            <v>100.23347817627602</v>
          </cell>
          <cell r="AI1236">
            <v>100.29754939654308</v>
          </cell>
          <cell r="AJ1236">
            <v>0.64855048965561968</v>
          </cell>
          <cell r="AL1236">
            <v>114.74668908976246</v>
          </cell>
          <cell r="AM1236">
            <v>101.99105000324275</v>
          </cell>
          <cell r="AN1236">
            <v>98.703691518062783</v>
          </cell>
          <cell r="AO1236">
            <v>98.703691518062783</v>
          </cell>
        </row>
        <row r="1237">
          <cell r="B1237">
            <v>35246</v>
          </cell>
          <cell r="D1237">
            <v>1.5529999999999999</v>
          </cell>
          <cell r="E1237">
            <v>1.524</v>
          </cell>
          <cell r="F1237">
            <v>109.7</v>
          </cell>
          <cell r="G1237">
            <v>1.2524999999999999</v>
          </cell>
          <cell r="O1237">
            <v>131.578173335554</v>
          </cell>
          <cell r="P1237">
            <v>90.708819621014612</v>
          </cell>
          <cell r="Q1237">
            <v>796.25</v>
          </cell>
          <cell r="V1237">
            <v>78.949262324577191</v>
          </cell>
          <cell r="W1237">
            <v>114.52028332260141</v>
          </cell>
          <cell r="X1237">
            <v>103.8799972285734</v>
          </cell>
          <cell r="Y1237">
            <v>1.2565</v>
          </cell>
          <cell r="AG1237">
            <v>106.09284332688588</v>
          </cell>
          <cell r="AH1237">
            <v>99.51706374758534</v>
          </cell>
          <cell r="AI1237">
            <v>100.25074387349136</v>
          </cell>
          <cell r="AJ1237">
            <v>0.64391500321957507</v>
          </cell>
          <cell r="AL1237">
            <v>115.30376287576203</v>
          </cell>
          <cell r="AM1237">
            <v>101.26207340631038</v>
          </cell>
          <cell r="AN1237">
            <v>98.657629795354353</v>
          </cell>
          <cell r="AO1237">
            <v>98.657629795354353</v>
          </cell>
        </row>
        <row r="1238">
          <cell r="B1238">
            <v>35247</v>
          </cell>
          <cell r="D1238">
            <v>1.5535000000000001</v>
          </cell>
          <cell r="E1238">
            <v>1.5235000000000001</v>
          </cell>
          <cell r="F1238">
            <v>109.68</v>
          </cell>
          <cell r="G1238">
            <v>1.2695000000000001</v>
          </cell>
          <cell r="O1238">
            <v>131.60216643791279</v>
          </cell>
          <cell r="P1238">
            <v>90.738024005953775</v>
          </cell>
          <cell r="Q1238">
            <v>796.25</v>
          </cell>
          <cell r="V1238">
            <v>78.934868657790588</v>
          </cell>
          <cell r="W1238">
            <v>114.48342452526551</v>
          </cell>
          <cell r="X1238">
            <v>103.8799972285734</v>
          </cell>
          <cell r="Y1238">
            <v>1.2695000000000001</v>
          </cell>
          <cell r="AG1238">
            <v>106.07350096711799</v>
          </cell>
          <cell r="AH1238">
            <v>99.485033794657227</v>
          </cell>
          <cell r="AI1238">
            <v>100.25074387349136</v>
          </cell>
          <cell r="AJ1238">
            <v>0.64370775667846791</v>
          </cell>
          <cell r="AL1238">
            <v>115.28274122346016</v>
          </cell>
          <cell r="AM1238">
            <v>101.22948181525587</v>
          </cell>
          <cell r="AN1238">
            <v>98.657629795354353</v>
          </cell>
          <cell r="AO1238">
            <v>98.657629795354353</v>
          </cell>
        </row>
        <row r="1239">
          <cell r="B1239">
            <v>35248</v>
          </cell>
          <cell r="D1239">
            <v>1.5569999999999999</v>
          </cell>
          <cell r="E1239">
            <v>1.5243</v>
          </cell>
          <cell r="F1239">
            <v>109.93</v>
          </cell>
          <cell r="G1239">
            <v>1.2695000000000001</v>
          </cell>
          <cell r="O1239">
            <v>131.27660731350181</v>
          </cell>
          <cell r="P1239">
            <v>90.9242577176624</v>
          </cell>
          <cell r="Q1239">
            <v>796.25</v>
          </cell>
          <cell r="V1239">
            <v>79.11478949262326</v>
          </cell>
          <cell r="W1239">
            <v>114.22607578676943</v>
          </cell>
          <cell r="X1239">
            <v>103.85921152913461</v>
          </cell>
          <cell r="Y1239">
            <v>1.2697000000000001</v>
          </cell>
          <cell r="AG1239">
            <v>106.31528046421664</v>
          </cell>
          <cell r="AH1239">
            <v>99.261400128452166</v>
          </cell>
          <cell r="AI1239">
            <v>100.23068436361204</v>
          </cell>
          <cell r="AJ1239">
            <v>0.64226075786769432</v>
          </cell>
          <cell r="AL1239">
            <v>115.54551187723355</v>
          </cell>
          <cell r="AM1239">
            <v>101.00192678227361</v>
          </cell>
          <cell r="AN1239">
            <v>98.637889057050742</v>
          </cell>
          <cell r="AO1239">
            <v>98.637889057050742</v>
          </cell>
        </row>
        <row r="1240">
          <cell r="B1240">
            <v>35249</v>
          </cell>
          <cell r="D1240">
            <v>1.5588</v>
          </cell>
          <cell r="E1240">
            <v>1.526</v>
          </cell>
          <cell r="F1240">
            <v>110.31</v>
          </cell>
          <cell r="G1240">
            <v>1.2695000000000001</v>
          </cell>
          <cell r="O1240">
            <v>130.85492681594093</v>
          </cell>
          <cell r="P1240">
            <v>91.050626822948786</v>
          </cell>
          <cell r="Q1240">
            <v>796.25</v>
          </cell>
          <cell r="V1240">
            <v>79.388269161568914</v>
          </cell>
          <cell r="W1240">
            <v>114.09417500641518</v>
          </cell>
          <cell r="X1240">
            <v>103.88346151181319</v>
          </cell>
          <cell r="Y1240">
            <v>1.2699</v>
          </cell>
          <cell r="AG1240">
            <v>106.68278529980657</v>
          </cell>
          <cell r="AH1240">
            <v>99.146779574031314</v>
          </cell>
          <cell r="AI1240">
            <v>100.2540871251379</v>
          </cell>
          <cell r="AJ1240">
            <v>0.64151911726969468</v>
          </cell>
          <cell r="AL1240">
            <v>115.9449232709691</v>
          </cell>
          <cell r="AM1240">
            <v>100.88529638183219</v>
          </cell>
          <cell r="AN1240">
            <v>98.660919918404957</v>
          </cell>
          <cell r="AO1240">
            <v>98.660919918404957</v>
          </cell>
        </row>
        <row r="1241">
          <cell r="B1241">
            <v>35250</v>
          </cell>
          <cell r="D1241">
            <v>1.5601</v>
          </cell>
          <cell r="E1241">
            <v>1.5208999999999999</v>
          </cell>
          <cell r="F1241">
            <v>110.05</v>
          </cell>
          <cell r="G1241">
            <v>1.2695000000000001</v>
          </cell>
          <cell r="O1241">
            <v>131.12033944120623</v>
          </cell>
          <cell r="P1241">
            <v>91.096172067335203</v>
          </cell>
          <cell r="Q1241">
            <v>796.25</v>
          </cell>
          <cell r="V1241">
            <v>79.201151493342934</v>
          </cell>
          <cell r="W1241">
            <v>113.9991026216268</v>
          </cell>
          <cell r="X1241">
            <v>103.84881867941522</v>
          </cell>
          <cell r="Y1241">
            <v>1.2701</v>
          </cell>
          <cell r="AG1241">
            <v>106.43133462282398</v>
          </cell>
          <cell r="AH1241">
            <v>99.064162553682465</v>
          </cell>
          <cell r="AI1241">
            <v>100.22065460867239</v>
          </cell>
          <cell r="AJ1241">
            <v>0.64098455227229023</v>
          </cell>
          <cell r="AL1241">
            <v>115.67164179104478</v>
          </cell>
          <cell r="AM1241">
            <v>100.80123069034036</v>
          </cell>
          <cell r="AN1241">
            <v>98.628018687898916</v>
          </cell>
          <cell r="AO1241">
            <v>98.628018687898916</v>
          </cell>
        </row>
        <row r="1242">
          <cell r="B1242">
            <v>35253</v>
          </cell>
          <cell r="D1242">
            <v>1.5620000000000001</v>
          </cell>
          <cell r="E1242">
            <v>1.5207999999999999</v>
          </cell>
          <cell r="F1242">
            <v>110.3</v>
          </cell>
          <cell r="G1242">
            <v>1.2695000000000001</v>
          </cell>
          <cell r="O1242">
            <v>130.82314918861962</v>
          </cell>
          <cell r="P1242">
            <v>91.20711542156117</v>
          </cell>
          <cell r="Q1242">
            <v>796.25</v>
          </cell>
          <cell r="V1242">
            <v>79.381072328175605</v>
          </cell>
          <cell r="W1242">
            <v>113.86043533930857</v>
          </cell>
          <cell r="X1242">
            <v>103.84881867941522</v>
          </cell>
          <cell r="Y1242">
            <v>1.2703</v>
          </cell>
          <cell r="AG1242">
            <v>106.67311411992262</v>
          </cell>
          <cell r="AH1242">
            <v>98.943661971830991</v>
          </cell>
          <cell r="AI1242">
            <v>100.22065460867239</v>
          </cell>
          <cell r="AJ1242">
            <v>0.6402048655569782</v>
          </cell>
          <cell r="AL1242">
            <v>115.93441244481815</v>
          </cell>
          <cell r="AM1242">
            <v>100.67861715749039</v>
          </cell>
          <cell r="AN1242">
            <v>98.628018687898916</v>
          </cell>
          <cell r="AO1242">
            <v>98.628018687898916</v>
          </cell>
        </row>
        <row r="1243">
          <cell r="B1243">
            <v>35254</v>
          </cell>
          <cell r="D1243">
            <v>1.554</v>
          </cell>
          <cell r="E1243">
            <v>1.5295000000000001</v>
          </cell>
          <cell r="F1243">
            <v>111.09</v>
          </cell>
          <cell r="G1243">
            <v>1.2695000000000001</v>
          </cell>
          <cell r="O1243">
            <v>130.06181006026981</v>
          </cell>
          <cell r="P1243">
            <v>90.858037997100055</v>
          </cell>
          <cell r="Q1243">
            <v>796.25</v>
          </cell>
          <cell r="V1243">
            <v>79.949622166246854</v>
          </cell>
          <cell r="W1243">
            <v>114.44658944658944</v>
          </cell>
          <cell r="X1243">
            <v>103.98392572576734</v>
          </cell>
          <cell r="Y1243">
            <v>1.2705</v>
          </cell>
          <cell r="AG1243">
            <v>107.43713733075435</v>
          </cell>
          <cell r="AH1243">
            <v>99.453024453024454</v>
          </cell>
          <cell r="AI1243">
            <v>100.3510414228879</v>
          </cell>
          <cell r="AJ1243">
            <v>0.64350064350064351</v>
          </cell>
          <cell r="AL1243">
            <v>116.76476771074206</v>
          </cell>
          <cell r="AM1243">
            <v>101.1969111969112</v>
          </cell>
          <cell r="AN1243">
            <v>98.756333486872421</v>
          </cell>
          <cell r="AO1243">
            <v>98.756333486872421</v>
          </cell>
        </row>
        <row r="1244">
          <cell r="B1244">
            <v>35255</v>
          </cell>
          <cell r="D1244">
            <v>1.5545</v>
          </cell>
          <cell r="E1244">
            <v>1.5245</v>
          </cell>
          <cell r="F1244">
            <v>110.5</v>
          </cell>
          <cell r="G1244">
            <v>1.2695000000000001</v>
          </cell>
          <cell r="O1244">
            <v>130.68220201756091</v>
          </cell>
          <cell r="P1244">
            <v>90.83579626633049</v>
          </cell>
          <cell r="Q1244">
            <v>796.25</v>
          </cell>
          <cell r="V1244">
            <v>79.525008996041748</v>
          </cell>
          <cell r="W1244">
            <v>114.40977806368605</v>
          </cell>
          <cell r="X1244">
            <v>103.92503291069077</v>
          </cell>
          <cell r="Y1244">
            <v>1.2706999999999999</v>
          </cell>
          <cell r="AG1244">
            <v>106.86653771760155</v>
          </cell>
          <cell r="AH1244">
            <v>99.421035702798321</v>
          </cell>
          <cell r="AI1244">
            <v>100.29420614489652</v>
          </cell>
          <cell r="AJ1244">
            <v>0.64329366355741391</v>
          </cell>
          <cell r="AL1244">
            <v>116.14462896783687</v>
          </cell>
          <cell r="AM1244">
            <v>101.16436153103891</v>
          </cell>
          <cell r="AN1244">
            <v>98.700401395012179</v>
          </cell>
          <cell r="AO1244">
            <v>98.700401395012179</v>
          </cell>
        </row>
        <row r="1245">
          <cell r="B1245">
            <v>35256</v>
          </cell>
          <cell r="D1245">
            <v>1.5488</v>
          </cell>
          <cell r="E1245">
            <v>1.5257000000000001</v>
          </cell>
          <cell r="F1245">
            <v>110.3</v>
          </cell>
          <cell r="G1245">
            <v>1.2695000000000001</v>
          </cell>
          <cell r="O1245">
            <v>130.91915977280584</v>
          </cell>
          <cell r="P1245">
            <v>90.502721941005248</v>
          </cell>
          <cell r="Q1245">
            <v>796.25</v>
          </cell>
          <cell r="V1245">
            <v>79.381072328175605</v>
          </cell>
          <cell r="W1245">
            <v>114.8308367768595</v>
          </cell>
          <cell r="X1245">
            <v>103.92503291069077</v>
          </cell>
          <cell r="Y1245">
            <v>1.2708999999999999</v>
          </cell>
          <cell r="AG1245">
            <v>106.67311411992262</v>
          </cell>
          <cell r="AH1245">
            <v>99.786931818181827</v>
          </cell>
          <cell r="AI1245">
            <v>100.29420614489652</v>
          </cell>
          <cell r="AJ1245">
            <v>0.64566115702479343</v>
          </cell>
          <cell r="AL1245">
            <v>115.93441244481815</v>
          </cell>
          <cell r="AM1245">
            <v>101.53667355371901</v>
          </cell>
          <cell r="AN1245">
            <v>98.700401395012179</v>
          </cell>
          <cell r="AO1245">
            <v>98.700401395012179</v>
          </cell>
        </row>
        <row r="1246">
          <cell r="B1246">
            <v>35257</v>
          </cell>
          <cell r="D1246">
            <v>1.552</v>
          </cell>
          <cell r="E1246">
            <v>1.526</v>
          </cell>
          <cell r="F1246">
            <v>110.5</v>
          </cell>
          <cell r="G1246">
            <v>1.2695000000000001</v>
          </cell>
          <cell r="O1246">
            <v>130.68220201756091</v>
          </cell>
          <cell r="P1246">
            <v>90.689711035924702</v>
          </cell>
          <cell r="Q1246">
            <v>796.25</v>
          </cell>
          <cell r="V1246">
            <v>79.525008996041748</v>
          </cell>
          <cell r="W1246">
            <v>114.59407216494843</v>
          </cell>
          <cell r="X1246">
            <v>103.92503291069077</v>
          </cell>
          <cell r="Y1246">
            <v>1.2710999999999999</v>
          </cell>
          <cell r="AG1246">
            <v>106.86653771760155</v>
          </cell>
          <cell r="AH1246">
            <v>99.581185567010309</v>
          </cell>
          <cell r="AI1246">
            <v>100.29420614489652</v>
          </cell>
          <cell r="AJ1246">
            <v>0.64432989690721643</v>
          </cell>
          <cell r="AL1246">
            <v>116.14462896783687</v>
          </cell>
          <cell r="AM1246">
            <v>101.32731958762886</v>
          </cell>
          <cell r="AN1246">
            <v>98.700401395012179</v>
          </cell>
          <cell r="AO1246">
            <v>98.700401395012179</v>
          </cell>
        </row>
        <row r="1247">
          <cell r="B1247">
            <v>35260</v>
          </cell>
          <cell r="D1247">
            <v>1.5516000000000001</v>
          </cell>
          <cell r="E1247">
            <v>1.5229999999999999</v>
          </cell>
          <cell r="F1247">
            <v>110.85</v>
          </cell>
          <cell r="G1247">
            <v>1.2695000000000001</v>
          </cell>
          <cell r="O1247">
            <v>130.26958342751902</v>
          </cell>
          <cell r="P1247">
            <v>90.666337399059771</v>
          </cell>
          <cell r="Q1247">
            <v>796.25</v>
          </cell>
          <cell r="V1247">
            <v>79.776898164807477</v>
          </cell>
          <cell r="W1247">
            <v>114.62361433359112</v>
          </cell>
          <cell r="X1247">
            <v>103.92503291069077</v>
          </cell>
          <cell r="Y1247">
            <v>1.2713000000000001</v>
          </cell>
          <cell r="AG1247">
            <v>107.20502901353964</v>
          </cell>
          <cell r="AH1247">
            <v>99.606857437483882</v>
          </cell>
          <cell r="AI1247">
            <v>100.29420614489652</v>
          </cell>
          <cell r="AJ1247">
            <v>0.64449600412477437</v>
          </cell>
          <cell r="AL1247">
            <v>116.51250788311961</v>
          </cell>
          <cell r="AM1247">
            <v>101.35344160866202</v>
          </cell>
          <cell r="AN1247">
            <v>98.700401395012179</v>
          </cell>
          <cell r="AO1247">
            <v>98.700401395012179</v>
          </cell>
        </row>
        <row r="1248">
          <cell r="B1248">
            <v>35261</v>
          </cell>
          <cell r="D1248">
            <v>1.5510999999999999</v>
          </cell>
          <cell r="E1248">
            <v>1.5234000000000001</v>
          </cell>
          <cell r="F1248">
            <v>110.57</v>
          </cell>
          <cell r="G1248">
            <v>1.2695000000000001</v>
          </cell>
          <cell r="O1248">
            <v>130.59946932206279</v>
          </cell>
          <cell r="P1248">
            <v>90.637120352978599</v>
          </cell>
          <cell r="Q1248">
            <v>796.25</v>
          </cell>
          <cell r="V1248">
            <v>79.575386829794894</v>
          </cell>
          <cell r="W1248">
            <v>114.66056347108504</v>
          </cell>
          <cell r="X1248">
            <v>103.92503291069077</v>
          </cell>
          <cell r="Y1248">
            <v>1.2715000000000001</v>
          </cell>
          <cell r="AG1248">
            <v>106.93423597678915</v>
          </cell>
          <cell r="AH1248">
            <v>99.638965895171182</v>
          </cell>
          <cell r="AI1248">
            <v>100.29420614489652</v>
          </cell>
          <cell r="AJ1248">
            <v>0.64470375862291285</v>
          </cell>
          <cell r="AL1248">
            <v>116.21820475089341</v>
          </cell>
          <cell r="AM1248">
            <v>101.38611308103928</v>
          </cell>
          <cell r="AN1248">
            <v>98.700401395012179</v>
          </cell>
          <cell r="AO1248">
            <v>98.700401395012179</v>
          </cell>
        </row>
        <row r="1249">
          <cell r="B1249">
            <v>35262</v>
          </cell>
          <cell r="D1249">
            <v>1.5548999999999999</v>
          </cell>
          <cell r="E1249">
            <v>1.5125</v>
          </cell>
          <cell r="F1249">
            <v>110</v>
          </cell>
          <cell r="G1249">
            <v>1.2695000000000001</v>
          </cell>
          <cell r="O1249">
            <v>131.15368347788842</v>
          </cell>
          <cell r="P1249">
            <v>90.774365184461814</v>
          </cell>
          <cell r="Q1249">
            <v>796.25</v>
          </cell>
          <cell r="V1249">
            <v>79.165167326376405</v>
          </cell>
          <cell r="W1249">
            <v>114.38034600295839</v>
          </cell>
          <cell r="X1249">
            <v>103.82803297997643</v>
          </cell>
          <cell r="Y1249">
            <v>1.2717000000000001</v>
          </cell>
          <cell r="AG1249">
            <v>106.38297872340425</v>
          </cell>
          <cell r="AH1249">
            <v>99.39545951508137</v>
          </cell>
          <cell r="AI1249">
            <v>100.20059509879307</v>
          </cell>
          <cell r="AJ1249">
            <v>0.64312817544536627</v>
          </cell>
          <cell r="AL1249">
            <v>115.61908766029009</v>
          </cell>
          <cell r="AM1249">
            <v>101.1383368705383</v>
          </cell>
          <cell r="AN1249">
            <v>98.608277949595305</v>
          </cell>
          <cell r="AO1249">
            <v>98.608277949595305</v>
          </cell>
        </row>
        <row r="1250">
          <cell r="B1250">
            <v>35263</v>
          </cell>
          <cell r="D1250">
            <v>1.5555000000000001</v>
          </cell>
          <cell r="E1250">
            <v>1.4843</v>
          </cell>
          <cell r="F1250">
            <v>109.3</v>
          </cell>
          <cell r="G1250">
            <v>1.2695000000000001</v>
          </cell>
          <cell r="O1250">
            <v>131.66333962355884</v>
          </cell>
          <cell r="P1250">
            <v>90.582149764908877</v>
          </cell>
          <cell r="Q1250">
            <v>796.25</v>
          </cell>
          <cell r="V1250">
            <v>78.661388988844919</v>
          </cell>
          <cell r="W1250">
            <v>114.33622629379619</v>
          </cell>
          <cell r="X1250">
            <v>103.5682117369916</v>
          </cell>
          <cell r="Y1250">
            <v>1.2719</v>
          </cell>
          <cell r="AG1250">
            <v>105.70599613152804</v>
          </cell>
          <cell r="AH1250">
            <v>99.357119897139185</v>
          </cell>
          <cell r="AI1250">
            <v>99.949851225301714</v>
          </cell>
          <cell r="AJ1250">
            <v>0.64288010286081643</v>
          </cell>
          <cell r="AL1250">
            <v>114.88332982972462</v>
          </cell>
          <cell r="AM1250">
            <v>101.09932497589199</v>
          </cell>
          <cell r="AN1250">
            <v>98.361518720800149</v>
          </cell>
          <cell r="AO1250">
            <v>98.361518720800149</v>
          </cell>
        </row>
        <row r="1251">
          <cell r="B1251">
            <v>35264</v>
          </cell>
          <cell r="D1251">
            <v>1.5394000000000001</v>
          </cell>
          <cell r="E1251">
            <v>1.4893000000000001</v>
          </cell>
          <cell r="F1251">
            <v>108.75</v>
          </cell>
          <cell r="G1251">
            <v>1.2695000000000001</v>
          </cell>
          <cell r="O1251">
            <v>132.47971801530815</v>
          </cell>
          <cell r="P1251">
            <v>89.746541662627266</v>
          </cell>
          <cell r="Q1251">
            <v>796.25</v>
          </cell>
          <cell r="V1251">
            <v>78.265563152213034</v>
          </cell>
          <cell r="W1251">
            <v>115.53202546446666</v>
          </cell>
          <cell r="X1251">
            <v>103.68599736714474</v>
          </cell>
          <cell r="Y1251">
            <v>1.2721</v>
          </cell>
          <cell r="AG1251">
            <v>105.17408123791103</v>
          </cell>
          <cell r="AH1251">
            <v>100.3962582824477</v>
          </cell>
          <cell r="AI1251">
            <v>100.06352178128448</v>
          </cell>
          <cell r="AJ1251">
            <v>0.6496037417175522</v>
          </cell>
          <cell r="AL1251">
            <v>114.30523439142317</v>
          </cell>
          <cell r="AM1251">
            <v>102.15668442250227</v>
          </cell>
          <cell r="AN1251">
            <v>98.473382904520633</v>
          </cell>
          <cell r="AO1251">
            <v>98.473382904520633</v>
          </cell>
        </row>
        <row r="1252">
          <cell r="B1252">
            <v>35267</v>
          </cell>
          <cell r="D1252">
            <v>1.546</v>
          </cell>
          <cell r="E1252">
            <v>1.4872000000000001</v>
          </cell>
          <cell r="F1252">
            <v>107.9</v>
          </cell>
          <cell r="G1252">
            <v>1.2695000000000001</v>
          </cell>
          <cell r="O1252">
            <v>133.42966384508981</v>
          </cell>
          <cell r="P1252">
            <v>90.068080129290109</v>
          </cell>
          <cell r="Q1252">
            <v>796.25</v>
          </cell>
          <cell r="V1252">
            <v>77.653832313781948</v>
          </cell>
          <cell r="W1252">
            <v>115.03880983182404</v>
          </cell>
          <cell r="X1252">
            <v>103.61324741910897</v>
          </cell>
          <cell r="Y1252">
            <v>1.2723</v>
          </cell>
          <cell r="AG1252">
            <v>104.35203094777563</v>
          </cell>
          <cell r="AH1252">
            <v>99.967658473479943</v>
          </cell>
          <cell r="AI1252">
            <v>99.99331349670689</v>
          </cell>
          <cell r="AJ1252">
            <v>0.64683053040103489</v>
          </cell>
          <cell r="AL1252">
            <v>113.41181416859365</v>
          </cell>
          <cell r="AM1252">
            <v>101.72056921086674</v>
          </cell>
          <cell r="AN1252">
            <v>98.404290320457974</v>
          </cell>
          <cell r="AO1252">
            <v>98.404290320457974</v>
          </cell>
        </row>
        <row r="1253">
          <cell r="B1253">
            <v>35268</v>
          </cell>
          <cell r="D1253">
            <v>1.5458000000000001</v>
          </cell>
          <cell r="E1253">
            <v>1.4925999999999999</v>
          </cell>
          <cell r="F1253">
            <v>107.95</v>
          </cell>
          <cell r="G1253">
            <v>1.2695000000000001</v>
          </cell>
          <cell r="O1253">
            <v>133.43028994044994</v>
          </cell>
          <cell r="P1253">
            <v>90.098582573465151</v>
          </cell>
          <cell r="Q1253">
            <v>796.25</v>
          </cell>
          <cell r="V1253">
            <v>77.689816480748476</v>
          </cell>
          <cell r="W1253">
            <v>115.05369388019147</v>
          </cell>
          <cell r="X1253">
            <v>103.66174738446615</v>
          </cell>
          <cell r="Y1253">
            <v>1.2725</v>
          </cell>
          <cell r="AG1253">
            <v>104.40038684719535</v>
          </cell>
          <cell r="AH1253">
            <v>99.980592573424758</v>
          </cell>
          <cell r="AI1253">
            <v>100.04011901975862</v>
          </cell>
          <cell r="AJ1253">
            <v>0.6469142191745374</v>
          </cell>
          <cell r="AL1253">
            <v>113.46436829934834</v>
          </cell>
          <cell r="AM1253">
            <v>101.73373010738776</v>
          </cell>
          <cell r="AN1253">
            <v>98.450352043166419</v>
          </cell>
          <cell r="AO1253">
            <v>98.450352043166419</v>
          </cell>
        </row>
        <row r="1254">
          <cell r="B1254">
            <v>35269</v>
          </cell>
          <cell r="D1254">
            <v>1.5516000000000001</v>
          </cell>
          <cell r="E1254">
            <v>1.482</v>
          </cell>
          <cell r="F1254">
            <v>107.11</v>
          </cell>
          <cell r="G1254">
            <v>1.2695000000000001</v>
          </cell>
          <cell r="O1254">
            <v>134.27896428158058</v>
          </cell>
          <cell r="P1254">
            <v>90.303659960215583</v>
          </cell>
          <cell r="Q1254">
            <v>796.25</v>
          </cell>
          <cell r="V1254">
            <v>77.085282475710699</v>
          </cell>
          <cell r="W1254">
            <v>114.62361433359112</v>
          </cell>
          <cell r="X1254">
            <v>103.50931892191505</v>
          </cell>
          <cell r="Y1254">
            <v>1.2726999999999999</v>
          </cell>
          <cell r="AG1254">
            <v>103.58800773694391</v>
          </cell>
          <cell r="AH1254">
            <v>99.606857437483882</v>
          </cell>
          <cell r="AI1254">
            <v>99.89301594731036</v>
          </cell>
          <cell r="AJ1254">
            <v>0.64449600412477437</v>
          </cell>
          <cell r="AL1254">
            <v>112.58145890266975</v>
          </cell>
          <cell r="AM1254">
            <v>101.35344160866202</v>
          </cell>
          <cell r="AN1254">
            <v>98.305586628939935</v>
          </cell>
          <cell r="AO1254">
            <v>98.305586628939935</v>
          </cell>
        </row>
        <row r="1255">
          <cell r="B1255">
            <v>35270</v>
          </cell>
          <cell r="D1255">
            <v>1.5526</v>
          </cell>
          <cell r="E1255">
            <v>1.4910000000000001</v>
          </cell>
          <cell r="F1255">
            <v>107.9</v>
          </cell>
          <cell r="G1255">
            <v>1.2695000000000001</v>
          </cell>
          <cell r="O1255">
            <v>133.54119353836364</v>
          </cell>
          <cell r="P1255">
            <v>90.528194600428066</v>
          </cell>
          <cell r="Q1255">
            <v>796.25</v>
          </cell>
          <cell r="V1255">
            <v>77.653832313781948</v>
          </cell>
          <cell r="W1255">
            <v>114.54978745330413</v>
          </cell>
          <cell r="X1255">
            <v>103.69985450010391</v>
          </cell>
          <cell r="Y1255">
            <v>1.2728999999999999</v>
          </cell>
          <cell r="AG1255">
            <v>104.35203094777563</v>
          </cell>
          <cell r="AH1255">
            <v>99.542702563441978</v>
          </cell>
          <cell r="AI1255">
            <v>100.07689478787067</v>
          </cell>
          <cell r="AJ1255">
            <v>0.64408089656060807</v>
          </cell>
          <cell r="AL1255">
            <v>113.41181416859365</v>
          </cell>
          <cell r="AM1255">
            <v>101.28816179312123</v>
          </cell>
          <cell r="AN1255">
            <v>98.486543396723036</v>
          </cell>
          <cell r="AO1255">
            <v>98.486543396723036</v>
          </cell>
        </row>
        <row r="1256">
          <cell r="B1256">
            <v>35271</v>
          </cell>
          <cell r="D1256">
            <v>1.5542</v>
          </cell>
          <cell r="E1256">
            <v>1.4890000000000001</v>
          </cell>
          <cell r="F1256">
            <v>108.3</v>
          </cell>
          <cell r="G1256">
            <v>1.2695000000000001</v>
          </cell>
          <cell r="O1256">
            <v>133.07463486358688</v>
          </cell>
          <cell r="P1256">
            <v>90.639650828298713</v>
          </cell>
          <cell r="Q1256">
            <v>796.25</v>
          </cell>
          <cell r="V1256">
            <v>77.941705649514219</v>
          </cell>
          <cell r="W1256">
            <v>114.43186205121604</v>
          </cell>
          <cell r="X1256">
            <v>103.7206401995427</v>
          </cell>
          <cell r="Y1256">
            <v>1.2730999999999999</v>
          </cell>
          <cell r="AG1256">
            <v>104.73887814313345</v>
          </cell>
          <cell r="AH1256">
            <v>99.440226483078106</v>
          </cell>
          <cell r="AI1256">
            <v>100.09695429774997</v>
          </cell>
          <cell r="AJ1256">
            <v>0.64341783554240117</v>
          </cell>
          <cell r="AL1256">
            <v>113.83224721463107</v>
          </cell>
          <cell r="AM1256">
            <v>101.18388881739801</v>
          </cell>
          <cell r="AN1256">
            <v>98.506284135026647</v>
          </cell>
          <cell r="AO1256">
            <v>98.506284135026647</v>
          </cell>
        </row>
        <row r="1257">
          <cell r="B1257">
            <v>35275</v>
          </cell>
          <cell r="D1257">
            <v>1.5545</v>
          </cell>
          <cell r="E1257">
            <v>1.4815</v>
          </cell>
          <cell r="F1257">
            <v>108.12</v>
          </cell>
          <cell r="G1257">
            <v>1.2695000000000001</v>
          </cell>
          <cell r="O1257">
            <v>133.29617976069605</v>
          </cell>
          <cell r="P1257">
            <v>90.657146578683779</v>
          </cell>
          <cell r="Q1257">
            <v>796.25</v>
          </cell>
          <cell r="V1257">
            <v>77.812162648434708</v>
          </cell>
          <cell r="W1257">
            <v>114.40977806368605</v>
          </cell>
          <cell r="X1257">
            <v>103.7206401995427</v>
          </cell>
          <cell r="Y1257">
            <v>1.2733000000000001</v>
          </cell>
          <cell r="AG1257">
            <v>104.56479690522244</v>
          </cell>
          <cell r="AH1257">
            <v>99.421035702798321</v>
          </cell>
          <cell r="AI1257">
            <v>100.09695429774997</v>
          </cell>
          <cell r="AJ1257">
            <v>0.64329366355741391</v>
          </cell>
          <cell r="AL1257">
            <v>113.64305234391423</v>
          </cell>
          <cell r="AM1257">
            <v>101.16436153103891</v>
          </cell>
          <cell r="AN1257">
            <v>98.506284135026647</v>
          </cell>
          <cell r="AO1257">
            <v>98.506284135026647</v>
          </cell>
        </row>
        <row r="1258">
          <cell r="B1258">
            <v>35276</v>
          </cell>
          <cell r="D1258">
            <v>1.5589999999999999</v>
          </cell>
          <cell r="E1258">
            <v>1.4811000000000001</v>
          </cell>
          <cell r="F1258">
            <v>107.93</v>
          </cell>
          <cell r="G1258">
            <v>1.2695000000000001</v>
          </cell>
          <cell r="O1258">
            <v>133.42825559283381</v>
          </cell>
          <cell r="P1258">
            <v>90.849738131547724</v>
          </cell>
          <cell r="Q1258">
            <v>796.25</v>
          </cell>
          <cell r="V1258">
            <v>77.675422813961859</v>
          </cell>
          <cell r="W1258">
            <v>114.0795381654907</v>
          </cell>
          <cell r="X1258">
            <v>103.64096168502736</v>
          </cell>
          <cell r="Y1258">
            <v>1.2735000000000001</v>
          </cell>
          <cell r="AG1258">
            <v>104.38104448742747</v>
          </cell>
          <cell r="AH1258">
            <v>99.134060295060948</v>
          </cell>
          <cell r="AI1258">
            <v>100.0200595098793</v>
          </cell>
          <cell r="AJ1258">
            <v>0.64143681847338041</v>
          </cell>
          <cell r="AL1258">
            <v>113.44334664704647</v>
          </cell>
          <cell r="AM1258">
            <v>100.8723540731238</v>
          </cell>
          <cell r="AN1258">
            <v>98.430611304862808</v>
          </cell>
          <cell r="AO1258">
            <v>98.430611304862808</v>
          </cell>
        </row>
        <row r="1259">
          <cell r="B1259">
            <v>35277</v>
          </cell>
          <cell r="D1259">
            <v>1.5582</v>
          </cell>
          <cell r="E1259">
            <v>1.4730000000000001</v>
          </cell>
          <cell r="F1259">
            <v>107.6</v>
          </cell>
          <cell r="G1259">
            <v>1.2695000000000001</v>
          </cell>
          <cell r="O1259">
            <v>133.72562799470543</v>
          </cell>
          <cell r="P1259">
            <v>90.727239439979371</v>
          </cell>
          <cell r="Q1259">
            <v>796.25</v>
          </cell>
          <cell r="V1259">
            <v>77.437927311982733</v>
          </cell>
          <cell r="W1259">
            <v>114.13810807341804</v>
          </cell>
          <cell r="X1259">
            <v>103.55435460403243</v>
          </cell>
          <cell r="Y1259">
            <v>1.2737000000000001</v>
          </cell>
          <cell r="AG1259">
            <v>104.06189555125724</v>
          </cell>
          <cell r="AH1259">
            <v>99.184957001668593</v>
          </cell>
          <cell r="AI1259">
            <v>99.936478218715521</v>
          </cell>
          <cell r="AJ1259">
            <v>0.6417661404184315</v>
          </cell>
          <cell r="AL1259">
            <v>113.09648938406558</v>
          </cell>
          <cell r="AM1259">
            <v>100.92414324220253</v>
          </cell>
          <cell r="AN1259">
            <v>98.34835822859776</v>
          </cell>
          <cell r="AO1259">
            <v>98.34835822859776</v>
          </cell>
        </row>
        <row r="1260">
          <cell r="B1260">
            <v>35278</v>
          </cell>
          <cell r="D1260">
            <v>1.556</v>
          </cell>
          <cell r="E1260">
            <v>1.4730000000000001</v>
          </cell>
          <cell r="F1260">
            <v>107</v>
          </cell>
          <cell r="G1260">
            <v>1.2907</v>
          </cell>
          <cell r="O1260">
            <v>134.47549132925519</v>
          </cell>
          <cell r="P1260">
            <v>90.599142965349699</v>
          </cell>
          <cell r="Q1260">
            <v>814.45</v>
          </cell>
          <cell r="V1260">
            <v>77.006117308384319</v>
          </cell>
          <cell r="W1260">
            <v>114.29948586118252</v>
          </cell>
          <cell r="X1260">
            <v>103.55435460403243</v>
          </cell>
          <cell r="Y1260">
            <v>1.2907</v>
          </cell>
          <cell r="AG1260">
            <v>103.48162475822049</v>
          </cell>
          <cell r="AH1260">
            <v>99.325192802056563</v>
          </cell>
          <cell r="AI1260">
            <v>99.936478218715521</v>
          </cell>
          <cell r="AJ1260">
            <v>0.64267352185089976</v>
          </cell>
          <cell r="AL1260">
            <v>112.46583981500946</v>
          </cell>
          <cell r="AM1260">
            <v>101.06683804627249</v>
          </cell>
          <cell r="AN1260">
            <v>98.34835822859776</v>
          </cell>
          <cell r="AO1260">
            <v>98.34835822859776</v>
          </cell>
        </row>
        <row r="1261">
          <cell r="B1261">
            <v>35281</v>
          </cell>
          <cell r="D1261">
            <v>1.5429999999999999</v>
          </cell>
          <cell r="E1261">
            <v>1.4775</v>
          </cell>
          <cell r="F1261">
            <v>106.8</v>
          </cell>
          <cell r="G1261">
            <v>1.2907</v>
          </cell>
          <cell r="O1261">
            <v>134.78140372756877</v>
          </cell>
          <cell r="P1261">
            <v>89.878275975535615</v>
          </cell>
          <cell r="Q1261">
            <v>814.45</v>
          </cell>
          <cell r="V1261">
            <v>76.862180640518176</v>
          </cell>
          <cell r="W1261">
            <v>115.26247569669475</v>
          </cell>
          <cell r="X1261">
            <v>103.59592600290999</v>
          </cell>
          <cell r="Y1261">
            <v>1.2905</v>
          </cell>
          <cell r="AG1261">
            <v>103.28820116054158</v>
          </cell>
          <cell r="AH1261">
            <v>100.16202203499678</v>
          </cell>
          <cell r="AI1261">
            <v>99.976597238474142</v>
          </cell>
          <cell r="AJ1261">
            <v>0.64808813998703829</v>
          </cell>
          <cell r="AL1261">
            <v>112.25562329199074</v>
          </cell>
          <cell r="AM1261">
            <v>101.91834089436165</v>
          </cell>
          <cell r="AN1261">
            <v>98.387839705204982</v>
          </cell>
          <cell r="AO1261">
            <v>98.387839705204982</v>
          </cell>
        </row>
        <row r="1262">
          <cell r="B1262">
            <v>35282</v>
          </cell>
          <cell r="D1262">
            <v>1.546</v>
          </cell>
          <cell r="E1262">
            <v>1.4730000000000001</v>
          </cell>
          <cell r="F1262">
            <v>106.85</v>
          </cell>
          <cell r="G1262">
            <v>1.2907</v>
          </cell>
          <cell r="O1262">
            <v>134.67328307480247</v>
          </cell>
          <cell r="P1262">
            <v>90.022909070346671</v>
          </cell>
          <cell r="Q1262">
            <v>814.45</v>
          </cell>
          <cell r="V1262">
            <v>76.898164807484704</v>
          </cell>
          <cell r="W1262">
            <v>115.03880983182404</v>
          </cell>
          <cell r="X1262">
            <v>103.56128317051201</v>
          </cell>
          <cell r="Y1262">
            <v>1.2903</v>
          </cell>
          <cell r="AG1262">
            <v>103.33655705996131</v>
          </cell>
          <cell r="AH1262">
            <v>99.967658473479943</v>
          </cell>
          <cell r="AI1262">
            <v>99.943164722008618</v>
          </cell>
          <cell r="AJ1262">
            <v>0.64683053040103489</v>
          </cell>
          <cell r="AL1262">
            <v>112.30817742274542</v>
          </cell>
          <cell r="AM1262">
            <v>101.72056921086674</v>
          </cell>
          <cell r="AN1262">
            <v>98.354938474698955</v>
          </cell>
          <cell r="AO1262">
            <v>98.354938474698955</v>
          </cell>
        </row>
        <row r="1263">
          <cell r="B1263">
            <v>35283</v>
          </cell>
          <cell r="D1263">
            <v>1.546</v>
          </cell>
          <cell r="E1263">
            <v>1.4825999999999999</v>
          </cell>
          <cell r="F1263">
            <v>106.66</v>
          </cell>
          <cell r="G1263">
            <v>1.2907</v>
          </cell>
          <cell r="O1263">
            <v>134.97185453377887</v>
          </cell>
          <cell r="P1263">
            <v>90.062057321430984</v>
          </cell>
          <cell r="Q1263">
            <v>814.45</v>
          </cell>
          <cell r="V1263">
            <v>76.761424973011884</v>
          </cell>
          <cell r="W1263">
            <v>115.03880983182404</v>
          </cell>
          <cell r="X1263">
            <v>103.60631885262939</v>
          </cell>
          <cell r="Y1263">
            <v>1.2901</v>
          </cell>
          <cell r="AG1263">
            <v>103.15280464216633</v>
          </cell>
          <cell r="AH1263">
            <v>99.967658473479943</v>
          </cell>
          <cell r="AI1263">
            <v>99.986626993413793</v>
          </cell>
          <cell r="AJ1263">
            <v>0.64683053040103489</v>
          </cell>
          <cell r="AL1263">
            <v>112.10847172587765</v>
          </cell>
          <cell r="AM1263">
            <v>101.72056921086674</v>
          </cell>
          <cell r="AN1263">
            <v>98.39771007435678</v>
          </cell>
          <cell r="AO1263">
            <v>98.39771007435678</v>
          </cell>
        </row>
        <row r="1264">
          <cell r="B1264">
            <v>35284</v>
          </cell>
          <cell r="D1264">
            <v>1.5389999999999999</v>
          </cell>
          <cell r="E1264">
            <v>1.486</v>
          </cell>
          <cell r="F1264">
            <v>107.35</v>
          </cell>
          <cell r="G1264">
            <v>1.2907</v>
          </cell>
          <cell r="O1264">
            <v>134.23883436663203</v>
          </cell>
          <cell r="P1264">
            <v>89.744206168894038</v>
          </cell>
          <cell r="Q1264">
            <v>814.45</v>
          </cell>
          <cell r="V1264">
            <v>77.258006477150062</v>
          </cell>
          <cell r="W1264">
            <v>115.56205328135152</v>
          </cell>
          <cell r="X1264">
            <v>103.71024734982332</v>
          </cell>
          <cell r="Y1264">
            <v>1.2899</v>
          </cell>
          <cell r="AG1264">
            <v>103.8201160541586</v>
          </cell>
          <cell r="AH1264">
            <v>100.42235217673816</v>
          </cell>
          <cell r="AI1264">
            <v>100.08692454281034</v>
          </cell>
          <cell r="AJ1264">
            <v>0.64977257959714108</v>
          </cell>
          <cell r="AL1264">
            <v>112.83371873029219</v>
          </cell>
          <cell r="AM1264">
            <v>102.18323586744641</v>
          </cell>
          <cell r="AN1264">
            <v>98.496413765874848</v>
          </cell>
          <cell r="AO1264">
            <v>98.496413765874848</v>
          </cell>
        </row>
        <row r="1265">
          <cell r="B1265">
            <v>35285</v>
          </cell>
          <cell r="D1265">
            <v>1.5441</v>
          </cell>
          <cell r="E1265">
            <v>1.4842</v>
          </cell>
          <cell r="F1265">
            <v>107.92</v>
          </cell>
          <cell r="G1265">
            <v>1.2907</v>
          </cell>
          <cell r="O1265">
            <v>133.52982643863928</v>
          </cell>
          <cell r="P1265">
            <v>90.041604123059983</v>
          </cell>
          <cell r="Q1265">
            <v>814.45</v>
          </cell>
          <cell r="V1265">
            <v>77.668225980568565</v>
          </cell>
          <cell r="W1265">
            <v>115.18036396606436</v>
          </cell>
          <cell r="X1265">
            <v>103.71024734982332</v>
          </cell>
          <cell r="Y1265">
            <v>1.2897000000000001</v>
          </cell>
          <cell r="AG1265">
            <v>104.37137330754352</v>
          </cell>
          <cell r="AH1265">
            <v>100.09066770286898</v>
          </cell>
          <cell r="AI1265">
            <v>100.08692454281034</v>
          </cell>
          <cell r="AJ1265">
            <v>0.64762644906417977</v>
          </cell>
          <cell r="AL1265">
            <v>113.43283582089552</v>
          </cell>
          <cell r="AM1265">
            <v>101.84573537983292</v>
          </cell>
          <cell r="AN1265">
            <v>98.496413765874848</v>
          </cell>
          <cell r="AO1265">
            <v>98.496413765874848</v>
          </cell>
        </row>
        <row r="1266">
          <cell r="B1266">
            <v>35288</v>
          </cell>
          <cell r="D1266">
            <v>1.5513999999999999</v>
          </cell>
          <cell r="E1266">
            <v>1.4755</v>
          </cell>
          <cell r="F1266">
            <v>108.19</v>
          </cell>
          <cell r="G1266">
            <v>1.2907</v>
          </cell>
          <cell r="O1266">
            <v>133.13429890998773</v>
          </cell>
          <cell r="P1266">
            <v>90.424984476952915</v>
          </cell>
          <cell r="Q1266">
            <v>814.45</v>
          </cell>
          <cell r="V1266">
            <v>77.862540482187839</v>
          </cell>
          <cell r="W1266">
            <v>114.63839113059173</v>
          </cell>
          <cell r="X1266">
            <v>103.66174738446615</v>
          </cell>
          <cell r="Y1266">
            <v>1.2895000000000001</v>
          </cell>
          <cell r="AG1266">
            <v>104.63249516441005</v>
          </cell>
          <cell r="AH1266">
            <v>99.619698336985962</v>
          </cell>
          <cell r="AI1266">
            <v>100.04011901975862</v>
          </cell>
          <cell r="AJ1266">
            <v>0.64457908985432522</v>
          </cell>
          <cell r="AL1266">
            <v>113.71662812697078</v>
          </cell>
          <cell r="AM1266">
            <v>101.36650767049119</v>
          </cell>
          <cell r="AN1266">
            <v>98.450352043166419</v>
          </cell>
          <cell r="AO1266">
            <v>98.450352043166419</v>
          </cell>
        </row>
        <row r="1267">
          <cell r="B1267">
            <v>35289</v>
          </cell>
          <cell r="D1267">
            <v>1.5515000000000001</v>
          </cell>
          <cell r="E1267">
            <v>1.4750000000000001</v>
          </cell>
          <cell r="F1267">
            <v>107.98</v>
          </cell>
          <cell r="G1267">
            <v>1.2907</v>
          </cell>
          <cell r="O1267">
            <v>133.3932191060527</v>
          </cell>
          <cell r="P1267">
            <v>90.430813082372353</v>
          </cell>
          <cell r="Q1267">
            <v>814.45</v>
          </cell>
          <cell r="V1267">
            <v>77.711406980928402</v>
          </cell>
          <cell r="W1267">
            <v>114.63100225588138</v>
          </cell>
          <cell r="X1267">
            <v>103.66174738446615</v>
          </cell>
          <cell r="Y1267">
            <v>1.2892999999999999</v>
          </cell>
          <cell r="AG1267">
            <v>104.42940038684719</v>
          </cell>
          <cell r="AH1267">
            <v>99.613277473412822</v>
          </cell>
          <cell r="AI1267">
            <v>100.04011901975862</v>
          </cell>
          <cell r="AJ1267">
            <v>0.64453754431195609</v>
          </cell>
          <cell r="AL1267">
            <v>113.49590077780114</v>
          </cell>
          <cell r="AM1267">
            <v>101.35997421849822</v>
          </cell>
          <cell r="AN1267">
            <v>98.450352043166419</v>
          </cell>
          <cell r="AO1267">
            <v>98.450352043166419</v>
          </cell>
        </row>
        <row r="1268">
          <cell r="B1268">
            <v>35290</v>
          </cell>
          <cell r="D1268">
            <v>1.5509999999999999</v>
          </cell>
          <cell r="E1268">
            <v>1.4774</v>
          </cell>
          <cell r="F1268">
            <v>107.62</v>
          </cell>
          <cell r="G1268">
            <v>1.2907</v>
          </cell>
          <cell r="O1268">
            <v>133.83943318222978</v>
          </cell>
          <cell r="P1268">
            <v>90.401670055275218</v>
          </cell>
          <cell r="Q1268">
            <v>814.45</v>
          </cell>
          <cell r="V1268">
            <v>77.45232097876935</v>
          </cell>
          <cell r="W1268">
            <v>114.66795615731785</v>
          </cell>
          <cell r="X1268">
            <v>103.66174738446615</v>
          </cell>
          <cell r="Y1268">
            <v>1.2890999999999999</v>
          </cell>
          <cell r="AG1268">
            <v>104.08123791102514</v>
          </cell>
          <cell r="AH1268">
            <v>99.645390070921991</v>
          </cell>
          <cell r="AI1268">
            <v>100.04011901975862</v>
          </cell>
          <cell r="AJ1268">
            <v>0.64474532559638942</v>
          </cell>
          <cell r="AL1268">
            <v>113.11751103636746</v>
          </cell>
          <cell r="AM1268">
            <v>101.3926499032882</v>
          </cell>
          <cell r="AN1268">
            <v>98.450352043166419</v>
          </cell>
          <cell r="AO1268">
            <v>98.450352043166419</v>
          </cell>
        </row>
        <row r="1269">
          <cell r="B1269">
            <v>35291</v>
          </cell>
          <cell r="D1269">
            <v>1.5495000000000001</v>
          </cell>
          <cell r="E1269">
            <v>1.4784999999999999</v>
          </cell>
          <cell r="F1269">
            <v>107.8</v>
          </cell>
          <cell r="G1269">
            <v>1.2907</v>
          </cell>
          <cell r="O1269">
            <v>133.61595360919824</v>
          </cell>
          <cell r="P1269">
            <v>90.314240973983857</v>
          </cell>
          <cell r="Q1269">
            <v>814.45</v>
          </cell>
          <cell r="V1269">
            <v>77.581863979848862</v>
          </cell>
          <cell r="W1269">
            <v>114.77896095514681</v>
          </cell>
          <cell r="X1269">
            <v>103.66174738446615</v>
          </cell>
          <cell r="Y1269">
            <v>1.2888999999999999</v>
          </cell>
          <cell r="AG1269">
            <v>104.25531914893617</v>
          </cell>
          <cell r="AH1269">
            <v>99.741852210390462</v>
          </cell>
          <cell r="AI1269">
            <v>100.04011901975862</v>
          </cell>
          <cell r="AJ1269">
            <v>0.64536947402387868</v>
          </cell>
          <cell r="AL1269">
            <v>113.30670590708429</v>
          </cell>
          <cell r="AM1269">
            <v>101.49080348499517</v>
          </cell>
          <cell r="AN1269">
            <v>98.450352043166419</v>
          </cell>
          <cell r="AO1269">
            <v>98.450352043166419</v>
          </cell>
        </row>
        <row r="1270">
          <cell r="B1270">
            <v>35292</v>
          </cell>
          <cell r="D1270">
            <v>1.5512999999999999</v>
          </cell>
          <cell r="E1270">
            <v>1.4878</v>
          </cell>
          <cell r="F1270">
            <v>108.01</v>
          </cell>
          <cell r="G1270">
            <v>1.2907</v>
          </cell>
          <cell r="O1270">
            <v>133.43638846294442</v>
          </cell>
          <cell r="P1270">
            <v>90.473546968872924</v>
          </cell>
          <cell r="Q1270">
            <v>814.45</v>
          </cell>
          <cell r="V1270">
            <v>77.732997481108328</v>
          </cell>
          <cell r="W1270">
            <v>114.64578095790627</v>
          </cell>
          <cell r="X1270">
            <v>103.72410448278251</v>
          </cell>
          <cell r="Y1270">
            <v>1.2887</v>
          </cell>
          <cell r="AG1270">
            <v>104.45841392649903</v>
          </cell>
          <cell r="AH1270">
            <v>99.626120028363317</v>
          </cell>
          <cell r="AI1270">
            <v>100.10029754939654</v>
          </cell>
          <cell r="AJ1270">
            <v>0.64462064075291692</v>
          </cell>
          <cell r="AL1270">
            <v>113.52743325625394</v>
          </cell>
          <cell r="AM1270">
            <v>101.37304196480372</v>
          </cell>
          <cell r="AN1270">
            <v>98.509574258077265</v>
          </cell>
          <cell r="AO1270">
            <v>98.509574258077265</v>
          </cell>
        </row>
        <row r="1271">
          <cell r="B1271">
            <v>35295</v>
          </cell>
          <cell r="D1271">
            <v>1.5486</v>
          </cell>
          <cell r="E1271">
            <v>1.4923999999999999</v>
          </cell>
          <cell r="F1271">
            <v>107.72</v>
          </cell>
          <cell r="G1271">
            <v>1.2907</v>
          </cell>
          <cell r="O1271">
            <v>133.82690171719105</v>
          </cell>
          <cell r="P1271">
            <v>90.337195234868176</v>
          </cell>
          <cell r="Q1271">
            <v>814.45</v>
          </cell>
          <cell r="V1271">
            <v>77.524289312702422</v>
          </cell>
          <cell r="W1271">
            <v>114.84566705411339</v>
          </cell>
          <cell r="X1271">
            <v>103.74835446546109</v>
          </cell>
          <cell r="Y1271">
            <v>1.2885</v>
          </cell>
          <cell r="AG1271">
            <v>104.17794970986459</v>
          </cell>
          <cell r="AH1271">
            <v>99.799819191527831</v>
          </cell>
          <cell r="AI1271">
            <v>100.1237003109224</v>
          </cell>
          <cell r="AJ1271">
            <v>0.64574454345860777</v>
          </cell>
          <cell r="AL1271">
            <v>113.2226192978768</v>
          </cell>
          <cell r="AM1271">
            <v>101.54978690430066</v>
          </cell>
          <cell r="AN1271">
            <v>98.53260511943148</v>
          </cell>
          <cell r="AO1271">
            <v>98.53260511943148</v>
          </cell>
        </row>
        <row r="1272">
          <cell r="B1272">
            <v>35296</v>
          </cell>
          <cell r="D1272">
            <v>1.5492999999999999</v>
          </cell>
          <cell r="E1272">
            <v>1.4911000000000001</v>
          </cell>
          <cell r="F1272">
            <v>107.95</v>
          </cell>
          <cell r="G1272">
            <v>1.2907</v>
          </cell>
          <cell r="O1272">
            <v>133.54176797569079</v>
          </cell>
          <cell r="P1272">
            <v>90.378029560494141</v>
          </cell>
          <cell r="Q1272">
            <v>814.45</v>
          </cell>
          <cell r="V1272">
            <v>77.689816480748476</v>
          </cell>
          <cell r="W1272">
            <v>114.79377783515136</v>
          </cell>
          <cell r="X1272">
            <v>103.74835446546109</v>
          </cell>
          <cell r="Y1272">
            <v>1.2883</v>
          </cell>
          <cell r="AG1272">
            <v>104.40038684719535</v>
          </cell>
          <cell r="AH1272">
            <v>99.754727941651083</v>
          </cell>
          <cell r="AI1272">
            <v>100.1237003109224</v>
          </cell>
          <cell r="AJ1272">
            <v>0.64545278512876791</v>
          </cell>
          <cell r="AL1272">
            <v>113.46436829934834</v>
          </cell>
          <cell r="AM1272">
            <v>101.50390498935005</v>
          </cell>
          <cell r="AN1272">
            <v>98.53260511943148</v>
          </cell>
          <cell r="AO1272">
            <v>98.53260511943148</v>
          </cell>
        </row>
        <row r="1273">
          <cell r="B1273">
            <v>35297</v>
          </cell>
          <cell r="D1273">
            <v>1.5443</v>
          </cell>
          <cell r="E1273">
            <v>1.4878</v>
          </cell>
          <cell r="F1273">
            <v>107.9</v>
          </cell>
          <cell r="G1273">
            <v>1.2907</v>
          </cell>
          <cell r="O1273">
            <v>133.60365016659699</v>
          </cell>
          <cell r="P1273">
            <v>90.086355806022809</v>
          </cell>
          <cell r="Q1273">
            <v>814.45</v>
          </cell>
          <cell r="V1273">
            <v>77.653832313781948</v>
          </cell>
          <cell r="W1273">
            <v>115.16544712814867</v>
          </cell>
          <cell r="X1273">
            <v>103.74835446546109</v>
          </cell>
          <cell r="Y1273">
            <v>1.2881</v>
          </cell>
          <cell r="AG1273">
            <v>104.35203094777563</v>
          </cell>
          <cell r="AH1273">
            <v>100.07770510911094</v>
          </cell>
          <cell r="AI1273">
            <v>100.1237003109224</v>
          </cell>
          <cell r="AJ1273">
            <v>0.64754257592436704</v>
          </cell>
          <cell r="AL1273">
            <v>113.41181416859365</v>
          </cell>
          <cell r="AM1273">
            <v>101.83254548986596</v>
          </cell>
          <cell r="AN1273">
            <v>98.53260511943148</v>
          </cell>
          <cell r="AO1273">
            <v>98.53260511943148</v>
          </cell>
        </row>
        <row r="1274">
          <cell r="B1274">
            <v>35298</v>
          </cell>
          <cell r="D1274">
            <v>1.5483</v>
          </cell>
          <cell r="E1274">
            <v>1.4872000000000001</v>
          </cell>
          <cell r="F1274">
            <v>108.27</v>
          </cell>
          <cell r="G1274">
            <v>1.2907</v>
          </cell>
          <cell r="O1274">
            <v>133.14707539462287</v>
          </cell>
          <cell r="P1274">
            <v>90.319694809599881</v>
          </cell>
          <cell r="Q1274">
            <v>814.45</v>
          </cell>
          <cell r="V1274">
            <v>77.920115149334293</v>
          </cell>
          <cell r="W1274">
            <v>114.86791965381386</v>
          </cell>
          <cell r="X1274">
            <v>103.74835446546109</v>
          </cell>
          <cell r="Y1274">
            <v>1.2879</v>
          </cell>
          <cell r="AG1274">
            <v>104.70986460348162</v>
          </cell>
          <cell r="AH1274">
            <v>99.81915649421947</v>
          </cell>
          <cell r="AI1274">
            <v>100.1237003109224</v>
          </cell>
          <cell r="AJ1274">
            <v>0.64586966350190533</v>
          </cell>
          <cell r="AL1274">
            <v>113.80071473617826</v>
          </cell>
          <cell r="AM1274">
            <v>101.56946328230964</v>
          </cell>
          <cell r="AN1274">
            <v>98.53260511943148</v>
          </cell>
          <cell r="AO1274">
            <v>98.53260511943148</v>
          </cell>
        </row>
        <row r="1275">
          <cell r="B1275">
            <v>35299</v>
          </cell>
          <cell r="D1275">
            <v>1.5505</v>
          </cell>
          <cell r="E1275">
            <v>1.4844999999999999</v>
          </cell>
          <cell r="F1275">
            <v>108.33</v>
          </cell>
          <cell r="G1275">
            <v>1.2907</v>
          </cell>
          <cell r="O1275">
            <v>133.01556489380235</v>
          </cell>
          <cell r="P1275">
            <v>90.408769060204904</v>
          </cell>
          <cell r="Q1275">
            <v>814.45</v>
          </cell>
          <cell r="V1275">
            <v>77.963296149694145</v>
          </cell>
          <cell r="W1275">
            <v>114.7049338922928</v>
          </cell>
          <cell r="X1275">
            <v>103.70331878334372</v>
          </cell>
          <cell r="Y1275">
            <v>1.2877000000000001</v>
          </cell>
          <cell r="AG1275">
            <v>104.76789168278529</v>
          </cell>
          <cell r="AH1275">
            <v>99.677523379554984</v>
          </cell>
          <cell r="AI1275">
            <v>100.08023803951724</v>
          </cell>
          <cell r="AJ1275">
            <v>0.64495324089003547</v>
          </cell>
          <cell r="AL1275">
            <v>113.86377969308387</v>
          </cell>
          <cell r="AM1275">
            <v>101.42534666236698</v>
          </cell>
          <cell r="AN1275">
            <v>98.489833519773654</v>
          </cell>
          <cell r="AO1275">
            <v>98.489833519773654</v>
          </cell>
        </row>
        <row r="1276">
          <cell r="B1276">
            <v>35302</v>
          </cell>
          <cell r="D1276">
            <v>1.5569999999999999</v>
          </cell>
          <cell r="E1276">
            <v>1.4784999999999999</v>
          </cell>
          <cell r="F1276">
            <v>108.24</v>
          </cell>
          <cell r="G1276">
            <v>1.2907</v>
          </cell>
          <cell r="O1276">
            <v>133.03277475670771</v>
          </cell>
          <cell r="P1276">
            <v>90.724090906142521</v>
          </cell>
          <cell r="Q1276">
            <v>814.45</v>
          </cell>
          <cell r="V1276">
            <v>77.898524649154382</v>
          </cell>
          <cell r="W1276">
            <v>114.22607578676943</v>
          </cell>
          <cell r="X1276">
            <v>103.63056883530795</v>
          </cell>
          <cell r="Y1276">
            <v>1.2875000000000001</v>
          </cell>
          <cell r="AG1276">
            <v>104.68085106382978</v>
          </cell>
          <cell r="AH1276">
            <v>99.261400128452166</v>
          </cell>
          <cell r="AI1276">
            <v>100.01002975493965</v>
          </cell>
          <cell r="AJ1276">
            <v>0.64226075786769432</v>
          </cell>
          <cell r="AL1276">
            <v>113.76918225772545</v>
          </cell>
          <cell r="AM1276">
            <v>101.00192678227361</v>
          </cell>
          <cell r="AN1276">
            <v>98.420740935710995</v>
          </cell>
          <cell r="AO1276">
            <v>98.420740935710995</v>
          </cell>
        </row>
        <row r="1277">
          <cell r="B1277">
            <v>35303</v>
          </cell>
          <cell r="D1277">
            <v>1.5572999999999999</v>
          </cell>
          <cell r="E1277">
            <v>1.478</v>
          </cell>
          <cell r="F1277">
            <v>107.94</v>
          </cell>
          <cell r="G1277">
            <v>1.2907</v>
          </cell>
          <cell r="O1277">
            <v>133.40251565375246</v>
          </cell>
          <cell r="P1277">
            <v>90.741571463157186</v>
          </cell>
          <cell r="Q1277">
            <v>814.45</v>
          </cell>
          <cell r="V1277">
            <v>77.682619647355168</v>
          </cell>
          <cell r="W1277">
            <v>114.20407114878316</v>
          </cell>
          <cell r="X1277">
            <v>103.63056883530795</v>
          </cell>
          <cell r="Y1277">
            <v>1.2873000000000001</v>
          </cell>
          <cell r="AG1277">
            <v>104.3907156673114</v>
          </cell>
          <cell r="AH1277">
            <v>99.242278302189703</v>
          </cell>
          <cell r="AI1277">
            <v>100.01002975493965</v>
          </cell>
          <cell r="AJ1277">
            <v>0.64213703204263795</v>
          </cell>
          <cell r="AL1277">
            <v>113.45385747319739</v>
          </cell>
          <cell r="AM1277">
            <v>100.98246965902524</v>
          </cell>
          <cell r="AN1277">
            <v>98.420740935710995</v>
          </cell>
          <cell r="AO1277">
            <v>98.420740935710995</v>
          </cell>
        </row>
        <row r="1278">
          <cell r="B1278">
            <v>35304</v>
          </cell>
          <cell r="D1278">
            <v>1.5580000000000001</v>
          </cell>
          <cell r="E1278">
            <v>1.4764999999999999</v>
          </cell>
          <cell r="F1278">
            <v>107.59</v>
          </cell>
          <cell r="G1278">
            <v>1.2907</v>
          </cell>
          <cell r="O1278">
            <v>133.78727164186421</v>
          </cell>
          <cell r="P1278">
            <v>90.748976867723442</v>
          </cell>
          <cell r="Q1278">
            <v>814.45</v>
          </cell>
          <cell r="V1278">
            <v>77.430730478589425</v>
          </cell>
          <cell r="W1278">
            <v>114.15275994865212</v>
          </cell>
          <cell r="X1278">
            <v>103.59246171967018</v>
          </cell>
          <cell r="Y1278">
            <v>1.2870999999999999</v>
          </cell>
          <cell r="AG1278">
            <v>104.0522243713733</v>
          </cell>
          <cell r="AH1278">
            <v>99.197689345314515</v>
          </cell>
          <cell r="AI1278">
            <v>99.973253986827572</v>
          </cell>
          <cell r="AJ1278">
            <v>0.64184852374839541</v>
          </cell>
          <cell r="AL1278">
            <v>113.08597855791466</v>
          </cell>
          <cell r="AM1278">
            <v>100.93709884467266</v>
          </cell>
          <cell r="AN1278">
            <v>98.384549582154364</v>
          </cell>
          <cell r="AO1278">
            <v>98.384549582154364</v>
          </cell>
        </row>
        <row r="1279">
          <cell r="B1279">
            <v>35305</v>
          </cell>
          <cell r="D1279">
            <v>1.5543</v>
          </cell>
          <cell r="E1279">
            <v>1.4815</v>
          </cell>
          <cell r="F1279">
            <v>108.13</v>
          </cell>
          <cell r="G1279">
            <v>1.2907</v>
          </cell>
          <cell r="O1279">
            <v>133.19036669237852</v>
          </cell>
          <cell r="P1279">
            <v>90.581903749180356</v>
          </cell>
          <cell r="Q1279">
            <v>814.45</v>
          </cell>
          <cell r="V1279">
            <v>77.819359481828002</v>
          </cell>
          <cell r="W1279">
            <v>114.42449977481824</v>
          </cell>
          <cell r="X1279">
            <v>103.64789025150695</v>
          </cell>
          <cell r="Y1279">
            <v>1.2868999999999999</v>
          </cell>
          <cell r="AG1279">
            <v>104.57446808510637</v>
          </cell>
          <cell r="AH1279">
            <v>99.433828733191802</v>
          </cell>
          <cell r="AI1279">
            <v>100.0267460131724</v>
          </cell>
          <cell r="AJ1279">
            <v>0.64337643955478352</v>
          </cell>
          <cell r="AL1279">
            <v>113.65356317006515</v>
          </cell>
          <cell r="AM1279">
            <v>101.17737888438526</v>
          </cell>
          <cell r="AN1279">
            <v>98.437191550964002</v>
          </cell>
          <cell r="AO1279">
            <v>98.437191550964002</v>
          </cell>
        </row>
        <row r="1280">
          <cell r="B1280">
            <v>35306</v>
          </cell>
          <cell r="D1280">
            <v>1.5590999999999999</v>
          </cell>
          <cell r="E1280">
            <v>1.4775</v>
          </cell>
          <cell r="F1280">
            <v>108.35</v>
          </cell>
          <cell r="G1280">
            <v>1.2907</v>
          </cell>
          <cell r="O1280">
            <v>132.91992939960215</v>
          </cell>
          <cell r="P1280">
            <v>90.861639410247108</v>
          </cell>
          <cell r="Q1280">
            <v>814.45</v>
          </cell>
          <cell r="V1280">
            <v>77.977689816480748</v>
          </cell>
          <cell r="W1280">
            <v>114.07222115322941</v>
          </cell>
          <cell r="X1280">
            <v>103.64789025150695</v>
          </cell>
          <cell r="Y1280">
            <v>1.2867</v>
          </cell>
          <cell r="AG1280">
            <v>104.78723404255318</v>
          </cell>
          <cell r="AH1280">
            <v>99.127701879289333</v>
          </cell>
          <cell r="AI1280">
            <v>100.0267460131724</v>
          </cell>
          <cell r="AJ1280">
            <v>0.64139567699313704</v>
          </cell>
          <cell r="AL1280">
            <v>113.88480134538574</v>
          </cell>
          <cell r="AM1280">
            <v>100.86588416394073</v>
          </cell>
          <cell r="AN1280">
            <v>98.437191550964002</v>
          </cell>
          <cell r="AO1280">
            <v>98.437191550964002</v>
          </cell>
        </row>
        <row r="1281">
          <cell r="B1281">
            <v>35309</v>
          </cell>
          <cell r="D1281">
            <v>1.5625</v>
          </cell>
          <cell r="E1281">
            <v>1.4810000000000001</v>
          </cell>
          <cell r="F1281">
            <v>108.85</v>
          </cell>
          <cell r="G1281">
            <v>1.2661</v>
          </cell>
          <cell r="O1281">
            <v>132.34916499634744</v>
          </cell>
          <cell r="P1281">
            <v>91.087177397266927</v>
          </cell>
          <cell r="Q1281">
            <v>819.15</v>
          </cell>
          <cell r="V1281">
            <v>78.337531486146105</v>
          </cell>
          <cell r="W1281">
            <v>113.824</v>
          </cell>
          <cell r="X1281">
            <v>103.67906880066512</v>
          </cell>
          <cell r="Y1281">
            <v>1.2661</v>
          </cell>
          <cell r="AG1281">
            <v>105.27079303675048</v>
          </cell>
          <cell r="AH1281">
            <v>98.912000000000006</v>
          </cell>
          <cell r="AI1281">
            <v>100.05683527799135</v>
          </cell>
          <cell r="AJ1281">
            <v>0.64</v>
          </cell>
          <cell r="AL1281">
            <v>114.41034265293251</v>
          </cell>
          <cell r="AM1281">
            <v>100.6464</v>
          </cell>
          <cell r="AN1281">
            <v>98.466802658419411</v>
          </cell>
          <cell r="AO1281">
            <v>98.466802658419411</v>
          </cell>
        </row>
        <row r="1282">
          <cell r="B1282">
            <v>35310</v>
          </cell>
          <cell r="D1282">
            <v>1.5605</v>
          </cell>
          <cell r="E1282">
            <v>1.4816</v>
          </cell>
          <cell r="F1282">
            <v>108.9</v>
          </cell>
          <cell r="G1282">
            <v>1.2661</v>
          </cell>
          <cell r="O1282">
            <v>132.28839862123434</v>
          </cell>
          <cell r="P1282">
            <v>90.970585810198443</v>
          </cell>
          <cell r="Q1282">
            <v>819.15</v>
          </cell>
          <cell r="V1282">
            <v>78.373515653112634</v>
          </cell>
          <cell r="W1282">
            <v>113.96988144825376</v>
          </cell>
          <cell r="X1282">
            <v>103.67906880066512</v>
          </cell>
          <cell r="Y1282">
            <v>1.266</v>
          </cell>
          <cell r="AG1282">
            <v>105.31914893617021</v>
          </cell>
          <cell r="AH1282">
            <v>99.038769625120167</v>
          </cell>
          <cell r="AI1282">
            <v>100.05683527799135</v>
          </cell>
          <cell r="AJ1282">
            <v>0.6408202499198975</v>
          </cell>
          <cell r="AL1282">
            <v>114.4628967836872</v>
          </cell>
          <cell r="AM1282">
            <v>100.77539250240308</v>
          </cell>
          <cell r="AN1282">
            <v>98.466802658419411</v>
          </cell>
          <cell r="AO1282">
            <v>98.466802658419411</v>
          </cell>
        </row>
        <row r="1283">
          <cell r="B1283">
            <v>35311</v>
          </cell>
          <cell r="D1283">
            <v>1.5609999999999999</v>
          </cell>
          <cell r="E1283">
            <v>1.4873000000000001</v>
          </cell>
          <cell r="F1283">
            <v>109.16</v>
          </cell>
          <cell r="G1283">
            <v>1.2661</v>
          </cell>
          <cell r="O1283">
            <v>132.04827561842532</v>
          </cell>
          <cell r="P1283">
            <v>91.051424280108392</v>
          </cell>
          <cell r="Q1283">
            <v>819.15</v>
          </cell>
          <cell r="V1283">
            <v>78.560633321338614</v>
          </cell>
          <cell r="W1283">
            <v>113.93337604099936</v>
          </cell>
          <cell r="X1283">
            <v>103.7379616157417</v>
          </cell>
          <cell r="Y1283">
            <v>1.2659</v>
          </cell>
          <cell r="AG1283">
            <v>105.57059961315279</v>
          </cell>
          <cell r="AH1283">
            <v>99.007046764894312</v>
          </cell>
          <cell r="AI1283">
            <v>100.11367055598274</v>
          </cell>
          <cell r="AJ1283">
            <v>0.64061499039077519</v>
          </cell>
          <cell r="AL1283">
            <v>114.73617826361152</v>
          </cell>
          <cell r="AM1283">
            <v>100.7431133888533</v>
          </cell>
          <cell r="AN1283">
            <v>98.522734750279653</v>
          </cell>
          <cell r="AO1283">
            <v>98.522734750279653</v>
          </cell>
        </row>
        <row r="1284">
          <cell r="B1284">
            <v>35312</v>
          </cell>
          <cell r="D1284">
            <v>1.5674999999999999</v>
          </cell>
          <cell r="E1284">
            <v>1.4842</v>
          </cell>
          <cell r="F1284">
            <v>109.23</v>
          </cell>
          <cell r="G1284">
            <v>1.2661</v>
          </cell>
          <cell r="O1284">
            <v>131.91958385924755</v>
          </cell>
          <cell r="P1284">
            <v>91.400029346579288</v>
          </cell>
          <cell r="Q1284">
            <v>819.15</v>
          </cell>
          <cell r="V1284">
            <v>78.611011155091774</v>
          </cell>
          <cell r="W1284">
            <v>113.46092503987241</v>
          </cell>
          <cell r="X1284">
            <v>103.70331878334372</v>
          </cell>
          <cell r="Y1284">
            <v>1.2658</v>
          </cell>
          <cell r="AG1284">
            <v>105.63829787234042</v>
          </cell>
          <cell r="AH1284">
            <v>98.596491228070192</v>
          </cell>
          <cell r="AI1284">
            <v>100.08023803951724</v>
          </cell>
          <cell r="AJ1284">
            <v>0.63795853269537484</v>
          </cell>
          <cell r="AL1284">
            <v>114.80975404666808</v>
          </cell>
          <cell r="AM1284">
            <v>100.32535885167465</v>
          </cell>
          <cell r="AN1284">
            <v>98.489833519773654</v>
          </cell>
          <cell r="AO1284">
            <v>98.489833519773654</v>
          </cell>
        </row>
        <row r="1285">
          <cell r="B1285">
            <v>35313</v>
          </cell>
          <cell r="D1285">
            <v>1.5678000000000001</v>
          </cell>
          <cell r="E1285">
            <v>1.4802</v>
          </cell>
          <cell r="F1285">
            <v>108.91</v>
          </cell>
          <cell r="G1285">
            <v>1.2661</v>
          </cell>
          <cell r="O1285">
            <v>132.25415296181774</v>
          </cell>
          <cell r="P1285">
            <v>91.380875765738551</v>
          </cell>
          <cell r="Q1285">
            <v>819.15</v>
          </cell>
          <cell r="V1285">
            <v>78.380712486505942</v>
          </cell>
          <cell r="W1285">
            <v>113.43921418548284</v>
          </cell>
          <cell r="X1285">
            <v>103.66174738446615</v>
          </cell>
          <cell r="Y1285">
            <v>1.2657</v>
          </cell>
          <cell r="AG1285">
            <v>105.32882011605415</v>
          </cell>
          <cell r="AH1285">
            <v>98.577624697027687</v>
          </cell>
          <cell r="AI1285">
            <v>100.04011901975862</v>
          </cell>
          <cell r="AJ1285">
            <v>0.63783645873198114</v>
          </cell>
          <cell r="AL1285">
            <v>114.47340760983813</v>
          </cell>
          <cell r="AM1285">
            <v>100.30616150019135</v>
          </cell>
          <cell r="AN1285">
            <v>98.450352043166419</v>
          </cell>
          <cell r="AO1285">
            <v>98.450352043166419</v>
          </cell>
        </row>
        <row r="1286">
          <cell r="B1286">
            <v>35316</v>
          </cell>
          <cell r="D1286">
            <v>1.5605</v>
          </cell>
          <cell r="E1286">
            <v>1.4924999999999999</v>
          </cell>
          <cell r="F1286">
            <v>109.25</v>
          </cell>
          <cell r="G1286">
            <v>1.2661</v>
          </cell>
          <cell r="O1286">
            <v>132.00999140508949</v>
          </cell>
          <cell r="P1286">
            <v>91.070894194712494</v>
          </cell>
          <cell r="Q1286">
            <v>819.15</v>
          </cell>
          <cell r="V1286">
            <v>78.625404821878377</v>
          </cell>
          <cell r="W1286">
            <v>113.96988144825376</v>
          </cell>
          <cell r="X1286">
            <v>103.79339014757846</v>
          </cell>
          <cell r="Y1286">
            <v>1.2656000000000001</v>
          </cell>
          <cell r="AG1286">
            <v>105.65764023210831</v>
          </cell>
          <cell r="AH1286">
            <v>99.038769625120167</v>
          </cell>
          <cell r="AI1286">
            <v>100.16716258232758</v>
          </cell>
          <cell r="AJ1286">
            <v>0.6408202499198975</v>
          </cell>
          <cell r="AL1286">
            <v>114.83077569896994</v>
          </cell>
          <cell r="AM1286">
            <v>100.77539250240308</v>
          </cell>
          <cell r="AN1286">
            <v>98.575376719089306</v>
          </cell>
          <cell r="AO1286">
            <v>98.575376719089306</v>
          </cell>
        </row>
        <row r="1287">
          <cell r="B1287">
            <v>35317</v>
          </cell>
          <cell r="D1287">
            <v>1.5609999999999999</v>
          </cell>
          <cell r="E1287">
            <v>1.4924999999999999</v>
          </cell>
          <cell r="F1287">
            <v>109.14</v>
          </cell>
          <cell r="G1287">
            <v>1.2661</v>
          </cell>
          <cell r="O1287">
            <v>132.14304160716534</v>
          </cell>
          <cell r="P1287">
            <v>91.100074231301633</v>
          </cell>
          <cell r="Q1287">
            <v>819.15</v>
          </cell>
          <cell r="V1287">
            <v>78.546239654552011</v>
          </cell>
          <cell r="W1287">
            <v>113.93337604099936</v>
          </cell>
          <cell r="X1287">
            <v>103.79339014757846</v>
          </cell>
          <cell r="Y1287">
            <v>1.2655000000000001</v>
          </cell>
          <cell r="AG1287">
            <v>105.5512572533849</v>
          </cell>
          <cell r="AH1287">
            <v>99.007046764894312</v>
          </cell>
          <cell r="AI1287">
            <v>100.16716258232758</v>
          </cell>
          <cell r="AJ1287">
            <v>0.64061499039077519</v>
          </cell>
          <cell r="AL1287">
            <v>114.71515661130965</v>
          </cell>
          <cell r="AM1287">
            <v>100.7431133888533</v>
          </cell>
          <cell r="AN1287">
            <v>98.575376719089306</v>
          </cell>
          <cell r="AO1287">
            <v>98.575376719089306</v>
          </cell>
        </row>
        <row r="1288">
          <cell r="B1288">
            <v>35318</v>
          </cell>
          <cell r="D1288">
            <v>1.5583</v>
          </cell>
          <cell r="E1288">
            <v>1.4995000000000001</v>
          </cell>
          <cell r="F1288">
            <v>109.34</v>
          </cell>
          <cell r="G1288">
            <v>1.2661</v>
          </cell>
          <cell r="O1288">
            <v>131.96736778259168</v>
          </cell>
          <cell r="P1288">
            <v>90.98803247430989</v>
          </cell>
          <cell r="Q1288">
            <v>819.15</v>
          </cell>
          <cell r="V1288">
            <v>78.690176322418154</v>
          </cell>
          <cell r="W1288">
            <v>114.1307835461721</v>
          </cell>
          <cell r="X1288">
            <v>103.84535439617542</v>
          </cell>
          <cell r="Y1288">
            <v>1.2654000000000001</v>
          </cell>
          <cell r="AG1288">
            <v>105.74468085106383</v>
          </cell>
          <cell r="AH1288">
            <v>99.178592055445051</v>
          </cell>
          <cell r="AI1288">
            <v>100.21731135702584</v>
          </cell>
          <cell r="AJ1288">
            <v>0.64172495668356544</v>
          </cell>
          <cell r="AL1288">
            <v>114.92537313432837</v>
          </cell>
          <cell r="AM1288">
            <v>100.91766668805751</v>
          </cell>
          <cell r="AN1288">
            <v>98.624728564848326</v>
          </cell>
          <cell r="AO1288">
            <v>98.624728564848326</v>
          </cell>
        </row>
        <row r="1289">
          <cell r="B1289">
            <v>35319</v>
          </cell>
          <cell r="D1289">
            <v>1.5565</v>
          </cell>
          <cell r="E1289">
            <v>1.51</v>
          </cell>
          <cell r="F1289">
            <v>109.9</v>
          </cell>
          <cell r="G1289">
            <v>1.2661</v>
          </cell>
          <cell r="O1289">
            <v>131.4263226390689</v>
          </cell>
          <cell r="P1289">
            <v>90.973887446460154</v>
          </cell>
          <cell r="Q1289">
            <v>819.15</v>
          </cell>
          <cell r="V1289">
            <v>79.093198992443334</v>
          </cell>
          <cell r="W1289">
            <v>114.26276903308704</v>
          </cell>
          <cell r="X1289">
            <v>103.94928289336936</v>
          </cell>
          <cell r="Y1289">
            <v>1.2653000000000001</v>
          </cell>
          <cell r="AG1289">
            <v>106.2862669245648</v>
          </cell>
          <cell r="AH1289">
            <v>99.293286219081281</v>
          </cell>
          <cell r="AI1289">
            <v>100.31760890642238</v>
          </cell>
          <cell r="AJ1289">
            <v>0.6424670735624799</v>
          </cell>
          <cell r="AL1289">
            <v>115.51397939878075</v>
          </cell>
          <cell r="AM1289">
            <v>101.03437198843559</v>
          </cell>
          <cell r="AN1289">
            <v>98.723432256366394</v>
          </cell>
          <cell r="AO1289">
            <v>98.723432256366394</v>
          </cell>
        </row>
        <row r="1290">
          <cell r="B1290">
            <v>35320</v>
          </cell>
          <cell r="D1290">
            <v>1.5553999999999999</v>
          </cell>
          <cell r="E1290">
            <v>1.5092000000000001</v>
          </cell>
          <cell r="F1290">
            <v>110.1</v>
          </cell>
          <cell r="G1290">
            <v>1.2661</v>
          </cell>
          <cell r="O1290">
            <v>131.18758272510146</v>
          </cell>
          <cell r="P1290">
            <v>90.90959494649799</v>
          </cell>
          <cell r="Q1290">
            <v>819.15</v>
          </cell>
          <cell r="V1290">
            <v>79.237135660309463</v>
          </cell>
          <cell r="W1290">
            <v>114.34357721486434</v>
          </cell>
          <cell r="X1290">
            <v>103.94928289336936</v>
          </cell>
          <cell r="Y1290">
            <v>1.2652000000000001</v>
          </cell>
          <cell r="AG1290">
            <v>106.4796905222437</v>
          </cell>
          <cell r="AH1290">
            <v>99.363507779349376</v>
          </cell>
          <cell r="AI1290">
            <v>100.31760890642238</v>
          </cell>
          <cell r="AJ1290">
            <v>0.64292143500064292</v>
          </cell>
          <cell r="AL1290">
            <v>115.72419592179945</v>
          </cell>
          <cell r="AM1290">
            <v>101.10582486820111</v>
          </cell>
          <cell r="AN1290">
            <v>98.723432256366394</v>
          </cell>
          <cell r="AO1290">
            <v>98.723432256366394</v>
          </cell>
        </row>
        <row r="1291">
          <cell r="B1291">
            <v>35323</v>
          </cell>
          <cell r="D1291">
            <v>1.5569999999999999</v>
          </cell>
          <cell r="E1291">
            <v>1.516</v>
          </cell>
          <cell r="F1291">
            <v>110.6</v>
          </cell>
          <cell r="G1291">
            <v>1.2661</v>
          </cell>
          <cell r="O1291">
            <v>130.62932870961149</v>
          </cell>
          <cell r="P1291">
            <v>91.027373953899911</v>
          </cell>
          <cell r="Q1291">
            <v>819.15</v>
          </cell>
          <cell r="V1291">
            <v>79.596977329974806</v>
          </cell>
          <cell r="W1291">
            <v>114.22607578676943</v>
          </cell>
          <cell r="X1291">
            <v>103.97699715928773</v>
          </cell>
          <cell r="Y1291">
            <v>1.2650999999999999</v>
          </cell>
          <cell r="AG1291">
            <v>106.963249516441</v>
          </cell>
          <cell r="AH1291">
            <v>99.261400128452166</v>
          </cell>
          <cell r="AI1291">
            <v>100.34435491959479</v>
          </cell>
          <cell r="AJ1291">
            <v>0.64226075786769432</v>
          </cell>
          <cell r="AL1291">
            <v>116.24973722934622</v>
          </cell>
          <cell r="AM1291">
            <v>101.00192678227361</v>
          </cell>
          <cell r="AN1291">
            <v>98.749753240771199</v>
          </cell>
          <cell r="AO1291">
            <v>98.749753240771199</v>
          </cell>
        </row>
        <row r="1292">
          <cell r="B1292">
            <v>35324</v>
          </cell>
          <cell r="D1292">
            <v>1.5549999999999999</v>
          </cell>
          <cell r="E1292">
            <v>1.5130999999999999</v>
          </cell>
          <cell r="F1292">
            <v>110.55</v>
          </cell>
          <cell r="G1292">
            <v>1.2661</v>
          </cell>
          <cell r="O1292">
            <v>130.68841026940777</v>
          </cell>
          <cell r="P1292">
            <v>90.910447333535231</v>
          </cell>
          <cell r="Q1292">
            <v>819.15</v>
          </cell>
          <cell r="V1292">
            <v>79.560993163008277</v>
          </cell>
          <cell r="W1292">
            <v>114.37299035369774</v>
          </cell>
          <cell r="X1292">
            <v>103.97699715928773</v>
          </cell>
          <cell r="Y1292">
            <v>1.2649999999999999</v>
          </cell>
          <cell r="AG1292">
            <v>106.91489361702126</v>
          </cell>
          <cell r="AH1292">
            <v>99.38906752411576</v>
          </cell>
          <cell r="AI1292">
            <v>100.34435491959479</v>
          </cell>
          <cell r="AJ1292">
            <v>0.64308681672025725</v>
          </cell>
          <cell r="AL1292">
            <v>116.19718309859155</v>
          </cell>
          <cell r="AM1292">
            <v>101.13183279742766</v>
          </cell>
          <cell r="AN1292">
            <v>98.749753240771199</v>
          </cell>
          <cell r="AO1292">
            <v>98.749753240771199</v>
          </cell>
        </row>
        <row r="1293">
          <cell r="B1293">
            <v>35325</v>
          </cell>
          <cell r="D1293">
            <v>1.5575000000000001</v>
          </cell>
          <cell r="E1293">
            <v>1.5109999999999999</v>
          </cell>
          <cell r="F1293">
            <v>110</v>
          </cell>
          <cell r="G1293">
            <v>1.2661</v>
          </cell>
          <cell r="O1293">
            <v>131.23682785031775</v>
          </cell>
          <cell r="P1293">
            <v>90.983794303113285</v>
          </cell>
          <cell r="Q1293">
            <v>819.15</v>
          </cell>
          <cell r="V1293">
            <v>79.165167326376405</v>
          </cell>
          <cell r="W1293">
            <v>114.18940609951845</v>
          </cell>
          <cell r="X1293">
            <v>103.89385436153258</v>
          </cell>
          <cell r="Y1293">
            <v>1.2648999999999999</v>
          </cell>
          <cell r="AG1293">
            <v>106.38297872340425</v>
          </cell>
          <cell r="AH1293">
            <v>99.229534510433396</v>
          </cell>
          <cell r="AI1293">
            <v>100.26411688007755</v>
          </cell>
          <cell r="AJ1293">
            <v>0.6420545746388443</v>
          </cell>
          <cell r="AL1293">
            <v>115.61908766029009</v>
          </cell>
          <cell r="AM1293">
            <v>100.96950240770465</v>
          </cell>
          <cell r="AN1293">
            <v>98.670790287556741</v>
          </cell>
          <cell r="AO1293">
            <v>98.670790287556741</v>
          </cell>
        </row>
        <row r="1294">
          <cell r="B1294">
            <v>35326</v>
          </cell>
          <cell r="D1294">
            <v>1.5565</v>
          </cell>
          <cell r="E1294">
            <v>1.5137</v>
          </cell>
          <cell r="F1294">
            <v>110.18</v>
          </cell>
          <cell r="G1294">
            <v>1.2661</v>
          </cell>
          <cell r="O1294">
            <v>131.05300960816976</v>
          </cell>
          <cell r="P1294">
            <v>90.946600737568005</v>
          </cell>
          <cell r="Q1294">
            <v>819.15</v>
          </cell>
          <cell r="V1294">
            <v>79.294710327455931</v>
          </cell>
          <cell r="W1294">
            <v>114.26276903308704</v>
          </cell>
          <cell r="X1294">
            <v>103.91810434421119</v>
          </cell>
          <cell r="Y1294">
            <v>1.2647999999999999</v>
          </cell>
          <cell r="AG1294">
            <v>106.55705996131528</v>
          </cell>
          <cell r="AH1294">
            <v>99.293286219081281</v>
          </cell>
          <cell r="AI1294">
            <v>100.28751964160342</v>
          </cell>
          <cell r="AJ1294">
            <v>0.6424670735624799</v>
          </cell>
          <cell r="AL1294">
            <v>115.80828253100694</v>
          </cell>
          <cell r="AM1294">
            <v>101.03437198843559</v>
          </cell>
          <cell r="AN1294">
            <v>98.693821148910985</v>
          </cell>
          <cell r="AO1294">
            <v>98.693821148910985</v>
          </cell>
        </row>
        <row r="1295">
          <cell r="B1295">
            <v>35327</v>
          </cell>
          <cell r="D1295">
            <v>1.5611999999999999</v>
          </cell>
          <cell r="E1295">
            <v>1.5104</v>
          </cell>
          <cell r="F1295">
            <v>109.38</v>
          </cell>
          <cell r="G1295">
            <v>1.2661</v>
          </cell>
          <cell r="O1295">
            <v>131.91470681287626</v>
          </cell>
          <cell r="P1295">
            <v>91.154320407261778</v>
          </cell>
          <cell r="Q1295">
            <v>819.15</v>
          </cell>
          <cell r="V1295">
            <v>78.718963655991359</v>
          </cell>
          <cell r="W1295">
            <v>113.91878042531387</v>
          </cell>
          <cell r="X1295">
            <v>103.84189011293563</v>
          </cell>
          <cell r="Y1295">
            <v>1.2646999999999999</v>
          </cell>
          <cell r="AG1295">
            <v>105.7833655705996</v>
          </cell>
          <cell r="AH1295">
            <v>98.994363310274167</v>
          </cell>
          <cell r="AI1295">
            <v>100.21396810537929</v>
          </cell>
          <cell r="AJ1295">
            <v>0.64053292339226242</v>
          </cell>
          <cell r="AL1295">
            <v>114.96741643893209</v>
          </cell>
          <cell r="AM1295">
            <v>100.73020753266719</v>
          </cell>
          <cell r="AN1295">
            <v>98.621438441797721</v>
          </cell>
          <cell r="AO1295">
            <v>98.621438441797721</v>
          </cell>
        </row>
        <row r="1296">
          <cell r="B1296">
            <v>35330</v>
          </cell>
          <cell r="D1296">
            <v>1.556</v>
          </cell>
          <cell r="E1296">
            <v>1.5145</v>
          </cell>
          <cell r="F1296">
            <v>109.98</v>
          </cell>
          <cell r="G1296">
            <v>1.2661</v>
          </cell>
          <cell r="O1296">
            <v>131.27820069248619</v>
          </cell>
          <cell r="P1296">
            <v>90.90829299152611</v>
          </cell>
          <cell r="Q1296">
            <v>819.15</v>
          </cell>
          <cell r="V1296">
            <v>79.150773659589788</v>
          </cell>
          <cell r="W1296">
            <v>114.29948586118252</v>
          </cell>
          <cell r="X1296">
            <v>103.90771149449178</v>
          </cell>
          <cell r="Y1296">
            <v>1.2645999999999999</v>
          </cell>
          <cell r="AG1296">
            <v>106.36363636363636</v>
          </cell>
          <cell r="AH1296">
            <v>99.325192802056563</v>
          </cell>
          <cell r="AI1296">
            <v>100.27748988666376</v>
          </cell>
          <cell r="AJ1296">
            <v>0.64267352185089976</v>
          </cell>
          <cell r="AL1296">
            <v>115.59806600798824</v>
          </cell>
          <cell r="AM1296">
            <v>101.06683804627249</v>
          </cell>
          <cell r="AN1296">
            <v>98.683950779759158</v>
          </cell>
          <cell r="AO1296">
            <v>98.683950779759158</v>
          </cell>
        </row>
        <row r="1297">
          <cell r="B1297">
            <v>35331</v>
          </cell>
          <cell r="D1297">
            <v>1.5555000000000001</v>
          </cell>
          <cell r="E1297">
            <v>1.5165999999999999</v>
          </cell>
          <cell r="F1297">
            <v>109.95</v>
          </cell>
          <cell r="G1297">
            <v>1.2661</v>
          </cell>
          <cell r="O1297">
            <v>131.31402011968743</v>
          </cell>
          <cell r="P1297">
            <v>90.879080815114975</v>
          </cell>
          <cell r="Q1297">
            <v>819.15</v>
          </cell>
          <cell r="V1297">
            <v>79.129183159409877</v>
          </cell>
          <cell r="W1297">
            <v>114.33622629379619</v>
          </cell>
          <cell r="X1297">
            <v>103.90771149449178</v>
          </cell>
          <cell r="Y1297">
            <v>1.2645</v>
          </cell>
          <cell r="AG1297">
            <v>106.33462282398452</v>
          </cell>
          <cell r="AH1297">
            <v>99.357119897139185</v>
          </cell>
          <cell r="AI1297">
            <v>100.27748988666376</v>
          </cell>
          <cell r="AJ1297">
            <v>0.64288010286081643</v>
          </cell>
          <cell r="AL1297">
            <v>115.56653352953542</v>
          </cell>
          <cell r="AM1297">
            <v>101.09932497589199</v>
          </cell>
          <cell r="AN1297">
            <v>98.683950779759158</v>
          </cell>
          <cell r="AO1297">
            <v>98.683950779759158</v>
          </cell>
        </row>
        <row r="1298">
          <cell r="B1298">
            <v>35332</v>
          </cell>
          <cell r="D1298">
            <v>1.5565</v>
          </cell>
          <cell r="E1298">
            <v>1.5109999999999999</v>
          </cell>
          <cell r="F1298">
            <v>109.69</v>
          </cell>
          <cell r="G1298">
            <v>1.2661</v>
          </cell>
          <cell r="O1298">
            <v>131.58139201930834</v>
          </cell>
          <cell r="P1298">
            <v>90.907186602501525</v>
          </cell>
          <cell r="Q1298">
            <v>819.15</v>
          </cell>
          <cell r="V1298">
            <v>78.942065491183882</v>
          </cell>
          <cell r="W1298">
            <v>114.26276903308704</v>
          </cell>
          <cell r="X1298">
            <v>103.8730686620938</v>
          </cell>
          <cell r="Y1298">
            <v>1.2644</v>
          </cell>
          <cell r="AG1298">
            <v>106.08317214700193</v>
          </cell>
          <cell r="AH1298">
            <v>99.293286219081281</v>
          </cell>
          <cell r="AI1298">
            <v>100.24405737019825</v>
          </cell>
          <cell r="AJ1298">
            <v>0.6424670735624799</v>
          </cell>
          <cell r="AL1298">
            <v>115.2932520496111</v>
          </cell>
          <cell r="AM1298">
            <v>101.03437198843559</v>
          </cell>
          <cell r="AN1298">
            <v>98.651049549253131</v>
          </cell>
          <cell r="AO1298">
            <v>98.651049549253131</v>
          </cell>
        </row>
        <row r="1299">
          <cell r="B1299">
            <v>35333</v>
          </cell>
          <cell r="D1299">
            <v>1.5649999999999999</v>
          </cell>
          <cell r="E1299">
            <v>1.5036</v>
          </cell>
          <cell r="F1299">
            <v>109.65</v>
          </cell>
          <cell r="G1299">
            <v>1.2661</v>
          </cell>
          <cell r="O1299">
            <v>131.51964283350372</v>
          </cell>
          <cell r="P1299">
            <v>91.327417697171597</v>
          </cell>
          <cell r="Q1299">
            <v>819.15</v>
          </cell>
          <cell r="V1299">
            <v>78.913278157610662</v>
          </cell>
          <cell r="W1299">
            <v>113.64217252396165</v>
          </cell>
          <cell r="X1299">
            <v>103.78646158109885</v>
          </cell>
          <cell r="Y1299">
            <v>1.2643</v>
          </cell>
          <cell r="AG1299">
            <v>106.04448742746615</v>
          </cell>
          <cell r="AH1299">
            <v>98.753993610223645</v>
          </cell>
          <cell r="AI1299">
            <v>100.16047607903445</v>
          </cell>
          <cell r="AJ1299">
            <v>0.63897763578274758</v>
          </cell>
          <cell r="AL1299">
            <v>115.25120874500736</v>
          </cell>
          <cell r="AM1299">
            <v>100.48562300319489</v>
          </cell>
          <cell r="AN1299">
            <v>98.568796472988083</v>
          </cell>
          <cell r="AO1299">
            <v>98.568796472988083</v>
          </cell>
        </row>
        <row r="1300">
          <cell r="B1300">
            <v>35334</v>
          </cell>
          <cell r="D1300">
            <v>1.5615000000000001</v>
          </cell>
          <cell r="E1300">
            <v>1.5157</v>
          </cell>
          <cell r="F1300">
            <v>110.39</v>
          </cell>
          <cell r="G1300">
            <v>1.2661</v>
          </cell>
          <cell r="O1300">
            <v>130.79061973149408</v>
          </cell>
          <cell r="P1300">
            <v>91.229626932048859</v>
          </cell>
          <cell r="Q1300">
            <v>819.15</v>
          </cell>
          <cell r="V1300">
            <v>79.445843828715368</v>
          </cell>
          <cell r="W1300">
            <v>113.89689401216778</v>
          </cell>
          <cell r="X1300">
            <v>103.90771149449178</v>
          </cell>
          <cell r="Y1300">
            <v>1.2642</v>
          </cell>
          <cell r="AG1300">
            <v>106.76015473887814</v>
          </cell>
          <cell r="AH1300">
            <v>98.975344220300997</v>
          </cell>
          <cell r="AI1300">
            <v>100.27748988666376</v>
          </cell>
          <cell r="AJ1300">
            <v>0.64040986231187957</v>
          </cell>
          <cell r="AL1300">
            <v>116.02900988017657</v>
          </cell>
          <cell r="AM1300">
            <v>100.71085494716618</v>
          </cell>
          <cell r="AN1300">
            <v>98.683950779759158</v>
          </cell>
          <cell r="AO1300">
            <v>98.683950779759158</v>
          </cell>
        </row>
        <row r="1301">
          <cell r="B1301">
            <v>35337</v>
          </cell>
          <cell r="D1301">
            <v>1.5654999999999999</v>
          </cell>
          <cell r="E1301">
            <v>1.5138</v>
          </cell>
          <cell r="F1301">
            <v>110.8</v>
          </cell>
          <cell r="G1301">
            <v>1.2661</v>
          </cell>
          <cell r="O1301">
            <v>130.3587803071631</v>
          </cell>
          <cell r="P1301">
            <v>91.499916991605119</v>
          </cell>
          <cell r="Q1301">
            <v>819.15</v>
          </cell>
          <cell r="V1301">
            <v>79.740913997840948</v>
          </cell>
          <cell r="W1301">
            <v>113.60587671670392</v>
          </cell>
          <cell r="X1301">
            <v>103.94928289336936</v>
          </cell>
          <cell r="Y1301">
            <v>1.2641</v>
          </cell>
          <cell r="AG1301">
            <v>107.15667311411991</v>
          </cell>
          <cell r="AH1301">
            <v>98.722452890450342</v>
          </cell>
          <cell r="AI1301">
            <v>100.31760890642238</v>
          </cell>
          <cell r="AJ1301">
            <v>0.63877355477483233</v>
          </cell>
          <cell r="AL1301">
            <v>116.45995375236492</v>
          </cell>
          <cell r="AM1301">
            <v>100.45352922389013</v>
          </cell>
          <cell r="AN1301">
            <v>98.723432256366394</v>
          </cell>
          <cell r="AO1301">
            <v>98.723432256366394</v>
          </cell>
        </row>
        <row r="1302">
          <cell r="B1302">
            <v>35338</v>
          </cell>
          <cell r="D1302">
            <v>1.5637000000000001</v>
          </cell>
          <cell r="E1302">
            <v>1.5235000000000001</v>
          </cell>
          <cell r="F1302">
            <v>111</v>
          </cell>
          <cell r="G1302">
            <v>1.2661</v>
          </cell>
          <cell r="O1302">
            <v>130.12389962192498</v>
          </cell>
          <cell r="P1302">
            <v>91.394711082576123</v>
          </cell>
          <cell r="Q1302">
            <v>819.15</v>
          </cell>
          <cell r="V1302">
            <v>79.884850665707091</v>
          </cell>
          <cell r="W1302">
            <v>113.73665025260598</v>
          </cell>
          <cell r="X1302">
            <v>103.94928289336936</v>
          </cell>
          <cell r="Y1302">
            <v>1.264</v>
          </cell>
          <cell r="AG1302">
            <v>107.35009671179884</v>
          </cell>
          <cell r="AH1302">
            <v>98.836093879900233</v>
          </cell>
          <cell r="AI1302">
            <v>100.31760890642238</v>
          </cell>
          <cell r="AJ1302">
            <v>0.63950885719767214</v>
          </cell>
          <cell r="AL1302">
            <v>116.67017027538364</v>
          </cell>
          <cell r="AM1302">
            <v>100.56916288290593</v>
          </cell>
          <cell r="AN1302">
            <v>98.723432256366394</v>
          </cell>
          <cell r="AO1302">
            <v>98.723432256366394</v>
          </cell>
        </row>
        <row r="1303">
          <cell r="B1303">
            <v>35339</v>
          </cell>
          <cell r="D1303">
            <v>1.5672999999999999</v>
          </cell>
          <cell r="E1303">
            <v>1.5229999999999999</v>
          </cell>
          <cell r="F1303">
            <v>111.24</v>
          </cell>
          <cell r="G1303">
            <v>1.2641</v>
          </cell>
          <cell r="O1303">
            <v>129.8085397409593</v>
          </cell>
          <cell r="P1303">
            <v>91.580699752490247</v>
          </cell>
          <cell r="Q1303">
            <v>824.7</v>
          </cell>
          <cell r="V1303">
            <v>80.057574667146454</v>
          </cell>
          <cell r="W1303">
            <v>113.47540356026288</v>
          </cell>
          <cell r="X1303">
            <v>103.92156862745098</v>
          </cell>
          <cell r="Y1303">
            <v>1.2641</v>
          </cell>
          <cell r="AG1303">
            <v>107.58220502901352</v>
          </cell>
          <cell r="AH1303">
            <v>98.609072927965315</v>
          </cell>
          <cell r="AI1303">
            <v>100.29086289324998</v>
          </cell>
          <cell r="AJ1303">
            <v>0.63803994130032549</v>
          </cell>
          <cell r="AL1303">
            <v>116.92243010300609</v>
          </cell>
          <cell r="AM1303">
            <v>100.33816116888919</v>
          </cell>
          <cell r="AN1303">
            <v>98.697111271961575</v>
          </cell>
          <cell r="AO1303">
            <v>98.697111271961575</v>
          </cell>
        </row>
        <row r="1304">
          <cell r="B1304">
            <v>35340</v>
          </cell>
          <cell r="D1304">
            <v>1.5654999999999999</v>
          </cell>
          <cell r="E1304">
            <v>1.526</v>
          </cell>
          <cell r="F1304">
            <v>111.77</v>
          </cell>
          <cell r="G1304">
            <v>1.2641</v>
          </cell>
          <cell r="O1304">
            <v>129.23607034397432</v>
          </cell>
          <cell r="P1304">
            <v>91.506015766316267</v>
          </cell>
          <cell r="Q1304">
            <v>824.7</v>
          </cell>
          <cell r="V1304">
            <v>80.439006836991723</v>
          </cell>
          <cell r="W1304">
            <v>113.60587671670392</v>
          </cell>
          <cell r="X1304">
            <v>103.95621145984894</v>
          </cell>
          <cell r="Y1304">
            <v>1.264</v>
          </cell>
          <cell r="AG1304">
            <v>108.09477756286266</v>
          </cell>
          <cell r="AH1304">
            <v>98.722452890450342</v>
          </cell>
          <cell r="AI1304">
            <v>100.32429540971548</v>
          </cell>
          <cell r="AJ1304">
            <v>0.63877355477483233</v>
          </cell>
          <cell r="AL1304">
            <v>117.47950388900567</v>
          </cell>
          <cell r="AM1304">
            <v>100.45352922389013</v>
          </cell>
          <cell r="AN1304">
            <v>98.730012502467588</v>
          </cell>
          <cell r="AO1304">
            <v>98.730012502467588</v>
          </cell>
        </row>
        <row r="1305">
          <cell r="B1305">
            <v>35341</v>
          </cell>
          <cell r="D1305">
            <v>1.5657000000000001</v>
          </cell>
          <cell r="E1305">
            <v>1.5316000000000001</v>
          </cell>
          <cell r="F1305">
            <v>111.69</v>
          </cell>
          <cell r="G1305">
            <v>1.2641</v>
          </cell>
          <cell r="O1305">
            <v>129.3588066741803</v>
          </cell>
          <cell r="P1305">
            <v>91.539054529415438</v>
          </cell>
          <cell r="Q1305">
            <v>824.7</v>
          </cell>
          <cell r="V1305">
            <v>80.381432169845269</v>
          </cell>
          <cell r="W1305">
            <v>113.59136488471609</v>
          </cell>
          <cell r="X1305">
            <v>103.98046144252753</v>
          </cell>
          <cell r="Y1305">
            <v>1.2639</v>
          </cell>
          <cell r="AG1305">
            <v>108.0174081237911</v>
          </cell>
          <cell r="AH1305">
            <v>98.709842243086158</v>
          </cell>
          <cell r="AI1305">
            <v>100.34769817124133</v>
          </cell>
          <cell r="AJ1305">
            <v>0.63869195886823782</v>
          </cell>
          <cell r="AL1305">
            <v>117.39541727979818</v>
          </cell>
          <cell r="AM1305">
            <v>100.44069745161909</v>
          </cell>
          <cell r="AN1305">
            <v>98.753043363821803</v>
          </cell>
          <cell r="AO1305">
            <v>98.753043363821803</v>
          </cell>
        </row>
        <row r="1306">
          <cell r="B1306">
            <v>35344</v>
          </cell>
          <cell r="D1306">
            <v>1.5645</v>
          </cell>
          <cell r="E1306">
            <v>1.5329999999999999</v>
          </cell>
          <cell r="F1306">
            <v>111.85</v>
          </cell>
          <cell r="G1306">
            <v>1.2641</v>
          </cell>
          <cell r="O1306">
            <v>129.17376054929994</v>
          </cell>
          <cell r="P1306">
            <v>91.46889621975501</v>
          </cell>
          <cell r="Q1306">
            <v>824.7</v>
          </cell>
          <cell r="V1306">
            <v>80.496581504138177</v>
          </cell>
          <cell r="W1306">
            <v>113.67849153084052</v>
          </cell>
          <cell r="X1306">
            <v>103.98046144252753</v>
          </cell>
          <cell r="Y1306">
            <v>1.2638</v>
          </cell>
          <cell r="AG1306">
            <v>108.17214700193422</v>
          </cell>
          <cell r="AH1306">
            <v>98.78555449025248</v>
          </cell>
          <cell r="AI1306">
            <v>100.34769817124133</v>
          </cell>
          <cell r="AJ1306">
            <v>0.6391818472355385</v>
          </cell>
          <cell r="AL1306">
            <v>117.56359049821316</v>
          </cell>
          <cell r="AM1306">
            <v>100.51773729626079</v>
          </cell>
          <cell r="AN1306">
            <v>98.753043363821803</v>
          </cell>
          <cell r="AO1306">
            <v>98.753043363821803</v>
          </cell>
        </row>
        <row r="1307">
          <cell r="B1307">
            <v>35345</v>
          </cell>
          <cell r="D1307">
            <v>1.5645</v>
          </cell>
          <cell r="E1307">
            <v>1.5309999999999999</v>
          </cell>
          <cell r="F1307">
            <v>111.7</v>
          </cell>
          <cell r="G1307">
            <v>1.2641</v>
          </cell>
          <cell r="O1307">
            <v>129.34722576042253</v>
          </cell>
          <cell r="P1307">
            <v>91.46889621975501</v>
          </cell>
          <cell r="Q1307">
            <v>824.7</v>
          </cell>
          <cell r="V1307">
            <v>80.388629003238577</v>
          </cell>
          <cell r="W1307">
            <v>113.67849153084052</v>
          </cell>
          <cell r="X1307">
            <v>103.98046144252753</v>
          </cell>
          <cell r="Y1307">
            <v>1.2637</v>
          </cell>
          <cell r="AG1307">
            <v>108.02707930367505</v>
          </cell>
          <cell r="AH1307">
            <v>98.78555449025248</v>
          </cell>
          <cell r="AI1307">
            <v>100.34769817124133</v>
          </cell>
          <cell r="AJ1307">
            <v>0.6391818472355385</v>
          </cell>
          <cell r="AL1307">
            <v>117.40592810594913</v>
          </cell>
          <cell r="AM1307">
            <v>100.51773729626079</v>
          </cell>
          <cell r="AN1307">
            <v>98.753043363821803</v>
          </cell>
          <cell r="AO1307">
            <v>98.753043363821803</v>
          </cell>
        </row>
        <row r="1308">
          <cell r="B1308">
            <v>35346</v>
          </cell>
          <cell r="D1308">
            <v>1.5634999999999999</v>
          </cell>
          <cell r="E1308">
            <v>1.5285</v>
          </cell>
          <cell r="F1308">
            <v>111.14</v>
          </cell>
          <cell r="G1308">
            <v>1.2641</v>
          </cell>
          <cell r="O1308">
            <v>129.89501912624729</v>
          </cell>
          <cell r="P1308">
            <v>91.337339162834752</v>
          </cell>
          <cell r="Q1308">
            <v>824.7</v>
          </cell>
          <cell r="V1308">
            <v>79.985606333213397</v>
          </cell>
          <cell r="W1308">
            <v>113.7511992324912</v>
          </cell>
          <cell r="X1308">
            <v>103.8973186447724</v>
          </cell>
          <cell r="Y1308">
            <v>1.2636000000000001</v>
          </cell>
          <cell r="AG1308">
            <v>107.48549323017407</v>
          </cell>
          <cell r="AH1308">
            <v>98.848736808442609</v>
          </cell>
          <cell r="AI1308">
            <v>100.26746013172412</v>
          </cell>
          <cell r="AJ1308">
            <v>0.63959066197633518</v>
          </cell>
          <cell r="AL1308">
            <v>116.81732184149675</v>
          </cell>
          <cell r="AM1308">
            <v>100.58202750239847</v>
          </cell>
          <cell r="AN1308">
            <v>98.67408041060736</v>
          </cell>
          <cell r="AO1308">
            <v>98.67408041060736</v>
          </cell>
        </row>
        <row r="1309">
          <cell r="B1309">
            <v>35347</v>
          </cell>
          <cell r="D1309">
            <v>1.5641</v>
          </cell>
          <cell r="E1309">
            <v>1.5269999999999999</v>
          </cell>
          <cell r="F1309">
            <v>111.29</v>
          </cell>
          <cell r="G1309">
            <v>1.2641</v>
          </cell>
          <cell r="O1309">
            <v>129.71994272343537</v>
          </cell>
          <cell r="P1309">
            <v>91.372390268365749</v>
          </cell>
          <cell r="Q1309">
            <v>824.7</v>
          </cell>
          <cell r="V1309">
            <v>80.093558834112997</v>
          </cell>
          <cell r="W1309">
            <v>113.70756345502204</v>
          </cell>
          <cell r="X1309">
            <v>103.8973186447724</v>
          </cell>
          <cell r="Y1309">
            <v>1.2635000000000001</v>
          </cell>
          <cell r="AG1309">
            <v>107.63056092843327</v>
          </cell>
          <cell r="AH1309">
            <v>98.810817722652004</v>
          </cell>
          <cell r="AI1309">
            <v>100.26746013172412</v>
          </cell>
          <cell r="AJ1309">
            <v>0.63934531040214815</v>
          </cell>
          <cell r="AL1309">
            <v>116.97498423376078</v>
          </cell>
          <cell r="AM1309">
            <v>100.54344351384182</v>
          </cell>
          <cell r="AN1309">
            <v>98.67408041060736</v>
          </cell>
          <cell r="AO1309">
            <v>98.67408041060736</v>
          </cell>
        </row>
        <row r="1310">
          <cell r="B1310">
            <v>35348</v>
          </cell>
          <cell r="D1310">
            <v>1.5660000000000001</v>
          </cell>
          <cell r="E1310">
            <v>1.5269999999999999</v>
          </cell>
          <cell r="F1310">
            <v>111.31</v>
          </cell>
          <cell r="G1310">
            <v>1.2641</v>
          </cell>
          <cell r="O1310">
            <v>129.69663485482997</v>
          </cell>
          <cell r="P1310">
            <v>91.48338543588055</v>
          </cell>
          <cell r="Q1310">
            <v>824.7</v>
          </cell>
          <cell r="V1310">
            <v>80.107952500899614</v>
          </cell>
          <cell r="W1310">
            <v>113.56960408684546</v>
          </cell>
          <cell r="X1310">
            <v>103.8973186447724</v>
          </cell>
          <cell r="Y1310">
            <v>1.2634000000000001</v>
          </cell>
          <cell r="AG1310">
            <v>107.64990328820116</v>
          </cell>
          <cell r="AH1310">
            <v>98.690932311621978</v>
          </cell>
          <cell r="AI1310">
            <v>100.26746013172412</v>
          </cell>
          <cell r="AJ1310">
            <v>0.63856960408684549</v>
          </cell>
          <cell r="AL1310">
            <v>116.99600588606265</v>
          </cell>
          <cell r="AM1310">
            <v>100.42145593869732</v>
          </cell>
          <cell r="AN1310">
            <v>98.67408041060736</v>
          </cell>
          <cell r="AO1310">
            <v>98.67408041060736</v>
          </cell>
        </row>
        <row r="1311">
          <cell r="B1311">
            <v>35351</v>
          </cell>
          <cell r="D1311">
            <v>1.5766</v>
          </cell>
          <cell r="E1311">
            <v>1.5305</v>
          </cell>
          <cell r="F1311">
            <v>111.35</v>
          </cell>
          <cell r="G1311">
            <v>1.2641</v>
          </cell>
          <cell r="O1311">
            <v>129.65004423611248</v>
          </cell>
          <cell r="P1311">
            <v>92.10262163359468</v>
          </cell>
          <cell r="Q1311">
            <v>824.7</v>
          </cell>
          <cell r="V1311">
            <v>80.136739834472834</v>
          </cell>
          <cell r="W1311">
            <v>112.80603831028795</v>
          </cell>
          <cell r="X1311">
            <v>103.8973186447724</v>
          </cell>
          <cell r="Y1311">
            <v>1.2633000000000001</v>
          </cell>
          <cell r="AG1311">
            <v>107.68858800773694</v>
          </cell>
          <cell r="AH1311">
            <v>98.027400735760509</v>
          </cell>
          <cell r="AI1311">
            <v>100.26746013172412</v>
          </cell>
          <cell r="AJ1311">
            <v>0.63427629075225167</v>
          </cell>
          <cell r="AL1311">
            <v>117.03804919066638</v>
          </cell>
          <cell r="AM1311">
            <v>99.746289483699101</v>
          </cell>
          <cell r="AN1311">
            <v>98.67408041060736</v>
          </cell>
          <cell r="AO1311">
            <v>98.67408041060736</v>
          </cell>
        </row>
        <row r="1312">
          <cell r="B1312">
            <v>35352</v>
          </cell>
          <cell r="D1312">
            <v>1.5820000000000001</v>
          </cell>
          <cell r="E1312">
            <v>1.5291999999999999</v>
          </cell>
          <cell r="F1312">
            <v>111.6</v>
          </cell>
          <cell r="G1312">
            <v>1.2641</v>
          </cell>
          <cell r="O1312">
            <v>129.32079002048022</v>
          </cell>
          <cell r="P1312">
            <v>92.390347838775185</v>
          </cell>
          <cell r="Q1312">
            <v>824.7</v>
          </cell>
          <cell r="V1312">
            <v>80.316660669305506</v>
          </cell>
          <cell r="W1312">
            <v>112.42098609355246</v>
          </cell>
          <cell r="X1312">
            <v>103.86614009561421</v>
          </cell>
          <cell r="Y1312">
            <v>1.2632000000000001</v>
          </cell>
          <cell r="AG1312">
            <v>107.93036750483557</v>
          </cell>
          <cell r="AH1312">
            <v>97.692793931731998</v>
          </cell>
          <cell r="AI1312">
            <v>100.23737086690514</v>
          </cell>
          <cell r="AJ1312">
            <v>0.63211125158027814</v>
          </cell>
          <cell r="AL1312">
            <v>117.30081984443976</v>
          </cell>
          <cell r="AM1312">
            <v>99.405815423514539</v>
          </cell>
          <cell r="AN1312">
            <v>98.644469303151936</v>
          </cell>
          <cell r="AO1312">
            <v>98.644469303151936</v>
          </cell>
        </row>
        <row r="1313">
          <cell r="B1313">
            <v>35353</v>
          </cell>
          <cell r="D1313">
            <v>1.5804</v>
          </cell>
          <cell r="E1313">
            <v>1.5303</v>
          </cell>
          <cell r="F1313">
            <v>111.87</v>
          </cell>
          <cell r="G1313">
            <v>1.2641</v>
          </cell>
          <cell r="O1313">
            <v>129.0086722650004</v>
          </cell>
          <cell r="P1313">
            <v>92.296906273325092</v>
          </cell>
          <cell r="Q1313">
            <v>824.7</v>
          </cell>
          <cell r="V1313">
            <v>80.510975170924809</v>
          </cell>
          <cell r="W1313">
            <v>112.53480131612248</v>
          </cell>
          <cell r="X1313">
            <v>103.86614009561421</v>
          </cell>
          <cell r="Y1313">
            <v>1.2630999999999999</v>
          </cell>
          <cell r="AG1313">
            <v>108.19148936170212</v>
          </cell>
          <cell r="AH1313">
            <v>97.791698304226784</v>
          </cell>
          <cell r="AI1313">
            <v>100.23737086690514</v>
          </cell>
          <cell r="AJ1313">
            <v>0.6327512022272842</v>
          </cell>
          <cell r="AL1313">
            <v>117.58461215051503</v>
          </cell>
          <cell r="AM1313">
            <v>99.506454062262719</v>
          </cell>
          <cell r="AN1313">
            <v>98.644469303151936</v>
          </cell>
          <cell r="AO1313">
            <v>98.644469303151936</v>
          </cell>
        </row>
        <row r="1314">
          <cell r="B1314">
            <v>35354</v>
          </cell>
          <cell r="D1314">
            <v>1.5874999999999999</v>
          </cell>
          <cell r="E1314">
            <v>1.5414000000000001</v>
          </cell>
          <cell r="F1314">
            <v>112.3</v>
          </cell>
          <cell r="G1314">
            <v>1.2641</v>
          </cell>
          <cell r="O1314">
            <v>128.62185414238505</v>
          </cell>
          <cell r="P1314">
            <v>92.788859231299966</v>
          </cell>
          <cell r="Q1314">
            <v>824.7</v>
          </cell>
          <cell r="V1314">
            <v>80.820439006837006</v>
          </cell>
          <cell r="W1314">
            <v>112.03149606299212</v>
          </cell>
          <cell r="X1314">
            <v>103.95274717660915</v>
          </cell>
          <cell r="Y1314">
            <v>1.2629999999999999</v>
          </cell>
          <cell r="AG1314">
            <v>108.60735009671178</v>
          </cell>
          <cell r="AH1314">
            <v>97.354330708661422</v>
          </cell>
          <cell r="AI1314">
            <v>100.32095215806893</v>
          </cell>
          <cell r="AJ1314">
            <v>0.62992125984251968</v>
          </cell>
          <cell r="AL1314">
            <v>118.03657767500525</v>
          </cell>
          <cell r="AM1314">
            <v>99.061417322834643</v>
          </cell>
          <cell r="AN1314">
            <v>98.726722379416984</v>
          </cell>
          <cell r="AO1314">
            <v>98.726722379416984</v>
          </cell>
        </row>
        <row r="1315">
          <cell r="B1315">
            <v>35355</v>
          </cell>
          <cell r="D1315">
            <v>1.5848</v>
          </cell>
          <cell r="E1315">
            <v>1.5373000000000001</v>
          </cell>
          <cell r="F1315">
            <v>111.9</v>
          </cell>
          <cell r="G1315">
            <v>1.2641</v>
          </cell>
          <cell r="O1315">
            <v>129.08162841992709</v>
          </cell>
          <cell r="P1315">
            <v>92.631045108512879</v>
          </cell>
          <cell r="Q1315">
            <v>824.7</v>
          </cell>
          <cell r="V1315">
            <v>80.53256567110472</v>
          </cell>
          <cell r="W1315">
            <v>112.2223624432105</v>
          </cell>
          <cell r="X1315">
            <v>103.95274717660915</v>
          </cell>
          <cell r="Y1315">
            <v>1.2628999999999999</v>
          </cell>
          <cell r="AG1315">
            <v>108.22050290135397</v>
          </cell>
          <cell r="AH1315">
            <v>97.520191822311972</v>
          </cell>
          <cell r="AI1315">
            <v>100.32095215806893</v>
          </cell>
          <cell r="AJ1315">
            <v>0.63099444724886422</v>
          </cell>
          <cell r="AL1315">
            <v>117.61614462896785</v>
          </cell>
          <cell r="AM1315">
            <v>99.230186774356383</v>
          </cell>
          <cell r="AN1315">
            <v>98.726722379416984</v>
          </cell>
          <cell r="AO1315">
            <v>98.726722379416984</v>
          </cell>
        </row>
        <row r="1316">
          <cell r="B1316">
            <v>35358</v>
          </cell>
          <cell r="D1316">
            <v>1.5901000000000001</v>
          </cell>
          <cell r="E1316">
            <v>1.5415000000000001</v>
          </cell>
          <cell r="F1316">
            <v>112.25</v>
          </cell>
          <cell r="G1316">
            <v>1.2641</v>
          </cell>
          <cell r="O1316">
            <v>128.67914672774916</v>
          </cell>
          <cell r="P1316">
            <v>92.940828386576442</v>
          </cell>
          <cell r="Q1316">
            <v>824.7</v>
          </cell>
          <cell r="V1316">
            <v>80.784454839870463</v>
          </cell>
          <cell r="W1316">
            <v>111.84831142695427</v>
          </cell>
          <cell r="X1316">
            <v>103.95274717660915</v>
          </cell>
          <cell r="Y1316">
            <v>1.2627999999999999</v>
          </cell>
          <cell r="AG1316">
            <v>108.55899419729207</v>
          </cell>
          <cell r="AH1316">
            <v>97.195144959436519</v>
          </cell>
          <cell r="AI1316">
            <v>100.32095215806893</v>
          </cell>
          <cell r="AJ1316">
            <v>0.6288912647003333</v>
          </cell>
          <cell r="AL1316">
            <v>117.98402354425058</v>
          </cell>
          <cell r="AM1316">
            <v>98.899440286774421</v>
          </cell>
          <cell r="AN1316">
            <v>98.726722379416984</v>
          </cell>
          <cell r="AO1316">
            <v>98.726722379416984</v>
          </cell>
        </row>
        <row r="1317">
          <cell r="B1317">
            <v>35359</v>
          </cell>
          <cell r="D1317">
            <v>1.5912999999999999</v>
          </cell>
          <cell r="E1317">
            <v>1.542</v>
          </cell>
          <cell r="F1317">
            <v>112.78</v>
          </cell>
          <cell r="G1317">
            <v>1.2641</v>
          </cell>
          <cell r="O1317">
            <v>128.07443004247065</v>
          </cell>
          <cell r="P1317">
            <v>93.010967996704025</v>
          </cell>
          <cell r="Q1317">
            <v>824.7</v>
          </cell>
          <cell r="V1317">
            <v>81.165887009715732</v>
          </cell>
          <cell r="W1317">
            <v>111.76396656821467</v>
          </cell>
          <cell r="X1317">
            <v>103.95274717660915</v>
          </cell>
          <cell r="Y1317">
            <v>1.2626999999999999</v>
          </cell>
          <cell r="AG1317">
            <v>109.07156673114119</v>
          </cell>
          <cell r="AH1317">
            <v>97.121850059699639</v>
          </cell>
          <cell r="AI1317">
            <v>100.32095215806893</v>
          </cell>
          <cell r="AJ1317">
            <v>0.62841701753283485</v>
          </cell>
          <cell r="AL1317">
            <v>118.54109733025015</v>
          </cell>
          <cell r="AM1317">
            <v>98.824860177213608</v>
          </cell>
          <cell r="AN1317">
            <v>98.726722379416984</v>
          </cell>
          <cell r="AO1317">
            <v>98.726722379416984</v>
          </cell>
        </row>
        <row r="1318">
          <cell r="B1318">
            <v>35360</v>
          </cell>
          <cell r="D1318">
            <v>1.5920000000000001</v>
          </cell>
          <cell r="E1318">
            <v>1.5347999999999999</v>
          </cell>
          <cell r="F1318">
            <v>112.65</v>
          </cell>
          <cell r="G1318">
            <v>1.2641</v>
          </cell>
          <cell r="O1318">
            <v>128.12394931733627</v>
          </cell>
          <cell r="P1318">
            <v>92.980559634553458</v>
          </cell>
          <cell r="Q1318">
            <v>824.7</v>
          </cell>
          <cell r="V1318">
            <v>81.072328175602749</v>
          </cell>
          <cell r="W1318">
            <v>111.714824120603</v>
          </cell>
          <cell r="X1318">
            <v>103.8730686620938</v>
          </cell>
          <cell r="Y1318">
            <v>1.2625999999999999</v>
          </cell>
          <cell r="AG1318">
            <v>108.9458413926499</v>
          </cell>
          <cell r="AH1318">
            <v>97.079145728643212</v>
          </cell>
          <cell r="AI1318">
            <v>100.24405737019825</v>
          </cell>
          <cell r="AJ1318">
            <v>0.62814070351758788</v>
          </cell>
          <cell r="AL1318">
            <v>118.40445659028801</v>
          </cell>
          <cell r="AM1318">
            <v>98.781407035175874</v>
          </cell>
          <cell r="AN1318">
            <v>98.651049549253131</v>
          </cell>
          <cell r="AO1318">
            <v>98.651049549253131</v>
          </cell>
        </row>
        <row r="1319">
          <cell r="B1319">
            <v>35361</v>
          </cell>
          <cell r="D1319">
            <v>1.5969</v>
          </cell>
          <cell r="E1319">
            <v>1.5265</v>
          </cell>
          <cell r="F1319">
            <v>112.55</v>
          </cell>
          <cell r="G1319">
            <v>1.2641</v>
          </cell>
          <cell r="O1319">
            <v>128.14369545235181</v>
          </cell>
          <cell r="P1319">
            <v>93.198311408812856</v>
          </cell>
          <cell r="Q1319">
            <v>824.7</v>
          </cell>
          <cell r="V1319">
            <v>81.000359841669678</v>
          </cell>
          <cell r="W1319">
            <v>111.37203331454693</v>
          </cell>
          <cell r="X1319">
            <v>103.79685443081826</v>
          </cell>
          <cell r="Y1319">
            <v>1.2625</v>
          </cell>
          <cell r="AG1319">
            <v>108.84912959381043</v>
          </cell>
          <cell r="AH1319">
            <v>96.781263698415685</v>
          </cell>
          <cell r="AI1319">
            <v>100.17050583397412</v>
          </cell>
          <cell r="AJ1319">
            <v>0.62621328824597655</v>
          </cell>
          <cell r="AL1319">
            <v>118.29934832877863</v>
          </cell>
          <cell r="AM1319">
            <v>98.478301709562274</v>
          </cell>
          <cell r="AN1319">
            <v>98.578666842139896</v>
          </cell>
          <cell r="AO1319">
            <v>98.578666842139896</v>
          </cell>
        </row>
        <row r="1320">
          <cell r="B1320">
            <v>35362</v>
          </cell>
          <cell r="D1320">
            <v>1.5978000000000001</v>
          </cell>
          <cell r="E1320">
            <v>1.5212000000000001</v>
          </cell>
          <cell r="F1320">
            <v>112.91</v>
          </cell>
          <cell r="G1320">
            <v>1.2641</v>
          </cell>
          <cell r="O1320">
            <v>127.73512464052959</v>
          </cell>
          <cell r="P1320">
            <v>93.250837227754516</v>
          </cell>
          <cell r="Q1320">
            <v>824.7</v>
          </cell>
          <cell r="V1320">
            <v>81.259445843828729</v>
          </cell>
          <cell r="W1320">
            <v>111.30930028789584</v>
          </cell>
          <cell r="X1320">
            <v>103.79685443081826</v>
          </cell>
          <cell r="Y1320">
            <v>1.2624</v>
          </cell>
          <cell r="AG1320">
            <v>109.19729206963248</v>
          </cell>
          <cell r="AH1320">
            <v>96.72674928026035</v>
          </cell>
          <cell r="AI1320">
            <v>100.17050583397412</v>
          </cell>
          <cell r="AJ1320">
            <v>0.62586055826761788</v>
          </cell>
          <cell r="AL1320">
            <v>118.67773807021231</v>
          </cell>
          <cell r="AM1320">
            <v>98.422831393165595</v>
          </cell>
          <cell r="AN1320">
            <v>98.578666842139896</v>
          </cell>
          <cell r="AO1320">
            <v>98.578666842139896</v>
          </cell>
        </row>
        <row r="1321">
          <cell r="B1321">
            <v>35365</v>
          </cell>
          <cell r="D1321">
            <v>1.6068</v>
          </cell>
          <cell r="E1321">
            <v>1.5188999999999999</v>
          </cell>
          <cell r="F1321">
            <v>113.35</v>
          </cell>
          <cell r="G1321">
            <v>1.2641</v>
          </cell>
          <cell r="O1321">
            <v>127.23928472132508</v>
          </cell>
          <cell r="P1321">
            <v>93.776095417171078</v>
          </cell>
          <cell r="Q1321">
            <v>824.7</v>
          </cell>
          <cell r="V1321">
            <v>81.576106513134221</v>
          </cell>
          <cell r="W1321">
            <v>110.68583520039829</v>
          </cell>
          <cell r="X1321">
            <v>103.79685443081826</v>
          </cell>
          <cell r="Y1321">
            <v>1.2623</v>
          </cell>
          <cell r="AG1321">
            <v>109.62282398452609</v>
          </cell>
          <cell r="AH1321">
            <v>96.184963903410505</v>
          </cell>
          <cell r="AI1321">
            <v>100.17050583397412</v>
          </cell>
          <cell r="AJ1321">
            <v>0.62235499128703009</v>
          </cell>
          <cell r="AL1321">
            <v>119.14021442085347</v>
          </cell>
          <cell r="AM1321">
            <v>97.871545929798359</v>
          </cell>
          <cell r="AN1321">
            <v>98.578666842139896</v>
          </cell>
          <cell r="AO1321">
            <v>98.578666842139896</v>
          </cell>
        </row>
        <row r="1322">
          <cell r="B1322">
            <v>35366</v>
          </cell>
          <cell r="D1322">
            <v>1.6082000000000001</v>
          </cell>
          <cell r="E1322">
            <v>1.5232000000000001</v>
          </cell>
          <cell r="F1322">
            <v>113.78</v>
          </cell>
          <cell r="G1322">
            <v>1.2641</v>
          </cell>
          <cell r="O1322">
            <v>126.75841908210755</v>
          </cell>
          <cell r="P1322">
            <v>93.857802246635885</v>
          </cell>
          <cell r="Q1322">
            <v>824.7</v>
          </cell>
          <cell r="V1322">
            <v>81.885570349046432</v>
          </cell>
          <cell r="W1322">
            <v>110.58947892053226</v>
          </cell>
          <cell r="X1322">
            <v>103.79685443081826</v>
          </cell>
          <cell r="Y1322">
            <v>1.2622</v>
          </cell>
          <cell r="AG1322">
            <v>110.03868471953578</v>
          </cell>
          <cell r="AH1322">
            <v>96.101231190150486</v>
          </cell>
          <cell r="AI1322">
            <v>100.17050583397412</v>
          </cell>
          <cell r="AJ1322">
            <v>0.62181320731252332</v>
          </cell>
          <cell r="AL1322">
            <v>119.5921799453437</v>
          </cell>
          <cell r="AM1322">
            <v>97.786344981967417</v>
          </cell>
          <cell r="AN1322">
            <v>98.578666842139896</v>
          </cell>
          <cell r="AO1322">
            <v>98.578666842139896</v>
          </cell>
        </row>
        <row r="1323">
          <cell r="B1323">
            <v>35367</v>
          </cell>
          <cell r="D1323">
            <v>1.6113</v>
          </cell>
          <cell r="E1323">
            <v>1.5183</v>
          </cell>
          <cell r="F1323">
            <v>114.35</v>
          </cell>
          <cell r="G1323">
            <v>1.2641</v>
          </cell>
          <cell r="O1323">
            <v>126.12656688379708</v>
          </cell>
          <cell r="P1323">
            <v>94.038724511879352</v>
          </cell>
          <cell r="Q1323">
            <v>824.7</v>
          </cell>
          <cell r="V1323">
            <v>82.295789852464921</v>
          </cell>
          <cell r="W1323">
            <v>110.37671445416743</v>
          </cell>
          <cell r="X1323">
            <v>103.79685443081826</v>
          </cell>
          <cell r="Y1323">
            <v>1.2621</v>
          </cell>
          <cell r="AG1323">
            <v>110.58994197292068</v>
          </cell>
          <cell r="AH1323">
            <v>95.916340842797752</v>
          </cell>
          <cell r="AI1323">
            <v>100.17050583397412</v>
          </cell>
          <cell r="AJ1323">
            <v>0.62061689319183266</v>
          </cell>
          <cell r="AL1323">
            <v>120.19129703594702</v>
          </cell>
          <cell r="AM1323">
            <v>97.598212623347607</v>
          </cell>
          <cell r="AN1323">
            <v>98.578666842139896</v>
          </cell>
          <cell r="AO1323">
            <v>98.578666842139896</v>
          </cell>
        </row>
        <row r="1324">
          <cell r="B1324">
            <v>35368</v>
          </cell>
          <cell r="D1324">
            <v>1.6113</v>
          </cell>
          <cell r="E1324">
            <v>1.5084</v>
          </cell>
          <cell r="F1324">
            <v>114.1</v>
          </cell>
          <cell r="G1324">
            <v>1.2641</v>
          </cell>
          <cell r="O1324">
            <v>126.3101047828787</v>
          </cell>
          <cell r="P1324">
            <v>93.969675318258723</v>
          </cell>
          <cell r="Q1324">
            <v>824.7</v>
          </cell>
          <cell r="V1324">
            <v>82.115869017632249</v>
          </cell>
          <cell r="W1324">
            <v>110.37671445416743</v>
          </cell>
          <cell r="X1324">
            <v>103.7206401995427</v>
          </cell>
          <cell r="Y1324">
            <v>1.262</v>
          </cell>
          <cell r="AG1324">
            <v>110.34816247582204</v>
          </cell>
          <cell r="AH1324">
            <v>95.916340842797752</v>
          </cell>
          <cell r="AI1324">
            <v>100.09695429774997</v>
          </cell>
          <cell r="AJ1324">
            <v>0.62061689319183266</v>
          </cell>
          <cell r="AL1324">
            <v>119.92852638217363</v>
          </cell>
          <cell r="AM1324">
            <v>97.598212623347607</v>
          </cell>
          <cell r="AN1324">
            <v>98.506284135026647</v>
          </cell>
          <cell r="AO1324">
            <v>98.506284135026647</v>
          </cell>
        </row>
        <row r="1325">
          <cell r="B1325">
            <v>35369</v>
          </cell>
          <cell r="D1325">
            <v>1.633</v>
          </cell>
          <cell r="E1325">
            <v>1.5125</v>
          </cell>
          <cell r="F1325">
            <v>113.78</v>
          </cell>
          <cell r="G1325">
            <v>1.2641</v>
          </cell>
          <cell r="O1325">
            <v>126.58919350426615</v>
          </cell>
          <cell r="P1325">
            <v>95.177945630757733</v>
          </cell>
          <cell r="Q1325">
            <v>824.7</v>
          </cell>
          <cell r="V1325">
            <v>81.885570349046432</v>
          </cell>
          <cell r="W1325">
            <v>108.90998162890385</v>
          </cell>
          <cell r="X1325">
            <v>103.65828310122636</v>
          </cell>
          <cell r="Y1325">
            <v>1.2619</v>
          </cell>
          <cell r="AG1325">
            <v>110.03868471953578</v>
          </cell>
          <cell r="AH1325">
            <v>94.641763625229643</v>
          </cell>
          <cell r="AI1325">
            <v>100.03677576811207</v>
          </cell>
          <cell r="AJ1325">
            <v>0.61236987140232702</v>
          </cell>
          <cell r="AL1325">
            <v>119.5921799453437</v>
          </cell>
          <cell r="AM1325">
            <v>96.301285976729943</v>
          </cell>
          <cell r="AN1325">
            <v>98.447061920115829</v>
          </cell>
          <cell r="AO1325">
            <v>98.447061920115829</v>
          </cell>
        </row>
        <row r="1326">
          <cell r="B1326">
            <v>35371</v>
          </cell>
          <cell r="D1326">
            <v>1.6365000000000001</v>
          </cell>
          <cell r="E1326">
            <v>1.5155000000000001</v>
          </cell>
          <cell r="F1326">
            <v>112.95</v>
          </cell>
          <cell r="G1326">
            <v>1.2623</v>
          </cell>
          <cell r="O1326">
            <v>127.51941953887031</v>
          </cell>
          <cell r="P1326">
            <v>95.381940002899597</v>
          </cell>
          <cell r="Q1326">
            <v>828.75</v>
          </cell>
          <cell r="V1326">
            <v>81.288233177401949</v>
          </cell>
          <cell r="W1326">
            <v>108.67705468988694</v>
          </cell>
          <cell r="X1326">
            <v>103.65828310122636</v>
          </cell>
          <cell r="Y1326">
            <v>1.2623</v>
          </cell>
          <cell r="AG1326">
            <v>109.23597678916828</v>
          </cell>
          <cell r="AH1326">
            <v>94.439352276199202</v>
          </cell>
          <cell r="AI1326">
            <v>100.03677576811207</v>
          </cell>
          <cell r="AJ1326">
            <v>0.6110601894286587</v>
          </cell>
          <cell r="AL1326">
            <v>118.71978137481607</v>
          </cell>
          <cell r="AM1326">
            <v>96.095325389550865</v>
          </cell>
          <cell r="AN1326">
            <v>98.447061920115829</v>
          </cell>
          <cell r="AO1326">
            <v>98.447061920115829</v>
          </cell>
        </row>
        <row r="1327">
          <cell r="B1327">
            <v>35372</v>
          </cell>
          <cell r="D1327">
            <v>1.6355</v>
          </cell>
          <cell r="E1327">
            <v>1.5135000000000001</v>
          </cell>
          <cell r="F1327">
            <v>113.11</v>
          </cell>
          <cell r="G1327">
            <v>1.2623</v>
          </cell>
          <cell r="O1327">
            <v>127.33903666267706</v>
          </cell>
          <cell r="P1327">
            <v>95.323655896573342</v>
          </cell>
          <cell r="Q1327">
            <v>828.75</v>
          </cell>
          <cell r="V1327">
            <v>81.403382511694858</v>
          </cell>
          <cell r="W1327">
            <v>108.74350351574441</v>
          </cell>
          <cell r="X1327">
            <v>103.65828310122636</v>
          </cell>
          <cell r="Y1327">
            <v>1.262</v>
          </cell>
          <cell r="AG1327">
            <v>109.39071566731141</v>
          </cell>
          <cell r="AH1327">
            <v>94.497095689391628</v>
          </cell>
          <cell r="AI1327">
            <v>100.03677576811207</v>
          </cell>
          <cell r="AJ1327">
            <v>0.61143381228981963</v>
          </cell>
          <cell r="AL1327">
            <v>118.88795459323103</v>
          </cell>
          <cell r="AM1327">
            <v>96.154081320697031</v>
          </cell>
          <cell r="AN1327">
            <v>98.447061920115829</v>
          </cell>
          <cell r="AO1327">
            <v>98.447061920115829</v>
          </cell>
        </row>
        <row r="1328">
          <cell r="B1328">
            <v>35373</v>
          </cell>
          <cell r="D1328">
            <v>1.6362000000000001</v>
          </cell>
          <cell r="E1328">
            <v>1.5138</v>
          </cell>
          <cell r="F1328">
            <v>113.16</v>
          </cell>
          <cell r="G1328">
            <v>1.2623</v>
          </cell>
          <cell r="O1328">
            <v>127.28277162350126</v>
          </cell>
          <cell r="P1328">
            <v>95.364454771001718</v>
          </cell>
          <cell r="Q1328">
            <v>828.75</v>
          </cell>
          <cell r="V1328">
            <v>81.439366678661401</v>
          </cell>
          <cell r="W1328">
            <v>108.69698080919201</v>
          </cell>
          <cell r="X1328">
            <v>103.65828310122636</v>
          </cell>
          <cell r="Y1328">
            <v>1.2617</v>
          </cell>
          <cell r="AG1328">
            <v>109.43907156673113</v>
          </cell>
          <cell r="AH1328">
            <v>94.456667889011129</v>
          </cell>
          <cell r="AI1328">
            <v>100.03677576811207</v>
          </cell>
          <cell r="AJ1328">
            <v>0.61117222833394447</v>
          </cell>
          <cell r="AL1328">
            <v>118.9405087239857</v>
          </cell>
          <cell r="AM1328">
            <v>96.112944627796111</v>
          </cell>
          <cell r="AN1328">
            <v>98.447061920115829</v>
          </cell>
          <cell r="AO1328">
            <v>98.447061920115829</v>
          </cell>
        </row>
        <row r="1329">
          <cell r="B1329">
            <v>35374</v>
          </cell>
          <cell r="D1329">
            <v>1.647</v>
          </cell>
          <cell r="E1329">
            <v>1.5111000000000001</v>
          </cell>
          <cell r="F1329">
            <v>113.68</v>
          </cell>
          <cell r="G1329">
            <v>1.2623</v>
          </cell>
          <cell r="O1329">
            <v>126.62433073631547</v>
          </cell>
          <cell r="P1329">
            <v>95.936176624567196</v>
          </cell>
          <cell r="Q1329">
            <v>828.75</v>
          </cell>
          <cell r="V1329">
            <v>81.813602015113361</v>
          </cell>
          <cell r="W1329">
            <v>107.98421372191862</v>
          </cell>
          <cell r="X1329">
            <v>103.59592600290999</v>
          </cell>
          <cell r="Y1329">
            <v>1.2614000000000001</v>
          </cell>
          <cell r="AG1329">
            <v>109.94197292069633</v>
          </cell>
          <cell r="AH1329">
            <v>93.837279902853666</v>
          </cell>
          <cell r="AI1329">
            <v>99.976597238474142</v>
          </cell>
          <cell r="AJ1329">
            <v>0.60716454159077105</v>
          </cell>
          <cell r="AL1329">
            <v>119.48707168383436</v>
          </cell>
          <cell r="AM1329">
            <v>95.48269581056465</v>
          </cell>
          <cell r="AN1329">
            <v>98.387839705204982</v>
          </cell>
          <cell r="AO1329">
            <v>98.387839705204982</v>
          </cell>
        </row>
        <row r="1330">
          <cell r="B1330">
            <v>35375</v>
          </cell>
          <cell r="D1330">
            <v>1.6479999999999999</v>
          </cell>
          <cell r="E1330">
            <v>1.526</v>
          </cell>
          <cell r="F1330">
            <v>114.28</v>
          </cell>
          <cell r="G1330">
            <v>1.2623</v>
          </cell>
          <cell r="O1330">
            <v>126.11115642042753</v>
          </cell>
          <cell r="P1330">
            <v>96.109988782033369</v>
          </cell>
          <cell r="Q1330">
            <v>828.75</v>
          </cell>
          <cell r="V1330">
            <v>82.245412018711775</v>
          </cell>
          <cell r="W1330">
            <v>107.91868932038835</v>
          </cell>
          <cell r="X1330">
            <v>103.7206401995427</v>
          </cell>
          <cell r="Y1330">
            <v>1.2611000000000001</v>
          </cell>
          <cell r="AG1330">
            <v>110.52224371373308</v>
          </cell>
          <cell r="AH1330">
            <v>93.780339805825264</v>
          </cell>
          <cell r="AI1330">
            <v>100.09695429774997</v>
          </cell>
          <cell r="AJ1330">
            <v>0.60679611650485443</v>
          </cell>
          <cell r="AL1330">
            <v>120.11772125289048</v>
          </cell>
          <cell r="AM1330">
            <v>95.424757281553411</v>
          </cell>
          <cell r="AN1330">
            <v>98.506284135026647</v>
          </cell>
          <cell r="AO1330">
            <v>98.506284135026647</v>
          </cell>
        </row>
        <row r="1331">
          <cell r="B1331">
            <v>35376</v>
          </cell>
          <cell r="D1331">
            <v>1.6497999999999999</v>
          </cell>
          <cell r="E1331">
            <v>1.504</v>
          </cell>
          <cell r="F1331">
            <v>112.2</v>
          </cell>
          <cell r="G1331">
            <v>1.2623</v>
          </cell>
          <cell r="O1331">
            <v>128.15302109581759</v>
          </cell>
          <cell r="P1331">
            <v>95.993225393007179</v>
          </cell>
          <cell r="Q1331">
            <v>828.75</v>
          </cell>
          <cell r="V1331">
            <v>80.748470672903935</v>
          </cell>
          <cell r="W1331">
            <v>107.80094556915989</v>
          </cell>
          <cell r="X1331">
            <v>103.48160465599666</v>
          </cell>
          <cell r="Y1331">
            <v>1.2607999999999999</v>
          </cell>
          <cell r="AG1331">
            <v>108.51063829787233</v>
          </cell>
          <cell r="AH1331">
            <v>93.678021578373148</v>
          </cell>
          <cell r="AI1331">
            <v>99.866269934137932</v>
          </cell>
          <cell r="AJ1331">
            <v>0.60613407685780096</v>
          </cell>
          <cell r="AL1331">
            <v>117.9314694134959</v>
          </cell>
          <cell r="AM1331">
            <v>95.320644926657778</v>
          </cell>
          <cell r="AN1331">
            <v>98.279265644535101</v>
          </cell>
          <cell r="AO1331">
            <v>98.279265644535101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월별매출점검"/>
      <sheetName val="과거판매자료"/>
      <sheetName val="Sheet4"/>
      <sheetName val="Sheet3"/>
      <sheetName val="Sheet1"/>
      <sheetName val="Sheet2"/>
      <sheetName val="영업팀 대리점별세부매출액"/>
    </sheetNames>
    <sheetDataSet>
      <sheetData sheetId="0" refreshError="1"/>
      <sheetData sheetId="1" refreshError="1">
        <row r="4"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  <cell r="L4">
            <v>10</v>
          </cell>
          <cell r="M4">
            <v>11</v>
          </cell>
          <cell r="N4">
            <v>12</v>
          </cell>
        </row>
        <row r="5">
          <cell r="C5">
            <v>657</v>
          </cell>
          <cell r="D5">
            <v>672</v>
          </cell>
          <cell r="E5">
            <v>677</v>
          </cell>
          <cell r="F5">
            <v>787</v>
          </cell>
          <cell r="G5">
            <v>804</v>
          </cell>
          <cell r="H5">
            <v>645</v>
          </cell>
          <cell r="I5">
            <v>471</v>
          </cell>
          <cell r="J5">
            <v>756</v>
          </cell>
          <cell r="K5">
            <v>728</v>
          </cell>
          <cell r="L5">
            <v>674</v>
          </cell>
          <cell r="M5">
            <v>876</v>
          </cell>
          <cell r="N5">
            <v>993</v>
          </cell>
        </row>
        <row r="6">
          <cell r="C6">
            <v>831</v>
          </cell>
          <cell r="D6">
            <v>798</v>
          </cell>
          <cell r="E6">
            <v>1033</v>
          </cell>
          <cell r="F6">
            <v>1316</v>
          </cell>
          <cell r="G6">
            <v>1334</v>
          </cell>
          <cell r="H6">
            <v>1072</v>
          </cell>
          <cell r="I6">
            <v>1047</v>
          </cell>
          <cell r="J6">
            <v>823</v>
          </cell>
          <cell r="K6">
            <v>1122</v>
          </cell>
          <cell r="L6">
            <v>1024</v>
          </cell>
          <cell r="M6">
            <v>1054</v>
          </cell>
          <cell r="N6">
            <v>1147</v>
          </cell>
        </row>
        <row r="7">
          <cell r="C7">
            <v>1102</v>
          </cell>
          <cell r="D7">
            <v>1024</v>
          </cell>
          <cell r="E7">
            <v>1292</v>
          </cell>
          <cell r="F7">
            <v>1513</v>
          </cell>
          <cell r="G7">
            <v>1225</v>
          </cell>
          <cell r="H7">
            <v>1235</v>
          </cell>
          <cell r="I7">
            <v>1200</v>
          </cell>
          <cell r="J7">
            <v>830</v>
          </cell>
          <cell r="K7">
            <v>1177</v>
          </cell>
          <cell r="L7">
            <v>1185</v>
          </cell>
          <cell r="M7">
            <v>1267</v>
          </cell>
          <cell r="N7">
            <v>1678</v>
          </cell>
        </row>
        <row r="8">
          <cell r="C8">
            <v>1361</v>
          </cell>
          <cell r="D8">
            <v>1776</v>
          </cell>
          <cell r="E8">
            <v>1753</v>
          </cell>
          <cell r="F8">
            <v>2161</v>
          </cell>
          <cell r="G8">
            <v>2027</v>
          </cell>
          <cell r="H8">
            <v>2019</v>
          </cell>
          <cell r="I8">
            <v>2338</v>
          </cell>
          <cell r="J8">
            <v>2121</v>
          </cell>
          <cell r="K8">
            <v>2750</v>
          </cell>
          <cell r="L8">
            <v>2204</v>
          </cell>
          <cell r="M8">
            <v>2712</v>
          </cell>
          <cell r="N8">
            <v>3099</v>
          </cell>
        </row>
        <row r="9">
          <cell r="C9">
            <v>3590.85</v>
          </cell>
          <cell r="D9">
            <v>3013.16</v>
          </cell>
          <cell r="E9">
            <v>4339.3119999999999</v>
          </cell>
          <cell r="F9">
            <v>4349.4269999999997</v>
          </cell>
          <cell r="G9">
            <v>4588.085</v>
          </cell>
          <cell r="H9">
            <v>4022.576</v>
          </cell>
          <cell r="I9">
            <v>4954.9319999999998</v>
          </cell>
          <cell r="J9">
            <v>4196.4250000000002</v>
          </cell>
          <cell r="K9">
            <v>4024.8449999999998</v>
          </cell>
          <cell r="L9">
            <v>4631.6355000000003</v>
          </cell>
          <cell r="M9">
            <v>5313.152</v>
          </cell>
          <cell r="N9">
            <v>6693.8440000000001</v>
          </cell>
        </row>
        <row r="10">
          <cell r="C10">
            <v>5887.6778439999998</v>
          </cell>
          <cell r="D10">
            <v>6550.7146730000004</v>
          </cell>
          <cell r="E10">
            <v>6663.1024120000002</v>
          </cell>
          <cell r="F10">
            <v>6367.2961960000002</v>
          </cell>
          <cell r="G10">
            <v>6108.1694539999999</v>
          </cell>
          <cell r="H10">
            <v>6519.1385609999998</v>
          </cell>
          <cell r="I10">
            <v>5977.6466300000002</v>
          </cell>
          <cell r="J10">
            <v>5168.2957530000003</v>
          </cell>
          <cell r="K10">
            <v>5493.4260009999998</v>
          </cell>
          <cell r="L10">
            <v>5708.5451549999998</v>
          </cell>
          <cell r="M10">
            <v>6930.971407</v>
          </cell>
          <cell r="N10">
            <v>8983.7085540000007</v>
          </cell>
        </row>
        <row r="39">
          <cell r="C39">
            <v>247</v>
          </cell>
          <cell r="D39">
            <v>155</v>
          </cell>
          <cell r="E39">
            <v>245</v>
          </cell>
          <cell r="F39">
            <v>167</v>
          </cell>
          <cell r="G39">
            <v>399</v>
          </cell>
          <cell r="H39">
            <v>382</v>
          </cell>
          <cell r="I39">
            <v>328</v>
          </cell>
          <cell r="J39">
            <v>191</v>
          </cell>
          <cell r="K39">
            <v>120</v>
          </cell>
          <cell r="L39">
            <v>294</v>
          </cell>
          <cell r="M39">
            <v>232</v>
          </cell>
          <cell r="N39">
            <v>106</v>
          </cell>
        </row>
        <row r="40">
          <cell r="C40">
            <v>207</v>
          </cell>
          <cell r="D40">
            <v>389</v>
          </cell>
          <cell r="E40">
            <v>167</v>
          </cell>
          <cell r="F40">
            <v>184</v>
          </cell>
          <cell r="G40">
            <v>362</v>
          </cell>
          <cell r="H40">
            <v>315</v>
          </cell>
          <cell r="I40">
            <v>448</v>
          </cell>
          <cell r="J40">
            <v>442</v>
          </cell>
          <cell r="K40">
            <v>346</v>
          </cell>
          <cell r="L40">
            <v>368</v>
          </cell>
          <cell r="M40">
            <v>378</v>
          </cell>
          <cell r="N40">
            <v>537</v>
          </cell>
        </row>
        <row r="41">
          <cell r="C41">
            <v>337</v>
          </cell>
          <cell r="D41">
            <v>383</v>
          </cell>
          <cell r="E41">
            <v>489</v>
          </cell>
          <cell r="F41">
            <v>634</v>
          </cell>
          <cell r="G41">
            <v>657</v>
          </cell>
          <cell r="H41">
            <v>464</v>
          </cell>
          <cell r="I41">
            <v>261</v>
          </cell>
          <cell r="J41">
            <v>414</v>
          </cell>
          <cell r="K41">
            <v>188</v>
          </cell>
          <cell r="L41">
            <v>385</v>
          </cell>
          <cell r="M41">
            <v>419</v>
          </cell>
          <cell r="N41">
            <v>456</v>
          </cell>
        </row>
        <row r="42">
          <cell r="C42">
            <v>529</v>
          </cell>
          <cell r="D42">
            <v>414</v>
          </cell>
          <cell r="E42">
            <v>458</v>
          </cell>
          <cell r="F42">
            <v>415</v>
          </cell>
          <cell r="G42">
            <v>653</v>
          </cell>
          <cell r="H42">
            <v>423</v>
          </cell>
          <cell r="I42">
            <v>532</v>
          </cell>
          <cell r="J42">
            <v>482</v>
          </cell>
          <cell r="K42">
            <v>407</v>
          </cell>
          <cell r="L42">
            <v>364</v>
          </cell>
          <cell r="M42">
            <v>821</v>
          </cell>
          <cell r="N42">
            <v>769</v>
          </cell>
          <cell r="O42">
            <v>1401</v>
          </cell>
        </row>
        <row r="43">
          <cell r="C43">
            <v>838.26499999999999</v>
          </cell>
          <cell r="D43">
            <v>592.07899999999995</v>
          </cell>
          <cell r="E43">
            <v>914.71799999999996</v>
          </cell>
          <cell r="F43">
            <v>1060.518</v>
          </cell>
          <cell r="G43">
            <v>709.90099999999995</v>
          </cell>
          <cell r="H43">
            <v>1168.3150000000001</v>
          </cell>
          <cell r="I43">
            <v>911.85400000000004</v>
          </cell>
          <cell r="J43">
            <v>787.03700000000003</v>
          </cell>
          <cell r="K43">
            <v>817.23500000000001</v>
          </cell>
          <cell r="L43">
            <v>1115.4823730000001</v>
          </cell>
          <cell r="M43">
            <v>1146.614</v>
          </cell>
          <cell r="N43">
            <v>713.37800000000004</v>
          </cell>
        </row>
        <row r="44">
          <cell r="C44">
            <v>655.34994200000006</v>
          </cell>
          <cell r="D44">
            <v>1028.0999919999999</v>
          </cell>
          <cell r="E44">
            <v>1030.7964260000001</v>
          </cell>
          <cell r="F44">
            <v>570.81138299999998</v>
          </cell>
          <cell r="G44">
            <v>866.46734700000002</v>
          </cell>
          <cell r="H44">
            <v>725.35240399999998</v>
          </cell>
          <cell r="I44">
            <v>860.68860099999995</v>
          </cell>
          <cell r="J44">
            <v>1182.3847659999999</v>
          </cell>
          <cell r="K44">
            <v>1181.94056</v>
          </cell>
          <cell r="L44">
            <v>1092.331942</v>
          </cell>
          <cell r="M44">
            <v>1442.5082500000001</v>
          </cell>
          <cell r="N44">
            <v>1081.5637469999999</v>
          </cell>
        </row>
        <row r="51">
          <cell r="C51">
            <v>1312</v>
          </cell>
          <cell r="D51">
            <v>1017</v>
          </cell>
          <cell r="E51">
            <v>1087</v>
          </cell>
          <cell r="F51">
            <v>1125</v>
          </cell>
          <cell r="G51">
            <v>1404</v>
          </cell>
          <cell r="H51">
            <v>1135</v>
          </cell>
          <cell r="I51">
            <v>1059</v>
          </cell>
          <cell r="J51">
            <v>1094</v>
          </cell>
          <cell r="K51">
            <v>946</v>
          </cell>
          <cell r="L51">
            <v>998</v>
          </cell>
          <cell r="M51">
            <v>1397</v>
          </cell>
          <cell r="N51">
            <v>1301</v>
          </cell>
        </row>
        <row r="52">
          <cell r="C52">
            <v>1168</v>
          </cell>
          <cell r="D52">
            <v>1335</v>
          </cell>
          <cell r="E52">
            <v>1438</v>
          </cell>
          <cell r="F52">
            <v>1741</v>
          </cell>
          <cell r="G52">
            <v>1835</v>
          </cell>
          <cell r="H52">
            <v>1621</v>
          </cell>
          <cell r="I52">
            <v>1662</v>
          </cell>
          <cell r="J52">
            <v>1355</v>
          </cell>
          <cell r="K52">
            <v>1585</v>
          </cell>
          <cell r="L52">
            <v>1647</v>
          </cell>
          <cell r="M52">
            <v>1678</v>
          </cell>
          <cell r="N52">
            <v>1900</v>
          </cell>
        </row>
        <row r="53">
          <cell r="C53">
            <v>1820</v>
          </cell>
          <cell r="D53">
            <v>1677</v>
          </cell>
          <cell r="E53">
            <v>1923</v>
          </cell>
          <cell r="F53">
            <v>2404</v>
          </cell>
          <cell r="G53">
            <v>1962</v>
          </cell>
          <cell r="H53">
            <v>1751</v>
          </cell>
          <cell r="I53">
            <v>1527</v>
          </cell>
          <cell r="J53">
            <v>1416</v>
          </cell>
          <cell r="K53">
            <v>1506</v>
          </cell>
          <cell r="L53">
            <v>1638</v>
          </cell>
          <cell r="M53">
            <v>1729</v>
          </cell>
          <cell r="N53">
            <v>2195</v>
          </cell>
        </row>
        <row r="54">
          <cell r="C54">
            <v>1901</v>
          </cell>
          <cell r="D54">
            <v>2230</v>
          </cell>
          <cell r="E54">
            <v>2249</v>
          </cell>
          <cell r="F54">
            <v>2755</v>
          </cell>
          <cell r="G54">
            <v>2857</v>
          </cell>
          <cell r="H54">
            <v>2460</v>
          </cell>
          <cell r="I54">
            <v>3301</v>
          </cell>
          <cell r="J54">
            <v>2828</v>
          </cell>
          <cell r="K54">
            <v>3359</v>
          </cell>
          <cell r="L54">
            <v>2813</v>
          </cell>
          <cell r="M54">
            <v>3609</v>
          </cell>
          <cell r="N54">
            <v>3887</v>
          </cell>
        </row>
        <row r="55">
          <cell r="C55">
            <v>4435.598</v>
          </cell>
          <cell r="D55">
            <v>3606.2429999999995</v>
          </cell>
          <cell r="E55">
            <v>5260.1049999999996</v>
          </cell>
          <cell r="F55">
            <v>5427.6749999999993</v>
          </cell>
          <cell r="G55">
            <v>5324.7389999999996</v>
          </cell>
          <cell r="H55">
            <v>5199.7629999999999</v>
          </cell>
          <cell r="I55">
            <v>5929.8389999999999</v>
          </cell>
          <cell r="J55">
            <v>4983.8630000000003</v>
          </cell>
          <cell r="K55">
            <v>4846.7370000000001</v>
          </cell>
          <cell r="L55">
            <v>5756.3504330000005</v>
          </cell>
          <cell r="M55">
            <v>6654.8279999999995</v>
          </cell>
          <cell r="N55">
            <v>7419.7510000000002</v>
          </cell>
        </row>
        <row r="56">
          <cell r="C56">
            <v>6577.2714859999996</v>
          </cell>
          <cell r="D56">
            <v>7878.8158650000005</v>
          </cell>
          <cell r="E56">
            <v>8023.9574750000002</v>
          </cell>
          <cell r="F56">
            <v>6970.2338090000003</v>
          </cell>
          <cell r="G56">
            <v>7045.3512449999998</v>
          </cell>
          <cell r="H56">
            <v>7285.8173649999999</v>
          </cell>
          <cell r="I56">
            <v>6866.701231</v>
          </cell>
          <cell r="J56">
            <v>6368.7955190000002</v>
          </cell>
          <cell r="K56">
            <v>6679.6605609999997</v>
          </cell>
          <cell r="L56">
            <v>6813.4580969999997</v>
          </cell>
          <cell r="M56">
            <v>8378.6846569999998</v>
          </cell>
          <cell r="N56">
            <v>10117.627101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5 "/>
      <sheetName val="업무분장"/>
      <sheetName val="emf"/>
      <sheetName val="Sheet1"/>
      <sheetName val="반기본문"/>
      <sheetName val="주석-전체"/>
      <sheetName val="A-3"/>
      <sheetName val="정산대차"/>
      <sheetName val="정산손익"/>
      <sheetName val="대차"/>
      <sheetName val="손익"/>
      <sheetName val="제조"/>
      <sheetName val="과거FS"/>
      <sheetName val="재무분석"/>
      <sheetName val="KIP"/>
      <sheetName val="법인등본"/>
      <sheetName val="부동산"/>
      <sheetName val="지가"/>
      <sheetName val="의사록"/>
      <sheetName val="린나"/>
      <sheetName val="가스"/>
      <sheetName val="주귀"/>
      <sheetName val="귀뚜"/>
      <sheetName val="지분도"/>
      <sheetName val="YOEMAGUM"/>
      <sheetName val="10한빛"/>
      <sheetName val="대우2월"/>
      <sheetName val="매출채권"/>
      <sheetName val="GB"/>
      <sheetName val="1.00매출액"/>
      <sheetName val="은행"/>
      <sheetName val="금융"/>
      <sheetName val="보험"/>
      <sheetName val="리스"/>
      <sheetName val="#REF"/>
      <sheetName val="업무분장 "/>
      <sheetName val="BS"/>
      <sheetName val="TEMP1"/>
      <sheetName val="공통"/>
      <sheetName val="어음"/>
      <sheetName val="95WBS"/>
      <sheetName val="현금흐름표"/>
      <sheetName val="TEMP2"/>
      <sheetName val="실사입회"/>
      <sheetName val="어음수표"/>
      <sheetName val="가격자료"/>
      <sheetName val="시산표"/>
      <sheetName val="제품수불"/>
      <sheetName val="평가&amp;선급.미지급"/>
      <sheetName val="01is(누계)"/>
      <sheetName val="C"/>
      <sheetName val="대차합동"/>
      <sheetName val="building"/>
      <sheetName val="basic_info"/>
      <sheetName val="일수"/>
      <sheetName val="97년추정손익계산서"/>
      <sheetName val="HISTORY REPORT-ARMOR ALL &amp; STP"/>
      <sheetName val="LA(INVENTORY)"/>
      <sheetName val="대차총괄"/>
      <sheetName val="기준정보"/>
      <sheetName val="DB"/>
      <sheetName val="Cover"/>
      <sheetName val="관세"/>
      <sheetName val="건물"/>
      <sheetName val="DATA-2003"/>
      <sheetName val="Sheet2"/>
      <sheetName val="SLS UPLOAD"/>
      <sheetName val="재고현황(Unit)"/>
      <sheetName val="sap`04.7.14"/>
      <sheetName val="총괄표"/>
      <sheetName val="Ⅲ-1-2"/>
      <sheetName val="성적표96"/>
      <sheetName val="외화계약"/>
      <sheetName val="월별손익"/>
      <sheetName val="회사제시"/>
      <sheetName val="회사채"/>
      <sheetName val="수익증권"/>
      <sheetName val="당좌차월"/>
      <sheetName val="과거판매자료"/>
      <sheetName val="공정별인건비"/>
      <sheetName val="a5_"/>
      <sheetName val="1_00매출액"/>
      <sheetName val="업무분장_"/>
      <sheetName val="평가&amp;선급_미지급"/>
      <sheetName val="HISTORY_REPORT-ARMOR_ALL_&amp;_STP"/>
      <sheetName val="SLS_UPLOAD"/>
      <sheetName val="추정99"/>
      <sheetName val="당기TB"/>
      <sheetName val="9703"/>
      <sheetName val="1_當期시산표"/>
      <sheetName val="수불부"/>
      <sheetName val="이익처분"/>
      <sheetName val="mat"/>
      <sheetName val="현금경비중역"/>
      <sheetName val="미지급이자1"/>
      <sheetName val="MARCH 25"/>
      <sheetName val="25.보증금(임차보증금외)"/>
      <sheetName val="Curves"/>
      <sheetName val="10K4"/>
      <sheetName val="상품입고집계"/>
      <sheetName val="Ⅱ1-0타"/>
      <sheetName val="이연법인세6월말"/>
      <sheetName val="이연법인세3월말"/>
      <sheetName val="9609추"/>
      <sheetName val="Code"/>
      <sheetName val="A1"/>
      <sheetName val="Duties"/>
      <sheetName val="재무상태변동표"/>
      <sheetName val="선급비용"/>
      <sheetName val="고정자산원본"/>
      <sheetName val="118.세금과공과"/>
      <sheetName val="108.수선비"/>
      <sheetName val="Variance"/>
      <sheetName val="a5_1"/>
      <sheetName val="1_00매출액1"/>
      <sheetName val="업무분장_1"/>
      <sheetName val="sap`04_7_14"/>
      <sheetName val="평가&amp;선급_미지급1"/>
      <sheetName val="HISTORY_REPORT-ARMOR_ALL_&amp;_STP1"/>
      <sheetName val="SLS_UPLOAD1"/>
      <sheetName val="산업은행 경영지표"/>
      <sheetName val="시험연구비상각"/>
      <sheetName val="보안영업"/>
      <sheetName val="이름콤보박스 데이터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정과목"/>
      <sheetName val="시산표"/>
    </sheetNames>
    <sheetDataSet>
      <sheetData sheetId="0" refreshError="1"/>
      <sheetData sheetId="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총괄"/>
      <sheetName val="미수수익"/>
      <sheetName val="국민채권"/>
      <sheetName val="지하철"/>
      <sheetName val="교통"/>
      <sheetName val="지역개발"/>
      <sheetName val="실물00.12.31"/>
      <sheetName val="동원99.5"/>
      <sheetName val="명세"/>
      <sheetName val="      "/>
      <sheetName val="평가9.30"/>
      <sheetName val="평가9.30 (2)"/>
      <sheetName val="평가9.30 (3)"/>
      <sheetName val="98.12.29"/>
      <sheetName val="2000.7.3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98.12.29 (2)"/>
      <sheetName val="118.세금과공과"/>
      <sheetName val="108.수선비"/>
      <sheetName val="관세"/>
      <sheetName val="Plan_Actual"/>
      <sheetName val="원부재료"/>
      <sheetName val="시산표"/>
      <sheetName val="15100"/>
      <sheetName val="경영비율 "/>
      <sheetName val="TEMP1"/>
      <sheetName val="은행"/>
      <sheetName val="업무분장 "/>
      <sheetName val="A500"/>
      <sheetName val="Aged_Debts"/>
      <sheetName val="TSCLFEB"/>
      <sheetName val="PUR-12K"/>
      <sheetName val="수정시산표"/>
      <sheetName val="P&amp;L Summary Page"/>
      <sheetName val="Trans"/>
      <sheetName val="실물00_12_31"/>
      <sheetName val="동원99_5"/>
      <sheetName val="______"/>
      <sheetName val="평가9_30"/>
      <sheetName val="평가9_30_(2)"/>
      <sheetName val="평가9_30_(3)"/>
      <sheetName val="98_12_29"/>
      <sheetName val="2000_7_31"/>
      <sheetName val="98_12_29_(2)"/>
      <sheetName val="118_세금과공과"/>
      <sheetName val="108_수선비"/>
      <sheetName val="00'미수"/>
      <sheetName val="공통"/>
      <sheetName val="#REF"/>
      <sheetName val="회사제시"/>
      <sheetName val="L 1.1"/>
      <sheetName val="Libor 금리"/>
      <sheetName val="K 1.1"/>
      <sheetName val="J 2.0"/>
      <sheetName val="General Inputs"/>
      <sheetName val="드롭다운"/>
      <sheetName val="비품(94이전)"/>
      <sheetName val="매출채권"/>
      <sheetName val="대우2월"/>
      <sheetName val="95WBS"/>
      <sheetName val="1.00매출액"/>
      <sheetName val="GB"/>
      <sheetName val="현금흐름표"/>
      <sheetName val="TEMP2"/>
      <sheetName val="보험"/>
      <sheetName val="리스"/>
      <sheetName val="ISB_Report"/>
      <sheetName val="유가증권20001."/>
      <sheetName val="카드채권(대출포함)"/>
      <sheetName val="계수원본(99.2.28)"/>
      <sheetName val="카메라"/>
      <sheetName val="Sheet4"/>
      <sheetName val="머플러"/>
      <sheetName val="Sheet1"/>
      <sheetName val="연장집계 (2)"/>
      <sheetName val="SALTAB97"/>
      <sheetName val="손익"/>
      <sheetName val="공급설비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S-SHT"/>
      <sheetName val="col F"/>
      <sheetName val="TOOLS"/>
      <sheetName val="NOTES"/>
      <sheetName val="Module1"/>
      <sheetName val="RECON"/>
      <sheetName val="col A"/>
      <sheetName val="col B"/>
      <sheetName val="aged"/>
    </sheetNames>
    <sheetDataSet>
      <sheetData sheetId="0" refreshError="1"/>
      <sheetData sheetId="1" refreshError="1"/>
      <sheetData sheetId="2" refreshError="1">
        <row r="279">
          <cell r="BA279" t="str">
            <v>Product can be produced as specified with no revision.</v>
          </cell>
        </row>
        <row r="280">
          <cell r="BA280" t="str">
            <v>Changes recommended.  Product can be improved or be</v>
          </cell>
        </row>
        <row r="281">
          <cell r="BA281" t="str">
            <v>less costly if proposed changes are incorporated.</v>
          </cell>
        </row>
        <row r="282">
          <cell r="BA282" t="str">
            <v>Changes recommended to achieve minimum Cpk.</v>
          </cell>
        </row>
        <row r="283">
          <cell r="BA283" t="str">
            <v>Design revision recommended to produce product within</v>
          </cell>
        </row>
        <row r="284">
          <cell r="BA284" t="str">
            <v>the specified Cpk requirements.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재료집"/>
      <sheetName val="주재료"/>
      <sheetName val="부재료"/>
      <sheetName val="포장재"/>
      <sheetName val="급여상여"/>
      <sheetName val="노무비"/>
      <sheetName val="경비"/>
      <sheetName val="제조비"/>
      <sheetName val="제품별"/>
      <sheetName val="완제수불"/>
      <sheetName val="수액원료"/>
      <sheetName val="수액노무비"/>
      <sheetName val="수액포장"/>
      <sheetName val="수액포배"/>
      <sheetName val="수액경비"/>
      <sheetName val="로취배부"/>
      <sheetName val="배분표"/>
      <sheetName val="1. PS_bond"/>
      <sheetName val="수액원료4"/>
      <sheetName val="보정사항"/>
      <sheetName val="의왕"/>
      <sheetName val="주행"/>
      <sheetName val="p2-1"/>
      <sheetName val="#REF"/>
      <sheetName val="기안"/>
      <sheetName val="신규DEP"/>
      <sheetName val="원가99"/>
      <sheetName val="원단위 1계 2계"/>
      <sheetName val="원97"/>
      <sheetName val="원단위"/>
      <sheetName val="협조전"/>
      <sheetName val="11"/>
      <sheetName val="인원계획"/>
      <sheetName val="BUS제원1"/>
      <sheetName val="RD제품개발투자비(매가)"/>
      <sheetName val="full (2)"/>
      <sheetName val="LXLIST1"/>
      <sheetName val="PRESS DATA"/>
      <sheetName val="GRACE"/>
      <sheetName val="seat-sdn only"/>
      <sheetName val="2.대외공문"/>
      <sheetName val="X3"/>
      <sheetName val="總DEP"/>
      <sheetName val="R&amp;D"/>
      <sheetName val="COA"/>
      <sheetName val="1__PS_bond"/>
      <sheetName val="Header"/>
      <sheetName val="sapactivexlhiddensheet"/>
      <sheetName val="compare2"/>
      <sheetName val="Code"/>
      <sheetName val="제조부문배부"/>
      <sheetName val="BS"/>
      <sheetName val="1__PS_bond1"/>
      <sheetName val="원단위_1계_2계"/>
      <sheetName val="full_(2)"/>
      <sheetName val="PRESS_DATA"/>
      <sheetName val="seat-sdn_only"/>
      <sheetName val="2_대외공문"/>
      <sheetName val="1__PS_bond2"/>
      <sheetName val="원단위_1계_2계1"/>
      <sheetName val="full_(2)1"/>
      <sheetName val="PRESS_DATA1"/>
      <sheetName val="seat-sdn_only1"/>
      <sheetName val="2_대외공문1"/>
      <sheetName val="부문손익"/>
      <sheetName val="지역개발"/>
      <sheetName val="SG"/>
      <sheetName val="BM_NEW2"/>
      <sheetName val="1__PS_bond3"/>
      <sheetName val="원단위_1계_2계2"/>
      <sheetName val="full_(2)2"/>
      <sheetName val="PRESS_DATA2"/>
      <sheetName val="seat-sdn_only2"/>
      <sheetName val="2_대외공문2"/>
      <sheetName val="시산표"/>
      <sheetName val="내역서"/>
      <sheetName val="1__PS_bond4"/>
      <sheetName val="원단위_1계_2계3"/>
      <sheetName val="full_(2)3"/>
      <sheetName val="PRESS_DATA3"/>
      <sheetName val="seat-sdn_only3"/>
      <sheetName val="2_대외공문3"/>
      <sheetName val="수금 "/>
      <sheetName val="12월정산수금현황"/>
      <sheetName val="대차대조표"/>
      <sheetName val="합손"/>
      <sheetName val="7 (2)"/>
      <sheetName val="국외감가상각내역0103"/>
      <sheetName val="US Codes"/>
      <sheetName val="계정code"/>
      <sheetName val="환율시트"/>
      <sheetName val="Ctrl"/>
      <sheetName val="스평백자료"/>
      <sheetName val="전월스평"/>
      <sheetName val="스평"/>
      <sheetName val="계정과목"/>
      <sheetName val="118.세금과공과"/>
      <sheetName val="108.수선비"/>
      <sheetName val="손익합산"/>
      <sheetName val="3.일반사상"/>
      <sheetName val="Prelim Cost"/>
      <sheetName val="#1 Basic"/>
      <sheetName val="손익계산서"/>
      <sheetName val="전체지분도"/>
      <sheetName val="GP_골프(베어리버)"/>
      <sheetName val="1__PS_bond5"/>
      <sheetName val="원단위_1계_2계4"/>
      <sheetName val="full_(2)4"/>
      <sheetName val="PRESS_DATA4"/>
      <sheetName val="seat-sdn_only4"/>
      <sheetName val="2_대외공문4"/>
      <sheetName val="수금_"/>
      <sheetName val="3_일반사상"/>
      <sheetName val="수불부"/>
      <sheetName val="공문"/>
      <sheetName val="2003SaleHC"/>
    </sheetNames>
    <sheetDataSet>
      <sheetData sheetId="0"/>
      <sheetData sheetId="1"/>
      <sheetData sheetId="2">
        <row r="1">
          <cell r="D1" t="str">
            <v>포 장 재 료</v>
          </cell>
        </row>
      </sheetData>
      <sheetData sheetId="3">
        <row r="1">
          <cell r="D1" t="str">
            <v>포 장 재 료</v>
          </cell>
        </row>
      </sheetData>
      <sheetData sheetId="4"/>
      <sheetData sheetId="5"/>
      <sheetData sheetId="6"/>
      <sheetData sheetId="7"/>
      <sheetData sheetId="8"/>
      <sheetData sheetId="9">
        <row r="6">
          <cell r="A6">
            <v>101018</v>
          </cell>
        </row>
      </sheetData>
      <sheetData sheetId="10">
        <row r="6">
          <cell r="A6">
            <v>101018</v>
          </cell>
          <cell r="B6">
            <v>110001</v>
          </cell>
          <cell r="C6" t="str">
            <v>L-Alanine</v>
          </cell>
          <cell r="D6" t="str">
            <v>KG</v>
          </cell>
          <cell r="E6">
            <v>5.4749999999999996</v>
          </cell>
          <cell r="F6">
            <v>12.5</v>
          </cell>
          <cell r="G6">
            <v>19.38</v>
          </cell>
          <cell r="H6">
            <v>2.59</v>
          </cell>
          <cell r="I6">
            <v>5.43</v>
          </cell>
          <cell r="J6">
            <v>3</v>
          </cell>
          <cell r="K6">
            <v>13</v>
          </cell>
          <cell r="L6">
            <v>14.3</v>
          </cell>
          <cell r="M6">
            <v>2.1</v>
          </cell>
          <cell r="N6">
            <v>1.88</v>
          </cell>
          <cell r="O6">
            <v>17.13</v>
          </cell>
          <cell r="P6">
            <v>8.2100000000000009</v>
          </cell>
          <cell r="Q6">
            <v>4.8</v>
          </cell>
          <cell r="R6">
            <v>8.4</v>
          </cell>
          <cell r="S6">
            <v>7.1</v>
          </cell>
          <cell r="T6">
            <v>19.38</v>
          </cell>
          <cell r="U6">
            <v>2.9</v>
          </cell>
          <cell r="V6">
            <v>4.8</v>
          </cell>
          <cell r="W6">
            <v>8.4</v>
          </cell>
          <cell r="X6">
            <v>2.1</v>
          </cell>
          <cell r="Y6">
            <v>7.1</v>
          </cell>
          <cell r="Z6">
            <v>6</v>
          </cell>
          <cell r="AA6">
            <v>6.25</v>
          </cell>
          <cell r="AB6">
            <v>7.1</v>
          </cell>
          <cell r="AC6">
            <v>13</v>
          </cell>
          <cell r="AD6">
            <v>4.8</v>
          </cell>
          <cell r="AE6">
            <v>13</v>
          </cell>
          <cell r="AJ6">
            <v>220.12500000000003</v>
          </cell>
          <cell r="AK6">
            <v>21.9</v>
          </cell>
          <cell r="AL6">
            <v>10.95</v>
          </cell>
          <cell r="AM6">
            <v>0</v>
          </cell>
          <cell r="AN6">
            <v>77.52</v>
          </cell>
          <cell r="AO6">
            <v>232.56</v>
          </cell>
          <cell r="AP6">
            <v>0</v>
          </cell>
          <cell r="AQ6">
            <v>0</v>
          </cell>
          <cell r="AR6">
            <v>0</v>
          </cell>
          <cell r="AS6">
            <v>18</v>
          </cell>
          <cell r="AT6">
            <v>90</v>
          </cell>
          <cell r="AU6">
            <v>65</v>
          </cell>
          <cell r="AV6">
            <v>14.3</v>
          </cell>
          <cell r="AW6">
            <v>4.2</v>
          </cell>
          <cell r="AX6">
            <v>4.2</v>
          </cell>
          <cell r="AY6">
            <v>0</v>
          </cell>
          <cell r="AZ6">
            <v>7.52</v>
          </cell>
          <cell r="BA6">
            <v>0</v>
          </cell>
          <cell r="BB6">
            <v>0</v>
          </cell>
          <cell r="BC6">
            <v>0</v>
          </cell>
          <cell r="BD6">
            <v>109.2</v>
          </cell>
          <cell r="BE6">
            <v>28.4</v>
          </cell>
          <cell r="BF6">
            <v>77.52</v>
          </cell>
          <cell r="BG6">
            <v>0</v>
          </cell>
          <cell r="BH6">
            <v>11.6</v>
          </cell>
          <cell r="BI6">
            <v>14.399999999999999</v>
          </cell>
          <cell r="BJ6">
            <v>235.20000000000002</v>
          </cell>
          <cell r="BK6">
            <v>21</v>
          </cell>
          <cell r="BL6">
            <v>42.599999999999994</v>
          </cell>
          <cell r="BM6">
            <v>6</v>
          </cell>
          <cell r="BN6">
            <v>12</v>
          </cell>
          <cell r="BO6">
            <v>43.75</v>
          </cell>
          <cell r="BP6">
            <v>12.5</v>
          </cell>
          <cell r="BQ6">
            <v>14.2</v>
          </cell>
          <cell r="BR6">
            <v>7.1</v>
          </cell>
          <cell r="BS6">
            <v>26</v>
          </cell>
          <cell r="BT6">
            <v>9.6</v>
          </cell>
          <cell r="BU6">
            <v>13</v>
          </cell>
          <cell r="BV6">
            <v>0</v>
          </cell>
          <cell r="BW6">
            <v>0</v>
          </cell>
          <cell r="BX6">
            <v>0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  <cell r="CC6">
            <v>1230.22</v>
          </cell>
          <cell r="CD6">
            <v>1.7801694005950153E-2</v>
          </cell>
          <cell r="CE6">
            <v>8.9008470029750767E-3</v>
          </cell>
          <cell r="CF6">
            <v>0</v>
          </cell>
          <cell r="CG6">
            <v>6.3013119604623552E-2</v>
          </cell>
          <cell r="CH6">
            <v>0.18903935881387068</v>
          </cell>
          <cell r="CI6">
            <v>0</v>
          </cell>
          <cell r="CJ6">
            <v>0</v>
          </cell>
          <cell r="CK6">
            <v>0</v>
          </cell>
          <cell r="CL6">
            <v>1.4631529319959032E-2</v>
          </cell>
          <cell r="CM6">
            <v>7.3157646599795151E-2</v>
          </cell>
          <cell r="CN6">
            <v>5.2836078099852059E-2</v>
          </cell>
          <cell r="CO6">
            <v>1.1623937181967454E-2</v>
          </cell>
          <cell r="CP6">
            <v>3.4140235079904409E-3</v>
          </cell>
          <cell r="CQ6">
            <v>3.4140235079904409E-3</v>
          </cell>
          <cell r="CR6">
            <v>0</v>
          </cell>
          <cell r="CS6">
            <v>6.1127278047828837E-3</v>
          </cell>
          <cell r="CT6">
            <v>0</v>
          </cell>
          <cell r="CU6">
            <v>0</v>
          </cell>
          <cell r="CV6">
            <v>0</v>
          </cell>
          <cell r="CW6">
            <v>8.8764611207751462E-2</v>
          </cell>
          <cell r="CX6">
            <v>2.308530181593536E-2</v>
          </cell>
          <cell r="CY6">
            <v>6.3013119604623552E-2</v>
          </cell>
          <cell r="CZ6">
            <v>0</v>
          </cell>
          <cell r="DA6">
            <v>9.4292077839735981E-3</v>
          </cell>
          <cell r="DB6">
            <v>1.1705223455967225E-2</v>
          </cell>
          <cell r="DC6">
            <v>0.1911853164474647</v>
          </cell>
          <cell r="DD6">
            <v>1.7070117539952204E-2</v>
          </cell>
          <cell r="DE6">
            <v>3.4627952723903038E-2</v>
          </cell>
          <cell r="DF6">
            <v>4.8771764399863438E-3</v>
          </cell>
          <cell r="DG6">
            <v>9.7543528799726876E-3</v>
          </cell>
          <cell r="DH6">
            <v>3.5562744874900423E-2</v>
          </cell>
          <cell r="DI6">
            <v>1.0160784249971549E-2</v>
          </cell>
          <cell r="DJ6">
            <v>1.154265090796768E-2</v>
          </cell>
          <cell r="DK6">
            <v>5.77132545398384E-3</v>
          </cell>
          <cell r="DL6">
            <v>2.1134431239940823E-2</v>
          </cell>
          <cell r="DM6">
            <v>7.8034823039781495E-3</v>
          </cell>
          <cell r="DN6">
            <v>1.0567215619970411E-2</v>
          </cell>
          <cell r="DO6">
            <v>0</v>
          </cell>
          <cell r="DP6">
            <v>0</v>
          </cell>
          <cell r="DQ6">
            <v>0</v>
          </cell>
          <cell r="DR6">
            <v>0</v>
          </cell>
          <cell r="DS6">
            <v>0</v>
          </cell>
          <cell r="DT6">
            <v>0</v>
          </cell>
          <cell r="DU6">
            <v>0</v>
          </cell>
          <cell r="DV6">
            <v>70031809</v>
          </cell>
          <cell r="DW6">
            <v>1246685</v>
          </cell>
          <cell r="DX6">
            <v>623342</v>
          </cell>
          <cell r="DY6">
            <v>0</v>
          </cell>
          <cell r="DZ6">
            <v>4412923</v>
          </cell>
          <cell r="EA6">
            <v>13238768</v>
          </cell>
          <cell r="EB6">
            <v>0</v>
          </cell>
          <cell r="EC6">
            <v>0</v>
          </cell>
          <cell r="ED6">
            <v>0</v>
          </cell>
          <cell r="EE6">
            <v>1024672</v>
          </cell>
          <cell r="EF6">
            <v>5123362</v>
          </cell>
          <cell r="EG6">
            <v>3700206</v>
          </cell>
          <cell r="EH6">
            <v>814045</v>
          </cell>
          <cell r="EI6">
            <v>239090</v>
          </cell>
          <cell r="EJ6">
            <v>239090</v>
          </cell>
          <cell r="EK6">
            <v>0</v>
          </cell>
          <cell r="EL6">
            <v>428085</v>
          </cell>
          <cell r="EM6">
            <v>0</v>
          </cell>
          <cell r="EN6">
            <v>0</v>
          </cell>
          <cell r="EO6">
            <v>0</v>
          </cell>
          <cell r="EP6">
            <v>6216346</v>
          </cell>
          <cell r="EQ6">
            <v>1616705</v>
          </cell>
          <cell r="ER6">
            <v>4412923</v>
          </cell>
          <cell r="ES6">
            <v>0</v>
          </cell>
          <cell r="ET6">
            <v>660344</v>
          </cell>
          <cell r="EU6">
            <v>819738</v>
          </cell>
          <cell r="EV6">
            <v>13389054</v>
          </cell>
          <cell r="EW6">
            <v>1195451</v>
          </cell>
          <cell r="EX6">
            <v>2425058</v>
          </cell>
          <cell r="EY6">
            <v>341557</v>
          </cell>
          <cell r="EZ6">
            <v>683115</v>
          </cell>
          <cell r="FA6">
            <v>2490523</v>
          </cell>
          <cell r="FB6">
            <v>711578</v>
          </cell>
          <cell r="FC6">
            <v>808353</v>
          </cell>
          <cell r="FD6">
            <v>404176</v>
          </cell>
          <cell r="FE6">
            <v>1480082</v>
          </cell>
          <cell r="FF6">
            <v>546492</v>
          </cell>
          <cell r="FG6">
            <v>740046</v>
          </cell>
          <cell r="FH6">
            <v>0</v>
          </cell>
          <cell r="FI6">
            <v>0</v>
          </cell>
          <cell r="FJ6">
            <v>0</v>
          </cell>
          <cell r="FK6">
            <v>0</v>
          </cell>
          <cell r="FL6">
            <v>0</v>
          </cell>
          <cell r="FM6">
            <v>0</v>
          </cell>
          <cell r="FN6">
            <v>0</v>
          </cell>
          <cell r="FP6">
            <v>70031809</v>
          </cell>
        </row>
        <row r="7">
          <cell r="A7">
            <v>101035</v>
          </cell>
          <cell r="B7">
            <v>110002</v>
          </cell>
          <cell r="C7" t="str">
            <v>L-Argine HCL</v>
          </cell>
          <cell r="D7" t="str">
            <v>KG</v>
          </cell>
          <cell r="N7">
            <v>2.89</v>
          </cell>
          <cell r="P7">
            <v>14.88</v>
          </cell>
          <cell r="V7">
            <v>12</v>
          </cell>
          <cell r="AJ7">
            <v>29.77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11.56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36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47.56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0.2430613961312027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0.7569386038687973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2526734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0</v>
          </cell>
          <cell r="EC7">
            <v>0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614151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1912583</v>
          </cell>
          <cell r="EV7">
            <v>0</v>
          </cell>
          <cell r="EW7">
            <v>0</v>
          </cell>
          <cell r="EX7">
            <v>0</v>
          </cell>
          <cell r="EY7">
            <v>0</v>
          </cell>
          <cell r="EZ7">
            <v>0</v>
          </cell>
          <cell r="FA7">
            <v>0</v>
          </cell>
          <cell r="FB7">
            <v>0</v>
          </cell>
          <cell r="FC7">
            <v>0</v>
          </cell>
          <cell r="FD7">
            <v>0</v>
          </cell>
          <cell r="FE7">
            <v>0</v>
          </cell>
          <cell r="FF7">
            <v>0</v>
          </cell>
          <cell r="FG7">
            <v>0</v>
          </cell>
          <cell r="FH7">
            <v>0</v>
          </cell>
          <cell r="FI7">
            <v>0</v>
          </cell>
          <cell r="FJ7">
            <v>0</v>
          </cell>
          <cell r="FK7">
            <v>0</v>
          </cell>
          <cell r="FL7">
            <v>0</v>
          </cell>
          <cell r="FM7">
            <v>0</v>
          </cell>
          <cell r="FN7">
            <v>0</v>
          </cell>
          <cell r="FP7">
            <v>2526734</v>
          </cell>
        </row>
        <row r="8">
          <cell r="A8">
            <v>101013</v>
          </cell>
          <cell r="B8">
            <v>110003</v>
          </cell>
          <cell r="C8" t="str">
            <v>L-Arginine</v>
          </cell>
          <cell r="D8" t="str">
            <v>KG</v>
          </cell>
          <cell r="E8">
            <v>4.5</v>
          </cell>
          <cell r="F8">
            <v>11.5</v>
          </cell>
          <cell r="G8">
            <v>12.08</v>
          </cell>
          <cell r="H8">
            <v>3.02</v>
          </cell>
          <cell r="I8">
            <v>3.38</v>
          </cell>
          <cell r="J8">
            <v>2</v>
          </cell>
          <cell r="K8">
            <v>15</v>
          </cell>
          <cell r="L8">
            <v>7.625</v>
          </cell>
          <cell r="M8">
            <v>4.9000000000000004</v>
          </cell>
          <cell r="O8">
            <v>11.5</v>
          </cell>
          <cell r="Q8">
            <v>9.9</v>
          </cell>
          <cell r="R8">
            <v>15.37</v>
          </cell>
          <cell r="S8">
            <v>9</v>
          </cell>
          <cell r="T8">
            <v>12.08</v>
          </cell>
          <cell r="U8">
            <v>6.7</v>
          </cell>
          <cell r="W8">
            <v>15.37</v>
          </cell>
          <cell r="X8">
            <v>4.9000000000000004</v>
          </cell>
          <cell r="Y8">
            <v>9</v>
          </cell>
          <cell r="Z8">
            <v>8.1</v>
          </cell>
          <cell r="AA8">
            <v>7.9</v>
          </cell>
          <cell r="AB8">
            <v>9.5</v>
          </cell>
          <cell r="AC8">
            <v>15</v>
          </cell>
          <cell r="AD8">
            <v>4.9619999999999997</v>
          </cell>
          <cell r="AE8">
            <v>15</v>
          </cell>
          <cell r="AJ8">
            <v>218.28700000000001</v>
          </cell>
          <cell r="AK8">
            <v>18</v>
          </cell>
          <cell r="AL8">
            <v>9</v>
          </cell>
          <cell r="AM8">
            <v>0</v>
          </cell>
          <cell r="AN8">
            <v>48.32</v>
          </cell>
          <cell r="AO8">
            <v>144.96</v>
          </cell>
          <cell r="AP8">
            <v>0</v>
          </cell>
          <cell r="AQ8">
            <v>0</v>
          </cell>
          <cell r="AR8">
            <v>0</v>
          </cell>
          <cell r="AS8">
            <v>12</v>
          </cell>
          <cell r="AT8">
            <v>60</v>
          </cell>
          <cell r="AU8">
            <v>75</v>
          </cell>
          <cell r="AV8">
            <v>7.625</v>
          </cell>
          <cell r="AW8">
            <v>9.8000000000000007</v>
          </cell>
          <cell r="AX8">
            <v>9.8000000000000007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199.81</v>
          </cell>
          <cell r="BE8">
            <v>36</v>
          </cell>
          <cell r="BF8">
            <v>48.32</v>
          </cell>
          <cell r="BG8">
            <v>0</v>
          </cell>
          <cell r="BH8">
            <v>26.8</v>
          </cell>
          <cell r="BI8">
            <v>0</v>
          </cell>
          <cell r="BJ8">
            <v>430.35999999999996</v>
          </cell>
          <cell r="BK8">
            <v>49</v>
          </cell>
          <cell r="BL8">
            <v>54</v>
          </cell>
          <cell r="BM8">
            <v>8.1</v>
          </cell>
          <cell r="BN8">
            <v>16.2</v>
          </cell>
          <cell r="BO8">
            <v>55.300000000000004</v>
          </cell>
          <cell r="BP8">
            <v>15.8</v>
          </cell>
          <cell r="BQ8">
            <v>19</v>
          </cell>
          <cell r="BR8">
            <v>9.5</v>
          </cell>
          <cell r="BS8">
            <v>30</v>
          </cell>
          <cell r="BT8">
            <v>9.9239999999999995</v>
          </cell>
          <cell r="BU8">
            <v>15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1417.6189999999999</v>
          </cell>
          <cell r="CD8">
            <v>1.2697346748315309E-2</v>
          </cell>
          <cell r="CE8">
            <v>6.3486733741576545E-3</v>
          </cell>
          <cell r="CF8">
            <v>0</v>
          </cell>
          <cell r="CG8">
            <v>3.4085321937699767E-2</v>
          </cell>
          <cell r="CH8">
            <v>0.1022559658130993</v>
          </cell>
          <cell r="CI8">
            <v>0</v>
          </cell>
          <cell r="CJ8">
            <v>0</v>
          </cell>
          <cell r="CK8">
            <v>0</v>
          </cell>
          <cell r="CL8">
            <v>8.464897832210206E-3</v>
          </cell>
          <cell r="CM8">
            <v>4.2324489161051033E-2</v>
          </cell>
          <cell r="CN8">
            <v>5.290561145131379E-2</v>
          </cell>
          <cell r="CO8">
            <v>5.378737164216902E-3</v>
          </cell>
          <cell r="CP8">
            <v>6.9129998963050028E-3</v>
          </cell>
          <cell r="CQ8">
            <v>6.9129998963050028E-3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0.14094760298782677</v>
          </cell>
          <cell r="CX8">
            <v>2.5394693496630618E-2</v>
          </cell>
          <cell r="CY8">
            <v>3.4085321937699767E-2</v>
          </cell>
          <cell r="CZ8">
            <v>0</v>
          </cell>
          <cell r="DA8">
            <v>1.8904938491936127E-2</v>
          </cell>
          <cell r="DB8">
            <v>0</v>
          </cell>
          <cell r="DC8">
            <v>0.30357945258916536</v>
          </cell>
          <cell r="DD8">
            <v>3.4564999481525006E-2</v>
          </cell>
          <cell r="DE8">
            <v>3.8092040244945932E-2</v>
          </cell>
          <cell r="DF8">
            <v>5.7138060367418891E-3</v>
          </cell>
          <cell r="DG8">
            <v>1.1427612073483778E-2</v>
          </cell>
          <cell r="DH8">
            <v>3.900907084343537E-2</v>
          </cell>
          <cell r="DI8">
            <v>1.1145448812410105E-2</v>
          </cell>
          <cell r="DJ8">
            <v>1.3402754900999493E-2</v>
          </cell>
          <cell r="DK8">
            <v>6.7013774504997466E-3</v>
          </cell>
          <cell r="DL8">
            <v>2.1162244580525517E-2</v>
          </cell>
          <cell r="DM8">
            <v>7.0004705072378402E-3</v>
          </cell>
          <cell r="DN8">
            <v>1.0581122290262758E-2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69077124</v>
          </cell>
          <cell r="DW8">
            <v>877096</v>
          </cell>
          <cell r="DX8">
            <v>438548</v>
          </cell>
          <cell r="DY8">
            <v>0</v>
          </cell>
          <cell r="DZ8">
            <v>2354516</v>
          </cell>
          <cell r="EA8">
            <v>7063548</v>
          </cell>
          <cell r="EB8">
            <v>0</v>
          </cell>
          <cell r="EC8">
            <v>0</v>
          </cell>
          <cell r="ED8">
            <v>0</v>
          </cell>
          <cell r="EE8">
            <v>584731</v>
          </cell>
          <cell r="EF8">
            <v>2923654</v>
          </cell>
          <cell r="EG8">
            <v>3654567</v>
          </cell>
          <cell r="EH8">
            <v>371548</v>
          </cell>
          <cell r="EI8">
            <v>477530</v>
          </cell>
          <cell r="EJ8">
            <v>477530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9736255</v>
          </cell>
          <cell r="EQ8">
            <v>1754192</v>
          </cell>
          <cell r="ER8">
            <v>2354516</v>
          </cell>
          <cell r="ES8">
            <v>0</v>
          </cell>
          <cell r="ET8">
            <v>1305899</v>
          </cell>
          <cell r="EU8">
            <v>0</v>
          </cell>
          <cell r="EV8">
            <v>20970395</v>
          </cell>
          <cell r="EW8">
            <v>2387651</v>
          </cell>
          <cell r="EX8">
            <v>2631289</v>
          </cell>
          <cell r="EY8">
            <v>394693</v>
          </cell>
          <cell r="EZ8">
            <v>789387</v>
          </cell>
          <cell r="FA8">
            <v>2694634</v>
          </cell>
          <cell r="FB8">
            <v>769896</v>
          </cell>
          <cell r="FC8">
            <v>925824</v>
          </cell>
          <cell r="FD8">
            <v>462912</v>
          </cell>
          <cell r="FE8">
            <v>1461827</v>
          </cell>
          <cell r="FF8">
            <v>483570</v>
          </cell>
          <cell r="FG8">
            <v>730916</v>
          </cell>
          <cell r="FH8">
            <v>0</v>
          </cell>
          <cell r="FI8">
            <v>0</v>
          </cell>
          <cell r="FJ8">
            <v>0</v>
          </cell>
          <cell r="FK8">
            <v>0</v>
          </cell>
          <cell r="FL8">
            <v>0</v>
          </cell>
          <cell r="FM8">
            <v>0</v>
          </cell>
          <cell r="FN8">
            <v>0</v>
          </cell>
          <cell r="FP8">
            <v>69077124</v>
          </cell>
        </row>
        <row r="9">
          <cell r="A9">
            <v>101003</v>
          </cell>
          <cell r="B9">
            <v>110004</v>
          </cell>
          <cell r="C9" t="str">
            <v xml:space="preserve">L-Aspartic acid </v>
          </cell>
          <cell r="D9" t="str">
            <v>KG</v>
          </cell>
          <cell r="G9">
            <v>2.39</v>
          </cell>
          <cell r="I9">
            <v>0.67</v>
          </cell>
          <cell r="K9">
            <v>3</v>
          </cell>
          <cell r="N9">
            <v>1.1499999999999999</v>
          </cell>
          <cell r="O9">
            <v>1.63</v>
          </cell>
          <cell r="P9">
            <v>2.02</v>
          </cell>
          <cell r="Q9">
            <v>6</v>
          </cell>
          <cell r="R9">
            <v>0.2</v>
          </cell>
          <cell r="S9">
            <v>1</v>
          </cell>
          <cell r="T9">
            <v>2.39</v>
          </cell>
          <cell r="V9">
            <v>6</v>
          </cell>
          <cell r="W9">
            <v>0.2</v>
          </cell>
          <cell r="Y9">
            <v>1</v>
          </cell>
          <cell r="AA9">
            <v>3.8</v>
          </cell>
          <cell r="AJ9">
            <v>31.45</v>
          </cell>
          <cell r="AK9">
            <v>0</v>
          </cell>
          <cell r="AL9">
            <v>0</v>
          </cell>
          <cell r="AM9">
            <v>0</v>
          </cell>
          <cell r="AN9">
            <v>9.56</v>
          </cell>
          <cell r="AO9">
            <v>28.68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15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4.5999999999999996</v>
          </cell>
          <cell r="BA9">
            <v>0</v>
          </cell>
          <cell r="BB9">
            <v>0</v>
          </cell>
          <cell r="BC9">
            <v>0</v>
          </cell>
          <cell r="BD9">
            <v>2.6</v>
          </cell>
          <cell r="BE9">
            <v>4</v>
          </cell>
          <cell r="BF9">
            <v>9.56</v>
          </cell>
          <cell r="BG9">
            <v>0</v>
          </cell>
          <cell r="BH9">
            <v>0</v>
          </cell>
          <cell r="BI9">
            <v>18</v>
          </cell>
          <cell r="BJ9">
            <v>5.6000000000000005</v>
          </cell>
          <cell r="BK9">
            <v>0</v>
          </cell>
          <cell r="BL9">
            <v>6</v>
          </cell>
          <cell r="BM9">
            <v>0</v>
          </cell>
          <cell r="BN9">
            <v>0</v>
          </cell>
          <cell r="BO9">
            <v>26.599999999999998</v>
          </cell>
          <cell r="BP9">
            <v>7.6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137.79999999999998</v>
          </cell>
          <cell r="CD9">
            <v>0</v>
          </cell>
          <cell r="CE9">
            <v>0</v>
          </cell>
          <cell r="CF9">
            <v>0</v>
          </cell>
          <cell r="CG9">
            <v>6.9375907111756174E-2</v>
          </cell>
          <cell r="CH9">
            <v>0.20812772133526852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0.1088534107402032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3.3381712626995651E-2</v>
          </cell>
          <cell r="CT9">
            <v>0</v>
          </cell>
          <cell r="CU9">
            <v>0</v>
          </cell>
          <cell r="CV9">
            <v>0</v>
          </cell>
          <cell r="CW9">
            <v>1.886792452830189E-2</v>
          </cell>
          <cell r="CX9">
            <v>2.9027576197387522E-2</v>
          </cell>
          <cell r="CY9">
            <v>6.9375907111756174E-2</v>
          </cell>
          <cell r="CZ9">
            <v>0</v>
          </cell>
          <cell r="DA9">
            <v>0</v>
          </cell>
          <cell r="DB9">
            <v>0.13062409288824384</v>
          </cell>
          <cell r="DC9">
            <v>4.0638606676342531E-2</v>
          </cell>
          <cell r="DD9">
            <v>0</v>
          </cell>
          <cell r="DE9">
            <v>4.3541364296081284E-2</v>
          </cell>
          <cell r="DF9">
            <v>0</v>
          </cell>
          <cell r="DG9">
            <v>0</v>
          </cell>
          <cell r="DH9">
            <v>0.19303338171262702</v>
          </cell>
          <cell r="DI9">
            <v>5.5152394775036286E-2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>
            <v>0</v>
          </cell>
          <cell r="DU9">
            <v>0</v>
          </cell>
          <cell r="DV9">
            <v>3192627</v>
          </cell>
          <cell r="DW9">
            <v>0</v>
          </cell>
          <cell r="DX9">
            <v>0</v>
          </cell>
          <cell r="DY9">
            <v>0</v>
          </cell>
          <cell r="DZ9">
            <v>221491</v>
          </cell>
          <cell r="EA9">
            <v>664474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347528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106575</v>
          </cell>
          <cell r="EM9">
            <v>0</v>
          </cell>
          <cell r="EN9">
            <v>0</v>
          </cell>
          <cell r="EO9">
            <v>0</v>
          </cell>
          <cell r="EP9">
            <v>60238</v>
          </cell>
          <cell r="EQ9">
            <v>92674</v>
          </cell>
          <cell r="ER9">
            <v>221491</v>
          </cell>
          <cell r="ES9">
            <v>0</v>
          </cell>
          <cell r="ET9">
            <v>0</v>
          </cell>
          <cell r="EU9">
            <v>417034</v>
          </cell>
          <cell r="EV9">
            <v>129744</v>
          </cell>
          <cell r="EW9">
            <v>0</v>
          </cell>
          <cell r="EX9">
            <v>139011</v>
          </cell>
          <cell r="EY9">
            <v>0</v>
          </cell>
          <cell r="EZ9">
            <v>0</v>
          </cell>
          <cell r="FA9">
            <v>616284</v>
          </cell>
          <cell r="FB9">
            <v>176083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  <cell r="FK9">
            <v>0</v>
          </cell>
          <cell r="FL9">
            <v>0</v>
          </cell>
          <cell r="FM9">
            <v>0</v>
          </cell>
          <cell r="FN9">
            <v>0</v>
          </cell>
          <cell r="FP9">
            <v>3192627</v>
          </cell>
        </row>
        <row r="10">
          <cell r="A10" t="str">
            <v>101034</v>
          </cell>
          <cell r="B10">
            <v>110005</v>
          </cell>
          <cell r="C10" t="str">
            <v>Asparagine monohydrate</v>
          </cell>
          <cell r="D10" t="str">
            <v>KG</v>
          </cell>
          <cell r="O10">
            <v>4.6500000000000004</v>
          </cell>
          <cell r="R10">
            <v>1</v>
          </cell>
          <cell r="AC10">
            <v>3</v>
          </cell>
          <cell r="AE10">
            <v>3</v>
          </cell>
          <cell r="AJ10">
            <v>11.65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13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6</v>
          </cell>
          <cell r="BT10">
            <v>0</v>
          </cell>
          <cell r="BU10">
            <v>3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22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0.59090909090909094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0.27272727272727271</v>
          </cell>
          <cell r="DM10">
            <v>0</v>
          </cell>
          <cell r="DN10">
            <v>0.13636363636363635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4374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2585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>
            <v>0</v>
          </cell>
          <cell r="FB10">
            <v>0</v>
          </cell>
          <cell r="FC10">
            <v>0</v>
          </cell>
          <cell r="FD10">
            <v>0</v>
          </cell>
          <cell r="FE10">
            <v>1193</v>
          </cell>
          <cell r="FF10">
            <v>0</v>
          </cell>
          <cell r="FG10">
            <v>596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  <cell r="FP10">
            <v>4374</v>
          </cell>
        </row>
        <row r="11">
          <cell r="A11" t="str">
            <v>101033</v>
          </cell>
          <cell r="B11">
            <v>110021</v>
          </cell>
          <cell r="C11" t="str">
            <v>L-CISTEINE</v>
          </cell>
          <cell r="D11" t="str">
            <v>KG</v>
          </cell>
          <cell r="L11">
            <v>0.7</v>
          </cell>
          <cell r="R11">
            <v>0.25</v>
          </cell>
          <cell r="S11">
            <v>0.35</v>
          </cell>
          <cell r="W11">
            <v>0.25</v>
          </cell>
          <cell r="AA11">
            <v>1</v>
          </cell>
          <cell r="AJ11">
            <v>2.5499999999999998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0.7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3.25</v>
          </cell>
          <cell r="BE11">
            <v>1.4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7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7</v>
          </cell>
          <cell r="BP11">
            <v>2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21.35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3.2786885245901634E-2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0.1522248243559719</v>
          </cell>
          <cell r="CX11">
            <v>6.5573770491803268E-2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0.32786885245901637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0.32786885245901637</v>
          </cell>
          <cell r="DI11">
            <v>9.3676814988290391E-2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3782002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124000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575715</v>
          </cell>
          <cell r="EQ11">
            <v>248000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1240001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1240001</v>
          </cell>
          <cell r="FB11">
            <v>354285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  <cell r="FP11">
            <v>3782002</v>
          </cell>
        </row>
        <row r="12">
          <cell r="A12" t="str">
            <v>101038</v>
          </cell>
          <cell r="B12">
            <v>110022</v>
          </cell>
          <cell r="C12" t="str">
            <v>L-Cysteine</v>
          </cell>
          <cell r="D12" t="str">
            <v>KG</v>
          </cell>
          <cell r="P12">
            <v>0.23</v>
          </cell>
          <cell r="Q12">
            <v>0.24</v>
          </cell>
          <cell r="V12">
            <v>0.24</v>
          </cell>
          <cell r="AJ12">
            <v>0.71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0.72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0.72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1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80797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80797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  <cell r="FP12">
            <v>80797</v>
          </cell>
        </row>
        <row r="13">
          <cell r="A13">
            <v>101025</v>
          </cell>
          <cell r="B13">
            <v>110023</v>
          </cell>
          <cell r="C13" t="str">
            <v>L-Cystine Hcl</v>
          </cell>
          <cell r="D13" t="str">
            <v>KG</v>
          </cell>
          <cell r="K13">
            <v>2</v>
          </cell>
          <cell r="N13">
            <v>0.44</v>
          </cell>
          <cell r="Y13">
            <v>0.51</v>
          </cell>
          <cell r="Z13">
            <v>0.2</v>
          </cell>
          <cell r="AC13">
            <v>2</v>
          </cell>
          <cell r="AE13">
            <v>2</v>
          </cell>
          <cell r="AJ13">
            <v>7.15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10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1.76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3.06</v>
          </cell>
          <cell r="BM13">
            <v>0.2</v>
          </cell>
          <cell r="BN13">
            <v>0.4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4</v>
          </cell>
          <cell r="BT13">
            <v>0</v>
          </cell>
          <cell r="BU13">
            <v>2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21.42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0.46685340802987857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8.2166199813258636E-2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0.14285714285714285</v>
          </cell>
          <cell r="DF13">
            <v>9.3370681605975722E-3</v>
          </cell>
          <cell r="DG13">
            <v>1.8674136321195144E-2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0.18674136321195142</v>
          </cell>
          <cell r="DM13">
            <v>0</v>
          </cell>
          <cell r="DN13">
            <v>9.3370681605975711E-2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2462214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1149493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202311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351745</v>
          </cell>
          <cell r="EY13">
            <v>22989</v>
          </cell>
          <cell r="EZ13">
            <v>45980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459797</v>
          </cell>
          <cell r="FF13">
            <v>0</v>
          </cell>
          <cell r="FG13">
            <v>229899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  <cell r="FN13">
            <v>0</v>
          </cell>
          <cell r="FP13">
            <v>2462214</v>
          </cell>
        </row>
        <row r="14">
          <cell r="A14">
            <v>101021</v>
          </cell>
          <cell r="B14">
            <v>110041</v>
          </cell>
          <cell r="C14" t="str">
            <v>L-Glutamic acid</v>
          </cell>
          <cell r="D14" t="str">
            <v>KG</v>
          </cell>
          <cell r="F14">
            <v>2.5</v>
          </cell>
          <cell r="G14">
            <v>6.25</v>
          </cell>
          <cell r="H14">
            <v>2.16</v>
          </cell>
          <cell r="I14">
            <v>1.75</v>
          </cell>
          <cell r="J14">
            <v>4.5</v>
          </cell>
          <cell r="K14">
            <v>5</v>
          </cell>
          <cell r="L14">
            <v>9.9</v>
          </cell>
          <cell r="M14">
            <v>1</v>
          </cell>
          <cell r="N14">
            <v>1.97</v>
          </cell>
          <cell r="O14">
            <v>5.75</v>
          </cell>
          <cell r="P14">
            <v>1.02</v>
          </cell>
          <cell r="Q14">
            <v>1.8</v>
          </cell>
          <cell r="S14">
            <v>0.5</v>
          </cell>
          <cell r="T14">
            <v>6.25</v>
          </cell>
          <cell r="V14">
            <v>1.8</v>
          </cell>
          <cell r="X14">
            <v>1</v>
          </cell>
          <cell r="Y14">
            <v>0.5</v>
          </cell>
          <cell r="AA14">
            <v>6.5</v>
          </cell>
          <cell r="AC14">
            <v>5</v>
          </cell>
          <cell r="AE14">
            <v>5</v>
          </cell>
          <cell r="AJ14">
            <v>70.150000000000006</v>
          </cell>
          <cell r="AK14">
            <v>0</v>
          </cell>
          <cell r="AL14">
            <v>0</v>
          </cell>
          <cell r="AM14">
            <v>0</v>
          </cell>
          <cell r="AN14">
            <v>25</v>
          </cell>
          <cell r="AO14">
            <v>75</v>
          </cell>
          <cell r="AP14">
            <v>0</v>
          </cell>
          <cell r="AQ14">
            <v>0</v>
          </cell>
          <cell r="AR14">
            <v>0</v>
          </cell>
          <cell r="AS14">
            <v>27</v>
          </cell>
          <cell r="AT14">
            <v>135</v>
          </cell>
          <cell r="AU14">
            <v>25</v>
          </cell>
          <cell r="AV14">
            <v>9.9</v>
          </cell>
          <cell r="AW14">
            <v>2</v>
          </cell>
          <cell r="AX14">
            <v>2</v>
          </cell>
          <cell r="AY14">
            <v>0</v>
          </cell>
          <cell r="AZ14">
            <v>7.88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2</v>
          </cell>
          <cell r="BF14">
            <v>25</v>
          </cell>
          <cell r="BG14">
            <v>0</v>
          </cell>
          <cell r="BH14">
            <v>0</v>
          </cell>
          <cell r="BI14">
            <v>5.4</v>
          </cell>
          <cell r="BJ14">
            <v>0</v>
          </cell>
          <cell r="BK14">
            <v>10</v>
          </cell>
          <cell r="BL14">
            <v>3</v>
          </cell>
          <cell r="BM14">
            <v>0</v>
          </cell>
          <cell r="BN14">
            <v>0</v>
          </cell>
          <cell r="BO14">
            <v>45.5</v>
          </cell>
          <cell r="BP14">
            <v>13</v>
          </cell>
          <cell r="BQ14">
            <v>0</v>
          </cell>
          <cell r="BR14">
            <v>0</v>
          </cell>
          <cell r="BS14">
            <v>10</v>
          </cell>
          <cell r="BT14">
            <v>0</v>
          </cell>
          <cell r="BU14">
            <v>5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427.67999999999995</v>
          </cell>
          <cell r="CD14">
            <v>0</v>
          </cell>
          <cell r="CE14">
            <v>0</v>
          </cell>
          <cell r="CF14">
            <v>0</v>
          </cell>
          <cell r="CG14">
            <v>5.8454919566030682E-2</v>
          </cell>
          <cell r="CH14">
            <v>0.17536475869809204</v>
          </cell>
          <cell r="CI14">
            <v>0</v>
          </cell>
          <cell r="CJ14">
            <v>0</v>
          </cell>
          <cell r="CK14">
            <v>0</v>
          </cell>
          <cell r="CL14">
            <v>6.3131313131313135E-2</v>
          </cell>
          <cell r="CM14">
            <v>0.31565656565656569</v>
          </cell>
          <cell r="CN14">
            <v>5.8454919566030682E-2</v>
          </cell>
          <cell r="CO14">
            <v>2.314814814814815E-2</v>
          </cell>
          <cell r="CP14">
            <v>4.6763935652824546E-3</v>
          </cell>
          <cell r="CQ14">
            <v>4.6763935652824546E-3</v>
          </cell>
          <cell r="CR14">
            <v>0</v>
          </cell>
          <cell r="CS14">
            <v>1.8424990647212872E-2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4.6763935652824546E-3</v>
          </cell>
          <cell r="CY14">
            <v>5.8454919566030682E-2</v>
          </cell>
          <cell r="CZ14">
            <v>0</v>
          </cell>
          <cell r="DA14">
            <v>0</v>
          </cell>
          <cell r="DB14">
            <v>1.2626262626262628E-2</v>
          </cell>
          <cell r="DC14">
            <v>0</v>
          </cell>
          <cell r="DD14">
            <v>2.3381967826412272E-2</v>
          </cell>
          <cell r="DE14">
            <v>7.0145903479236823E-3</v>
          </cell>
          <cell r="DF14">
            <v>0</v>
          </cell>
          <cell r="DG14">
            <v>0</v>
          </cell>
          <cell r="DH14">
            <v>0.10638795361017585</v>
          </cell>
          <cell r="DI14">
            <v>3.0396558174335956E-2</v>
          </cell>
          <cell r="DJ14">
            <v>0</v>
          </cell>
          <cell r="DK14">
            <v>0</v>
          </cell>
          <cell r="DL14">
            <v>2.3381967826412272E-2</v>
          </cell>
          <cell r="DM14">
            <v>0</v>
          </cell>
          <cell r="DN14">
            <v>1.1690983913206136E-2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6595403</v>
          </cell>
          <cell r="DW14">
            <v>0</v>
          </cell>
          <cell r="DX14">
            <v>0</v>
          </cell>
          <cell r="DY14">
            <v>0</v>
          </cell>
          <cell r="DZ14">
            <v>385534</v>
          </cell>
          <cell r="EA14">
            <v>1156601</v>
          </cell>
          <cell r="EB14">
            <v>0</v>
          </cell>
          <cell r="EC14">
            <v>0</v>
          </cell>
          <cell r="ED14">
            <v>0</v>
          </cell>
          <cell r="EE14">
            <v>416376</v>
          </cell>
          <cell r="EF14">
            <v>2081882</v>
          </cell>
          <cell r="EG14">
            <v>385534</v>
          </cell>
          <cell r="EH14">
            <v>152671</v>
          </cell>
          <cell r="EI14">
            <v>30843</v>
          </cell>
          <cell r="EJ14">
            <v>30843</v>
          </cell>
          <cell r="EK14">
            <v>0</v>
          </cell>
          <cell r="EL14">
            <v>121520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30843</v>
          </cell>
          <cell r="ER14">
            <v>385534</v>
          </cell>
          <cell r="ES14">
            <v>0</v>
          </cell>
          <cell r="ET14">
            <v>0</v>
          </cell>
          <cell r="EU14">
            <v>83275</v>
          </cell>
          <cell r="EV14">
            <v>0</v>
          </cell>
          <cell r="EW14">
            <v>154214</v>
          </cell>
          <cell r="EX14">
            <v>46264</v>
          </cell>
          <cell r="EY14">
            <v>0</v>
          </cell>
          <cell r="EZ14">
            <v>0</v>
          </cell>
          <cell r="FA14">
            <v>701670</v>
          </cell>
          <cell r="FB14">
            <v>200480</v>
          </cell>
          <cell r="FC14">
            <v>0</v>
          </cell>
          <cell r="FD14">
            <v>0</v>
          </cell>
          <cell r="FE14">
            <v>154214</v>
          </cell>
          <cell r="FF14">
            <v>0</v>
          </cell>
          <cell r="FG14">
            <v>77105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P14">
            <v>6595403</v>
          </cell>
        </row>
        <row r="15">
          <cell r="A15">
            <v>101019</v>
          </cell>
          <cell r="B15">
            <v>110042</v>
          </cell>
          <cell r="C15" t="str">
            <v>Glycine</v>
          </cell>
          <cell r="D15" t="str">
            <v>KG</v>
          </cell>
          <cell r="E15">
            <v>6.75</v>
          </cell>
          <cell r="F15">
            <v>5.5</v>
          </cell>
          <cell r="G15">
            <v>9.44</v>
          </cell>
          <cell r="H15">
            <v>1.29</v>
          </cell>
          <cell r="I15">
            <v>2.64</v>
          </cell>
          <cell r="J15">
            <v>5</v>
          </cell>
          <cell r="K15">
            <v>9.1999999999999993</v>
          </cell>
          <cell r="L15">
            <v>7.7</v>
          </cell>
          <cell r="M15">
            <v>0.7</v>
          </cell>
          <cell r="N15">
            <v>3.24</v>
          </cell>
          <cell r="O15">
            <v>9.8800000000000008</v>
          </cell>
          <cell r="P15">
            <v>15.68</v>
          </cell>
          <cell r="Q15">
            <v>18.239999999999998</v>
          </cell>
          <cell r="R15">
            <v>5.4</v>
          </cell>
          <cell r="S15">
            <v>7</v>
          </cell>
          <cell r="T15">
            <v>9.44</v>
          </cell>
          <cell r="U15">
            <v>3.73</v>
          </cell>
          <cell r="V15">
            <v>18.25</v>
          </cell>
          <cell r="W15">
            <v>5.4</v>
          </cell>
          <cell r="X15">
            <v>0.7</v>
          </cell>
          <cell r="Y15">
            <v>7</v>
          </cell>
          <cell r="Z15">
            <v>11.9</v>
          </cell>
          <cell r="AA15">
            <v>10.7</v>
          </cell>
          <cell r="AB15">
            <v>14</v>
          </cell>
          <cell r="AC15">
            <v>9.1999999999999993</v>
          </cell>
          <cell r="AD15">
            <v>15</v>
          </cell>
          <cell r="AE15">
            <v>9.1999999999999993</v>
          </cell>
          <cell r="AJ15">
            <v>222.17999999999998</v>
          </cell>
          <cell r="AK15">
            <v>27</v>
          </cell>
          <cell r="AL15">
            <v>13.5</v>
          </cell>
          <cell r="AM15">
            <v>0</v>
          </cell>
          <cell r="AN15">
            <v>37.76</v>
          </cell>
          <cell r="AO15">
            <v>113.28</v>
          </cell>
          <cell r="AP15">
            <v>0</v>
          </cell>
          <cell r="AQ15">
            <v>0</v>
          </cell>
          <cell r="AR15">
            <v>0</v>
          </cell>
          <cell r="AS15">
            <v>30</v>
          </cell>
          <cell r="AT15">
            <v>150</v>
          </cell>
          <cell r="AU15">
            <v>46</v>
          </cell>
          <cell r="AV15">
            <v>7.7</v>
          </cell>
          <cell r="AW15">
            <v>1.4</v>
          </cell>
          <cell r="AX15">
            <v>1.4</v>
          </cell>
          <cell r="AY15">
            <v>0</v>
          </cell>
          <cell r="AZ15">
            <v>12.96</v>
          </cell>
          <cell r="BA15">
            <v>0</v>
          </cell>
          <cell r="BB15">
            <v>0</v>
          </cell>
          <cell r="BC15">
            <v>0</v>
          </cell>
          <cell r="BD15">
            <v>70.2</v>
          </cell>
          <cell r="BE15">
            <v>28</v>
          </cell>
          <cell r="BF15">
            <v>37.76</v>
          </cell>
          <cell r="BG15">
            <v>0</v>
          </cell>
          <cell r="BH15">
            <v>14.92</v>
          </cell>
          <cell r="BI15">
            <v>54.75</v>
          </cell>
          <cell r="BJ15">
            <v>151.20000000000002</v>
          </cell>
          <cell r="BK15">
            <v>7</v>
          </cell>
          <cell r="BL15">
            <v>42</v>
          </cell>
          <cell r="BM15">
            <v>11.9</v>
          </cell>
          <cell r="BN15">
            <v>23.8</v>
          </cell>
          <cell r="BO15">
            <v>74.899999999999991</v>
          </cell>
          <cell r="BP15">
            <v>21.4</v>
          </cell>
          <cell r="BQ15">
            <v>28</v>
          </cell>
          <cell r="BR15">
            <v>14</v>
          </cell>
          <cell r="BS15">
            <v>18.399999999999999</v>
          </cell>
          <cell r="BT15">
            <v>30</v>
          </cell>
          <cell r="BU15">
            <v>9.1999999999999993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1078.4299999999998</v>
          </cell>
          <cell r="CD15">
            <v>2.5036395500867004E-2</v>
          </cell>
          <cell r="CE15">
            <v>1.2518197750433502E-2</v>
          </cell>
          <cell r="CF15">
            <v>0</v>
          </cell>
          <cell r="CG15">
            <v>3.5013862744916226E-2</v>
          </cell>
          <cell r="CH15">
            <v>0.10504158823474868</v>
          </cell>
          <cell r="CI15">
            <v>0</v>
          </cell>
          <cell r="CJ15">
            <v>0</v>
          </cell>
          <cell r="CK15">
            <v>0</v>
          </cell>
          <cell r="CL15">
            <v>2.781821722318556E-2</v>
          </cell>
          <cell r="CM15">
            <v>0.1390910861159278</v>
          </cell>
          <cell r="CN15">
            <v>4.2654599742217858E-2</v>
          </cell>
          <cell r="CO15">
            <v>7.1400090872842945E-3</v>
          </cell>
          <cell r="CP15">
            <v>1.2981834704153261E-3</v>
          </cell>
          <cell r="CQ15">
            <v>1.2981834704153261E-3</v>
          </cell>
          <cell r="CR15">
            <v>0</v>
          </cell>
          <cell r="CS15">
            <v>1.2017469840416163E-2</v>
          </cell>
          <cell r="CT15">
            <v>0</v>
          </cell>
          <cell r="CU15">
            <v>0</v>
          </cell>
          <cell r="CV15">
            <v>0</v>
          </cell>
          <cell r="CW15">
            <v>6.5094628302254209E-2</v>
          </cell>
          <cell r="CX15">
            <v>2.5963669408306522E-2</v>
          </cell>
          <cell r="CY15">
            <v>3.5013862744916226E-2</v>
          </cell>
          <cell r="CZ15">
            <v>0</v>
          </cell>
          <cell r="DA15">
            <v>1.3834926698997619E-2</v>
          </cell>
          <cell r="DB15">
            <v>5.0768246432313646E-2</v>
          </cell>
          <cell r="DC15">
            <v>0.14020381480485525</v>
          </cell>
          <cell r="DD15">
            <v>6.4909173520766306E-3</v>
          </cell>
          <cell r="DE15">
            <v>3.8945504112459783E-2</v>
          </cell>
          <cell r="DF15">
            <v>1.1034559498530274E-2</v>
          </cell>
          <cell r="DG15">
            <v>2.2069118997060547E-2</v>
          </cell>
          <cell r="DH15">
            <v>6.9452815667219947E-2</v>
          </cell>
          <cell r="DI15">
            <v>1.9843661619205699E-2</v>
          </cell>
          <cell r="DJ15">
            <v>2.5963669408306522E-2</v>
          </cell>
          <cell r="DK15">
            <v>1.2981834704153261E-2</v>
          </cell>
          <cell r="DL15">
            <v>1.7061839896887143E-2</v>
          </cell>
          <cell r="DM15">
            <v>2.781821722318556E-2</v>
          </cell>
          <cell r="DN15">
            <v>8.5309199484435716E-3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16955573</v>
          </cell>
          <cell r="DW15">
            <v>424506</v>
          </cell>
          <cell r="DX15">
            <v>212253</v>
          </cell>
          <cell r="DY15">
            <v>0</v>
          </cell>
          <cell r="DZ15">
            <v>593680</v>
          </cell>
          <cell r="EA15">
            <v>1781040</v>
          </cell>
          <cell r="EB15">
            <v>0</v>
          </cell>
          <cell r="EC15">
            <v>0</v>
          </cell>
          <cell r="ED15">
            <v>0</v>
          </cell>
          <cell r="EE15">
            <v>471674</v>
          </cell>
          <cell r="EF15">
            <v>2358369</v>
          </cell>
          <cell r="EG15">
            <v>723233</v>
          </cell>
          <cell r="EH15">
            <v>121063</v>
          </cell>
          <cell r="EI15">
            <v>22011</v>
          </cell>
          <cell r="EJ15">
            <v>22011</v>
          </cell>
          <cell r="EK15">
            <v>0</v>
          </cell>
          <cell r="EL15">
            <v>203763</v>
          </cell>
          <cell r="EM15">
            <v>0</v>
          </cell>
          <cell r="EN15">
            <v>0</v>
          </cell>
          <cell r="EO15">
            <v>0</v>
          </cell>
          <cell r="EP15">
            <v>1103717</v>
          </cell>
          <cell r="EQ15">
            <v>440229</v>
          </cell>
          <cell r="ER15">
            <v>593680</v>
          </cell>
          <cell r="ES15">
            <v>0</v>
          </cell>
          <cell r="ET15">
            <v>234579</v>
          </cell>
          <cell r="EU15">
            <v>860805</v>
          </cell>
          <cell r="EV15">
            <v>2377236</v>
          </cell>
          <cell r="EW15">
            <v>110057</v>
          </cell>
          <cell r="EX15">
            <v>660343</v>
          </cell>
          <cell r="EY15">
            <v>187097</v>
          </cell>
          <cell r="EZ15">
            <v>374195</v>
          </cell>
          <cell r="FA15">
            <v>1177612</v>
          </cell>
          <cell r="FB15">
            <v>336461</v>
          </cell>
          <cell r="FC15">
            <v>440229</v>
          </cell>
          <cell r="FD15">
            <v>220114</v>
          </cell>
          <cell r="FE15">
            <v>289293</v>
          </cell>
          <cell r="FF15">
            <v>471674</v>
          </cell>
          <cell r="FG15">
            <v>144649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P15">
            <v>16955573</v>
          </cell>
        </row>
        <row r="16">
          <cell r="A16">
            <v>101015</v>
          </cell>
          <cell r="B16">
            <v>110051</v>
          </cell>
          <cell r="C16" t="str">
            <v>L-Histidine</v>
          </cell>
          <cell r="D16" t="str">
            <v>KG</v>
          </cell>
          <cell r="E16">
            <v>1.875</v>
          </cell>
          <cell r="F16">
            <v>2.75</v>
          </cell>
          <cell r="G16">
            <v>4.13</v>
          </cell>
          <cell r="H16">
            <v>3.88</v>
          </cell>
          <cell r="I16">
            <v>1.1599999999999999</v>
          </cell>
          <cell r="J16">
            <v>0.5</v>
          </cell>
          <cell r="K16">
            <v>4</v>
          </cell>
          <cell r="L16">
            <v>4.4000000000000004</v>
          </cell>
          <cell r="M16">
            <v>0.6</v>
          </cell>
          <cell r="O16">
            <v>6.5</v>
          </cell>
          <cell r="Q16">
            <v>4.46</v>
          </cell>
          <cell r="R16">
            <v>3.1</v>
          </cell>
          <cell r="S16">
            <v>5</v>
          </cell>
          <cell r="T16">
            <v>4.13</v>
          </cell>
          <cell r="U16">
            <v>1.75</v>
          </cell>
          <cell r="W16">
            <v>3.1</v>
          </cell>
          <cell r="X16">
            <v>0.6</v>
          </cell>
          <cell r="Y16">
            <v>5</v>
          </cell>
          <cell r="Z16">
            <v>2.4</v>
          </cell>
          <cell r="AA16">
            <v>6</v>
          </cell>
          <cell r="AB16">
            <v>2.8</v>
          </cell>
          <cell r="AC16">
            <v>4</v>
          </cell>
          <cell r="AD16">
            <v>1.1100000000000001</v>
          </cell>
          <cell r="AE16">
            <v>4</v>
          </cell>
          <cell r="AJ16">
            <v>77.245000000000005</v>
          </cell>
          <cell r="AK16">
            <v>7.5</v>
          </cell>
          <cell r="AL16">
            <v>3.75</v>
          </cell>
          <cell r="AM16">
            <v>0</v>
          </cell>
          <cell r="AN16">
            <v>16.52</v>
          </cell>
          <cell r="AO16">
            <v>49.56</v>
          </cell>
          <cell r="AP16">
            <v>0</v>
          </cell>
          <cell r="AQ16">
            <v>0</v>
          </cell>
          <cell r="AR16">
            <v>0</v>
          </cell>
          <cell r="AS16">
            <v>3</v>
          </cell>
          <cell r="AT16">
            <v>15</v>
          </cell>
          <cell r="AU16">
            <v>20</v>
          </cell>
          <cell r="AV16">
            <v>4.4000000000000004</v>
          </cell>
          <cell r="AW16">
            <v>1.2</v>
          </cell>
          <cell r="AX16">
            <v>1.2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40.300000000000004</v>
          </cell>
          <cell r="BE16">
            <v>20</v>
          </cell>
          <cell r="BF16">
            <v>16.52</v>
          </cell>
          <cell r="BG16">
            <v>0</v>
          </cell>
          <cell r="BH16">
            <v>7</v>
          </cell>
          <cell r="BI16">
            <v>0</v>
          </cell>
          <cell r="BJ16">
            <v>86.8</v>
          </cell>
          <cell r="BK16">
            <v>6</v>
          </cell>
          <cell r="BL16">
            <v>30</v>
          </cell>
          <cell r="BM16">
            <v>2.4</v>
          </cell>
          <cell r="BN16">
            <v>4.8</v>
          </cell>
          <cell r="BO16">
            <v>42</v>
          </cell>
          <cell r="BP16">
            <v>12</v>
          </cell>
          <cell r="BQ16">
            <v>5.6</v>
          </cell>
          <cell r="BR16">
            <v>2.8</v>
          </cell>
          <cell r="BS16">
            <v>8</v>
          </cell>
          <cell r="BT16">
            <v>2.2200000000000002</v>
          </cell>
          <cell r="BU16">
            <v>4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412.57000000000005</v>
          </cell>
          <cell r="CD16">
            <v>1.8178733305863247E-2</v>
          </cell>
          <cell r="CE16">
            <v>9.0893666529316235E-3</v>
          </cell>
          <cell r="CF16">
            <v>0</v>
          </cell>
          <cell r="CG16">
            <v>4.004168989504811E-2</v>
          </cell>
          <cell r="CH16">
            <v>0.12012506968514433</v>
          </cell>
          <cell r="CI16">
            <v>0</v>
          </cell>
          <cell r="CJ16">
            <v>0</v>
          </cell>
          <cell r="CK16">
            <v>0</v>
          </cell>
          <cell r="CL16">
            <v>7.2714933223452984E-3</v>
          </cell>
          <cell r="CM16">
            <v>3.6357466611726494E-2</v>
          </cell>
          <cell r="CN16">
            <v>4.8476622148968654E-2</v>
          </cell>
          <cell r="CO16">
            <v>1.0664856872773104E-2</v>
          </cell>
          <cell r="CP16">
            <v>2.9085973289381191E-3</v>
          </cell>
          <cell r="CQ16">
            <v>2.9085973289381191E-3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9.768039363017185E-2</v>
          </cell>
          <cell r="CX16">
            <v>4.8476622148968654E-2</v>
          </cell>
          <cell r="CY16">
            <v>4.004168989504811E-2</v>
          </cell>
          <cell r="CZ16">
            <v>0</v>
          </cell>
          <cell r="DA16">
            <v>1.696681775213903E-2</v>
          </cell>
          <cell r="DB16">
            <v>0</v>
          </cell>
          <cell r="DC16">
            <v>0.21038854012652394</v>
          </cell>
          <cell r="DD16">
            <v>1.4542986644690597E-2</v>
          </cell>
          <cell r="DE16">
            <v>7.2714933223452988E-2</v>
          </cell>
          <cell r="DF16">
            <v>5.8171946578762382E-3</v>
          </cell>
          <cell r="DG16">
            <v>1.1634389315752476E-2</v>
          </cell>
          <cell r="DH16">
            <v>0.10180090651283417</v>
          </cell>
          <cell r="DI16">
            <v>2.9085973289381194E-2</v>
          </cell>
          <cell r="DJ16">
            <v>1.3573454201711223E-2</v>
          </cell>
          <cell r="DK16">
            <v>6.7867271008556114E-3</v>
          </cell>
          <cell r="DL16">
            <v>1.939064885958746E-2</v>
          </cell>
          <cell r="DM16">
            <v>5.3809050585355211E-3</v>
          </cell>
          <cell r="DN16">
            <v>9.6953244297937301E-3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49040553</v>
          </cell>
          <cell r="DW16">
            <v>891495</v>
          </cell>
          <cell r="DX16">
            <v>445748</v>
          </cell>
          <cell r="DY16">
            <v>0</v>
          </cell>
          <cell r="DZ16">
            <v>1963667</v>
          </cell>
          <cell r="EA16">
            <v>5891000</v>
          </cell>
          <cell r="EB16">
            <v>0</v>
          </cell>
          <cell r="EC16">
            <v>0</v>
          </cell>
          <cell r="ED16">
            <v>0</v>
          </cell>
          <cell r="EE16">
            <v>356598</v>
          </cell>
          <cell r="EF16">
            <v>1782990</v>
          </cell>
          <cell r="EG16">
            <v>2377320</v>
          </cell>
          <cell r="EH16">
            <v>523010</v>
          </cell>
          <cell r="EI16">
            <v>142639</v>
          </cell>
          <cell r="EJ16">
            <v>142639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4790301</v>
          </cell>
          <cell r="EQ16">
            <v>2377320</v>
          </cell>
          <cell r="ER16">
            <v>1963667</v>
          </cell>
          <cell r="ES16">
            <v>0</v>
          </cell>
          <cell r="ET16">
            <v>832062</v>
          </cell>
          <cell r="EU16">
            <v>0</v>
          </cell>
          <cell r="EV16">
            <v>10317570</v>
          </cell>
          <cell r="EW16">
            <v>713196</v>
          </cell>
          <cell r="EX16">
            <v>3565981</v>
          </cell>
          <cell r="EY16">
            <v>285278</v>
          </cell>
          <cell r="EZ16">
            <v>570557</v>
          </cell>
          <cell r="FA16">
            <v>4992373</v>
          </cell>
          <cell r="FB16">
            <v>1426392</v>
          </cell>
          <cell r="FC16">
            <v>665650</v>
          </cell>
          <cell r="FD16">
            <v>332825</v>
          </cell>
          <cell r="FE16">
            <v>950928</v>
          </cell>
          <cell r="FF16">
            <v>263883</v>
          </cell>
          <cell r="FG16">
            <v>475464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P16">
            <v>49040553</v>
          </cell>
        </row>
        <row r="17">
          <cell r="A17">
            <v>101036</v>
          </cell>
          <cell r="B17">
            <v>110052</v>
          </cell>
          <cell r="C17" t="str">
            <v>L-Histidine HCL 1H2O</v>
          </cell>
          <cell r="D17" t="str">
            <v>KG</v>
          </cell>
          <cell r="N17">
            <v>2.46</v>
          </cell>
          <cell r="P17">
            <v>7.06</v>
          </cell>
          <cell r="V17">
            <v>6</v>
          </cell>
          <cell r="AJ17">
            <v>15.52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9.84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18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27.84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0.35344827586206895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0.64655172413793105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3201720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1131642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2070078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  <cell r="FP17">
            <v>3201720</v>
          </cell>
        </row>
        <row r="18">
          <cell r="A18">
            <v>101007</v>
          </cell>
          <cell r="B18">
            <v>110061</v>
          </cell>
          <cell r="C18" t="str">
            <v>L-Isoleucine</v>
          </cell>
          <cell r="D18" t="str">
            <v>KG</v>
          </cell>
          <cell r="E18">
            <v>6.7750000000000004</v>
          </cell>
          <cell r="F18">
            <v>4.75</v>
          </cell>
          <cell r="G18">
            <v>7.31</v>
          </cell>
          <cell r="H18">
            <v>6</v>
          </cell>
          <cell r="I18">
            <v>2.0499999999999998</v>
          </cell>
          <cell r="J18">
            <v>0.77500000000000002</v>
          </cell>
          <cell r="K18">
            <v>7</v>
          </cell>
          <cell r="L18">
            <v>3.8</v>
          </cell>
          <cell r="M18">
            <v>7.6</v>
          </cell>
          <cell r="N18">
            <v>1.7</v>
          </cell>
          <cell r="O18">
            <v>6.38</v>
          </cell>
          <cell r="P18">
            <v>5.97</v>
          </cell>
          <cell r="Q18">
            <v>8.44</v>
          </cell>
          <cell r="R18">
            <v>9.1999999999999993</v>
          </cell>
          <cell r="S18">
            <v>9.1</v>
          </cell>
          <cell r="T18">
            <v>7.31</v>
          </cell>
          <cell r="U18">
            <v>6.5</v>
          </cell>
          <cell r="V18">
            <v>8.4499999999999993</v>
          </cell>
          <cell r="W18">
            <v>9.1999999999999993</v>
          </cell>
          <cell r="X18">
            <v>7.6</v>
          </cell>
          <cell r="Y18">
            <v>9.1</v>
          </cell>
          <cell r="Z18">
            <v>5.9</v>
          </cell>
          <cell r="AA18">
            <v>5.6</v>
          </cell>
          <cell r="AB18">
            <v>6.9</v>
          </cell>
          <cell r="AC18">
            <v>7</v>
          </cell>
          <cell r="AD18">
            <v>2.1</v>
          </cell>
          <cell r="AE18">
            <v>7</v>
          </cell>
          <cell r="AJ18">
            <v>169.51</v>
          </cell>
          <cell r="AK18">
            <v>27.1</v>
          </cell>
          <cell r="AL18">
            <v>13.55</v>
          </cell>
          <cell r="AM18">
            <v>0</v>
          </cell>
          <cell r="AN18">
            <v>29.24</v>
          </cell>
          <cell r="AO18">
            <v>87.72</v>
          </cell>
          <cell r="AP18">
            <v>0</v>
          </cell>
          <cell r="AQ18">
            <v>0</v>
          </cell>
          <cell r="AR18">
            <v>0</v>
          </cell>
          <cell r="AS18">
            <v>4.6500000000000004</v>
          </cell>
          <cell r="AT18">
            <v>23.25</v>
          </cell>
          <cell r="AU18">
            <v>35</v>
          </cell>
          <cell r="AV18">
            <v>3.8</v>
          </cell>
          <cell r="AW18">
            <v>15.2</v>
          </cell>
          <cell r="AX18">
            <v>15.2</v>
          </cell>
          <cell r="AY18">
            <v>0</v>
          </cell>
          <cell r="AZ18">
            <v>6.8</v>
          </cell>
          <cell r="BA18">
            <v>0</v>
          </cell>
          <cell r="BB18">
            <v>0</v>
          </cell>
          <cell r="BC18">
            <v>0</v>
          </cell>
          <cell r="BD18">
            <v>119.6</v>
          </cell>
          <cell r="BE18">
            <v>36.4</v>
          </cell>
          <cell r="BF18">
            <v>29.24</v>
          </cell>
          <cell r="BG18">
            <v>0</v>
          </cell>
          <cell r="BH18">
            <v>26</v>
          </cell>
          <cell r="BI18">
            <v>25.349999999999998</v>
          </cell>
          <cell r="BJ18">
            <v>257.59999999999997</v>
          </cell>
          <cell r="BK18">
            <v>76</v>
          </cell>
          <cell r="BL18">
            <v>54.599999999999994</v>
          </cell>
          <cell r="BM18">
            <v>5.9</v>
          </cell>
          <cell r="BN18">
            <v>11.8</v>
          </cell>
          <cell r="BO18">
            <v>39.199999999999996</v>
          </cell>
          <cell r="BP18">
            <v>11.2</v>
          </cell>
          <cell r="BQ18">
            <v>13.8</v>
          </cell>
          <cell r="BR18">
            <v>6.9</v>
          </cell>
          <cell r="BS18">
            <v>14</v>
          </cell>
          <cell r="BT18">
            <v>4.2</v>
          </cell>
          <cell r="BU18">
            <v>7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1000.3000000000001</v>
          </cell>
          <cell r="CD18">
            <v>2.7091872438268518E-2</v>
          </cell>
          <cell r="CE18">
            <v>1.3545936219134259E-2</v>
          </cell>
          <cell r="CF18">
            <v>0</v>
          </cell>
          <cell r="CG18">
            <v>2.9231230630810755E-2</v>
          </cell>
          <cell r="CH18">
            <v>8.7693691892432257E-2</v>
          </cell>
          <cell r="CI18">
            <v>0</v>
          </cell>
          <cell r="CJ18">
            <v>0</v>
          </cell>
          <cell r="CK18">
            <v>0</v>
          </cell>
          <cell r="CL18">
            <v>4.6486054183744879E-3</v>
          </cell>
          <cell r="CM18">
            <v>2.3243027091872436E-2</v>
          </cell>
          <cell r="CN18">
            <v>3.498950314905528E-2</v>
          </cell>
          <cell r="CO18">
            <v>3.7988603418974303E-3</v>
          </cell>
          <cell r="CP18">
            <v>1.5195441367589721E-2</v>
          </cell>
          <cell r="CQ18">
            <v>1.5195441367589721E-2</v>
          </cell>
          <cell r="CR18">
            <v>0</v>
          </cell>
          <cell r="CS18">
            <v>6.7979606118164547E-3</v>
          </cell>
          <cell r="CT18">
            <v>0</v>
          </cell>
          <cell r="CU18">
            <v>0</v>
          </cell>
          <cell r="CV18">
            <v>0</v>
          </cell>
          <cell r="CW18">
            <v>0.11956413076077176</v>
          </cell>
          <cell r="CX18">
            <v>3.6389083275017491E-2</v>
          </cell>
          <cell r="CY18">
            <v>2.9231230630810755E-2</v>
          </cell>
          <cell r="CZ18">
            <v>0</v>
          </cell>
          <cell r="DA18">
            <v>2.599220233929821E-2</v>
          </cell>
          <cell r="DB18">
            <v>2.5342397280815752E-2</v>
          </cell>
          <cell r="DC18">
            <v>0.25752274317704682</v>
          </cell>
          <cell r="DD18">
            <v>7.5977206837948605E-2</v>
          </cell>
          <cell r="DE18">
            <v>5.4583624912526232E-2</v>
          </cell>
          <cell r="DF18">
            <v>5.8982305308407481E-3</v>
          </cell>
          <cell r="DG18">
            <v>1.1796461061681496E-2</v>
          </cell>
          <cell r="DH18">
            <v>3.9188243526941911E-2</v>
          </cell>
          <cell r="DI18">
            <v>1.119664100769769E-2</v>
          </cell>
          <cell r="DJ18">
            <v>1.3795861241627511E-2</v>
          </cell>
          <cell r="DK18">
            <v>6.8979306208137555E-3</v>
          </cell>
          <cell r="DL18">
            <v>1.3995801259622112E-2</v>
          </cell>
          <cell r="DM18">
            <v>4.1987403778866337E-3</v>
          </cell>
          <cell r="DN18">
            <v>6.9979006298110562E-3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171363059</v>
          </cell>
          <cell r="DW18">
            <v>4642546</v>
          </cell>
          <cell r="DX18">
            <v>2321273</v>
          </cell>
          <cell r="DY18">
            <v>0</v>
          </cell>
          <cell r="DZ18">
            <v>5009153</v>
          </cell>
          <cell r="EA18">
            <v>15027459</v>
          </cell>
          <cell r="EB18">
            <v>0</v>
          </cell>
          <cell r="EC18">
            <v>0</v>
          </cell>
          <cell r="ED18">
            <v>0</v>
          </cell>
          <cell r="EE18">
            <v>796599</v>
          </cell>
          <cell r="EF18">
            <v>3982996</v>
          </cell>
          <cell r="EG18">
            <v>5995908</v>
          </cell>
          <cell r="EH18">
            <v>650984</v>
          </cell>
          <cell r="EI18">
            <v>2603937</v>
          </cell>
          <cell r="EJ18">
            <v>2603937</v>
          </cell>
          <cell r="EK18">
            <v>0</v>
          </cell>
          <cell r="EL18">
            <v>1164919</v>
          </cell>
          <cell r="EM18">
            <v>0</v>
          </cell>
          <cell r="EN18">
            <v>0</v>
          </cell>
          <cell r="EO18">
            <v>0</v>
          </cell>
          <cell r="EP18">
            <v>20488875</v>
          </cell>
          <cell r="EQ18">
            <v>6235745</v>
          </cell>
          <cell r="ER18">
            <v>5009153</v>
          </cell>
          <cell r="ES18">
            <v>0</v>
          </cell>
          <cell r="ET18">
            <v>4454103</v>
          </cell>
          <cell r="EU18">
            <v>4342751</v>
          </cell>
          <cell r="EV18">
            <v>44129885</v>
          </cell>
          <cell r="EW18">
            <v>13019687</v>
          </cell>
          <cell r="EX18">
            <v>9353617</v>
          </cell>
          <cell r="EY18">
            <v>1010739</v>
          </cell>
          <cell r="EZ18">
            <v>2021478</v>
          </cell>
          <cell r="FA18">
            <v>6715417</v>
          </cell>
          <cell r="FB18">
            <v>1918691</v>
          </cell>
          <cell r="FC18">
            <v>2364101</v>
          </cell>
          <cell r="FD18">
            <v>1182050</v>
          </cell>
          <cell r="FE18">
            <v>2398363</v>
          </cell>
          <cell r="FF18">
            <v>719509</v>
          </cell>
          <cell r="FG18">
            <v>1199184</v>
          </cell>
          <cell r="FH18">
            <v>0</v>
          </cell>
          <cell r="FI18">
            <v>0</v>
          </cell>
          <cell r="FJ18">
            <v>0</v>
          </cell>
          <cell r="FK18">
            <v>0</v>
          </cell>
          <cell r="FL18">
            <v>0</v>
          </cell>
          <cell r="FM18">
            <v>0</v>
          </cell>
          <cell r="FN18">
            <v>0</v>
          </cell>
          <cell r="FP18">
            <v>171363059</v>
          </cell>
        </row>
        <row r="19">
          <cell r="A19">
            <v>101010</v>
          </cell>
          <cell r="B19">
            <v>110071</v>
          </cell>
          <cell r="C19" t="str">
            <v>L-Leucine</v>
          </cell>
          <cell r="D19" t="str">
            <v>KG</v>
          </cell>
          <cell r="E19">
            <v>8.2750000000000004</v>
          </cell>
          <cell r="F19">
            <v>7.25</v>
          </cell>
          <cell r="G19">
            <v>7.8</v>
          </cell>
          <cell r="H19">
            <v>6.4</v>
          </cell>
          <cell r="I19">
            <v>2.19</v>
          </cell>
          <cell r="J19">
            <v>1.1000000000000001</v>
          </cell>
          <cell r="K19">
            <v>14</v>
          </cell>
          <cell r="L19">
            <v>6.6</v>
          </cell>
          <cell r="M19">
            <v>8.5</v>
          </cell>
          <cell r="N19">
            <v>3.79</v>
          </cell>
          <cell r="O19">
            <v>11.13</v>
          </cell>
          <cell r="P19">
            <v>11.38</v>
          </cell>
          <cell r="Q19">
            <v>11.76</v>
          </cell>
          <cell r="R19">
            <v>9.4499999999999993</v>
          </cell>
          <cell r="S19">
            <v>12.9</v>
          </cell>
          <cell r="T19">
            <v>7.8</v>
          </cell>
          <cell r="U19">
            <v>8.18</v>
          </cell>
          <cell r="V19">
            <v>11.75</v>
          </cell>
          <cell r="W19">
            <v>9.4499999999999993</v>
          </cell>
          <cell r="X19">
            <v>8.5</v>
          </cell>
          <cell r="Y19">
            <v>12.9</v>
          </cell>
          <cell r="Z19">
            <v>7.7</v>
          </cell>
          <cell r="AA19">
            <v>12.5</v>
          </cell>
          <cell r="AB19">
            <v>9.1</v>
          </cell>
          <cell r="AC19">
            <v>14</v>
          </cell>
          <cell r="AD19">
            <v>3.3</v>
          </cell>
          <cell r="AE19">
            <v>14</v>
          </cell>
          <cell r="AJ19">
            <v>241.70500000000001</v>
          </cell>
          <cell r="AK19">
            <v>33.1</v>
          </cell>
          <cell r="AL19">
            <v>16.55</v>
          </cell>
          <cell r="AM19">
            <v>0</v>
          </cell>
          <cell r="AN19">
            <v>31.2</v>
          </cell>
          <cell r="AO19">
            <v>93.6</v>
          </cell>
          <cell r="AP19">
            <v>0</v>
          </cell>
          <cell r="AQ19">
            <v>0</v>
          </cell>
          <cell r="AR19">
            <v>0</v>
          </cell>
          <cell r="AS19">
            <v>6.6000000000000005</v>
          </cell>
          <cell r="AT19">
            <v>33</v>
          </cell>
          <cell r="AU19">
            <v>70</v>
          </cell>
          <cell r="AV19">
            <v>6.6</v>
          </cell>
          <cell r="AW19">
            <v>17</v>
          </cell>
          <cell r="AX19">
            <v>17</v>
          </cell>
          <cell r="AY19">
            <v>0</v>
          </cell>
          <cell r="AZ19">
            <v>15.16</v>
          </cell>
          <cell r="BA19">
            <v>0</v>
          </cell>
          <cell r="BB19">
            <v>0</v>
          </cell>
          <cell r="BC19">
            <v>0</v>
          </cell>
          <cell r="BD19">
            <v>122.85</v>
          </cell>
          <cell r="BE19">
            <v>51.6</v>
          </cell>
          <cell r="BF19">
            <v>31.2</v>
          </cell>
          <cell r="BG19">
            <v>0</v>
          </cell>
          <cell r="BH19">
            <v>32.72</v>
          </cell>
          <cell r="BI19">
            <v>35.25</v>
          </cell>
          <cell r="BJ19">
            <v>264.59999999999997</v>
          </cell>
          <cell r="BK19">
            <v>85</v>
          </cell>
          <cell r="BL19">
            <v>77.400000000000006</v>
          </cell>
          <cell r="BM19">
            <v>7.7</v>
          </cell>
          <cell r="BN19">
            <v>15.4</v>
          </cell>
          <cell r="BO19">
            <v>87.5</v>
          </cell>
          <cell r="BP19">
            <v>25</v>
          </cell>
          <cell r="BQ19">
            <v>18.2</v>
          </cell>
          <cell r="BR19">
            <v>9.1</v>
          </cell>
          <cell r="BS19">
            <v>28</v>
          </cell>
          <cell r="BT19">
            <v>6.6</v>
          </cell>
          <cell r="BU19">
            <v>14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1251.93</v>
          </cell>
          <cell r="CD19">
            <v>2.6439177909308029E-2</v>
          </cell>
          <cell r="CE19">
            <v>1.3219588954654015E-2</v>
          </cell>
          <cell r="CF19">
            <v>0</v>
          </cell>
          <cell r="CG19">
            <v>2.4921521171311495E-2</v>
          </cell>
          <cell r="CH19">
            <v>7.4764563513934471E-2</v>
          </cell>
          <cell r="CI19">
            <v>0</v>
          </cell>
          <cell r="CJ19">
            <v>0</v>
          </cell>
          <cell r="CK19">
            <v>0</v>
          </cell>
          <cell r="CL19">
            <v>5.271860247777432E-3</v>
          </cell>
          <cell r="CM19">
            <v>2.6359301238887158E-2</v>
          </cell>
          <cell r="CN19">
            <v>5.5913669294609121E-2</v>
          </cell>
          <cell r="CO19">
            <v>5.2718602477774311E-3</v>
          </cell>
          <cell r="CP19">
            <v>1.357903397154793E-2</v>
          </cell>
          <cell r="CQ19">
            <v>1.357903397154793E-2</v>
          </cell>
          <cell r="CR19">
            <v>0</v>
          </cell>
          <cell r="CS19">
            <v>1.2109303235803918E-2</v>
          </cell>
          <cell r="CT19">
            <v>0</v>
          </cell>
          <cell r="CU19">
            <v>0</v>
          </cell>
          <cell r="CV19">
            <v>0</v>
          </cell>
          <cell r="CW19">
            <v>9.8128489612039002E-2</v>
          </cell>
          <cell r="CX19">
            <v>4.1216361937169009E-2</v>
          </cell>
          <cell r="CY19">
            <v>2.4921521171311495E-2</v>
          </cell>
          <cell r="CZ19">
            <v>0</v>
          </cell>
          <cell r="DA19">
            <v>2.613564656170872E-2</v>
          </cell>
          <cell r="DB19">
            <v>2.8156526323356735E-2</v>
          </cell>
          <cell r="DC19">
            <v>0.21135366993362245</v>
          </cell>
          <cell r="DD19">
            <v>6.7895169857739648E-2</v>
          </cell>
          <cell r="DE19">
            <v>6.1824542905753517E-2</v>
          </cell>
          <cell r="DF19">
            <v>6.1505036224070034E-3</v>
          </cell>
          <cell r="DG19">
            <v>1.2301007244814007E-2</v>
          </cell>
          <cell r="DH19">
            <v>6.9892086618261406E-2</v>
          </cell>
          <cell r="DI19">
            <v>1.9969167605217542E-2</v>
          </cell>
          <cell r="DJ19">
            <v>1.4537554016598371E-2</v>
          </cell>
          <cell r="DK19">
            <v>7.2687770082991857E-3</v>
          </cell>
          <cell r="DL19">
            <v>2.2365467717843649E-2</v>
          </cell>
          <cell r="DM19">
            <v>5.2718602477774311E-3</v>
          </cell>
          <cell r="DN19">
            <v>1.1182733858921825E-2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92130486</v>
          </cell>
          <cell r="DW19">
            <v>2435854</v>
          </cell>
          <cell r="DX19">
            <v>1217927</v>
          </cell>
          <cell r="DY19">
            <v>0</v>
          </cell>
          <cell r="DZ19">
            <v>2296032</v>
          </cell>
          <cell r="EA19">
            <v>6888096</v>
          </cell>
          <cell r="EB19">
            <v>0</v>
          </cell>
          <cell r="EC19">
            <v>0</v>
          </cell>
          <cell r="ED19">
            <v>0</v>
          </cell>
          <cell r="EE19">
            <v>485699</v>
          </cell>
          <cell r="EF19">
            <v>2428495</v>
          </cell>
          <cell r="EG19">
            <v>5151354</v>
          </cell>
          <cell r="EH19">
            <v>485699</v>
          </cell>
          <cell r="EI19">
            <v>1251043</v>
          </cell>
          <cell r="EJ19">
            <v>1251043</v>
          </cell>
          <cell r="EK19">
            <v>0</v>
          </cell>
          <cell r="EL19">
            <v>1115636</v>
          </cell>
          <cell r="EM19">
            <v>0</v>
          </cell>
          <cell r="EN19">
            <v>0</v>
          </cell>
          <cell r="EO19">
            <v>0</v>
          </cell>
          <cell r="EP19">
            <v>9040625</v>
          </cell>
          <cell r="EQ19">
            <v>3797283</v>
          </cell>
          <cell r="ER19">
            <v>2296032</v>
          </cell>
          <cell r="ES19">
            <v>0</v>
          </cell>
          <cell r="ET19">
            <v>2407890</v>
          </cell>
          <cell r="EU19">
            <v>2594074</v>
          </cell>
          <cell r="EV19">
            <v>19472116</v>
          </cell>
          <cell r="EW19">
            <v>6255215</v>
          </cell>
          <cell r="EX19">
            <v>5695925</v>
          </cell>
          <cell r="EY19">
            <v>566649</v>
          </cell>
          <cell r="EZ19">
            <v>1133298</v>
          </cell>
          <cell r="FA19">
            <v>6439192</v>
          </cell>
          <cell r="FB19">
            <v>1839769</v>
          </cell>
          <cell r="FC19">
            <v>1339352</v>
          </cell>
          <cell r="FD19">
            <v>669676</v>
          </cell>
          <cell r="FE19">
            <v>2060541</v>
          </cell>
          <cell r="FF19">
            <v>485699</v>
          </cell>
          <cell r="FG19">
            <v>1030272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  <cell r="FN19">
            <v>0</v>
          </cell>
          <cell r="FP19">
            <v>92130486</v>
          </cell>
        </row>
        <row r="20">
          <cell r="A20">
            <v>101011</v>
          </cell>
          <cell r="B20">
            <v>110072</v>
          </cell>
          <cell r="C20" t="str">
            <v>L-Lycine Acetate</v>
          </cell>
          <cell r="D20" t="str">
            <v>KG</v>
          </cell>
          <cell r="G20">
            <v>12.53</v>
          </cell>
          <cell r="H20">
            <v>10.27</v>
          </cell>
          <cell r="I20">
            <v>3.5</v>
          </cell>
          <cell r="R20">
            <v>3.95</v>
          </cell>
          <cell r="S20">
            <v>10</v>
          </cell>
          <cell r="T20">
            <v>12.53</v>
          </cell>
          <cell r="U20">
            <v>6.06</v>
          </cell>
          <cell r="W20">
            <v>3.95</v>
          </cell>
          <cell r="Y20">
            <v>10</v>
          </cell>
          <cell r="Z20">
            <v>8.6999999999999993</v>
          </cell>
          <cell r="AA20">
            <v>12.4</v>
          </cell>
          <cell r="AB20">
            <v>10.199999999999999</v>
          </cell>
          <cell r="AJ20">
            <v>104.09000000000002</v>
          </cell>
          <cell r="AK20">
            <v>0</v>
          </cell>
          <cell r="AL20">
            <v>0</v>
          </cell>
          <cell r="AM20">
            <v>0</v>
          </cell>
          <cell r="AN20">
            <v>50.12</v>
          </cell>
          <cell r="AO20">
            <v>150.35999999999999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51.35</v>
          </cell>
          <cell r="BE20">
            <v>40</v>
          </cell>
          <cell r="BF20">
            <v>50.12</v>
          </cell>
          <cell r="BG20">
            <v>0</v>
          </cell>
          <cell r="BH20">
            <v>24.24</v>
          </cell>
          <cell r="BI20">
            <v>0</v>
          </cell>
          <cell r="BJ20">
            <v>110.60000000000001</v>
          </cell>
          <cell r="BK20">
            <v>0</v>
          </cell>
          <cell r="BL20">
            <v>60</v>
          </cell>
          <cell r="BM20">
            <v>8.6999999999999993</v>
          </cell>
          <cell r="BN20">
            <v>17.399999999999999</v>
          </cell>
          <cell r="BO20">
            <v>86.8</v>
          </cell>
          <cell r="BP20">
            <v>24.8</v>
          </cell>
          <cell r="BQ20">
            <v>20.399999999999999</v>
          </cell>
          <cell r="BR20">
            <v>10.199999999999999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705.08999999999992</v>
          </cell>
          <cell r="CD20">
            <v>0</v>
          </cell>
          <cell r="CE20">
            <v>0</v>
          </cell>
          <cell r="CF20">
            <v>0</v>
          </cell>
          <cell r="CG20">
            <v>7.1083124140180684E-2</v>
          </cell>
          <cell r="CH20">
            <v>0.21324937242054207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7.2827582294458876E-2</v>
          </cell>
          <cell r="CX20">
            <v>5.6730346480591137E-2</v>
          </cell>
          <cell r="CY20">
            <v>7.1083124140180684E-2</v>
          </cell>
          <cell r="CZ20">
            <v>0</v>
          </cell>
          <cell r="DA20">
            <v>3.4378589967238228E-2</v>
          </cell>
          <cell r="DB20">
            <v>0</v>
          </cell>
          <cell r="DC20">
            <v>0.1568594080188345</v>
          </cell>
          <cell r="DD20">
            <v>0</v>
          </cell>
          <cell r="DE20">
            <v>8.5095519720886706E-2</v>
          </cell>
          <cell r="DF20">
            <v>1.2338850359528572E-2</v>
          </cell>
          <cell r="DG20">
            <v>2.4677700719057144E-2</v>
          </cell>
          <cell r="DH20">
            <v>0.12310485186288277</v>
          </cell>
          <cell r="DI20">
            <v>3.5172814817966504E-2</v>
          </cell>
          <cell r="DJ20">
            <v>2.8932476705101479E-2</v>
          </cell>
          <cell r="DK20">
            <v>1.446623835255074E-2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51799247</v>
          </cell>
          <cell r="DW20">
            <v>0</v>
          </cell>
          <cell r="DX20">
            <v>0</v>
          </cell>
          <cell r="DY20">
            <v>0</v>
          </cell>
          <cell r="DZ20">
            <v>3682052</v>
          </cell>
          <cell r="EA20">
            <v>11046157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3772414</v>
          </cell>
          <cell r="EQ20">
            <v>2938589</v>
          </cell>
          <cell r="ER20">
            <v>3682052</v>
          </cell>
          <cell r="ES20">
            <v>0</v>
          </cell>
          <cell r="ET20">
            <v>1780785</v>
          </cell>
          <cell r="EU20">
            <v>0</v>
          </cell>
          <cell r="EV20">
            <v>8125199</v>
          </cell>
          <cell r="EW20">
            <v>0</v>
          </cell>
          <cell r="EX20">
            <v>4407884</v>
          </cell>
          <cell r="EY20">
            <v>639143</v>
          </cell>
          <cell r="EZ20">
            <v>1278286</v>
          </cell>
          <cell r="FA20">
            <v>6376739</v>
          </cell>
          <cell r="FB20">
            <v>1821925</v>
          </cell>
          <cell r="FC20">
            <v>1498681</v>
          </cell>
          <cell r="FD20">
            <v>749341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0</v>
          </cell>
          <cell r="FM20">
            <v>0</v>
          </cell>
          <cell r="FN20">
            <v>0</v>
          </cell>
          <cell r="FP20">
            <v>51799247</v>
          </cell>
        </row>
        <row r="21">
          <cell r="A21">
            <v>101005</v>
          </cell>
          <cell r="B21">
            <v>110073</v>
          </cell>
          <cell r="C21" t="str">
            <v>L-Lycine hcl</v>
          </cell>
          <cell r="D21" t="str">
            <v>KG</v>
          </cell>
          <cell r="E21">
            <v>6.9340000000000002</v>
          </cell>
          <cell r="F21">
            <v>8.5</v>
          </cell>
          <cell r="J21">
            <v>1.25</v>
          </cell>
          <cell r="K21">
            <v>12.494</v>
          </cell>
          <cell r="L21">
            <v>8.25</v>
          </cell>
          <cell r="N21">
            <v>3.33</v>
          </cell>
          <cell r="O21">
            <v>8.75</v>
          </cell>
          <cell r="P21">
            <v>9.8000000000000007</v>
          </cell>
          <cell r="Q21">
            <v>10.32</v>
          </cell>
          <cell r="V21">
            <v>10.32</v>
          </cell>
          <cell r="AC21">
            <v>12.494</v>
          </cell>
          <cell r="AD21">
            <v>3.8</v>
          </cell>
          <cell r="AE21">
            <v>12.494</v>
          </cell>
          <cell r="AJ21">
            <v>108.73599999999998</v>
          </cell>
          <cell r="AK21">
            <v>27.736000000000001</v>
          </cell>
          <cell r="AL21">
            <v>13.868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7.5</v>
          </cell>
          <cell r="AT21">
            <v>37.5</v>
          </cell>
          <cell r="AU21">
            <v>62.47</v>
          </cell>
          <cell r="AV21">
            <v>8.25</v>
          </cell>
          <cell r="AW21">
            <v>0</v>
          </cell>
          <cell r="AX21">
            <v>0</v>
          </cell>
          <cell r="AY21">
            <v>0</v>
          </cell>
          <cell r="AZ21">
            <v>13.32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30.96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24.988</v>
          </cell>
          <cell r="BT21">
            <v>7.6</v>
          </cell>
          <cell r="BU21">
            <v>12.494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246.68600000000001</v>
          </cell>
          <cell r="CD21">
            <v>0.11243443081488208</v>
          </cell>
          <cell r="CE21">
            <v>5.621721540744104E-2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3.0403022465806732E-2</v>
          </cell>
          <cell r="CM21">
            <v>0.15201511232903367</v>
          </cell>
          <cell r="CN21">
            <v>0.2532369084585262</v>
          </cell>
          <cell r="CO21">
            <v>3.3443324712387409E-2</v>
          </cell>
          <cell r="CP21">
            <v>0</v>
          </cell>
          <cell r="CQ21">
            <v>0</v>
          </cell>
          <cell r="CR21">
            <v>0</v>
          </cell>
          <cell r="CS21">
            <v>5.399576789927276E-2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0.12550367673885021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0.10129476338341048</v>
          </cell>
          <cell r="DM21">
            <v>3.0808396098684156E-2</v>
          </cell>
          <cell r="DN21">
            <v>5.064738169170524E-2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4801316</v>
          </cell>
          <cell r="DW21">
            <v>539833</v>
          </cell>
          <cell r="DX21">
            <v>269917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145975</v>
          </cell>
          <cell r="EF21">
            <v>729873</v>
          </cell>
          <cell r="EG21">
            <v>1215870</v>
          </cell>
          <cell r="EH21">
            <v>160572</v>
          </cell>
          <cell r="EI21">
            <v>0</v>
          </cell>
          <cell r="EJ21">
            <v>0</v>
          </cell>
          <cell r="EK21">
            <v>0</v>
          </cell>
          <cell r="EL21">
            <v>259251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602583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486348</v>
          </cell>
          <cell r="FF21">
            <v>147921</v>
          </cell>
          <cell r="FG21">
            <v>243173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  <cell r="FP21">
            <v>4801316</v>
          </cell>
        </row>
        <row r="22">
          <cell r="A22" t="str">
            <v>101032</v>
          </cell>
          <cell r="B22">
            <v>110074</v>
          </cell>
          <cell r="C22" t="str">
            <v>L-LYSINE MONOMALATE</v>
          </cell>
          <cell r="D22" t="str">
            <v>KG</v>
          </cell>
          <cell r="M22">
            <v>7.86</v>
          </cell>
          <cell r="X22">
            <v>7.86</v>
          </cell>
          <cell r="AJ22">
            <v>15.72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15.72</v>
          </cell>
          <cell r="AX22">
            <v>15.72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78.600000000000009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110.04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0.14285714285714285</v>
          </cell>
          <cell r="CQ22">
            <v>0.14285714285714285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0.7142857142857143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51228222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7318317</v>
          </cell>
          <cell r="EJ22">
            <v>7318317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36591588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P22">
            <v>51228222</v>
          </cell>
        </row>
        <row r="23">
          <cell r="A23">
            <v>101001</v>
          </cell>
          <cell r="B23">
            <v>110081</v>
          </cell>
          <cell r="C23" t="str">
            <v>L-Malic acid</v>
          </cell>
          <cell r="D23" t="str">
            <v>KG</v>
          </cell>
          <cell r="E23">
            <v>3.1</v>
          </cell>
          <cell r="F23">
            <v>5.2</v>
          </cell>
          <cell r="G23">
            <v>3.75</v>
          </cell>
          <cell r="I23">
            <v>1.05</v>
          </cell>
          <cell r="K23">
            <v>1.2</v>
          </cell>
          <cell r="L23">
            <v>0.46600000000000003</v>
          </cell>
          <cell r="O23">
            <v>1.01</v>
          </cell>
          <cell r="T23">
            <v>0.7</v>
          </cell>
          <cell r="AC23">
            <v>1.2</v>
          </cell>
          <cell r="AE23">
            <v>1.2</v>
          </cell>
          <cell r="AJ23">
            <v>18.875999999999998</v>
          </cell>
          <cell r="AK23">
            <v>12.4</v>
          </cell>
          <cell r="AL23">
            <v>6.2</v>
          </cell>
          <cell r="AM23">
            <v>0</v>
          </cell>
          <cell r="AN23">
            <v>15</v>
          </cell>
          <cell r="AO23">
            <v>45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6</v>
          </cell>
          <cell r="AV23">
            <v>0.46600000000000003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2.8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2.4</v>
          </cell>
          <cell r="BT23">
            <v>0</v>
          </cell>
          <cell r="BU23">
            <v>1.2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91.465999999999994</v>
          </cell>
          <cell r="CD23">
            <v>0.13556950123543177</v>
          </cell>
          <cell r="CE23">
            <v>6.7784750617715883E-2</v>
          </cell>
          <cell r="CF23">
            <v>0</v>
          </cell>
          <cell r="CG23">
            <v>0.16399536439769971</v>
          </cell>
          <cell r="CH23">
            <v>0.49198609319309911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6.5598145759079879E-2</v>
          </cell>
          <cell r="CO23">
            <v>5.0947893206218708E-3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3.0612468020903942E-2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2.6239258303631951E-2</v>
          </cell>
          <cell r="DM23">
            <v>0</v>
          </cell>
          <cell r="DN23">
            <v>1.3119629151815975E-2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19377406</v>
          </cell>
          <cell r="DW23">
            <v>2626985</v>
          </cell>
          <cell r="DX23">
            <v>1313493</v>
          </cell>
          <cell r="DY23">
            <v>0</v>
          </cell>
          <cell r="DZ23">
            <v>3177805</v>
          </cell>
          <cell r="EA23">
            <v>9533414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1271122</v>
          </cell>
          <cell r="EH23">
            <v>98724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593190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508449</v>
          </cell>
          <cell r="FF23">
            <v>0</v>
          </cell>
          <cell r="FG23">
            <v>254224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  <cell r="FP23">
            <v>19377406</v>
          </cell>
        </row>
        <row r="24">
          <cell r="A24">
            <v>101012</v>
          </cell>
          <cell r="B24">
            <v>110082</v>
          </cell>
          <cell r="C24" t="str">
            <v>L-Methionine</v>
          </cell>
          <cell r="D24" t="str">
            <v>KG</v>
          </cell>
          <cell r="E24">
            <v>0.45</v>
          </cell>
          <cell r="F24">
            <v>6</v>
          </cell>
          <cell r="G24">
            <v>5.85</v>
          </cell>
          <cell r="H24">
            <v>4.59</v>
          </cell>
          <cell r="I24">
            <v>1.65</v>
          </cell>
          <cell r="J24">
            <v>1.05</v>
          </cell>
          <cell r="K24">
            <v>7</v>
          </cell>
          <cell r="L24">
            <v>2.8</v>
          </cell>
          <cell r="M24">
            <v>0.5</v>
          </cell>
          <cell r="N24">
            <v>1.06</v>
          </cell>
          <cell r="O24">
            <v>4.75</v>
          </cell>
          <cell r="P24">
            <v>4.33</v>
          </cell>
          <cell r="Q24">
            <v>5.4</v>
          </cell>
          <cell r="R24">
            <v>0.44</v>
          </cell>
          <cell r="S24">
            <v>4.4000000000000004</v>
          </cell>
          <cell r="T24">
            <v>5.85</v>
          </cell>
          <cell r="U24">
            <v>0.4</v>
          </cell>
          <cell r="V24">
            <v>5.4</v>
          </cell>
          <cell r="W24">
            <v>0.44</v>
          </cell>
          <cell r="X24">
            <v>0.5</v>
          </cell>
          <cell r="Y24">
            <v>4.4000000000000004</v>
          </cell>
          <cell r="Z24">
            <v>4.5</v>
          </cell>
          <cell r="AA24">
            <v>3.5</v>
          </cell>
          <cell r="AB24">
            <v>5.3</v>
          </cell>
          <cell r="AC24">
            <v>7</v>
          </cell>
          <cell r="AD24">
            <v>3.3</v>
          </cell>
          <cell r="AE24">
            <v>7</v>
          </cell>
          <cell r="AJ24">
            <v>97.859999999999985</v>
          </cell>
          <cell r="AK24">
            <v>1.8</v>
          </cell>
          <cell r="AL24">
            <v>0.9</v>
          </cell>
          <cell r="AM24">
            <v>0</v>
          </cell>
          <cell r="AN24">
            <v>23.4</v>
          </cell>
          <cell r="AO24">
            <v>70.199999999999989</v>
          </cell>
          <cell r="AP24">
            <v>0</v>
          </cell>
          <cell r="AQ24">
            <v>0</v>
          </cell>
          <cell r="AR24">
            <v>0</v>
          </cell>
          <cell r="AS24">
            <v>6.3000000000000007</v>
          </cell>
          <cell r="AT24">
            <v>31.5</v>
          </cell>
          <cell r="AU24">
            <v>35</v>
          </cell>
          <cell r="AV24">
            <v>2.8</v>
          </cell>
          <cell r="AW24">
            <v>1</v>
          </cell>
          <cell r="AX24">
            <v>1</v>
          </cell>
          <cell r="AY24">
            <v>0</v>
          </cell>
          <cell r="AZ24">
            <v>4.24</v>
          </cell>
          <cell r="BA24">
            <v>0</v>
          </cell>
          <cell r="BB24">
            <v>0</v>
          </cell>
          <cell r="BC24">
            <v>0</v>
          </cell>
          <cell r="BD24">
            <v>5.72</v>
          </cell>
          <cell r="BE24">
            <v>17.600000000000001</v>
          </cell>
          <cell r="BF24">
            <v>23.4</v>
          </cell>
          <cell r="BG24">
            <v>0</v>
          </cell>
          <cell r="BH24">
            <v>1.6</v>
          </cell>
          <cell r="BI24">
            <v>16.200000000000003</v>
          </cell>
          <cell r="BJ24">
            <v>12.32</v>
          </cell>
          <cell r="BK24">
            <v>5</v>
          </cell>
          <cell r="BL24">
            <v>26.400000000000002</v>
          </cell>
          <cell r="BM24">
            <v>4.5</v>
          </cell>
          <cell r="BN24">
            <v>9</v>
          </cell>
          <cell r="BO24">
            <v>24.5</v>
          </cell>
          <cell r="BP24">
            <v>7</v>
          </cell>
          <cell r="BQ24">
            <v>10.6</v>
          </cell>
          <cell r="BR24">
            <v>5.3</v>
          </cell>
          <cell r="BS24">
            <v>14</v>
          </cell>
          <cell r="BT24">
            <v>6.6</v>
          </cell>
          <cell r="BU24">
            <v>7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374.88</v>
          </cell>
          <cell r="CD24">
            <v>4.8015364916773372E-3</v>
          </cell>
          <cell r="CE24">
            <v>2.4007682458386686E-3</v>
          </cell>
          <cell r="CF24">
            <v>0</v>
          </cell>
          <cell r="CG24">
            <v>6.2419974391805376E-2</v>
          </cell>
          <cell r="CH24">
            <v>0.18725992317541609</v>
          </cell>
          <cell r="CI24">
            <v>0</v>
          </cell>
          <cell r="CJ24">
            <v>0</v>
          </cell>
          <cell r="CK24">
            <v>0</v>
          </cell>
          <cell r="CL24">
            <v>1.6805377720870682E-2</v>
          </cell>
          <cell r="CM24">
            <v>8.4026888604353395E-2</v>
          </cell>
          <cell r="CN24">
            <v>9.3363209560392665E-2</v>
          </cell>
          <cell r="CO24">
            <v>7.4690567648314126E-3</v>
          </cell>
          <cell r="CP24">
            <v>2.6675202731540758E-3</v>
          </cell>
          <cell r="CQ24">
            <v>2.6675202731540758E-3</v>
          </cell>
          <cell r="CR24">
            <v>0</v>
          </cell>
          <cell r="CS24">
            <v>1.1310285958173284E-2</v>
          </cell>
          <cell r="CT24">
            <v>0</v>
          </cell>
          <cell r="CU24">
            <v>0</v>
          </cell>
          <cell r="CV24">
            <v>0</v>
          </cell>
          <cell r="CW24">
            <v>1.5258215962441314E-2</v>
          </cell>
          <cell r="CX24">
            <v>4.6948356807511742E-2</v>
          </cell>
          <cell r="CY24">
            <v>6.2419974391805376E-2</v>
          </cell>
          <cell r="CZ24">
            <v>0</v>
          </cell>
          <cell r="DA24">
            <v>4.268032437046522E-3</v>
          </cell>
          <cell r="DB24">
            <v>4.3213828425096037E-2</v>
          </cell>
          <cell r="DC24">
            <v>3.2863849765258218E-2</v>
          </cell>
          <cell r="DD24">
            <v>1.333760136577038E-2</v>
          </cell>
          <cell r="DE24">
            <v>7.0422535211267609E-2</v>
          </cell>
          <cell r="DF24">
            <v>1.2003841229193343E-2</v>
          </cell>
          <cell r="DG24">
            <v>2.4007682458386685E-2</v>
          </cell>
          <cell r="DH24">
            <v>6.5354246692274867E-2</v>
          </cell>
          <cell r="DI24">
            <v>1.8672641912078531E-2</v>
          </cell>
          <cell r="DJ24">
            <v>2.8275714895433204E-2</v>
          </cell>
          <cell r="DK24">
            <v>1.4137857447716602E-2</v>
          </cell>
          <cell r="DL24">
            <v>3.7345283824157062E-2</v>
          </cell>
          <cell r="DM24">
            <v>1.7605633802816902E-2</v>
          </cell>
          <cell r="DN24">
            <v>1.8672641912078531E-2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32802641</v>
          </cell>
          <cell r="DW24">
            <v>157503</v>
          </cell>
          <cell r="DX24">
            <v>78752</v>
          </cell>
          <cell r="DY24">
            <v>0</v>
          </cell>
          <cell r="DZ24">
            <v>2047540</v>
          </cell>
          <cell r="EA24">
            <v>6142620</v>
          </cell>
          <cell r="EB24">
            <v>0</v>
          </cell>
          <cell r="EC24">
            <v>0</v>
          </cell>
          <cell r="ED24">
            <v>0</v>
          </cell>
          <cell r="EE24">
            <v>551261</v>
          </cell>
          <cell r="EF24">
            <v>2756304</v>
          </cell>
          <cell r="EG24">
            <v>3062560</v>
          </cell>
          <cell r="EH24">
            <v>245005</v>
          </cell>
          <cell r="EI24">
            <v>87502</v>
          </cell>
          <cell r="EJ24">
            <v>87502</v>
          </cell>
          <cell r="EK24">
            <v>0</v>
          </cell>
          <cell r="EL24">
            <v>371007</v>
          </cell>
          <cell r="EM24">
            <v>0</v>
          </cell>
          <cell r="EN24">
            <v>0</v>
          </cell>
          <cell r="EO24">
            <v>0</v>
          </cell>
          <cell r="EP24">
            <v>500510</v>
          </cell>
          <cell r="EQ24">
            <v>1540030</v>
          </cell>
          <cell r="ER24">
            <v>2047540</v>
          </cell>
          <cell r="ES24">
            <v>0</v>
          </cell>
          <cell r="ET24">
            <v>140003</v>
          </cell>
          <cell r="EU24">
            <v>1417528</v>
          </cell>
          <cell r="EV24">
            <v>1078021</v>
          </cell>
          <cell r="EW24">
            <v>437509</v>
          </cell>
          <cell r="EX24">
            <v>2310045</v>
          </cell>
          <cell r="EY24">
            <v>393758</v>
          </cell>
          <cell r="EZ24">
            <v>787515</v>
          </cell>
          <cell r="FA24">
            <v>2143792</v>
          </cell>
          <cell r="FB24">
            <v>612512</v>
          </cell>
          <cell r="FC24">
            <v>927518</v>
          </cell>
          <cell r="FD24">
            <v>463759</v>
          </cell>
          <cell r="FE24">
            <v>1225024</v>
          </cell>
          <cell r="FF24">
            <v>577511</v>
          </cell>
          <cell r="FG24">
            <v>612510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0</v>
          </cell>
          <cell r="FP24">
            <v>32802641</v>
          </cell>
        </row>
        <row r="25">
          <cell r="A25">
            <v>101004</v>
          </cell>
          <cell r="B25">
            <v>110091</v>
          </cell>
          <cell r="C25" t="str">
            <v>L-Orinthine hcl</v>
          </cell>
          <cell r="D25" t="str">
            <v>KG</v>
          </cell>
          <cell r="G25">
            <v>3.02</v>
          </cell>
          <cell r="I25">
            <v>0.84</v>
          </cell>
          <cell r="K25">
            <v>1.2749999999999999</v>
          </cell>
          <cell r="L25">
            <v>0.90300000000000002</v>
          </cell>
          <cell r="O25">
            <v>4</v>
          </cell>
          <cell r="T25">
            <v>3.02</v>
          </cell>
          <cell r="AC25">
            <v>1.2749999999999999</v>
          </cell>
          <cell r="AE25">
            <v>1.2749999999999999</v>
          </cell>
          <cell r="AJ25">
            <v>15.608000000000001</v>
          </cell>
          <cell r="AK25">
            <v>0</v>
          </cell>
          <cell r="AL25">
            <v>0</v>
          </cell>
          <cell r="AM25">
            <v>0</v>
          </cell>
          <cell r="AN25">
            <v>12.08</v>
          </cell>
          <cell r="AO25">
            <v>36.24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6.375</v>
          </cell>
          <cell r="AV25">
            <v>0.90300000000000002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12.08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2.5499999999999998</v>
          </cell>
          <cell r="BT25">
            <v>0</v>
          </cell>
          <cell r="BU25">
            <v>1.2749999999999999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71.503</v>
          </cell>
          <cell r="CD25">
            <v>0</v>
          </cell>
          <cell r="CE25">
            <v>0</v>
          </cell>
          <cell r="CF25">
            <v>0</v>
          </cell>
          <cell r="CG25">
            <v>0.16894396039327023</v>
          </cell>
          <cell r="CH25">
            <v>0.50683188117981071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8.9157098303567689E-2</v>
          </cell>
          <cell r="CO25">
            <v>1.2628840747940646E-2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0.16894396039327023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3.5662839321427067E-2</v>
          </cell>
          <cell r="DM25">
            <v>0</v>
          </cell>
          <cell r="DN25">
            <v>1.7831419660713534E-2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8311084</v>
          </cell>
          <cell r="DW25">
            <v>0</v>
          </cell>
          <cell r="DX25">
            <v>0</v>
          </cell>
          <cell r="DY25">
            <v>0</v>
          </cell>
          <cell r="DZ25">
            <v>1404107</v>
          </cell>
          <cell r="EA25">
            <v>4212322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740992</v>
          </cell>
          <cell r="EH25">
            <v>104959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1404107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296397</v>
          </cell>
          <cell r="FF25">
            <v>0</v>
          </cell>
          <cell r="FG25">
            <v>148200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P25">
            <v>8311084</v>
          </cell>
        </row>
        <row r="26">
          <cell r="A26">
            <v>101014</v>
          </cell>
          <cell r="B26">
            <v>110092</v>
          </cell>
          <cell r="C26" t="str">
            <v>L-Orinthin-L-Aspartate</v>
          </cell>
          <cell r="D26" t="str">
            <v>KG</v>
          </cell>
          <cell r="F26">
            <v>2.5</v>
          </cell>
          <cell r="L26">
            <v>3.59</v>
          </cell>
          <cell r="M26">
            <v>8.0299999999999994</v>
          </cell>
          <cell r="X26">
            <v>8.0299999999999994</v>
          </cell>
          <cell r="AJ26">
            <v>22.15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3.59</v>
          </cell>
          <cell r="AW26">
            <v>16.059999999999999</v>
          </cell>
          <cell r="AX26">
            <v>16.059999999999999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80.3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116.00999999999999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3.094560813722955E-2</v>
          </cell>
          <cell r="CP26">
            <v>0.1384363416946815</v>
          </cell>
          <cell r="CQ26">
            <v>0.1384363416946815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0.69218170847340754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18975521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587209</v>
          </cell>
          <cell r="EI26">
            <v>2626902</v>
          </cell>
          <cell r="EJ26">
            <v>2626902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13134508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>
            <v>0</v>
          </cell>
          <cell r="FP26">
            <v>18975521</v>
          </cell>
        </row>
        <row r="27">
          <cell r="A27">
            <v>101008</v>
          </cell>
          <cell r="B27">
            <v>110101</v>
          </cell>
          <cell r="C27" t="str">
            <v>L-Phemylalanine</v>
          </cell>
          <cell r="D27" t="str">
            <v>KG</v>
          </cell>
          <cell r="E27">
            <v>0.6</v>
          </cell>
          <cell r="F27">
            <v>8.6</v>
          </cell>
          <cell r="G27">
            <v>6.75</v>
          </cell>
          <cell r="H27">
            <v>5.53</v>
          </cell>
          <cell r="I27">
            <v>1.89</v>
          </cell>
          <cell r="J27">
            <v>1.1000000000000001</v>
          </cell>
          <cell r="K27">
            <v>9</v>
          </cell>
          <cell r="L27">
            <v>4.0999999999999996</v>
          </cell>
          <cell r="M27">
            <v>0.25</v>
          </cell>
          <cell r="N27">
            <v>2.83</v>
          </cell>
          <cell r="O27">
            <v>6.38</v>
          </cell>
          <cell r="P27">
            <v>9.74</v>
          </cell>
          <cell r="Q27">
            <v>12.8</v>
          </cell>
          <cell r="R27">
            <v>0.3</v>
          </cell>
          <cell r="S27">
            <v>7</v>
          </cell>
          <cell r="T27">
            <v>6.75</v>
          </cell>
          <cell r="U27">
            <v>0.55000000000000004</v>
          </cell>
          <cell r="V27">
            <v>12.8</v>
          </cell>
          <cell r="W27">
            <v>0.3</v>
          </cell>
          <cell r="X27">
            <v>0.25</v>
          </cell>
          <cell r="Y27">
            <v>7</v>
          </cell>
          <cell r="Z27">
            <v>4.8</v>
          </cell>
          <cell r="AA27">
            <v>9.35</v>
          </cell>
          <cell r="AB27">
            <v>5.6</v>
          </cell>
          <cell r="AC27">
            <v>9</v>
          </cell>
          <cell r="AD27">
            <v>3.3</v>
          </cell>
          <cell r="AE27">
            <v>9</v>
          </cell>
          <cell r="AJ27">
            <v>145.57</v>
          </cell>
          <cell r="AK27">
            <v>2.4</v>
          </cell>
          <cell r="AL27">
            <v>1.2</v>
          </cell>
          <cell r="AM27">
            <v>0</v>
          </cell>
          <cell r="AN27">
            <v>27</v>
          </cell>
          <cell r="AO27">
            <v>81</v>
          </cell>
          <cell r="AP27">
            <v>0</v>
          </cell>
          <cell r="AQ27">
            <v>0</v>
          </cell>
          <cell r="AR27">
            <v>0</v>
          </cell>
          <cell r="AS27">
            <v>6.6000000000000005</v>
          </cell>
          <cell r="AT27">
            <v>33</v>
          </cell>
          <cell r="AU27">
            <v>45</v>
          </cell>
          <cell r="AV27">
            <v>4.0999999999999996</v>
          </cell>
          <cell r="AW27">
            <v>0.5</v>
          </cell>
          <cell r="AX27">
            <v>0.5</v>
          </cell>
          <cell r="AY27">
            <v>0</v>
          </cell>
          <cell r="AZ27">
            <v>11.32</v>
          </cell>
          <cell r="BA27">
            <v>0</v>
          </cell>
          <cell r="BB27">
            <v>0</v>
          </cell>
          <cell r="BC27">
            <v>0</v>
          </cell>
          <cell r="BD27">
            <v>3.9</v>
          </cell>
          <cell r="BE27">
            <v>28</v>
          </cell>
          <cell r="BF27">
            <v>27</v>
          </cell>
          <cell r="BG27">
            <v>0</v>
          </cell>
          <cell r="BH27">
            <v>2.2000000000000002</v>
          </cell>
          <cell r="BI27">
            <v>38.400000000000006</v>
          </cell>
          <cell r="BJ27">
            <v>8.4</v>
          </cell>
          <cell r="BK27">
            <v>2.5</v>
          </cell>
          <cell r="BL27">
            <v>42</v>
          </cell>
          <cell r="BM27">
            <v>4.8</v>
          </cell>
          <cell r="BN27">
            <v>9.6</v>
          </cell>
          <cell r="BO27">
            <v>65.45</v>
          </cell>
          <cell r="BP27">
            <v>18.7</v>
          </cell>
          <cell r="BQ27">
            <v>11.2</v>
          </cell>
          <cell r="BR27">
            <v>5.6</v>
          </cell>
          <cell r="BS27">
            <v>18</v>
          </cell>
          <cell r="BT27">
            <v>6.6</v>
          </cell>
          <cell r="BU27">
            <v>9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513.97</v>
          </cell>
          <cell r="CD27">
            <v>4.6695332412397608E-3</v>
          </cell>
          <cell r="CE27">
            <v>2.3347666206198804E-3</v>
          </cell>
          <cell r="CF27">
            <v>0</v>
          </cell>
          <cell r="CG27">
            <v>5.2532248963947308E-2</v>
          </cell>
          <cell r="CH27">
            <v>0.15759674689184192</v>
          </cell>
          <cell r="CI27">
            <v>0</v>
          </cell>
          <cell r="CJ27">
            <v>0</v>
          </cell>
          <cell r="CK27">
            <v>0</v>
          </cell>
          <cell r="CL27">
            <v>1.2841216413409344E-2</v>
          </cell>
          <cell r="CM27">
            <v>6.4206082067046713E-2</v>
          </cell>
          <cell r="CN27">
            <v>8.755374827324551E-2</v>
          </cell>
          <cell r="CO27">
            <v>7.9771192871179245E-3</v>
          </cell>
          <cell r="CP27">
            <v>9.7281942525828354E-4</v>
          </cell>
          <cell r="CQ27">
            <v>9.7281942525828354E-4</v>
          </cell>
          <cell r="CR27">
            <v>0</v>
          </cell>
          <cell r="CS27">
            <v>2.202463178784754E-2</v>
          </cell>
          <cell r="CT27">
            <v>0</v>
          </cell>
          <cell r="CU27">
            <v>0</v>
          </cell>
          <cell r="CV27">
            <v>0</v>
          </cell>
          <cell r="CW27">
            <v>7.5879915170146113E-3</v>
          </cell>
          <cell r="CX27">
            <v>5.4477887814463874E-2</v>
          </cell>
          <cell r="CY27">
            <v>5.2532248963947308E-2</v>
          </cell>
          <cell r="CZ27">
            <v>0</v>
          </cell>
          <cell r="DA27">
            <v>4.2804054711364477E-3</v>
          </cell>
          <cell r="DB27">
            <v>7.4712531859836187E-2</v>
          </cell>
          <cell r="DC27">
            <v>1.6343366344339163E-2</v>
          </cell>
          <cell r="DD27">
            <v>4.8640971262914178E-3</v>
          </cell>
          <cell r="DE27">
            <v>8.1716831721695818E-2</v>
          </cell>
          <cell r="DF27">
            <v>9.3390664824795216E-3</v>
          </cell>
          <cell r="DG27">
            <v>1.8678132964959043E-2</v>
          </cell>
          <cell r="DH27">
            <v>0.12734206276630933</v>
          </cell>
          <cell r="DI27">
            <v>3.63834465046598E-2</v>
          </cell>
          <cell r="DJ27">
            <v>2.1791155125785548E-2</v>
          </cell>
          <cell r="DK27">
            <v>1.0895577562892774E-2</v>
          </cell>
          <cell r="DL27">
            <v>3.502149930929821E-2</v>
          </cell>
          <cell r="DM27">
            <v>1.2841216413409342E-2</v>
          </cell>
          <cell r="DN27">
            <v>1.7510749654649105E-2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48563265</v>
          </cell>
          <cell r="DW27">
            <v>226768</v>
          </cell>
          <cell r="DX27">
            <v>113384</v>
          </cell>
          <cell r="DY27">
            <v>0</v>
          </cell>
          <cell r="DZ27">
            <v>2551138</v>
          </cell>
          <cell r="EA27">
            <v>7653413</v>
          </cell>
          <cell r="EB27">
            <v>0</v>
          </cell>
          <cell r="EC27">
            <v>0</v>
          </cell>
          <cell r="ED27">
            <v>0</v>
          </cell>
          <cell r="EE27">
            <v>623611</v>
          </cell>
          <cell r="EF27">
            <v>3118057</v>
          </cell>
          <cell r="EG27">
            <v>4251896</v>
          </cell>
          <cell r="EH27">
            <v>387395</v>
          </cell>
          <cell r="EI27">
            <v>47243</v>
          </cell>
          <cell r="EJ27">
            <v>47243</v>
          </cell>
          <cell r="EK27">
            <v>0</v>
          </cell>
          <cell r="EL27">
            <v>1069588</v>
          </cell>
          <cell r="EM27">
            <v>0</v>
          </cell>
          <cell r="EN27">
            <v>0</v>
          </cell>
          <cell r="EO27">
            <v>0</v>
          </cell>
          <cell r="EP27">
            <v>368498</v>
          </cell>
          <cell r="EQ27">
            <v>2645624</v>
          </cell>
          <cell r="ER27">
            <v>2551138</v>
          </cell>
          <cell r="ES27">
            <v>0</v>
          </cell>
          <cell r="ET27">
            <v>207870</v>
          </cell>
          <cell r="EU27">
            <v>3628284</v>
          </cell>
          <cell r="EV27">
            <v>793687</v>
          </cell>
          <cell r="EW27">
            <v>236216</v>
          </cell>
          <cell r="EX27">
            <v>3968436</v>
          </cell>
          <cell r="EY27">
            <v>453536</v>
          </cell>
          <cell r="EZ27">
            <v>907071</v>
          </cell>
          <cell r="FA27">
            <v>6184146</v>
          </cell>
          <cell r="FB27">
            <v>1766899</v>
          </cell>
          <cell r="FC27">
            <v>1058250</v>
          </cell>
          <cell r="FD27">
            <v>529125</v>
          </cell>
          <cell r="FE27">
            <v>1700758</v>
          </cell>
          <cell r="FF27">
            <v>623611</v>
          </cell>
          <cell r="FG27">
            <v>850380</v>
          </cell>
          <cell r="FH27">
            <v>0</v>
          </cell>
          <cell r="FI27">
            <v>0</v>
          </cell>
          <cell r="FJ27">
            <v>0</v>
          </cell>
          <cell r="FK27">
            <v>0</v>
          </cell>
          <cell r="FL27">
            <v>0</v>
          </cell>
          <cell r="FM27">
            <v>0</v>
          </cell>
          <cell r="FN27">
            <v>0</v>
          </cell>
          <cell r="FP27">
            <v>48563265</v>
          </cell>
        </row>
        <row r="28">
          <cell r="A28">
            <v>101017</v>
          </cell>
          <cell r="B28">
            <v>110102</v>
          </cell>
          <cell r="C28" t="str">
            <v>L-Proline</v>
          </cell>
          <cell r="D28" t="str">
            <v>KG</v>
          </cell>
          <cell r="E28">
            <v>6</v>
          </cell>
          <cell r="F28">
            <v>15</v>
          </cell>
          <cell r="G28">
            <v>9.3800000000000008</v>
          </cell>
          <cell r="H28">
            <v>1.66</v>
          </cell>
          <cell r="I28">
            <v>2.63</v>
          </cell>
          <cell r="J28">
            <v>3.5</v>
          </cell>
          <cell r="K28">
            <v>11</v>
          </cell>
          <cell r="L28">
            <v>9.1999999999999993</v>
          </cell>
          <cell r="M28">
            <v>1.2</v>
          </cell>
          <cell r="N28">
            <v>1</v>
          </cell>
          <cell r="O28">
            <v>11.13</v>
          </cell>
          <cell r="P28">
            <v>10.63</v>
          </cell>
          <cell r="Q28">
            <v>2.4</v>
          </cell>
          <cell r="R28">
            <v>5.3</v>
          </cell>
          <cell r="S28">
            <v>5</v>
          </cell>
          <cell r="T28">
            <v>9.3800000000000008</v>
          </cell>
          <cell r="U28">
            <v>3.58</v>
          </cell>
          <cell r="V28">
            <v>2.4</v>
          </cell>
          <cell r="W28">
            <v>5.3</v>
          </cell>
          <cell r="X28">
            <v>1.2</v>
          </cell>
          <cell r="Y28">
            <v>5</v>
          </cell>
          <cell r="Z28">
            <v>9.5</v>
          </cell>
          <cell r="AA28">
            <v>3.3</v>
          </cell>
          <cell r="AB28">
            <v>11.2</v>
          </cell>
          <cell r="AC28">
            <v>11</v>
          </cell>
          <cell r="AD28">
            <v>4.5</v>
          </cell>
          <cell r="AE28">
            <v>11</v>
          </cell>
          <cell r="AJ28">
            <v>172.39</v>
          </cell>
          <cell r="AK28">
            <v>24</v>
          </cell>
          <cell r="AL28">
            <v>12</v>
          </cell>
          <cell r="AM28">
            <v>0</v>
          </cell>
          <cell r="AN28">
            <v>37.520000000000003</v>
          </cell>
          <cell r="AO28">
            <v>112.56</v>
          </cell>
          <cell r="AP28">
            <v>0</v>
          </cell>
          <cell r="AQ28">
            <v>0</v>
          </cell>
          <cell r="AR28">
            <v>0</v>
          </cell>
          <cell r="AS28">
            <v>21</v>
          </cell>
          <cell r="AT28">
            <v>105</v>
          </cell>
          <cell r="AU28">
            <v>55</v>
          </cell>
          <cell r="AV28">
            <v>9.1999999999999993</v>
          </cell>
          <cell r="AW28">
            <v>2.4</v>
          </cell>
          <cell r="AX28">
            <v>2.4</v>
          </cell>
          <cell r="AY28">
            <v>0</v>
          </cell>
          <cell r="AZ28">
            <v>4</v>
          </cell>
          <cell r="BA28">
            <v>0</v>
          </cell>
          <cell r="BB28">
            <v>0</v>
          </cell>
          <cell r="BC28">
            <v>0</v>
          </cell>
          <cell r="BD28">
            <v>68.899999999999991</v>
          </cell>
          <cell r="BE28">
            <v>20</v>
          </cell>
          <cell r="BF28">
            <v>37.520000000000003</v>
          </cell>
          <cell r="BG28">
            <v>0</v>
          </cell>
          <cell r="BH28">
            <v>14.32</v>
          </cell>
          <cell r="BI28">
            <v>7.1999999999999993</v>
          </cell>
          <cell r="BJ28">
            <v>148.4</v>
          </cell>
          <cell r="BK28">
            <v>12</v>
          </cell>
          <cell r="BL28">
            <v>30</v>
          </cell>
          <cell r="BM28">
            <v>9.5</v>
          </cell>
          <cell r="BN28">
            <v>19</v>
          </cell>
          <cell r="BO28">
            <v>23.099999999999998</v>
          </cell>
          <cell r="BP28">
            <v>6.6</v>
          </cell>
          <cell r="BQ28">
            <v>22.4</v>
          </cell>
          <cell r="BR28">
            <v>11.2</v>
          </cell>
          <cell r="BS28">
            <v>22</v>
          </cell>
          <cell r="BT28">
            <v>9</v>
          </cell>
          <cell r="BU28">
            <v>11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857.22</v>
          </cell>
          <cell r="CD28">
            <v>2.799748022677959E-2</v>
          </cell>
          <cell r="CE28">
            <v>1.3998740113389795E-2</v>
          </cell>
          <cell r="CF28">
            <v>0</v>
          </cell>
          <cell r="CG28">
            <v>4.3769394087865426E-2</v>
          </cell>
          <cell r="CH28">
            <v>0.13130818226359628</v>
          </cell>
          <cell r="CI28">
            <v>0</v>
          </cell>
          <cell r="CJ28">
            <v>0</v>
          </cell>
          <cell r="CK28">
            <v>0</v>
          </cell>
          <cell r="CL28">
            <v>2.4497795198432142E-2</v>
          </cell>
          <cell r="CM28">
            <v>0.1224889759921607</v>
          </cell>
          <cell r="CN28">
            <v>6.4160892186369889E-2</v>
          </cell>
          <cell r="CO28">
            <v>1.0732367420265508E-2</v>
          </cell>
          <cell r="CP28">
            <v>2.7997480226779588E-3</v>
          </cell>
          <cell r="CQ28">
            <v>2.7997480226779588E-3</v>
          </cell>
          <cell r="CR28">
            <v>0</v>
          </cell>
          <cell r="CS28">
            <v>4.6662467044632644E-3</v>
          </cell>
          <cell r="CT28">
            <v>0</v>
          </cell>
          <cell r="CU28">
            <v>0</v>
          </cell>
          <cell r="CV28">
            <v>0</v>
          </cell>
          <cell r="CW28">
            <v>8.0376099484379723E-2</v>
          </cell>
          <cell r="CX28">
            <v>2.3331233522316325E-2</v>
          </cell>
          <cell r="CY28">
            <v>4.3769394087865426E-2</v>
          </cell>
          <cell r="CZ28">
            <v>0</v>
          </cell>
          <cell r="DA28">
            <v>1.6705163201978488E-2</v>
          </cell>
          <cell r="DB28">
            <v>8.3992440680338756E-3</v>
          </cell>
          <cell r="DC28">
            <v>0.17311775273558713</v>
          </cell>
          <cell r="DD28">
            <v>1.3998740113389795E-2</v>
          </cell>
          <cell r="DE28">
            <v>3.4996850283474483E-2</v>
          </cell>
          <cell r="DF28">
            <v>1.1082335923100255E-2</v>
          </cell>
          <cell r="DG28">
            <v>2.2164671846200509E-2</v>
          </cell>
          <cell r="DH28">
            <v>2.6947574718275351E-2</v>
          </cell>
          <cell r="DI28">
            <v>7.6993070623643869E-3</v>
          </cell>
          <cell r="DJ28">
            <v>2.613098154499428E-2</v>
          </cell>
          <cell r="DK28">
            <v>1.306549077249714E-2</v>
          </cell>
          <cell r="DL28">
            <v>2.5664356874547958E-2</v>
          </cell>
          <cell r="DM28">
            <v>1.0499055085042347E-2</v>
          </cell>
          <cell r="DN28">
            <v>1.2832178437273979E-2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101301477</v>
          </cell>
          <cell r="DW28">
            <v>2836186</v>
          </cell>
          <cell r="DX28">
            <v>1418093</v>
          </cell>
          <cell r="DY28">
            <v>0</v>
          </cell>
          <cell r="DZ28">
            <v>4433904</v>
          </cell>
          <cell r="EA28">
            <v>13301713</v>
          </cell>
          <cell r="EB28">
            <v>0</v>
          </cell>
          <cell r="EC28">
            <v>0</v>
          </cell>
          <cell r="ED28">
            <v>0</v>
          </cell>
          <cell r="EE28">
            <v>2481663</v>
          </cell>
          <cell r="EF28">
            <v>12408314</v>
          </cell>
          <cell r="EG28">
            <v>6499593</v>
          </cell>
          <cell r="EH28">
            <v>1087205</v>
          </cell>
          <cell r="EI28">
            <v>283619</v>
          </cell>
          <cell r="EJ28">
            <v>283619</v>
          </cell>
          <cell r="EK28">
            <v>0</v>
          </cell>
          <cell r="EL28">
            <v>472698</v>
          </cell>
          <cell r="EM28">
            <v>0</v>
          </cell>
          <cell r="EN28">
            <v>0</v>
          </cell>
          <cell r="EO28">
            <v>0</v>
          </cell>
          <cell r="EP28">
            <v>8142218</v>
          </cell>
          <cell r="EQ28">
            <v>2363488</v>
          </cell>
          <cell r="ER28">
            <v>4433904</v>
          </cell>
          <cell r="ES28">
            <v>0</v>
          </cell>
          <cell r="ET28">
            <v>1692258</v>
          </cell>
          <cell r="EU28">
            <v>850856</v>
          </cell>
          <cell r="EV28">
            <v>17537084</v>
          </cell>
          <cell r="EW28">
            <v>1418093</v>
          </cell>
          <cell r="EX28">
            <v>3545233</v>
          </cell>
          <cell r="EY28">
            <v>1122657</v>
          </cell>
          <cell r="EZ28">
            <v>2245314</v>
          </cell>
          <cell r="FA28">
            <v>2729829</v>
          </cell>
          <cell r="FB28">
            <v>779951</v>
          </cell>
          <cell r="FC28">
            <v>2647107</v>
          </cell>
          <cell r="FD28">
            <v>1323554</v>
          </cell>
          <cell r="FE28">
            <v>2599837</v>
          </cell>
          <cell r="FF28">
            <v>1063570</v>
          </cell>
          <cell r="FG28">
            <v>1299917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FP28">
            <v>101301477</v>
          </cell>
        </row>
        <row r="29">
          <cell r="A29">
            <v>101020</v>
          </cell>
          <cell r="B29">
            <v>110111</v>
          </cell>
          <cell r="C29" t="str">
            <v>L-Serine</v>
          </cell>
          <cell r="D29" t="str">
            <v>KG</v>
          </cell>
          <cell r="E29">
            <v>3.45</v>
          </cell>
          <cell r="F29">
            <v>3</v>
          </cell>
          <cell r="G29">
            <v>5.38</v>
          </cell>
          <cell r="H29">
            <v>2.59</v>
          </cell>
          <cell r="I29">
            <v>1.51</v>
          </cell>
          <cell r="K29">
            <v>3</v>
          </cell>
          <cell r="L29">
            <v>5.9</v>
          </cell>
          <cell r="M29">
            <v>2.75</v>
          </cell>
          <cell r="N29">
            <v>0.67</v>
          </cell>
          <cell r="O29">
            <v>3</v>
          </cell>
          <cell r="P29">
            <v>4.67</v>
          </cell>
          <cell r="Q29">
            <v>2.4</v>
          </cell>
          <cell r="R29">
            <v>2.6</v>
          </cell>
          <cell r="S29">
            <v>1.7</v>
          </cell>
          <cell r="T29">
            <v>5.38</v>
          </cell>
          <cell r="U29">
            <v>1.4</v>
          </cell>
          <cell r="V29">
            <v>2.4</v>
          </cell>
          <cell r="W29">
            <v>2.6</v>
          </cell>
          <cell r="X29">
            <v>2.75</v>
          </cell>
          <cell r="Y29">
            <v>1.7</v>
          </cell>
          <cell r="Z29">
            <v>5</v>
          </cell>
          <cell r="AA29">
            <v>2.2000000000000002</v>
          </cell>
          <cell r="AB29">
            <v>5.9</v>
          </cell>
          <cell r="AC29">
            <v>3</v>
          </cell>
          <cell r="AE29">
            <v>3</v>
          </cell>
          <cell r="AJ29">
            <v>77.950000000000017</v>
          </cell>
          <cell r="AK29">
            <v>13.8</v>
          </cell>
          <cell r="AL29">
            <v>6.9</v>
          </cell>
          <cell r="AM29">
            <v>0</v>
          </cell>
          <cell r="AN29">
            <v>21.52</v>
          </cell>
          <cell r="AO29">
            <v>64.56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15</v>
          </cell>
          <cell r="AV29">
            <v>5.9</v>
          </cell>
          <cell r="AW29">
            <v>5.5</v>
          </cell>
          <cell r="AX29">
            <v>5.5</v>
          </cell>
          <cell r="AY29">
            <v>0</v>
          </cell>
          <cell r="AZ29">
            <v>2.68</v>
          </cell>
          <cell r="BA29">
            <v>0</v>
          </cell>
          <cell r="BB29">
            <v>0</v>
          </cell>
          <cell r="BC29">
            <v>0</v>
          </cell>
          <cell r="BD29">
            <v>33.800000000000004</v>
          </cell>
          <cell r="BE29">
            <v>6.8</v>
          </cell>
          <cell r="BF29">
            <v>21.52</v>
          </cell>
          <cell r="BG29">
            <v>0</v>
          </cell>
          <cell r="BH29">
            <v>5.6</v>
          </cell>
          <cell r="BI29">
            <v>7.1999999999999993</v>
          </cell>
          <cell r="BJ29">
            <v>72.8</v>
          </cell>
          <cell r="BK29">
            <v>27.5</v>
          </cell>
          <cell r="BL29">
            <v>10.199999999999999</v>
          </cell>
          <cell r="BM29">
            <v>5</v>
          </cell>
          <cell r="BN29">
            <v>10</v>
          </cell>
          <cell r="BO29">
            <v>15.400000000000002</v>
          </cell>
          <cell r="BP29">
            <v>4.4000000000000004</v>
          </cell>
          <cell r="BQ29">
            <v>11.8</v>
          </cell>
          <cell r="BR29">
            <v>5.9</v>
          </cell>
          <cell r="BS29">
            <v>6</v>
          </cell>
          <cell r="BT29">
            <v>0</v>
          </cell>
          <cell r="BU29">
            <v>3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388.28</v>
          </cell>
          <cell r="CD29">
            <v>3.554136190378078E-2</v>
          </cell>
          <cell r="CE29">
            <v>1.777068095189039E-2</v>
          </cell>
          <cell r="CF29">
            <v>0</v>
          </cell>
          <cell r="CG29">
            <v>5.5423920881837854E-2</v>
          </cell>
          <cell r="CH29">
            <v>0.16627176264551358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3.8631915112805192E-2</v>
          </cell>
          <cell r="CO29">
            <v>1.5195219944370043E-2</v>
          </cell>
          <cell r="CP29">
            <v>1.4165035541361904E-2</v>
          </cell>
          <cell r="CQ29">
            <v>1.4165035541361904E-2</v>
          </cell>
          <cell r="CR29">
            <v>0</v>
          </cell>
          <cell r="CS29">
            <v>6.9022355001545285E-3</v>
          </cell>
          <cell r="CT29">
            <v>0</v>
          </cell>
          <cell r="CU29">
            <v>0</v>
          </cell>
          <cell r="CV29">
            <v>0</v>
          </cell>
          <cell r="CW29">
            <v>8.7050582054187711E-2</v>
          </cell>
          <cell r="CX29">
            <v>1.7513134851138354E-2</v>
          </cell>
          <cell r="CY29">
            <v>5.5423920881837854E-2</v>
          </cell>
          <cell r="CZ29">
            <v>0</v>
          </cell>
          <cell r="DA29">
            <v>1.4422581642113939E-2</v>
          </cell>
          <cell r="DB29">
            <v>1.8543319254146491E-2</v>
          </cell>
          <cell r="DC29">
            <v>0.18749356134748121</v>
          </cell>
          <cell r="DD29">
            <v>7.0825177706809531E-2</v>
          </cell>
          <cell r="DE29">
            <v>2.6269702276707531E-2</v>
          </cell>
          <cell r="DF29">
            <v>1.2877305037601731E-2</v>
          </cell>
          <cell r="DG29">
            <v>2.5754610075203462E-2</v>
          </cell>
          <cell r="DH29">
            <v>3.9662099515813336E-2</v>
          </cell>
          <cell r="DI29">
            <v>1.1332028433089525E-2</v>
          </cell>
          <cell r="DJ29">
            <v>3.0390439888740087E-2</v>
          </cell>
          <cell r="DK29">
            <v>1.5195219944370043E-2</v>
          </cell>
          <cell r="DL29">
            <v>1.5452766045122078E-2</v>
          </cell>
          <cell r="DM29">
            <v>0</v>
          </cell>
          <cell r="DN29">
            <v>7.7263830225610388E-3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69154376</v>
          </cell>
          <cell r="DW29">
            <v>2457841</v>
          </cell>
          <cell r="DX29">
            <v>1228920</v>
          </cell>
          <cell r="DY29">
            <v>0</v>
          </cell>
          <cell r="DZ29">
            <v>3832807</v>
          </cell>
          <cell r="EA29">
            <v>11498420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2671566</v>
          </cell>
          <cell r="EH29">
            <v>1050816</v>
          </cell>
          <cell r="EI29">
            <v>979574</v>
          </cell>
          <cell r="EJ29">
            <v>979574</v>
          </cell>
          <cell r="EK29">
            <v>0</v>
          </cell>
          <cell r="EL29">
            <v>477320</v>
          </cell>
          <cell r="EM29">
            <v>0</v>
          </cell>
          <cell r="EN29">
            <v>0</v>
          </cell>
          <cell r="EO29">
            <v>0</v>
          </cell>
          <cell r="EP29">
            <v>6019929</v>
          </cell>
          <cell r="EQ29">
            <v>1211110</v>
          </cell>
          <cell r="ER29">
            <v>3832807</v>
          </cell>
          <cell r="ES29">
            <v>0</v>
          </cell>
          <cell r="ET29">
            <v>997385</v>
          </cell>
          <cell r="EU29">
            <v>1282352</v>
          </cell>
          <cell r="EV29">
            <v>12966000</v>
          </cell>
          <cell r="EW29">
            <v>4897871</v>
          </cell>
          <cell r="EX29">
            <v>1816665</v>
          </cell>
          <cell r="EY29">
            <v>890522</v>
          </cell>
          <cell r="EZ29">
            <v>1781044</v>
          </cell>
          <cell r="FA29">
            <v>2742808</v>
          </cell>
          <cell r="FB29">
            <v>783659</v>
          </cell>
          <cell r="FC29">
            <v>2101632</v>
          </cell>
          <cell r="FD29">
            <v>1050816</v>
          </cell>
          <cell r="FE29">
            <v>1068626</v>
          </cell>
          <cell r="FF29">
            <v>0</v>
          </cell>
          <cell r="FG29">
            <v>534312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</v>
          </cell>
          <cell r="FN29">
            <v>0</v>
          </cell>
          <cell r="FP29">
            <v>69154376</v>
          </cell>
        </row>
        <row r="30">
          <cell r="A30">
            <v>101009</v>
          </cell>
          <cell r="B30">
            <v>110121</v>
          </cell>
          <cell r="C30" t="str">
            <v>L-Threonine</v>
          </cell>
          <cell r="D30" t="str">
            <v>KG</v>
          </cell>
          <cell r="E30">
            <v>3.375</v>
          </cell>
          <cell r="F30">
            <v>4</v>
          </cell>
          <cell r="G30">
            <v>6.25</v>
          </cell>
          <cell r="H30">
            <v>5.13</v>
          </cell>
          <cell r="I30">
            <v>1.75</v>
          </cell>
          <cell r="J30">
            <v>0.5</v>
          </cell>
          <cell r="K30">
            <v>5.5</v>
          </cell>
          <cell r="L30">
            <v>4.5999999999999996</v>
          </cell>
          <cell r="M30">
            <v>1.2</v>
          </cell>
          <cell r="N30">
            <v>1.97</v>
          </cell>
          <cell r="O30">
            <v>5.13</v>
          </cell>
          <cell r="P30">
            <v>5.04</v>
          </cell>
          <cell r="Q30">
            <v>6</v>
          </cell>
          <cell r="R30">
            <v>2.14</v>
          </cell>
          <cell r="S30">
            <v>7.5</v>
          </cell>
          <cell r="T30">
            <v>6.25</v>
          </cell>
          <cell r="U30">
            <v>2.75</v>
          </cell>
          <cell r="V30">
            <v>5.96</v>
          </cell>
          <cell r="W30">
            <v>2.14</v>
          </cell>
          <cell r="X30">
            <v>1.2</v>
          </cell>
          <cell r="Y30">
            <v>7.5</v>
          </cell>
          <cell r="Z30">
            <v>3.4</v>
          </cell>
          <cell r="AA30">
            <v>6.5</v>
          </cell>
          <cell r="AB30">
            <v>4</v>
          </cell>
          <cell r="AC30">
            <v>5.5</v>
          </cell>
          <cell r="AD30">
            <v>1.5</v>
          </cell>
          <cell r="AE30">
            <v>5.5</v>
          </cell>
          <cell r="AJ30">
            <v>112.28500000000001</v>
          </cell>
          <cell r="AK30">
            <v>13.5</v>
          </cell>
          <cell r="AL30">
            <v>6.75</v>
          </cell>
          <cell r="AM30">
            <v>0</v>
          </cell>
          <cell r="AN30">
            <v>25</v>
          </cell>
          <cell r="AO30">
            <v>75</v>
          </cell>
          <cell r="AP30">
            <v>0</v>
          </cell>
          <cell r="AQ30">
            <v>0</v>
          </cell>
          <cell r="AR30">
            <v>0</v>
          </cell>
          <cell r="AS30">
            <v>3</v>
          </cell>
          <cell r="AT30">
            <v>15</v>
          </cell>
          <cell r="AU30">
            <v>27.5</v>
          </cell>
          <cell r="AV30">
            <v>4.5999999999999996</v>
          </cell>
          <cell r="AW30">
            <v>2.4</v>
          </cell>
          <cell r="AX30">
            <v>2.4</v>
          </cell>
          <cell r="AY30">
            <v>0</v>
          </cell>
          <cell r="AZ30">
            <v>7.88</v>
          </cell>
          <cell r="BA30">
            <v>0</v>
          </cell>
          <cell r="BB30">
            <v>0</v>
          </cell>
          <cell r="BC30">
            <v>0</v>
          </cell>
          <cell r="BD30">
            <v>27.82</v>
          </cell>
          <cell r="BE30">
            <v>30</v>
          </cell>
          <cell r="BF30">
            <v>25</v>
          </cell>
          <cell r="BG30">
            <v>0</v>
          </cell>
          <cell r="BH30">
            <v>11</v>
          </cell>
          <cell r="BI30">
            <v>17.88</v>
          </cell>
          <cell r="BJ30">
            <v>59.92</v>
          </cell>
          <cell r="BK30">
            <v>12</v>
          </cell>
          <cell r="BL30">
            <v>45</v>
          </cell>
          <cell r="BM30">
            <v>3.4</v>
          </cell>
          <cell r="BN30">
            <v>6.8</v>
          </cell>
          <cell r="BO30">
            <v>45.5</v>
          </cell>
          <cell r="BP30">
            <v>13</v>
          </cell>
          <cell r="BQ30">
            <v>8</v>
          </cell>
          <cell r="BR30">
            <v>4</v>
          </cell>
          <cell r="BS30">
            <v>11</v>
          </cell>
          <cell r="BT30">
            <v>3</v>
          </cell>
          <cell r="BU30">
            <v>5.5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511.85</v>
          </cell>
          <cell r="CD30">
            <v>2.6374914525739961E-2</v>
          </cell>
          <cell r="CE30">
            <v>1.3187457262869981E-2</v>
          </cell>
          <cell r="CF30">
            <v>0</v>
          </cell>
          <cell r="CG30">
            <v>4.8842434306925857E-2</v>
          </cell>
          <cell r="CH30">
            <v>0.14652730292077756</v>
          </cell>
          <cell r="CI30">
            <v>0</v>
          </cell>
          <cell r="CJ30">
            <v>0</v>
          </cell>
          <cell r="CK30">
            <v>0</v>
          </cell>
          <cell r="CL30">
            <v>5.861092116831103E-3</v>
          </cell>
          <cell r="CM30">
            <v>2.9305460584155514E-2</v>
          </cell>
          <cell r="CN30">
            <v>5.3726677737618439E-2</v>
          </cell>
          <cell r="CO30">
            <v>8.9870079124743565E-3</v>
          </cell>
          <cell r="CP30">
            <v>4.6888736934648815E-3</v>
          </cell>
          <cell r="CQ30">
            <v>4.6888736934648815E-3</v>
          </cell>
          <cell r="CR30">
            <v>0</v>
          </cell>
          <cell r="CS30">
            <v>1.5395135293543029E-2</v>
          </cell>
          <cell r="CT30">
            <v>0</v>
          </cell>
          <cell r="CU30">
            <v>0</v>
          </cell>
          <cell r="CV30">
            <v>0</v>
          </cell>
          <cell r="CW30">
            <v>5.4351860896747095E-2</v>
          </cell>
          <cell r="CX30">
            <v>5.8610921168311028E-2</v>
          </cell>
          <cell r="CY30">
            <v>4.8842434306925857E-2</v>
          </cell>
          <cell r="CZ30">
            <v>0</v>
          </cell>
          <cell r="DA30">
            <v>2.1490671095047376E-2</v>
          </cell>
          <cell r="DB30">
            <v>3.493210901631337E-2</v>
          </cell>
          <cell r="DC30">
            <v>0.1170655465468399</v>
          </cell>
          <cell r="DD30">
            <v>2.3444368467324412E-2</v>
          </cell>
          <cell r="DE30">
            <v>8.7916381752466535E-2</v>
          </cell>
          <cell r="DF30">
            <v>6.6425710657419161E-3</v>
          </cell>
          <cell r="DG30">
            <v>1.3285142131483832E-2</v>
          </cell>
          <cell r="DH30">
            <v>8.8893230438605059E-2</v>
          </cell>
          <cell r="DI30">
            <v>2.5398065839601445E-2</v>
          </cell>
          <cell r="DJ30">
            <v>1.5629578978216273E-2</v>
          </cell>
          <cell r="DK30">
            <v>7.8147894891081367E-3</v>
          </cell>
          <cell r="DL30">
            <v>2.1490671095047376E-2</v>
          </cell>
          <cell r="DM30">
            <v>5.861092116831103E-3</v>
          </cell>
          <cell r="DN30">
            <v>1.0745335547523688E-2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41813263</v>
          </cell>
          <cell r="DW30">
            <v>1102821</v>
          </cell>
          <cell r="DX30">
            <v>551411</v>
          </cell>
          <cell r="DY30">
            <v>0</v>
          </cell>
          <cell r="DZ30">
            <v>2042262</v>
          </cell>
          <cell r="EA30">
            <v>6126785</v>
          </cell>
          <cell r="EB30">
            <v>0</v>
          </cell>
          <cell r="EC30">
            <v>0</v>
          </cell>
          <cell r="ED30">
            <v>0</v>
          </cell>
          <cell r="EE30">
            <v>245071</v>
          </cell>
          <cell r="EF30">
            <v>1225357</v>
          </cell>
          <cell r="EG30">
            <v>2246488</v>
          </cell>
          <cell r="EH30">
            <v>375776</v>
          </cell>
          <cell r="EI30">
            <v>196057</v>
          </cell>
          <cell r="EJ30">
            <v>196057</v>
          </cell>
          <cell r="EK30">
            <v>0</v>
          </cell>
          <cell r="EL30">
            <v>643721</v>
          </cell>
          <cell r="EM30">
            <v>0</v>
          </cell>
          <cell r="EN30">
            <v>0</v>
          </cell>
          <cell r="EO30">
            <v>0</v>
          </cell>
          <cell r="EP30">
            <v>2272629</v>
          </cell>
          <cell r="EQ30">
            <v>2450714</v>
          </cell>
          <cell r="ER30">
            <v>2042262</v>
          </cell>
          <cell r="ES30">
            <v>0</v>
          </cell>
          <cell r="ET30">
            <v>898595</v>
          </cell>
          <cell r="EU30">
            <v>1460625</v>
          </cell>
          <cell r="EV30">
            <v>4894892</v>
          </cell>
          <cell r="EW30">
            <v>980286</v>
          </cell>
          <cell r="EX30">
            <v>3676071</v>
          </cell>
          <cell r="EY30">
            <v>277748</v>
          </cell>
          <cell r="EZ30">
            <v>555495</v>
          </cell>
          <cell r="FA30">
            <v>3716916</v>
          </cell>
          <cell r="FB30">
            <v>1061976</v>
          </cell>
          <cell r="FC30">
            <v>653524</v>
          </cell>
          <cell r="FD30">
            <v>326762</v>
          </cell>
          <cell r="FE30">
            <v>898595</v>
          </cell>
          <cell r="FF30">
            <v>245071</v>
          </cell>
          <cell r="FG30">
            <v>449296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0</v>
          </cell>
          <cell r="FN30">
            <v>0</v>
          </cell>
          <cell r="FP30">
            <v>41813263</v>
          </cell>
        </row>
        <row r="31">
          <cell r="A31">
            <v>101016</v>
          </cell>
          <cell r="B31">
            <v>110122</v>
          </cell>
          <cell r="C31" t="str">
            <v>L-Tryptophan</v>
          </cell>
          <cell r="D31" t="str">
            <v>KG</v>
          </cell>
          <cell r="E31">
            <v>0.375</v>
          </cell>
          <cell r="F31">
            <v>1.75</v>
          </cell>
          <cell r="G31">
            <v>2.5</v>
          </cell>
          <cell r="H31">
            <v>2.0499999999999998</v>
          </cell>
          <cell r="I31">
            <v>0.7</v>
          </cell>
          <cell r="J31">
            <v>0.248</v>
          </cell>
          <cell r="K31">
            <v>2.5</v>
          </cell>
          <cell r="L31">
            <v>1.2</v>
          </cell>
          <cell r="M31">
            <v>0.1</v>
          </cell>
          <cell r="N31">
            <v>0.39</v>
          </cell>
          <cell r="O31">
            <v>2.25</v>
          </cell>
          <cell r="P31">
            <v>1.87</v>
          </cell>
          <cell r="Q31">
            <v>2.16</v>
          </cell>
          <cell r="R31">
            <v>0.77</v>
          </cell>
          <cell r="S31">
            <v>1.3</v>
          </cell>
          <cell r="T31">
            <v>2.625</v>
          </cell>
          <cell r="U31">
            <v>0.44</v>
          </cell>
          <cell r="V31">
            <v>2.1800000000000002</v>
          </cell>
          <cell r="W31">
            <v>0.7</v>
          </cell>
          <cell r="X31">
            <v>0.1</v>
          </cell>
          <cell r="Y31">
            <v>1.3</v>
          </cell>
          <cell r="Z31">
            <v>1.3</v>
          </cell>
          <cell r="AA31">
            <v>1.3</v>
          </cell>
          <cell r="AB31">
            <v>1.5</v>
          </cell>
          <cell r="AC31">
            <v>2.5</v>
          </cell>
          <cell r="AD31">
            <v>0.7</v>
          </cell>
          <cell r="AE31">
            <v>2.5</v>
          </cell>
          <cell r="AJ31">
            <v>37.308000000000007</v>
          </cell>
          <cell r="AK31">
            <v>1.5</v>
          </cell>
          <cell r="AL31">
            <v>0.75</v>
          </cell>
          <cell r="AM31">
            <v>0</v>
          </cell>
          <cell r="AN31">
            <v>10</v>
          </cell>
          <cell r="AO31">
            <v>30</v>
          </cell>
          <cell r="AP31">
            <v>0</v>
          </cell>
          <cell r="AQ31">
            <v>0</v>
          </cell>
          <cell r="AR31">
            <v>0</v>
          </cell>
          <cell r="AS31">
            <v>1.488</v>
          </cell>
          <cell r="AT31">
            <v>7.4399999999999995</v>
          </cell>
          <cell r="AU31">
            <v>12.5</v>
          </cell>
          <cell r="AV31">
            <v>1.2</v>
          </cell>
          <cell r="AW31">
            <v>0.2</v>
          </cell>
          <cell r="AX31">
            <v>0.2</v>
          </cell>
          <cell r="AY31">
            <v>0</v>
          </cell>
          <cell r="AZ31">
            <v>1.56</v>
          </cell>
          <cell r="BA31">
            <v>0</v>
          </cell>
          <cell r="BB31">
            <v>0</v>
          </cell>
          <cell r="BC31">
            <v>0</v>
          </cell>
          <cell r="BD31">
            <v>10.01</v>
          </cell>
          <cell r="BE31">
            <v>5.2</v>
          </cell>
          <cell r="BF31">
            <v>10.5</v>
          </cell>
          <cell r="BG31">
            <v>0</v>
          </cell>
          <cell r="BH31">
            <v>1.76</v>
          </cell>
          <cell r="BI31">
            <v>6.5400000000000009</v>
          </cell>
          <cell r="BJ31">
            <v>19.599999999999998</v>
          </cell>
          <cell r="BK31">
            <v>1</v>
          </cell>
          <cell r="BL31">
            <v>7.8000000000000007</v>
          </cell>
          <cell r="BM31">
            <v>1.3</v>
          </cell>
          <cell r="BN31">
            <v>2.6</v>
          </cell>
          <cell r="BO31">
            <v>9.1</v>
          </cell>
          <cell r="BP31">
            <v>2.6</v>
          </cell>
          <cell r="BQ31">
            <v>3</v>
          </cell>
          <cell r="BR31">
            <v>1.5</v>
          </cell>
          <cell r="BS31">
            <v>5</v>
          </cell>
          <cell r="BT31">
            <v>1.4</v>
          </cell>
          <cell r="BU31">
            <v>2.5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158.24800000000002</v>
          </cell>
          <cell r="CD31">
            <v>9.4787927809514162E-3</v>
          </cell>
          <cell r="CE31">
            <v>4.7393963904757081E-3</v>
          </cell>
          <cell r="CF31">
            <v>0</v>
          </cell>
          <cell r="CG31">
            <v>6.3191951873009453E-2</v>
          </cell>
          <cell r="CH31">
            <v>0.18957585561902834</v>
          </cell>
          <cell r="CI31">
            <v>0</v>
          </cell>
          <cell r="CJ31">
            <v>0</v>
          </cell>
          <cell r="CK31">
            <v>0</v>
          </cell>
          <cell r="CL31">
            <v>9.402962438703805E-3</v>
          </cell>
          <cell r="CM31">
            <v>4.7014812193519023E-2</v>
          </cell>
          <cell r="CN31">
            <v>7.8989939841261805E-2</v>
          </cell>
          <cell r="CO31">
            <v>7.5830342247611331E-3</v>
          </cell>
          <cell r="CP31">
            <v>1.2638390374601889E-3</v>
          </cell>
          <cell r="CQ31">
            <v>1.2638390374601889E-3</v>
          </cell>
          <cell r="CR31">
            <v>0</v>
          </cell>
          <cell r="CS31">
            <v>9.8579444921894736E-3</v>
          </cell>
          <cell r="CT31">
            <v>0</v>
          </cell>
          <cell r="CU31">
            <v>0</v>
          </cell>
          <cell r="CV31">
            <v>0</v>
          </cell>
          <cell r="CW31">
            <v>6.3255143824882454E-2</v>
          </cell>
          <cell r="CX31">
            <v>3.285981497396491E-2</v>
          </cell>
          <cell r="CY31">
            <v>6.6351549466659915E-2</v>
          </cell>
          <cell r="CZ31">
            <v>0</v>
          </cell>
          <cell r="DA31">
            <v>1.1121783529649662E-2</v>
          </cell>
          <cell r="DB31">
            <v>4.132753652494818E-2</v>
          </cell>
          <cell r="DC31">
            <v>0.1238562256710985</v>
          </cell>
          <cell r="DD31">
            <v>6.3191951873009444E-3</v>
          </cell>
          <cell r="DE31">
            <v>4.9289722460947372E-2</v>
          </cell>
          <cell r="DF31">
            <v>8.2149537434912275E-3</v>
          </cell>
          <cell r="DG31">
            <v>1.6429907486982455E-2</v>
          </cell>
          <cell r="DH31">
            <v>5.7504676204438596E-2</v>
          </cell>
          <cell r="DI31">
            <v>1.6429907486982455E-2</v>
          </cell>
          <cell r="DJ31">
            <v>1.8957585561902832E-2</v>
          </cell>
          <cell r="DK31">
            <v>9.4787927809514162E-3</v>
          </cell>
          <cell r="DL31">
            <v>3.1595975936504726E-2</v>
          </cell>
          <cell r="DM31">
            <v>8.8468732622213227E-3</v>
          </cell>
          <cell r="DN31">
            <v>1.5797987968252363E-2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36464832</v>
          </cell>
          <cell r="DW31">
            <v>345643</v>
          </cell>
          <cell r="DX31">
            <v>172821</v>
          </cell>
          <cell r="DY31">
            <v>0</v>
          </cell>
          <cell r="DZ31">
            <v>2304284</v>
          </cell>
          <cell r="EA31">
            <v>6912852</v>
          </cell>
          <cell r="EB31">
            <v>0</v>
          </cell>
          <cell r="EC31">
            <v>0</v>
          </cell>
          <cell r="ED31">
            <v>0</v>
          </cell>
          <cell r="EE31">
            <v>342877</v>
          </cell>
          <cell r="EF31">
            <v>1714387</v>
          </cell>
          <cell r="EG31">
            <v>2880355</v>
          </cell>
          <cell r="EH31">
            <v>276514</v>
          </cell>
          <cell r="EI31">
            <v>46086</v>
          </cell>
          <cell r="EJ31">
            <v>46086</v>
          </cell>
          <cell r="EK31">
            <v>0</v>
          </cell>
          <cell r="EL31">
            <v>359468</v>
          </cell>
          <cell r="EM31">
            <v>0</v>
          </cell>
          <cell r="EN31">
            <v>0</v>
          </cell>
          <cell r="EO31">
            <v>0</v>
          </cell>
          <cell r="EP31">
            <v>2306588</v>
          </cell>
          <cell r="EQ31">
            <v>1198228</v>
          </cell>
          <cell r="ER31">
            <v>2419498</v>
          </cell>
          <cell r="ES31">
            <v>0</v>
          </cell>
          <cell r="ET31">
            <v>405554</v>
          </cell>
          <cell r="EU31">
            <v>1507002</v>
          </cell>
          <cell r="EV31">
            <v>4516396</v>
          </cell>
          <cell r="EW31">
            <v>230428</v>
          </cell>
          <cell r="EX31">
            <v>1797341</v>
          </cell>
          <cell r="EY31">
            <v>299557</v>
          </cell>
          <cell r="EZ31">
            <v>599114</v>
          </cell>
          <cell r="FA31">
            <v>2096898</v>
          </cell>
          <cell r="FB31">
            <v>599114</v>
          </cell>
          <cell r="FC31">
            <v>691285</v>
          </cell>
          <cell r="FD31">
            <v>345643</v>
          </cell>
          <cell r="FE31">
            <v>1152142</v>
          </cell>
          <cell r="FF31">
            <v>322600</v>
          </cell>
          <cell r="FG31">
            <v>576071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</v>
          </cell>
          <cell r="FM31">
            <v>0</v>
          </cell>
          <cell r="FN31">
            <v>0</v>
          </cell>
          <cell r="FP31">
            <v>36464832</v>
          </cell>
        </row>
        <row r="32">
          <cell r="A32">
            <v>101024</v>
          </cell>
          <cell r="B32">
            <v>110123</v>
          </cell>
          <cell r="C32" t="str">
            <v>L-Tyrosine</v>
          </cell>
          <cell r="D32" t="str">
            <v>KG</v>
          </cell>
          <cell r="K32">
            <v>0.4</v>
          </cell>
          <cell r="L32">
            <v>0.3</v>
          </cell>
          <cell r="N32">
            <v>0.11</v>
          </cell>
          <cell r="O32">
            <v>0.3</v>
          </cell>
          <cell r="P32">
            <v>0.56999999999999995</v>
          </cell>
          <cell r="Q32">
            <v>0.6</v>
          </cell>
          <cell r="R32">
            <v>0.4</v>
          </cell>
          <cell r="S32">
            <v>0.4</v>
          </cell>
          <cell r="V32">
            <v>0.6</v>
          </cell>
          <cell r="W32">
            <v>0.4</v>
          </cell>
          <cell r="Y32">
            <v>0.4</v>
          </cell>
          <cell r="AA32">
            <v>0.35</v>
          </cell>
          <cell r="AC32">
            <v>0.4</v>
          </cell>
          <cell r="AE32">
            <v>0.4</v>
          </cell>
          <cell r="AJ32">
            <v>5.6300000000000008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2</v>
          </cell>
          <cell r="AV32">
            <v>0.3</v>
          </cell>
          <cell r="AW32">
            <v>0</v>
          </cell>
          <cell r="AX32">
            <v>0</v>
          </cell>
          <cell r="AY32">
            <v>0</v>
          </cell>
          <cell r="AZ32">
            <v>0.44</v>
          </cell>
          <cell r="BA32">
            <v>0</v>
          </cell>
          <cell r="BB32">
            <v>0</v>
          </cell>
          <cell r="BC32">
            <v>0</v>
          </cell>
          <cell r="BD32">
            <v>5.2</v>
          </cell>
          <cell r="BE32">
            <v>1.6</v>
          </cell>
          <cell r="BF32">
            <v>0</v>
          </cell>
          <cell r="BG32">
            <v>0</v>
          </cell>
          <cell r="BH32">
            <v>0</v>
          </cell>
          <cell r="BI32">
            <v>1.7999999999999998</v>
          </cell>
          <cell r="BJ32">
            <v>11.200000000000001</v>
          </cell>
          <cell r="BK32">
            <v>0</v>
          </cell>
          <cell r="BL32">
            <v>2.4000000000000004</v>
          </cell>
          <cell r="BM32">
            <v>0</v>
          </cell>
          <cell r="BN32">
            <v>0</v>
          </cell>
          <cell r="BO32">
            <v>2.4499999999999997</v>
          </cell>
          <cell r="BP32">
            <v>0.7</v>
          </cell>
          <cell r="BQ32">
            <v>0</v>
          </cell>
          <cell r="BR32">
            <v>0</v>
          </cell>
          <cell r="BS32">
            <v>0.8</v>
          </cell>
          <cell r="BT32">
            <v>0</v>
          </cell>
          <cell r="BU32">
            <v>0.4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29.289999999999996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6.828269033799933E-2</v>
          </cell>
          <cell r="CO32">
            <v>1.0242403550699899E-2</v>
          </cell>
          <cell r="CP32">
            <v>0</v>
          </cell>
          <cell r="CQ32">
            <v>0</v>
          </cell>
          <cell r="CR32">
            <v>0</v>
          </cell>
          <cell r="CS32">
            <v>1.5022191874359853E-2</v>
          </cell>
          <cell r="CT32">
            <v>0</v>
          </cell>
          <cell r="CU32">
            <v>0</v>
          </cell>
          <cell r="CV32">
            <v>0</v>
          </cell>
          <cell r="CW32">
            <v>0.17753499487879826</v>
          </cell>
          <cell r="CX32">
            <v>5.4626152270399464E-2</v>
          </cell>
          <cell r="CY32">
            <v>0</v>
          </cell>
          <cell r="CZ32">
            <v>0</v>
          </cell>
          <cell r="DA32">
            <v>0</v>
          </cell>
          <cell r="DB32">
            <v>6.145442130419939E-2</v>
          </cell>
          <cell r="DC32">
            <v>0.38238306589279625</v>
          </cell>
          <cell r="DD32">
            <v>0</v>
          </cell>
          <cell r="DE32">
            <v>8.193922840559921E-2</v>
          </cell>
          <cell r="DF32">
            <v>0</v>
          </cell>
          <cell r="DG32">
            <v>0</v>
          </cell>
          <cell r="DH32">
            <v>8.3646295664049172E-2</v>
          </cell>
          <cell r="DI32">
            <v>2.3898941618299762E-2</v>
          </cell>
          <cell r="DJ32">
            <v>0</v>
          </cell>
          <cell r="DK32">
            <v>0</v>
          </cell>
          <cell r="DL32">
            <v>2.7313076135199732E-2</v>
          </cell>
          <cell r="DM32">
            <v>0</v>
          </cell>
          <cell r="DN32">
            <v>1.3656538067599866E-2</v>
          </cell>
          <cell r="DO32">
            <v>0</v>
          </cell>
          <cell r="DP32">
            <v>0</v>
          </cell>
          <cell r="DQ32">
            <v>0</v>
          </cell>
          <cell r="DR32">
            <v>0</v>
          </cell>
          <cell r="DS32">
            <v>0</v>
          </cell>
          <cell r="DT32">
            <v>0</v>
          </cell>
          <cell r="DU32">
            <v>0</v>
          </cell>
          <cell r="DV32">
            <v>3121383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213136</v>
          </cell>
          <cell r="EH32">
            <v>31970</v>
          </cell>
          <cell r="EI32">
            <v>0</v>
          </cell>
          <cell r="EJ32">
            <v>0</v>
          </cell>
          <cell r="EK32">
            <v>0</v>
          </cell>
          <cell r="EL32">
            <v>46890</v>
          </cell>
          <cell r="EM32">
            <v>0</v>
          </cell>
          <cell r="EN32">
            <v>0</v>
          </cell>
          <cell r="EO32">
            <v>0</v>
          </cell>
          <cell r="EP32">
            <v>554155</v>
          </cell>
          <cell r="EQ32">
            <v>170509</v>
          </cell>
          <cell r="ER32">
            <v>0</v>
          </cell>
          <cell r="ES32">
            <v>0</v>
          </cell>
          <cell r="ET32">
            <v>0</v>
          </cell>
          <cell r="EU32">
            <v>191823</v>
          </cell>
          <cell r="EV32">
            <v>1193564</v>
          </cell>
          <cell r="EW32">
            <v>0</v>
          </cell>
          <cell r="EX32">
            <v>255764</v>
          </cell>
          <cell r="EY32">
            <v>0</v>
          </cell>
          <cell r="EZ32">
            <v>0</v>
          </cell>
          <cell r="FA32">
            <v>261092</v>
          </cell>
          <cell r="FB32">
            <v>74598</v>
          </cell>
          <cell r="FC32">
            <v>0</v>
          </cell>
          <cell r="FD32">
            <v>0</v>
          </cell>
          <cell r="FE32">
            <v>85255</v>
          </cell>
          <cell r="FF32">
            <v>0</v>
          </cell>
          <cell r="FG32">
            <v>42627</v>
          </cell>
          <cell r="FH32">
            <v>0</v>
          </cell>
          <cell r="FI32">
            <v>0</v>
          </cell>
          <cell r="FJ32">
            <v>0</v>
          </cell>
          <cell r="FK32">
            <v>0</v>
          </cell>
          <cell r="FL32">
            <v>0</v>
          </cell>
          <cell r="FM32">
            <v>0</v>
          </cell>
          <cell r="FN32">
            <v>0</v>
          </cell>
          <cell r="FP32">
            <v>3121383</v>
          </cell>
        </row>
        <row r="33">
          <cell r="A33">
            <v>101022</v>
          </cell>
          <cell r="B33">
            <v>110131</v>
          </cell>
          <cell r="C33" t="str">
            <v>L-Valin</v>
          </cell>
          <cell r="D33" t="str">
            <v>KG</v>
          </cell>
          <cell r="E33">
            <v>6.3</v>
          </cell>
          <cell r="F33">
            <v>5.6</v>
          </cell>
          <cell r="G33">
            <v>6.25</v>
          </cell>
          <cell r="H33">
            <v>5.13</v>
          </cell>
          <cell r="I33">
            <v>1.75</v>
          </cell>
          <cell r="J33">
            <v>0.75</v>
          </cell>
          <cell r="K33">
            <v>7</v>
          </cell>
          <cell r="L33">
            <v>4.0999999999999996</v>
          </cell>
          <cell r="M33">
            <v>6.4</v>
          </cell>
          <cell r="N33">
            <v>1.36</v>
          </cell>
          <cell r="O33">
            <v>6</v>
          </cell>
          <cell r="P33">
            <v>6.9</v>
          </cell>
          <cell r="Q33">
            <v>8.64</v>
          </cell>
          <cell r="R33">
            <v>8.9</v>
          </cell>
          <cell r="S33">
            <v>14</v>
          </cell>
          <cell r="T33">
            <v>6.25</v>
          </cell>
          <cell r="U33">
            <v>6.3</v>
          </cell>
          <cell r="V33">
            <v>8.65</v>
          </cell>
          <cell r="W33">
            <v>8.9</v>
          </cell>
          <cell r="X33">
            <v>6.4</v>
          </cell>
          <cell r="Y33">
            <v>14</v>
          </cell>
          <cell r="Z33">
            <v>5.6</v>
          </cell>
          <cell r="AA33">
            <v>4.5</v>
          </cell>
          <cell r="AB33">
            <v>6.6</v>
          </cell>
          <cell r="AC33">
            <v>7</v>
          </cell>
          <cell r="AD33">
            <v>2.4</v>
          </cell>
          <cell r="AE33">
            <v>7</v>
          </cell>
          <cell r="AJ33">
            <v>172.68000000000004</v>
          </cell>
          <cell r="AK33">
            <v>25.2</v>
          </cell>
          <cell r="AL33">
            <v>12.6</v>
          </cell>
          <cell r="AM33">
            <v>0</v>
          </cell>
          <cell r="AN33">
            <v>25</v>
          </cell>
          <cell r="AO33">
            <v>75</v>
          </cell>
          <cell r="AP33">
            <v>0</v>
          </cell>
          <cell r="AQ33">
            <v>0</v>
          </cell>
          <cell r="AR33">
            <v>0</v>
          </cell>
          <cell r="AS33">
            <v>4.5</v>
          </cell>
          <cell r="AT33">
            <v>22.5</v>
          </cell>
          <cell r="AU33">
            <v>35</v>
          </cell>
          <cell r="AV33">
            <v>4.0999999999999996</v>
          </cell>
          <cell r="AW33">
            <v>12.8</v>
          </cell>
          <cell r="AX33">
            <v>12.8</v>
          </cell>
          <cell r="AY33">
            <v>0</v>
          </cell>
          <cell r="AZ33">
            <v>5.44</v>
          </cell>
          <cell r="BA33">
            <v>0</v>
          </cell>
          <cell r="BB33">
            <v>0</v>
          </cell>
          <cell r="BC33">
            <v>0</v>
          </cell>
          <cell r="BD33">
            <v>115.7</v>
          </cell>
          <cell r="BE33">
            <v>56</v>
          </cell>
          <cell r="BF33">
            <v>25</v>
          </cell>
          <cell r="BG33">
            <v>0</v>
          </cell>
          <cell r="BH33">
            <v>25.2</v>
          </cell>
          <cell r="BI33">
            <v>25.950000000000003</v>
          </cell>
          <cell r="BJ33">
            <v>249.20000000000002</v>
          </cell>
          <cell r="BK33">
            <v>64</v>
          </cell>
          <cell r="BL33">
            <v>84</v>
          </cell>
          <cell r="BM33">
            <v>5.6</v>
          </cell>
          <cell r="BN33">
            <v>11.2</v>
          </cell>
          <cell r="BO33">
            <v>31.5</v>
          </cell>
          <cell r="BP33">
            <v>9</v>
          </cell>
          <cell r="BQ33">
            <v>13.2</v>
          </cell>
          <cell r="BR33">
            <v>6.6</v>
          </cell>
          <cell r="BS33">
            <v>14</v>
          </cell>
          <cell r="BT33">
            <v>4.8</v>
          </cell>
          <cell r="BU33">
            <v>7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982.8900000000001</v>
          </cell>
          <cell r="CD33">
            <v>2.5638677776760366E-2</v>
          </cell>
          <cell r="CE33">
            <v>1.2819338888380183E-2</v>
          </cell>
          <cell r="CF33">
            <v>0</v>
          </cell>
          <cell r="CG33">
            <v>2.5435196207103539E-2</v>
          </cell>
          <cell r="CH33">
            <v>7.6305588621310622E-2</v>
          </cell>
          <cell r="CI33">
            <v>0</v>
          </cell>
          <cell r="CJ33">
            <v>0</v>
          </cell>
          <cell r="CK33">
            <v>0</v>
          </cell>
          <cell r="CL33">
            <v>4.5783353172786367E-3</v>
          </cell>
          <cell r="CM33">
            <v>2.2891676586393184E-2</v>
          </cell>
          <cell r="CN33">
            <v>3.5609274689944952E-2</v>
          </cell>
          <cell r="CO33">
            <v>4.17137217796498E-3</v>
          </cell>
          <cell r="CP33">
            <v>1.3022820458037012E-2</v>
          </cell>
          <cell r="CQ33">
            <v>1.3022820458037012E-2</v>
          </cell>
          <cell r="CR33">
            <v>0</v>
          </cell>
          <cell r="CS33">
            <v>5.5346986946657305E-3</v>
          </cell>
          <cell r="CT33">
            <v>0</v>
          </cell>
          <cell r="CU33">
            <v>0</v>
          </cell>
          <cell r="CV33">
            <v>0</v>
          </cell>
          <cell r="CW33">
            <v>0.11771408804647518</v>
          </cell>
          <cell r="CX33">
            <v>5.6974839503911925E-2</v>
          </cell>
          <cell r="CY33">
            <v>2.5435196207103539E-2</v>
          </cell>
          <cell r="CZ33">
            <v>0</v>
          </cell>
          <cell r="DA33">
            <v>2.5638677776760366E-2</v>
          </cell>
          <cell r="DB33">
            <v>2.6401733662973475E-2</v>
          </cell>
          <cell r="DC33">
            <v>0.25353803579240808</v>
          </cell>
          <cell r="DD33">
            <v>6.5114102290185064E-2</v>
          </cell>
          <cell r="DE33">
            <v>8.5462259255867895E-2</v>
          </cell>
          <cell r="DF33">
            <v>5.6974839503911925E-3</v>
          </cell>
          <cell r="DG33">
            <v>1.1394967900782385E-2</v>
          </cell>
          <cell r="DH33">
            <v>3.2048347220950457E-2</v>
          </cell>
          <cell r="DI33">
            <v>9.1566706345572735E-3</v>
          </cell>
          <cell r="DJ33">
            <v>1.3429783597350668E-2</v>
          </cell>
          <cell r="DK33">
            <v>6.7148917986753339E-3</v>
          </cell>
          <cell r="DL33">
            <v>1.4243709875977981E-2</v>
          </cell>
          <cell r="DM33">
            <v>4.8835576717638791E-3</v>
          </cell>
          <cell r="DN33">
            <v>7.1218549379889907E-3</v>
          </cell>
          <cell r="DO33">
            <v>0</v>
          </cell>
          <cell r="DP33">
            <v>0</v>
          </cell>
          <cell r="DQ33">
            <v>0</v>
          </cell>
          <cell r="DR33">
            <v>0</v>
          </cell>
          <cell r="DS33">
            <v>0</v>
          </cell>
          <cell r="DT33">
            <v>0</v>
          </cell>
          <cell r="DU33">
            <v>0</v>
          </cell>
          <cell r="DV33">
            <v>74460219</v>
          </cell>
          <cell r="DW33">
            <v>1909062</v>
          </cell>
          <cell r="DX33">
            <v>954531</v>
          </cell>
          <cell r="DY33">
            <v>0</v>
          </cell>
          <cell r="DZ33">
            <v>1893910</v>
          </cell>
          <cell r="EA33">
            <v>5681731</v>
          </cell>
          <cell r="EB33">
            <v>0</v>
          </cell>
          <cell r="EC33">
            <v>0</v>
          </cell>
          <cell r="ED33">
            <v>0</v>
          </cell>
          <cell r="EE33">
            <v>340904</v>
          </cell>
          <cell r="EF33">
            <v>1704519</v>
          </cell>
          <cell r="EG33">
            <v>2651474</v>
          </cell>
          <cell r="EH33">
            <v>310601</v>
          </cell>
          <cell r="EI33">
            <v>969682</v>
          </cell>
          <cell r="EJ33">
            <v>969682</v>
          </cell>
          <cell r="EK33">
            <v>0</v>
          </cell>
          <cell r="EL33">
            <v>412115</v>
          </cell>
          <cell r="EM33">
            <v>0</v>
          </cell>
          <cell r="EN33">
            <v>0</v>
          </cell>
          <cell r="EO33">
            <v>0</v>
          </cell>
          <cell r="EP33">
            <v>8765017</v>
          </cell>
          <cell r="EQ33">
            <v>4242359</v>
          </cell>
          <cell r="ER33">
            <v>1893910</v>
          </cell>
          <cell r="ES33">
            <v>0</v>
          </cell>
          <cell r="ET33">
            <v>1909062</v>
          </cell>
          <cell r="EU33">
            <v>1965879</v>
          </cell>
          <cell r="EV33">
            <v>18878498</v>
          </cell>
          <cell r="EW33">
            <v>4848410</v>
          </cell>
          <cell r="EX33">
            <v>6363539</v>
          </cell>
          <cell r="EY33">
            <v>424236</v>
          </cell>
          <cell r="EZ33">
            <v>848472</v>
          </cell>
          <cell r="FA33">
            <v>2386327</v>
          </cell>
          <cell r="FB33">
            <v>681808</v>
          </cell>
          <cell r="FC33">
            <v>999985</v>
          </cell>
          <cell r="FD33">
            <v>499992</v>
          </cell>
          <cell r="FE33">
            <v>1060590</v>
          </cell>
          <cell r="FF33">
            <v>363631</v>
          </cell>
          <cell r="FG33">
            <v>530293</v>
          </cell>
          <cell r="FH33">
            <v>0</v>
          </cell>
          <cell r="FI33">
            <v>0</v>
          </cell>
          <cell r="FJ33">
            <v>0</v>
          </cell>
          <cell r="FK33">
            <v>0</v>
          </cell>
          <cell r="FL33">
            <v>0</v>
          </cell>
          <cell r="FM33">
            <v>0</v>
          </cell>
          <cell r="FN33">
            <v>0</v>
          </cell>
          <cell r="FP33">
            <v>74460219</v>
          </cell>
        </row>
        <row r="34">
          <cell r="A34">
            <v>101002</v>
          </cell>
          <cell r="B34">
            <v>110161</v>
          </cell>
          <cell r="C34" t="str">
            <v>N-Acetyl-L-cysteine</v>
          </cell>
          <cell r="D34" t="str">
            <v>KG</v>
          </cell>
          <cell r="E34">
            <v>0.33700000000000002</v>
          </cell>
          <cell r="G34">
            <v>0.84</v>
          </cell>
          <cell r="H34">
            <v>0.54</v>
          </cell>
          <cell r="I34">
            <v>0.24</v>
          </cell>
          <cell r="M34">
            <v>0.2</v>
          </cell>
          <cell r="O34">
            <v>0.93500000000000005</v>
          </cell>
          <cell r="T34">
            <v>0.84</v>
          </cell>
          <cell r="U34">
            <v>0.7</v>
          </cell>
          <cell r="X34">
            <v>0.2</v>
          </cell>
          <cell r="AB34">
            <v>0.24</v>
          </cell>
          <cell r="AJ34">
            <v>5.0720000000000001</v>
          </cell>
          <cell r="AK34">
            <v>1.3480000000000001</v>
          </cell>
          <cell r="AL34">
            <v>0.67400000000000004</v>
          </cell>
          <cell r="AM34">
            <v>0</v>
          </cell>
          <cell r="AN34">
            <v>3.36</v>
          </cell>
          <cell r="AO34">
            <v>10.08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0.4</v>
          </cell>
          <cell r="AX34">
            <v>0.4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3.36</v>
          </cell>
          <cell r="BG34">
            <v>0</v>
          </cell>
          <cell r="BH34">
            <v>2.8</v>
          </cell>
          <cell r="BI34">
            <v>0</v>
          </cell>
          <cell r="BJ34">
            <v>0</v>
          </cell>
          <cell r="BK34">
            <v>2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0.48</v>
          </cell>
          <cell r="BR34">
            <v>0.24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25.141999999999999</v>
          </cell>
          <cell r="CD34">
            <v>5.3615464163551035E-2</v>
          </cell>
          <cell r="CE34">
            <v>2.6807732081775518E-2</v>
          </cell>
          <cell r="CF34">
            <v>0</v>
          </cell>
          <cell r="CG34">
            <v>0.13364091957680374</v>
          </cell>
          <cell r="CH34">
            <v>0.40092275873041128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1.5909633282952831E-2</v>
          </cell>
          <cell r="CQ34">
            <v>1.5909633282952831E-2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0.13364091957680374</v>
          </cell>
          <cell r="CZ34">
            <v>0</v>
          </cell>
          <cell r="DA34">
            <v>0.1113674329806698</v>
          </cell>
          <cell r="DB34">
            <v>0</v>
          </cell>
          <cell r="DC34">
            <v>0</v>
          </cell>
          <cell r="DD34">
            <v>7.9548166414764143E-2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1.9091559939543392E-2</v>
          </cell>
          <cell r="DK34">
            <v>9.545779969771696E-3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>
            <v>0</v>
          </cell>
          <cell r="DS34">
            <v>0</v>
          </cell>
          <cell r="DT34">
            <v>0</v>
          </cell>
          <cell r="DU34">
            <v>0</v>
          </cell>
          <cell r="DV34">
            <v>3908281</v>
          </cell>
          <cell r="DW34">
            <v>209544</v>
          </cell>
          <cell r="DX34">
            <v>104772</v>
          </cell>
          <cell r="DY34">
            <v>0</v>
          </cell>
          <cell r="DZ34">
            <v>522306</v>
          </cell>
          <cell r="EA34">
            <v>1566919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62179</v>
          </cell>
          <cell r="EJ34">
            <v>62179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522306</v>
          </cell>
          <cell r="ES34">
            <v>0</v>
          </cell>
          <cell r="ET34">
            <v>435255</v>
          </cell>
          <cell r="EU34">
            <v>0</v>
          </cell>
          <cell r="EV34">
            <v>0</v>
          </cell>
          <cell r="EW34">
            <v>310897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74615</v>
          </cell>
          <cell r="FD34">
            <v>37309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0</v>
          </cell>
          <cell r="FL34">
            <v>0</v>
          </cell>
          <cell r="FM34">
            <v>0</v>
          </cell>
          <cell r="FN34">
            <v>0</v>
          </cell>
          <cell r="FP34">
            <v>3908281</v>
          </cell>
        </row>
        <row r="35">
          <cell r="A35">
            <v>101006</v>
          </cell>
          <cell r="B35">
            <v>110162</v>
          </cell>
          <cell r="C35" t="str">
            <v>N-Acetyl-L-Tyrosine</v>
          </cell>
          <cell r="D35" t="str">
            <v>KG</v>
          </cell>
          <cell r="G35">
            <v>2.5</v>
          </cell>
          <cell r="H35">
            <v>0.37</v>
          </cell>
          <cell r="I35">
            <v>0.7</v>
          </cell>
          <cell r="L35">
            <v>0.36899999999999999</v>
          </cell>
          <cell r="O35">
            <v>1.64</v>
          </cell>
          <cell r="T35">
            <v>2.5</v>
          </cell>
          <cell r="AJ35">
            <v>8.0790000000000006</v>
          </cell>
          <cell r="AK35">
            <v>0</v>
          </cell>
          <cell r="AL35">
            <v>0</v>
          </cell>
          <cell r="AM35">
            <v>0</v>
          </cell>
          <cell r="AN35">
            <v>10</v>
          </cell>
          <cell r="AO35">
            <v>30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0.36899999999999999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10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50.369</v>
          </cell>
          <cell r="CD35">
            <v>0</v>
          </cell>
          <cell r="CE35">
            <v>0</v>
          </cell>
          <cell r="CF35">
            <v>0</v>
          </cell>
          <cell r="CG35">
            <v>0.19853481307947349</v>
          </cell>
          <cell r="CH35">
            <v>0.59560443923842044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7.3259346026325715E-3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0.19853481307947349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13077317</v>
          </cell>
          <cell r="DW35">
            <v>0</v>
          </cell>
          <cell r="DX35">
            <v>0</v>
          </cell>
          <cell r="DY35">
            <v>0</v>
          </cell>
          <cell r="DZ35">
            <v>2596303</v>
          </cell>
          <cell r="EA35">
            <v>7788908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95804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2596302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  <cell r="FK35">
            <v>0</v>
          </cell>
          <cell r="FL35">
            <v>0</v>
          </cell>
          <cell r="FM35">
            <v>0</v>
          </cell>
          <cell r="FN35">
            <v>0</v>
          </cell>
          <cell r="FP35">
            <v>13077317</v>
          </cell>
        </row>
        <row r="36">
          <cell r="A36">
            <v>201010</v>
          </cell>
          <cell r="B36">
            <v>110211</v>
          </cell>
          <cell r="C36" t="str">
            <v>D-Sorbital</v>
          </cell>
          <cell r="D36" t="str">
            <v>KG</v>
          </cell>
          <cell r="F36">
            <v>125</v>
          </cell>
          <cell r="I36">
            <v>40</v>
          </cell>
          <cell r="J36">
            <v>125</v>
          </cell>
          <cell r="M36">
            <v>25</v>
          </cell>
          <cell r="Q36">
            <v>50</v>
          </cell>
          <cell r="X36">
            <v>25</v>
          </cell>
          <cell r="AD36">
            <v>100</v>
          </cell>
          <cell r="AJ36">
            <v>490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750</v>
          </cell>
          <cell r="AT36">
            <v>3750</v>
          </cell>
          <cell r="AU36">
            <v>0</v>
          </cell>
          <cell r="AV36">
            <v>0</v>
          </cell>
          <cell r="AW36">
            <v>50</v>
          </cell>
          <cell r="AX36">
            <v>50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250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200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5050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0.14851485148514851</v>
          </cell>
          <cell r="CM36">
            <v>0.74257425742574257</v>
          </cell>
          <cell r="CN36">
            <v>0</v>
          </cell>
          <cell r="CO36">
            <v>0</v>
          </cell>
          <cell r="CP36">
            <v>9.9009900990099011E-3</v>
          </cell>
          <cell r="CQ36">
            <v>9.9009900990099011E-3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4.9504950495049507E-2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3.9603960396039604E-2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47878441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7110660</v>
          </cell>
          <cell r="EF36">
            <v>35553298</v>
          </cell>
          <cell r="EG36">
            <v>0</v>
          </cell>
          <cell r="EH36">
            <v>0</v>
          </cell>
          <cell r="EI36">
            <v>474044</v>
          </cell>
          <cell r="EJ36">
            <v>474044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2370220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1896175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0</v>
          </cell>
          <cell r="FN36">
            <v>0</v>
          </cell>
          <cell r="FP36">
            <v>47878441</v>
          </cell>
        </row>
        <row r="37">
          <cell r="A37">
            <v>101027</v>
          </cell>
          <cell r="B37">
            <v>110221</v>
          </cell>
          <cell r="C37" t="str">
            <v>INOSITOL</v>
          </cell>
          <cell r="D37" t="str">
            <v>KG</v>
          </cell>
          <cell r="AD37">
            <v>0.5</v>
          </cell>
          <cell r="AJ37">
            <v>0.5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1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1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1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58650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58650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P37">
            <v>58650</v>
          </cell>
        </row>
        <row r="38">
          <cell r="A38">
            <v>101027</v>
          </cell>
          <cell r="B38">
            <v>110231</v>
          </cell>
          <cell r="C38" t="str">
            <v>Nicotinamide</v>
          </cell>
          <cell r="D38" t="str">
            <v>KG</v>
          </cell>
          <cell r="J38">
            <v>0.02</v>
          </cell>
          <cell r="AD38">
            <v>0.1</v>
          </cell>
          <cell r="AJ38">
            <v>0.12000000000000001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0.12</v>
          </cell>
          <cell r="AT38">
            <v>0.6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0.2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0.91999999999999993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0.13043478260869565</v>
          </cell>
          <cell r="CM38">
            <v>0.65217391304347827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0.21739130434782611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29500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3848</v>
          </cell>
          <cell r="EF38">
            <v>19239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6413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</v>
          </cell>
          <cell r="FM38">
            <v>0</v>
          </cell>
          <cell r="FN38">
            <v>0</v>
          </cell>
          <cell r="FP38">
            <v>29500</v>
          </cell>
        </row>
        <row r="39">
          <cell r="A39">
            <v>101028</v>
          </cell>
          <cell r="B39">
            <v>110241</v>
          </cell>
          <cell r="C39" t="str">
            <v>Pyrodixine Hcl</v>
          </cell>
          <cell r="D39" t="str">
            <v>KG</v>
          </cell>
          <cell r="J39">
            <v>1.4999999999999999E-2</v>
          </cell>
          <cell r="L39">
            <v>1.4999999999999999E-2</v>
          </cell>
          <cell r="AD39">
            <v>0.03</v>
          </cell>
          <cell r="AJ39">
            <v>0.06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0.09</v>
          </cell>
          <cell r="AT39">
            <v>0.44999999999999996</v>
          </cell>
          <cell r="AU39">
            <v>0</v>
          </cell>
          <cell r="AV39">
            <v>1.4999999999999999E-2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0.06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0.61499999999999999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0.14634146341463414</v>
          </cell>
          <cell r="CM39">
            <v>0.73170731707317072</v>
          </cell>
          <cell r="CN39">
            <v>0</v>
          </cell>
          <cell r="CO39">
            <v>2.4390243902439025E-2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I39">
            <v>0</v>
          </cell>
          <cell r="DJ39">
            <v>0</v>
          </cell>
          <cell r="DK39">
            <v>0</v>
          </cell>
          <cell r="DL39">
            <v>0</v>
          </cell>
          <cell r="DM39">
            <v>9.7560975609756101E-2</v>
          </cell>
          <cell r="DN39">
            <v>0</v>
          </cell>
          <cell r="DO39">
            <v>0</v>
          </cell>
          <cell r="DP39">
            <v>0</v>
          </cell>
          <cell r="DQ39">
            <v>0</v>
          </cell>
          <cell r="DR39">
            <v>0</v>
          </cell>
          <cell r="DS39">
            <v>0</v>
          </cell>
          <cell r="DT39">
            <v>0</v>
          </cell>
          <cell r="DU39">
            <v>0</v>
          </cell>
          <cell r="DV39">
            <v>104398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15278</v>
          </cell>
          <cell r="EF39">
            <v>76389</v>
          </cell>
          <cell r="EG39">
            <v>0</v>
          </cell>
          <cell r="EH39">
            <v>2546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X39">
            <v>0</v>
          </cell>
          <cell r="EY39">
            <v>0</v>
          </cell>
          <cell r="EZ39">
            <v>0</v>
          </cell>
          <cell r="FA39">
            <v>0</v>
          </cell>
          <cell r="FB39">
            <v>0</v>
          </cell>
          <cell r="FC39">
            <v>0</v>
          </cell>
          <cell r="FD39">
            <v>0</v>
          </cell>
          <cell r="FE39">
            <v>0</v>
          </cell>
          <cell r="FF39">
            <v>10185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  <cell r="FK39">
            <v>0</v>
          </cell>
          <cell r="FL39">
            <v>0</v>
          </cell>
          <cell r="FM39">
            <v>0</v>
          </cell>
          <cell r="FN39">
            <v>0</v>
          </cell>
          <cell r="FP39">
            <v>104398</v>
          </cell>
        </row>
        <row r="40">
          <cell r="A40">
            <v>101026</v>
          </cell>
          <cell r="B40">
            <v>110251</v>
          </cell>
          <cell r="C40" t="str">
            <v>인산리보플라빈나트륨</v>
          </cell>
          <cell r="D40" t="str">
            <v>KG</v>
          </cell>
          <cell r="J40">
            <v>2E-3</v>
          </cell>
          <cell r="AD40">
            <v>5.0000000000000001E-3</v>
          </cell>
          <cell r="AJ40">
            <v>7.0000000000000001E-3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1.2E-2</v>
          </cell>
          <cell r="AT40">
            <v>0.06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0.01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8.199999999999999E-2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0.14634146341463417</v>
          </cell>
          <cell r="CM40">
            <v>0.73170731707317083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0.12195121951219513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282894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41399</v>
          </cell>
          <cell r="EF40">
            <v>206996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34499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FP40">
            <v>282894</v>
          </cell>
        </row>
        <row r="41">
          <cell r="A41">
            <v>101023</v>
          </cell>
          <cell r="B41">
            <v>110261</v>
          </cell>
          <cell r="C41" t="str">
            <v>Xylitol</v>
          </cell>
          <cell r="D41" t="str">
            <v>KG</v>
          </cell>
          <cell r="I41">
            <v>20</v>
          </cell>
          <cell r="M41">
            <v>25</v>
          </cell>
          <cell r="N41">
            <v>50</v>
          </cell>
          <cell r="P41">
            <v>50</v>
          </cell>
          <cell r="X41">
            <v>25</v>
          </cell>
          <cell r="AJ41">
            <v>170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50</v>
          </cell>
          <cell r="AX41">
            <v>50</v>
          </cell>
          <cell r="AY41">
            <v>0</v>
          </cell>
          <cell r="AZ41">
            <v>200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250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550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9.0909090909090912E-2</v>
          </cell>
          <cell r="CQ41">
            <v>9.0909090909090912E-2</v>
          </cell>
          <cell r="CR41">
            <v>0</v>
          </cell>
          <cell r="CS41">
            <v>0.36363636363636365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0.45454545454545453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16705491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1518681</v>
          </cell>
          <cell r="EJ41">
            <v>1518681</v>
          </cell>
          <cell r="EK41">
            <v>0</v>
          </cell>
          <cell r="EL41">
            <v>6074724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7593405</v>
          </cell>
          <cell r="EX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P41">
            <v>16705491</v>
          </cell>
        </row>
        <row r="42">
          <cell r="A42">
            <v>101037</v>
          </cell>
          <cell r="B42">
            <v>115001</v>
          </cell>
          <cell r="C42" t="str">
            <v>대두유</v>
          </cell>
          <cell r="D42" t="str">
            <v>KG</v>
          </cell>
          <cell r="AF42">
            <v>100</v>
          </cell>
          <cell r="AG42">
            <v>200</v>
          </cell>
          <cell r="AH42">
            <v>50</v>
          </cell>
          <cell r="AI42">
            <v>100</v>
          </cell>
          <cell r="AJ42">
            <v>450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1500</v>
          </cell>
          <cell r="BW42">
            <v>19600</v>
          </cell>
          <cell r="BX42">
            <v>0</v>
          </cell>
          <cell r="BY42">
            <v>12000</v>
          </cell>
          <cell r="BZ42">
            <v>25</v>
          </cell>
          <cell r="CA42">
            <v>75</v>
          </cell>
          <cell r="CB42">
            <v>100</v>
          </cell>
          <cell r="CC42">
            <v>33300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4.5045045045045043E-2</v>
          </cell>
          <cell r="DP42">
            <v>0.58858858858858853</v>
          </cell>
          <cell r="DQ42">
            <v>0</v>
          </cell>
          <cell r="DR42">
            <v>0.36036036036036034</v>
          </cell>
          <cell r="DS42">
            <v>7.5075075075075074E-4</v>
          </cell>
          <cell r="DT42">
            <v>2.2522522522522522E-3</v>
          </cell>
          <cell r="DU42">
            <v>3.003003003003003E-3</v>
          </cell>
          <cell r="DV42">
            <v>35485039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N42">
            <v>0</v>
          </cell>
          <cell r="FO42">
            <v>35485039</v>
          </cell>
          <cell r="FP42">
            <v>35485039</v>
          </cell>
        </row>
        <row r="43">
          <cell r="A43">
            <v>101030</v>
          </cell>
          <cell r="B43">
            <v>115002</v>
          </cell>
          <cell r="C43" t="str">
            <v>York Phosph</v>
          </cell>
          <cell r="D43" t="str">
            <v>KG</v>
          </cell>
          <cell r="AF43">
            <v>12</v>
          </cell>
          <cell r="AG43">
            <v>12</v>
          </cell>
          <cell r="AJ43">
            <v>24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180</v>
          </cell>
          <cell r="BW43">
            <v>2352</v>
          </cell>
          <cell r="BX43">
            <v>0</v>
          </cell>
          <cell r="BY43">
            <v>720</v>
          </cell>
          <cell r="BZ43">
            <v>0</v>
          </cell>
          <cell r="CA43">
            <v>0</v>
          </cell>
          <cell r="CB43">
            <v>0</v>
          </cell>
          <cell r="CC43">
            <v>3252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5.5350553505535055E-2</v>
          </cell>
          <cell r="DP43">
            <v>0.7232472324723247</v>
          </cell>
          <cell r="DQ43">
            <v>0</v>
          </cell>
          <cell r="DR43">
            <v>0.22140221402214022</v>
          </cell>
          <cell r="DS43">
            <v>0</v>
          </cell>
          <cell r="DT43">
            <v>0</v>
          </cell>
          <cell r="DU43">
            <v>0</v>
          </cell>
          <cell r="DV43">
            <v>1285961156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>
            <v>0</v>
          </cell>
          <cell r="EY43">
            <v>0</v>
          </cell>
          <cell r="EZ43">
            <v>0</v>
          </cell>
          <cell r="FA43">
            <v>0</v>
          </cell>
          <cell r="FB43">
            <v>0</v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71178662</v>
          </cell>
          <cell r="FI43">
            <v>930067847</v>
          </cell>
          <cell r="FJ43">
            <v>0</v>
          </cell>
          <cell r="FK43">
            <v>284714647</v>
          </cell>
          <cell r="FL43">
            <v>0</v>
          </cell>
          <cell r="FM43">
            <v>0</v>
          </cell>
          <cell r="FN43">
            <v>0</v>
          </cell>
          <cell r="FP43">
            <v>1285961156</v>
          </cell>
        </row>
        <row r="44">
          <cell r="A44">
            <v>101031</v>
          </cell>
          <cell r="B44">
            <v>115003</v>
          </cell>
          <cell r="C44" t="str">
            <v>Glycerin</v>
          </cell>
          <cell r="D44" t="str">
            <v>KG</v>
          </cell>
          <cell r="AF44">
            <v>22.1</v>
          </cell>
          <cell r="AG44">
            <v>22.1</v>
          </cell>
          <cell r="AH44">
            <v>22.76</v>
          </cell>
          <cell r="AI44">
            <v>22.76</v>
          </cell>
          <cell r="AJ44">
            <v>89.720000000000013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331.5</v>
          </cell>
          <cell r="BW44">
            <v>4331.6000000000004</v>
          </cell>
          <cell r="BX44">
            <v>0</v>
          </cell>
          <cell r="BY44">
            <v>1326</v>
          </cell>
          <cell r="BZ44">
            <v>11.38</v>
          </cell>
          <cell r="CA44">
            <v>34.14</v>
          </cell>
          <cell r="CB44">
            <v>22.76</v>
          </cell>
          <cell r="CC44">
            <v>6057.380000000001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5.4726630985673666E-2</v>
          </cell>
          <cell r="DP44">
            <v>0.71509464487946928</v>
          </cell>
          <cell r="DQ44">
            <v>0</v>
          </cell>
          <cell r="DR44">
            <v>0.21890652394269466</v>
          </cell>
          <cell r="DS44">
            <v>1.8787000320270478E-3</v>
          </cell>
          <cell r="DT44">
            <v>5.6361000960811428E-3</v>
          </cell>
          <cell r="DU44">
            <v>3.7574000640540955E-3</v>
          </cell>
          <cell r="DV44">
            <v>12732292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  <cell r="EQ44">
            <v>0</v>
          </cell>
          <cell r="ER44">
            <v>0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  <cell r="EX44">
            <v>0</v>
          </cell>
          <cell r="EY44">
            <v>0</v>
          </cell>
          <cell r="EZ44">
            <v>0</v>
          </cell>
          <cell r="FA44">
            <v>0</v>
          </cell>
          <cell r="FB44">
            <v>0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696795</v>
          </cell>
          <cell r="FI44">
            <v>9104794</v>
          </cell>
          <cell r="FJ44">
            <v>0</v>
          </cell>
          <cell r="FK44">
            <v>2787182</v>
          </cell>
          <cell r="FL44">
            <v>23920</v>
          </cell>
          <cell r="FM44">
            <v>71760</v>
          </cell>
          <cell r="FN44">
            <v>47841</v>
          </cell>
          <cell r="FP44">
            <v>12732292</v>
          </cell>
        </row>
        <row r="45">
          <cell r="A45">
            <v>101031</v>
          </cell>
          <cell r="B45">
            <v>115101</v>
          </cell>
          <cell r="C45" t="str">
            <v>MCT</v>
          </cell>
          <cell r="D45" t="str">
            <v>KG</v>
          </cell>
          <cell r="AH45">
            <v>50</v>
          </cell>
          <cell r="AI45">
            <v>100</v>
          </cell>
          <cell r="AJ45">
            <v>150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25</v>
          </cell>
          <cell r="CA45">
            <v>75</v>
          </cell>
          <cell r="CB45">
            <v>100</v>
          </cell>
          <cell r="CC45">
            <v>200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0.125</v>
          </cell>
          <cell r="DT45">
            <v>0.375</v>
          </cell>
          <cell r="DU45">
            <v>0.5</v>
          </cell>
          <cell r="DV45">
            <v>930872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K45">
            <v>0</v>
          </cell>
          <cell r="FL45">
            <v>116359</v>
          </cell>
          <cell r="FM45">
            <v>349077</v>
          </cell>
          <cell r="FN45">
            <v>465436</v>
          </cell>
          <cell r="FP45">
            <v>930872</v>
          </cell>
        </row>
        <row r="46">
          <cell r="A46">
            <v>101031</v>
          </cell>
          <cell r="B46">
            <v>115102</v>
          </cell>
          <cell r="C46" t="str">
            <v>LIPOID</v>
          </cell>
          <cell r="D46" t="str">
            <v>KG</v>
          </cell>
          <cell r="AH46">
            <v>12</v>
          </cell>
          <cell r="AI46">
            <v>12</v>
          </cell>
          <cell r="AJ46">
            <v>24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6</v>
          </cell>
          <cell r="CA46">
            <v>18</v>
          </cell>
          <cell r="CB46">
            <v>12</v>
          </cell>
          <cell r="CC46">
            <v>36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0.16666666666666666</v>
          </cell>
          <cell r="DT46">
            <v>0.5</v>
          </cell>
          <cell r="DU46">
            <v>0.33333333333333331</v>
          </cell>
          <cell r="DV46">
            <v>5316712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886119</v>
          </cell>
          <cell r="FM46">
            <v>2658356</v>
          </cell>
          <cell r="FN46">
            <v>1772237</v>
          </cell>
          <cell r="FP46">
            <v>5316712</v>
          </cell>
        </row>
        <row r="47">
          <cell r="A47">
            <v>101031</v>
          </cell>
          <cell r="B47">
            <v>115103</v>
          </cell>
          <cell r="C47" t="str">
            <v>OLEIC</v>
          </cell>
          <cell r="D47" t="str">
            <v>KG</v>
          </cell>
          <cell r="AH47">
            <v>1.4</v>
          </cell>
          <cell r="AI47">
            <v>1.4</v>
          </cell>
          <cell r="AJ47">
            <v>2.8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0.7</v>
          </cell>
          <cell r="CA47">
            <v>2.0999999999999996</v>
          </cell>
          <cell r="CB47">
            <v>1.4</v>
          </cell>
          <cell r="CC47">
            <v>4.1999999999999993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0.16666666666666669</v>
          </cell>
          <cell r="DT47">
            <v>0.5</v>
          </cell>
          <cell r="DU47">
            <v>0.33333333333333337</v>
          </cell>
          <cell r="DV47">
            <v>15082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2514</v>
          </cell>
          <cell r="FM47">
            <v>7541</v>
          </cell>
          <cell r="FN47">
            <v>5027</v>
          </cell>
          <cell r="FP47">
            <v>15082</v>
          </cell>
        </row>
        <row r="48">
          <cell r="B48">
            <v>42</v>
          </cell>
          <cell r="C48" t="str">
            <v>전  기  이  월</v>
          </cell>
          <cell r="AJ48">
            <v>0</v>
          </cell>
          <cell r="EP48">
            <v>7652420</v>
          </cell>
          <cell r="ET48">
            <v>5185186</v>
          </cell>
          <cell r="EV48">
            <v>7910382</v>
          </cell>
          <cell r="FB48">
            <v>9876103</v>
          </cell>
          <cell r="FH48">
            <v>4855015</v>
          </cell>
          <cell r="FI48">
            <v>20731888</v>
          </cell>
          <cell r="FJ48">
            <v>1649130</v>
          </cell>
          <cell r="FK48">
            <v>12071055</v>
          </cell>
          <cell r="FO48">
            <v>3431069</v>
          </cell>
          <cell r="FP48">
            <v>73362248</v>
          </cell>
        </row>
        <row r="49">
          <cell r="C49" t="str">
            <v>주  재  료  계</v>
          </cell>
          <cell r="E49">
            <v>64.571000000000012</v>
          </cell>
          <cell r="F49">
            <v>231.89999999999998</v>
          </cell>
          <cell r="G49">
            <v>133.78</v>
          </cell>
          <cell r="H49">
            <v>63.2</v>
          </cell>
          <cell r="I49">
            <v>97.48</v>
          </cell>
          <cell r="J49">
            <v>150.31</v>
          </cell>
          <cell r="K49">
            <v>132.56900000000002</v>
          </cell>
          <cell r="L49">
            <v>100.818</v>
          </cell>
          <cell r="M49">
            <v>103.89000000000001</v>
          </cell>
          <cell r="N49">
            <v>82.240000000000009</v>
          </cell>
          <cell r="O49">
            <v>129.82499999999996</v>
          </cell>
          <cell r="P49">
            <v>170</v>
          </cell>
          <cell r="Q49">
            <v>166.36</v>
          </cell>
          <cell r="R49">
            <v>77.17</v>
          </cell>
          <cell r="S49">
            <v>103.25000000000001</v>
          </cell>
          <cell r="T49">
            <v>130.85499999999999</v>
          </cell>
          <cell r="U49">
            <v>51.939999999999991</v>
          </cell>
          <cell r="V49">
            <v>120.00000000000003</v>
          </cell>
          <cell r="W49">
            <v>76.100000000000009</v>
          </cell>
          <cell r="X49">
            <v>103.89000000000001</v>
          </cell>
          <cell r="Y49">
            <v>103.41000000000001</v>
          </cell>
          <cell r="Z49">
            <v>85</v>
          </cell>
          <cell r="AA49">
            <v>103.64999999999999</v>
          </cell>
          <cell r="AB49">
            <v>99.939999999999984</v>
          </cell>
          <cell r="AC49">
            <v>132.56900000000002</v>
          </cell>
          <cell r="AD49">
            <v>151.40699999999998</v>
          </cell>
          <cell r="AE49">
            <v>132.56900000000002</v>
          </cell>
          <cell r="AF49">
            <v>134.1</v>
          </cell>
          <cell r="AG49">
            <v>234.1</v>
          </cell>
          <cell r="AH49">
            <v>136.16</v>
          </cell>
          <cell r="AI49">
            <v>236.16</v>
          </cell>
          <cell r="AJ49">
            <v>3839.2129999999993</v>
          </cell>
          <cell r="AK49">
            <v>258.28400000000005</v>
          </cell>
          <cell r="AL49">
            <v>129.14200000000002</v>
          </cell>
          <cell r="AM49">
            <v>0</v>
          </cell>
          <cell r="AN49">
            <v>535.12</v>
          </cell>
          <cell r="AO49">
            <v>1605.36</v>
          </cell>
          <cell r="AP49">
            <v>0</v>
          </cell>
          <cell r="AQ49">
            <v>0</v>
          </cell>
          <cell r="AR49">
            <v>0</v>
          </cell>
          <cell r="AS49">
            <v>901.8599999999999</v>
          </cell>
          <cell r="AT49">
            <v>4509.3000000000011</v>
          </cell>
          <cell r="AU49">
            <v>662.84500000000003</v>
          </cell>
          <cell r="AV49">
            <v>100.818</v>
          </cell>
          <cell r="AW49">
            <v>207.78000000000003</v>
          </cell>
          <cell r="AX49">
            <v>207.78000000000003</v>
          </cell>
          <cell r="AY49">
            <v>0</v>
          </cell>
          <cell r="AZ49">
            <v>328.96000000000004</v>
          </cell>
          <cell r="BA49">
            <v>0</v>
          </cell>
          <cell r="BB49">
            <v>0</v>
          </cell>
          <cell r="BC49">
            <v>0</v>
          </cell>
          <cell r="BD49">
            <v>1003.2100000000002</v>
          </cell>
          <cell r="BE49">
            <v>413.00000000000006</v>
          </cell>
          <cell r="BF49">
            <v>523.41999999999996</v>
          </cell>
          <cell r="BG49">
            <v>0</v>
          </cell>
          <cell r="BH49">
            <v>207.75999999999996</v>
          </cell>
          <cell r="BI49">
            <v>360.00000000000006</v>
          </cell>
          <cell r="BJ49">
            <v>2130.7999999999997</v>
          </cell>
          <cell r="BK49">
            <v>1038.9000000000001</v>
          </cell>
          <cell r="BL49">
            <v>620.45999999999992</v>
          </cell>
          <cell r="BM49">
            <v>85</v>
          </cell>
          <cell r="BN49">
            <v>170</v>
          </cell>
          <cell r="BO49">
            <v>725.55000000000007</v>
          </cell>
          <cell r="BP49">
            <v>207.29999999999998</v>
          </cell>
          <cell r="BQ49">
            <v>199.87999999999997</v>
          </cell>
          <cell r="BR49">
            <v>99.939999999999984</v>
          </cell>
          <cell r="BS49">
            <v>265.13800000000003</v>
          </cell>
          <cell r="BT49">
            <v>302.81399999999996</v>
          </cell>
          <cell r="BU49">
            <v>132.56900000000002</v>
          </cell>
          <cell r="BV49">
            <v>2011.5</v>
          </cell>
          <cell r="BW49">
            <v>26283.599999999999</v>
          </cell>
          <cell r="BX49">
            <v>0</v>
          </cell>
          <cell r="BY49">
            <v>14046</v>
          </cell>
          <cell r="BZ49">
            <v>68.08</v>
          </cell>
          <cell r="CA49">
            <v>204.23999999999998</v>
          </cell>
          <cell r="CB49">
            <v>236.16</v>
          </cell>
          <cell r="CC49">
            <v>60782.569999999992</v>
          </cell>
          <cell r="CD49">
            <v>0.56336691306936637</v>
          </cell>
          <cell r="CE49">
            <v>0.28168345653468319</v>
          </cell>
          <cell r="CF49">
            <v>0</v>
          </cell>
          <cell r="CG49">
            <v>1.4419508749621195</v>
          </cell>
          <cell r="CH49">
            <v>4.3258526248863589</v>
          </cell>
          <cell r="CI49">
            <v>0</v>
          </cell>
          <cell r="CJ49">
            <v>0</v>
          </cell>
          <cell r="CK49">
            <v>0</v>
          </cell>
          <cell r="CL49">
            <v>0.80726027908961007</v>
          </cell>
          <cell r="CM49">
            <v>4.0363013954480502</v>
          </cell>
          <cell r="CN49">
            <v>1.8502483224829409</v>
          </cell>
          <cell r="CO49">
            <v>0.28599961699570281</v>
          </cell>
          <cell r="CP49">
            <v>0.48557852840236126</v>
          </cell>
          <cell r="CQ49">
            <v>0.48557852840236126</v>
          </cell>
          <cell r="CR49">
            <v>0</v>
          </cell>
          <cell r="CS49">
            <v>1.2758655384145914</v>
          </cell>
          <cell r="CT49">
            <v>0</v>
          </cell>
          <cell r="CU49">
            <v>0</v>
          </cell>
          <cell r="CV49">
            <v>0</v>
          </cell>
          <cell r="CW49">
            <v>2.0481382552535647</v>
          </cell>
          <cell r="CX49">
            <v>0.70187615972910966</v>
          </cell>
          <cell r="CY49">
            <v>1.311727576178974</v>
          </cell>
          <cell r="CZ49">
            <v>0</v>
          </cell>
          <cell r="DA49">
            <v>0.35493707772969413</v>
          </cell>
          <cell r="DB49">
            <v>3.0972014778680852</v>
          </cell>
          <cell r="DC49">
            <v>3.1262618083286808</v>
          </cell>
          <cell r="DD49">
            <v>2.4278926420118068</v>
          </cell>
          <cell r="DE49">
            <v>1.0973107267131026</v>
          </cell>
          <cell r="DF49">
            <v>0.12702494673850781</v>
          </cell>
          <cell r="DG49">
            <v>0.25404989347701562</v>
          </cell>
          <cell r="DH49">
            <v>1.6266994409090112</v>
          </cell>
          <cell r="DI49">
            <v>0.46477126883114611</v>
          </cell>
          <cell r="DJ49">
            <v>0.29544522091427849</v>
          </cell>
          <cell r="DK49">
            <v>0.14772261045713925</v>
          </cell>
          <cell r="DL49">
            <v>0.96928523742436756</v>
          </cell>
          <cell r="DM49">
            <v>1.6253269600351874</v>
          </cell>
          <cell r="DN49">
            <v>0.48464261871218378</v>
          </cell>
          <cell r="DO49">
            <v>0.15512222953625376</v>
          </cell>
          <cell r="DP49">
            <v>2.0269304659403824</v>
          </cell>
          <cell r="DQ49">
            <v>0</v>
          </cell>
          <cell r="DR49">
            <v>0.80066909832519517</v>
          </cell>
          <cell r="DS49">
            <v>0.46096278411611114</v>
          </cell>
          <cell r="DT49">
            <v>1.3828883523483335</v>
          </cell>
          <cell r="DU49">
            <v>1.1734270697337239</v>
          </cell>
          <cell r="DV49">
            <v>2475104852</v>
          </cell>
          <cell r="DW49">
            <v>22930368</v>
          </cell>
          <cell r="DX49">
            <v>11465185</v>
          </cell>
          <cell r="DY49">
            <v>0</v>
          </cell>
          <cell r="DZ49">
            <v>47725414</v>
          </cell>
          <cell r="EA49">
            <v>143176240</v>
          </cell>
          <cell r="EB49">
            <v>0</v>
          </cell>
          <cell r="EC49">
            <v>0</v>
          </cell>
          <cell r="ED49">
            <v>0</v>
          </cell>
          <cell r="EE49">
            <v>16038896</v>
          </cell>
          <cell r="EF49">
            <v>80194481</v>
          </cell>
          <cell r="EG49">
            <v>51190195</v>
          </cell>
          <cell r="EH49">
            <v>8058116</v>
          </cell>
          <cell r="EI49">
            <v>19376979</v>
          </cell>
          <cell r="EJ49">
            <v>19376979</v>
          </cell>
          <cell r="EK49">
            <v>0</v>
          </cell>
          <cell r="EL49">
            <v>15275384</v>
          </cell>
          <cell r="EM49">
            <v>0</v>
          </cell>
          <cell r="EN49">
            <v>0</v>
          </cell>
          <cell r="EO49">
            <v>0</v>
          </cell>
          <cell r="EP49">
            <v>92369035</v>
          </cell>
          <cell r="EQ49">
            <v>35353642</v>
          </cell>
          <cell r="ER49">
            <v>45256012</v>
          </cell>
          <cell r="ES49">
            <v>0</v>
          </cell>
          <cell r="ET49">
            <v>23546830</v>
          </cell>
          <cell r="EU49">
            <v>26088067</v>
          </cell>
          <cell r="EV49">
            <v>189919724</v>
          </cell>
          <cell r="EW49">
            <v>96884902</v>
          </cell>
          <cell r="EX49">
            <v>53010211</v>
          </cell>
          <cell r="EY49">
            <v>7310159</v>
          </cell>
          <cell r="EZ49">
            <v>14620321</v>
          </cell>
          <cell r="FA49">
            <v>55706253</v>
          </cell>
          <cell r="FB49">
            <v>25792180</v>
          </cell>
          <cell r="FC49">
            <v>17196106</v>
          </cell>
          <cell r="FD49">
            <v>8598054</v>
          </cell>
          <cell r="FE49">
            <v>20338259</v>
          </cell>
          <cell r="FF49">
            <v>8320664</v>
          </cell>
          <cell r="FG49">
            <v>10169134</v>
          </cell>
          <cell r="FH49">
            <v>76730472</v>
          </cell>
          <cell r="FI49">
            <v>959904529</v>
          </cell>
          <cell r="FJ49">
            <v>1649130</v>
          </cell>
          <cell r="FK49">
            <v>299572884</v>
          </cell>
          <cell r="FL49">
            <v>1028912</v>
          </cell>
          <cell r="FM49">
            <v>3086734</v>
          </cell>
          <cell r="FN49">
            <v>2290541</v>
          </cell>
          <cell r="FO49">
            <v>38916108</v>
          </cell>
          <cell r="FP49">
            <v>2548467100</v>
          </cell>
        </row>
        <row r="50">
          <cell r="A50">
            <v>201004</v>
          </cell>
          <cell r="B50">
            <v>120001</v>
          </cell>
          <cell r="C50" t="str">
            <v>Glacial Acetic acid</v>
          </cell>
          <cell r="D50" t="str">
            <v>KG</v>
          </cell>
          <cell r="E50">
            <v>0.78</v>
          </cell>
          <cell r="H50">
            <v>1.1000000000000001</v>
          </cell>
          <cell r="K50">
            <v>2.4</v>
          </cell>
          <cell r="R50">
            <v>4.82</v>
          </cell>
          <cell r="S50">
            <v>2.1800000000000002</v>
          </cell>
          <cell r="U50">
            <v>0.28799999999999998</v>
          </cell>
          <cell r="Z50">
            <v>1.73</v>
          </cell>
          <cell r="AB50">
            <v>2.2999999999999998</v>
          </cell>
          <cell r="AJ50">
            <v>15.598000000000003</v>
          </cell>
          <cell r="AK50">
            <v>3.12</v>
          </cell>
          <cell r="AL50">
            <v>1.56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12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62.660000000000004</v>
          </cell>
          <cell r="BE50">
            <v>8.7200000000000006</v>
          </cell>
          <cell r="BF50">
            <v>0</v>
          </cell>
          <cell r="BG50">
            <v>0</v>
          </cell>
          <cell r="BH50">
            <v>1.1519999999999999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1.73</v>
          </cell>
          <cell r="BN50">
            <v>3.46</v>
          </cell>
          <cell r="BO50">
            <v>0</v>
          </cell>
          <cell r="BP50">
            <v>0</v>
          </cell>
          <cell r="BQ50">
            <v>4.5999999999999996</v>
          </cell>
          <cell r="BR50">
            <v>2.2999999999999998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101.30199999999999</v>
          </cell>
          <cell r="CD50">
            <v>3.0798997058300925E-2</v>
          </cell>
          <cell r="CE50">
            <v>1.5399498529150462E-2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0.1184576809934651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0.61854652425421031</v>
          </cell>
          <cell r="CX50">
            <v>8.6079248188584645E-2</v>
          </cell>
          <cell r="CY50">
            <v>0</v>
          </cell>
          <cell r="CZ50">
            <v>0</v>
          </cell>
          <cell r="DA50">
            <v>1.1371937375372648E-2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1.7077649009891217E-2</v>
          </cell>
          <cell r="DG50">
            <v>3.4155298019782433E-2</v>
          </cell>
          <cell r="DH50">
            <v>0</v>
          </cell>
          <cell r="DI50">
            <v>0</v>
          </cell>
          <cell r="DJ50">
            <v>4.5408777714161616E-2</v>
          </cell>
          <cell r="DK50">
            <v>2.2704388857080808E-2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2003011</v>
          </cell>
          <cell r="DW50">
            <v>61691</v>
          </cell>
          <cell r="DX50">
            <v>30845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237272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1238955</v>
          </cell>
          <cell r="EQ50">
            <v>172418</v>
          </cell>
          <cell r="ER50">
            <v>0</v>
          </cell>
          <cell r="ES50">
            <v>0</v>
          </cell>
          <cell r="ET50">
            <v>22778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34207</v>
          </cell>
          <cell r="EZ50">
            <v>68413</v>
          </cell>
          <cell r="FA50">
            <v>0</v>
          </cell>
          <cell r="FB50">
            <v>0</v>
          </cell>
          <cell r="FC50">
            <v>90954</v>
          </cell>
          <cell r="FD50">
            <v>45478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K50">
            <v>0</v>
          </cell>
          <cell r="FL50">
            <v>0</v>
          </cell>
          <cell r="FM50">
            <v>0</v>
          </cell>
          <cell r="FN50">
            <v>0</v>
          </cell>
          <cell r="FP50">
            <v>2003011</v>
          </cell>
        </row>
        <row r="51">
          <cell r="A51">
            <v>201005</v>
          </cell>
          <cell r="B51">
            <v>120012</v>
          </cell>
          <cell r="C51" t="str">
            <v>Calcium chloride 2H2O</v>
          </cell>
          <cell r="D51" t="str">
            <v>KG</v>
          </cell>
          <cell r="G51">
            <v>0.91900000000000004</v>
          </cell>
          <cell r="I51">
            <v>0.441</v>
          </cell>
          <cell r="J51">
            <v>0.36799999999999999</v>
          </cell>
          <cell r="AC51">
            <v>2.4</v>
          </cell>
          <cell r="AE51">
            <v>2.4</v>
          </cell>
          <cell r="AJ51">
            <v>6.5280000000000005</v>
          </cell>
          <cell r="AK51">
            <v>0</v>
          </cell>
          <cell r="AL51">
            <v>0</v>
          </cell>
          <cell r="AM51">
            <v>0</v>
          </cell>
          <cell r="AN51">
            <v>3.6760000000000002</v>
          </cell>
          <cell r="AO51">
            <v>11.028</v>
          </cell>
          <cell r="AP51">
            <v>0</v>
          </cell>
          <cell r="AQ51">
            <v>0</v>
          </cell>
          <cell r="AR51">
            <v>0</v>
          </cell>
          <cell r="AS51">
            <v>2.2080000000000002</v>
          </cell>
          <cell r="AT51">
            <v>11.04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4.8</v>
          </cell>
          <cell r="BT51">
            <v>0</v>
          </cell>
          <cell r="BU51">
            <v>2.4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35.151999999999994</v>
          </cell>
          <cell r="CD51">
            <v>0</v>
          </cell>
          <cell r="CE51">
            <v>0</v>
          </cell>
          <cell r="CF51">
            <v>0</v>
          </cell>
          <cell r="CG51">
            <v>0.10457441966317708</v>
          </cell>
          <cell r="CH51">
            <v>0.31372325898953124</v>
          </cell>
          <cell r="CI51">
            <v>0</v>
          </cell>
          <cell r="CJ51">
            <v>0</v>
          </cell>
          <cell r="CK51">
            <v>0</v>
          </cell>
          <cell r="CL51">
            <v>6.2812926718252185E-2</v>
          </cell>
          <cell r="CM51">
            <v>0.31406463359126086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0.13654984069185255</v>
          </cell>
          <cell r="DM51">
            <v>0</v>
          </cell>
          <cell r="DN51">
            <v>6.8274920345926277E-2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390777</v>
          </cell>
          <cell r="DW51">
            <v>0</v>
          </cell>
          <cell r="DX51">
            <v>0</v>
          </cell>
          <cell r="DY51">
            <v>0</v>
          </cell>
          <cell r="DZ51">
            <v>40865</v>
          </cell>
          <cell r="EA51">
            <v>122596</v>
          </cell>
          <cell r="EB51">
            <v>0</v>
          </cell>
          <cell r="EC51">
            <v>0</v>
          </cell>
          <cell r="ED51">
            <v>0</v>
          </cell>
          <cell r="EE51">
            <v>24546</v>
          </cell>
          <cell r="EF51">
            <v>122729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53361</v>
          </cell>
          <cell r="FF51">
            <v>0</v>
          </cell>
          <cell r="FG51">
            <v>26680</v>
          </cell>
          <cell r="FH51">
            <v>0</v>
          </cell>
          <cell r="FI51">
            <v>0</v>
          </cell>
          <cell r="FJ51">
            <v>0</v>
          </cell>
          <cell r="FK51">
            <v>0</v>
          </cell>
          <cell r="FL51">
            <v>0</v>
          </cell>
          <cell r="FM51">
            <v>0</v>
          </cell>
          <cell r="FN51">
            <v>0</v>
          </cell>
          <cell r="FP51">
            <v>390777</v>
          </cell>
        </row>
        <row r="52">
          <cell r="A52">
            <v>201026</v>
          </cell>
          <cell r="B52">
            <v>120013</v>
          </cell>
          <cell r="C52" t="str">
            <v>Calcium Gylcerophosphate</v>
          </cell>
          <cell r="D52" t="str">
            <v>KG</v>
          </cell>
          <cell r="L52">
            <v>0.42</v>
          </cell>
          <cell r="R52">
            <v>0.5</v>
          </cell>
          <cell r="S52">
            <v>0.5</v>
          </cell>
          <cell r="AJ52">
            <v>1.42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0.42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6.5</v>
          </cell>
          <cell r="BE52">
            <v>2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8.92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4.708520179372197E-2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0.72869955156950672</v>
          </cell>
          <cell r="CX52">
            <v>0.22421524663677131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67056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3157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48864</v>
          </cell>
          <cell r="EQ52">
            <v>15035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  <cell r="FN52">
            <v>0</v>
          </cell>
          <cell r="FP52">
            <v>67056</v>
          </cell>
        </row>
        <row r="53">
          <cell r="A53">
            <v>201017</v>
          </cell>
          <cell r="B53">
            <v>120014</v>
          </cell>
          <cell r="C53" t="str">
            <v>Citric Acid</v>
          </cell>
          <cell r="D53" t="str">
            <v>KG</v>
          </cell>
          <cell r="K53">
            <v>1</v>
          </cell>
          <cell r="AC53">
            <v>1</v>
          </cell>
          <cell r="AE53">
            <v>1</v>
          </cell>
          <cell r="AJ53">
            <v>3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5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2</v>
          </cell>
          <cell r="BT53">
            <v>0</v>
          </cell>
          <cell r="BU53">
            <v>1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8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0.625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0.25</v>
          </cell>
          <cell r="DM53">
            <v>0</v>
          </cell>
          <cell r="DN53">
            <v>0.125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1651866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1032416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412967</v>
          </cell>
          <cell r="FF53">
            <v>0</v>
          </cell>
          <cell r="FG53">
            <v>206483</v>
          </cell>
          <cell r="FH53">
            <v>0</v>
          </cell>
          <cell r="FI53">
            <v>0</v>
          </cell>
          <cell r="FJ53">
            <v>0</v>
          </cell>
          <cell r="FK53">
            <v>0</v>
          </cell>
          <cell r="FL53">
            <v>0</v>
          </cell>
          <cell r="FM53">
            <v>0</v>
          </cell>
          <cell r="FN53">
            <v>0</v>
          </cell>
          <cell r="FP53">
            <v>1651866</v>
          </cell>
        </row>
        <row r="54">
          <cell r="A54">
            <v>201031</v>
          </cell>
          <cell r="B54">
            <v>120021</v>
          </cell>
          <cell r="C54" t="str">
            <v>DISodium Suoolnate 6H2O</v>
          </cell>
          <cell r="D54" t="str">
            <v>KG</v>
          </cell>
          <cell r="P54">
            <v>9.61</v>
          </cell>
          <cell r="R54">
            <v>0.5</v>
          </cell>
          <cell r="S54">
            <v>0.5</v>
          </cell>
          <cell r="AJ54">
            <v>10.61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6.5</v>
          </cell>
          <cell r="BE54">
            <v>2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8.5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0.76470588235294112</v>
          </cell>
          <cell r="CX54">
            <v>0.23529411764705882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>
            <v>0</v>
          </cell>
          <cell r="EY54">
            <v>0</v>
          </cell>
          <cell r="EZ54">
            <v>0</v>
          </cell>
          <cell r="FA54">
            <v>0</v>
          </cell>
          <cell r="FB54">
            <v>0</v>
          </cell>
          <cell r="FC54">
            <v>0</v>
          </cell>
          <cell r="FD54">
            <v>0</v>
          </cell>
          <cell r="FE54">
            <v>0</v>
          </cell>
          <cell r="FF54">
            <v>0</v>
          </cell>
          <cell r="FG54">
            <v>0</v>
          </cell>
          <cell r="FH54">
            <v>0</v>
          </cell>
          <cell r="FI54">
            <v>0</v>
          </cell>
          <cell r="FJ54">
            <v>0</v>
          </cell>
          <cell r="FK54">
            <v>0</v>
          </cell>
          <cell r="FL54">
            <v>0</v>
          </cell>
          <cell r="FM54">
            <v>0</v>
          </cell>
          <cell r="FN54">
            <v>0</v>
          </cell>
          <cell r="FP54">
            <v>0</v>
          </cell>
        </row>
        <row r="55">
          <cell r="A55">
            <v>201033</v>
          </cell>
          <cell r="B55">
            <v>120022</v>
          </cell>
          <cell r="C55" t="str">
            <v>Dried Sodium sulfite</v>
          </cell>
          <cell r="D55" t="str">
            <v>KG</v>
          </cell>
          <cell r="O55">
            <v>1</v>
          </cell>
          <cell r="Y55">
            <v>1</v>
          </cell>
          <cell r="AJ55">
            <v>2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6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6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1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0</v>
          </cell>
          <cell r="FK55">
            <v>0</v>
          </cell>
          <cell r="FL55">
            <v>0</v>
          </cell>
          <cell r="FM55">
            <v>0</v>
          </cell>
          <cell r="FN55">
            <v>0</v>
          </cell>
          <cell r="FP55">
            <v>0</v>
          </cell>
        </row>
        <row r="56">
          <cell r="A56">
            <v>201009</v>
          </cell>
          <cell r="B56">
            <v>120031</v>
          </cell>
          <cell r="C56" t="str">
            <v>Sodium Edtate 2H2O</v>
          </cell>
          <cell r="D56" t="str">
            <v>KG</v>
          </cell>
          <cell r="E56">
            <v>0.05</v>
          </cell>
          <cell r="G56">
            <v>0.05</v>
          </cell>
          <cell r="H56">
            <v>5.0000000000000001E-3</v>
          </cell>
          <cell r="I56">
            <v>5.0000000000000001E-3</v>
          </cell>
          <cell r="W56">
            <v>7.0000000000000001E-3</v>
          </cell>
          <cell r="AA56">
            <v>0.2</v>
          </cell>
          <cell r="AJ56">
            <v>0.31700000000000006</v>
          </cell>
          <cell r="AK56">
            <v>0.2</v>
          </cell>
          <cell r="AL56">
            <v>0.1</v>
          </cell>
          <cell r="AM56">
            <v>0</v>
          </cell>
          <cell r="AN56">
            <v>0.2</v>
          </cell>
          <cell r="AO56">
            <v>0.60000000000000009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0.19600000000000001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1.4000000000000001</v>
          </cell>
          <cell r="BP56">
            <v>0.4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3.0960000000000001</v>
          </cell>
          <cell r="CD56">
            <v>6.4599483204134375E-2</v>
          </cell>
          <cell r="CE56">
            <v>3.2299741602067188E-2</v>
          </cell>
          <cell r="CF56">
            <v>0</v>
          </cell>
          <cell r="CG56">
            <v>6.4599483204134375E-2</v>
          </cell>
          <cell r="CH56">
            <v>0.19379844961240311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6.3307493540051676E-2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0.45219638242894061</v>
          </cell>
          <cell r="DI56">
            <v>0.12919896640826875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145357</v>
          </cell>
          <cell r="DW56">
            <v>9390</v>
          </cell>
          <cell r="DX56">
            <v>4695</v>
          </cell>
          <cell r="DY56">
            <v>0</v>
          </cell>
          <cell r="DZ56">
            <v>9390</v>
          </cell>
          <cell r="EA56">
            <v>28170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9202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65731</v>
          </cell>
          <cell r="FB56">
            <v>18779</v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0</v>
          </cell>
          <cell r="FH56">
            <v>0</v>
          </cell>
          <cell r="FI56">
            <v>0</v>
          </cell>
          <cell r="FJ56">
            <v>0</v>
          </cell>
          <cell r="FK56">
            <v>0</v>
          </cell>
          <cell r="FL56">
            <v>0</v>
          </cell>
          <cell r="FM56">
            <v>0</v>
          </cell>
          <cell r="FN56">
            <v>0</v>
          </cell>
          <cell r="FP56">
            <v>145357</v>
          </cell>
        </row>
        <row r="57">
          <cell r="A57">
            <v>201002</v>
          </cell>
          <cell r="B57">
            <v>120041</v>
          </cell>
          <cell r="C57" t="str">
            <v>Magnesium Acetate</v>
          </cell>
          <cell r="D57" t="str">
            <v>KG</v>
          </cell>
          <cell r="E57">
            <v>0.53600000000000003</v>
          </cell>
          <cell r="F57">
            <v>0.53600000000000003</v>
          </cell>
          <cell r="I57">
            <v>1.2869999999999999</v>
          </cell>
          <cell r="J57">
            <v>0.64300000000000002</v>
          </cell>
          <cell r="L57">
            <v>0.53600000000000003</v>
          </cell>
          <cell r="O57">
            <v>0.56000000000000005</v>
          </cell>
          <cell r="AJ57">
            <v>4.0979999999999999</v>
          </cell>
          <cell r="AK57">
            <v>2.1440000000000001</v>
          </cell>
          <cell r="AL57">
            <v>1.0720000000000001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3.8580000000000001</v>
          </cell>
          <cell r="AT57">
            <v>19.29</v>
          </cell>
          <cell r="AU57">
            <v>0</v>
          </cell>
          <cell r="AV57">
            <v>0.53600000000000003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26.9</v>
          </cell>
          <cell r="CD57">
            <v>7.9702602230483283E-2</v>
          </cell>
          <cell r="CE57">
            <v>3.9851301115241641E-2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0.1434200743494424</v>
          </cell>
          <cell r="CM57">
            <v>0.71710037174721186</v>
          </cell>
          <cell r="CN57">
            <v>0</v>
          </cell>
          <cell r="CO57">
            <v>1.9925650557620821E-2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1311293</v>
          </cell>
          <cell r="DW57">
            <v>104513</v>
          </cell>
          <cell r="DX57">
            <v>52257</v>
          </cell>
          <cell r="DY57">
            <v>0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188066</v>
          </cell>
          <cell r="EF57">
            <v>940329</v>
          </cell>
          <cell r="EG57">
            <v>0</v>
          </cell>
          <cell r="EH57">
            <v>26128</v>
          </cell>
          <cell r="EI57">
            <v>0</v>
          </cell>
          <cell r="EJ57">
            <v>0</v>
          </cell>
          <cell r="EK57">
            <v>0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X57">
            <v>0</v>
          </cell>
          <cell r="EY57">
            <v>0</v>
          </cell>
          <cell r="EZ57">
            <v>0</v>
          </cell>
          <cell r="FA57">
            <v>0</v>
          </cell>
          <cell r="FB57">
            <v>0</v>
          </cell>
          <cell r="FC57">
            <v>0</v>
          </cell>
          <cell r="FD57">
            <v>0</v>
          </cell>
          <cell r="FE57">
            <v>0</v>
          </cell>
          <cell r="FF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0</v>
          </cell>
          <cell r="FK57">
            <v>0</v>
          </cell>
          <cell r="FL57">
            <v>0</v>
          </cell>
          <cell r="FM57">
            <v>0</v>
          </cell>
          <cell r="FN57">
            <v>0</v>
          </cell>
          <cell r="FP57">
            <v>1311293</v>
          </cell>
        </row>
        <row r="58">
          <cell r="A58">
            <v>201007</v>
          </cell>
          <cell r="B58">
            <v>120051</v>
          </cell>
          <cell r="C58" t="str">
            <v>Magnesium chloride 6H2O</v>
          </cell>
          <cell r="D58" t="str">
            <v>KG</v>
          </cell>
          <cell r="G58">
            <v>1.27</v>
          </cell>
          <cell r="M58">
            <v>1.0169999999999999</v>
          </cell>
          <cell r="W58">
            <v>6.4000000000000001E-2</v>
          </cell>
          <cell r="AD58">
            <v>0.5</v>
          </cell>
          <cell r="AJ58">
            <v>2.851</v>
          </cell>
          <cell r="AK58">
            <v>0</v>
          </cell>
          <cell r="AL58">
            <v>0</v>
          </cell>
          <cell r="AM58">
            <v>0</v>
          </cell>
          <cell r="AN58">
            <v>5.08</v>
          </cell>
          <cell r="AO58">
            <v>15.24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2.0339999999999998</v>
          </cell>
          <cell r="AX58">
            <v>2.0339999999999998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1.792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1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27.18</v>
          </cell>
          <cell r="CD58">
            <v>0</v>
          </cell>
          <cell r="CE58">
            <v>0</v>
          </cell>
          <cell r="CF58">
            <v>0</v>
          </cell>
          <cell r="CG58">
            <v>0.18690213392200147</v>
          </cell>
          <cell r="CH58">
            <v>0.56070640176600439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7.4834437086092706E-2</v>
          </cell>
          <cell r="CQ58">
            <v>7.4834437086092706E-2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6.5930831493745401E-2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3.679175864606328E-2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390727</v>
          </cell>
          <cell r="DW58">
            <v>0</v>
          </cell>
          <cell r="DX58">
            <v>0</v>
          </cell>
          <cell r="DY58">
            <v>0</v>
          </cell>
          <cell r="DZ58">
            <v>73028</v>
          </cell>
          <cell r="EA58">
            <v>219083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29240</v>
          </cell>
          <cell r="EJ58">
            <v>29240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25761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14375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P58">
            <v>390727</v>
          </cell>
        </row>
        <row r="59">
          <cell r="A59">
            <v>201007</v>
          </cell>
          <cell r="B59">
            <v>120061</v>
          </cell>
          <cell r="C59" t="str">
            <v>PHOSPHERIC ACID</v>
          </cell>
          <cell r="D59" t="str">
            <v>KG</v>
          </cell>
          <cell r="Z59">
            <v>1.1499999999999999</v>
          </cell>
          <cell r="AB59">
            <v>1.2</v>
          </cell>
          <cell r="AJ59">
            <v>2.3499999999999996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1.1499999999999999</v>
          </cell>
          <cell r="BN59">
            <v>2.2999999999999998</v>
          </cell>
          <cell r="BO59">
            <v>0</v>
          </cell>
          <cell r="BP59">
            <v>0</v>
          </cell>
          <cell r="BQ59">
            <v>2.4</v>
          </cell>
          <cell r="BR59">
            <v>1.2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7.05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0.16312056737588651</v>
          </cell>
          <cell r="DG59">
            <v>0.32624113475177302</v>
          </cell>
          <cell r="DH59">
            <v>0</v>
          </cell>
          <cell r="DI59">
            <v>0</v>
          </cell>
          <cell r="DJ59">
            <v>0.34042553191489361</v>
          </cell>
          <cell r="DK59">
            <v>0.1702127659574468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48142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7853</v>
          </cell>
          <cell r="EZ59">
            <v>15706</v>
          </cell>
          <cell r="FA59">
            <v>0</v>
          </cell>
          <cell r="FB59">
            <v>0</v>
          </cell>
          <cell r="FC59">
            <v>16389</v>
          </cell>
          <cell r="FD59">
            <v>8194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P59">
            <v>48142</v>
          </cell>
        </row>
        <row r="60">
          <cell r="A60">
            <v>201025</v>
          </cell>
          <cell r="B60">
            <v>120062</v>
          </cell>
          <cell r="C60" t="str">
            <v>Potassium Acetate</v>
          </cell>
          <cell r="D60" t="str">
            <v>KG</v>
          </cell>
          <cell r="J60">
            <v>0.49099999999999999</v>
          </cell>
          <cell r="L60">
            <v>2.4500000000000002</v>
          </cell>
          <cell r="O60">
            <v>2.4500000000000002</v>
          </cell>
          <cell r="AJ60">
            <v>5.391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2.9459999999999997</v>
          </cell>
          <cell r="AT60">
            <v>14.73</v>
          </cell>
          <cell r="AU60">
            <v>0</v>
          </cell>
          <cell r="AV60">
            <v>2.4500000000000002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20.126000000000001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0.1463778197356653</v>
          </cell>
          <cell r="CM60">
            <v>0.73188909867832652</v>
          </cell>
          <cell r="CN60">
            <v>0</v>
          </cell>
          <cell r="CO60">
            <v>0.12173308158600815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333561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48826</v>
          </cell>
          <cell r="EF60">
            <v>244130</v>
          </cell>
          <cell r="EG60">
            <v>0</v>
          </cell>
          <cell r="EH60">
            <v>40605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P60">
            <v>333561</v>
          </cell>
        </row>
        <row r="61">
          <cell r="A61">
            <v>201003</v>
          </cell>
          <cell r="B61">
            <v>120063</v>
          </cell>
          <cell r="C61" t="str">
            <v>Potassium Chloride</v>
          </cell>
          <cell r="D61" t="str">
            <v>KG</v>
          </cell>
          <cell r="E61">
            <v>1.8640000000000001</v>
          </cell>
          <cell r="F61">
            <v>2.2360000000000002</v>
          </cell>
          <cell r="G61">
            <v>4.1959999999999997</v>
          </cell>
          <cell r="I61">
            <v>2.2370000000000001</v>
          </cell>
          <cell r="J61">
            <v>1.1180000000000001</v>
          </cell>
          <cell r="M61">
            <v>1.3420000000000001</v>
          </cell>
          <cell r="W61">
            <v>8.4000000000000005E-2</v>
          </cell>
          <cell r="AD61">
            <v>1.8</v>
          </cell>
          <cell r="AJ61">
            <v>14.877000000000001</v>
          </cell>
          <cell r="AK61">
            <v>7.4560000000000004</v>
          </cell>
          <cell r="AL61">
            <v>3.7280000000000002</v>
          </cell>
          <cell r="AM61">
            <v>0</v>
          </cell>
          <cell r="AN61">
            <v>16.783999999999999</v>
          </cell>
          <cell r="AO61">
            <v>50.351999999999997</v>
          </cell>
          <cell r="AP61">
            <v>0</v>
          </cell>
          <cell r="AQ61">
            <v>0</v>
          </cell>
          <cell r="AR61">
            <v>0</v>
          </cell>
          <cell r="AS61">
            <v>6.7080000000000002</v>
          </cell>
          <cell r="AT61">
            <v>33.540000000000006</v>
          </cell>
          <cell r="AU61">
            <v>0</v>
          </cell>
          <cell r="AV61">
            <v>0</v>
          </cell>
          <cell r="AW61">
            <v>2.6840000000000002</v>
          </cell>
          <cell r="AX61">
            <v>2.6840000000000002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2.3520000000000003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3.6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129.88800000000001</v>
          </cell>
          <cell r="CD61">
            <v>5.7403301305740333E-2</v>
          </cell>
          <cell r="CE61">
            <v>2.8701650652870166E-2</v>
          </cell>
          <cell r="CF61">
            <v>0</v>
          </cell>
          <cell r="CG61">
            <v>0.12921901946292189</v>
          </cell>
          <cell r="CH61">
            <v>0.38765705838876569</v>
          </cell>
          <cell r="CI61">
            <v>0</v>
          </cell>
          <cell r="CJ61">
            <v>0</v>
          </cell>
          <cell r="CK61">
            <v>0</v>
          </cell>
          <cell r="CL61">
            <v>5.1644493717664448E-2</v>
          </cell>
          <cell r="CM61">
            <v>0.25822246858832226</v>
          </cell>
          <cell r="CN61">
            <v>0</v>
          </cell>
          <cell r="CO61">
            <v>0</v>
          </cell>
          <cell r="CP61">
            <v>2.0663956639566397E-2</v>
          </cell>
          <cell r="CQ61">
            <v>2.0663956639566397E-2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1.8107908351810791E-2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2.771618625277162E-2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1233682</v>
          </cell>
          <cell r="DW61">
            <v>70817</v>
          </cell>
          <cell r="DX61">
            <v>35409</v>
          </cell>
          <cell r="DY61">
            <v>0</v>
          </cell>
          <cell r="DZ61">
            <v>159415</v>
          </cell>
          <cell r="EA61">
            <v>478246</v>
          </cell>
          <cell r="EB61">
            <v>0</v>
          </cell>
          <cell r="EC61">
            <v>0</v>
          </cell>
          <cell r="ED61">
            <v>0</v>
          </cell>
          <cell r="EE61">
            <v>63713</v>
          </cell>
          <cell r="EF61">
            <v>318564</v>
          </cell>
          <cell r="EG61">
            <v>0</v>
          </cell>
          <cell r="EH61">
            <v>0</v>
          </cell>
          <cell r="EI61">
            <v>25493</v>
          </cell>
          <cell r="EJ61">
            <v>25493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22339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34193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P61">
            <v>1233682</v>
          </cell>
        </row>
        <row r="62">
          <cell r="A62">
            <v>201015</v>
          </cell>
          <cell r="B62">
            <v>120064</v>
          </cell>
          <cell r="C62" t="str">
            <v>Potassium Hydroxide</v>
          </cell>
          <cell r="D62" t="str">
            <v>KG</v>
          </cell>
          <cell r="J62">
            <v>0.56100000000000005</v>
          </cell>
          <cell r="AJ62">
            <v>0.56100000000000005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3.3660000000000005</v>
          </cell>
          <cell r="AT62">
            <v>16.830000000000002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20.196000000000002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0.16666666666666669</v>
          </cell>
          <cell r="CM62">
            <v>0.83333333333333337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173188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28865</v>
          </cell>
          <cell r="EF62">
            <v>144323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P62">
            <v>173188</v>
          </cell>
        </row>
        <row r="63">
          <cell r="A63">
            <v>201008</v>
          </cell>
          <cell r="B63">
            <v>120071</v>
          </cell>
          <cell r="C63" t="str">
            <v>Sodium Acetate 3H2O</v>
          </cell>
          <cell r="D63" t="str">
            <v>KG</v>
          </cell>
          <cell r="E63">
            <v>1.3</v>
          </cell>
          <cell r="G63">
            <v>4.32</v>
          </cell>
          <cell r="I63">
            <v>2.722</v>
          </cell>
          <cell r="J63">
            <v>1.905</v>
          </cell>
          <cell r="L63">
            <v>1.22</v>
          </cell>
          <cell r="O63">
            <v>3.95</v>
          </cell>
          <cell r="AD63">
            <v>3.8</v>
          </cell>
          <cell r="AJ63">
            <v>19.217000000000002</v>
          </cell>
          <cell r="AK63">
            <v>5.2</v>
          </cell>
          <cell r="AL63">
            <v>2.6</v>
          </cell>
          <cell r="AM63">
            <v>0</v>
          </cell>
          <cell r="AN63">
            <v>17.28</v>
          </cell>
          <cell r="AO63">
            <v>51.84</v>
          </cell>
          <cell r="AP63">
            <v>0</v>
          </cell>
          <cell r="AQ63">
            <v>0</v>
          </cell>
          <cell r="AR63">
            <v>0</v>
          </cell>
          <cell r="AS63">
            <v>11.43</v>
          </cell>
          <cell r="AT63">
            <v>57.15</v>
          </cell>
          <cell r="AU63">
            <v>0</v>
          </cell>
          <cell r="AV63">
            <v>1.22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7.6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154.32</v>
          </cell>
          <cell r="CD63">
            <v>3.3696215655780203E-2</v>
          </cell>
          <cell r="CE63">
            <v>1.6848107827890101E-2</v>
          </cell>
          <cell r="CF63">
            <v>0</v>
          </cell>
          <cell r="CG63">
            <v>0.11197511664074651</v>
          </cell>
          <cell r="CH63">
            <v>0.33592534992223955</v>
          </cell>
          <cell r="CI63">
            <v>0</v>
          </cell>
          <cell r="CJ63">
            <v>0</v>
          </cell>
          <cell r="CK63">
            <v>0</v>
          </cell>
          <cell r="CL63">
            <v>7.4066874027993779E-2</v>
          </cell>
          <cell r="CM63">
            <v>0.37033437013996889</v>
          </cell>
          <cell r="CN63">
            <v>0</v>
          </cell>
          <cell r="CO63">
            <v>7.9056505961638164E-3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4.9248315189217212E-2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1373347</v>
          </cell>
          <cell r="DW63">
            <v>46277</v>
          </cell>
          <cell r="DX63">
            <v>23138</v>
          </cell>
          <cell r="DY63">
            <v>0</v>
          </cell>
          <cell r="DZ63">
            <v>153781</v>
          </cell>
          <cell r="EA63">
            <v>461342</v>
          </cell>
          <cell r="EB63">
            <v>0</v>
          </cell>
          <cell r="EC63">
            <v>0</v>
          </cell>
          <cell r="ED63">
            <v>0</v>
          </cell>
          <cell r="EE63">
            <v>101720</v>
          </cell>
          <cell r="EF63">
            <v>508598</v>
          </cell>
          <cell r="EG63">
            <v>0</v>
          </cell>
          <cell r="EH63">
            <v>10857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67634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P63">
            <v>1373347</v>
          </cell>
        </row>
        <row r="64">
          <cell r="A64" t="str">
            <v>201029</v>
          </cell>
          <cell r="B64">
            <v>120072</v>
          </cell>
          <cell r="C64" t="str">
            <v>Sodium Biphosphate Dihydrate</v>
          </cell>
          <cell r="D64" t="str">
            <v>KG</v>
          </cell>
          <cell r="O64">
            <v>1.4</v>
          </cell>
          <cell r="Y64">
            <v>1</v>
          </cell>
          <cell r="AJ64">
            <v>2.4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6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6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1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0</v>
          </cell>
          <cell r="EY64">
            <v>0</v>
          </cell>
          <cell r="EZ64">
            <v>0</v>
          </cell>
          <cell r="FA64">
            <v>0</v>
          </cell>
          <cell r="FB64">
            <v>0</v>
          </cell>
          <cell r="FC64">
            <v>0</v>
          </cell>
          <cell r="FD64">
            <v>0</v>
          </cell>
          <cell r="FE64">
            <v>0</v>
          </cell>
          <cell r="FF64">
            <v>0</v>
          </cell>
          <cell r="FG64">
            <v>0</v>
          </cell>
          <cell r="FH64">
            <v>0</v>
          </cell>
          <cell r="FI64">
            <v>0</v>
          </cell>
          <cell r="FJ64">
            <v>0</v>
          </cell>
          <cell r="FK64">
            <v>0</v>
          </cell>
          <cell r="FL64">
            <v>0</v>
          </cell>
          <cell r="FM64">
            <v>0</v>
          </cell>
          <cell r="FN64">
            <v>0</v>
          </cell>
          <cell r="FP64">
            <v>0</v>
          </cell>
        </row>
        <row r="65">
          <cell r="A65" t="str">
            <v>201028</v>
          </cell>
          <cell r="B65">
            <v>120073</v>
          </cell>
          <cell r="C65" t="str">
            <v>Sodium Bisulfite</v>
          </cell>
          <cell r="D65" t="str">
            <v>KG</v>
          </cell>
          <cell r="N65">
            <v>0.5</v>
          </cell>
          <cell r="P65">
            <v>1</v>
          </cell>
          <cell r="Q65">
            <v>0.4</v>
          </cell>
          <cell r="R65">
            <v>0.25</v>
          </cell>
          <cell r="S65">
            <v>0.3</v>
          </cell>
          <cell r="T65">
            <v>5.1999999999999998E-2</v>
          </cell>
          <cell r="V65">
            <v>0.05</v>
          </cell>
          <cell r="W65">
            <v>3.0000000000000001E-3</v>
          </cell>
          <cell r="X65">
            <v>1.6E-2</v>
          </cell>
          <cell r="Z65">
            <v>1</v>
          </cell>
          <cell r="AB65">
            <v>1</v>
          </cell>
          <cell r="AJ65">
            <v>4.5709999999999997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2</v>
          </cell>
          <cell r="BA65">
            <v>0</v>
          </cell>
          <cell r="BB65">
            <v>0</v>
          </cell>
          <cell r="BC65">
            <v>0</v>
          </cell>
          <cell r="BD65">
            <v>3.25</v>
          </cell>
          <cell r="BE65">
            <v>1.2</v>
          </cell>
          <cell r="BF65">
            <v>0.20799999999999999</v>
          </cell>
          <cell r="BG65">
            <v>0</v>
          </cell>
          <cell r="BH65">
            <v>0</v>
          </cell>
          <cell r="BI65">
            <v>0.15000000000000002</v>
          </cell>
          <cell r="BJ65">
            <v>8.4000000000000005E-2</v>
          </cell>
          <cell r="BK65">
            <v>0.16</v>
          </cell>
          <cell r="BL65">
            <v>0</v>
          </cell>
          <cell r="BM65">
            <v>1</v>
          </cell>
          <cell r="BN65">
            <v>2</v>
          </cell>
          <cell r="BO65">
            <v>0</v>
          </cell>
          <cell r="BP65">
            <v>0</v>
          </cell>
          <cell r="BQ65">
            <v>2</v>
          </cell>
          <cell r="BR65">
            <v>1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13.052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0.15323322096230463</v>
          </cell>
          <cell r="CT65">
            <v>0</v>
          </cell>
          <cell r="CU65">
            <v>0</v>
          </cell>
          <cell r="CV65">
            <v>0</v>
          </cell>
          <cell r="CW65">
            <v>0.24900398406374502</v>
          </cell>
          <cell r="CX65">
            <v>9.1939932577382782E-2</v>
          </cell>
          <cell r="CY65">
            <v>1.5936254980079681E-2</v>
          </cell>
          <cell r="CZ65">
            <v>0</v>
          </cell>
          <cell r="DA65">
            <v>0</v>
          </cell>
          <cell r="DB65">
            <v>1.149249157217285E-2</v>
          </cell>
          <cell r="DC65">
            <v>6.4357952804167951E-3</v>
          </cell>
          <cell r="DD65">
            <v>1.2258657676984371E-2</v>
          </cell>
          <cell r="DE65">
            <v>0</v>
          </cell>
          <cell r="DF65">
            <v>7.6616610481152314E-2</v>
          </cell>
          <cell r="DG65">
            <v>0.15323322096230463</v>
          </cell>
          <cell r="DH65">
            <v>0</v>
          </cell>
          <cell r="DI65">
            <v>0</v>
          </cell>
          <cell r="DJ65">
            <v>0.15323322096230463</v>
          </cell>
          <cell r="DK65">
            <v>7.6616610481152314E-2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254331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38972</v>
          </cell>
          <cell r="EM65">
            <v>0</v>
          </cell>
          <cell r="EN65">
            <v>0</v>
          </cell>
          <cell r="EO65">
            <v>0</v>
          </cell>
          <cell r="EP65">
            <v>63329</v>
          </cell>
          <cell r="EQ65">
            <v>23383</v>
          </cell>
          <cell r="ER65">
            <v>4053</v>
          </cell>
          <cell r="ES65">
            <v>0</v>
          </cell>
          <cell r="ET65">
            <v>0</v>
          </cell>
          <cell r="EU65">
            <v>2923</v>
          </cell>
          <cell r="EV65">
            <v>1637</v>
          </cell>
          <cell r="EW65">
            <v>3118</v>
          </cell>
          <cell r="EX65">
            <v>0</v>
          </cell>
          <cell r="EY65">
            <v>19486</v>
          </cell>
          <cell r="EZ65">
            <v>38972</v>
          </cell>
          <cell r="FA65">
            <v>0</v>
          </cell>
          <cell r="FB65">
            <v>0</v>
          </cell>
          <cell r="FC65">
            <v>38972</v>
          </cell>
          <cell r="FD65">
            <v>19486</v>
          </cell>
          <cell r="FE65">
            <v>0</v>
          </cell>
          <cell r="FF65">
            <v>0</v>
          </cell>
          <cell r="FG65">
            <v>0</v>
          </cell>
          <cell r="FH65">
            <v>0</v>
          </cell>
          <cell r="FI65">
            <v>0</v>
          </cell>
          <cell r="FJ65">
            <v>0</v>
          </cell>
          <cell r="FK65">
            <v>0</v>
          </cell>
          <cell r="FL65">
            <v>0</v>
          </cell>
          <cell r="FM65">
            <v>0</v>
          </cell>
          <cell r="FN65">
            <v>0</v>
          </cell>
          <cell r="FP65">
            <v>254331</v>
          </cell>
        </row>
        <row r="66">
          <cell r="A66">
            <v>201006</v>
          </cell>
          <cell r="B66">
            <v>120074</v>
          </cell>
          <cell r="C66" t="str">
            <v>Sodium chloride</v>
          </cell>
          <cell r="D66" t="str">
            <v>KG</v>
          </cell>
          <cell r="G66">
            <v>0.78</v>
          </cell>
          <cell r="J66">
            <v>0.40899999999999997</v>
          </cell>
          <cell r="AJ66">
            <v>1.1890000000000001</v>
          </cell>
          <cell r="AK66">
            <v>0</v>
          </cell>
          <cell r="AL66">
            <v>0</v>
          </cell>
          <cell r="AM66">
            <v>0</v>
          </cell>
          <cell r="AN66">
            <v>3.12</v>
          </cell>
          <cell r="AO66">
            <v>9.36</v>
          </cell>
          <cell r="AP66">
            <v>0</v>
          </cell>
          <cell r="AQ66">
            <v>0</v>
          </cell>
          <cell r="AR66">
            <v>0</v>
          </cell>
          <cell r="AS66">
            <v>2.4539999999999997</v>
          </cell>
          <cell r="AT66">
            <v>12.27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27.204000000000001</v>
          </cell>
          <cell r="CD66">
            <v>0</v>
          </cell>
          <cell r="CE66">
            <v>0</v>
          </cell>
          <cell r="CF66">
            <v>0</v>
          </cell>
          <cell r="CG66">
            <v>0.11468901632112925</v>
          </cell>
          <cell r="CH66">
            <v>0.34406704896338769</v>
          </cell>
          <cell r="CI66">
            <v>0</v>
          </cell>
          <cell r="CJ66">
            <v>0</v>
          </cell>
          <cell r="CK66">
            <v>0</v>
          </cell>
          <cell r="CL66">
            <v>9.0207322452580493E-2</v>
          </cell>
          <cell r="CM66">
            <v>0.45103661226290248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153315</v>
          </cell>
          <cell r="DW66">
            <v>0</v>
          </cell>
          <cell r="DX66">
            <v>0</v>
          </cell>
          <cell r="DY66">
            <v>0</v>
          </cell>
          <cell r="DZ66">
            <v>17584</v>
          </cell>
          <cell r="EA66">
            <v>52751</v>
          </cell>
          <cell r="EB66">
            <v>0</v>
          </cell>
          <cell r="EC66">
            <v>0</v>
          </cell>
          <cell r="ED66">
            <v>0</v>
          </cell>
          <cell r="EE66">
            <v>13830</v>
          </cell>
          <cell r="EF66">
            <v>69150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  <cell r="FK66">
            <v>0</v>
          </cell>
          <cell r="FL66">
            <v>0</v>
          </cell>
          <cell r="FM66">
            <v>0</v>
          </cell>
          <cell r="FN66">
            <v>0</v>
          </cell>
          <cell r="FP66">
            <v>153315</v>
          </cell>
        </row>
        <row r="67">
          <cell r="A67">
            <v>201013</v>
          </cell>
          <cell r="B67">
            <v>120075</v>
          </cell>
          <cell r="C67" t="str">
            <v>Sodium Glycerophosphate</v>
          </cell>
          <cell r="D67" t="str">
            <v>KG</v>
          </cell>
          <cell r="I67">
            <v>6.1219999999999999</v>
          </cell>
          <cell r="J67">
            <v>3.0609999999999999</v>
          </cell>
          <cell r="L67">
            <v>5.52</v>
          </cell>
          <cell r="M67">
            <v>4.5919999999999996</v>
          </cell>
          <cell r="X67">
            <v>4.5919999999999996</v>
          </cell>
          <cell r="AA67">
            <v>7.2800000000000004E-2</v>
          </cell>
          <cell r="AJ67">
            <v>23.959799999999998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18.366</v>
          </cell>
          <cell r="AT67">
            <v>91.83</v>
          </cell>
          <cell r="AU67">
            <v>0</v>
          </cell>
          <cell r="AV67">
            <v>5.52</v>
          </cell>
          <cell r="AW67">
            <v>9.1839999999999993</v>
          </cell>
          <cell r="AX67">
            <v>9.1839999999999993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45.919999999999995</v>
          </cell>
          <cell r="BL67">
            <v>0</v>
          </cell>
          <cell r="BM67">
            <v>0</v>
          </cell>
          <cell r="BN67">
            <v>0</v>
          </cell>
          <cell r="BO67">
            <v>0.50960000000000005</v>
          </cell>
          <cell r="BP67">
            <v>0.14560000000000001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180.6592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0.10166102805724812</v>
          </cell>
          <cell r="CM67">
            <v>0.50830514028624063</v>
          </cell>
          <cell r="CN67">
            <v>0</v>
          </cell>
          <cell r="CO67">
            <v>3.0554768315148077E-2</v>
          </cell>
          <cell r="CP67">
            <v>5.0836049312739121E-2</v>
          </cell>
          <cell r="CQ67">
            <v>5.0836049312739121E-2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0.25418024656369559</v>
          </cell>
          <cell r="DE67">
            <v>0</v>
          </cell>
          <cell r="DF67">
            <v>0</v>
          </cell>
          <cell r="DG67">
            <v>0</v>
          </cell>
          <cell r="DH67">
            <v>2.8207807850361348E-3</v>
          </cell>
          <cell r="DI67">
            <v>8.0593736715318129E-4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15359848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1561498</v>
          </cell>
          <cell r="EF67">
            <v>7807490</v>
          </cell>
          <cell r="EG67">
            <v>0</v>
          </cell>
          <cell r="EH67">
            <v>469317</v>
          </cell>
          <cell r="EI67">
            <v>780834</v>
          </cell>
          <cell r="EJ67">
            <v>780834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3904170</v>
          </cell>
          <cell r="EX67">
            <v>0</v>
          </cell>
          <cell r="EY67">
            <v>0</v>
          </cell>
          <cell r="EZ67">
            <v>0</v>
          </cell>
          <cell r="FA67">
            <v>43327</v>
          </cell>
          <cell r="FB67">
            <v>12378</v>
          </cell>
          <cell r="FC67">
            <v>0</v>
          </cell>
          <cell r="FD67">
            <v>0</v>
          </cell>
          <cell r="FE67">
            <v>0</v>
          </cell>
          <cell r="FF67">
            <v>0</v>
          </cell>
          <cell r="FG67">
            <v>0</v>
          </cell>
          <cell r="FH67">
            <v>0</v>
          </cell>
          <cell r="FI67">
            <v>0</v>
          </cell>
          <cell r="FJ67">
            <v>0</v>
          </cell>
          <cell r="FK67">
            <v>0</v>
          </cell>
          <cell r="FL67">
            <v>0</v>
          </cell>
          <cell r="FM67">
            <v>0</v>
          </cell>
          <cell r="FN67">
            <v>0</v>
          </cell>
          <cell r="FP67">
            <v>15359848</v>
          </cell>
        </row>
        <row r="68">
          <cell r="A68">
            <v>201001</v>
          </cell>
          <cell r="B68">
            <v>120076</v>
          </cell>
          <cell r="C68" t="str">
            <v>Sodium Hydroxide</v>
          </cell>
          <cell r="D68" t="str">
            <v>KG</v>
          </cell>
          <cell r="E68">
            <v>0.98399999999999999</v>
          </cell>
          <cell r="F68">
            <v>1.3560000000000001</v>
          </cell>
          <cell r="G68">
            <v>1.6639999999999999</v>
          </cell>
          <cell r="J68">
            <v>0.42</v>
          </cell>
          <cell r="K68">
            <v>2.64</v>
          </cell>
          <cell r="N68">
            <v>0.2</v>
          </cell>
          <cell r="P68">
            <v>1.18</v>
          </cell>
          <cell r="Q68">
            <v>0.6</v>
          </cell>
          <cell r="V68">
            <v>0.432</v>
          </cell>
          <cell r="AF68">
            <v>0.04</v>
          </cell>
          <cell r="AG68">
            <v>0.04</v>
          </cell>
          <cell r="AH68">
            <v>0.04</v>
          </cell>
          <cell r="AI68">
            <v>0.04</v>
          </cell>
          <cell r="AJ68">
            <v>9.6359999999999975</v>
          </cell>
          <cell r="AK68">
            <v>3.9359999999999999</v>
          </cell>
          <cell r="AL68">
            <v>1.968</v>
          </cell>
          <cell r="AM68">
            <v>0</v>
          </cell>
          <cell r="AN68">
            <v>6.6559999999999997</v>
          </cell>
          <cell r="AO68">
            <v>19.968</v>
          </cell>
          <cell r="AP68">
            <v>0</v>
          </cell>
          <cell r="AQ68">
            <v>0</v>
          </cell>
          <cell r="AR68">
            <v>0</v>
          </cell>
          <cell r="AS68">
            <v>2.52</v>
          </cell>
          <cell r="AT68">
            <v>12.6</v>
          </cell>
          <cell r="AU68">
            <v>13.200000000000001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0.8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1.296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0.6</v>
          </cell>
          <cell r="BW68">
            <v>7.84</v>
          </cell>
          <cell r="BX68">
            <v>0</v>
          </cell>
          <cell r="BY68">
            <v>2.4</v>
          </cell>
          <cell r="BZ68">
            <v>0.02</v>
          </cell>
          <cell r="CA68">
            <v>0.06</v>
          </cell>
          <cell r="CB68">
            <v>0.04</v>
          </cell>
          <cell r="CC68">
            <v>73.904000000000011</v>
          </cell>
          <cell r="CD68">
            <v>5.3258281013206316E-2</v>
          </cell>
          <cell r="CE68">
            <v>2.6629140506603158E-2</v>
          </cell>
          <cell r="CF68">
            <v>0</v>
          </cell>
          <cell r="CG68">
            <v>9.0062784152413922E-2</v>
          </cell>
          <cell r="CH68">
            <v>0.27018835245724176</v>
          </cell>
          <cell r="CI68">
            <v>0</v>
          </cell>
          <cell r="CJ68">
            <v>0</v>
          </cell>
          <cell r="CK68">
            <v>0</v>
          </cell>
          <cell r="CL68">
            <v>3.4098289673089408E-2</v>
          </cell>
          <cell r="CM68">
            <v>0.17049144836544702</v>
          </cell>
          <cell r="CN68">
            <v>0.17861008876380169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1.0824853864472829E-2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1.7536263260445981E-2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K68">
            <v>0</v>
          </cell>
          <cell r="DL68">
            <v>0</v>
          </cell>
          <cell r="DM68">
            <v>0</v>
          </cell>
          <cell r="DN68">
            <v>0</v>
          </cell>
          <cell r="DO68">
            <v>8.11864039835462E-3</v>
          </cell>
          <cell r="DP68">
            <v>0.10608356787183372</v>
          </cell>
          <cell r="DQ68">
            <v>0</v>
          </cell>
          <cell r="DR68">
            <v>3.247456159341848E-2</v>
          </cell>
          <cell r="DS68">
            <v>2.706213466118207E-4</v>
          </cell>
          <cell r="DT68">
            <v>8.1186403983546211E-4</v>
          </cell>
          <cell r="DU68">
            <v>5.4124269322364141E-4</v>
          </cell>
          <cell r="DV68">
            <v>706124</v>
          </cell>
          <cell r="DW68">
            <v>37607</v>
          </cell>
          <cell r="DX68">
            <v>18803</v>
          </cell>
          <cell r="DY68">
            <v>0</v>
          </cell>
          <cell r="DZ68">
            <v>63595</v>
          </cell>
          <cell r="EA68">
            <v>190786</v>
          </cell>
          <cell r="EB68">
            <v>0</v>
          </cell>
          <cell r="EC68">
            <v>0</v>
          </cell>
          <cell r="ED68">
            <v>0</v>
          </cell>
          <cell r="EE68">
            <v>24078</v>
          </cell>
          <cell r="EF68">
            <v>120388</v>
          </cell>
          <cell r="EG68">
            <v>126121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  <cell r="EL68">
            <v>7644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12383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5733</v>
          </cell>
          <cell r="FI68">
            <v>74908</v>
          </cell>
          <cell r="FJ68">
            <v>0</v>
          </cell>
          <cell r="FK68">
            <v>22931</v>
          </cell>
          <cell r="FL68">
            <v>191</v>
          </cell>
          <cell r="FM68">
            <v>573</v>
          </cell>
          <cell r="FN68">
            <v>383</v>
          </cell>
          <cell r="FP68">
            <v>706124</v>
          </cell>
        </row>
        <row r="69">
          <cell r="A69">
            <v>201030</v>
          </cell>
          <cell r="B69">
            <v>120077</v>
          </cell>
          <cell r="C69" t="str">
            <v>Sodium Lactate</v>
          </cell>
          <cell r="D69" t="str">
            <v>KG</v>
          </cell>
          <cell r="P69">
            <v>5.23</v>
          </cell>
          <cell r="R69">
            <v>0.5</v>
          </cell>
          <cell r="S69">
            <v>0.5</v>
          </cell>
          <cell r="AJ69">
            <v>6.23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6.5</v>
          </cell>
          <cell r="BE69">
            <v>2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8.5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0.76470588235294112</v>
          </cell>
          <cell r="CX69">
            <v>0.23529411764705882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  <cell r="DJ69">
            <v>0</v>
          </cell>
          <cell r="DK69">
            <v>0</v>
          </cell>
          <cell r="DL69">
            <v>0</v>
          </cell>
          <cell r="DM69">
            <v>0</v>
          </cell>
          <cell r="DN69">
            <v>0</v>
          </cell>
          <cell r="DO69">
            <v>0</v>
          </cell>
          <cell r="DP69">
            <v>0</v>
          </cell>
          <cell r="DQ69">
            <v>0</v>
          </cell>
          <cell r="DR69">
            <v>0</v>
          </cell>
          <cell r="DS69">
            <v>0</v>
          </cell>
          <cell r="DT69">
            <v>0</v>
          </cell>
          <cell r="DU69">
            <v>0</v>
          </cell>
          <cell r="DV69">
            <v>0</v>
          </cell>
          <cell r="DW69">
            <v>0</v>
          </cell>
          <cell r="DX69">
            <v>0</v>
          </cell>
          <cell r="DY69">
            <v>0</v>
          </cell>
          <cell r="DZ69">
            <v>0</v>
          </cell>
          <cell r="EA69">
            <v>0</v>
          </cell>
          <cell r="EB69">
            <v>0</v>
          </cell>
          <cell r="EC69">
            <v>0</v>
          </cell>
          <cell r="ED69">
            <v>0</v>
          </cell>
          <cell r="EE69">
            <v>0</v>
          </cell>
          <cell r="EF69">
            <v>0</v>
          </cell>
          <cell r="EG69">
            <v>0</v>
          </cell>
          <cell r="EH69">
            <v>0</v>
          </cell>
          <cell r="EI69">
            <v>0</v>
          </cell>
          <cell r="EJ69">
            <v>0</v>
          </cell>
          <cell r="EK69">
            <v>0</v>
          </cell>
          <cell r="EL69">
            <v>0</v>
          </cell>
          <cell r="EM69">
            <v>0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  <cell r="FK69">
            <v>0</v>
          </cell>
          <cell r="FL69">
            <v>0</v>
          </cell>
          <cell r="FM69">
            <v>0</v>
          </cell>
          <cell r="FN69">
            <v>0</v>
          </cell>
          <cell r="FP69">
            <v>0</v>
          </cell>
        </row>
        <row r="70">
          <cell r="A70">
            <v>201011</v>
          </cell>
          <cell r="B70">
            <v>120078</v>
          </cell>
          <cell r="C70" t="str">
            <v>Sodium Metabisuifite</v>
          </cell>
          <cell r="D70" t="str">
            <v>KG</v>
          </cell>
          <cell r="E70">
            <v>0.05</v>
          </cell>
          <cell r="G70">
            <v>0.05</v>
          </cell>
          <cell r="H70">
            <v>0.05</v>
          </cell>
          <cell r="U70">
            <v>7.0000000000000001E-3</v>
          </cell>
          <cell r="AJ70">
            <v>0.15700000000000003</v>
          </cell>
          <cell r="AK70">
            <v>0.2</v>
          </cell>
          <cell r="AL70">
            <v>0.1</v>
          </cell>
          <cell r="AM70">
            <v>0</v>
          </cell>
          <cell r="AN70">
            <v>0.2</v>
          </cell>
          <cell r="AO70">
            <v>0.60000000000000009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2.8000000000000001E-2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1.1280000000000001</v>
          </cell>
          <cell r="CD70">
            <v>0.17730496453900707</v>
          </cell>
          <cell r="CE70">
            <v>8.8652482269503535E-2</v>
          </cell>
          <cell r="CF70">
            <v>0</v>
          </cell>
          <cell r="CG70">
            <v>0.17730496453900707</v>
          </cell>
          <cell r="CH70">
            <v>0.53191489361702127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2.4822695035460991E-2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0</v>
          </cell>
          <cell r="DI70">
            <v>0</v>
          </cell>
          <cell r="DJ70">
            <v>0</v>
          </cell>
          <cell r="DK70">
            <v>0</v>
          </cell>
          <cell r="DL70">
            <v>0</v>
          </cell>
          <cell r="DM70">
            <v>0</v>
          </cell>
          <cell r="DN70">
            <v>0</v>
          </cell>
          <cell r="DO70">
            <v>0</v>
          </cell>
          <cell r="DP70">
            <v>0</v>
          </cell>
          <cell r="DQ70">
            <v>0</v>
          </cell>
          <cell r="DR70">
            <v>0</v>
          </cell>
          <cell r="DS70">
            <v>0</v>
          </cell>
          <cell r="DT70">
            <v>0</v>
          </cell>
          <cell r="DU70">
            <v>0</v>
          </cell>
          <cell r="DV70">
            <v>51809</v>
          </cell>
          <cell r="DW70">
            <v>9186</v>
          </cell>
          <cell r="DX70">
            <v>4593</v>
          </cell>
          <cell r="DY70">
            <v>0</v>
          </cell>
          <cell r="DZ70">
            <v>9186</v>
          </cell>
          <cell r="EA70">
            <v>27558</v>
          </cell>
          <cell r="EB70">
            <v>0</v>
          </cell>
          <cell r="EC70">
            <v>0</v>
          </cell>
          <cell r="ED70">
            <v>0</v>
          </cell>
          <cell r="EE70">
            <v>0</v>
          </cell>
          <cell r="EF70">
            <v>0</v>
          </cell>
          <cell r="EG70">
            <v>0</v>
          </cell>
          <cell r="EH70">
            <v>0</v>
          </cell>
          <cell r="EI70">
            <v>0</v>
          </cell>
          <cell r="EJ70">
            <v>0</v>
          </cell>
          <cell r="EK70">
            <v>0</v>
          </cell>
          <cell r="EL70">
            <v>0</v>
          </cell>
          <cell r="EM70">
            <v>0</v>
          </cell>
          <cell r="EN70">
            <v>0</v>
          </cell>
          <cell r="EO70">
            <v>0</v>
          </cell>
          <cell r="EP70">
            <v>0</v>
          </cell>
          <cell r="EQ70">
            <v>0</v>
          </cell>
          <cell r="ER70">
            <v>0</v>
          </cell>
          <cell r="ES70">
            <v>0</v>
          </cell>
          <cell r="ET70">
            <v>1286</v>
          </cell>
          <cell r="EU70">
            <v>0</v>
          </cell>
          <cell r="EV70">
            <v>0</v>
          </cell>
          <cell r="EW70">
            <v>0</v>
          </cell>
          <cell r="EX70">
            <v>0</v>
          </cell>
          <cell r="EY70">
            <v>0</v>
          </cell>
          <cell r="EZ70">
            <v>0</v>
          </cell>
          <cell r="FA70">
            <v>0</v>
          </cell>
          <cell r="FB70">
            <v>0</v>
          </cell>
          <cell r="FC70">
            <v>0</v>
          </cell>
          <cell r="FD70">
            <v>0</v>
          </cell>
          <cell r="FE70">
            <v>0</v>
          </cell>
          <cell r="FF70">
            <v>0</v>
          </cell>
          <cell r="FG70">
            <v>0</v>
          </cell>
          <cell r="FH70">
            <v>0</v>
          </cell>
          <cell r="FI70">
            <v>0</v>
          </cell>
          <cell r="FJ70">
            <v>0</v>
          </cell>
          <cell r="FK70">
            <v>0</v>
          </cell>
          <cell r="FL70">
            <v>0</v>
          </cell>
          <cell r="FM70">
            <v>0</v>
          </cell>
          <cell r="FN70">
            <v>0</v>
          </cell>
          <cell r="FP70">
            <v>51809</v>
          </cell>
        </row>
        <row r="71">
          <cell r="A71">
            <v>201012</v>
          </cell>
          <cell r="B71">
            <v>120091</v>
          </cell>
          <cell r="C71" t="str">
            <v>Tri-Sodium Citrate 2H2O</v>
          </cell>
          <cell r="D71" t="str">
            <v>KG</v>
          </cell>
          <cell r="F71">
            <v>0.108</v>
          </cell>
          <cell r="P71">
            <v>0.5</v>
          </cell>
          <cell r="Y71">
            <v>1</v>
          </cell>
          <cell r="AA71">
            <v>0.2</v>
          </cell>
          <cell r="AJ71">
            <v>1.8080000000000001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6</v>
          </cell>
          <cell r="BM71">
            <v>0</v>
          </cell>
          <cell r="BN71">
            <v>0</v>
          </cell>
          <cell r="BO71">
            <v>1.4000000000000001</v>
          </cell>
          <cell r="BP71">
            <v>0.4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B71">
            <v>0</v>
          </cell>
          <cell r="CC71">
            <v>7.8000000000000007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0</v>
          </cell>
          <cell r="CQ71">
            <v>0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  <cell r="CZ71">
            <v>0</v>
          </cell>
          <cell r="DA71">
            <v>0</v>
          </cell>
          <cell r="DB71">
            <v>0</v>
          </cell>
          <cell r="DC71">
            <v>0</v>
          </cell>
          <cell r="DD71">
            <v>0</v>
          </cell>
          <cell r="DE71">
            <v>0.76923076923076916</v>
          </cell>
          <cell r="DF71">
            <v>0</v>
          </cell>
          <cell r="DG71">
            <v>0</v>
          </cell>
          <cell r="DH71">
            <v>0.17948717948717949</v>
          </cell>
          <cell r="DI71">
            <v>5.128205128205128E-2</v>
          </cell>
          <cell r="DJ71">
            <v>0</v>
          </cell>
          <cell r="DK71">
            <v>0</v>
          </cell>
          <cell r="DL71">
            <v>0</v>
          </cell>
          <cell r="DM71">
            <v>0</v>
          </cell>
          <cell r="DN71">
            <v>0</v>
          </cell>
          <cell r="DO71">
            <v>0</v>
          </cell>
          <cell r="DP71">
            <v>0</v>
          </cell>
          <cell r="DQ71">
            <v>0</v>
          </cell>
          <cell r="DR71">
            <v>0</v>
          </cell>
          <cell r="DS71">
            <v>0</v>
          </cell>
          <cell r="DT71">
            <v>0</v>
          </cell>
          <cell r="DU71">
            <v>0</v>
          </cell>
          <cell r="DV71">
            <v>0</v>
          </cell>
          <cell r="DW71">
            <v>0</v>
          </cell>
          <cell r="DX71">
            <v>0</v>
          </cell>
          <cell r="DY71">
            <v>0</v>
          </cell>
          <cell r="DZ71">
            <v>0</v>
          </cell>
          <cell r="EA71">
            <v>0</v>
          </cell>
          <cell r="EB71">
            <v>0</v>
          </cell>
          <cell r="EC71">
            <v>0</v>
          </cell>
          <cell r="ED71">
            <v>0</v>
          </cell>
          <cell r="EE71">
            <v>0</v>
          </cell>
          <cell r="EF71">
            <v>0</v>
          </cell>
          <cell r="EG71">
            <v>0</v>
          </cell>
          <cell r="EH71">
            <v>0</v>
          </cell>
          <cell r="EI71">
            <v>0</v>
          </cell>
          <cell r="EJ71">
            <v>0</v>
          </cell>
          <cell r="EK71">
            <v>0</v>
          </cell>
          <cell r="EL71">
            <v>0</v>
          </cell>
          <cell r="EM71">
            <v>0</v>
          </cell>
          <cell r="EN71">
            <v>0</v>
          </cell>
          <cell r="EO71">
            <v>0</v>
          </cell>
          <cell r="EP71">
            <v>0</v>
          </cell>
          <cell r="EQ71">
            <v>0</v>
          </cell>
          <cell r="ER71">
            <v>0</v>
          </cell>
          <cell r="ES71">
            <v>0</v>
          </cell>
          <cell r="ET71">
            <v>0</v>
          </cell>
          <cell r="EU71">
            <v>0</v>
          </cell>
          <cell r="EV71">
            <v>0</v>
          </cell>
          <cell r="EW71">
            <v>0</v>
          </cell>
          <cell r="EX71">
            <v>0</v>
          </cell>
          <cell r="EY71">
            <v>0</v>
          </cell>
          <cell r="EZ71">
            <v>0</v>
          </cell>
          <cell r="FA71">
            <v>0</v>
          </cell>
          <cell r="FB71">
            <v>0</v>
          </cell>
          <cell r="FC71">
            <v>0</v>
          </cell>
          <cell r="FD71">
            <v>0</v>
          </cell>
          <cell r="FE71">
            <v>0</v>
          </cell>
          <cell r="FF71">
            <v>0</v>
          </cell>
          <cell r="FG71">
            <v>0</v>
          </cell>
          <cell r="FH71">
            <v>0</v>
          </cell>
          <cell r="FI71">
            <v>0</v>
          </cell>
          <cell r="FJ71">
            <v>0</v>
          </cell>
          <cell r="FK71">
            <v>0</v>
          </cell>
          <cell r="FL71">
            <v>0</v>
          </cell>
          <cell r="FM71">
            <v>0</v>
          </cell>
          <cell r="FN71">
            <v>0</v>
          </cell>
          <cell r="FP71">
            <v>0</v>
          </cell>
        </row>
        <row r="72">
          <cell r="A72">
            <v>201014</v>
          </cell>
          <cell r="B72">
            <v>120101</v>
          </cell>
          <cell r="C72" t="str">
            <v>Zinc acetate 2H2O</v>
          </cell>
          <cell r="D72" t="str">
            <v>KG</v>
          </cell>
          <cell r="I72">
            <v>6.6E-3</v>
          </cell>
          <cell r="AJ72">
            <v>6.6E-3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>
            <v>0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0</v>
          </cell>
          <cell r="DI72">
            <v>0</v>
          </cell>
          <cell r="DJ72">
            <v>0</v>
          </cell>
          <cell r="DK72">
            <v>0</v>
          </cell>
          <cell r="DL72">
            <v>0</v>
          </cell>
          <cell r="DM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0</v>
          </cell>
          <cell r="DT72">
            <v>0</v>
          </cell>
          <cell r="DU72">
            <v>0</v>
          </cell>
          <cell r="DV72">
            <v>0</v>
          </cell>
          <cell r="DW72">
            <v>0</v>
          </cell>
          <cell r="DX72">
            <v>0</v>
          </cell>
          <cell r="DY72">
            <v>0</v>
          </cell>
          <cell r="DZ72">
            <v>0</v>
          </cell>
          <cell r="EA72">
            <v>0</v>
          </cell>
          <cell r="EB72">
            <v>0</v>
          </cell>
          <cell r="EC72">
            <v>0</v>
          </cell>
          <cell r="ED72">
            <v>0</v>
          </cell>
          <cell r="EE72">
            <v>0</v>
          </cell>
          <cell r="EF72">
            <v>0</v>
          </cell>
          <cell r="EG72">
            <v>0</v>
          </cell>
          <cell r="EH72">
            <v>0</v>
          </cell>
          <cell r="EI72">
            <v>0</v>
          </cell>
          <cell r="EJ72">
            <v>0</v>
          </cell>
          <cell r="EK72">
            <v>0</v>
          </cell>
          <cell r="EL72">
            <v>0</v>
          </cell>
          <cell r="EM72">
            <v>0</v>
          </cell>
          <cell r="EN72">
            <v>0</v>
          </cell>
          <cell r="EO72">
            <v>0</v>
          </cell>
          <cell r="EP72">
            <v>0</v>
          </cell>
          <cell r="EQ72">
            <v>0</v>
          </cell>
          <cell r="ER72">
            <v>0</v>
          </cell>
          <cell r="ES72">
            <v>0</v>
          </cell>
          <cell r="ET72">
            <v>0</v>
          </cell>
          <cell r="EU72">
            <v>0</v>
          </cell>
          <cell r="EV72">
            <v>0</v>
          </cell>
          <cell r="EW72">
            <v>0</v>
          </cell>
          <cell r="EX72">
            <v>0</v>
          </cell>
          <cell r="EY72">
            <v>0</v>
          </cell>
          <cell r="EZ72">
            <v>0</v>
          </cell>
          <cell r="FA72">
            <v>0</v>
          </cell>
          <cell r="FB72">
            <v>0</v>
          </cell>
          <cell r="FC72">
            <v>0</v>
          </cell>
          <cell r="FD72">
            <v>0</v>
          </cell>
          <cell r="FE72">
            <v>0</v>
          </cell>
          <cell r="FF72">
            <v>0</v>
          </cell>
          <cell r="FG72">
            <v>0</v>
          </cell>
          <cell r="FH72">
            <v>0</v>
          </cell>
          <cell r="FI72">
            <v>0</v>
          </cell>
          <cell r="FJ72">
            <v>0</v>
          </cell>
          <cell r="FK72">
            <v>0</v>
          </cell>
          <cell r="FL72">
            <v>0</v>
          </cell>
          <cell r="FM72">
            <v>0</v>
          </cell>
          <cell r="FN72">
            <v>0</v>
          </cell>
          <cell r="FP72">
            <v>0</v>
          </cell>
        </row>
        <row r="73">
          <cell r="A73">
            <v>201014</v>
          </cell>
          <cell r="B73">
            <v>120101</v>
          </cell>
          <cell r="C73" t="str">
            <v>HCL</v>
          </cell>
          <cell r="D73" t="str">
            <v>KG</v>
          </cell>
          <cell r="K73">
            <v>1</v>
          </cell>
          <cell r="AJ73">
            <v>1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5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5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1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K73">
            <v>0</v>
          </cell>
          <cell r="DL73">
            <v>0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0</v>
          </cell>
          <cell r="DR73">
            <v>0</v>
          </cell>
          <cell r="DS73">
            <v>0</v>
          </cell>
          <cell r="DT73">
            <v>0</v>
          </cell>
          <cell r="DU73">
            <v>0</v>
          </cell>
          <cell r="DV73">
            <v>28200</v>
          </cell>
          <cell r="DW73">
            <v>0</v>
          </cell>
          <cell r="DX73">
            <v>0</v>
          </cell>
          <cell r="DY73">
            <v>0</v>
          </cell>
          <cell r="DZ73">
            <v>0</v>
          </cell>
          <cell r="EA73">
            <v>0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G73">
            <v>28200</v>
          </cell>
          <cell r="EH73">
            <v>0</v>
          </cell>
          <cell r="EI73">
            <v>0</v>
          </cell>
          <cell r="EJ73">
            <v>0</v>
          </cell>
          <cell r="EK73">
            <v>0</v>
          </cell>
          <cell r="EL73">
            <v>0</v>
          </cell>
          <cell r="EM73">
            <v>0</v>
          </cell>
          <cell r="EN73">
            <v>0</v>
          </cell>
          <cell r="EO73">
            <v>0</v>
          </cell>
          <cell r="EP73">
            <v>0</v>
          </cell>
          <cell r="EQ73">
            <v>0</v>
          </cell>
          <cell r="ER73">
            <v>0</v>
          </cell>
          <cell r="ES73">
            <v>0</v>
          </cell>
          <cell r="ET73">
            <v>0</v>
          </cell>
          <cell r="EU73">
            <v>0</v>
          </cell>
          <cell r="EV73">
            <v>0</v>
          </cell>
          <cell r="EW73">
            <v>0</v>
          </cell>
          <cell r="EX73">
            <v>0</v>
          </cell>
          <cell r="EY73">
            <v>0</v>
          </cell>
          <cell r="EZ73">
            <v>0</v>
          </cell>
          <cell r="FA73">
            <v>0</v>
          </cell>
          <cell r="FB73">
            <v>0</v>
          </cell>
          <cell r="FC73">
            <v>0</v>
          </cell>
          <cell r="FD73">
            <v>0</v>
          </cell>
          <cell r="FE73">
            <v>0</v>
          </cell>
          <cell r="FF73">
            <v>0</v>
          </cell>
          <cell r="FG73">
            <v>0</v>
          </cell>
          <cell r="FH73">
            <v>0</v>
          </cell>
          <cell r="FI73">
            <v>0</v>
          </cell>
          <cell r="FJ73">
            <v>0</v>
          </cell>
          <cell r="FK73">
            <v>0</v>
          </cell>
          <cell r="FL73">
            <v>0</v>
          </cell>
          <cell r="FM73">
            <v>0</v>
          </cell>
          <cell r="FN73">
            <v>0</v>
          </cell>
          <cell r="FP73">
            <v>28200</v>
          </cell>
        </row>
        <row r="74">
          <cell r="B74">
            <v>24</v>
          </cell>
          <cell r="C74" t="str">
            <v>전  기  이  월</v>
          </cell>
          <cell r="EP74">
            <v>96417</v>
          </cell>
          <cell r="ET74">
            <v>4495</v>
          </cell>
          <cell r="EV74">
            <v>1811</v>
          </cell>
          <cell r="FB74">
            <v>16383</v>
          </cell>
          <cell r="FH74">
            <v>259</v>
          </cell>
          <cell r="FI74">
            <v>1410</v>
          </cell>
          <cell r="FJ74">
            <v>92</v>
          </cell>
          <cell r="FK74">
            <v>1470</v>
          </cell>
          <cell r="FP74">
            <v>122337</v>
          </cell>
        </row>
      </sheetData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7A&amp;M"/>
      <sheetName val="98A&amp;M"/>
      <sheetName val="99A&amp;M"/>
      <sheetName val="00A&amp;M"/>
      <sheetName val="01A&amp;M"/>
      <sheetName val="01 A&amp;M(기획)"/>
      <sheetName val="01 A&amp;M 안분계산"/>
      <sheetName val="A"/>
      <sheetName val="은행"/>
      <sheetName val="평가&amp;선급.미지급"/>
      <sheetName val="Sheet1"/>
      <sheetName val="#REF"/>
      <sheetName val="01is(누계)"/>
      <sheetName val="C"/>
      <sheetName val="HISTORY REPORT-ARMOR ALL &amp; STP"/>
      <sheetName val="LA(INVENTORY)"/>
      <sheetName val="대차총괄"/>
      <sheetName val="감가상각비"/>
      <sheetName val="Data"/>
      <sheetName val="기준정보"/>
      <sheetName val="DB"/>
      <sheetName val="Cover"/>
      <sheetName val="관세"/>
      <sheetName val="RR Allocation"/>
      <sheetName val="건물"/>
      <sheetName val="basic_info"/>
      <sheetName val="Links"/>
      <sheetName val="Indoor Disposer"/>
      <sheetName val="DATA-2003"/>
      <sheetName val="Sheet2"/>
      <sheetName val="SLS UPLOAD"/>
      <sheetName val="재고현황(Unit)"/>
      <sheetName val="AFS(국문)"/>
      <sheetName val="SA"/>
      <sheetName val="대차합동"/>
      <sheetName val="building"/>
      <sheetName val="월간단가"/>
      <sheetName val="주주명부&lt;끝&gt;"/>
      <sheetName val="B"/>
      <sheetName val="일수"/>
      <sheetName val="97년추정손익계산서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 Info"/>
      <sheetName val="Summary4Yr"/>
      <sheetName val="UPlift"/>
      <sheetName val="Income4Yr"/>
      <sheetName val="Pie Chart"/>
      <sheetName val="PieChrtComp"/>
      <sheetName val="Cashflow4Yr"/>
      <sheetName val="Totals"/>
      <sheetName val="Assembly1"/>
      <sheetName val="Molded1"/>
      <sheetName val="Molded2"/>
      <sheetName val="Molded3"/>
      <sheetName val="Molded4"/>
      <sheetName val="Purchased1"/>
      <sheetName val="Purchased2"/>
      <sheetName val="Tool Depr4Yr"/>
      <sheetName val="HourlyRates"/>
      <sheetName val="ChangeLog"/>
      <sheetName val="아이콘"/>
      <sheetName val="회사정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ights &amp; Shrinkages"/>
      <sheetName val="Tube History-Capacity-Demand"/>
      <sheetName val="Panel History-Capacity"/>
      <sheetName val="Funnel History-Capacity"/>
      <sheetName val="Panel Graphs"/>
      <sheetName val="Funnel Graphs"/>
      <sheetName val="Title Page"/>
      <sheetName val="Weights _ Shrinkages"/>
      <sheetName val="Tube History_Capacity_Demand"/>
      <sheetName val="Panel History_Capacity"/>
      <sheetName val="Funnel History_Capacity"/>
      <sheetName val="Sheet1"/>
      <sheetName val="end use"/>
      <sheetName val="screen size"/>
      <sheetName val="Tank 운영 일정_KN16 가동"/>
      <sheetName val="생산"/>
      <sheetName val="전체(목표)"/>
      <sheetName val="요약"/>
      <sheetName val="BOD SOS"/>
      <sheetName val="수급전망"/>
      <sheetName val="Summary"/>
      <sheetName val="조성별 Summary"/>
      <sheetName val="경비비교 (2)"/>
      <sheetName val="①98신제품개발 경영 계획"/>
      <sheetName val="Dec PL"/>
      <sheetName val="BSPL"/>
      <sheetName val="15년 메인과제 리스트"/>
      <sheetName val="할증 "/>
      <sheetName val="Actual"/>
      <sheetName val="Sheet2"/>
      <sheetName val="Weights_&amp;_Shrinkages"/>
      <sheetName val="Tube_History-Capacity-Demand"/>
      <sheetName val="Panel_History-Capacity"/>
      <sheetName val="Funnel_History-Capacity"/>
      <sheetName val="Panel_Graphs"/>
      <sheetName val="Funnel_Graphs"/>
      <sheetName val="Title_Page"/>
      <sheetName val="Weights___Shrinkages"/>
      <sheetName val="Tube_History_Capacity_Demand"/>
      <sheetName val="Panel_History_Capacity"/>
      <sheetName val="Funnel_History_Capacity"/>
      <sheetName val="end_use"/>
      <sheetName val="screen_size"/>
      <sheetName val="Tank_운영_일정_KN16_가동"/>
      <sheetName val="BOD_SOS"/>
      <sheetName val="조성별_Summary"/>
      <sheetName val="경비비교_(2)"/>
      <sheetName val="①98신제품개발_경영_계획"/>
      <sheetName val="Dec_PL"/>
      <sheetName val="15년_메인과제_리스트"/>
      <sheetName val="할증_"/>
      <sheetName val="Data Table 분석"/>
      <sheetName val="과제 리스트"/>
      <sheetName val="97 Time Sum"/>
      <sheetName val=" TMTRK Form"/>
      <sheetName val="TM-Jan"/>
      <sheetName val="설비명분류(만지면 안됨)"/>
      <sheetName val="Sales Forecast"/>
      <sheetName val="Pipebas2"/>
      <sheetName val="원가절감과제 취합 (2)"/>
      <sheetName val="Line name"/>
      <sheetName val="     "/>
      <sheetName val="Melting OEE"/>
      <sheetName val="구분_CC_CI"/>
      <sheetName val="Weights_&amp;_Shrinkages1"/>
      <sheetName val="원판raw"/>
      <sheetName val="손익합산"/>
      <sheetName val="MFG cost"/>
      <sheetName val="HC S&amp;A"/>
      <sheetName val="ACT"/>
      <sheetName val=""/>
      <sheetName val="기준정보"/>
      <sheetName val="항목"/>
      <sheetName val="#REF"/>
      <sheetName val="Mail 權責"/>
      <sheetName val="BeforeTech"/>
      <sheetName val="18년 생산성 목표"/>
      <sheetName val="全体"/>
      <sheetName val="입찰내역 발주처 양식"/>
      <sheetName val="arDB"/>
      <sheetName val="Weights_&amp;_Shrinkages2"/>
      <sheetName val="Tube_History-Capacity-Demand1"/>
      <sheetName val="Panel_History-Capacity1"/>
      <sheetName val="Funnel_History-Capacity1"/>
      <sheetName val="Panel_Graphs1"/>
      <sheetName val="Funnel_Graphs1"/>
      <sheetName val="Title_Page1"/>
      <sheetName val="Weights___Shrinkages1"/>
      <sheetName val="Tube_History_Capacity_Demand1"/>
      <sheetName val="Panel_History_Capacity1"/>
      <sheetName val="Funnel_History_Capacity1"/>
      <sheetName val="end_use1"/>
      <sheetName val="screen_size1"/>
      <sheetName val="Tank_운영_일정_KN16_가동1"/>
      <sheetName val="BOD_SOS1"/>
      <sheetName val="조성별_Summary1"/>
      <sheetName val="경비비교_(2)1"/>
      <sheetName val="①98신제품개발_경영_계획1"/>
      <sheetName val="Dec_PL1"/>
      <sheetName val="15년_메인과제_리스트1"/>
      <sheetName val="할증_1"/>
      <sheetName val="Data_Table_분석"/>
      <sheetName val="과제_리스트"/>
      <sheetName val="97_Time_Sum"/>
      <sheetName val="_TMTRK_Form"/>
      <sheetName val="설비명분류(만지면_안됨)"/>
      <sheetName val="Sales_Forecast"/>
      <sheetName val="원가절감과제_취합_(2)"/>
      <sheetName val="Line_name"/>
      <sheetName val="_____"/>
      <sheetName val="Melting_OEE"/>
      <sheetName val="MFG_cost"/>
      <sheetName val="HC_S&amp;A"/>
      <sheetName val="Mail_權責"/>
      <sheetName val="18년_생산성_목표"/>
      <sheetName val="입찰내역_발주처_양식"/>
      <sheetName val="부품유형"/>
      <sheetName val="HPD_FXadj_107"/>
      <sheetName val="Weights_&amp;_Shrinkages3"/>
      <sheetName val="Tube_History-Capacity-Demand2"/>
      <sheetName val="Panel_History-Capacity2"/>
      <sheetName val="Funnel_History-Capacity2"/>
      <sheetName val="Panel_Graphs2"/>
      <sheetName val="Funnel_Graphs2"/>
      <sheetName val="Title_Page2"/>
      <sheetName val="Weights___Shrinkages2"/>
      <sheetName val="Tube_History_Capacity_Demand2"/>
      <sheetName val="Panel_History_Capacity2"/>
      <sheetName val="Funnel_History_Capacity2"/>
      <sheetName val="end_use2"/>
      <sheetName val="screen_size2"/>
      <sheetName val="Tank_운영_일정_KN16_가동2"/>
      <sheetName val="BOD_SOS2"/>
      <sheetName val="조성별_Summary2"/>
      <sheetName val="경비비교_(2)2"/>
      <sheetName val="①98신제품개발_경영_계획2"/>
      <sheetName val="Dec_PL2"/>
      <sheetName val="15년_메인과제_리스트2"/>
      <sheetName val="할증_2"/>
      <sheetName val="Data_Table_분석1"/>
      <sheetName val="과제_리스트1"/>
      <sheetName val="97_Time_Sum1"/>
      <sheetName val="_TMTRK_Form1"/>
      <sheetName val="설비명분류(만지면_안됨)1"/>
      <sheetName val="Sales_Forecast1"/>
      <sheetName val="원가절감과제_취합_(2)1"/>
      <sheetName val="Line_name1"/>
      <sheetName val="_____1"/>
      <sheetName val="Melting_OEE1"/>
      <sheetName val="MFG_cost1"/>
      <sheetName val="HC_S&amp;A1"/>
      <sheetName val="Mail_權責1"/>
      <sheetName val="18년_생산성_목표1"/>
      <sheetName val="입찰내역_발주처_양식1"/>
      <sheetName val="Weights_&amp;_Shrinkages4"/>
      <sheetName val="Tube_History-Capacity-Demand3"/>
      <sheetName val="Panel_History-Capacity3"/>
      <sheetName val="Funnel_History-Capacity3"/>
      <sheetName val="Panel_Graphs3"/>
      <sheetName val="Funnel_Graphs3"/>
      <sheetName val="Title_Page3"/>
      <sheetName val="Weights___Shrinkages3"/>
      <sheetName val="Tube_History_Capacity_Demand3"/>
      <sheetName val="Panel_History_Capacity3"/>
      <sheetName val="Funnel_History_Capacity3"/>
      <sheetName val="end_use3"/>
      <sheetName val="screen_size3"/>
      <sheetName val="Tank_운영_일정_KN16_가동3"/>
      <sheetName val="BOD_SOS3"/>
      <sheetName val="조성별_Summary3"/>
      <sheetName val="경비비교_(2)3"/>
      <sheetName val="①98신제품개발_경영_계획3"/>
      <sheetName val="Dec_PL3"/>
      <sheetName val="15년_메인과제_리스트3"/>
      <sheetName val="할증_3"/>
      <sheetName val="Data_Table_분석2"/>
      <sheetName val="과제_리스트2"/>
      <sheetName val="97_Time_Sum2"/>
      <sheetName val="_TMTRK_Form2"/>
      <sheetName val="설비명분류(만지면_안됨)2"/>
      <sheetName val="Sales_Forecast2"/>
      <sheetName val="원가절감과제_취합_(2)2"/>
      <sheetName val="Line_name2"/>
      <sheetName val="_____2"/>
      <sheetName val="Melting_OEE2"/>
      <sheetName val="MFG_cost2"/>
      <sheetName val="HC_S&amp;A2"/>
      <sheetName val="Mail_權責2"/>
      <sheetName val="18년_생산성_목표2"/>
      <sheetName val="입찰내역_발주처_양식2"/>
      <sheetName val="Weights_&amp;_Shrinkages5"/>
      <sheetName val="Tube_History-Capacity-Demand4"/>
      <sheetName val="Panel_History-Capacity4"/>
      <sheetName val="Funnel_History-Capacity4"/>
      <sheetName val="Panel_Graphs4"/>
      <sheetName val="Funnel_Graphs4"/>
      <sheetName val="Title_Page4"/>
      <sheetName val="Weights___Shrinkages4"/>
      <sheetName val="Tube_History_Capacity_Demand4"/>
      <sheetName val="Panel_History_Capacity4"/>
      <sheetName val="Funnel_History_Capacity4"/>
      <sheetName val="end_use4"/>
      <sheetName val="screen_size4"/>
      <sheetName val="Tank_운영_일정_KN16_가동4"/>
      <sheetName val="BOD_SOS4"/>
      <sheetName val="조성별_Summary4"/>
      <sheetName val="경비비교_(2)4"/>
      <sheetName val="①98신제품개발_경영_계획4"/>
      <sheetName val="Dec_PL4"/>
      <sheetName val="15년_메인과제_리스트4"/>
      <sheetName val="할증_4"/>
      <sheetName val="Data_Table_분석3"/>
      <sheetName val="97_Time_Sum3"/>
      <sheetName val="_TMTRK_Form3"/>
      <sheetName val="과제_리스트3"/>
      <sheetName val="설비명분류(만지면_안됨)3"/>
      <sheetName val="Sales_Forecast3"/>
      <sheetName val="원가절감과제_취합_(2)3"/>
      <sheetName val="Line_name3"/>
      <sheetName val="_____3"/>
      <sheetName val="Melting_OEE3"/>
      <sheetName val="MFG_cost3"/>
      <sheetName val="HC_S&amp;A3"/>
      <sheetName val="Mail_權責3"/>
      <sheetName val="18년_생산성_목표3"/>
      <sheetName val="입찰내역_발주처_양식3"/>
      <sheetName val="validation_1"/>
      <sheetName val="FUTURE"/>
      <sheetName val="Consolidated"/>
      <sheetName val="Lifetable 80 percent Mortality"/>
      <sheetName val="sensitivity"/>
      <sheetName val="65&quot; SD ASSUMPTIONS"/>
      <sheetName val="Weights_&amp;_Shrinkages6"/>
      <sheetName val="Tube_History-Capacity-Demand5"/>
      <sheetName val="Panel_History-Capacity5"/>
      <sheetName val="Funnel_History-Capacity5"/>
      <sheetName val="Panel_Graphs5"/>
      <sheetName val="Funnel_Graphs5"/>
      <sheetName val="Title_Page5"/>
      <sheetName val="Weights___Shrinkages5"/>
      <sheetName val="Tube_History_Capacity_Demand5"/>
      <sheetName val="Panel_History_Capacity5"/>
      <sheetName val="Funnel_History_Capacity5"/>
      <sheetName val="end_use5"/>
      <sheetName val="screen_size5"/>
      <sheetName val="Tank_운영_일정_KN16_가동5"/>
      <sheetName val="BOD_SOS5"/>
      <sheetName val="조성별_Summary5"/>
      <sheetName val="경비비교_(2)5"/>
      <sheetName val="①98신제품개발_경영_계획5"/>
      <sheetName val="Dec_PL5"/>
      <sheetName val="15년_메인과제_리스트5"/>
      <sheetName val="할증_5"/>
      <sheetName val="Data_Table_분석4"/>
      <sheetName val="과제_리스트4"/>
      <sheetName val="97_Time_Sum4"/>
      <sheetName val="_TMTRK_Form4"/>
      <sheetName val="설비명분류(만지면_안됨)4"/>
      <sheetName val="Sales_Forecast4"/>
      <sheetName val="Line_name4"/>
      <sheetName val="원가절감과제_취합_(2)4"/>
      <sheetName val="_____4"/>
      <sheetName val="Melting_OEE4"/>
      <sheetName val="MFG_cost4"/>
      <sheetName val="HC_S&amp;A4"/>
      <sheetName val="Mail_權責4"/>
      <sheetName val="18년_생산성_목표4"/>
      <sheetName val="입찰내역_발주처_양식4"/>
      <sheetName val="SAP Data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75">
          <cell r="B75">
            <v>1995</v>
          </cell>
          <cell r="C75">
            <v>1996</v>
          </cell>
          <cell r="D75">
            <v>1997</v>
          </cell>
          <cell r="E75">
            <v>1998</v>
          </cell>
          <cell r="F75">
            <v>1999</v>
          </cell>
          <cell r="G75">
            <v>2000</v>
          </cell>
          <cell r="H75">
            <v>2001</v>
          </cell>
          <cell r="I75">
            <v>2002</v>
          </cell>
        </row>
        <row r="76">
          <cell r="B76">
            <v>294</v>
          </cell>
          <cell r="C76">
            <v>1010.1</v>
          </cell>
          <cell r="D76">
            <v>1916.03</v>
          </cell>
          <cell r="E76">
            <v>2589.48</v>
          </cell>
          <cell r="F76">
            <v>8941.5</v>
          </cell>
          <cell r="G76">
            <v>10890</v>
          </cell>
          <cell r="H76">
            <v>12996</v>
          </cell>
          <cell r="I76">
            <v>13206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121">
          <cell r="B121" t="e">
            <v>#REF!</v>
          </cell>
          <cell r="C121" t="e">
            <v>#REF!</v>
          </cell>
          <cell r="D121" t="e">
            <v>#REF!</v>
          </cell>
          <cell r="E121" t="e">
            <v>#REF!</v>
          </cell>
          <cell r="F121" t="e">
            <v>#REF!</v>
          </cell>
          <cell r="G121" t="e">
            <v>#REF!</v>
          </cell>
          <cell r="H121" t="e">
            <v>#REF!</v>
          </cell>
          <cell r="I121" t="e">
            <v>#REF!</v>
          </cell>
        </row>
        <row r="122">
          <cell r="B122" t="e">
            <v>#REF!</v>
          </cell>
          <cell r="C122" t="e">
            <v>#REF!</v>
          </cell>
          <cell r="D122" t="e">
            <v>#REF!</v>
          </cell>
          <cell r="E122" t="e">
            <v>#REF!</v>
          </cell>
          <cell r="F122" t="e">
            <v>#REF!</v>
          </cell>
          <cell r="G122" t="e">
            <v>#REF!</v>
          </cell>
          <cell r="H122" t="e">
            <v>#REF!</v>
          </cell>
          <cell r="I122" t="e">
            <v>#REF!</v>
          </cell>
        </row>
        <row r="123">
          <cell r="B123" t="e">
            <v>#REF!</v>
          </cell>
          <cell r="C123" t="e">
            <v>#REF!</v>
          </cell>
          <cell r="D123" t="e">
            <v>#REF!</v>
          </cell>
          <cell r="E123" t="e">
            <v>#REF!</v>
          </cell>
          <cell r="F123" t="e">
            <v>#REF!</v>
          </cell>
          <cell r="G123" t="e">
            <v>#REF!</v>
          </cell>
          <cell r="H123" t="e">
            <v>#REF!</v>
          </cell>
          <cell r="I123" t="e">
            <v>#REF!</v>
          </cell>
        </row>
        <row r="126">
          <cell r="B126">
            <v>8027</v>
          </cell>
          <cell r="C126">
            <v>7519</v>
          </cell>
          <cell r="D126">
            <v>5882.8</v>
          </cell>
          <cell r="E126">
            <v>5325.26</v>
          </cell>
          <cell r="F126">
            <v>4880</v>
          </cell>
          <cell r="G126">
            <v>4700</v>
          </cell>
          <cell r="H126">
            <v>4380</v>
          </cell>
          <cell r="I126">
            <v>5000</v>
          </cell>
        </row>
        <row r="182">
          <cell r="B182">
            <v>1995</v>
          </cell>
          <cell r="C182">
            <v>1996</v>
          </cell>
          <cell r="D182">
            <v>1997</v>
          </cell>
          <cell r="E182">
            <v>1998</v>
          </cell>
          <cell r="F182">
            <v>1999</v>
          </cell>
          <cell r="G182">
            <v>2000</v>
          </cell>
          <cell r="H182">
            <v>2001</v>
          </cell>
          <cell r="I182">
            <v>2002</v>
          </cell>
        </row>
        <row r="183">
          <cell r="B183" t="e">
            <v>#REF!</v>
          </cell>
          <cell r="C183" t="e">
            <v>#REF!</v>
          </cell>
          <cell r="D183" t="e">
            <v>#REF!</v>
          </cell>
          <cell r="E183" t="e">
            <v>#REF!</v>
          </cell>
          <cell r="F183" t="e">
            <v>#REF!</v>
          </cell>
          <cell r="G183" t="e">
            <v>#REF!</v>
          </cell>
          <cell r="H183" t="e">
            <v>#REF!</v>
          </cell>
          <cell r="I183" t="e">
            <v>#REF!</v>
          </cell>
        </row>
        <row r="184">
          <cell r="B184" t="e">
            <v>#REF!</v>
          </cell>
          <cell r="C184" t="e">
            <v>#REF!</v>
          </cell>
          <cell r="D184" t="e">
            <v>#REF!</v>
          </cell>
          <cell r="E184" t="e">
            <v>#REF!</v>
          </cell>
          <cell r="F184" t="e">
            <v>#REF!</v>
          </cell>
          <cell r="G184" t="e">
            <v>#REF!</v>
          </cell>
          <cell r="H184" t="e">
            <v>#REF!</v>
          </cell>
          <cell r="I184" t="e">
            <v>#REF!</v>
          </cell>
        </row>
        <row r="185">
          <cell r="B185" t="e">
            <v>#REF!</v>
          </cell>
          <cell r="C185" t="e">
            <v>#REF!</v>
          </cell>
          <cell r="D185" t="e">
            <v>#REF!</v>
          </cell>
          <cell r="E185" t="e">
            <v>#REF!</v>
          </cell>
          <cell r="F185" t="e">
            <v>#REF!</v>
          </cell>
          <cell r="G185" t="e">
            <v>#REF!</v>
          </cell>
          <cell r="H185" t="e">
            <v>#REF!</v>
          </cell>
          <cell r="I185" t="e">
            <v>#REF!</v>
          </cell>
        </row>
        <row r="188">
          <cell r="B188">
            <v>9144</v>
          </cell>
          <cell r="C188">
            <v>10176</v>
          </cell>
          <cell r="D188">
            <v>11891.4</v>
          </cell>
          <cell r="E188">
            <v>15597.387999999999</v>
          </cell>
          <cell r="F188">
            <v>16087</v>
          </cell>
          <cell r="G188">
            <v>15325</v>
          </cell>
          <cell r="H188">
            <v>15162</v>
          </cell>
          <cell r="I188">
            <v>14930</v>
          </cell>
        </row>
        <row r="240">
          <cell r="T240">
            <v>1995</v>
          </cell>
          <cell r="U240">
            <v>1996</v>
          </cell>
          <cell r="V240">
            <v>1997</v>
          </cell>
          <cell r="W240">
            <v>1998</v>
          </cell>
          <cell r="X240">
            <v>1999</v>
          </cell>
          <cell r="Y240">
            <v>2000</v>
          </cell>
          <cell r="Z240">
            <v>2001</v>
          </cell>
          <cell r="AA240">
            <v>2002</v>
          </cell>
        </row>
        <row r="241">
          <cell r="T241">
            <v>108702</v>
          </cell>
          <cell r="U241">
            <v>122688.00000000001</v>
          </cell>
          <cell r="V241">
            <v>115430.40000000001</v>
          </cell>
          <cell r="W241">
            <v>122094</v>
          </cell>
          <cell r="X241">
            <v>120744</v>
          </cell>
          <cell r="Y241">
            <v>176634</v>
          </cell>
          <cell r="Z241">
            <v>225675.90000000002</v>
          </cell>
          <cell r="AA241">
            <v>286830</v>
          </cell>
        </row>
        <row r="242">
          <cell r="T242">
            <v>38631.599999999999</v>
          </cell>
          <cell r="U242">
            <v>57531.600000000006</v>
          </cell>
          <cell r="V242">
            <v>62627.040000000001</v>
          </cell>
          <cell r="W242">
            <v>79606.8</v>
          </cell>
          <cell r="X242">
            <v>94273.2</v>
          </cell>
          <cell r="Y242">
            <v>167108.4</v>
          </cell>
          <cell r="Z242">
            <v>219445.2</v>
          </cell>
          <cell r="AA242">
            <v>261360</v>
          </cell>
        </row>
        <row r="243">
          <cell r="T243">
            <v>147333.6</v>
          </cell>
          <cell r="U243">
            <v>180219.60000000003</v>
          </cell>
          <cell r="V243">
            <v>178057.44</v>
          </cell>
          <cell r="W243">
            <v>201700.8</v>
          </cell>
          <cell r="X243">
            <v>215017.2</v>
          </cell>
          <cell r="Y243">
            <v>343742.4</v>
          </cell>
          <cell r="Z243">
            <v>445121.10000000003</v>
          </cell>
          <cell r="AA243">
            <v>548190</v>
          </cell>
        </row>
        <row r="246">
          <cell r="T246">
            <v>101535</v>
          </cell>
          <cell r="U246">
            <v>119455</v>
          </cell>
          <cell r="V246">
            <v>177859</v>
          </cell>
          <cell r="W246">
            <v>194791</v>
          </cell>
          <cell r="X246">
            <v>304389.8</v>
          </cell>
          <cell r="Y246">
            <v>298270</v>
          </cell>
          <cell r="Z246">
            <v>309159</v>
          </cell>
          <cell r="AA246">
            <v>303110</v>
          </cell>
        </row>
      </sheetData>
      <sheetData sheetId="5" refreshError="1"/>
      <sheetData sheetId="6" refreshError="1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">
          <cell r="A1" t="str">
            <v>NAFTA Tube Production History - Future Capacity</v>
          </cell>
        </row>
      </sheetData>
      <sheetData sheetId="31">
        <row r="1">
          <cell r="A1" t="str">
            <v>NAFTA Funnel Production History - Future Capacity</v>
          </cell>
        </row>
      </sheetData>
      <sheetData sheetId="32">
        <row r="1">
          <cell r="A1" t="str">
            <v>NAFTA Funnel Production History - Future Capacity</v>
          </cell>
        </row>
      </sheetData>
      <sheetData sheetId="33">
        <row r="1">
          <cell r="A1" t="str">
            <v>NAFTA Funnel Production History - Future Capacity</v>
          </cell>
        </row>
      </sheetData>
      <sheetData sheetId="34">
        <row r="1">
          <cell r="A1" t="str">
            <v>NAFTA Funnel Production History - Future Capacity</v>
          </cell>
        </row>
      </sheetData>
      <sheetData sheetId="35">
        <row r="1">
          <cell r="A1" t="str">
            <v>NAFTA Funnel Production History - Future Capacity</v>
          </cell>
        </row>
      </sheetData>
      <sheetData sheetId="36">
        <row r="1">
          <cell r="A1" t="str">
            <v>NAFTA Funnel Production History - Future Capacity</v>
          </cell>
        </row>
      </sheetData>
      <sheetData sheetId="37">
        <row r="1">
          <cell r="A1" t="str">
            <v>NAFTA Funnel Production History - Future Capacity</v>
          </cell>
        </row>
      </sheetData>
      <sheetData sheetId="38">
        <row r="1">
          <cell r="A1" t="str">
            <v>NAFTA Funnel Production History - Future Capacity</v>
          </cell>
        </row>
      </sheetData>
      <sheetData sheetId="39">
        <row r="1">
          <cell r="A1" t="str">
            <v>NAFTA Funnel Production History - Future Capacity</v>
          </cell>
        </row>
      </sheetData>
      <sheetData sheetId="40">
        <row r="1">
          <cell r="A1" t="str">
            <v>NAFTA Funnel Production History - Future Capacity</v>
          </cell>
        </row>
      </sheetData>
      <sheetData sheetId="41">
        <row r="1">
          <cell r="A1" t="str">
            <v>NAFTA Funnel Production History - Future Capacity</v>
          </cell>
        </row>
      </sheetData>
      <sheetData sheetId="42">
        <row r="1">
          <cell r="A1" t="str">
            <v>NAFTA Funnel Production History - Future Capacity</v>
          </cell>
        </row>
      </sheetData>
      <sheetData sheetId="43">
        <row r="1">
          <cell r="A1" t="str">
            <v>NAFTA Funnel Production History - Future Capacity</v>
          </cell>
        </row>
      </sheetData>
      <sheetData sheetId="44">
        <row r="1">
          <cell r="A1" t="str">
            <v>NAFTA Funnel Production History - Future Capacity</v>
          </cell>
        </row>
      </sheetData>
      <sheetData sheetId="45">
        <row r="1">
          <cell r="A1" t="str">
            <v>NAFTA Funnel Production History - Future Capacity</v>
          </cell>
        </row>
      </sheetData>
      <sheetData sheetId="46">
        <row r="1">
          <cell r="A1" t="str">
            <v>NAFTA Funnel Production History - Future Capacity</v>
          </cell>
        </row>
      </sheetData>
      <sheetData sheetId="47">
        <row r="1">
          <cell r="A1" t="str">
            <v>NAFTA Funnel Production History - Future Capacity</v>
          </cell>
        </row>
      </sheetData>
      <sheetData sheetId="48">
        <row r="1">
          <cell r="A1" t="str">
            <v>NAFTA Funnel Production History - Future Capacity</v>
          </cell>
        </row>
      </sheetData>
      <sheetData sheetId="49">
        <row r="1">
          <cell r="A1" t="str">
            <v>NAFTA Funnel Production History - Future Capacity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>
        <row r="1">
          <cell r="A1" t="str">
            <v>Assumptions</v>
          </cell>
        </row>
      </sheetData>
      <sheetData sheetId="81">
        <row r="1">
          <cell r="A1" t="str">
            <v>NAFTA Tube Production History - Future Capacity</v>
          </cell>
        </row>
      </sheetData>
      <sheetData sheetId="82">
        <row r="1">
          <cell r="A1" t="str">
            <v>NAFTA Tube Production History - Future Capacity</v>
          </cell>
        </row>
      </sheetData>
      <sheetData sheetId="83">
        <row r="1">
          <cell r="A1" t="str">
            <v>NAFTA Funnel Production History - Future Capacity</v>
          </cell>
        </row>
      </sheetData>
      <sheetData sheetId="84">
        <row r="1">
          <cell r="A1" t="str">
            <v>NAFTA Funnel Production History - Future Capacity</v>
          </cell>
        </row>
      </sheetData>
      <sheetData sheetId="85">
        <row r="75">
          <cell r="B75">
            <v>1995</v>
          </cell>
        </row>
      </sheetData>
      <sheetData sheetId="86">
        <row r="239">
          <cell r="Y239" t="str">
            <v>Forehearths Required</v>
          </cell>
        </row>
      </sheetData>
      <sheetData sheetId="87">
        <row r="239">
          <cell r="Y239" t="str">
            <v>Forehearths Required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/>
      <sheetData sheetId="119"/>
      <sheetData sheetId="120"/>
      <sheetData sheetId="121"/>
      <sheetData sheetId="122">
        <row r="239">
          <cell r="Y239" t="str">
            <v>Forehearths Required</v>
          </cell>
        </row>
      </sheetData>
      <sheetData sheetId="123">
        <row r="239">
          <cell r="Y239" t="str">
            <v>Forehearths Required</v>
          </cell>
        </row>
      </sheetData>
      <sheetData sheetId="124">
        <row r="239">
          <cell r="Y239" t="str">
            <v>Forehearths Required</v>
          </cell>
        </row>
      </sheetData>
      <sheetData sheetId="125">
        <row r="239">
          <cell r="Y239" t="str">
            <v>Forehearths Required</v>
          </cell>
        </row>
      </sheetData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>
        <row r="1">
          <cell r="A1" t="str">
            <v>Assumptions</v>
          </cell>
        </row>
      </sheetData>
      <sheetData sheetId="155">
        <row r="1">
          <cell r="A1" t="str">
            <v>NAFTA Tube Production History - Future Capacity</v>
          </cell>
        </row>
      </sheetData>
      <sheetData sheetId="156">
        <row r="2">
          <cell r="A2" t="str">
            <v>Last Revision</v>
          </cell>
        </row>
      </sheetData>
      <sheetData sheetId="157">
        <row r="1">
          <cell r="A1" t="str">
            <v>NAFTA Funnel Production History - Future Capacity</v>
          </cell>
        </row>
      </sheetData>
      <sheetData sheetId="158">
        <row r="75">
          <cell r="B75">
            <v>1995</v>
          </cell>
        </row>
      </sheetData>
      <sheetData sheetId="159">
        <row r="239">
          <cell r="Y239" t="str">
            <v>Forehearths Required</v>
          </cell>
        </row>
      </sheetData>
      <sheetData sheetId="160">
        <row r="239">
          <cell r="Y239" t="str">
            <v>Forehearths Required</v>
          </cell>
        </row>
      </sheetData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>
        <row r="1">
          <cell r="A1" t="str">
            <v>Assumptions</v>
          </cell>
        </row>
      </sheetData>
      <sheetData sheetId="191">
        <row r="1">
          <cell r="A1" t="str">
            <v>NAFTA Tube Production History - Future Capacity</v>
          </cell>
        </row>
      </sheetData>
      <sheetData sheetId="192">
        <row r="2">
          <cell r="A2" t="str">
            <v>Last Revision</v>
          </cell>
        </row>
      </sheetData>
      <sheetData sheetId="193">
        <row r="1">
          <cell r="A1" t="str">
            <v>NAFTA Funnel Production History - Future Capacity</v>
          </cell>
        </row>
      </sheetData>
      <sheetData sheetId="194">
        <row r="75">
          <cell r="B75">
            <v>1995</v>
          </cell>
        </row>
      </sheetData>
      <sheetData sheetId="195"/>
      <sheetData sheetId="196">
        <row r="239">
          <cell r="Y239" t="str">
            <v>Forehearths Required</v>
          </cell>
        </row>
      </sheetData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gins"/>
      <sheetName val="Assumptions"/>
      <sheetName val="ExecSum"/>
      <sheetName val="ByQTR"/>
      <sheetName val="Sales Analysis"/>
      <sheetName val="List1"/>
      <sheetName val="Hypothesis"/>
      <sheetName val="1002-1031170406 Capital Account"/>
      <sheetName val="Corpalloc"/>
      <sheetName val="Calc &amp; Export"/>
      <sheetName val="Carryover 2004"/>
      <sheetName val="Burden exp"/>
      <sheetName val="#REF"/>
      <sheetName val="Report"/>
      <sheetName val="AOP Exec Summary"/>
      <sheetName val="W.REG"/>
      <sheetName val="1020"/>
      <sheetName val="Income Statement"/>
      <sheetName val="Balance Sheet"/>
      <sheetName val="Altman Z"/>
      <sheetName val="parameter"/>
      <sheetName val="Prix HA"/>
      <sheetName val="Sales_Analysis"/>
      <sheetName val="1002-1031170406_Capital_Account"/>
      <sheetName val="Calc_&amp;_Export"/>
      <sheetName val="Carryover_2004"/>
      <sheetName val="Burden_exp"/>
      <sheetName val="AOP_Exec_Summary"/>
      <sheetName val="W_REG"/>
      <sheetName val="Income_Statement"/>
      <sheetName val="Balance_Sheet"/>
      <sheetName val="Altman_Z"/>
      <sheetName val="Prix_HA"/>
      <sheetName val="EJE"/>
      <sheetName val="2008"/>
      <sheetName val="1020 284 08"/>
      <sheetName val="1060"/>
      <sheetName val="DATA in"/>
      <sheetName val="附注(标准)"/>
      <sheetName val="审计调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손익비교1"/>
      <sheetName val="손익비교2"/>
      <sheetName val="Sheet2"/>
      <sheetName val="Sheet3"/>
      <sheetName val="#REF"/>
      <sheetName val="BOJUNGGM"/>
      <sheetName val="시산표"/>
      <sheetName val="사업부별손익비교"/>
      <sheetName val="Asset98-CAK"/>
      <sheetName val="Asset9809CAK"/>
      <sheetName val="MRS세부"/>
      <sheetName val="해외출자현황(원본틀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PL"/>
      <sheetName val="시산표"/>
      <sheetName val="공통"/>
      <sheetName val="외화계약"/>
      <sheetName val="TB"/>
      <sheetName val="BS"/>
      <sheetName val="TEMP1"/>
      <sheetName val="업무분장 "/>
      <sheetName val="#REF"/>
      <sheetName val="MACRO2"/>
      <sheetName val="부가세신고자료"/>
      <sheetName val="개황"/>
      <sheetName val="긴축실적 (2분기)"/>
      <sheetName val="건설중인자산(기타)"/>
      <sheetName val="재무제표"/>
      <sheetName val="금융부채"/>
      <sheetName val="비용"/>
      <sheetName val="원가"/>
      <sheetName val="요약재무"/>
      <sheetName val="요약손익"/>
      <sheetName val="사업별"/>
      <sheetName val="사업장별"/>
      <sheetName val="표지"/>
      <sheetName val="grap"/>
      <sheetName val="공사원가"/>
      <sheetName val="잉여금"/>
      <sheetName val="이자율"/>
      <sheetName val="표건"/>
      <sheetName val="현장별미수"/>
      <sheetName val="보증금(전신전화가입권)"/>
      <sheetName val="과"/>
      <sheetName val="공통가설"/>
      <sheetName val="미착기계"/>
      <sheetName val="Input"/>
      <sheetName val="control sheet"/>
      <sheetName val="이자수익1"/>
      <sheetName val="외화금융(97-03)"/>
      <sheetName val="유효성검사"/>
      <sheetName val="경영지표"/>
      <sheetName val="WELDING"/>
      <sheetName val="요약"/>
      <sheetName val="손익계산서"/>
      <sheetName val="이자수익 명세"/>
      <sheetName val="합손"/>
      <sheetName val="rate"/>
      <sheetName val="재고AR"/>
      <sheetName val="Sheet1"/>
      <sheetName val="서울재고"/>
      <sheetName val="INMD1198"/>
      <sheetName val="Korea"/>
      <sheetName val="G4"/>
      <sheetName val=" 견적서"/>
      <sheetName val="F1,2"/>
      <sheetName val="인쇄BS"/>
      <sheetName val="HERO01"/>
      <sheetName val="정산표"/>
      <sheetName val="받을어음"/>
      <sheetName val="ED DS"/>
      <sheetName val="ED DT"/>
      <sheetName val="RE9604"/>
      <sheetName val="최종중간기간성과"/>
      <sheetName val="매월결산"/>
      <sheetName val="매월결산 (석탑반영)"/>
      <sheetName val="Sheet2"/>
      <sheetName val="매월결산 (감사제시확정)"/>
      <sheetName val="부서직접비"/>
      <sheetName val="부재료재고"/>
      <sheetName val="재공품"/>
      <sheetName val="HOT MELT원재료"/>
      <sheetName val="제품재고"/>
      <sheetName val="공사건별집계표"/>
      <sheetName val="PL"/>
      <sheetName val="MC"/>
      <sheetName val="BS(1)"/>
      <sheetName val="XXXXXX"/>
      <sheetName val="발견사항"/>
      <sheetName val="발견사항 (2)"/>
      <sheetName val="FINDING"/>
      <sheetName val="WBS"/>
      <sheetName val="대차"/>
      <sheetName val="WPL "/>
      <sheetName val="손익"/>
      <sheetName val="이익잉여금"/>
      <sheetName val="매출액명세서"/>
      <sheetName val="제조원가명세서 "/>
      <sheetName val="합계잔액(1)"/>
      <sheetName val="합계잔액 (2)"/>
      <sheetName val="잉여금처분"/>
      <sheetName val="PL (3)"/>
      <sheetName val="MC (3)"/>
      <sheetName val="BS1"/>
      <sheetName val="BS2"/>
      <sheetName val="cf"/>
      <sheetName val="WTB"/>
      <sheetName val="F-4"/>
      <sheetName val="F-5"/>
      <sheetName val="2262"/>
      <sheetName val="2262-10"/>
      <sheetName val="WTB-BS"/>
      <sheetName val="WTB-IS"/>
      <sheetName val="BS (2003)"/>
      <sheetName val="중요성기준"/>
      <sheetName val="정산표BS(2003)"/>
      <sheetName val="정산표(IS)2003"/>
      <sheetName val="정산표PL(2003)"/>
      <sheetName val="외화평가"/>
      <sheetName val="Other Assets leadersheet"/>
      <sheetName val="Fixed Assets leadersheet"/>
      <sheetName val="Current Liabilities"/>
      <sheetName val="대차대조표"/>
      <sheetName val="판관.비용수익"/>
      <sheetName val="3.잉여금처분O"/>
      <sheetName val="4.현금흐름"/>
      <sheetName val="1.대차대조표"/>
      <sheetName val="2.손익계산서"/>
      <sheetName val="합계잔액"/>
      <sheetName val="58.제조원가"/>
      <sheetName val="81.전기대비추세표"/>
      <sheetName val="BS합산"/>
      <sheetName val="제조원가"/>
      <sheetName val="소제목"/>
      <sheetName val="9월현금등가물"/>
      <sheetName val="12월현금"/>
      <sheetName val="12월당좌예금"/>
      <sheetName val="12월보통예금"/>
      <sheetName val="12월외화예금"/>
      <sheetName val="9월단기금융상품"/>
      <sheetName val="9월유가증권"/>
      <sheetName val="9월외상매출"/>
      <sheetName val="실외상매출"/>
      <sheetName val="9월받을어음"/>
      <sheetName val="12월할인어음"/>
      <sheetName val="9월부도어음"/>
      <sheetName val="12월대손충당금"/>
      <sheetName val="9월미수금"/>
      <sheetName val="9월미수수익"/>
      <sheetName val="9월선급금"/>
      <sheetName val="6월가지급금"/>
      <sheetName val="9월선급비용"/>
      <sheetName val="9월선급법인세"/>
      <sheetName val="12월재고자산"/>
      <sheetName val="제품수불"/>
      <sheetName val="원재료수불"/>
      <sheetName val="9월미착원재료"/>
      <sheetName val="9월투자유가증권"/>
      <sheetName val="9월장기금융상품"/>
      <sheetName val="9월장기대여금"/>
      <sheetName val="9월임차보증금"/>
      <sheetName val="6월이연법인세차"/>
      <sheetName val="12월단기대여금"/>
      <sheetName val="01기타의투자자산"/>
      <sheetName val="6월유형자산"/>
      <sheetName val="9월건물(정액)"/>
      <sheetName val="9월구축물(정액)"/>
      <sheetName val="9월기계장치(정율)"/>
      <sheetName val="9월차량운반구(정율)"/>
      <sheetName val="3월시설장치"/>
      <sheetName val="9월공구와기구(정율)"/>
      <sheetName val="9월집기비품(정율)"/>
      <sheetName val="9월창업비"/>
      <sheetName val="당좌차월09"/>
      <sheetName val="9월개발비"/>
      <sheetName val="9월특허권"/>
      <sheetName val="6월매입채무"/>
      <sheetName val="9월외상매입"/>
      <sheetName val="9월지급어음"/>
      <sheetName val="9월단기차입금명세서"/>
      <sheetName val="9월당좌차월명세서"/>
      <sheetName val="9월일반대출금명세서"/>
      <sheetName val="9월구매자금차입금명세서"/>
      <sheetName val="9월단기차입금"/>
      <sheetName val="9월미지급금"/>
      <sheetName val="6월선수금"/>
      <sheetName val="9월예수금"/>
      <sheetName val="9월미지급비용"/>
      <sheetName val="12월가수금"/>
      <sheetName val="2000미지급법인세"/>
      <sheetName val="12월미지급배당금"/>
      <sheetName val="9월유동성장기부채"/>
      <sheetName val="9월전환사채"/>
      <sheetName val="9월장기미지급이자"/>
      <sheetName val="9월장기차입금"/>
      <sheetName val="9월퇴직충당"/>
      <sheetName val="9월국민연금전환금"/>
      <sheetName val="미지급부가세09"/>
      <sheetName val="6월자본금명세"/>
      <sheetName val="6월주식발행초과금"/>
      <sheetName val="6월기타자본잉여금 "/>
      <sheetName val="6월이익잉여금 "/>
      <sheetName val="6월자본조정"/>
      <sheetName val="12월매출액명세서"/>
      <sheetName val="판관비명세"/>
      <sheetName val="12월영업외수익명세"/>
      <sheetName val="영업외비용명세"/>
      <sheetName val="차입금상환일정표"/>
      <sheetName val="1.BS"/>
      <sheetName val="2.PL"/>
      <sheetName val="3.제조"/>
      <sheetName val="4.이익"/>
      <sheetName val="24.보증금(전신전화가입권)"/>
      <sheetName val="비품"/>
      <sheetName val="완성차 미수금"/>
      <sheetName val="Sheet3"/>
      <sheetName val="사내수급"/>
      <sheetName val="설정"/>
      <sheetName val="PUC명"/>
      <sheetName val="MAT"/>
      <sheetName val="최종조정"/>
      <sheetName val="BM_NEW2"/>
      <sheetName val="Index"/>
      <sheetName val="LCGRAPH"/>
      <sheetName val="현금예금"/>
      <sheetName val="0001new"/>
      <sheetName val="내역서"/>
      <sheetName val="CoA map"/>
      <sheetName val="충당금"/>
      <sheetName val="합계잔액시산표"/>
      <sheetName val="매출채권"/>
      <sheetName val="매입채무"/>
      <sheetName val="년"/>
      <sheetName val="96갑지"/>
      <sheetName val="진행률기표"/>
      <sheetName val="환율표(12월)"/>
      <sheetName val="공정가치"/>
      <sheetName val="반기_유가증권"/>
      <sheetName val="00'미수"/>
      <sheetName val="Update"/>
      <sheetName val="P&amp;L"/>
      <sheetName val="KUNGDEVI"/>
      <sheetName val="수량산출"/>
      <sheetName val="6월추가불출"/>
      <sheetName val="GA"/>
      <sheetName val="PL0430연금통합제시"/>
      <sheetName val="BS0430연금통합제시"/>
      <sheetName val=""/>
      <sheetName val="손익계산서(2월누계)"/>
      <sheetName val="손익계산서(2월)"/>
      <sheetName val="매출원가명세서(2월누계)"/>
      <sheetName val="매출원가명세서(2월)"/>
      <sheetName val="손익계산서(1월)"/>
      <sheetName val="매출원가명세서(1월)"/>
      <sheetName val="BS정산표"/>
      <sheetName val="수입"/>
      <sheetName val="TaxCalc"/>
      <sheetName val="기초자료(20010831)"/>
      <sheetName val="전행순위"/>
      <sheetName val="Ⅰ-1"/>
      <sheetName val="주요비율-낙관"/>
      <sheetName val="별제권_정리담보권1"/>
      <sheetName val="PL98"/>
      <sheetName val="01_tool"/>
      <sheetName val="Scenario"/>
      <sheetName val="Borrower"/>
      <sheetName val="국외감가상각내역0103"/>
      <sheetName val="STC3"/>
      <sheetName val="본부예산"/>
      <sheetName val="Ⅱ1-0타"/>
      <sheetName val="00~09 세대수(Actual)"/>
      <sheetName val="현재"/>
      <sheetName val="첨부5. 01~06 Sales Volume(Actual)"/>
      <sheetName val="2006 Budget 대비"/>
      <sheetName val="BRAKE"/>
      <sheetName val="INFO"/>
      <sheetName val="지분법평가"/>
      <sheetName val="BS99"/>
      <sheetName val="backdata"/>
      <sheetName val="용도별수요격차"/>
      <sheetName val="첨부1"/>
      <sheetName val="명단"/>
      <sheetName val="채권(하반기)"/>
      <sheetName val="Variables"/>
      <sheetName val="A-100전제"/>
      <sheetName val="외주수리비"/>
      <sheetName val="Sheet1 (2)"/>
      <sheetName val="10월 급여"/>
      <sheetName val="8100"/>
      <sheetName val="01"/>
      <sheetName val="국산화"/>
      <sheetName val="09.1분기실적"/>
      <sheetName val="만기"/>
      <sheetName val="감사일어"/>
      <sheetName val="laroux"/>
      <sheetName val="예산계획"/>
      <sheetName val="점유면적"/>
      <sheetName val="감가상각"/>
      <sheetName val="대외공문"/>
      <sheetName val="지보1_98"/>
      <sheetName val="환산"/>
      <sheetName val="__"/>
      <sheetName val="비목계산"/>
      <sheetName val="MSC_PBA"/>
      <sheetName val="Sheet5(실지급)"/>
      <sheetName val="재료비"/>
      <sheetName val="PG사업 탄내배선 소요자재명세서"/>
      <sheetName val="재료비(하모닉필터)"/>
      <sheetName val="AAVR-IL"/>
      <sheetName val="MatchCode"/>
      <sheetName val="20v956TB82 추가 국산품목록"/>
      <sheetName val="소요예산 집계표"/>
      <sheetName val="CALENDAR"/>
      <sheetName val="통계자료"/>
      <sheetName val="97손익계획"/>
      <sheetName val="MACRO1.XLM"/>
      <sheetName val="QDaccdil"/>
      <sheetName val="Macro4"/>
      <sheetName val="임율총괄"/>
      <sheetName val="10월판관"/>
      <sheetName val="공사비지급"/>
      <sheetName val="HB"/>
      <sheetName val=" PLENG"/>
      <sheetName val="수정시산표"/>
      <sheetName val="주관사업"/>
      <sheetName val="MacroA"/>
      <sheetName val="정의"/>
      <sheetName val="0096판보"/>
      <sheetName val="지역별약정(당일)"/>
      <sheetName val="고정자산-회사제시"/>
      <sheetName val="품의"/>
      <sheetName val="S&amp;D (2)"/>
      <sheetName val="9609Aß"/>
      <sheetName val="HSA"/>
      <sheetName val="region"/>
      <sheetName val="Financials"/>
      <sheetName val="취득"/>
      <sheetName val="분석(품목)"/>
      <sheetName val="FACTOR"/>
      <sheetName val="Res"/>
      <sheetName val="Bal"/>
      <sheetName val="Assign"/>
      <sheetName val="A (3)"/>
      <sheetName val="Active"/>
      <sheetName val="knoc_et"/>
      <sheetName val="협조전"/>
      <sheetName val="지상1층상가면적표"/>
      <sheetName val="지상2층상가면적표"/>
      <sheetName val="층별용도별면적표"/>
      <sheetName val="단가"/>
      <sheetName val="95TOTREV"/>
      <sheetName val="118.세금과공과"/>
      <sheetName val="당좌차월"/>
      <sheetName val="실행계획"/>
      <sheetName val="노동부"/>
      <sheetName val="항목(1)"/>
      <sheetName val="환율"/>
      <sheetName val="XREF"/>
      <sheetName val="出口合同"/>
      <sheetName val="은행계정"/>
      <sheetName val="A.현금"/>
      <sheetName val="T6-6(7)"/>
      <sheetName val="T6-6(6)"/>
      <sheetName val="회사정보"/>
      <sheetName val="고자현황"/>
      <sheetName val="현금흐름표"/>
      <sheetName val="Assumptions"/>
      <sheetName val="301  금성근"/>
      <sheetName val="A2"/>
      <sheetName val="A1"/>
      <sheetName val="주요재무비율"/>
      <sheetName val="JSP01"/>
      <sheetName val="7 (2)"/>
      <sheetName val="원본"/>
      <sheetName val="Krw"/>
      <sheetName val="과정별"/>
      <sheetName val="sm"/>
      <sheetName val="판매2팀"/>
      <sheetName val="항목등록"/>
      <sheetName val="공표손익"/>
      <sheetName val="aola"/>
      <sheetName val="aola_2"/>
      <sheetName val="aola_3"/>
      <sheetName val="aola_4"/>
      <sheetName val="aola_5"/>
      <sheetName val="aola_6"/>
      <sheetName val="aola_7"/>
      <sheetName val="aola_8"/>
      <sheetName val="aola_9"/>
      <sheetName val="aola_10"/>
      <sheetName val="aola_11"/>
      <sheetName val="aola_12"/>
      <sheetName val="aola_13"/>
      <sheetName val="aola_14"/>
      <sheetName val="aola_15"/>
      <sheetName val="aola_16"/>
      <sheetName val="aola_17"/>
      <sheetName val="aola_18"/>
      <sheetName val="aola_19"/>
      <sheetName val="aola_20"/>
      <sheetName val="aola_21"/>
      <sheetName val="aola_22"/>
      <sheetName val="목차"/>
      <sheetName val="목차 (2)"/>
      <sheetName val="목차(1)"/>
      <sheetName val="1-1"/>
      <sheetName val="1-2"/>
      <sheetName val="1-3"/>
      <sheetName val="1-4"/>
      <sheetName val="1-5"/>
      <sheetName val="1-6"/>
      <sheetName val="1-7"/>
      <sheetName val="1-8"/>
      <sheetName val="1-9"/>
      <sheetName val="1-10"/>
      <sheetName val="1-11"/>
      <sheetName val="영업.일1"/>
      <sheetName val="9-1차이내역"/>
      <sheetName val="일반관리비"/>
      <sheetName val="영업.일"/>
      <sheetName val="선급미지급비용"/>
      <sheetName val="기안"/>
      <sheetName val="sh1"/>
      <sheetName val="sh2"/>
      <sheetName val="sh3"/>
      <sheetName val="물량투입계획"/>
      <sheetName val="상품원가피벗"/>
      <sheetName val="①매출"/>
      <sheetName val="내외국인총괄"/>
      <sheetName val="년도별"/>
      <sheetName val="인력(정규직)"/>
      <sheetName val="보정전BS"/>
      <sheetName val="보정전PL"/>
      <sheetName val="전산각주"/>
      <sheetName val="각주"/>
      <sheetName val="수정"/>
      <sheetName val="보정후BS"/>
      <sheetName val="Net PL"/>
      <sheetName val="정산samfile"/>
      <sheetName val="종수"/>
      <sheetName val="수기평가자료_해외분"/>
      <sheetName val="수기평가자료"/>
      <sheetName val="수기보정자료"/>
      <sheetName val="보정samfile"/>
      <sheetName val="보정전BS(세분류)"/>
      <sheetName val="보정전BS(세분류)-본지점수정전"/>
      <sheetName val="보정전BS(소분류)"/>
      <sheetName val="보정전PL(세분류)"/>
      <sheetName val="보정전PL(소분류)"/>
      <sheetName val="보정후BS(세분류)"/>
      <sheetName val="보정후BS(소분류)"/>
      <sheetName val="Net PL(세분류)"/>
      <sheetName val="Net PL(소분류)"/>
      <sheetName val="본봉표"/>
      <sheetName val="직원신상"/>
      <sheetName val="계정code"/>
      <sheetName val="수입원가(원료)"/>
      <sheetName val="수입원가(첨가제)"/>
      <sheetName val="받check"/>
      <sheetName val="ins"/>
      <sheetName val="Property"/>
      <sheetName val="공수견적"/>
      <sheetName val="01_성적표"/>
      <sheetName val="DSL"/>
      <sheetName val="B"/>
      <sheetName val="특정현금과예금"/>
      <sheetName val="부재료입고집계"/>
      <sheetName val="당좌예금"/>
      <sheetName val="K55BOM"/>
      <sheetName val="C"/>
      <sheetName val="업무분장_"/>
      <sheetName val="97년추정손익계산서"/>
      <sheetName val="대비"/>
      <sheetName val="세무서코드"/>
      <sheetName val="00~09_세대수(Actual)"/>
      <sheetName val="긴축실적_(2분기)"/>
      <sheetName val="첨부5__01~06_Sales_Volume(Actual)"/>
      <sheetName val="2006_Budget_대비"/>
      <sheetName val="매월결산_(석탑반영)"/>
      <sheetName val="매월결산_(감사제시확정)"/>
      <sheetName val="HOT_MELT원재료"/>
      <sheetName val="BS_(2003)"/>
      <sheetName val="Other_Assets_leadersheet"/>
      <sheetName val="Fixed_Assets_leadersheet"/>
      <sheetName val="Current_Liabilities"/>
      <sheetName val="판관_비용수익"/>
      <sheetName val="3_잉여금처분O"/>
      <sheetName val="4_현금흐름"/>
      <sheetName val="1_대차대조표"/>
      <sheetName val="2_손익계산서"/>
      <sheetName val="58_제조원가"/>
      <sheetName val="81_전기대비추세표"/>
      <sheetName val="6월기타자본잉여금_"/>
      <sheetName val="6월이익잉여금_"/>
      <sheetName val="발견사항_(2)"/>
      <sheetName val="WPL_"/>
      <sheetName val="제조원가명세서_"/>
      <sheetName val="Sheet1_(2)"/>
      <sheetName val="10월_급여"/>
      <sheetName val="Template"/>
      <sheetName val="현금"/>
      <sheetName val="LTEURPSY"/>
      <sheetName val="199-0150"/>
      <sheetName val="지급보증금74"/>
      <sheetName val="LTFX"/>
      <sheetName val="기초코드"/>
      <sheetName val="수도"/>
      <sheetName val="수도종합"/>
      <sheetName val="목차_(2)"/>
      <sheetName val="Training"/>
      <sheetName val="Facility Information"/>
      <sheetName val="General"/>
      <sheetName val="Instructions"/>
      <sheetName val="People"/>
      <sheetName val="Quality"/>
      <sheetName val="Risk"/>
      <sheetName val="Tool"/>
      <sheetName val="출퇴근"/>
      <sheetName val="업무분장"/>
      <sheetName val="영업_일1"/>
      <sheetName val="영업_일"/>
      <sheetName val="목차_(2)1"/>
      <sheetName val="영업_일11"/>
      <sheetName val="영업_일2"/>
      <sheetName val="매월결산_(석탑반영)1"/>
      <sheetName val="매월결산_(감사제시확정)1"/>
      <sheetName val="금액내역서"/>
      <sheetName val="장기차입금"/>
      <sheetName val="은행"/>
      <sheetName val="DATASHT2"/>
      <sheetName val="Test"/>
      <sheetName val="Bs. de Uso 2002"/>
      <sheetName val="prov locales"/>
      <sheetName val="AT"/>
      <sheetName val="B777"/>
      <sheetName val="신공항"/>
      <sheetName val="정비재료비"/>
      <sheetName val="지상조업료"/>
      <sheetName val="JJ"/>
      <sheetName val="잡유비"/>
      <sheetName val="MA"/>
      <sheetName val="계류장사용료"/>
      <sheetName val="ME"/>
      <sheetName val="MF"/>
      <sheetName val="MI"/>
      <sheetName val="MT"/>
      <sheetName val="QA"/>
      <sheetName val="0930PLENG"/>
      <sheetName val="감독1130"/>
      <sheetName val="범례"/>
      <sheetName val="Usd"/>
      <sheetName val="수불부"/>
      <sheetName val="3-4현"/>
      <sheetName val="3-3현"/>
      <sheetName val="당연"/>
      <sheetName val="admin"/>
      <sheetName val="품의서"/>
      <sheetName val="2차-PROTO-(1)"/>
      <sheetName val="제조원가명세서"/>
      <sheetName val="Macro3"/>
      <sheetName val="인건비예산(정규직)"/>
      <sheetName val="인건비예산(용역)"/>
      <sheetName val="페이지"/>
      <sheetName val="국내진행95년이전"/>
      <sheetName val="경영비율 "/>
      <sheetName val="관세"/>
      <sheetName val="8월현금흐름표"/>
      <sheetName val="2001급여"/>
      <sheetName val="Parm"/>
      <sheetName val="DE"/>
      <sheetName val="108.수선비"/>
      <sheetName val="표지 (3)"/>
      <sheetName val="7.5 재질별 수율"/>
      <sheetName val="27M&amp;I - Input"/>
      <sheetName val="YOEMAGUM"/>
      <sheetName val="약속"/>
      <sheetName val="건설가"/>
      <sheetName val="Æo°¡±aAØ"/>
      <sheetName val="Inv Trend "/>
      <sheetName val="계정명세"/>
      <sheetName val="control_sheet"/>
      <sheetName val="시실누(모) "/>
      <sheetName val="현우실적"/>
      <sheetName val="공구기구"/>
      <sheetName val="적용환율"/>
      <sheetName val="Leasing"/>
      <sheetName val="product_base"/>
      <sheetName val="Control"/>
      <sheetName val="99구축"/>
      <sheetName val="TABLE"/>
      <sheetName val="일반"/>
      <sheetName val="JA"/>
      <sheetName val="F12"/>
      <sheetName val="F3"/>
      <sheetName val="F6"/>
      <sheetName val="BPR"/>
      <sheetName val="경영지표1"/>
      <sheetName val="CFS-2기"/>
      <sheetName val="이익잉여금계산서"/>
      <sheetName val="합잔"/>
      <sheetName val="BS증감"/>
      <sheetName val="PL증감"/>
      <sheetName val="제조원가증감"/>
      <sheetName val="인화권"/>
      <sheetName val="Tickmarks"/>
      <sheetName val="용역수입원가"/>
      <sheetName val="경상개발비"/>
      <sheetName val="잉여금명세서"/>
      <sheetName val="손익계산서(제출)"/>
      <sheetName val="손익계산서 (2)"/>
      <sheetName val="손익계산서(세부)"/>
      <sheetName val="F4-F7"/>
      <sheetName val="사업개황1"/>
      <sheetName val="결손금처리(안)"/>
      <sheetName val="4.경비 5.영업외수지"/>
      <sheetName val="Inv. LS"/>
      <sheetName val="손익합산"/>
      <sheetName val="개시전표"/>
      <sheetName val="공사집계"/>
      <sheetName val="OtherKPI"/>
      <sheetName val="09_1분기실적"/>
      <sheetName val="118_세금과공과"/>
      <sheetName val="소계정"/>
      <sheetName val="직급"/>
      <sheetName val="직무"/>
      <sheetName val="변동"/>
      <sheetName val="Pivot_직무상세"/>
      <sheetName val="Pivot_직무"/>
      <sheetName val="Pivot_직급"/>
      <sheetName val="insa_tmp"/>
      <sheetName val="내수충당금"/>
      <sheetName val="기계경비(시간당)"/>
      <sheetName val="램머"/>
      <sheetName val="보조부문비배부"/>
      <sheetName val="합천내역"/>
      <sheetName val="A"/>
      <sheetName val="AGING"/>
      <sheetName val="Customer List"/>
      <sheetName val="Supply List"/>
      <sheetName val="제조"/>
      <sheetName val="전체"/>
      <sheetName val="1.외주공사"/>
      <sheetName val="LEAD-WBS"/>
      <sheetName val="경비공통"/>
      <sheetName val="7_(2)"/>
      <sheetName val="완성차_미수금"/>
      <sheetName val="Net_PL"/>
      <sheetName val="Net_PL(세분류)"/>
      <sheetName val="Net_PL(소분류)"/>
      <sheetName val="Basic_Information"/>
      <sheetName val="COMPS"/>
      <sheetName val="CAUDIT"/>
      <sheetName val="Lead"/>
      <sheetName val="Stock Div Accural"/>
      <sheetName val="dartBS"/>
      <sheetName val="B4.1"/>
      <sheetName val="dartIS"/>
      <sheetName val="B4.2"/>
      <sheetName val="PL (2)"/>
      <sheetName val="COBS"/>
      <sheetName val="°øÁ¤°¡Ä¡"/>
      <sheetName val="Company Info"/>
      <sheetName val="임차보증금현황04.6.30"/>
      <sheetName val="sap`04.7.14"/>
      <sheetName val="요일"/>
      <sheetName val="MASIMS"/>
      <sheetName val="_9년자재매각"/>
      <sheetName val="원재료"/>
      <sheetName val="pus"/>
      <sheetName val="MSVT"/>
      <sheetName val="예수금"/>
      <sheetName val="96월별PL"/>
      <sheetName val="re"/>
      <sheetName val="Config"/>
      <sheetName val="FRDS9805"/>
      <sheetName val="득점현황"/>
      <sheetName val="공문"/>
      <sheetName val="주주명부&lt;끝&gt;"/>
      <sheetName val="고정비"/>
      <sheetName val="YM98"/>
      <sheetName val="KIDI"/>
      <sheetName val="대차대조표(수정)"/>
      <sheetName val="비교대차"/>
      <sheetName val="손익계산서(수정)"/>
      <sheetName val="비교손익"/>
      <sheetName val="시산표1차"/>
      <sheetName val="시산표2차 "/>
      <sheetName val="일계표"/>
      <sheetName val="비교대차  (1)"/>
      <sheetName val="손익결산  (1)"/>
      <sheetName val="비교대차  (2)"/>
      <sheetName val="손익결산  (2)"/>
      <sheetName val="시산결산 (2)"/>
      <sheetName val="결손금처분"/>
      <sheetName val="세무조정(간략)"/>
      <sheetName val="경제성분석"/>
      <sheetName val="회사제시"/>
      <sheetName val="재무상태표"/>
      <sheetName val="이익잉여금처분계산서"/>
      <sheetName val="sisan"/>
      <sheetName val="TCA"/>
      <sheetName val="Calcs for Sensitivy"/>
      <sheetName val="DCF Inputs"/>
      <sheetName val="99사업소득정산"/>
      <sheetName val="부채계정"/>
      <sheetName val="현장실사결과요약"/>
      <sheetName val="TEMP"/>
      <sheetName val="제조98"/>
      <sheetName val="실행철강하도"/>
      <sheetName val="M1master"/>
      <sheetName val="수정분개"/>
      <sheetName val="단기대여금"/>
      <sheetName val="보증금"/>
      <sheetName val="비교"/>
      <sheetName val="월별재고예상(감량전)"/>
      <sheetName val="A-LINE"/>
      <sheetName val="F-1,2"/>
      <sheetName val="Balance sheet"/>
      <sheetName val="가수금대체"/>
      <sheetName val="일위대가(여기까지)"/>
      <sheetName val="경영현황"/>
      <sheetName val="95-96매출액등"/>
      <sheetName val="Segments"/>
      <sheetName val="Macro1"/>
      <sheetName val="부문손익"/>
      <sheetName val="2.대외공문"/>
      <sheetName val="Balance Sheet(AR)"/>
      <sheetName val="Income Statement(AR)"/>
      <sheetName val="진행 DATA (2)"/>
      <sheetName val="Affiliates"/>
      <sheetName val="FAB별"/>
      <sheetName val="조건"/>
      <sheetName val="f_BS"/>
      <sheetName val="감액여부"/>
      <sheetName val="유가증권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/>
      <sheetData sheetId="458" refreshError="1"/>
      <sheetData sheetId="459" refreshError="1"/>
      <sheetData sheetId="460" refreshError="1"/>
      <sheetData sheetId="461"/>
      <sheetData sheetId="462"/>
      <sheetData sheetId="463"/>
      <sheetData sheetId="464"/>
      <sheetData sheetId="465" refreshError="1"/>
      <sheetData sheetId="466" refreshError="1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/>
      <sheetData sheetId="594"/>
      <sheetData sheetId="595"/>
      <sheetData sheetId="596"/>
      <sheetData sheetId="597"/>
      <sheetData sheetId="598" refreshError="1"/>
      <sheetData sheetId="599" refreshError="1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/>
      <sheetData sheetId="608"/>
      <sheetData sheetId="609" refreshError="1"/>
      <sheetData sheetId="610"/>
      <sheetData sheetId="611"/>
      <sheetData sheetId="612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/>
      <sheetData sheetId="627" refreshError="1"/>
      <sheetData sheetId="628" refreshError="1"/>
      <sheetData sheetId="629" refreshError="1"/>
      <sheetData sheetId="630" refreshError="1"/>
      <sheetData sheetId="631"/>
      <sheetData sheetId="632"/>
      <sheetData sheetId="633"/>
      <sheetData sheetId="634"/>
      <sheetData sheetId="635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/>
      <sheetData sheetId="685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 &amp; Export"/>
      <sheetName val="Report"/>
      <sheetName val="#REF"/>
      <sheetName val="AOP Exec Summary"/>
      <sheetName val="Burden exp"/>
      <sheetName val="CAPROOFS IN TDM"/>
      <sheetName val="W.REG"/>
      <sheetName val="Breakeven"/>
      <sheetName val="CAUSAL"/>
      <sheetName val="1020 FF"/>
      <sheetName val="P.A.T."/>
      <sheetName val="STD03"/>
      <sheetName val="STD04"/>
      <sheetName val="Margins"/>
      <sheetName val="Causal vs 03"/>
      <sheetName val="List1"/>
      <sheetName val="Corpalloc"/>
      <sheetName val="FY 2004"/>
      <sheetName val="Carryover 2004"/>
      <sheetName val="ExecSum"/>
      <sheetName val="Burden exp 1060"/>
      <sheetName val="Assumptions"/>
      <sheetName val="Sales per Salary Head"/>
      <sheetName val="Fin"/>
      <sheetName val="Income Statement"/>
      <sheetName val="Balance Sheet"/>
      <sheetName val="Altman Z"/>
      <sheetName val="Sheet1"/>
      <sheetName val="Summary"/>
      <sheetName val="ecr blank"/>
      <sheetName val="Reference Values"/>
      <sheetName val="LISTS"/>
    </sheetNames>
    <sheetDataSet>
      <sheetData sheetId="0" refreshError="1">
        <row r="3">
          <cell r="A3" t="str">
            <v>ARM</v>
          </cell>
        </row>
        <row r="8">
          <cell r="B8" t="str">
            <v>LVS Inc, Czech Republic</v>
          </cell>
          <cell r="F8">
            <v>35667.384418356029</v>
          </cell>
        </row>
        <row r="9">
          <cell r="B9" t="str">
            <v>Meritor LVS Liberec A.S.</v>
          </cell>
          <cell r="F9">
            <v>17046.857447211893</v>
          </cell>
        </row>
        <row r="10">
          <cell r="B10" t="str">
            <v>Esson Door Motor</v>
          </cell>
          <cell r="D10">
            <v>23940.878848672382</v>
          </cell>
          <cell r="E10">
            <v>28406.353597648966</v>
          </cell>
          <cell r="F10">
            <v>23252.528720901362</v>
          </cell>
        </row>
        <row r="11">
          <cell r="B11" t="str">
            <v>LVS Inc, Spain</v>
          </cell>
          <cell r="F11">
            <v>27177.941556504302</v>
          </cell>
        </row>
        <row r="12">
          <cell r="B12" t="str">
            <v>Barcelona Door</v>
          </cell>
          <cell r="F12">
            <v>12082.114431443671</v>
          </cell>
        </row>
        <row r="13">
          <cell r="B13" t="str">
            <v>Barcelona Roofs</v>
          </cell>
          <cell r="F13">
            <v>9841.4982986602554</v>
          </cell>
        </row>
        <row r="14">
          <cell r="B14" t="str">
            <v>Barcelona Access Control</v>
          </cell>
          <cell r="F14">
            <v>2321.7772740745586</v>
          </cell>
        </row>
        <row r="15">
          <cell r="B15" t="str">
            <v>LVS Inc. France</v>
          </cell>
          <cell r="E15">
            <v>31599.815177455748</v>
          </cell>
          <cell r="F15">
            <v>21934.923056807733</v>
          </cell>
          <cell r="H15">
            <v>22524.095078760758</v>
          </cell>
        </row>
        <row r="16">
          <cell r="B16" t="str">
            <v>St. Die</v>
          </cell>
          <cell r="E16">
            <v>88716.6697345344</v>
          </cell>
          <cell r="F16">
            <v>97253.729796478612</v>
          </cell>
          <cell r="H16">
            <v>88063.926858670311</v>
          </cell>
        </row>
        <row r="17">
          <cell r="B17" t="str">
            <v>LVS Inc., U.K.</v>
          </cell>
          <cell r="F17">
            <v>5622.9234719131673</v>
          </cell>
          <cell r="H17">
            <v>5656.1629443926686</v>
          </cell>
          <cell r="J17">
            <v>4992.2414118846573</v>
          </cell>
        </row>
        <row r="18">
          <cell r="B18" t="str">
            <v>Birmingham Access Control</v>
          </cell>
          <cell r="F18">
            <v>31081.549581976738</v>
          </cell>
          <cell r="H18">
            <v>30909.178299644031</v>
          </cell>
          <cell r="J18">
            <v>27252.912820572412</v>
          </cell>
        </row>
        <row r="19">
          <cell r="B19" t="str">
            <v>LVS Birmingham Body Systems</v>
          </cell>
          <cell r="F19">
            <v>2016.5613814298304</v>
          </cell>
        </row>
        <row r="20">
          <cell r="B20" t="str">
            <v>Gordonsville Door W.R.</v>
          </cell>
          <cell r="F20">
            <v>66484.715701814624</v>
          </cell>
        </row>
        <row r="21">
          <cell r="B21" t="str">
            <v>Gordonsville Roofs</v>
          </cell>
          <cell r="F21">
            <v>7485.1913957839934</v>
          </cell>
        </row>
        <row r="22">
          <cell r="B22" t="str">
            <v>Gordonsville Access Controls</v>
          </cell>
          <cell r="F22">
            <v>632.2915399400531</v>
          </cell>
        </row>
        <row r="23">
          <cell r="B23" t="str">
            <v>Australia Manufacturing</v>
          </cell>
          <cell r="F23">
            <v>7709.7372008982347</v>
          </cell>
        </row>
        <row r="24">
          <cell r="B24" t="str">
            <v>Preston Access Controls</v>
          </cell>
          <cell r="F24">
            <v>2176.625322670805</v>
          </cell>
        </row>
        <row r="25">
          <cell r="B25" t="str">
            <v>Meritor LVS Zhenjiang Co., Ltd. 1</v>
          </cell>
          <cell r="F25">
            <v>10506.916391673098</v>
          </cell>
        </row>
        <row r="27">
          <cell r="B27" t="str">
            <v>CHSCHIL - A&amp;ET China 100%</v>
          </cell>
          <cell r="F27">
            <v>5671.2452607022278</v>
          </cell>
        </row>
        <row r="28">
          <cell r="B28" t="str">
            <v>NABS Access Control</v>
          </cell>
          <cell r="F28">
            <v>7631.0194354056948</v>
          </cell>
        </row>
        <row r="29">
          <cell r="B29" t="str">
            <v>NABS Door Systems</v>
          </cell>
          <cell r="F29">
            <v>3840.0101732083567</v>
          </cell>
        </row>
        <row r="30">
          <cell r="B30" t="str">
            <v>Meritor Automotive Japan KK</v>
          </cell>
          <cell r="F30">
            <v>3922.218769521598</v>
          </cell>
        </row>
        <row r="34">
          <cell r="F34">
            <v>38017</v>
          </cell>
        </row>
        <row r="35">
          <cell r="B35" t="str">
            <v>avgrate.EURO</v>
          </cell>
          <cell r="F35">
            <v>1.0631200000000001</v>
          </cell>
        </row>
        <row r="36">
          <cell r="B36" t="str">
            <v>avgrate.EURO</v>
          </cell>
          <cell r="F36">
            <v>1.0631200000000001</v>
          </cell>
        </row>
        <row r="37">
          <cell r="B37" t="str">
            <v>avgrate.EURO</v>
          </cell>
          <cell r="F37">
            <v>1.0631200000000001</v>
          </cell>
        </row>
        <row r="38">
          <cell r="B38" t="str">
            <v>avgrate.KORU</v>
          </cell>
          <cell r="F38">
            <v>3.3849999999999998E-2</v>
          </cell>
        </row>
        <row r="39">
          <cell r="B39" t="str">
            <v>avgrate.EURO</v>
          </cell>
          <cell r="E39">
            <v>1.0631200000000001</v>
          </cell>
          <cell r="F39">
            <v>1.0631200000000001</v>
          </cell>
        </row>
        <row r="40">
          <cell r="B40" t="str">
            <v>avgrate.PESO</v>
          </cell>
          <cell r="F40">
            <v>9.5329999999999998E-2</v>
          </cell>
        </row>
        <row r="41">
          <cell r="B41" t="str">
            <v>avgrate.EURO</v>
          </cell>
          <cell r="F41">
            <v>1.0631200000000001</v>
          </cell>
        </row>
        <row r="42">
          <cell r="B42" t="str">
            <v>avgrate.AUS$</v>
          </cell>
          <cell r="F42">
            <v>0.59370999999999996</v>
          </cell>
        </row>
        <row r="43">
          <cell r="B43" t="str">
            <v>avgrate.RUPEES</v>
          </cell>
          <cell r="F43">
            <v>2.0979999999999999E-2</v>
          </cell>
          <cell r="H43">
            <v>2.0979999999999999E-2</v>
          </cell>
        </row>
        <row r="44">
          <cell r="B44" t="str">
            <v>avgrate.YEN</v>
          </cell>
          <cell r="F44">
            <v>8.3472399999999993</v>
          </cell>
        </row>
        <row r="45">
          <cell r="B45" t="str">
            <v>avgrate.REAL$</v>
          </cell>
          <cell r="F45">
            <v>0.29852000000000001</v>
          </cell>
        </row>
        <row r="46">
          <cell r="B46" t="str">
            <v>avgrate.YUAN</v>
          </cell>
          <cell r="F46">
            <v>0.12081</v>
          </cell>
        </row>
        <row r="47">
          <cell r="B47" t="str">
            <v>avgrate.BPS</v>
          </cell>
          <cell r="F47">
            <v>1.5859700000000001</v>
          </cell>
        </row>
        <row r="48">
          <cell r="B48" t="str">
            <v>avgrate.PLN</v>
          </cell>
          <cell r="F48">
            <v>0.25435999999999998</v>
          </cell>
        </row>
        <row r="51">
          <cell r="B51" t="str">
            <v>Torino (New)</v>
          </cell>
          <cell r="F51">
            <v>2385.4426257553187</v>
          </cell>
        </row>
        <row r="52">
          <cell r="B52" t="str">
            <v>Sully</v>
          </cell>
          <cell r="F52">
            <v>86380.449128467197</v>
          </cell>
        </row>
        <row r="53">
          <cell r="B53" t="str">
            <v>LVS Inc, Czech Republic</v>
          </cell>
          <cell r="F53">
            <v>1053689.3476619211</v>
          </cell>
        </row>
        <row r="54">
          <cell r="B54" t="str">
            <v>Meritor LVS Liberec A.S.</v>
          </cell>
          <cell r="F54">
            <v>503599.9245852849</v>
          </cell>
        </row>
        <row r="55">
          <cell r="B55" t="str">
            <v>Esson Door Motor</v>
          </cell>
          <cell r="F55">
            <v>21871.969976015276</v>
          </cell>
        </row>
        <row r="56">
          <cell r="B56" t="str">
            <v>LVS Inc, Spain</v>
          </cell>
          <cell r="F56">
            <v>25564.321578471197</v>
          </cell>
        </row>
        <row r="57">
          <cell r="B57" t="str">
            <v>Barcelona Door</v>
          </cell>
          <cell r="F57">
            <v>11364.770140194589</v>
          </cell>
        </row>
        <row r="58">
          <cell r="B58" t="str">
            <v>Barcelona Roofs</v>
          </cell>
          <cell r="F58">
            <v>9257.1847944354868</v>
          </cell>
        </row>
        <row r="59">
          <cell r="B59" t="str">
            <v>Barcelona Access Control</v>
          </cell>
          <cell r="F59">
            <v>2183.9277542277055</v>
          </cell>
        </row>
        <row r="60">
          <cell r="B60" t="str">
            <v>LVS Inc. France</v>
          </cell>
          <cell r="D60">
            <v>26223.678181058374</v>
          </cell>
          <cell r="E60">
            <v>29723.657891353512</v>
          </cell>
          <cell r="F60">
            <v>20632.593739942557</v>
          </cell>
        </row>
        <row r="61">
          <cell r="B61" t="str">
            <v>St. Die</v>
          </cell>
          <cell r="F61">
            <v>91479.54115855087</v>
          </cell>
        </row>
        <row r="62">
          <cell r="B62" t="str">
            <v>LVS Inc., U.K.</v>
          </cell>
          <cell r="F62">
            <v>3545.4160368185821</v>
          </cell>
        </row>
        <row r="63">
          <cell r="B63" t="str">
            <v>Birmingham Access Control</v>
          </cell>
          <cell r="F63">
            <v>19597.816845196779</v>
          </cell>
        </row>
        <row r="64">
          <cell r="B64" t="str">
            <v>LVS Birmingham Body Systems</v>
          </cell>
          <cell r="F64">
            <v>1271.5003319292484</v>
          </cell>
        </row>
        <row r="65">
          <cell r="B65" t="str">
            <v>Gordonsville Door W.R.</v>
          </cell>
          <cell r="F65">
            <v>66484.715701814624</v>
          </cell>
        </row>
        <row r="66">
          <cell r="B66" t="str">
            <v>Gordonsville Roofs</v>
          </cell>
          <cell r="F66">
            <v>7485.1913957839934</v>
          </cell>
        </row>
        <row r="67">
          <cell r="B67" t="str">
            <v>Gordonsville Access Controls</v>
          </cell>
          <cell r="F67">
            <v>632.2915399400531</v>
          </cell>
        </row>
        <row r="68">
          <cell r="B68" t="str">
            <v>Australia Manufacturing</v>
          </cell>
          <cell r="F68">
            <v>12985.6953746749</v>
          </cell>
        </row>
        <row r="69">
          <cell r="B69" t="str">
            <v>Preston Access Controls</v>
          </cell>
          <cell r="F69">
            <v>3666.142262503251</v>
          </cell>
        </row>
        <row r="70">
          <cell r="B70" t="str">
            <v>Meritor LVS Zhenjiang Co., Ltd. 1</v>
          </cell>
          <cell r="F70">
            <v>86970.585147529986</v>
          </cell>
        </row>
        <row r="71">
          <cell r="B71" t="str">
            <v>Zhenjiang Door Systems</v>
          </cell>
          <cell r="F71">
            <v>16424.754964581542</v>
          </cell>
        </row>
        <row r="72">
          <cell r="B72" t="str">
            <v>CHSCHIL - A&amp;ET China 100%</v>
          </cell>
          <cell r="F72">
            <v>46943.50849020965</v>
          </cell>
        </row>
        <row r="73">
          <cell r="B73" t="str">
            <v>NABS Access Control</v>
          </cell>
          <cell r="F73">
            <v>914.19672076107736</v>
          </cell>
        </row>
        <row r="74">
          <cell r="B74" t="str">
            <v>NABS Door Systems</v>
          </cell>
          <cell r="F74">
            <v>460.03351685208008</v>
          </cell>
        </row>
        <row r="75">
          <cell r="B75" t="str">
            <v>Meritor Automotive Japan KK</v>
          </cell>
          <cell r="F75">
            <v>469.88211307229676</v>
          </cell>
        </row>
        <row r="77">
          <cell r="B77" t="str">
            <v>CHSCHIL - A&amp;ET China 100%</v>
          </cell>
          <cell r="F77">
            <v>5334.5297433048272</v>
          </cell>
        </row>
        <row r="78">
          <cell r="B78" t="str">
            <v>Meritor Automotive Japan KK</v>
          </cell>
          <cell r="F78">
            <v>3689.3471757859861</v>
          </cell>
        </row>
        <row r="80">
          <cell r="B80" t="str">
            <v>07101A</v>
          </cell>
        </row>
        <row r="81">
          <cell r="B81" t="str">
            <v>Torino (New)</v>
          </cell>
          <cell r="F81">
            <v>0</v>
          </cell>
        </row>
        <row r="82">
          <cell r="B82" t="str">
            <v>Sully</v>
          </cell>
          <cell r="F82">
            <v>88765.89175422251</v>
          </cell>
        </row>
        <row r="83">
          <cell r="B83" t="str">
            <v>LVS Inc, Czech Republic</v>
          </cell>
          <cell r="F83">
            <v>1053689.3476619211</v>
          </cell>
        </row>
        <row r="84">
          <cell r="B84" t="str">
            <v>Meritor LVS Liberec A.S.</v>
          </cell>
          <cell r="F84">
            <v>503599.9245852849</v>
          </cell>
        </row>
        <row r="85">
          <cell r="B85" t="str">
            <v>Esson Door Motor</v>
          </cell>
          <cell r="F85">
            <v>21871.969976015276</v>
          </cell>
        </row>
        <row r="86">
          <cell r="B86" t="str">
            <v>LVS Inc, Spain</v>
          </cell>
          <cell r="F86">
            <v>25564.321578471197</v>
          </cell>
        </row>
        <row r="87">
          <cell r="B87" t="str">
            <v>Barcelona Door</v>
          </cell>
          <cell r="F87">
            <v>22805.882688857782</v>
          </cell>
        </row>
        <row r="88">
          <cell r="B88" t="str">
            <v>LVS Inc. France</v>
          </cell>
          <cell r="F88">
            <v>20632.593739942557</v>
          </cell>
        </row>
        <row r="89">
          <cell r="B89" t="str">
            <v>St. Die</v>
          </cell>
          <cell r="F89">
            <v>91479.54115855087</v>
          </cell>
        </row>
        <row r="90">
          <cell r="B90" t="str">
            <v>LVS Inc., U.K.</v>
          </cell>
          <cell r="F90">
            <v>3545.4160368185821</v>
          </cell>
        </row>
        <row r="91">
          <cell r="B91" t="str">
            <v>Birmingham Access Control</v>
          </cell>
          <cell r="F91">
            <v>20869.317177126028</v>
          </cell>
        </row>
        <row r="92">
          <cell r="B92" t="str">
            <v>Gordonsville Door W.R.</v>
          </cell>
          <cell r="F92">
            <v>74602.198637538677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E"/>
      <sheetName val="SALES"/>
      <sheetName val="#REF"/>
      <sheetName val="CONTRN BY DISTRICT"/>
      <sheetName val="1-OBJ98 "/>
      <sheetName val="EXP"/>
      <sheetName val="EXP LINE"/>
      <sheetName val="SAKES PROMOSION"/>
      <sheetName val="SUMMARY"/>
      <sheetName val="June`00-May`2001"/>
      <sheetName val="5-FIN"/>
      <sheetName val="YTD SALES"/>
      <sheetName val="DATA 91-98"/>
      <sheetName val="A91_97"/>
      <sheetName val="MFG. ETC"/>
      <sheetName val="Projects"/>
      <sheetName val="JAN"/>
      <sheetName val="Cntmrs-Recruit"/>
      <sheetName val="S3.GRP-CA"/>
      <sheetName val="Fixed OH"/>
      <sheetName val="PnL"/>
      <sheetName val="Config"/>
      <sheetName val="DOM SALE TILL 8.10 Oct.04"/>
      <sheetName val="P&amp;L"/>
      <sheetName val="Stagewise"/>
      <sheetName val="form26"/>
      <sheetName val="90-120"/>
      <sheetName val="BS"/>
      <sheetName val="TB"/>
      <sheetName val="R104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손익계산서"/>
      <sheetName val="NAV0"/>
      <sheetName val="VXXXXXXXXXXXXXXXXXXXXXXXX"/>
      <sheetName val="monci"/>
      <sheetName val="대차대조표"/>
      <sheetName val="은행"/>
      <sheetName val="아이콘"/>
      <sheetName val="총괄"/>
      <sheetName val="할차금환입스케줄 - 최종"/>
      <sheetName val="시산표"/>
      <sheetName val="TB"/>
      <sheetName val="결산스케줄"/>
      <sheetName val="손익분석"/>
      <sheetName val="원재료"/>
      <sheetName val="SALE&amp;COST"/>
      <sheetName val="매출전망"/>
      <sheetName val="송전기본"/>
      <sheetName val="Sheet1"/>
      <sheetName val="결산05-1"/>
      <sheetName val="KUNGDEVI"/>
      <sheetName val="할차금환입스케줄_-_최종"/>
      <sheetName val="masterdata"/>
      <sheetName val="A"/>
      <sheetName val="① 참여시장"/>
      <sheetName val="자금"/>
      <sheetName val="通常剥離"/>
      <sheetName val="현황"/>
      <sheetName val="Comments"/>
      <sheetName val="2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PL"/>
      <sheetName val="시산표"/>
      <sheetName val="수정시산표"/>
    </sheetNames>
    <sheetDataSet>
      <sheetData sheetId="0"/>
      <sheetData sheetId="1"/>
      <sheetData sheetId="2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klog"/>
      <sheetName val="order"/>
      <sheetName val="sal"/>
      <sheetName val="opprft"/>
      <sheetName val="Grsprft"/>
      <sheetName val="r&amp;d"/>
      <sheetName val="sell"/>
      <sheetName val="g&amp;a"/>
      <sheetName val="Oth"/>
      <sheetName val="Net Inc"/>
      <sheetName val="check"/>
      <sheetName val="HNYP&amp;L"/>
      <sheetName val="Sheet1"/>
      <sheetName val="Drivers"/>
      <sheetName val="AOP Summary-2"/>
      <sheetName val="LOB"/>
      <sheetName val="WW"/>
      <sheetName val="r_d"/>
      <sheetName val="g_a"/>
      <sheetName val="Per Tower"/>
      <sheetName val="Data Graph"/>
      <sheetName val="Summary"/>
      <sheetName val="A39L810"/>
      <sheetName val="Net_Inc"/>
      <sheetName val="Std Co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본조서1"/>
      <sheetName val="관세"/>
      <sheetName val="주주명부&lt;끝&gt;"/>
      <sheetName val="DATA-2003"/>
      <sheetName val="#REF"/>
      <sheetName val="Revised PEGS98"/>
      <sheetName val="A"/>
      <sheetName val="controll"/>
      <sheetName val="97년추정손익계산서"/>
      <sheetName val="인건비"/>
      <sheetName val="손익합산"/>
      <sheetName val="Links"/>
      <sheetName val="감가상각시부인"/>
      <sheetName val="대차총괄"/>
      <sheetName val="대차합동"/>
      <sheetName val="Sheet1"/>
      <sheetName val="감가상각비"/>
      <sheetName val="일수"/>
      <sheetName val="basic_info"/>
      <sheetName val="기준정보"/>
      <sheetName val="미실현손익명세서"/>
      <sheetName val="01is(누계)"/>
      <sheetName val="HISTORY REPORT-ARMOR ALL &amp; STP"/>
      <sheetName val="Data"/>
      <sheetName val="LA(INVENTORY)"/>
      <sheetName val="WI"/>
      <sheetName val="B"/>
      <sheetName val="SA"/>
      <sheetName val="AFS(국문)"/>
      <sheetName val="Cover"/>
      <sheetName val="RR Allocation"/>
      <sheetName val="SLS UPLOAD"/>
      <sheetName val="Indoor Disposer"/>
      <sheetName val="DB"/>
      <sheetName val="재고현황(Unit)"/>
      <sheetName val="건물"/>
      <sheetName val="building"/>
      <sheetName val="월간단가"/>
      <sheetName val="bs"/>
      <sheetName val="Sheet2"/>
      <sheetName val="원재료재공"/>
      <sheetName val="은행"/>
      <sheetName val="평가&amp;선급.미지급"/>
      <sheetName val="XREF"/>
      <sheetName val="C"/>
      <sheetName val="parame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본조서1"/>
      <sheetName val="관세"/>
      <sheetName val="주주명부&lt;끝&gt;"/>
      <sheetName val="DATA-2003"/>
      <sheetName val="#REF"/>
      <sheetName val="Revised PEGS98"/>
      <sheetName val="A"/>
      <sheetName val="controll"/>
      <sheetName val="97년추정손익계산서"/>
      <sheetName val="인건비"/>
      <sheetName val="손익합산"/>
      <sheetName val="Links"/>
      <sheetName val="감가상각시부인"/>
      <sheetName val="대차총괄"/>
      <sheetName val="대차합동"/>
      <sheetName val="Sheet1"/>
      <sheetName val="감가상각비"/>
      <sheetName val="일수"/>
      <sheetName val="basic_info"/>
      <sheetName val="기준정보"/>
      <sheetName val="미실현손익명세서"/>
      <sheetName val="01is(누계)"/>
      <sheetName val="HISTORY REPORT-ARMOR ALL &amp; STP"/>
      <sheetName val="Data"/>
      <sheetName val="LA(INVENTORY)"/>
      <sheetName val="WI"/>
      <sheetName val="B"/>
      <sheetName val="SA"/>
      <sheetName val="AFS(국문)"/>
      <sheetName val="Cover"/>
      <sheetName val="RR Allocation"/>
      <sheetName val="SLS UPLOAD"/>
      <sheetName val="Indoor Disposer"/>
      <sheetName val="DB"/>
      <sheetName val="재고현황(Unit)"/>
      <sheetName val="건물"/>
      <sheetName val="building"/>
      <sheetName val="월간단가"/>
      <sheetName val="bs"/>
      <sheetName val="Sheet2"/>
      <sheetName val="원재료재공"/>
      <sheetName val="은행"/>
      <sheetName val="평가&amp;선급.미지급"/>
      <sheetName val="XREF"/>
      <sheetName val="C"/>
      <sheetName val="118.세금과공과"/>
      <sheetName val="108.수선비"/>
      <sheetName val="F9804"/>
      <sheetName val="설계내역서"/>
      <sheetName val="FAB별"/>
      <sheetName val="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SI"/>
      <sheetName val="IMSI (2)"/>
      <sheetName val="IMSI (3)"/>
      <sheetName val="IMSI (4)"/>
      <sheetName val="IMSI (5)"/>
      <sheetName val="IMSI (6)"/>
      <sheetName val="업체별현황"/>
      <sheetName val="일자별"/>
      <sheetName val="업체별현황ㅣ"/>
      <sheetName val="업체별현황ㅣ (2)"/>
      <sheetName val="TSCLFEB"/>
      <sheetName val="Sheet2"/>
      <sheetName val="PUR-12K"/>
      <sheetName val="출고"/>
      <sheetName val="입고"/>
      <sheetName val="97년추정손익계산서"/>
      <sheetName val="제조98"/>
      <sheetName val="Consol"/>
      <sheetName val="p2-1"/>
      <sheetName val="Estrazione"/>
      <sheetName val="대차대조표"/>
      <sheetName val="시산표"/>
      <sheetName val="2003SaleHC"/>
      <sheetName val="99 11월 제조품List"/>
      <sheetName val="99년10월 제조품매출누계"/>
      <sheetName val="수액원료"/>
      <sheetName val="교육계획"/>
      <sheetName val="1월"/>
      <sheetName val="손익계산서"/>
      <sheetName val="아이콘"/>
      <sheetName val="제품별_수량"/>
      <sheetName val="TEMP1"/>
      <sheetName val="공통"/>
      <sheetName val="업무분장 "/>
      <sheetName val="#REF"/>
      <sheetName val="1.외주공사"/>
      <sheetName val="2.직영공사"/>
      <sheetName val="7 (2)"/>
      <sheetName val="의왕F사"/>
      <sheetName val="가공사"/>
      <sheetName val="admin"/>
      <sheetName val="INTERCO LOAN"/>
      <sheetName val="INTERCO BALANCING"/>
      <sheetName val="25.보증금(임차보증금외)"/>
      <sheetName val="2011 TB"/>
      <sheetName val="코드"/>
      <sheetName val="Sheet1"/>
      <sheetName val="지역개발"/>
      <sheetName val="기준정보"/>
      <sheetName val="하자DB"/>
      <sheetName val="Template"/>
      <sheetName val="주행"/>
      <sheetName val="移換"/>
      <sheetName val="IS"/>
      <sheetName val="설계명세서"/>
      <sheetName val="현금흐름표"/>
      <sheetName val="ACT04"/>
      <sheetName val="Entity List"/>
      <sheetName val="FX"/>
      <sheetName val="PREL04"/>
      <sheetName val="Services"/>
      <sheetName val="Services %"/>
      <sheetName val="AGING"/>
      <sheetName val="Accure"/>
      <sheetName val="자체실적1Q"/>
      <sheetName val="DPC완제품수불(수량)"/>
      <sheetName val="IMSI_(2)1"/>
      <sheetName val="IMSI_(3)1"/>
      <sheetName val="IMSI_(4)1"/>
      <sheetName val="IMSI_(5)1"/>
      <sheetName val="IMSI_(6)1"/>
      <sheetName val="업체별현황ㅣ_(2)1"/>
      <sheetName val="IMSI_(2)"/>
      <sheetName val="IMSI_(3)"/>
      <sheetName val="IMSI_(4)"/>
      <sheetName val="IMSI_(5)"/>
      <sheetName val="IMSI_(6)"/>
      <sheetName val="업체별현황ㅣ_(2)"/>
      <sheetName val="99_11월_제조품List"/>
      <sheetName val="99년10월_제조품매출누계"/>
      <sheetName val="archi(본사)"/>
      <sheetName val="아파트 기성내역서"/>
      <sheetName val="2011_TB"/>
      <sheetName val="1_외주공사"/>
      <sheetName val="2_직영공사"/>
      <sheetName val="INTERCO_LOAN"/>
      <sheetName val="INTERCO_BALANCING"/>
      <sheetName val="25_보증금(임차보증금외)"/>
      <sheetName val="시산표_3"/>
      <sheetName val="KGAAP adj."/>
      <sheetName val="진행 DATA (2)"/>
      <sheetName val="통합관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"/>
      <sheetName val="HUDCO"/>
      <sheetName val="FS2"/>
      <sheetName val="NW"/>
      <sheetName val="CRA"/>
      <sheetName val="BP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"/>
      <sheetName val="fs"/>
      <sheetName val="HUDCO"/>
      <sheetName val="KNSIT"/>
      <sheetName val="KNSCE"/>
      <sheetName val="BS - IT"/>
      <sheetName val="BS - BEd"/>
      <sheetName val="BS - Tru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SI"/>
      <sheetName val="IMSI (2)"/>
      <sheetName val="IMSI (3)"/>
      <sheetName val="IMSI (4)"/>
      <sheetName val="IMSI (5)"/>
      <sheetName val="IMSI (6)"/>
      <sheetName val="업체별현황"/>
      <sheetName val="일자별"/>
      <sheetName val="업체별현황ㅣ"/>
      <sheetName val="업체별현황ㅣ (2)"/>
      <sheetName val="TSCLFEB"/>
      <sheetName val="Sheet2"/>
      <sheetName val="PUR-12K"/>
      <sheetName val="INTERCO LOAN"/>
      <sheetName val="INTERCO BALANCING"/>
      <sheetName val="1월"/>
      <sheetName val="admin"/>
      <sheetName val="1.외주공사"/>
      <sheetName val="2.직영공사"/>
      <sheetName val="Sheet1"/>
      <sheetName val="25.보증금(임차보증금외)"/>
      <sheetName val="의왕F사"/>
      <sheetName val="가공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위당제조명세서(공정별구분)"/>
      <sheetName val="제조명세서(공정별구분) (2)"/>
      <sheetName val="제조명세서(공정별구분)"/>
      <sheetName val="제조명세서(제품별)"/>
      <sheetName val="제조원가계산서"/>
      <sheetName val="가공비배부표"/>
      <sheetName val="시간당가공비 "/>
      <sheetName val="제품별제조공통비"/>
      <sheetName val="Sheet1"/>
      <sheetName val="Sheet2"/>
      <sheetName val="Sheet3"/>
      <sheetName val="TOTAL-PL"/>
      <sheetName val="00'미수"/>
      <sheetName val="MODEL별제조원가명세서(VE미반영)_전자"/>
      <sheetName val="MODEL별제조원가명세서(VE반영)_전자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목차본문"/>
      <sheetName val="정산표"/>
      <sheetName val="확정BS"/>
      <sheetName val="경영비율 "/>
      <sheetName val="확정IS"/>
      <sheetName val="결손금(안)"/>
      <sheetName val="현금흐름"/>
      <sheetName val="현금흐름표"/>
      <sheetName val="주석"/>
      <sheetName val="부속명세서"/>
      <sheetName val="매출액(명) "/>
      <sheetName val="매출원가(명)"/>
      <sheetName val="경영표지"/>
      <sheetName val="영업사항"/>
      <sheetName val="대주주"/>
      <sheetName val="수정시산표"/>
      <sheetName val="118.세금과공과"/>
      <sheetName val="MON"/>
      <sheetName val="CONFIG"/>
      <sheetName val="YTD"/>
      <sheetName val="UTCA"/>
      <sheetName val="1주"/>
      <sheetName val="2주"/>
      <sheetName val="3주"/>
      <sheetName val="4주"/>
      <sheetName val="1월"/>
      <sheetName val="INCOME STATEMENT"/>
      <sheetName val="회사제시"/>
      <sheetName val="관계회사거래내역및 채권채무잔액 99"/>
      <sheetName val="대전"/>
      <sheetName val="MANAGER"/>
      <sheetName val="적심사표"/>
      <sheetName val="발생집계"/>
      <sheetName val="Sheet1"/>
      <sheetName val="보증금(전신전화가입권)"/>
      <sheetName val="주주명부&lt;끝&gt;"/>
      <sheetName val="수입"/>
      <sheetName val="General Inputs"/>
      <sheetName val="CGC Inputs"/>
      <sheetName val="118_세금과공과"/>
      <sheetName val="108_수선비"/>
      <sheetName val="투자현황"/>
      <sheetName val="작업통제용"/>
      <sheetName val="산출기준(파견전산실)"/>
      <sheetName val="95D"/>
      <sheetName val="94D"/>
      <sheetName val="경찰공현금흐름표"/>
      <sheetName val="27"/>
      <sheetName val="분석적검토"/>
      <sheetName val="공제회계"/>
      <sheetName val="score sheet"/>
      <sheetName val="00법인세검토"/>
      <sheetName val="공제사업score sheet"/>
      <sheetName val="법인세비용 계산"/>
      <sheetName val="정관 및 회계규정"/>
      <sheetName val="AR"/>
      <sheetName val="총괄분석적검토"/>
      <sheetName val="Sheet2"/>
      <sheetName val="주요ISSUE 사항"/>
      <sheetName val="무형자산"/>
      <sheetName val="회사정보"/>
      <sheetName val="부서자료"/>
      <sheetName val="미지급법인세"/>
      <sheetName val="일시적차이의증감내역"/>
      <sheetName val="예상평균과세소득"/>
      <sheetName val="2006 과표및세액조정계산서"/>
      <sheetName val="소득금액조정합계표"/>
      <sheetName val="과목별소득금액조정"/>
      <sheetName val="자본금과적립금(을)"/>
      <sheetName val="퇴직충당금"/>
      <sheetName val="퇴직보험예치금"/>
      <sheetName val="Sheet3"/>
      <sheetName val="Sheet4"/>
      <sheetName val="Sheet5"/>
      <sheetName val="월할경비"/>
      <sheetName val="부서별공수"/>
      <sheetName val="투입공수"/>
      <sheetName val="생산"/>
      <sheetName val="자재재고"/>
      <sheetName val="재공재고"/>
      <sheetName val="품질현황-보류"/>
      <sheetName val="완성차 미수금"/>
      <sheetName val="보빈규격"/>
      <sheetName val="출입자명단"/>
      <sheetName val="삼화95"/>
      <sheetName val="보정후BS"/>
      <sheetName val="코드"/>
      <sheetName val="지점장"/>
      <sheetName val="사원명부"/>
      <sheetName val="10.31"/>
      <sheetName val="LIST"/>
      <sheetName val="계정과목"/>
      <sheetName val="환율시트"/>
      <sheetName val="회사전체"/>
      <sheetName val="공동"/>
      <sheetName val="단독"/>
      <sheetName val="Total"/>
      <sheetName val="건설중인"/>
      <sheetName val="WorksheetSettings"/>
      <sheetName val="Details"/>
      <sheetName val="업무분장 "/>
      <sheetName val="99퇴직"/>
      <sheetName val="갑지(추정)"/>
      <sheetName val="경영혁신본부"/>
      <sheetName val="IDONG"/>
      <sheetName val="감가상각"/>
      <sheetName val="총물량"/>
      <sheetName val="YTD Sales(0411)"/>
      <sheetName val="3.판관비명세서"/>
      <sheetName val="WPL"/>
      <sheetName val="기본자료"/>
      <sheetName val="법인구분"/>
      <sheetName val="기초코드"/>
      <sheetName val="Sheet11"/>
      <sheetName val="세부pl"/>
      <sheetName val="현금"/>
      <sheetName val="수익성분석"/>
      <sheetName val="손익계산서"/>
      <sheetName val="이익잉여금처분계산서"/>
      <sheetName val="제조원가명세서"/>
      <sheetName val="외상매출금현황-수정분 A2"/>
      <sheetName val="PAN"/>
      <sheetName val="보정전BS(세분류)"/>
      <sheetName val="입력자료"/>
      <sheetName val="매출.물동명세"/>
      <sheetName val="Code"/>
      <sheetName val="Menu_Link"/>
      <sheetName val="basic_info"/>
      <sheetName val="원가율"/>
      <sheetName val="TSCLFEB"/>
      <sheetName val="계수원본(99.2.28)"/>
      <sheetName val="차액보증"/>
      <sheetName val="공통비배부기준"/>
      <sheetName val="취합표"/>
      <sheetName val="물량산출"/>
      <sheetName val="자료"/>
      <sheetName val="주요기준"/>
      <sheetName val="내역"/>
      <sheetName val="설계"/>
      <sheetName val="비용"/>
      <sheetName val="관A준공"/>
      <sheetName val="Net PL(세분류)"/>
      <sheetName val="지역개발"/>
      <sheetName val="Voucher"/>
      <sheetName val="213"/>
      <sheetName val="5사남"/>
      <sheetName val="공통비(전체)"/>
      <sheetName val="대차대조표"/>
      <sheetName val="99매출현"/>
      <sheetName val="95년간접비"/>
      <sheetName val="서식시트"/>
      <sheetName val="제조부문배부"/>
      <sheetName val="99선급비용"/>
      <sheetName val="받을어음할인및 융통어음"/>
      <sheetName val="부도어음"/>
      <sheetName val="score_sheet"/>
      <sheetName val="공제사업score_sheet"/>
      <sheetName val="법인세비용_계산"/>
      <sheetName val="정관_및_회계규정"/>
      <sheetName val="주요ISSUE_사항"/>
      <sheetName val="완성차_미수금"/>
      <sheetName val="2006_과표및세액조정계산서"/>
      <sheetName val="외상매출금현황-수정분_A2"/>
      <sheetName val="계수원본(99_2_28)"/>
      <sheetName val="YTD_Sales(0411)"/>
      <sheetName val="10_31"/>
      <sheetName val="매출_물동명세"/>
      <sheetName val="원천세납부"/>
      <sheetName val="Cash Flow"/>
      <sheetName val="①매출"/>
      <sheetName val="은행"/>
      <sheetName val="XREF"/>
      <sheetName val="운반장소등록"/>
      <sheetName val="목표"/>
      <sheetName val="차수"/>
      <sheetName val="6_3"/>
      <sheetName val="9-1차이내역"/>
      <sheetName val="아파트 기성내역서"/>
      <sheetName val="B"/>
      <sheetName val="ke24(0404)"/>
      <sheetName val="KE24(0403)"/>
      <sheetName val="계정code"/>
      <sheetName val="담보평가"/>
      <sheetName val="정보"/>
      <sheetName val="11.17-11.23"/>
      <sheetName val="11.24-11.30"/>
      <sheetName val="기타현황"/>
      <sheetName val="MH_생산"/>
      <sheetName val="Menu"/>
      <sheetName val="CashFlow(중간집계)"/>
      <sheetName val="LoanList"/>
      <sheetName val="2.상각보정명세"/>
      <sheetName val="외상매입금_Detail"/>
      <sheetName val="일위대가"/>
      <sheetName val="요약BS"/>
      <sheetName val="2.대외공문"/>
      <sheetName val="1공장 재공품생산현황"/>
      <sheetName val="건축공사"/>
      <sheetName val="가정"/>
      <sheetName val="현장관리비"/>
      <sheetName val="리츠"/>
      <sheetName val="cfanal"/>
      <sheetName val="profit"/>
      <sheetName val="부산"/>
      <sheetName val="DATA"/>
      <sheetName val="하수급견적대비"/>
      <sheetName val="장할생활 (2)"/>
      <sheetName val="증감분석 및 연결조정"/>
      <sheetName val="RC"/>
      <sheetName val="S&amp;R"/>
      <sheetName val="손익"/>
      <sheetName val="비교원가제출.고"/>
      <sheetName val="공사개요"/>
      <sheetName val="개인법인구분"/>
      <sheetName val="금액집계(리포트)"/>
      <sheetName val="입고단가기준"/>
      <sheetName val="의뢰건 (2)"/>
      <sheetName val="유통망계획"/>
      <sheetName val="실행내역서(DCU)"/>
      <sheetName val="경남"/>
      <sheetName val="경북"/>
      <sheetName val="중부"/>
      <sheetName val="5.소재"/>
      <sheetName val="손익(10월)"/>
      <sheetName val="월별손익"/>
      <sheetName val="토목"/>
      <sheetName val="적현로"/>
      <sheetName val="총괄표"/>
      <sheetName val="공사기성"/>
      <sheetName val="3-31"/>
      <sheetName val="매출채권 및 담보비율 변동"/>
      <sheetName val="미지급비용2"/>
      <sheetName val="미지급비용"/>
      <sheetName val="현금흐름Ⅰ"/>
      <sheetName val="공통"/>
      <sheetName val="쌍용자료"/>
      <sheetName val="대우자료"/>
      <sheetName val="만기"/>
      <sheetName val="달성율"/>
      <sheetName val="2공구산출내역"/>
      <sheetName val="설계내역서"/>
      <sheetName val="해창정"/>
      <sheetName val="1월실적 (2)"/>
      <sheetName val="크라운"/>
      <sheetName val="인원자료"/>
      <sheetName val="화섬 MDP"/>
      <sheetName val="시산표"/>
      <sheetName val="이자율"/>
      <sheetName val="수h"/>
      <sheetName val="영업소실적"/>
      <sheetName val="금융"/>
      <sheetName val="리스"/>
      <sheetName val="보험"/>
      <sheetName val="其他应收款明细及帐龄分析(表5)"/>
      <sheetName val="급여지급"/>
      <sheetName val="조견표"/>
      <sheetName val="입력항목"/>
      <sheetName val="INFORM"/>
      <sheetName val="25.보증금(임차보증금외)"/>
      <sheetName val="국산화"/>
      <sheetName val="지성학원"/>
      <sheetName val="ILBAN"/>
      <sheetName val="IJABUNRI"/>
      <sheetName val="TB"/>
      <sheetName val="WELDING"/>
      <sheetName val="요약"/>
      <sheetName val="보조부문비배부"/>
      <sheetName val="계정"/>
      <sheetName val="관계사"/>
      <sheetName val="통화코드"/>
      <sheetName val="투자자산처분손익"/>
      <sheetName val="24.보증금(전신전화가입권)"/>
      <sheetName val="경비예산"/>
      <sheetName val="생산성(2차)"/>
      <sheetName val="요약(1차)"/>
      <sheetName val="경기남부"/>
      <sheetName val="이익잉여금"/>
      <sheetName val="정의"/>
      <sheetName val="E_B_L"/>
      <sheetName val="기초자료"/>
      <sheetName val="테이블"/>
      <sheetName val="J"/>
      <sheetName val="각주"/>
      <sheetName val="노임이"/>
      <sheetName val="Sheet6"/>
      <sheetName val="퇴직급여충당금12.31"/>
      <sheetName val="TCA"/>
      <sheetName val="미오"/>
      <sheetName val="자본금"/>
      <sheetName val="재고"/>
      <sheetName val="퇴충"/>
      <sheetName val="사업자등록증"/>
      <sheetName val="범한여행"/>
      <sheetName val="대차대조표12.01"/>
      <sheetName val="해외법인"/>
      <sheetName val="합계잔액시산표"/>
      <sheetName val="월별"/>
      <sheetName val="Summary"/>
      <sheetName val="업종코드"/>
      <sheetName val="본공사"/>
      <sheetName val="양식3"/>
      <sheetName val="기초"/>
      <sheetName val="추가(완)"/>
      <sheetName val="8월배정예산"/>
      <sheetName val="3"/>
      <sheetName val="수리결과"/>
      <sheetName val="명세서"/>
      <sheetName val="인별호봉표"/>
      <sheetName val="각종data"/>
      <sheetName val="부서현황"/>
      <sheetName val="매입수불자재"/>
      <sheetName val="수액원료"/>
      <sheetName val="부서CODE"/>
      <sheetName val="호봉CODE"/>
      <sheetName val="인력(정규직)"/>
      <sheetName val="K-1"/>
      <sheetName val="본부별매출"/>
      <sheetName val="절감항목"/>
      <sheetName val="7 _2_"/>
      <sheetName val="결산비용"/>
      <sheetName val="CF_Assumption"/>
      <sheetName val="PUR-12K"/>
      <sheetName val="Dec-02"/>
      <sheetName val="Jun-04"/>
      <sheetName val="Oct-02"/>
      <sheetName val="WH"/>
      <sheetName val="96원가"/>
      <sheetName val="1.MDF1공장"/>
      <sheetName val="항목"/>
      <sheetName val="4-1. 매출원가 손익계획 집계표"/>
      <sheetName val="유림골조"/>
      <sheetName val="연체대출"/>
      <sheetName val="00'미수"/>
      <sheetName val="적용환율"/>
      <sheetName val="3250-41"/>
      <sheetName val="Reference"/>
      <sheetName val="T6-6(7)"/>
      <sheetName val="수율"/>
      <sheetName val="4.2유효폭의 계산"/>
      <sheetName val="작업불가"/>
      <sheetName val="Dólar Observado"/>
      <sheetName val="Rate"/>
      <sheetName val="FRDS9805"/>
      <sheetName val="대구은행"/>
      <sheetName val="대비"/>
      <sheetName val="수불표"/>
      <sheetName val="입고12"/>
      <sheetName val="출고12"/>
      <sheetName val="기준봉급표"/>
      <sheetName val="직급별인적"/>
      <sheetName val="A1"/>
      <sheetName val="외상매입금점별현황"/>
      <sheetName val="0"/>
      <sheetName val="기초작업"/>
      <sheetName val="CAUDIT"/>
      <sheetName val="입력.판매"/>
      <sheetName val="입력.인원"/>
      <sheetName val="듀레이션"/>
      <sheetName val="3-4현"/>
      <sheetName val="3-3현"/>
      <sheetName val="5월"/>
      <sheetName val="도급비정산"/>
      <sheetName val="별제권_정리담보권1"/>
      <sheetName val="POS (2)"/>
      <sheetName val="뒤차축소"/>
      <sheetName val="2월특별상여"/>
      <sheetName val="9월상여"/>
      <sheetName val="05.1Q"/>
      <sheetName val="상표권"/>
      <sheetName val="기간"/>
      <sheetName val="확인서"/>
      <sheetName val="법인정보"/>
      <sheetName val="일위대가(계측기설치)"/>
      <sheetName val="#2 BSPL"/>
      <sheetName val="대차대조"/>
      <sheetName val="판매금액기본계획"/>
      <sheetName val="판매금액실적"/>
      <sheetName val="판매금액실행계획"/>
      <sheetName val="판매수량기본계획"/>
      <sheetName val="판매수량실적"/>
      <sheetName val="판매수량실행계획"/>
      <sheetName val="품셈TABLE"/>
      <sheetName val="부산9503"/>
      <sheetName val="해당월"/>
      <sheetName val="재공품"/>
      <sheetName val="감가상각(원본)"/>
      <sheetName val="96수표어음"/>
      <sheetName val="품종별월계"/>
      <sheetName val="공정가치"/>
      <sheetName val="분개장·원장"/>
      <sheetName val="기안"/>
      <sheetName val="재무제표"/>
      <sheetName val="작업일보"/>
      <sheetName val="주식적수"/>
      <sheetName val="기타"/>
      <sheetName val="제조원가"/>
      <sheetName val="재고자산명세"/>
      <sheetName val="COVER-P"/>
      <sheetName val="Assumption"/>
      <sheetName val="보험금"/>
      <sheetName val="투자자산"/>
      <sheetName val="대손상각"/>
      <sheetName val="외상매출금"/>
      <sheetName val="받을어음"/>
      <sheetName val="산업은행 경영지표"/>
      <sheetName val="현장"/>
      <sheetName val="분개종합(01)"/>
      <sheetName val="YOEMAGUM"/>
      <sheetName val="근태현황"/>
      <sheetName val="1"/>
      <sheetName val="2"/>
      <sheetName val="4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8"/>
      <sheetName val="29"/>
      <sheetName val="30"/>
      <sheetName val="31"/>
      <sheetName val="32"/>
      <sheetName val="주주명부-가나다"/>
      <sheetName val="연장수당"/>
      <sheetName val="민감도"/>
      <sheetName val="작성요령"/>
      <sheetName val="Farmtrac(Long)"/>
      <sheetName val="Table"/>
      <sheetName val="공수"/>
      <sheetName val="비용 배부후"/>
      <sheetName val="Class-Char"/>
      <sheetName val="부재료입고집계"/>
      <sheetName val="대차정산"/>
      <sheetName val="별첨1(임금)"/>
      <sheetName val="우리종금예상재무제표"/>
      <sheetName val="누계매출"/>
      <sheetName val="고객지원무상출하"/>
      <sheetName val="연구소예외출고"/>
      <sheetName val="위험보험료표"/>
      <sheetName val="권리분석"/>
      <sheetName val="건설가계정"/>
      <sheetName val="Scoresheet"/>
      <sheetName val="지급이자와할인료(직매각)"/>
      <sheetName val="페이지전경"/>
      <sheetName val="1페이지보고"/>
      <sheetName val="아울렛 농산벤더"/>
      <sheetName val="을-ATYPE"/>
      <sheetName val="주차별리스트"/>
      <sheetName val="가격비"/>
      <sheetName val="단기차입금(200006)"/>
      <sheetName val="Reference (변경)"/>
      <sheetName val="총괄"/>
      <sheetName val="선급비용"/>
      <sheetName val="BOJUNGGM"/>
      <sheetName val="급여명세서"/>
      <sheetName val="급여등록"/>
      <sheetName val="0701"/>
      <sheetName val="RECIMAKE"/>
      <sheetName val="LEASE4"/>
      <sheetName val="지급보증금74"/>
      <sheetName val="TDTKP"/>
      <sheetName val="DK-KH"/>
      <sheetName val="투자자본상계"/>
      <sheetName val="T6-6(2)"/>
      <sheetName val="조흥은행"/>
      <sheetName val="건설가"/>
      <sheetName val="치약_v011223"/>
      <sheetName val="본사재고"/>
      <sheetName val="재공품(3)"/>
      <sheetName val="표준원가표(2)"/>
      <sheetName val="ls"/>
      <sheetName val="퇴직충당금(3.31)(국문)"/>
      <sheetName val="관계주식"/>
      <sheetName val="상세"/>
      <sheetName val="R&amp;D"/>
      <sheetName val="부서코드"/>
      <sheetName val="CT 재공품생산현황"/>
      <sheetName val="RES"/>
      <sheetName val="全社経費"/>
      <sheetName val="実績集計"/>
      <sheetName val="実績連絡"/>
      <sheetName val="Customer"/>
      <sheetName val="버스업체(57개사)"/>
      <sheetName val="Template"/>
      <sheetName val="기초해지2"/>
      <sheetName val="기초해지"/>
      <sheetName val="control sheet"/>
      <sheetName val="(실사조정)총괄"/>
      <sheetName val="BACKDATA"/>
      <sheetName val="97년"/>
      <sheetName val="108.수선비"/>
      <sheetName val="의왕"/>
      <sheetName val="회수율"/>
      <sheetName val="Sheet7"/>
      <sheetName val="송전기본"/>
      <sheetName val="유가증권미수"/>
      <sheetName val="VB "/>
      <sheetName val="Reference(15년)"/>
      <sheetName val="경영계획 수립 참고자료 ▶▶▶"/>
      <sheetName val="수립지침"/>
      <sheetName val="계정설명"/>
      <sheetName val="전략단위설명"/>
      <sheetName val="사업부서 작성자료 ▶▶▶"/>
      <sheetName val="15년 손익 (GS신규Vision) 요약-연간비교장"/>
      <sheetName val="15년 손익 (GS신규Vision) 요약-(간접비 포함)"/>
      <sheetName val="15년 손익-GS신규Vision"/>
      <sheetName val="매출 계획"/>
      <sheetName val="매출계획 산출근거"/>
      <sheetName val="재료비(율) 계획"/>
      <sheetName val="재료비(율) 산출근거"/>
      <sheetName val="인원인건비&amp;간접비 계획"/>
      <sheetName val="투자계획"/>
      <sheetName val="투자계획(상세)"/>
      <sheetName val="감가상각비 계산"/>
      <sheetName val="마케팅비용계획"/>
      <sheetName val="비용계획"/>
      <sheetName val="간접비 계획"/>
      <sheetName val="Reference (기존)"/>
      <sheetName val="2014년 손익"/>
      <sheetName val="15년 손익 (GDR Rental사업) 요약-연간비교장"/>
      <sheetName val="15년 손익 (GDR Rent사업) 요약-(간접비 포함)"/>
      <sheetName val="15년 손익-GDR Rental사업"/>
      <sheetName val="매출&amp;재료비&amp;비용&amp;투자 산출근거"/>
      <sheetName val="comm"/>
      <sheetName val="unit 4"/>
      <sheetName val="계획"/>
      <sheetName val="단가"/>
      <sheetName val="부정형평가"/>
      <sheetName val="재공품평가"/>
      <sheetName val="99판매"/>
      <sheetName val="데이터유효성목록"/>
      <sheetName val="물가지수!"/>
      <sheetName val="공사별5"/>
      <sheetName val="생산기본계획"/>
      <sheetName val="생산실적"/>
      <sheetName val="생산실행계획"/>
      <sheetName val="98"/>
      <sheetName val="일위대가(가설)"/>
      <sheetName val="계정별실적"/>
      <sheetName val="10월판관"/>
      <sheetName val="마산방향"/>
      <sheetName val="진주방향"/>
      <sheetName val="내역서 (2)"/>
      <sheetName val="홍원식"/>
      <sheetName val="controll"/>
      <sheetName val="WACC"/>
      <sheetName val="물류창고제품별집계"/>
      <sheetName val="교각1"/>
      <sheetName val="편입토지조서"/>
      <sheetName val="Tiburon"/>
      <sheetName val="PL"/>
      <sheetName val="재무누계"/>
      <sheetName val="합계"/>
      <sheetName val="gyun"/>
      <sheetName val="COBS"/>
      <sheetName val="조회서통제표"/>
      <sheetName val="SALE"/>
      <sheetName val="입력"/>
      <sheetName val="목표관리모델(누적)"/>
      <sheetName val="건설중인자산"/>
      <sheetName val="Team 종합"/>
      <sheetName val="비품"/>
      <sheetName val="자산별귀속부서"/>
      <sheetName val="인건비예산(정규직)"/>
      <sheetName val="인건비예산(용역)"/>
      <sheetName val="공통사항"/>
      <sheetName val="部署コード"/>
      <sheetName val="불량"/>
      <sheetName val="보고서"/>
      <sheetName val="노임단가"/>
      <sheetName val="원자재상수"/>
      <sheetName val="원자재운송비"/>
      <sheetName val="BOM"/>
      <sheetName val="대환취급"/>
      <sheetName val="산출내역서집계표"/>
      <sheetName val="당월손익계산서★"/>
      <sheetName val="#REF"/>
      <sheetName val="Asset98-CAK"/>
      <sheetName val="Asset9809CAK"/>
      <sheetName val="BM_NEW2"/>
      <sheetName val="2.Critical Component Estimation"/>
      <sheetName val="score_sheet1"/>
      <sheetName val="공제사업score_sheet1"/>
      <sheetName val="법인세비용_계산1"/>
      <sheetName val="정관_및_회계규정1"/>
      <sheetName val="주요ISSUE_사항1"/>
      <sheetName val="2006_과표및세액조정계산서1"/>
      <sheetName val="완성차_미수금1"/>
      <sheetName val="YTD_Sales(0411)1"/>
      <sheetName val="계수원본(99_2_28)1"/>
      <sheetName val="10_311"/>
      <sheetName val="외상매출금현황-수정분_A21"/>
      <sheetName val="매출_물동명세1"/>
      <sheetName val="Cash_Flow"/>
      <sheetName val="Net_PL(세분류)"/>
      <sheetName val="3_판관비명세서"/>
      <sheetName val="업무분장_"/>
      <sheetName val="1공장_재공품생산현황"/>
      <sheetName val="아파트_기성내역서"/>
      <sheetName val="받을어음할인및_융통어음"/>
      <sheetName val="2_대외공문"/>
      <sheetName val="장할생활_(2)"/>
      <sheetName val="증감분석_및_연결조정"/>
      <sheetName val="11_17-11_23"/>
      <sheetName val="11_24-11_30"/>
      <sheetName val="2_상각보정명세"/>
      <sheetName val="매출채권_및_담보비율_변동"/>
      <sheetName val="1월실적_(2)"/>
      <sheetName val="화섬_MDP"/>
      <sheetName val="비교원가제출_고"/>
      <sheetName val="퇴직급여충당금12_31"/>
      <sheetName val="배부표"/>
      <sheetName val="상품입력"/>
      <sheetName val="미수수익"/>
      <sheetName val="이자수익PT"/>
      <sheetName val="현금 및 예치금Lead"/>
      <sheetName val="보정"/>
      <sheetName val="현금및예치금 명세서"/>
      <sheetName val="현지법인 대손설정"/>
      <sheetName val="93상각비"/>
      <sheetName val="Macro1"/>
      <sheetName val="보통예금"/>
      <sheetName val="영업단위-8월"/>
      <sheetName val="월말마감"/>
      <sheetName val="SMCB9617145"/>
      <sheetName val="잉여금"/>
      <sheetName val="붙임2-1  지급조서명세서(2001년분)"/>
      <sheetName val="支払明細"/>
      <sheetName val="마감분석"/>
      <sheetName val="업체별재고금액"/>
      <sheetName val="대차"/>
      <sheetName val="구동"/>
      <sheetName val="경비공통"/>
      <sheetName val="용역원가명세서"/>
      <sheetName val="시설이용권명세서"/>
      <sheetName val="점수"/>
      <sheetName val="building"/>
      <sheetName val="건축원가"/>
      <sheetName val="Dólar_Observado"/>
      <sheetName val="의뢰건_(2)"/>
      <sheetName val="5_소재"/>
      <sheetName val="대차대조표12_01"/>
      <sheetName val="4_2유효폭의_계산"/>
      <sheetName val="4-1__매출원가_손익계획_집계표"/>
      <sheetName val="25_보증금(임차보증금외)"/>
      <sheetName val="24_보증금(전신전화가입권)"/>
      <sheetName val="Reference_(변경)"/>
      <sheetName val="경영계획_수립_참고자료_▶▶▶"/>
      <sheetName val="사업부서_작성자료_▶▶▶"/>
      <sheetName val="15년_손익_(GS신규Vision)_요약-연간비교장"/>
      <sheetName val="15년_손익_(GS신규Vision)_요약-(간접비_포함)"/>
      <sheetName val="15년_손익-GS신규Vision"/>
      <sheetName val="매출_계획"/>
      <sheetName val="매출계획_산출근거"/>
      <sheetName val="재료비(율)_계획"/>
      <sheetName val="재료비(율)_산출근거"/>
      <sheetName val="인원인건비&amp;간접비_계획"/>
      <sheetName val="감가상각비_계산"/>
      <sheetName val="간접비_계획"/>
      <sheetName val="Reference_(기존)"/>
      <sheetName val="2014년_손익"/>
      <sheetName val="15년_손익_(GDR_Rental사업)_요약-연간비교장"/>
      <sheetName val="15년_손익_(GDR_Rent사업)_요약-(간접비_포함)"/>
      <sheetName val="15년_손익-GDR_Rental사업"/>
      <sheetName val="매출&amp;재료비&amp;비용&amp;투자_산출근거"/>
      <sheetName val="1_MDF1공장"/>
      <sheetName val="CT_재공품생산현황"/>
      <sheetName val="비용_배부후"/>
      <sheetName val="2009BS_감사전"/>
      <sheetName val="scosht"/>
      <sheetName val="2009PL_감사전"/>
      <sheetName val="인원계획-미화"/>
      <sheetName val="생산직"/>
      <sheetName val="마스터"/>
      <sheetName val="국민연금"/>
      <sheetName val="검산금액"/>
      <sheetName val="선수보증금"/>
      <sheetName val="연체일수"/>
      <sheetName val="잔가합계"/>
      <sheetName val="중도해지진행업체"/>
      <sheetName val="00.08계정"/>
      <sheetName val="보증어음분류"/>
      <sheetName val="사모사채분류"/>
      <sheetName val="중장기 외화자금 보정명세(PBC)"/>
      <sheetName val="매출(총액)"/>
      <sheetName val="판관비"/>
      <sheetName val="Lead"/>
      <sheetName val="정리"/>
      <sheetName val="직급별인원계획"/>
      <sheetName val="사업별인원계획"/>
      <sheetName val="均等割DB"/>
      <sheetName val="에뛰드 내부관리가"/>
      <sheetName val="RV미수수익보정"/>
      <sheetName val="불균등-거치외(미수)"/>
      <sheetName val="불균등-TOP(선수)"/>
      <sheetName val="admin"/>
      <sheetName val="일위_파일"/>
      <sheetName val="법인별요약"/>
      <sheetName val="원가계산 (2)"/>
      <sheetName val="도근좌표"/>
      <sheetName val="SA"/>
      <sheetName val="참고_주임대리승진안(2013下)"/>
      <sheetName val="97년추정손익계산서"/>
      <sheetName val="0.0ControlSheet"/>
      <sheetName val="요약PL"/>
      <sheetName val="가중치_사용자본회전율"/>
      <sheetName val="T48a"/>
      <sheetName val="상불"/>
      <sheetName val="Packaging cost Back Data"/>
      <sheetName val="제품구분"/>
      <sheetName val="ST"/>
      <sheetName val="직급실적"/>
      <sheetName val="품의양"/>
      <sheetName val="업체손실공수.xls"/>
      <sheetName val="보조재료비"/>
      <sheetName val="재료비"/>
      <sheetName val="2005원가집계표(합계)"/>
      <sheetName val="원가집계표(월별)"/>
      <sheetName val="score_sheet2"/>
      <sheetName val="공제사업score_sheet2"/>
      <sheetName val="법인세비용_계산2"/>
      <sheetName val="정관_및_회계규정2"/>
      <sheetName val="주요ISSUE_사항2"/>
      <sheetName val="2006_과표및세액조정계산서2"/>
      <sheetName val="10_312"/>
      <sheetName val="완성차_미수금2"/>
      <sheetName val="매출_물동명세2"/>
      <sheetName val="외상매출금현황-수정분_A22"/>
      <sheetName val="YTD_Sales(0411)2"/>
      <sheetName val="계수원본(99_2_28)2"/>
      <sheetName val="Cash_Flow1"/>
      <sheetName val="Net_PL(세분류)1"/>
      <sheetName val="받을어음할인및_융통어음1"/>
      <sheetName val="3_판관비명세서1"/>
      <sheetName val="아파트_기성내역서1"/>
      <sheetName val="업무분장_1"/>
      <sheetName val="2_대외공문1"/>
      <sheetName val="장할생활_(2)1"/>
      <sheetName val="증감분석_및_연결조정1"/>
      <sheetName val="1공장_재공품생산현황1"/>
      <sheetName val="11_17-11_231"/>
      <sheetName val="11_24-11_301"/>
      <sheetName val="2_상각보정명세1"/>
      <sheetName val="매출채권_및_담보비율_변동1"/>
      <sheetName val="Dólar_Observado1"/>
      <sheetName val="비교원가제출_고1"/>
      <sheetName val="의뢰건_(2)1"/>
      <sheetName val="5_소재1"/>
      <sheetName val="1월실적_(2)1"/>
      <sheetName val="대차대조표12_011"/>
      <sheetName val="4_2유효폭의_계산1"/>
      <sheetName val="4-1__매출원가_손익계획_집계표1"/>
      <sheetName val="퇴직급여충당금12_311"/>
      <sheetName val="25_보증금(임차보증금외)1"/>
      <sheetName val="24_보증금(전신전화가입권)1"/>
      <sheetName val="1_MDF1공장1"/>
      <sheetName val="화섬_MDP1"/>
      <sheetName val="Reference_(변경)1"/>
      <sheetName val="경영계획_수립_참고자료_▶▶▶1"/>
      <sheetName val="사업부서_작성자료_▶▶▶1"/>
      <sheetName val="15년_손익_(GS신규Vision)_요약-연간비교장1"/>
      <sheetName val="15년_손익_(GS신규Vision)_요약-(간접비_포함1"/>
      <sheetName val="15년_손익-GS신규Vision1"/>
      <sheetName val="매출_계획1"/>
      <sheetName val="매출계획_산출근거1"/>
      <sheetName val="재료비(율)_계획1"/>
      <sheetName val="재료비(율)_산출근거1"/>
      <sheetName val="인원인건비&amp;간접비_계획1"/>
      <sheetName val="감가상각비_계산1"/>
      <sheetName val="간접비_계획1"/>
      <sheetName val="Reference_(기존)1"/>
      <sheetName val="2014년_손익1"/>
      <sheetName val="15년_손익_(GDR_Rental사업)_요약-연간비교장1"/>
      <sheetName val="15년_손익_(GDR_Rent사업)_요약-(간접비_포함1"/>
      <sheetName val="15년_손익-GDR_Rental사업1"/>
      <sheetName val="매출&amp;재료비&amp;비용&amp;투자_산출근거1"/>
      <sheetName val="CT_재공품생산현황1"/>
      <sheetName val="비용_배부후1"/>
      <sheetName val="종기실공문"/>
      <sheetName val="유첨3.적용기준"/>
      <sheetName val="96시"/>
      <sheetName val="Index"/>
      <sheetName val="추가예산"/>
      <sheetName val="일반(본사)"/>
      <sheetName val="일반(의성)"/>
      <sheetName val="미수금(공동공사비)"/>
      <sheetName val="본사감가상각대장(비품)"/>
      <sheetName val="손익계산서(管理)"/>
      <sheetName val="F-1,2"/>
      <sheetName val="96"/>
      <sheetName val="제조공정"/>
      <sheetName val="MA"/>
      <sheetName val="담당자"/>
      <sheetName val="주관사업"/>
      <sheetName val="외화금융(97-03)"/>
      <sheetName val="평가제외"/>
      <sheetName val="수선비"/>
      <sheetName val="대차,손익"/>
      <sheetName val="EXPENSE"/>
      <sheetName val="부서별"/>
      <sheetName val="부서실적"/>
      <sheetName val="TUL30"/>
      <sheetName val="Data&amp;Result"/>
      <sheetName val="처별전산"/>
      <sheetName val="지점월추이"/>
      <sheetName val="Office only Letup"/>
      <sheetName val="◀Chart_Data"/>
      <sheetName val="1부생산계획"/>
      <sheetName val="부분품"/>
      <sheetName val="생산부대통지서"/>
      <sheetName val="5131"/>
      <sheetName val="경영계획"/>
      <sheetName val="과8"/>
      <sheetName val="손익분석"/>
      <sheetName val="9703"/>
      <sheetName val="고정자산원본"/>
      <sheetName val="시산"/>
      <sheetName val="차입금상환표"/>
      <sheetName val="PC실적"/>
      <sheetName val="신부서코드"/>
      <sheetName val="기본정보"/>
      <sheetName val="9706"/>
      <sheetName val="Bank charge"/>
      <sheetName val="시산표12월(수정후)"/>
      <sheetName val="추가강의료내역"/>
      <sheetName val="호프"/>
      <sheetName val="조립지적"/>
      <sheetName val="EE"/>
      <sheetName val="2004년추계"/>
      <sheetName val="별제권_정리담보권"/>
      <sheetName val="INTC"/>
      <sheetName val="조정명세서"/>
      <sheetName val="34"/>
      <sheetName val="01_12月_Lot별_판매실적.xls"/>
      <sheetName val="원시데이타"/>
      <sheetName val="차량운반구상각"/>
      <sheetName val="건물"/>
      <sheetName val="기계장치"/>
      <sheetName val="구축물"/>
      <sheetName val="당좌예금"/>
      <sheetName val="CapMult"/>
      <sheetName val="Industry Indices"/>
      <sheetName val="LeadSchedule"/>
      <sheetName val="UTMBPL"/>
      <sheetName val="1_현금흐름표"/>
      <sheetName val="공항,제주 판매율 분석"/>
      <sheetName val="95WBS"/>
      <sheetName val="기본일위"/>
      <sheetName val="EQT-ESTN"/>
      <sheetName val="BOX명칭"/>
      <sheetName val="조건식"/>
      <sheetName val="산업잠재수요현황"/>
      <sheetName val="산업체판매량세부내역"/>
      <sheetName val="fnc"/>
      <sheetName val="시작"/>
      <sheetName val="이름표"/>
      <sheetName val="현금흐름계산"/>
      <sheetName val="단기금융상품"/>
      <sheetName val="영업미수금"/>
      <sheetName val="저장품"/>
      <sheetName val="가동설비"/>
      <sheetName val="고정부채"/>
      <sheetName val="손익계산서(성질별)상수도"/>
      <sheetName val="차이명세"/>
      <sheetName val="경영분석"/>
      <sheetName val="총괄원가"/>
      <sheetName val="경영분석산식(참고)"/>
      <sheetName val="23기-3분기결산PL"/>
      <sheetName val="피보험자명세(럭키확정분)"/>
      <sheetName val="예적금"/>
      <sheetName val="외화"/>
      <sheetName val="bs"/>
      <sheetName val="8월"/>
      <sheetName val="파워콤"/>
      <sheetName val="기초데이타"/>
      <sheetName val="배서어음명세서"/>
      <sheetName val="PR제조"/>
      <sheetName val="费率"/>
      <sheetName val="T02"/>
      <sheetName val="f3"/>
      <sheetName val="산근"/>
      <sheetName val="TB(BS)"/>
      <sheetName val="TB(PL)"/>
      <sheetName val="중부사업담당 1-11월 원가"/>
      <sheetName val="51102"/>
      <sheetName val="근로영수증"/>
      <sheetName val="퇴직영수증"/>
      <sheetName val="정시성현황"/>
      <sheetName val="중부사업담당_1-11월_원가"/>
      <sheetName val="주요비율-낙관"/>
      <sheetName val="Ⅰ-1"/>
      <sheetName val="sap`04.7.14"/>
      <sheetName val="성적표96"/>
      <sheetName val="서식지정"/>
      <sheetName val="result0927"/>
      <sheetName val="대우자동차용역비"/>
      <sheetName val="ORIGIN"/>
      <sheetName val="13.보증금(전신전화가입권)"/>
      <sheetName val="호봉표"/>
      <sheetName val="형틀공사"/>
      <sheetName val="일위대가표"/>
      <sheetName val="중부사업담당_1-11월_원가1"/>
      <sheetName val="아울렛_농산벤더"/>
      <sheetName val="경영비율_"/>
      <sheetName val="VB_"/>
      <sheetName val="원가계산_(2)"/>
      <sheetName val="YM98"/>
      <sheetName val="Re1"/>
      <sheetName val="투자자산명세서"/>
      <sheetName val="명세"/>
      <sheetName val="평가예상(200308)"/>
      <sheetName val="매출96(장항)"/>
      <sheetName val="US Revenue (2)"/>
      <sheetName val="Act-NCI"/>
      <sheetName val="Act-NCE"/>
      <sheetName val="Control"/>
      <sheetName val="충당금"/>
      <sheetName val="은행조회서"/>
      <sheetName val="SE_Output"/>
      <sheetName val="KUBYEA"/>
      <sheetName val="목차"/>
      <sheetName val="미지금(01)"/>
      <sheetName val="기구표"/>
      <sheetName val="장기차입금"/>
      <sheetName val="MIJIBI"/>
      <sheetName val="수정사항집계표"/>
      <sheetName val="부실채권"/>
      <sheetName val="하우투_집계"/>
      <sheetName val="표시트"/>
      <sheetName val="대구"/>
      <sheetName val="3사분기계획"/>
      <sheetName val="월별데이타"/>
      <sheetName val="분기별데이타"/>
      <sheetName val="영업외손익등"/>
      <sheetName val="原材料单价分析"/>
      <sheetName val="OTHER_INFO"/>
      <sheetName val="관세구분시트"/>
      <sheetName val="제작실적"/>
      <sheetName val="99입장목표"/>
      <sheetName val="현금흐름표 근거자료"/>
      <sheetName val="黄做原材料进销存"/>
      <sheetName val="연평잔"/>
      <sheetName val="인사자료총집계"/>
      <sheetName val="2담당0113"/>
      <sheetName val="1담당0113"/>
      <sheetName val="표2"/>
      <sheetName val="CC Down load 0716"/>
      <sheetName val="월급제"/>
      <sheetName val="신공항A-9(원가수정)"/>
      <sheetName val="DB"/>
      <sheetName val="TAL"/>
      <sheetName val="년간 자금계획(90일 적용)"/>
      <sheetName val="본사"/>
      <sheetName val="Main"/>
      <sheetName val="F-4,5"/>
      <sheetName val="제품분류코드"/>
      <sheetName val="S1.1총괄"/>
      <sheetName val="매출및매출채권"/>
      <sheetName val="부산물"/>
      <sheetName val="상품원가"/>
      <sheetName val="원가배분01년(등본)"/>
      <sheetName val="공구기구"/>
      <sheetName val="0000"/>
      <sheetName val="진도현황"/>
      <sheetName val="취득"/>
      <sheetName val="전부인쇄"/>
      <sheetName val="score_sheet3"/>
      <sheetName val="공제사업score_sheet3"/>
      <sheetName val="법인세비용_계산3"/>
      <sheetName val="정관_및_회계규정3"/>
      <sheetName val="주요ISSUE_사항3"/>
      <sheetName val="완성차_미수금3"/>
      <sheetName val="2006_과표및세액조정계산서3"/>
      <sheetName val="매출_물동명세3"/>
      <sheetName val="증감분석_및_연결조정2"/>
      <sheetName val="장할생활_(2)2"/>
      <sheetName val="YTD_Sales(0411)3"/>
      <sheetName val="계수원본(99_2_28)3"/>
      <sheetName val="10_313"/>
      <sheetName val="외상매출금현황-수정분_A23"/>
      <sheetName val="Cash_Flow2"/>
      <sheetName val="Net_PL(세분류)2"/>
      <sheetName val="3_판관비명세서2"/>
      <sheetName val="업무분장_2"/>
      <sheetName val="2_대외공문2"/>
      <sheetName val="아파트_기성내역서2"/>
      <sheetName val="1월실적_(2)2"/>
      <sheetName val="받을어음할인및_융통어음2"/>
      <sheetName val="11_17-11_232"/>
      <sheetName val="11_24-11_302"/>
      <sheetName val="2_상각보정명세2"/>
      <sheetName val="1공장_재공품생산현황2"/>
      <sheetName val="매출채권_및_담보비율_변동2"/>
      <sheetName val="대차대조표12_012"/>
      <sheetName val="의뢰건_(2)2"/>
      <sheetName val="화섬_MDP2"/>
      <sheetName val="비교원가제출_고2"/>
      <sheetName val="퇴직급여충당금12_312"/>
      <sheetName val="4-1__매출원가_손익계획_집계표2"/>
      <sheetName val="5_소재2"/>
      <sheetName val="Dólar_Observado2"/>
      <sheetName val="4_2유효폭의_계산2"/>
      <sheetName val="1_MDF1공장2"/>
      <sheetName val="25_보증금(임차보증금외)2"/>
      <sheetName val="24_보증금(전신전화가입권)2"/>
      <sheetName val="CT_재공품생산현황2"/>
      <sheetName val="비용_배부후2"/>
      <sheetName val="입력_판매"/>
      <sheetName val="입력_인원"/>
      <sheetName val="Reference_(변경)2"/>
      <sheetName val="경영계획_수립_참고자료_▶▶▶2"/>
      <sheetName val="사업부서_작성자료_▶▶▶2"/>
      <sheetName val="15년_손익_(GS신규Vision)_요약-연간비교장2"/>
      <sheetName val="15년_손익_(GS신규Vision)_요약-(간접비_포함2"/>
      <sheetName val="15년_손익-GS신규Vision2"/>
      <sheetName val="매출_계획2"/>
      <sheetName val="매출계획_산출근거2"/>
      <sheetName val="재료비(율)_계획2"/>
      <sheetName val="재료비(율)_산출근거2"/>
      <sheetName val="인원인건비&amp;간접비_계획2"/>
      <sheetName val="감가상각비_계산2"/>
      <sheetName val="간접비_계획2"/>
      <sheetName val="Reference_(기존)2"/>
      <sheetName val="2014년_손익2"/>
      <sheetName val="15년_손익_(GDR_Rental사업)_요약-연간비교장2"/>
      <sheetName val="15년_손익_(GDR_Rent사업)_요약-(간접비_포함2"/>
      <sheetName val="15년_손익-GDR_Rental사업2"/>
      <sheetName val="매출&amp;재료비&amp;비용&amp;투자_산출근거2"/>
      <sheetName val="2_Critical_Component_Estimation"/>
      <sheetName val="중장기_외화자금_보정명세(PBC)"/>
      <sheetName val="00_08계정"/>
      <sheetName val="#2_BSPL"/>
      <sheetName val="퇴직충당금(3_31)(국문)"/>
      <sheetName val="매출액(명)_"/>
      <sheetName val="control_sheet"/>
      <sheetName val="에뛰드_내부관리가"/>
      <sheetName val="Office_only_Letup"/>
      <sheetName val="POS_(2)"/>
      <sheetName val="05_1Q"/>
      <sheetName val="산업은행_경영지표"/>
      <sheetName val="INCOME_STATEMENT"/>
      <sheetName val="Packaging_cost_Back_Data"/>
      <sheetName val="현지법인_대손설정"/>
      <sheetName val="unit_4"/>
      <sheetName val="내역서_(2)"/>
      <sheetName val="관계회사거래내역및_채권채무잔액_99"/>
      <sheetName val="Team_종합"/>
      <sheetName val="현금_및_예치금Lead"/>
      <sheetName val="현금및예치금_명세서"/>
      <sheetName val="업체손실공수_xls"/>
      <sheetName val="General_Inputs"/>
      <sheetName val="CGC_Inputs"/>
      <sheetName val="유첨3_적용기준"/>
      <sheetName val="본사_09"/>
      <sheetName val="23을"/>
      <sheetName val="99.7월 당월회수 실적"/>
      <sheetName val="매출채권등리드"/>
      <sheetName val="허들조견표"/>
      <sheetName val="N賃率-職"/>
      <sheetName val="Item LIST"/>
      <sheetName val="Volume LIST"/>
      <sheetName val="관리1"/>
      <sheetName val="流资汇总"/>
      <sheetName val="현금등가물"/>
      <sheetName val="매립"/>
      <sheetName val="내역서"/>
      <sheetName val="JP_GP_UP통합"/>
      <sheetName val="참고_ 카본단가 비교"/>
      <sheetName val="금액"/>
      <sheetName val="매입계산서"/>
      <sheetName val="원가배부작업시간"/>
      <sheetName val="LEAD SHEET (K상각후회수율)"/>
      <sheetName val="KA021901"/>
      <sheetName val="U3.1"/>
      <sheetName val="maccp04"/>
      <sheetName val="10월"/>
      <sheetName val="투자유가증권"/>
      <sheetName val="01is(누계)"/>
      <sheetName val="용연"/>
      <sheetName val="울산"/>
      <sheetName val="진천"/>
      <sheetName val="구미"/>
      <sheetName val="언양"/>
      <sheetName val="월별보고표"/>
      <sheetName val="특별경비"/>
      <sheetName val="긴급근무"/>
      <sheetName val="건설중인자산(기타)"/>
      <sheetName val="아울렛_농산벤더1"/>
      <sheetName val="중부사업담당_1-11월_원가2"/>
      <sheetName val="sap`04_7_14"/>
      <sheetName val="13_보증금(전신전화가입권)"/>
      <sheetName val="붙임2-1__지급조서명세서(2001년분)"/>
      <sheetName val="0_0ControlSheet"/>
      <sheetName val="관재"/>
      <sheetName val="값목록(Do not touch)"/>
      <sheetName val="981-4분기"/>
      <sheetName val="ST제품"/>
      <sheetName val="조정전"/>
      <sheetName val="서비스별 매출추이"/>
      <sheetName val="년월차수당"/>
      <sheetName val="상여금"/>
      <sheetName val="GEN Inputs"/>
      <sheetName val="WACC_BUILDUP"/>
      <sheetName val="IRR"/>
      <sheetName val="급상여기초정보_08"/>
      <sheetName val="본사_08"/>
      <sheetName val="대항목"/>
      <sheetName val="질의(금액)참조"/>
      <sheetName val="손익항목표"/>
      <sheetName val="김종록2"/>
      <sheetName val="3528"/>
      <sheetName val="82150-39000"/>
      <sheetName val="상품입고집계"/>
      <sheetName val="합계db"/>
      <sheetName val="전체"/>
      <sheetName val="도면번호"/>
      <sheetName val="집연95"/>
      <sheetName val="토목주소"/>
      <sheetName val="프랜트면허"/>
      <sheetName val="제품수불(대체)"/>
      <sheetName val="원재료입력"/>
      <sheetName val="총제품수불"/>
      <sheetName val="제품입력"/>
      <sheetName val="BS(5월-경리과)"/>
      <sheetName val="전환원본"/>
      <sheetName val="생산계획"/>
      <sheetName val="미반영량"/>
      <sheetName val="3월연장근무"/>
      <sheetName val="8월차잔"/>
      <sheetName val="2.지분법적용주식Leadsheet(회사제시)"/>
      <sheetName val="재정비직인"/>
      <sheetName val="재정비내역"/>
      <sheetName val="지적고시내역"/>
      <sheetName val="자산"/>
      <sheetName val="05현금등가"/>
      <sheetName val="6D257"/>
      <sheetName val="주당순이익1분기"/>
      <sheetName val="비교"/>
      <sheetName val="조회서"/>
      <sheetName val="주거"/>
      <sheetName val="원본"/>
      <sheetName val="수입검사현황 Rev1"/>
      <sheetName val="7.3 DY팀"/>
      <sheetName val="TO DO"/>
      <sheetName val="1300"/>
      <sheetName val="집계표"/>
      <sheetName val="1공장_재공품생쩀ᯨ_x0000_"/>
      <sheetName val="잡급"/>
      <sheetName val="급여"/>
      <sheetName val="회원수&amp;결제&amp;매출"/>
      <sheetName val="지급수수료"/>
      <sheetName val="제품L.D."/>
      <sheetName val="AQL(0.65)"/>
      <sheetName val="compare2"/>
      <sheetName val="Assumptions"/>
      <sheetName val="책임준비금"/>
      <sheetName val="주관1"/>
      <sheetName val="결과확인공문_KEIT"/>
      <sheetName val="감사보고서 (날인X)_KEIT"/>
      <sheetName val="감사보고서_KEIT"/>
      <sheetName val="총괄검토결과내역_KEIT"/>
      <sheetName val="별첨_상세내역_KEIT"/>
      <sheetName val="불인정내역_KEIT"/>
      <sheetName val="결과확인공문_KIAT"/>
      <sheetName val="감사보고서 (날인X)_KIAT"/>
      <sheetName val="감사보고서_KIAT"/>
      <sheetName val="검토결과_KIAT"/>
      <sheetName val="기관별_검토결과_KIAT"/>
      <sheetName val="불인정사항_KIAT"/>
      <sheetName val="결과확인공문-최종결과시(전담)_KETEP"/>
      <sheetName val="결과확인공문-최종결과시(수행)_KETEP"/>
      <sheetName val="결과확인공문-최종결과시_KETEP"/>
      <sheetName val="감사보고서 (날인X)_KETEP"/>
      <sheetName val="감사보고서_KETEP"/>
      <sheetName val="검토결과_KETEP"/>
      <sheetName val="기관별검토결과_KETEP"/>
      <sheetName val="불인정내역_KETEP"/>
      <sheetName val="사용현황"/>
      <sheetName val="인건비"/>
      <sheetName val="환수금계산"/>
      <sheetName val="재원별지출내역"/>
      <sheetName val="재원별지출내역 (2)"/>
      <sheetName val="이월금"/>
      <sheetName val="연구시설·장비 및 재료비"/>
      <sheetName val="연구활동비"/>
      <sheetName val="학생인건비"/>
      <sheetName val="연구과제추진비"/>
      <sheetName val="연구수당"/>
      <sheetName val="간접비"/>
      <sheetName val="세목별 사용내역조회"/>
      <sheetName val="검토내역"/>
      <sheetName val="참여율"/>
      <sheetName val="인건비_피벗"/>
      <sheetName val="내부인건비_(DB)"/>
      <sheetName val="인건비시트"/>
      <sheetName val="★인건비시트_(재)경북테크노파크"/>
      <sheetName val="★인건비시트_재단법인경북차량용임베디드기술연구원"/>
      <sheetName val="인건비 소요 명세"/>
      <sheetName val="검토내역_문구"/>
      <sheetName val="서식"/>
      <sheetName val="간접비율"/>
      <sheetName val="Sheet1 (2)"/>
      <sheetName val="고급필터"/>
      <sheetName val="정기적금"/>
      <sheetName val="일반부표"/>
      <sheetName val="기본입력사항"/>
      <sheetName val="지급자재"/>
      <sheetName val="7 (2)"/>
      <sheetName val="TB2005"/>
      <sheetName val="요율표"/>
      <sheetName val="출고상차료"/>
      <sheetName val="5600"/>
      <sheetName val="비교재무제표"/>
      <sheetName val="세무서코드"/>
      <sheetName val="실적관리"/>
      <sheetName val="STAND20"/>
      <sheetName val="FC-101"/>
      <sheetName val="첨부1"/>
      <sheetName val="99년하반기"/>
      <sheetName val="작성양식"/>
      <sheetName val="차입"/>
      <sheetName val="치약_v011㤂ᖄ됁"/>
      <sheetName val="치약_v011_x0000_츀"/>
      <sheetName val="영업보증금"/>
      <sheetName val="표준대차대조표(갑)"/>
      <sheetName val="합천내역"/>
      <sheetName val="참조"/>
      <sheetName val="주소록"/>
      <sheetName val="갑지"/>
      <sheetName val="배수통관(좌)"/>
      <sheetName val="인건-측정"/>
      <sheetName val="기기분석"/>
      <sheetName val="원료 CODE"/>
      <sheetName val="지역별수출"/>
      <sheetName val="년판01"/>
      <sheetName val="예산내역서"/>
      <sheetName val="98년매출액및매출원가"/>
      <sheetName val="손익계산서(가로)"/>
      <sheetName val="연돌일위집계"/>
      <sheetName val="Links"/>
      <sheetName val="Cons.Total company"/>
      <sheetName val="월별수입"/>
      <sheetName val="WBS98"/>
      <sheetName val="FL'G WT."/>
      <sheetName val="고정자산"/>
      <sheetName val="매출원가추정"/>
      <sheetName val="매출추정"/>
      <sheetName val="수금 "/>
      <sheetName val="12월정산수금현황"/>
      <sheetName val="매출"/>
      <sheetName val="견적과실행예산"/>
      <sheetName val="合成単価作成表-BLDG"/>
      <sheetName val="원가비용"/>
      <sheetName val="이연법인세(2007)"/>
      <sheetName val="Margins"/>
      <sheetName val="2000년 충당금자료"/>
      <sheetName val="OtherKPI"/>
      <sheetName val="매  출"/>
      <sheetName val="채권 현황"/>
      <sheetName val="U"/>
      <sheetName val="개인별집계"/>
      <sheetName val="마산월령동골조물량변경"/>
      <sheetName val="XL4Poppy"/>
      <sheetName val="환율표"/>
      <sheetName val="WEIGHT"/>
      <sheetName val="CASE1"/>
      <sheetName val="금관"/>
      <sheetName val="경주"/>
      <sheetName val="백화"/>
      <sheetName val="Korea Sign-Internal"/>
      <sheetName val="ld-극동"/>
      <sheetName val="Sch9"/>
      <sheetName val="미수"/>
      <sheetName val="입찰안"/>
      <sheetName val="계산기초율"/>
      <sheetName val="품의서"/>
      <sheetName val="노방제,촉진제 단가추이"/>
      <sheetName val="KCN"/>
      <sheetName val="SPT"/>
      <sheetName val="Bankruptcies"/>
      <sheetName val="상각중_001116"/>
      <sheetName val="FY00 OP3rdPrty"/>
      <sheetName val="SS20"/>
      <sheetName val="SS10"/>
      <sheetName val="Q199-Q200"/>
      <sheetName val="0201"/>
      <sheetName val="COMMON"/>
      <sheetName val="보정사항"/>
      <sheetName val="Q3 actuals"/>
      <sheetName val="0307 Q3Update"/>
      <sheetName val="FSG"/>
      <sheetName val="Accts_ET"/>
      <sheetName val="매입매출(입력)"/>
      <sheetName val="이연"/>
      <sheetName val="현우실적"/>
      <sheetName val="구매차입"/>
      <sheetName val="추진전략"/>
      <sheetName val="수량산출"/>
      <sheetName val="경영비율_1"/>
      <sheetName val="현지법인_대손설정1"/>
      <sheetName val="산업은행_경영지표1"/>
      <sheetName val="#2_BSPL1"/>
      <sheetName val="CC_Down_load_0716"/>
      <sheetName val="퇴직충당금(3_31)(국문)1"/>
      <sheetName val="매출액(명)_1"/>
      <sheetName val="원료_CODE"/>
      <sheetName val="참고__카본단가_비교"/>
      <sheetName val="년간_자금계획(90일_적용)"/>
      <sheetName val="입력_판매1"/>
      <sheetName val="입력_인원1"/>
      <sheetName val="118_세금과공과1"/>
      <sheetName val="POS_(2)1"/>
      <sheetName val="05_1Q1"/>
      <sheetName val="unit_41"/>
      <sheetName val="내역서_(2)1"/>
      <sheetName val="control_sheet1"/>
      <sheetName val="INCOME_STATEMENT1"/>
      <sheetName val="관계회사거래내역및_채권채무잔액_991"/>
      <sheetName val="Team_종합1"/>
      <sheetName val="2_Critical_Component_Estimatio1"/>
      <sheetName val="현금_및_예치금Lead1"/>
      <sheetName val="현금및예치금_명세서1"/>
      <sheetName val="노방제,촉진제_단가추이"/>
      <sheetName val="1-1-1-1"/>
      <sheetName val="반포2차"/>
      <sheetName val="옥분수불"/>
      <sheetName val="출자한도"/>
      <sheetName val="지구단위계획"/>
      <sheetName val="토목공사일반"/>
      <sheetName val="당기추가완료"/>
      <sheetName val="5客诉对比 (2)"/>
      <sheetName val="比较 (2)"/>
      <sheetName val="입장료"/>
      <sheetName val="9710"/>
      <sheetName val="3.부점발견재산"/>
      <sheetName val="6.공사부점손익"/>
      <sheetName val="5.공사손익실적"/>
      <sheetName val="조건"/>
      <sheetName val="4월2일"/>
      <sheetName val="계"/>
      <sheetName val="경비분류(1)"/>
      <sheetName val="Revised PEGS98"/>
      <sheetName val="제품(수출)매출"/>
      <sheetName val="상품매출"/>
      <sheetName val="재고 "/>
      <sheetName val="0404급여"/>
      <sheetName val="0312상"/>
      <sheetName val="0405급여"/>
      <sheetName val="0406급여"/>
      <sheetName val="0406상"/>
      <sheetName val="상제품매출(원가)1~10월"/>
      <sheetName val="Setup"/>
      <sheetName val="영업권"/>
      <sheetName val="整理後資料"/>
      <sheetName val="表03 "/>
      <sheetName val="表05-1"/>
      <sheetName val="表10-3"/>
      <sheetName val="表10-4"/>
      <sheetName val="表10-5"/>
      <sheetName val="表13-2"/>
      <sheetName val="表30-10"/>
      <sheetName val="Check"/>
      <sheetName val="綜合"/>
      <sheetName val="調前盈餘"/>
      <sheetName val="DIVP_L 1998"/>
      <sheetName val="管理費用(簡)"/>
      <sheetName val="이자"/>
      <sheetName val="2181.91(Ex-pat)"/>
      <sheetName val="2150.2(Equip-oth)"/>
      <sheetName val="Voreinstellungen"/>
      <sheetName val="개산공사비"/>
      <sheetName val="DATA 입력란"/>
      <sheetName val="1. 설계조건 2.단면가정 3. 하중계산"/>
      <sheetName val="상환익(2001년도)"/>
      <sheetName val="유가증권현황"/>
      <sheetName val="1-6(반품내역)"/>
      <sheetName val="기존처_식"/>
      <sheetName val="개발비자산성검토"/>
      <sheetName val="2월"/>
      <sheetName val="108_수선비1"/>
      <sheetName val="공항,제주_판매율_분석"/>
      <sheetName val="US_Revenue_(2)"/>
      <sheetName val="CF_RE type"/>
      <sheetName val="CASH"/>
      <sheetName val="평가금액"/>
      <sheetName val="AU"/>
      <sheetName val="12월급여"/>
      <sheetName val="11월급여"/>
      <sheetName val="명단"/>
      <sheetName val="2009년6월부터"/>
      <sheetName val="매출액(제품)"/>
      <sheetName val="고합"/>
      <sheetName val="220 (2)"/>
      <sheetName val="1급갑"/>
      <sheetName val="3.일반사상"/>
      <sheetName val="Baby일위대가"/>
      <sheetName val="5.공종별예산내역서"/>
      <sheetName val="수지예산"/>
      <sheetName val="배수공"/>
      <sheetName val="부대공"/>
      <sheetName val="토공"/>
      <sheetName val="포장공"/>
      <sheetName val="설계명세서"/>
      <sheetName val="SH.R설치"/>
      <sheetName val="시험물량산출"/>
      <sheetName val="VB_1"/>
      <sheetName val="원가계산_(2)1"/>
      <sheetName val="현금흐름표_근거자료"/>
      <sheetName val="01_12月_Lot별_판매실적_xls"/>
      <sheetName val="Industry_Indices"/>
      <sheetName val="부서"/>
      <sheetName val="PJT"/>
      <sheetName val="1안98Billing"/>
      <sheetName val="5층 건축물대장 등기 예정"/>
      <sheetName val="층별면적표-060411-5층 통합"/>
      <sheetName val="서피070607"/>
      <sheetName val="원가"/>
      <sheetName val="商品"/>
      <sheetName val="1.능률현황"/>
      <sheetName val="2.호선별예상실적"/>
      <sheetName val="교육계획"/>
      <sheetName val="财务费用"/>
      <sheetName val="管理费用"/>
      <sheetName val="其他业务成本"/>
      <sheetName val="其他业务收入"/>
      <sheetName val="其他应付款"/>
      <sheetName val="其他应收款"/>
      <sheetName val="销售费用"/>
      <sheetName val="序时账"/>
      <sheetName val="营业外收入"/>
      <sheetName val="营业外支出"/>
      <sheetName val="应付账款"/>
      <sheetName val="应付账款账龄分析"/>
      <sheetName val="应收账款内销"/>
      <sheetName val="应收账款外销"/>
      <sheetName val="应收账款账龄分析"/>
      <sheetName val="预付账款"/>
      <sheetName val="制造费用"/>
      <sheetName val="E1"/>
      <sheetName val="所有者权益(股东权益)变动表(本期)(未审)"/>
      <sheetName val="보유어음"/>
      <sheetName val="정산내역"/>
      <sheetName val="절감항_x0000_"/>
      <sheetName val="절감항밀"/>
      <sheetName val="DI1"/>
      <sheetName val="환수금계산_총괄"/>
      <sheetName val="환수금계산_주관"/>
      <sheetName val="환수금계산_참여(1)"/>
      <sheetName val="환수금계산_참여(2)"/>
      <sheetName val="환수금계산_참여(3)"/>
      <sheetName val="환수금계산_참여(4)"/>
      <sheetName val="환수금계산_참여(5)"/>
      <sheetName val="재원별지출내역_수행기관제출용"/>
      <sheetName val="집행내역별"/>
      <sheetName val="집행내역_피벗(1)"/>
      <sheetName val="경영지표"/>
      <sheetName val="Purchasing"/>
      <sheetName val="Business Plan"/>
      <sheetName val="첨부5"/>
      <sheetName val="hierarchy"/>
      <sheetName val="040430"/>
      <sheetName val="信息"/>
      <sheetName val="表6-1wuhan（住宅）进度计划"/>
      <sheetName val="건재양식"/>
      <sheetName val="Main Assumptions"/>
      <sheetName val="Revenue Assumptions"/>
      <sheetName val="company operations"/>
      <sheetName val="hangzhou2"/>
      <sheetName val="工资表"/>
      <sheetName val="测算明细表(0+1+1)"/>
      <sheetName val="명단-피평가자명단(전체)"/>
      <sheetName val="자금실적(신발)"/>
      <sheetName val="CCC"/>
      <sheetName val="원가투입계획('15.06~12)_봉"/>
      <sheetName val="PI"/>
      <sheetName val="IM0711"/>
      <sheetName val="China"/>
      <sheetName val="7상품수"/>
      <sheetName val="VXXXXX"/>
      <sheetName val="상조회"/>
      <sheetName val="소득세"/>
      <sheetName val="SALTAB97"/>
      <sheetName val="의보"/>
      <sheetName val="생산직잔업"/>
      <sheetName val="1월실적_x0000_jĨ˒"/>
      <sheetName val="1월실적_x0000__x0000__x0005__x0000_"/>
      <sheetName val="참고"/>
      <sheetName val="8.월별판관비"/>
      <sheetName val="0.1keyAssumption"/>
      <sheetName val="손익합산"/>
      <sheetName val="표지"/>
      <sheetName val="판가반영"/>
      <sheetName val="Drop down 참고"/>
      <sheetName val="Ctrl"/>
      <sheetName val="기간부서"/>
      <sheetName val="JT3.0견적-구1"/>
      <sheetName val="과장"/>
      <sheetName val="외출포항"/>
      <sheetName val="FA-LISTING"/>
      <sheetName val="Ref Filed"/>
      <sheetName val="재고관련흐름"/>
      <sheetName val="부문별손익안분명세서4-6월"/>
      <sheetName val="연구인원내역"/>
      <sheetName val="CFS"/>
      <sheetName val="C1551-1"/>
      <sheetName val="예금현황"/>
      <sheetName val="치약_v011"/>
      <sheetName val="SSMITM"/>
      <sheetName val="RD제품개발투자비(매가)"/>
      <sheetName val="총"/>
      <sheetName val="윤영환"/>
      <sheetName val="제조경비"/>
      <sheetName val="文字"/>
      <sheetName val="Summary - Budget"/>
      <sheetName val="Chi tiet"/>
      <sheetName val="보관문서목록표 기획"/>
      <sheetName val="TNC"/>
      <sheetName val="99종합"/>
      <sheetName val="유통조직현황"/>
      <sheetName val="목록"/>
      <sheetName val="선택지"/>
      <sheetName val="횡배수관집현황(2공구)"/>
      <sheetName val="2002년 교육출장비"/>
      <sheetName val="GEN"/>
      <sheetName val="총수율"/>
      <sheetName val="선수금반제"/>
      <sheetName val="2팀"/>
      <sheetName val="ML"/>
      <sheetName val="수정사항"/>
      <sheetName val="기준"/>
      <sheetName val="参数表"/>
      <sheetName val="MNT 개발계획_최종"/>
      <sheetName val="master"/>
      <sheetName val="short term loan"/>
      <sheetName val="Tax Category"/>
      <sheetName val="Acct Group"/>
      <sheetName val="기본정보입력"/>
      <sheetName val="1월실적"/>
      <sheetName val="98상품수불(기초)"/>
      <sheetName val="98제품수불부"/>
      <sheetName val="대차대조표(수정)"/>
      <sheetName val="보험료"/>
      <sheetName val="상반기손익차2총괄"/>
      <sheetName val="치약_v011؃栳蠀"/>
      <sheetName val="분당연립분양원가A"/>
      <sheetName val="SUB (N)"/>
      <sheetName val="FLA"/>
      <sheetName val="실사"/>
      <sheetName val="저속"/>
      <sheetName val="회수내역"/>
      <sheetName val="서비스별_매출추이"/>
      <sheetName val="S1_1총괄"/>
      <sheetName val="현금및현금등가물"/>
      <sheetName val="Revenue"/>
      <sheetName val="0408물류수불부"/>
      <sheetName val="Bank_charge"/>
      <sheetName val="13역무손익"/>
      <sheetName val="모델별"/>
      <sheetName val="주소작성"/>
      <sheetName val="기본"/>
      <sheetName val="ASALTOTA"/>
      <sheetName val="0103"/>
      <sheetName val="LOT 이상품 조치 이력"/>
      <sheetName val="견적서"/>
      <sheetName val="토목을"/>
      <sheetName val="이자정산계획"/>
      <sheetName val="현금및현금등가물1"/>
      <sheetName val="9GNG운반"/>
      <sheetName val="방산생산"/>
      <sheetName val="차체부품 INS REPORT(갑)"/>
      <sheetName val="양식"/>
      <sheetName val="98지급계획"/>
      <sheetName val="배치1"/>
      <sheetName val="날개수량1.5"/>
      <sheetName val="수불명세서"/>
      <sheetName val="재무상태변동표"/>
      <sheetName val="1월실적屨ʨ§"/>
      <sheetName val="사회보험료세액공제"/>
      <sheetName val="고용증대세액공제"/>
      <sheetName val="2019년_세부자료_(입력할 시트)"/>
      <sheetName val="2019년보험요율_(입력할 시트)"/>
      <sheetName val="외화평가"/>
      <sheetName val="8월 매출수주"/>
      <sheetName val="수원공사비"/>
      <sheetName val="세부"/>
      <sheetName val="종합판"/>
      <sheetName val="제조원가종합"/>
      <sheetName val="잉여금처분"/>
      <sheetName val="결재용"/>
      <sheetName val="구분정보"/>
      <sheetName val="score_sheet4"/>
      <sheetName val="공제사업score_sheet4"/>
      <sheetName val="법인세비용_계산4"/>
      <sheetName val="정관_및_회계규정4"/>
      <sheetName val="주요ISSUE_사항4"/>
      <sheetName val="1공장_재공품생산현황3"/>
      <sheetName val="CT_재공품생산현황3"/>
      <sheetName val="완성차_미수금4"/>
      <sheetName val="2006_과표및세액조정계산서4"/>
      <sheetName val="외상매출금현황-수정분_A24"/>
      <sheetName val="계수원본(99_2_28)4"/>
      <sheetName val="YTD_Sales(0411)4"/>
      <sheetName val="10_314"/>
      <sheetName val="매출_물동명세4"/>
      <sheetName val="Net_PL(세분류)3"/>
      <sheetName val="Cash_Flow3"/>
      <sheetName val="아파트_기성내역서3"/>
      <sheetName val="받을어음할인및_융통어음3"/>
      <sheetName val="3_판관비명세서3"/>
      <sheetName val="장할생활_(2)3"/>
      <sheetName val="증감분석_및_연결조정3"/>
      <sheetName val="2_대외공문3"/>
      <sheetName val="업무분장_3"/>
      <sheetName val="25_보증금(임차보증금외)3"/>
      <sheetName val="24_보증금(전신전화가입권)3"/>
      <sheetName val="11_17-11_233"/>
      <sheetName val="11_24-11_303"/>
      <sheetName val="2_상각보정명세3"/>
      <sheetName val="1월실적_(2)3"/>
      <sheetName val="비교원가제출_고3"/>
      <sheetName val="4-1__매출원가_손익계획_집계표3"/>
      <sheetName val="매출채권_및_담보비율_변동3"/>
      <sheetName val="화섬_MDP3"/>
      <sheetName val="퇴직급여충당금12_313"/>
      <sheetName val="대차대조표12_013"/>
      <sheetName val="의뢰건_(2)3"/>
      <sheetName val="5_소재3"/>
      <sheetName val="Reference_(변경)3"/>
      <sheetName val="경영계획_수립_참고자료_▶▶▶3"/>
      <sheetName val="사업부서_작성자료_▶▶▶3"/>
      <sheetName val="15년_손익_(GS신규Vision)_요약-연간비교장3"/>
      <sheetName val="15년_손익_(GS신규Vision)_요약-(간접비_포함3"/>
      <sheetName val="15년_손익-GS신규Vision3"/>
      <sheetName val="매출_계획3"/>
      <sheetName val="매출계획_산출근거3"/>
      <sheetName val="재료비(율)_계획3"/>
      <sheetName val="재료비(율)_산출근거3"/>
      <sheetName val="인원인건비&amp;간접비_계획3"/>
      <sheetName val="감가상각비_계산3"/>
      <sheetName val="간접비_계획3"/>
      <sheetName val="Reference_(기존)3"/>
      <sheetName val="2014년_손익3"/>
      <sheetName val="15년_손익_(GDR_Rental사업)_요약-연간비교장3"/>
      <sheetName val="15년_손익_(GDR_Rent사업)_요약-(간접비_포함3"/>
      <sheetName val="15년_손익-GDR_Rental사업3"/>
      <sheetName val="매출&amp;재료비&amp;비용&amp;투자_산출근거3"/>
      <sheetName val="비용_배부후3"/>
      <sheetName val="Dólar_Observado3"/>
      <sheetName val="4_2유효폭의_계산3"/>
      <sheetName val="1_MDF1공장3"/>
      <sheetName val="경영비율_2"/>
      <sheetName val="118_세금과공과2"/>
      <sheetName val="아울렛_농산벤더2"/>
      <sheetName val="VB_2"/>
      <sheetName val="00_08계정1"/>
      <sheetName val="에뛰드_내부관리가1"/>
      <sheetName val="중장기_외화자금_보정명세(PBC)1"/>
      <sheetName val="Packaging_cost_Back_Data1"/>
      <sheetName val="108_수선비2"/>
      <sheetName val="General_Inputs1"/>
      <sheetName val="CGC_Inputs1"/>
      <sheetName val="sap`04_7_141"/>
      <sheetName val="업체손실공수_xls1"/>
      <sheetName val="13_보증금(전신전화가입권)1"/>
      <sheetName val="유첨3_적용기준1"/>
      <sheetName val="원가계산_(2)2"/>
      <sheetName val="붙임2-1__지급조서명세서(2001년분)1"/>
      <sheetName val="Office_only_Letup1"/>
      <sheetName val="0_0ControlSheet1"/>
      <sheetName val="중부사업담당_1-11월_원가3"/>
      <sheetName val="공항,제주_판매율_분석1"/>
      <sheetName val="01_12月_Lot별_판매실적_xls1"/>
      <sheetName val="Industry_Indices1"/>
      <sheetName val="현금흐름표_근거자료1"/>
      <sheetName val="LEAD_SHEET_(K상각후회수율)"/>
      <sheetName val="2_지분법적용주식Leadsheet(회사제시)"/>
      <sheetName val="US_Revenue_(2)1"/>
      <sheetName val="99_7월_당월회수_실적"/>
      <sheetName val="Item_LIST"/>
      <sheetName val="Volume_LIST"/>
      <sheetName val="Sheet1_(2)"/>
      <sheetName val="DATA_입력란"/>
      <sheetName val="1__설계조건_2_단면가정_3__하중계산"/>
      <sheetName val="감사보고서_(날인X)_KEIT"/>
      <sheetName val="감사보고서_(날인X)_KIAT"/>
      <sheetName val="감사보고서_(날인X)_KETEP"/>
      <sheetName val="재원별지출내역_(2)"/>
      <sheetName val="연구시설·장비_및_재료비"/>
      <sheetName val="세목별_사용내역조회"/>
      <sheetName val="인건비_소요_명세"/>
      <sheetName val="GEN_Inputs"/>
      <sheetName val="7__2_"/>
      <sheetName val="값목록(Do_not_touch)"/>
      <sheetName val="AQL(0_65)"/>
      <sheetName val="수입검사현황_Rev1"/>
      <sheetName val="7_3_DY팀"/>
      <sheetName val="U3_1"/>
      <sheetName val="表03_"/>
      <sheetName val="DIVP_L_1998"/>
      <sheetName val="CF_RE_type"/>
      <sheetName val="제품L_D_"/>
      <sheetName val="220_(2)"/>
      <sheetName val="3_일반사상"/>
      <sheetName val="2181_91(Ex-pat)"/>
      <sheetName val="2150_2(Equip-oth)"/>
      <sheetName val="TO_DO"/>
      <sheetName val="Business_Plan"/>
      <sheetName val="3_부점발견재산"/>
      <sheetName val="6_공사부점손익"/>
      <sheetName val="5_공사손익실적"/>
      <sheetName val="Cons_Total_company"/>
      <sheetName val="FL'G_WT_"/>
      <sheetName val="수금_"/>
      <sheetName val="1_능률현황"/>
      <sheetName val="2_호선별예상실적"/>
      <sheetName val="5층_건축물대장_등기_예정"/>
      <sheetName val="층별면적표-060411-5층_통합"/>
      <sheetName val="Korea_Sign-Internal"/>
      <sheetName val="FY00_OP3rdPrty"/>
      <sheetName val="Q3_actuals"/>
      <sheetName val="0307_Q3Update"/>
      <sheetName val="TOWER 12TON"/>
      <sheetName val="TOWER 10TON"/>
      <sheetName val="JIB CRANE,HOIST"/>
      <sheetName val="2010년2Q"/>
      <sheetName val="화서상가SA"/>
      <sheetName val="종합현황"/>
      <sheetName val="중간보고서"/>
      <sheetName val="권선상가AC"/>
      <sheetName val="권선아파트AC"/>
      <sheetName val="마라톤AC"/>
      <sheetName val="매탄AC"/>
      <sheetName val="인계동코아AC"/>
      <sheetName val="인계-년도별"/>
      <sheetName val="입금대조"/>
      <sheetName val="인계-미확인"/>
      <sheetName val="인계지주분"/>
      <sheetName val="인계동코아SA"/>
      <sheetName val="정자동코아AC"/>
      <sheetName val="1991"/>
      <sheetName val="정자동코아SA"/>
      <sheetName val="마라톤빌딩SA"/>
      <sheetName val="매탄상가SA"/>
      <sheetName val="매탄연립SA"/>
      <sheetName val="매탄빌라SA"/>
      <sheetName val="지동아파트SA"/>
      <sheetName val="지동상가SA"/>
      <sheetName val="권선아파트SA"/>
      <sheetName val="권선상가SA"/>
      <sheetName val="Sheet"/>
      <sheetName val="아파트진행률"/>
      <sheetName val="99계획대비실적"/>
      <sheetName val="갈현동"/>
      <sheetName val="구미2월"/>
      <sheetName val="안양2월"/>
      <sheetName val="경비"/>
      <sheetName val="2001Org"/>
      <sheetName val="BS(4)"/>
      <sheetName val="FAB별"/>
      <sheetName val="경제성분석"/>
      <sheetName val="Target3_1912"/>
      <sheetName val="RECON"/>
      <sheetName val="144"/>
      <sheetName val="시산표(창원)"/>
      <sheetName val="dc"/>
      <sheetName val="temp_TranSum"/>
      <sheetName val="BKREC"/>
      <sheetName val="TAX"/>
      <sheetName val="Id"/>
      <sheetName val="Intro2"/>
      <sheetName val="TCTTOC"/>
      <sheetName val="경락률"/>
      <sheetName val="법원비용"/>
      <sheetName val="잔존년수"/>
      <sheetName val="항고구분"/>
      <sheetName val="경매회차하락률"/>
      <sheetName val="ADL Val"/>
      <sheetName val="ADL2 Val"/>
      <sheetName val="ADL3 Val"/>
      <sheetName val="ADL4 Val"/>
      <sheetName val="ADL5 Val"/>
      <sheetName val="ASO II Val"/>
      <sheetName val="ASO I Val"/>
      <sheetName val="ASO I Delaware Val"/>
      <sheetName val="GS CK"/>
      <sheetName val="ASO I Mauritius Val"/>
      <sheetName val="MDL Val"/>
      <sheetName val="Main_Assumptions"/>
      <sheetName val="Revenue_Assumptions"/>
      <sheetName val="General"/>
      <sheetName val="식초"/>
      <sheetName val="년도별매출손익"/>
      <sheetName val="97품목별"/>
      <sheetName val="카라멜"/>
      <sheetName val="물엿"/>
      <sheetName val="쌀엿"/>
      <sheetName val="당면"/>
      <sheetName val="Исходная база сентябрь"/>
      <sheetName val="5- МЫ"/>
      <sheetName val="1월실적Ř⒠_x0000__x0000_"/>
      <sheetName val="调整分录"/>
      <sheetName val="10월일보"/>
      <sheetName val="[_x0000__x0000__x0000__x0000__x0000__x0000__x0000__x0000__x0000__x0000__x0000__x0000__x0000__x0000_"/>
      <sheetName val="(9차)(본드합포)"/>
      <sheetName val="1. Exercised"/>
      <sheetName val="Pref B"/>
      <sheetName val="95하U$가격"/>
      <sheetName val="고정희"/>
      <sheetName val="코드정보"/>
      <sheetName val="7월 생산,자공정 불량 현황"/>
      <sheetName val="입장객세부추정,계획안"/>
      <sheetName val="10매출"/>
      <sheetName val="정비활동_수선비 절감"/>
      <sheetName val="3.5 Inch 가동 효율"/>
      <sheetName val="2.5 Inch 가동 효율"/>
      <sheetName val="문제점"/>
      <sheetName val="調整"/>
      <sheetName val="火災保険契約明細"/>
      <sheetName val="인상안"/>
      <sheetName val="미생뭘(전의)-11월"/>
      <sheetName val="사할차금"/>
      <sheetName val="mwo원자재"/>
      <sheetName val="Input"/>
      <sheetName val="Comps"/>
      <sheetName val=""/>
      <sheetName val="0412BS보고서"/>
      <sheetName val="TOEIC기준점수"/>
      <sheetName val="FAB4생산"/>
      <sheetName val="0226"/>
      <sheetName val="SHP100S"/>
      <sheetName val="HMS(고)"/>
      <sheetName val="HMB-21"/>
      <sheetName val="HMB-H"/>
      <sheetName val="HMB"/>
      <sheetName val="DMNB"/>
      <sheetName val="SHK157"/>
      <sheetName val="AM48-7"/>
      <sheetName val="SHBK200"/>
      <sheetName val="SHB110"/>
      <sheetName val="SHB106"/>
      <sheetName val="GTB"/>
      <sheetName val="SAMPLE"/>
      <sheetName val="제조판관요약"/>
      <sheetName val="제조경비-간접(추가)"/>
      <sheetName val="가동시간"/>
      <sheetName val="기계경비"/>
      <sheetName val="재료비-경비"/>
      <sheetName val="건물 상각비"/>
      <sheetName val="전력 연료"/>
      <sheetName val="인건비&amp;임율"/>
      <sheetName val="CT 190527"/>
      <sheetName val="Sheet10"/>
      <sheetName val="DMAW 유상샘플"/>
      <sheetName val="DMAW"/>
      <sheetName val="DMAB"/>
      <sheetName val="DMNB 20F"/>
      <sheetName val="YS1004 2700DE"/>
      <sheetName val="GA0519A2"/>
      <sheetName val="GA0519A1"/>
      <sheetName val="GA1024A2"/>
      <sheetName val="GA1024A1"/>
      <sheetName val="방오사3DE(STB) 유상샘플"/>
      <sheetName val="방오사3DE(STB) CIF"/>
      <sheetName val="방오사3DE(STB) DDP"/>
      <sheetName val="방오사6DE(STB) CIF"/>
      <sheetName val="방오사6DE(STB) DDP"/>
      <sheetName val="HMB-21S"/>
      <sheetName val="HMB(6D)"/>
      <sheetName val="HMB(3D)"/>
      <sheetName val="STB(15D)"/>
      <sheetName val="STB 20F"/>
      <sheetName val="STB"/>
      <sheetName val="설 계"/>
      <sheetName val="소송대라상 현장"/>
      <sheetName val="현지법인_대손설정2"/>
      <sheetName val="산업은행_경영지표2"/>
      <sheetName val="#2_BSPL2"/>
      <sheetName val="CC_Down_load_07161"/>
      <sheetName val="퇴직충당금(3_31)(국문)2"/>
      <sheetName val="매출액(명)_2"/>
      <sheetName val="원료_CODE1"/>
      <sheetName val="참고__카본단가_비교1"/>
      <sheetName val="년간_자금계획(90일_적용)1"/>
      <sheetName val="입력_판매2"/>
      <sheetName val="입력_인원2"/>
      <sheetName val="POS_(2)2"/>
      <sheetName val="05_1Q2"/>
      <sheetName val="unit_42"/>
      <sheetName val="내역서_(2)2"/>
      <sheetName val="control_sheet2"/>
      <sheetName val="INCOME_STATEMENT2"/>
      <sheetName val="관계회사거래내역및_채권채무잔액_992"/>
      <sheetName val="Team_종합2"/>
      <sheetName val="2_Critical_Component_Estimatio2"/>
      <sheetName val="현금_및_예치금Lead2"/>
      <sheetName val="현금및예치금_명세서2"/>
      <sheetName val="노방제,촉진제_단가추이1"/>
      <sheetName val="LOT_이상품_조치_이력"/>
      <sheetName val="차체부품_INS_REPORT(갑)"/>
      <sheetName val="날개수량1_5"/>
      <sheetName val="설_계"/>
      <sheetName val="소송대라상_현장"/>
      <sheetName val="사업계획(97년)"/>
      <sheetName val="외화가수금"/>
      <sheetName val="식음료"/>
      <sheetName val="조직별 인원현황"/>
      <sheetName val="支社"/>
      <sheetName val="検針結果"/>
      <sheetName val="적시입고율"/>
      <sheetName val="부재료Aging"/>
      <sheetName val="금액내역서"/>
      <sheetName val="DropDownList"/>
      <sheetName val="(주)한국메티슨특수가스"/>
      <sheetName val="Dropdown"/>
      <sheetName val="해외출자현황(원본틀)"/>
      <sheetName val="Forecast"/>
      <sheetName val="GADJETGURU"/>
      <sheetName val="Feeds"/>
      <sheetName val="PetaSite"/>
      <sheetName val="Hardware"/>
      <sheetName val="Controls"/>
      <sheetName val="Index(변경금지)"/>
      <sheetName val="입력값(공통)"/>
      <sheetName val="datasht"/>
      <sheetName val="0.Data"/>
      <sheetName val="45,46"/>
      <sheetName val="분당임차변경"/>
      <sheetName val="SIMULATION"/>
      <sheetName val="매출원가"/>
      <sheetName val="부서_계정"/>
      <sheetName val="A 8-7-1 중요계정파악"/>
      <sheetName val="기초정보"/>
      <sheetName val="절대지우지말것"/>
      <sheetName val="F456"/>
      <sheetName val="처분TEST"/>
      <sheetName val="업무연락"/>
      <sheetName val="1.외주공사"/>
      <sheetName val="2.직영공사"/>
      <sheetName val="보증금_전신전화가입권_"/>
      <sheetName val="미비용95"/>
      <sheetName val="환율"/>
      <sheetName val="제조원가계산서 (2)"/>
      <sheetName val="7.예수금이자,연체자금투입비용"/>
      <sheetName val="누계"/>
      <sheetName val="명부"/>
      <sheetName val="지정"/>
      <sheetName val="원가기준정보"/>
      <sheetName val="기계장치 (2)"/>
      <sheetName val="대차합동"/>
      <sheetName val="10월 급여"/>
      <sheetName val="변제"/>
      <sheetName val="상환대상"/>
      <sheetName val="광주"/>
      <sheetName val="2000제조1"/>
      <sheetName val="TABLE01"/>
      <sheetName val="신용카드(상각 고재균 활동 고재균)"/>
      <sheetName val="대환론(수정)"/>
      <sheetName val="일반론(수정)"/>
      <sheetName val="신용카드(상각 이상인 활동 이상인)"/>
      <sheetName val="대환론(상각 이상인 활동 이상인)"/>
      <sheetName val="일반론(상각 이상인 활동 이상인)"/>
      <sheetName val="1995년 섹터별 매출"/>
      <sheetName val="department"/>
      <sheetName val="적격심사표"/>
      <sheetName val="노무비"/>
      <sheetName val="손익집계(공장별)"/>
      <sheetName val="통합지보건전성(0201)"/>
      <sheetName val="합동별(기표용)"/>
      <sheetName val="기타예금_신탁예금_일별잔액"/>
      <sheetName val="주요품목수불(반기)"/>
      <sheetName val="장비가동"/>
      <sheetName val="5"/>
      <sheetName val="자금동향"/>
      <sheetName val="INDIA-ML"/>
      <sheetName val="YOUNGSU"/>
      <sheetName val="주요재무비율"/>
      <sheetName val="할인율"/>
      <sheetName val="LUK."/>
      <sheetName val="품목별LOT"/>
      <sheetName val="정산내역서"/>
      <sheetName val="계통도"/>
      <sheetName val="자재"/>
      <sheetName val="손익계산서(SJ)"/>
      <sheetName val="정비활동_수선비_절감"/>
      <sheetName val="3_5_Inch_가동_효율"/>
      <sheetName val="2_5_Inch_가동_효율"/>
      <sheetName val="Allo"/>
      <sheetName val="개선안2"/>
      <sheetName val="개선안4"/>
      <sheetName val="배경"/>
      <sheetName val="목적"/>
      <sheetName val="시실누(모) "/>
      <sheetName val="기말참고사항"/>
      <sheetName val="Dialog1"/>
      <sheetName val="Module1"/>
      <sheetName val="作成年月指定"/>
      <sheetName val="【OBIC7】運用費用配分内訳"/>
      <sheetName val="2_지분법적용주식Leadsheet(회사제시)1"/>
      <sheetName val="5층_건축물대장_등기_예정1"/>
      <sheetName val="층별면적표-060411-5층_통합1"/>
      <sheetName val="Rollforward to Final"/>
      <sheetName val="Tickmarks"/>
      <sheetName val="Validation"/>
      <sheetName val="装"/>
      <sheetName val="TB_R3"/>
      <sheetName val="설계명세"/>
      <sheetName val="3.운반"/>
      <sheetName val="0. 간접공사비"/>
      <sheetName val="dev"/>
      <sheetName val="Set-up"/>
      <sheetName val="전용선 (2)"/>
      <sheetName val="IS"/>
      <sheetName val="가격합의서"/>
      <sheetName val="97사업"/>
      <sheetName val="리드14"/>
      <sheetName val="95감가상각"/>
      <sheetName val="1차 내역서"/>
      <sheetName val="도급FORM"/>
      <sheetName val="을지"/>
      <sheetName val="APT"/>
      <sheetName val="총괄갑 "/>
      <sheetName val="3.공통공사대비"/>
      <sheetName val="ROYALTY"/>
      <sheetName val="2013년12월~2014년4월 수불내역"/>
      <sheetName val="예수금"/>
      <sheetName val="Site Expenses"/>
      <sheetName val="PD-기여도"/>
      <sheetName val="for 회수"/>
      <sheetName val="반도체요약"/>
      <sheetName val="캡쳐2"/>
      <sheetName val="이익처분"/>
      <sheetName val="Gen Assumptions"/>
      <sheetName val="Admin(Acqusition) 2009 GMC"/>
      <sheetName val="NPV - New Plant"/>
      <sheetName val="NPV"/>
      <sheetName val="토목본부"/>
      <sheetName val="타본부토목직"/>
      <sheetName val="토목직서열순"/>
      <sheetName val="FSS TB summary Report"/>
      <sheetName val="미지급금기타"/>
      <sheetName val="선급법인세"/>
      <sheetName val="부문99-2"/>
      <sheetName val="식재인부"/>
      <sheetName val="A翼写字楼"/>
      <sheetName val="Repayment Summary"/>
      <sheetName val="明细表"/>
      <sheetName val="选择报表"/>
      <sheetName val="储藏室"/>
      <sheetName val="核算项目余额表"/>
      <sheetName val="데이타"/>
      <sheetName val="主要规划指标"/>
      <sheetName val="敏感参数"/>
      <sheetName val="写字楼B"/>
      <sheetName val="#REF!"/>
      <sheetName val="average price"/>
      <sheetName val="05年预售率"/>
      <sheetName val="2006年宏观调控对绿城的影响"/>
      <sheetName val="Source"/>
      <sheetName val="F汇总"/>
      <sheetName val="敏感详细分析"/>
      <sheetName val="资产负债表"/>
      <sheetName val="面积指标"/>
      <sheetName val="PS-1995"/>
      <sheetName val="M1master"/>
      <sheetName val="AGR070총누계"/>
      <sheetName val="전산품의"/>
      <sheetName val="오음명부"/>
      <sheetName val="카테고리별 상세"/>
      <sheetName val="1월 1주차 PV"/>
      <sheetName val="Raw"/>
      <sheetName val="1-7(재가공내역)"/>
      <sheetName val="시산981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 refreshError="1"/>
      <sheetData sheetId="882"/>
      <sheetData sheetId="883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/>
      <sheetData sheetId="1105"/>
      <sheetData sheetId="1106"/>
      <sheetData sheetId="1107"/>
      <sheetData sheetId="1108"/>
      <sheetData sheetId="1109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/>
      <sheetData sheetId="1397"/>
      <sheetData sheetId="1398"/>
      <sheetData sheetId="1399" refreshError="1"/>
      <sheetData sheetId="1400" refreshError="1"/>
      <sheetData sheetId="140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/>
      <sheetData sheetId="1423"/>
      <sheetData sheetId="1424"/>
      <sheetData sheetId="1425"/>
      <sheetData sheetId="1426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/>
      <sheetData sheetId="1568"/>
      <sheetData sheetId="1569" refreshError="1"/>
      <sheetData sheetId="1570" refreshError="1"/>
      <sheetData sheetId="1571" refreshError="1"/>
      <sheetData sheetId="1572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/>
      <sheetData sheetId="1595"/>
      <sheetData sheetId="1596"/>
      <sheetData sheetId="1597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/>
      <sheetData sheetId="1778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/>
      <sheetData sheetId="1805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 refreshError="1"/>
      <sheetData sheetId="1890" refreshError="1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/>
      <sheetData sheetId="2012"/>
      <sheetData sheetId="2013"/>
      <sheetData sheetId="2014"/>
      <sheetData sheetId="2015"/>
      <sheetData sheetId="2016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/>
      <sheetData sheetId="2085"/>
      <sheetData sheetId="2086"/>
      <sheetData sheetId="2087" refreshError="1"/>
      <sheetData sheetId="208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Worksheet in Inteva_ARAP_0126"/>
    </sheetNames>
    <definedNames>
      <definedName name="CurMth"/>
      <definedName name="EOMDATE"/>
    </definedNames>
    <sheetDataSet>
      <sheetData sheetId="0"/>
      <sheetData sheetId="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"/>
      <sheetName val="MS"/>
      <sheetName val="LS"/>
      <sheetName val="DMW"/>
      <sheetName val="CW"/>
      <sheetName val="ELEC"/>
      <sheetName val="K2CO3"/>
      <sheetName val="NH3"/>
      <sheetName val="N2H4"/>
      <sheetName val="Na3PO4"/>
      <sheetName val="EDC"/>
      <sheetName val="NaOH"/>
      <sheetName val="ADOL"/>
      <sheetName val="UCON"/>
      <sheetName val="N2"/>
      <sheetName val="IA"/>
      <sheetName val="CH4"/>
      <sheetName val="93~96"/>
      <sheetName val="목표97"/>
      <sheetName val="93"/>
      <sheetName val="93D"/>
      <sheetName val="94"/>
      <sheetName val="94D"/>
      <sheetName val="94D2"/>
      <sheetName val="95"/>
      <sheetName val="95D"/>
      <sheetName val="96"/>
      <sheetName val="96D"/>
      <sheetName val="SEL"/>
      <sheetName val="#REF"/>
      <sheetName val="⑤항목별2"/>
      <sheetName val="사할차금"/>
      <sheetName val="외화-4"/>
      <sheetName val="유형처분"/>
      <sheetName val="중간재 재공"/>
      <sheetName val="Sheet1"/>
      <sheetName val="단가비교"/>
      <sheetName val="총괄"/>
      <sheetName val="원료구매"/>
      <sheetName val="매출"/>
      <sheetName val="관리1"/>
      <sheetName val="Control"/>
      <sheetName val="수입"/>
      <sheetName val="980731"/>
      <sheetName val="순별수출"/>
      <sheetName val="내역서"/>
      <sheetName val="회사제시"/>
      <sheetName val="EQUIP LIST"/>
      <sheetName val="0201"/>
      <sheetName val="SM1-09"/>
      <sheetName val="SM2-09"/>
      <sheetName val="BD-09"/>
      <sheetName val="MT-09"/>
      <sheetName val="A"/>
      <sheetName val="PUR-12K"/>
      <sheetName val="TSCLFEB"/>
      <sheetName val="프랜트면허"/>
      <sheetName val="UTCW"/>
      <sheetName val="UTMBPL"/>
      <sheetName val="설계내역서"/>
      <sheetName val="급여명세서"/>
      <sheetName val="급여등록"/>
      <sheetName val="추가예산"/>
      <sheetName val="TAGT97_B"/>
      <sheetName val="PI"/>
      <sheetName val="유화"/>
      <sheetName val="환율"/>
      <sheetName val="NCC"/>
      <sheetName val="HMBPROD"/>
      <sheetName val="9IIN_export"/>
      <sheetName val="B93_JC_JD_JE"/>
      <sheetName val="Co_77"/>
      <sheetName val="Inventory_Reconciliation"/>
      <sheetName val="Krw"/>
      <sheetName val="Chiet tinh dz35"/>
      <sheetName val="건설중인"/>
      <sheetName val="경비"/>
      <sheetName val="Sheet4"/>
      <sheetName val="외주수리비"/>
      <sheetName val="AT"/>
      <sheetName val="B777"/>
      <sheetName val="신공항"/>
      <sheetName val="정비재료비"/>
      <sheetName val="지상조업료"/>
      <sheetName val="JJ"/>
      <sheetName val="잡유비"/>
      <sheetName val="MA"/>
      <sheetName val="계류장사용료"/>
      <sheetName val="MC"/>
      <sheetName val="ME"/>
      <sheetName val="MF"/>
      <sheetName val="MI"/>
      <sheetName val="MT"/>
      <sheetName val="QA"/>
      <sheetName val="금액"/>
      <sheetName val="PC%계산"/>
      <sheetName val="Steam Table"/>
      <sheetName val="F801"/>
      <sheetName val="CG월별 실적자료(사업부)"/>
      <sheetName val="산정기준"/>
      <sheetName val="의왕F사"/>
      <sheetName val="가공사"/>
      <sheetName val="전체패턴1안"/>
      <sheetName val="DRUM"/>
      <sheetName val="1차물량(ABOUT)"/>
      <sheetName val="2002"/>
      <sheetName val="외주현황.wq1"/>
      <sheetName val="0111"/>
      <sheetName val="p2-1"/>
      <sheetName val="CAL1"/>
      <sheetName val="여수내수"/>
      <sheetName val="단면가정"/>
      <sheetName val="설계조건"/>
      <sheetName val="판가반영"/>
      <sheetName val="원본data"/>
      <sheetName val="FORM-0"/>
      <sheetName val="GrData"/>
      <sheetName val="B"/>
      <sheetName val="통장출금액"/>
      <sheetName val="일년TOTAL"/>
      <sheetName val="보고2"/>
      <sheetName val="표지"/>
      <sheetName val="설치공사"/>
      <sheetName val="FC-101"/>
      <sheetName val="노무비"/>
      <sheetName val="PHD Reductions"/>
      <sheetName val="T"/>
      <sheetName val="①매출"/>
      <sheetName val="BASE"/>
      <sheetName val="참조셀삭제금지"/>
      <sheetName val="PHD_Reductions"/>
      <sheetName val="97년"/>
      <sheetName val="MP MOB"/>
      <sheetName val="부재예실"/>
      <sheetName val="예산실적전체당월"/>
      <sheetName val="판매일반"/>
      <sheetName val="Sheet2"/>
      <sheetName val="당초"/>
      <sheetName val="인사자료총집계"/>
      <sheetName val="주식"/>
      <sheetName val="수정시산표"/>
      <sheetName val="중간재_재공"/>
      <sheetName val="EQUIP_LIST"/>
      <sheetName val="PHD_Reductions1"/>
      <sheetName val="Chiet_tinh_dz35"/>
      <sheetName val="Steam_Table"/>
      <sheetName val="按分表(19)"/>
      <sheetName val="グループ情報③"/>
      <sheetName val="初期費用"/>
      <sheetName val="導入(回線)"/>
      <sheetName val="導入(ソフト②)"/>
      <sheetName val="運用(回線)①"/>
      <sheetName val="運用(ワンコイン)"/>
      <sheetName val="運用(ワンコイン)(旧)"/>
      <sheetName val="運用(どこコネ)"/>
      <sheetName val="運用(楽SW)5"/>
      <sheetName val="運用(楽SW)"/>
      <sheetName val="運用(HE)"/>
      <sheetName val="運用(OF)"/>
      <sheetName val="運用(代行)"/>
      <sheetName val="運用(サーバ)"/>
      <sheetName val="運用(DC)"/>
      <sheetName val="運用(LCM)"/>
      <sheetName val="運用(PC)"/>
      <sheetName val="運用(PC＆周辺)"/>
      <sheetName val="運用(周辺)"/>
      <sheetName val="運用(SW)"/>
      <sheetName val="運用(L3)"/>
      <sheetName val="運用(WSUS)"/>
      <sheetName val="PROCURE"/>
      <sheetName val="2.본사계정별"/>
      <sheetName val="전체지분도"/>
      <sheetName val="CG월별_실적자료(사업부)"/>
      <sheetName val="외주현황_wq1"/>
      <sheetName val="중간재_재공1"/>
      <sheetName val="EQUIP_LIST1"/>
      <sheetName val="Chiet_tinh_dz351"/>
      <sheetName val="Steam_Table1"/>
      <sheetName val="CG월별_실적자료(사업부)1"/>
      <sheetName val="외주현황_wq11"/>
      <sheetName val="LD"/>
      <sheetName val="HD"/>
      <sheetName val="EG"/>
      <sheetName val="LLD"/>
      <sheetName val="Inventory 2003-08"/>
      <sheetName val="년도기부"/>
      <sheetName val="토목주소"/>
      <sheetName val="설산1.나"/>
      <sheetName val="본사S"/>
      <sheetName val="제조원가계산서"/>
      <sheetName val="업무계획1"/>
      <sheetName val="PSV2701F"/>
      <sheetName val="MacroA"/>
      <sheetName val="BID"/>
      <sheetName val="조명시설"/>
      <sheetName val="중기일위대가"/>
      <sheetName val="특기사항"/>
      <sheetName val="하도내역 (철콘)"/>
      <sheetName val="음료실행"/>
      <sheetName val="Sheet1 (2)"/>
      <sheetName val="Coupon Detail"/>
      <sheetName val="BLR-S"/>
      <sheetName val="CB"/>
      <sheetName val="대우기성"/>
      <sheetName val="산근"/>
      <sheetName val="7.5 재질별 수율"/>
      <sheetName val="PHD_Reductions2"/>
      <sheetName val="MP_MOB1"/>
      <sheetName val="2_본사계정별1"/>
      <sheetName val="MP_MOB"/>
      <sheetName val="2_본사계정별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"/>
      <sheetName val="A2"/>
      <sheetName val="to do"/>
      <sheetName val="재고"/>
      <sheetName val="AR"/>
      <sheetName val="단가검증"/>
      <sheetName val="재고분석"/>
      <sheetName val="가공비배부"/>
      <sheetName val="제,원"/>
      <sheetName val="투자"/>
      <sheetName val="평가"/>
      <sheetName val="무형"/>
      <sheetName val="M"/>
      <sheetName val="M1-anl"/>
      <sheetName val="퇴충"/>
      <sheetName val="분석적검토"/>
      <sheetName val="자본"/>
      <sheetName val="스탁옵션"/>
      <sheetName val="원가"/>
      <sheetName val="제조원가"/>
      <sheetName val="월별제조"/>
      <sheetName val="영업외"/>
      <sheetName val="우발"/>
      <sheetName val="법인"/>
      <sheetName val="미지급법인세"/>
      <sheetName val="이연법인세"/>
      <sheetName val="BS일이후"/>
      <sheetName val="매입"/>
      <sheetName val="원재료평가"/>
      <sheetName val="제품평가"/>
      <sheetName val="cc"/>
      <sheetName val="조회"/>
      <sheetName val="총괄"/>
      <sheetName val="미수"/>
      <sheetName val="공통"/>
      <sheetName val="업무분장 "/>
      <sheetName val="B-90"/>
      <sheetName val="기말요약"/>
      <sheetName val="중요성기준"/>
      <sheetName val="A9-1~5 "/>
      <sheetName val="A9-3"/>
      <sheetName val="경영분석"/>
      <sheetName val="98경영"/>
      <sheetName val="A9-부2 "/>
      <sheetName val="A9"/>
      <sheetName val="A9-2(구)"/>
      <sheetName val="주석자료A7"/>
      <sheetName val="주총요약"/>
      <sheetName val="지급보증"/>
      <sheetName val="(법인,토지)등기부등본요약"/>
      <sheetName val="보험가입"/>
      <sheetName val="계속기업검토표"/>
      <sheetName val="A7"/>
      <sheetName val="등본요약"/>
      <sheetName val="계속기업"/>
      <sheetName val="YOEMAGUM"/>
      <sheetName val="97 사업추정(WEKI)"/>
      <sheetName val="기준정보"/>
      <sheetName val="Ctrl"/>
      <sheetName val="95WBS"/>
      <sheetName val="TEMP1"/>
      <sheetName val="은행"/>
      <sheetName val="108.수선비"/>
      <sheetName val="시산표"/>
      <sheetName val="영업외손익등"/>
      <sheetName val="회사정보"/>
      <sheetName val="compare2"/>
      <sheetName val="Code"/>
      <sheetName val="표준 Table_2004년"/>
      <sheetName val="당좌차월"/>
      <sheetName val="US$ I (SEG.)"/>
      <sheetName val="Krw"/>
      <sheetName val="수정시산표"/>
      <sheetName val="Data"/>
      <sheetName val="계정code"/>
      <sheetName val="원97"/>
      <sheetName val="EE118C"/>
      <sheetName val="EE118"/>
      <sheetName val="현금흐름표"/>
      <sheetName val="과장"/>
      <sheetName val="f_BS"/>
      <sheetName val="A조서-한서"/>
      <sheetName val="금융"/>
      <sheetName val="보험"/>
      <sheetName val="시산표12월(수정후)"/>
      <sheetName val="Menu_Link"/>
      <sheetName val="DY092"/>
      <sheetName val="수금 "/>
      <sheetName val="12월정산수금현황"/>
      <sheetName val="조회서"/>
      <sheetName val="주소"/>
      <sheetName val="경영비율 "/>
      <sheetName val="SALE"/>
      <sheetName val="JOB Assign"/>
      <sheetName val="10한빛"/>
      <sheetName val="Sheet1"/>
      <sheetName val="AP"/>
      <sheetName val="MKI TB"/>
      <sheetName val="Ⅱ1-0타"/>
      <sheetName val="12월원재료매입"/>
      <sheetName val="목차"/>
      <sheetName val="상품입력"/>
      <sheetName val="원재료입력"/>
      <sheetName val="Input"/>
      <sheetName val="dso-WS"/>
      <sheetName val="서식시트"/>
      <sheetName val="매입유형"/>
      <sheetName val="매입처등록"/>
      <sheetName val="BS"/>
      <sheetName val="전체지분도"/>
      <sheetName val="과"/>
      <sheetName val="선급금"/>
      <sheetName val="미지급이자"/>
      <sheetName val="리스"/>
      <sheetName val="주메뉴"/>
      <sheetName val="장차입"/>
      <sheetName val="FS"/>
      <sheetName val="매출"/>
      <sheetName val="3-4현"/>
      <sheetName val="3-3현"/>
      <sheetName val="대환취급"/>
      <sheetName val="본사현황"/>
      <sheetName val="Taxas"/>
      <sheetName val="WEIGHT"/>
      <sheetName val="매  출"/>
      <sheetName val="10월판관"/>
      <sheetName val="첨부2"/>
      <sheetName val="Pricing"/>
      <sheetName val="Debt Service Schedule"/>
      <sheetName val="주주명부&lt;끝&gt;"/>
      <sheetName val="월별손익"/>
      <sheetName val="미지급이자1"/>
      <sheetName val="Y-WORK"/>
      <sheetName val="A2109"/>
      <sheetName val="MUS Calculations- Figure 5410.1"/>
      <sheetName val="Sheet3"/>
      <sheetName val="SM1-09"/>
      <sheetName val="SM2-09"/>
      <sheetName val="아이콘"/>
      <sheetName val="#REF"/>
      <sheetName val="1.MDF1공장"/>
      <sheetName val="명세"/>
      <sheetName val="SO416"/>
      <sheetName val="투입&amp;생산"/>
      <sheetName val="범한여행"/>
      <sheetName val="주요비율-낙관"/>
      <sheetName val="Ⅰ-1"/>
      <sheetName val="전신전화가입권"/>
      <sheetName val="Lead"/>
      <sheetName val="노무비"/>
      <sheetName val="(법인,토지)등기_x0002__x0000_鉘K_x000a_"/>
      <sheetName val=""/>
      <sheetName val="(법인,토지)등기_x0002__x0000_銨7_x000a_"/>
      <sheetName val="(법인,토지)등기_x0002__x0000_鑀0."/>
      <sheetName val="(법인,토지)등기부등본요_x0002_"/>
      <sheetName val="(법인,토지)등기_x0002__x0000_釘6."/>
      <sheetName val="(법인,토지)등기_x0002__x0000_鈰_x000f_."/>
      <sheetName val="(법인,토지)등기_x0002__x0000_鈰 ."/>
      <sheetName val="sch_list (2)"/>
      <sheetName val="(법인,토지)등기_x0002_?鉘K_x000a_"/>
      <sheetName val="(법인,토지)등기_x0002_?銨7_x000a_"/>
      <sheetName val="(법인,토지)등기_x0002_?鑀0."/>
      <sheetName val="(법인,토지)등기_x0002_?釘6."/>
      <sheetName val="_x0000_P"/>
      <sheetName val="현금"/>
      <sheetName val="현장"/>
      <sheetName val="기본사항"/>
      <sheetName val="제조부문배부"/>
      <sheetName val="Sheet11"/>
      <sheetName val="Master"/>
      <sheetName val="WELDING"/>
      <sheetName val="PL"/>
      <sheetName val="TEMP2"/>
      <sheetName val="_x0000_ "/>
      <sheetName val="수불부"/>
      <sheetName val="to_do"/>
      <sheetName val="업무분장_"/>
      <sheetName val="A9-1~5_"/>
      <sheetName val="A9-부2_"/>
      <sheetName val="TEMP"/>
      <sheetName val="JA"/>
      <sheetName val="시험연구비상각"/>
      <sheetName val="TaxCalc"/>
      <sheetName val="연체대출"/>
      <sheetName val="1부생산계획"/>
      <sheetName val="GA"/>
      <sheetName val="MKI_TB"/>
      <sheetName val="97_사업추정(WEKI)"/>
      <sheetName val="108_수선비"/>
      <sheetName val="표준_Table_2004년"/>
      <sheetName val="US$_I_(SEG_)"/>
      <sheetName val="Variables"/>
      <sheetName val="조명시설"/>
      <sheetName val="투자자산명세서"/>
      <sheetName val="MANAGER"/>
      <sheetName val="배서어음명세서"/>
      <sheetName val="ITS Assumptions"/>
      <sheetName val="미지급비용"/>
      <sheetName val="Proj. Fin."/>
      <sheetName val="주간남10대순위1"/>
      <sheetName val="주간여30대순위1"/>
      <sheetName val="업체손실공수.xls"/>
      <sheetName val="특판제외"/>
      <sheetName val="받을어음할인및 융통어음"/>
      <sheetName val="支払手形"/>
      <sheetName val="인건비예산(정규직)"/>
      <sheetName val="전문직"/>
      <sheetName val="인턴사원"/>
      <sheetName val="MISforgeforging"/>
      <sheetName val="CVBUH2MONTHLY"/>
      <sheetName val="보조부문비배부"/>
      <sheetName val="재고선1"/>
      <sheetName val="222"/>
      <sheetName val="부서코드표"/>
      <sheetName val="spares timing"/>
      <sheetName val="PROC CHARGE"/>
      <sheetName val="After Apr 05 List rso dom"/>
      <sheetName val="(법인,토지)등기_x0002_"/>
      <sheetName val="oth exp final"/>
      <sheetName val="w.o.exp final (2)"/>
      <sheetName val="P111-115"/>
      <sheetName val="P248"/>
      <sheetName val="W-현원가"/>
      <sheetName val="피벗"/>
      <sheetName val="(법인,토지)등기_x0002_?鈰_x000f_."/>
      <sheetName val="(법인,토지)등기_x0002_?鈰 ."/>
      <sheetName val="(법인,토지)등기_x0002__鉘K_"/>
      <sheetName val="(법인,토지)등기_x0002__銨7_"/>
      <sheetName val="(법인,토지)등기_x0002__鑀0."/>
      <sheetName val="(법인,토지)등기_x0002__釘6."/>
      <sheetName val="Reference"/>
      <sheetName val="BND"/>
      <sheetName val="PRDMAR96"/>
      <sheetName val="FDY_PWR"/>
      <sheetName val="Dforgings"/>
      <sheetName val="IND9899"/>
      <sheetName val="1st"/>
      <sheetName val="Tdep(old)"/>
      <sheetName val="finalised"/>
      <sheetName val="Transportation"/>
      <sheetName val="change fdy"/>
      <sheetName val="501frgmar"/>
      <sheetName val="? "/>
      <sheetName val="5"/>
      <sheetName val="LDP 50"/>
      <sheetName val="B0_111350"/>
      <sheetName val="9910"/>
      <sheetName val="외상매출금현황-수정분 A2"/>
      <sheetName val="XREF"/>
      <sheetName val="목표대비(변경전)"/>
      <sheetName val="COND"/>
      <sheetName val="Tax FY 09-10"/>
      <sheetName val="정비손익"/>
      <sheetName val="Sch 7-13"/>
      <sheetName val="_"/>
      <sheetName val="LDP_50"/>
      <sheetName val="MAR A"/>
      <sheetName val="270"/>
      <sheetName val="손익분석"/>
      <sheetName val="지우기"/>
      <sheetName val="99판매상세"/>
      <sheetName val="매입수불자재"/>
      <sheetName val="maccp04"/>
      <sheetName val="기초해지2"/>
      <sheetName val="검산금액"/>
      <sheetName val="선수보증금"/>
      <sheetName val="Sheet5"/>
      <sheetName val="연체일수"/>
      <sheetName val="기초해지"/>
      <sheetName val="잔가합계"/>
      <sheetName val="Sheet6"/>
      <sheetName val="중도해지진행업체"/>
      <sheetName val="상불"/>
      <sheetName val="금월실적"/>
      <sheetName val="98상품수불(기초)"/>
      <sheetName val="제품수불 (기초)"/>
      <sheetName val="98제품수불부"/>
      <sheetName val="상가매매0115"/>
      <sheetName val="상가임대0115"/>
      <sheetName val="별첨1"/>
      <sheetName val="별첨2"/>
      <sheetName val="7상품수"/>
      <sheetName val="99선급비용"/>
      <sheetName val="2001Org"/>
      <sheetName val="승용"/>
      <sheetName val="산업은행 경영지표"/>
      <sheetName val="받을어음"/>
      <sheetName val="M&amp;G Outstanding Data"/>
      <sheetName val="입력항목"/>
      <sheetName val="TB"/>
      <sheetName val="감가상각"/>
      <sheetName val="ttt"/>
      <sheetName val="미수이자"/>
      <sheetName val="Area"/>
      <sheetName val="4. Leverage - out"/>
      <sheetName val="8월"/>
      <sheetName val="동양제과11월"/>
      <sheetName val="동양제과 12월"/>
      <sheetName val="크라운제과11월"/>
      <sheetName val="크라운제과 12월"/>
      <sheetName val="해태제과11월"/>
      <sheetName val="매출.물동명세"/>
      <sheetName val="가상"/>
      <sheetName val="정상"/>
      <sheetName val="매출채권"/>
      <sheetName val="조정전"/>
      <sheetName val="확인서"/>
      <sheetName val="INPUT(1)"/>
      <sheetName val="96기지국"/>
      <sheetName val="97기지국"/>
      <sheetName val="기본입력사항"/>
      <sheetName val="PLarp"/>
      <sheetName val="ISP경우_회선"/>
      <sheetName val="손익합산"/>
      <sheetName val="이자율"/>
      <sheetName val="SMXEXPS"/>
      <sheetName val="고정자산원본"/>
      <sheetName val="95D"/>
      <sheetName val="94D"/>
      <sheetName val="대손설정"/>
      <sheetName val="크라운"/>
      <sheetName val="1공장 재공품생산현황"/>
      <sheetName val="Munka1"/>
      <sheetName val="'94자산"/>
      <sheetName val="ST"/>
      <sheetName val="상품입고집계"/>
      <sheetName val="9609Aß"/>
      <sheetName val="⑧미수이자"/>
      <sheetName val="24.보증금(전신전화가입권)"/>
      <sheetName val="금액집계(리포트)"/>
      <sheetName val="작업일지"/>
      <sheetName val="CAUDIT"/>
      <sheetName val="97지급이자"/>
      <sheetName val="완성차 미수금"/>
      <sheetName val="(법인,토지)등기鉘K_x000a_"/>
      <sheetName val="(법인,토지)등기銨7_x000a_"/>
      <sheetName val="(법인,토지)등기鑀0_"/>
      <sheetName val="(법인,토지)등기부등본요"/>
      <sheetName val="(법인,토지)등기釘6_"/>
      <sheetName val="(법인,토지)등기鈰_"/>
      <sheetName val="(법인,토지)등기鈰__"/>
      <sheetName val="(법인,토지)등기?鉘K_x000a_"/>
      <sheetName val="(법인,토지)등기?銨7_x000a_"/>
      <sheetName val="(법인,토지)등기?鑀0_"/>
      <sheetName val="(법인,토지)등기?釘6_"/>
      <sheetName val="sch_list_(2)"/>
      <sheetName val="spares_timing"/>
      <sheetName val="PROC_CHARGE"/>
      <sheetName val="After_Apr_05_List_rso_dom"/>
      <sheetName val="to_do1"/>
      <sheetName val="업무분장_1"/>
      <sheetName val="A9-1~5_1"/>
      <sheetName val="A9-부2_1"/>
      <sheetName val="sch_list_(2)1"/>
      <sheetName val="spares_timing1"/>
      <sheetName val="PROC_CHARGE1"/>
      <sheetName val="After_Apr_05_List_rso_dom1"/>
      <sheetName val="to_do2"/>
      <sheetName val="업무분장_2"/>
      <sheetName val="A9-1~5_2"/>
      <sheetName val="A9-부2_2"/>
      <sheetName val="sch_list_(2)2"/>
      <sheetName val="spares_timing2"/>
      <sheetName val="PROC_CHARGE2"/>
      <sheetName val="After_Apr_05_List_rso_dom2"/>
      <sheetName val="Ratios"/>
      <sheetName val="Data validation"/>
      <sheetName val="1-6(반품내역)"/>
      <sheetName val="실행철강하도"/>
      <sheetName val="97부과내역 "/>
      <sheetName val="U3.1"/>
      <sheetName val="24_보증금(전신전화가입권)"/>
      <sheetName val="외상매출금현황-수정분_A2"/>
      <sheetName val="5-4.생산필요공수및인원"/>
      <sheetName val="6660"/>
      <sheetName val="투찰가"/>
      <sheetName val="결산분계"/>
      <sheetName val="03년3Q누계급여"/>
      <sheetName val="중기"/>
      <sheetName val="96월별PL"/>
      <sheetName val="MatchCode"/>
      <sheetName val="업무계획1"/>
      <sheetName val="현금과예금"/>
      <sheetName val="정의"/>
      <sheetName val="변제"/>
      <sheetName val="이자"/>
      <sheetName val="상환대상"/>
      <sheetName val="가정"/>
      <sheetName val="본사출하"/>
      <sheetName val="현지요약"/>
      <sheetName val="주식배당"/>
      <sheetName val="LDP_501"/>
      <sheetName val="Tax_FY_09-10"/>
      <sheetName val="Sch_7-13"/>
      <sheetName val="?_"/>
      <sheetName val="MAR_A"/>
      <sheetName val="Fruit Pending Order"/>
      <sheetName val="S&amp;R"/>
      <sheetName val="인원계획-미화"/>
      <sheetName val="수정분개"/>
      <sheetName val="96수표어음"/>
      <sheetName val="PI"/>
      <sheetName val="2.대외공문"/>
      <sheetName val="HP1AMLIST"/>
      <sheetName val="RD제품개발투자비(매가)"/>
      <sheetName val="Geo iTMS"/>
      <sheetName val="업무분장_3"/>
      <sheetName val="A9-1~5_3"/>
      <sheetName val="A9-부2_3"/>
      <sheetName val="to_do3"/>
      <sheetName val="LDP_502"/>
      <sheetName val="외상매출금현황-수정분_A21"/>
      <sheetName val="Tax_FY_09-101"/>
      <sheetName val="Sch_7-131"/>
      <sheetName val="?_1"/>
      <sheetName val="MAR_A1"/>
      <sheetName val="sch_list_(2)3"/>
      <sheetName val="spares_timing3"/>
      <sheetName val="PROC_CHARGE3"/>
      <sheetName val="After_Apr_05_List_rso_dom3"/>
      <sheetName val="(법인,토지)등기"/>
      <sheetName val="oth_exp_final"/>
      <sheetName val="w_o_exp_final_(2)"/>
      <sheetName val="(법인,토지)등기?鈰_"/>
      <sheetName val="(법인,토지)등기?鈰__"/>
      <sheetName val="(법인,토지)등기_鉘K_"/>
      <sheetName val="(법인,토지)등기_銨7_"/>
      <sheetName val="(법인,토지)등기_鑀0_"/>
      <sheetName val="(법인,토지)등기_釘6_"/>
      <sheetName val="change_fdy"/>
      <sheetName val="Data_validation"/>
      <sheetName val="97부과내역_"/>
      <sheetName val="U3_1"/>
      <sheetName val="경영비율_"/>
      <sheetName val="24_보증금(전신전화가입권)1"/>
      <sheetName val="5-4_생산필요공수및인원"/>
      <sheetName val="JOB_Assign"/>
      <sheetName val="수금_"/>
      <sheetName val="1_MDF1공장"/>
      <sheetName val="Fruit_Pending_Order"/>
      <sheetName val="동양제과_12월"/>
      <sheetName val="크라운제과_12월"/>
      <sheetName val="산업은행_경영지표"/>
      <sheetName val="제품수불_(기초)"/>
      <sheetName val="매__출"/>
      <sheetName val="받을어음할인및_융통어음"/>
      <sheetName val="매출_물동명세"/>
      <sheetName val="M&amp;G_Outstanding_Data"/>
      <sheetName val="등록"/>
      <sheetName val="지급이자"/>
      <sheetName val="실적분석"/>
      <sheetName val="사업자등록증"/>
      <sheetName val="P&amp;L Summary Page"/>
      <sheetName val="JT3.0견적-구1"/>
      <sheetName val="노동부"/>
      <sheetName val="第二拠出金率"/>
      <sheetName val="報告ﾏｸﾛ"/>
      <sheetName val="LK-FS"/>
      <sheetName val="공통비"/>
      <sheetName val="출입자명단"/>
      <sheetName val="영업보증금"/>
    </sheetNames>
    <sheetDataSet>
      <sheetData sheetId="0">
        <row r="1">
          <cell r="A1" t="str">
            <v>감 사 업 무 분 담 표</v>
          </cell>
        </row>
      </sheetData>
      <sheetData sheetId="1">
        <row r="1">
          <cell r="A1" t="str">
            <v>감 사 업 무 분 담 표</v>
          </cell>
        </row>
      </sheetData>
      <sheetData sheetId="2"/>
      <sheetData sheetId="3"/>
      <sheetData sheetId="4"/>
      <sheetData sheetId="5">
        <row r="4">
          <cell r="A4" t="str">
            <v>감사기준일 : 1999.12.31</v>
          </cell>
        </row>
      </sheetData>
      <sheetData sheetId="6">
        <row r="1">
          <cell r="A1" t="str">
            <v>감 사 업 무 분 담 표</v>
          </cell>
        </row>
      </sheetData>
      <sheetData sheetId="7"/>
      <sheetData sheetId="8">
        <row r="4">
          <cell r="A4" t="str">
            <v>감사기준일 : 1999.12.31</v>
          </cell>
        </row>
      </sheetData>
      <sheetData sheetId="9">
        <row r="1">
          <cell r="A1" t="str">
            <v>감 사 업 무 분 담 표</v>
          </cell>
        </row>
      </sheetData>
      <sheetData sheetId="10"/>
      <sheetData sheetId="11"/>
      <sheetData sheetId="12">
        <row r="4">
          <cell r="A4" t="str">
            <v>감사기준일 : 1999.12.31</v>
          </cell>
        </row>
      </sheetData>
      <sheetData sheetId="13">
        <row r="1">
          <cell r="A1" t="str">
            <v>감 사 업 무 분 담 표</v>
          </cell>
        </row>
      </sheetData>
      <sheetData sheetId="14">
        <row r="1">
          <cell r="A1" t="str">
            <v>감 사 업 무 분 담 표</v>
          </cell>
        </row>
      </sheetData>
      <sheetData sheetId="15"/>
      <sheetData sheetId="16"/>
      <sheetData sheetId="17"/>
      <sheetData sheetId="18">
        <row r="4">
          <cell r="A4" t="str">
            <v>감사기준일 : 1999.12.31</v>
          </cell>
        </row>
      </sheetData>
      <sheetData sheetId="19">
        <row r="1">
          <cell r="A1" t="str">
            <v>감 사 업 무 분 담 표</v>
          </cell>
        </row>
      </sheetData>
      <sheetData sheetId="20"/>
      <sheetData sheetId="21">
        <row r="1">
          <cell r="A1" t="str">
            <v>감 사 업 무 분 담 표</v>
          </cell>
        </row>
      </sheetData>
      <sheetData sheetId="22">
        <row r="1">
          <cell r="A1" t="str">
            <v>감 사 업 무 분 담 표</v>
          </cell>
        </row>
      </sheetData>
      <sheetData sheetId="23"/>
      <sheetData sheetId="24"/>
      <sheetData sheetId="25"/>
      <sheetData sheetId="26">
        <row r="4">
          <cell r="A4" t="str">
            <v>감사기준일 : 1999.12.31</v>
          </cell>
        </row>
      </sheetData>
      <sheetData sheetId="27">
        <row r="1">
          <cell r="A1" t="str">
            <v>감 사 업 무 분 담 표</v>
          </cell>
        </row>
      </sheetData>
      <sheetData sheetId="28"/>
      <sheetData sheetId="29">
        <row r="4">
          <cell r="A4" t="str">
            <v>감사기준일 : 1999.12.31</v>
          </cell>
        </row>
      </sheetData>
      <sheetData sheetId="30">
        <row r="1">
          <cell r="A1" t="str">
            <v>감 사 업 무 분 담 표</v>
          </cell>
        </row>
      </sheetData>
      <sheetData sheetId="31"/>
      <sheetData sheetId="32"/>
      <sheetData sheetId="33">
        <row r="1">
          <cell r="A1" t="str">
            <v>감 사 업 무 분 담 표</v>
          </cell>
        </row>
      </sheetData>
      <sheetData sheetId="34" refreshError="1">
        <row r="4">
          <cell r="A4" t="str">
            <v>감사기준일 : 1999.12.31</v>
          </cell>
        </row>
        <row r="45">
          <cell r="F45" t="str">
            <v>V</v>
          </cell>
        </row>
      </sheetData>
      <sheetData sheetId="35" refreshError="1">
        <row r="1">
          <cell r="A1" t="str">
            <v>감 사 업 무 분 담 표</v>
          </cell>
        </row>
        <row r="45">
          <cell r="F45" t="str">
            <v>V</v>
          </cell>
        </row>
      </sheetData>
      <sheetData sheetId="36"/>
      <sheetData sheetId="37"/>
      <sheetData sheetId="38"/>
      <sheetData sheetId="39">
        <row r="4">
          <cell r="A4" t="str">
            <v>감사기준일 : 1999.12.31</v>
          </cell>
        </row>
      </sheetData>
      <sheetData sheetId="40">
        <row r="1">
          <cell r="A1" t="str">
            <v>감 사 업 무 분 담 표</v>
          </cell>
        </row>
      </sheetData>
      <sheetData sheetId="41"/>
      <sheetData sheetId="42">
        <row r="4">
          <cell r="A4" t="str">
            <v>감사기준일 : 1999.12.31</v>
          </cell>
        </row>
      </sheetData>
      <sheetData sheetId="43">
        <row r="1">
          <cell r="A1" t="str">
            <v>감 사 업 무 분 담 표</v>
          </cell>
        </row>
      </sheetData>
      <sheetData sheetId="44"/>
      <sheetData sheetId="45"/>
      <sheetData sheetId="46"/>
      <sheetData sheetId="47">
        <row r="4">
          <cell r="A4" t="str">
            <v>감사기준일 : 1999.12.31</v>
          </cell>
        </row>
      </sheetData>
      <sheetData sheetId="48">
        <row r="1">
          <cell r="A1" t="str">
            <v>감 사 업 무 분 담 표</v>
          </cell>
        </row>
      </sheetData>
      <sheetData sheetId="49"/>
      <sheetData sheetId="50">
        <row r="4">
          <cell r="A4" t="str">
            <v>감사기준일 : 1999.12.31</v>
          </cell>
        </row>
      </sheetData>
      <sheetData sheetId="51">
        <row r="1">
          <cell r="A1" t="str">
            <v>감 사 업 무 분 담 표</v>
          </cell>
        </row>
      </sheetData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>
        <row r="45">
          <cell r="F45" t="str">
            <v>V</v>
          </cell>
        </row>
      </sheetData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>
        <row r="1">
          <cell r="A1" t="str">
            <v>감 사 업 무 분 담 표</v>
          </cell>
        </row>
      </sheetData>
      <sheetData sheetId="407">
        <row r="4">
          <cell r="A4" t="str">
            <v>감사기준일 : 1999.12.31</v>
          </cell>
        </row>
      </sheetData>
      <sheetData sheetId="408">
        <row r="1">
          <cell r="A1" t="str">
            <v>감 사 업 무 분 담 표</v>
          </cell>
        </row>
      </sheetData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본사항"/>
      <sheetName val="48"/>
      <sheetName val="51"/>
      <sheetName val="52"/>
      <sheetName val="52(갑)"/>
      <sheetName val="52(을)"/>
      <sheetName val="54"/>
      <sheetName val="54부표"/>
      <sheetName val="55"/>
      <sheetName val="58"/>
      <sheetName val="63"/>
      <sheetName val="63의4"/>
      <sheetName val="64"/>
      <sheetName val="64의2"/>
      <sheetName val="71의7"/>
      <sheetName val="75의3"/>
      <sheetName val="77"/>
      <sheetName val="코드 등"/>
    </sheetNames>
    <sheetDataSet>
      <sheetData sheetId="0">
        <row r="35">
          <cell r="L35" t="str">
            <v>ZZ :( 기타국 )</v>
          </cell>
        </row>
        <row r="36">
          <cell r="L36" t="str">
            <v>GH :가나</v>
          </cell>
        </row>
        <row r="37">
          <cell r="L37" t="str">
            <v>GA :가봉</v>
          </cell>
        </row>
        <row r="38">
          <cell r="L38" t="str">
            <v>GY :가이아나</v>
          </cell>
        </row>
        <row r="39">
          <cell r="L39" t="str">
            <v>GM :감비아</v>
          </cell>
        </row>
        <row r="40">
          <cell r="L40" t="str">
            <v>GP :과델로프</v>
          </cell>
        </row>
        <row r="41">
          <cell r="L41" t="str">
            <v>GT :과테말라</v>
          </cell>
        </row>
        <row r="42">
          <cell r="L42" t="str">
            <v>GU :괌</v>
          </cell>
        </row>
        <row r="43">
          <cell r="L43" t="str">
            <v>VA :교황청</v>
          </cell>
        </row>
        <row r="44">
          <cell r="L44" t="str">
            <v>GD :그레나다</v>
          </cell>
        </row>
        <row r="45">
          <cell r="L45" t="str">
            <v>GE :그루지야</v>
          </cell>
        </row>
        <row r="46">
          <cell r="L46" t="str">
            <v>GR :그리스</v>
          </cell>
        </row>
        <row r="47">
          <cell r="L47" t="str">
            <v>GL :그린랜드</v>
          </cell>
        </row>
        <row r="48">
          <cell r="L48" t="str">
            <v>GW :기네비소</v>
          </cell>
        </row>
        <row r="49">
          <cell r="L49" t="str">
            <v>GN :기니</v>
          </cell>
        </row>
        <row r="50">
          <cell r="L50" t="str">
            <v>NA :나미비아</v>
          </cell>
        </row>
        <row r="51">
          <cell r="L51" t="str">
            <v>NA :나미비아</v>
          </cell>
        </row>
        <row r="52">
          <cell r="L52" t="str">
            <v>NR :나우르</v>
          </cell>
        </row>
        <row r="53">
          <cell r="L53" t="str">
            <v>NG :나이지리아</v>
          </cell>
        </row>
        <row r="54">
          <cell r="L54" t="str">
            <v>ZA :남아프리카</v>
          </cell>
        </row>
        <row r="55">
          <cell r="L55" t="str">
            <v>NL :네덜란드</v>
          </cell>
        </row>
        <row r="56">
          <cell r="L56" t="str">
            <v>NP :네팔</v>
          </cell>
        </row>
        <row r="57">
          <cell r="L57" t="str">
            <v>NO :노르웨이</v>
          </cell>
        </row>
        <row r="58">
          <cell r="L58" t="str">
            <v>NF :노폴크　이일랜드</v>
          </cell>
        </row>
        <row r="59">
          <cell r="L59" t="str">
            <v>NC :뉴　칼레도니아</v>
          </cell>
        </row>
        <row r="60">
          <cell r="L60" t="str">
            <v>NZ :뉴질랜드</v>
          </cell>
        </row>
        <row r="61">
          <cell r="L61" t="str">
            <v>NU :니우에</v>
          </cell>
        </row>
        <row r="62">
          <cell r="L62" t="str">
            <v>NE :니제르</v>
          </cell>
        </row>
        <row r="63">
          <cell r="L63" t="str">
            <v>NI :니카라과</v>
          </cell>
        </row>
        <row r="64">
          <cell r="L64" t="str">
            <v>TW :대만</v>
          </cell>
        </row>
        <row r="65">
          <cell r="L65" t="str">
            <v>DK :덴마크</v>
          </cell>
        </row>
        <row r="66">
          <cell r="L66" t="str">
            <v>DO :도미니카공화국</v>
          </cell>
        </row>
        <row r="67">
          <cell r="L67" t="str">
            <v>DM :도미니카연방</v>
          </cell>
        </row>
        <row r="68">
          <cell r="L68" t="str">
            <v>DE :독일</v>
          </cell>
        </row>
        <row r="69">
          <cell r="L69" t="str">
            <v>LA :라오스</v>
          </cell>
        </row>
        <row r="70">
          <cell r="L70" t="str">
            <v>LR :라이베리아</v>
          </cell>
        </row>
        <row r="71">
          <cell r="L71" t="str">
            <v>LV :라트비아</v>
          </cell>
        </row>
        <row r="72">
          <cell r="L72" t="str">
            <v>RU :러시아연방</v>
          </cell>
        </row>
        <row r="73">
          <cell r="L73" t="str">
            <v>LB :레바논</v>
          </cell>
        </row>
        <row r="74">
          <cell r="L74" t="str">
            <v>LS :레소토</v>
          </cell>
        </row>
        <row r="75">
          <cell r="L75" t="str">
            <v>RO :루마니아</v>
          </cell>
        </row>
        <row r="76">
          <cell r="L76" t="str">
            <v>RW :루안다</v>
          </cell>
        </row>
        <row r="77">
          <cell r="L77" t="str">
            <v>LU :룩셈부르크</v>
          </cell>
        </row>
        <row r="78">
          <cell r="L78" t="str">
            <v>LY :리비아</v>
          </cell>
        </row>
        <row r="79">
          <cell r="L79" t="str">
            <v>LT :리투아니아</v>
          </cell>
        </row>
        <row r="80">
          <cell r="L80" t="str">
            <v>LI :리히텐슈타인</v>
          </cell>
        </row>
        <row r="81">
          <cell r="L81" t="str">
            <v>MG :마다가스카르</v>
          </cell>
        </row>
        <row r="82">
          <cell r="L82" t="str">
            <v>MH :마샬　군도</v>
          </cell>
        </row>
        <row r="83">
          <cell r="L83" t="str">
            <v>YM :마세도니아</v>
          </cell>
        </row>
        <row r="84">
          <cell r="L84" t="str">
            <v>UM :마이너　아우틀링　합중국　군도</v>
          </cell>
        </row>
        <row r="85">
          <cell r="L85" t="str">
            <v>FM :마이크로네시아</v>
          </cell>
        </row>
        <row r="86">
          <cell r="L86" t="str">
            <v>MO :마카오</v>
          </cell>
        </row>
        <row r="87">
          <cell r="L87" t="str">
            <v>MQ :마티니크</v>
          </cell>
        </row>
        <row r="88">
          <cell r="L88" t="str">
            <v>MW :말라위</v>
          </cell>
        </row>
        <row r="89">
          <cell r="L89" t="str">
            <v>MY :말레이지아</v>
          </cell>
        </row>
        <row r="90">
          <cell r="L90" t="str">
            <v>ML :말리</v>
          </cell>
        </row>
        <row r="91">
          <cell r="L91" t="str">
            <v>MX :멕시코</v>
          </cell>
        </row>
        <row r="92">
          <cell r="L92" t="str">
            <v>MC :모나코</v>
          </cell>
        </row>
        <row r="93">
          <cell r="L93" t="str">
            <v>MA :모로코</v>
          </cell>
        </row>
        <row r="94">
          <cell r="L94" t="str">
            <v>MU :모리셔스</v>
          </cell>
        </row>
        <row r="95">
          <cell r="L95" t="str">
            <v>MR :모리타니</v>
          </cell>
        </row>
        <row r="96">
          <cell r="L96" t="str">
            <v>MZ :모잠비크</v>
          </cell>
        </row>
        <row r="97">
          <cell r="L97" t="str">
            <v>MS :몬트세라트</v>
          </cell>
        </row>
        <row r="98">
          <cell r="L98" t="str">
            <v>MD :몰도바</v>
          </cell>
        </row>
        <row r="99">
          <cell r="L99" t="str">
            <v>MV :몰디브</v>
          </cell>
        </row>
        <row r="100">
          <cell r="L100" t="str">
            <v>MT :몰타</v>
          </cell>
        </row>
        <row r="101">
          <cell r="L101" t="str">
            <v>MN :몽골</v>
          </cell>
        </row>
        <row r="102">
          <cell r="L102" t="str">
            <v>US :미국</v>
          </cell>
        </row>
        <row r="103">
          <cell r="L103" t="str">
            <v>MI :미드웨이　군도</v>
          </cell>
        </row>
        <row r="104">
          <cell r="L104" t="str">
            <v>VI :미령　버진군도</v>
          </cell>
        </row>
        <row r="105">
          <cell r="L105" t="str">
            <v>MM :미얀마</v>
          </cell>
        </row>
        <row r="106">
          <cell r="L106" t="str">
            <v>VU :바누아투</v>
          </cell>
        </row>
        <row r="107">
          <cell r="L107" t="str">
            <v>BH :바레인</v>
          </cell>
        </row>
        <row r="108">
          <cell r="L108" t="str">
            <v>BB :바베이도스</v>
          </cell>
        </row>
        <row r="109">
          <cell r="L109" t="str">
            <v>BS :바하마</v>
          </cell>
        </row>
        <row r="110">
          <cell r="L110" t="str">
            <v>BD :방글라데시</v>
          </cell>
        </row>
        <row r="111">
          <cell r="L111" t="str">
            <v>BM :버뮤다</v>
          </cell>
        </row>
        <row r="112">
          <cell r="L112" t="str">
            <v>VE :베네수엘라</v>
          </cell>
        </row>
        <row r="113">
          <cell r="L113" t="str">
            <v>BJ :베닝</v>
          </cell>
        </row>
        <row r="114">
          <cell r="L114" t="str">
            <v>BY :베라루스</v>
          </cell>
        </row>
        <row r="115">
          <cell r="L115" t="str">
            <v>BY :베라루스</v>
          </cell>
        </row>
        <row r="116">
          <cell r="L116" t="str">
            <v>VN :베트남</v>
          </cell>
        </row>
        <row r="117">
          <cell r="L117" t="str">
            <v>BE :벨기에</v>
          </cell>
        </row>
        <row r="118">
          <cell r="L118" t="str">
            <v>BZ :벨리제</v>
          </cell>
        </row>
        <row r="119">
          <cell r="L119" t="str">
            <v>BV :보빗　군도</v>
          </cell>
        </row>
        <row r="120">
          <cell r="L120" t="str">
            <v>BA :보스니아－헤르체고비나</v>
          </cell>
        </row>
        <row r="121">
          <cell r="L121" t="str">
            <v>BW :보츠와나</v>
          </cell>
        </row>
        <row r="122">
          <cell r="L122" t="str">
            <v>BO :볼리비아</v>
          </cell>
        </row>
        <row r="123">
          <cell r="L123" t="str">
            <v>BI :부룬디</v>
          </cell>
        </row>
        <row r="124">
          <cell r="L124" t="str">
            <v>BF :부르키나　파소</v>
          </cell>
        </row>
        <row r="125">
          <cell r="L125" t="str">
            <v>BT :부탄</v>
          </cell>
        </row>
        <row r="126">
          <cell r="L126" t="str">
            <v>MP :북마리아나　군도</v>
          </cell>
        </row>
        <row r="127">
          <cell r="L127" t="str">
            <v>KP :북한</v>
          </cell>
        </row>
        <row r="128">
          <cell r="L128" t="str">
            <v>BG :불가리아</v>
          </cell>
        </row>
        <row r="129">
          <cell r="L129" t="str">
            <v>GF :불령　가이아나</v>
          </cell>
        </row>
        <row r="130">
          <cell r="L130" t="str">
            <v>TF :불령　남부지역</v>
          </cell>
        </row>
        <row r="131">
          <cell r="L131" t="str">
            <v>RE :불령　리유니온，코모도제도</v>
          </cell>
        </row>
        <row r="132">
          <cell r="L132" t="str">
            <v>PF :불령　폴리네시아</v>
          </cell>
        </row>
        <row r="133">
          <cell r="L133" t="str">
            <v>BR :브라질</v>
          </cell>
        </row>
        <row r="134">
          <cell r="L134" t="str">
            <v>BN :브루나이</v>
          </cell>
        </row>
        <row r="135">
          <cell r="L135" t="str">
            <v>SA :사우디아라비아</v>
          </cell>
        </row>
        <row r="136">
          <cell r="L136" t="str">
            <v>CY :사이프러스</v>
          </cell>
        </row>
        <row r="137">
          <cell r="L137" t="str">
            <v>PS :사하라인민아랍공화국</v>
          </cell>
        </row>
        <row r="138">
          <cell r="L138" t="str">
            <v>SM :산마리노</v>
          </cell>
        </row>
        <row r="139">
          <cell r="L139" t="str">
            <v>ST :상토메　프린스페</v>
          </cell>
        </row>
        <row r="140">
          <cell r="L140" t="str">
            <v>WS :서사모아</v>
          </cell>
        </row>
        <row r="141">
          <cell r="L141" t="str">
            <v>EH :서사하라</v>
          </cell>
        </row>
        <row r="142">
          <cell r="L142" t="str">
            <v>SN :세네갈</v>
          </cell>
        </row>
        <row r="143">
          <cell r="L143" t="str">
            <v>SC :세이쉘</v>
          </cell>
        </row>
        <row r="144">
          <cell r="L144" t="str">
            <v>LC :세인트　루시아</v>
          </cell>
        </row>
        <row r="145">
          <cell r="L145" t="str">
            <v>KN :세인트　키츠　네비스</v>
          </cell>
        </row>
        <row r="146">
          <cell r="L146" t="str">
            <v>PM :세인트　피레　미켈론</v>
          </cell>
        </row>
        <row r="147">
          <cell r="L147" t="str">
            <v>SH :세인트　헬레나</v>
          </cell>
        </row>
        <row r="148">
          <cell r="L148" t="str">
            <v>SO :소말리아</v>
          </cell>
        </row>
        <row r="149">
          <cell r="L149" t="str">
            <v>SB :솔로몬　군도</v>
          </cell>
        </row>
        <row r="150">
          <cell r="L150" t="str">
            <v>SD :수단</v>
          </cell>
        </row>
        <row r="151">
          <cell r="L151" t="str">
            <v>SD :수단</v>
          </cell>
        </row>
        <row r="152">
          <cell r="L152" t="str">
            <v>SR :수리남</v>
          </cell>
        </row>
        <row r="153">
          <cell r="L153" t="str">
            <v>LK :스리랑카</v>
          </cell>
        </row>
        <row r="154">
          <cell r="L154" t="str">
            <v>SJ :스발바드　군도</v>
          </cell>
        </row>
        <row r="155">
          <cell r="L155" t="str">
            <v>SZ :스와질랜드</v>
          </cell>
        </row>
        <row r="156">
          <cell r="L156" t="str">
            <v>SE :스웨덴</v>
          </cell>
        </row>
        <row r="157">
          <cell r="L157" t="str">
            <v>CH :스위스</v>
          </cell>
        </row>
        <row r="158">
          <cell r="L158" t="str">
            <v>ES :스페인</v>
          </cell>
        </row>
        <row r="159">
          <cell r="L159" t="str">
            <v>SK :슬로바키아　공화국</v>
          </cell>
        </row>
        <row r="160">
          <cell r="L160" t="str">
            <v>SI :슬로베니아</v>
          </cell>
        </row>
        <row r="161">
          <cell r="L161" t="str">
            <v>SY :시리아</v>
          </cell>
        </row>
        <row r="162">
          <cell r="L162" t="str">
            <v>SL :시에라　리온</v>
          </cell>
        </row>
        <row r="163">
          <cell r="L163" t="str">
            <v>SG :싱가포르</v>
          </cell>
        </row>
        <row r="164">
          <cell r="L164" t="str">
            <v>AE :아랍에미르트　연합</v>
          </cell>
        </row>
        <row r="165">
          <cell r="L165" t="str">
            <v>AM :아르메니아</v>
          </cell>
        </row>
        <row r="166">
          <cell r="L166" t="str">
            <v>AR :아르헨티나</v>
          </cell>
        </row>
        <row r="167">
          <cell r="L167" t="str">
            <v>AS :아메리칸　사모아</v>
          </cell>
        </row>
        <row r="168">
          <cell r="L168" t="str">
            <v>IS :아이슬란드</v>
          </cell>
        </row>
        <row r="169">
          <cell r="L169" t="str">
            <v>HT :아이티</v>
          </cell>
        </row>
        <row r="170">
          <cell r="L170" t="str">
            <v>IE :아일랜드</v>
          </cell>
        </row>
        <row r="171">
          <cell r="L171" t="str">
            <v>AZ :아제르바이잔</v>
          </cell>
        </row>
        <row r="172">
          <cell r="L172" t="str">
            <v>AF :아프카니스탄</v>
          </cell>
        </row>
        <row r="173">
          <cell r="L173" t="str">
            <v>AD :안도라</v>
          </cell>
        </row>
        <row r="174">
          <cell r="L174" t="str">
            <v>AQ :안타티카</v>
          </cell>
        </row>
        <row r="175">
          <cell r="L175" t="str">
            <v>AG :안티가　바부다</v>
          </cell>
        </row>
        <row r="176">
          <cell r="L176" t="str">
            <v>AL :알바니아</v>
          </cell>
        </row>
        <row r="177">
          <cell r="L177" t="str">
            <v>DZ :알제리</v>
          </cell>
        </row>
        <row r="178">
          <cell r="L178" t="str">
            <v>AO :앙골라</v>
          </cell>
        </row>
        <row r="179">
          <cell r="L179" t="str">
            <v>ER :에리트리아</v>
          </cell>
        </row>
        <row r="180">
          <cell r="L180" t="str">
            <v>EE :에스토니아</v>
          </cell>
        </row>
        <row r="181">
          <cell r="L181" t="str">
            <v>EC :에쿠아도르</v>
          </cell>
        </row>
        <row r="182">
          <cell r="L182" t="str">
            <v>SV :엘살바도르</v>
          </cell>
        </row>
        <row r="183">
          <cell r="L183" t="str">
            <v>GB :영국</v>
          </cell>
        </row>
        <row r="184">
          <cell r="L184" t="str">
            <v>VG :영령　버진군도</v>
          </cell>
        </row>
        <row r="185">
          <cell r="L185" t="str">
            <v>BQ :영령　안탁</v>
          </cell>
        </row>
        <row r="186">
          <cell r="L186" t="str">
            <v>IO :영령　인도양</v>
          </cell>
        </row>
        <row r="187">
          <cell r="L187" t="str">
            <v>KY :영령　캐이만　군도</v>
          </cell>
        </row>
        <row r="188">
          <cell r="L188" t="str">
            <v>YE :예맨</v>
          </cell>
        </row>
        <row r="189">
          <cell r="L189" t="str">
            <v>OM :오만</v>
          </cell>
        </row>
        <row r="190">
          <cell r="L190" t="str">
            <v>AT :오스트리아</v>
          </cell>
        </row>
        <row r="191">
          <cell r="L191" t="str">
            <v>HN :온두라스</v>
          </cell>
        </row>
        <row r="192">
          <cell r="L192" t="str">
            <v>WF :왈리스＆퓨투나　군도</v>
          </cell>
        </row>
        <row r="193">
          <cell r="L193" t="str">
            <v>JO :요르단</v>
          </cell>
        </row>
        <row r="194">
          <cell r="L194" t="str">
            <v>UG :우간다</v>
          </cell>
        </row>
        <row r="195">
          <cell r="L195" t="str">
            <v>UY :우루과이</v>
          </cell>
        </row>
        <row r="196">
          <cell r="L196" t="str">
            <v>UZ :우즈베크</v>
          </cell>
        </row>
        <row r="197">
          <cell r="L197" t="str">
            <v>UA :우크라이나</v>
          </cell>
        </row>
        <row r="198">
          <cell r="L198" t="str">
            <v>WK :웨이크　아일랜드</v>
          </cell>
        </row>
        <row r="199">
          <cell r="L199" t="str">
            <v>YU :유고</v>
          </cell>
        </row>
        <row r="200">
          <cell r="L200" t="str">
            <v>EU :유럽연합</v>
          </cell>
        </row>
        <row r="201">
          <cell r="L201" t="str">
            <v>ET :이디오피아</v>
          </cell>
        </row>
        <row r="202">
          <cell r="L202" t="str">
            <v>IQ :이라크</v>
          </cell>
        </row>
        <row r="203">
          <cell r="L203" t="str">
            <v>IR :이란</v>
          </cell>
        </row>
        <row r="204">
          <cell r="L204" t="str">
            <v>IL :이스라엘</v>
          </cell>
        </row>
        <row r="205">
          <cell r="L205" t="str">
            <v>EG :이집트</v>
          </cell>
        </row>
        <row r="206">
          <cell r="L206" t="str">
            <v>IT :이탈리아</v>
          </cell>
        </row>
        <row r="207">
          <cell r="L207" t="str">
            <v>ID :인도네시아</v>
          </cell>
        </row>
        <row r="208">
          <cell r="L208" t="str">
            <v>IN :인디아</v>
          </cell>
        </row>
        <row r="209">
          <cell r="L209" t="str">
            <v>JP :일본</v>
          </cell>
        </row>
        <row r="210">
          <cell r="L210" t="str">
            <v>JM :자마이카</v>
          </cell>
        </row>
        <row r="211">
          <cell r="L211" t="str">
            <v>ZR :자이레</v>
          </cell>
        </row>
        <row r="212">
          <cell r="L212" t="str">
            <v>ZM :잠비아</v>
          </cell>
        </row>
        <row r="213">
          <cell r="L213" t="str">
            <v>GQ :적도　기니</v>
          </cell>
        </row>
        <row r="214">
          <cell r="L214" t="str">
            <v>JT :죤스톤　아일랜드</v>
          </cell>
        </row>
        <row r="215">
          <cell r="L215" t="str">
            <v>CN :중국</v>
          </cell>
        </row>
        <row r="216">
          <cell r="L216" t="str">
            <v>NT :중립지대</v>
          </cell>
        </row>
        <row r="217">
          <cell r="L217" t="str">
            <v>CF :중앙아프리카</v>
          </cell>
        </row>
        <row r="218">
          <cell r="L218" t="str">
            <v>DJ :지부티</v>
          </cell>
        </row>
        <row r="219">
          <cell r="L219" t="str">
            <v>GI :지브랄타</v>
          </cell>
        </row>
        <row r="220">
          <cell r="L220" t="str">
            <v>ZW :짐바브웨</v>
          </cell>
        </row>
        <row r="221">
          <cell r="L221" t="str">
            <v>TD :챠드</v>
          </cell>
        </row>
        <row r="222">
          <cell r="L222" t="str">
            <v>CZ :체코공화국</v>
          </cell>
        </row>
        <row r="223">
          <cell r="L223" t="str">
            <v>CL :칠레</v>
          </cell>
        </row>
        <row r="224">
          <cell r="L224" t="str">
            <v>CA :카나다</v>
          </cell>
        </row>
        <row r="225">
          <cell r="L225" t="str">
            <v>CM :카메룬</v>
          </cell>
        </row>
        <row r="226">
          <cell r="L226" t="str">
            <v>CV :카보　베르데</v>
          </cell>
        </row>
        <row r="227">
          <cell r="L227" t="str">
            <v>KZ :카자흐</v>
          </cell>
        </row>
        <row r="228">
          <cell r="L228" t="str">
            <v>QA :카타르</v>
          </cell>
        </row>
        <row r="229">
          <cell r="L229" t="str">
            <v>KH :캄보디아</v>
          </cell>
        </row>
        <row r="230">
          <cell r="L230" t="str">
            <v>CT :캔톤　아일랜드</v>
          </cell>
        </row>
        <row r="231">
          <cell r="L231" t="str">
            <v>KE :케냐</v>
          </cell>
        </row>
        <row r="232">
          <cell r="L232" t="str">
            <v>KM :코모로스</v>
          </cell>
        </row>
        <row r="233">
          <cell r="L233" t="str">
            <v>CR :코스타리카</v>
          </cell>
        </row>
        <row r="234">
          <cell r="L234" t="str">
            <v>CC :코코스　군도</v>
          </cell>
        </row>
        <row r="235">
          <cell r="L235" t="str">
            <v>CI :코트디　봐르</v>
          </cell>
        </row>
        <row r="236">
          <cell r="L236" t="str">
            <v>CO :콜롬비아</v>
          </cell>
        </row>
        <row r="237">
          <cell r="L237" t="str">
            <v>CG :콩고</v>
          </cell>
        </row>
        <row r="238">
          <cell r="L238" t="str">
            <v>CU :쿠바</v>
          </cell>
        </row>
        <row r="239">
          <cell r="L239" t="str">
            <v>KW :쿠웨이트</v>
          </cell>
        </row>
        <row r="240">
          <cell r="L240" t="str">
            <v>CK :쿡　아일랜드</v>
          </cell>
        </row>
        <row r="241">
          <cell r="L241" t="str">
            <v>HR :크로아티아</v>
          </cell>
        </row>
        <row r="242">
          <cell r="L242" t="str">
            <v>CX :크리스마스　아일랜드</v>
          </cell>
        </row>
        <row r="243">
          <cell r="L243" t="str">
            <v>KG :키르기스</v>
          </cell>
        </row>
        <row r="244">
          <cell r="L244" t="str">
            <v>KI :키리바티</v>
          </cell>
        </row>
        <row r="245">
          <cell r="L245" t="str">
            <v>TJ :타지크</v>
          </cell>
        </row>
        <row r="246">
          <cell r="L246" t="str">
            <v>TZ :탄자니아</v>
          </cell>
        </row>
        <row r="247">
          <cell r="L247" t="str">
            <v>TH :태국</v>
          </cell>
        </row>
        <row r="248">
          <cell r="L248" t="str">
            <v>TR :터키</v>
          </cell>
        </row>
        <row r="249">
          <cell r="L249" t="str">
            <v>TG :토고</v>
          </cell>
        </row>
        <row r="250">
          <cell r="L250" t="str">
            <v>TK :토켈라우</v>
          </cell>
        </row>
        <row r="251">
          <cell r="L251" t="str">
            <v>TO :통가</v>
          </cell>
        </row>
        <row r="252">
          <cell r="L252" t="str">
            <v>TC :투르크＆카이코스　군도</v>
          </cell>
        </row>
        <row r="253">
          <cell r="L253" t="str">
            <v>TM :투르크맨</v>
          </cell>
        </row>
        <row r="254">
          <cell r="L254" t="str">
            <v>TV :투발루</v>
          </cell>
        </row>
        <row r="255">
          <cell r="L255" t="str">
            <v>TN :튀니지</v>
          </cell>
        </row>
        <row r="256">
          <cell r="L256" t="str">
            <v>TT :트리니나드　토바고</v>
          </cell>
        </row>
        <row r="257">
          <cell r="L257" t="str">
            <v>TP :티모르</v>
          </cell>
        </row>
        <row r="258">
          <cell r="L258" t="str">
            <v>TP :티모르</v>
          </cell>
        </row>
        <row r="259">
          <cell r="L259" t="str">
            <v>PA :파나마</v>
          </cell>
        </row>
        <row r="260">
          <cell r="L260" t="str">
            <v>PZ :파나마　운하지역</v>
          </cell>
        </row>
        <row r="261">
          <cell r="L261" t="str">
            <v>PY :파라과이</v>
          </cell>
        </row>
        <row r="262">
          <cell r="L262" t="str">
            <v>FO :파로에　군도</v>
          </cell>
        </row>
        <row r="263">
          <cell r="L263" t="str">
            <v>PK :파키스탄</v>
          </cell>
        </row>
        <row r="264">
          <cell r="L264" t="str">
            <v>PG :파푸아뉴기니</v>
          </cell>
        </row>
        <row r="265">
          <cell r="L265" t="str">
            <v>PW :팔라우</v>
          </cell>
        </row>
        <row r="266">
          <cell r="L266" t="str">
            <v>PO :팔레스타인　해방기구</v>
          </cell>
        </row>
        <row r="267">
          <cell r="L267" t="str">
            <v>PE :페루</v>
          </cell>
        </row>
        <row r="268">
          <cell r="L268" t="str">
            <v>PT :포르투갈</v>
          </cell>
        </row>
        <row r="269">
          <cell r="L269" t="str">
            <v>FK :포클랜드　군도</v>
          </cell>
        </row>
        <row r="270">
          <cell r="L270" t="str">
            <v>PL :폴란드</v>
          </cell>
        </row>
        <row r="271">
          <cell r="L271" t="str">
            <v>PR :푸에르토리코</v>
          </cell>
        </row>
        <row r="272">
          <cell r="L272" t="str">
            <v>FR :프랑스</v>
          </cell>
        </row>
        <row r="273">
          <cell r="L273" t="str">
            <v>FJ :피지</v>
          </cell>
        </row>
        <row r="274">
          <cell r="L274" t="str">
            <v>PN :피트카이른</v>
          </cell>
        </row>
        <row r="275">
          <cell r="L275" t="str">
            <v>FI :핀란드</v>
          </cell>
        </row>
        <row r="276">
          <cell r="L276" t="str">
            <v>PH :필리핀</v>
          </cell>
        </row>
        <row r="277">
          <cell r="L277" t="str">
            <v>KR :한국</v>
          </cell>
        </row>
        <row r="278">
          <cell r="L278" t="str">
            <v>HM :허드　앤　맥도날드　군도</v>
          </cell>
        </row>
        <row r="279">
          <cell r="L279" t="str">
            <v>HU :헝가리</v>
          </cell>
        </row>
        <row r="280">
          <cell r="L280" t="str">
            <v>AU :호주</v>
          </cell>
        </row>
        <row r="281">
          <cell r="L281" t="str">
            <v>HK :홍콩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_PL"/>
      <sheetName val="FX RATE"/>
      <sheetName val="GENERAL &amp; ADMINISTRATIVE (2)"/>
      <sheetName val="MEDICAL DEPARTMENT (2)"/>
      <sheetName val="MARKETING"/>
      <sheetName val="SALES"/>
      <sheetName val="CAPITAL EXPEND"/>
      <sheetName val="FIVE YEAR 1998-2002"/>
      <sheetName val="1998 P &amp; L"/>
      <sheetName val="GENERAL &amp; ADMINISTRATIVE"/>
      <sheetName val="MEDICAL DEPARTMENT"/>
      <sheetName val="REGISTRATION DEP'T"/>
      <sheetName val="CAP LEASES"/>
      <sheetName val="BALANCE SHEET"/>
      <sheetName val="CASH FLOW"/>
      <sheetName val="CASHFLOW-FORECAST"/>
      <sheetName val="CASHF-monthly-(INT9%@1,200)B2"/>
      <sheetName val="CASHFLOW-FRST(INT11%,@1,400)B2"/>
      <sheetName val="CASHFLOW-FRST(INT11%@1,400)B231"/>
      <sheetName val="cashflow-forecast(3rd-n-mip)"/>
      <sheetName val="SALES-REPORT"/>
      <sheetName val="sale-report (2)"/>
      <sheetName val="dso-WS"/>
      <sheetName val="dso-RPT"/>
      <sheetName val="dso-WS (nov)"/>
      <sheetName val="dso-WS (nov-3year-plan-'98) "/>
      <sheetName val="dso-WS (nov-3year-plan-'99) "/>
      <sheetName val="dso-WS (nov-3year-plan-'99) (2)"/>
      <sheetName val="sly-anlys"/>
      <sheetName val="CENSUS"/>
      <sheetName val="PRODUC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host"/>
      <sheetName val="ResumeAct."/>
      <sheetName val="Activities"/>
      <sheetName val="Category"/>
      <sheetName val="Ph0"/>
      <sheetName val="Ph1"/>
      <sheetName val="Ph2"/>
      <sheetName val="Ph3"/>
      <sheetName val="Ph4"/>
      <sheetName val="Ph5"/>
      <sheetName val="GRPh0"/>
      <sheetName val="GRPh1"/>
      <sheetName val="GRPh2"/>
      <sheetName val="GRPh3"/>
      <sheetName val="GRPh4"/>
      <sheetName val="GRPh5"/>
      <sheetName val="C2C 3.0 Required Documents"/>
      <sheetName val="GR sign Off"/>
      <sheetName val="GR 3 sign Off"/>
    </sheetNames>
    <sheetDataSet>
      <sheetData sheetId="0" refreshError="1">
        <row r="12">
          <cell r="B12">
            <v>1</v>
          </cell>
          <cell r="C12">
            <v>1999</v>
          </cell>
        </row>
        <row r="13">
          <cell r="B13">
            <v>2</v>
          </cell>
          <cell r="C13">
            <v>2000</v>
          </cell>
        </row>
        <row r="14">
          <cell r="B14">
            <v>3</v>
          </cell>
          <cell r="C14">
            <v>2001</v>
          </cell>
        </row>
        <row r="15">
          <cell r="B15">
            <v>4</v>
          </cell>
          <cell r="C15">
            <v>2002</v>
          </cell>
        </row>
        <row r="16">
          <cell r="B16">
            <v>5</v>
          </cell>
          <cell r="C16">
            <v>2003</v>
          </cell>
        </row>
        <row r="17">
          <cell r="B17">
            <v>6</v>
          </cell>
          <cell r="C17">
            <v>2004</v>
          </cell>
        </row>
        <row r="18">
          <cell r="B18">
            <v>7</v>
          </cell>
          <cell r="C18">
            <v>2005</v>
          </cell>
        </row>
        <row r="19">
          <cell r="B19">
            <v>8</v>
          </cell>
          <cell r="C19">
            <v>2006</v>
          </cell>
        </row>
        <row r="20">
          <cell r="B20">
            <v>9</v>
          </cell>
          <cell r="C20">
            <v>2007</v>
          </cell>
        </row>
        <row r="21">
          <cell r="B21">
            <v>10</v>
          </cell>
          <cell r="C21">
            <v>2008</v>
          </cell>
        </row>
        <row r="22">
          <cell r="B22">
            <v>11</v>
          </cell>
          <cell r="C22">
            <v>2009</v>
          </cell>
        </row>
        <row r="23">
          <cell r="B23">
            <v>12</v>
          </cell>
          <cell r="C23">
            <v>2010</v>
          </cell>
        </row>
        <row r="24">
          <cell r="B24">
            <v>13</v>
          </cell>
          <cell r="C24">
            <v>2011</v>
          </cell>
        </row>
        <row r="25">
          <cell r="B25">
            <v>14</v>
          </cell>
          <cell r="C25">
            <v>2012</v>
          </cell>
        </row>
        <row r="26">
          <cell r="B26">
            <v>15</v>
          </cell>
          <cell r="C26">
            <v>2013</v>
          </cell>
        </row>
        <row r="27">
          <cell r="B27">
            <v>16</v>
          </cell>
          <cell r="C27">
            <v>2014</v>
          </cell>
        </row>
        <row r="28">
          <cell r="B28">
            <v>17</v>
          </cell>
          <cell r="C28">
            <v>2015</v>
          </cell>
        </row>
        <row r="29">
          <cell r="B29">
            <v>18</v>
          </cell>
          <cell r="C29">
            <v>2016</v>
          </cell>
        </row>
        <row r="30">
          <cell r="B30">
            <v>19</v>
          </cell>
          <cell r="C30">
            <v>2017</v>
          </cell>
        </row>
        <row r="31">
          <cell r="B31">
            <v>20</v>
          </cell>
          <cell r="C31">
            <v>2018</v>
          </cell>
        </row>
        <row r="32">
          <cell r="B32">
            <v>21</v>
          </cell>
          <cell r="C32">
            <v>2019</v>
          </cell>
        </row>
        <row r="33">
          <cell r="B33">
            <v>22</v>
          </cell>
          <cell r="C33">
            <v>2020</v>
          </cell>
        </row>
        <row r="34">
          <cell r="B34">
            <v>23</v>
          </cell>
          <cell r="C34">
            <v>2021</v>
          </cell>
        </row>
        <row r="35">
          <cell r="B35">
            <v>24</v>
          </cell>
          <cell r="C35">
            <v>2022</v>
          </cell>
        </row>
        <row r="36">
          <cell r="B36">
            <v>25</v>
          </cell>
          <cell r="C36">
            <v>2023</v>
          </cell>
        </row>
        <row r="37">
          <cell r="B37">
            <v>26</v>
          </cell>
          <cell r="C37">
            <v>2024</v>
          </cell>
        </row>
        <row r="38">
          <cell r="B38">
            <v>27</v>
          </cell>
          <cell r="C38">
            <v>2025</v>
          </cell>
        </row>
        <row r="39">
          <cell r="B39">
            <v>28</v>
          </cell>
          <cell r="C39">
            <v>2026</v>
          </cell>
        </row>
        <row r="40">
          <cell r="B40">
            <v>29</v>
          </cell>
          <cell r="C40">
            <v>2027</v>
          </cell>
        </row>
        <row r="41">
          <cell r="B41">
            <v>30</v>
          </cell>
          <cell r="C41">
            <v>2028</v>
          </cell>
        </row>
        <row r="42">
          <cell r="B42">
            <v>31</v>
          </cell>
          <cell r="C42">
            <v>2029</v>
          </cell>
        </row>
        <row r="43">
          <cell r="C43">
            <v>2030</v>
          </cell>
        </row>
        <row r="44">
          <cell r="C44">
            <v>2031</v>
          </cell>
        </row>
        <row r="45">
          <cell r="C45">
            <v>2032</v>
          </cell>
        </row>
        <row r="46">
          <cell r="C46">
            <v>2033</v>
          </cell>
        </row>
        <row r="47">
          <cell r="C47">
            <v>2034</v>
          </cell>
        </row>
        <row r="48">
          <cell r="C48">
            <v>2035</v>
          </cell>
        </row>
        <row r="49">
          <cell r="C49">
            <v>2036</v>
          </cell>
        </row>
        <row r="50">
          <cell r="C50">
            <v>2037</v>
          </cell>
        </row>
        <row r="51">
          <cell r="C51">
            <v>2038</v>
          </cell>
        </row>
        <row r="52">
          <cell r="C52">
            <v>2039</v>
          </cell>
        </row>
      </sheetData>
      <sheetData sheetId="1" refreshError="1">
        <row r="11">
          <cell r="A11">
            <v>0</v>
          </cell>
          <cell r="B11" t="str">
            <v>tete</v>
          </cell>
          <cell r="C11" t="str">
            <v/>
          </cell>
          <cell r="E11" t="str">
            <v>PHASE 0:  PROJECT PROPOSAL AUTHORIZATION</v>
          </cell>
          <cell r="G11">
            <v>1</v>
          </cell>
          <cell r="H11">
            <v>1</v>
          </cell>
          <cell r="I11">
            <v>1</v>
          </cell>
          <cell r="L11">
            <v>1</v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T11" t="str">
            <v>R</v>
          </cell>
          <cell r="U11" t="str">
            <v>R</v>
          </cell>
          <cell r="V11" t="str">
            <v>R</v>
          </cell>
          <cell r="W11" t="str">
            <v>R</v>
          </cell>
          <cell r="Y11">
            <v>1</v>
          </cell>
        </row>
        <row r="12">
          <cell r="A12" t="str">
            <v>0</v>
          </cell>
          <cell r="B12" t="str">
            <v>00</v>
          </cell>
          <cell r="C12" t="str">
            <v/>
          </cell>
          <cell r="E12" t="str">
            <v>0.00 Voice of the Customer (APQP 1.1)</v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>R</v>
          </cell>
          <cell r="U12" t="str">
            <v/>
          </cell>
          <cell r="V12" t="str">
            <v/>
          </cell>
          <cell r="W12" t="str">
            <v/>
          </cell>
          <cell r="X12">
            <v>100</v>
          </cell>
          <cell r="Y12">
            <v>1</v>
          </cell>
        </row>
        <row r="13">
          <cell r="A13" t="str">
            <v>0</v>
          </cell>
          <cell r="B13" t="str">
            <v>00</v>
          </cell>
          <cell r="C13" t="str">
            <v>01</v>
          </cell>
          <cell r="E13" t="str">
            <v xml:space="preserve">0.00.01  Perform Market Research </v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>L</v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>R</v>
          </cell>
          <cell r="U13" t="str">
            <v/>
          </cell>
          <cell r="V13" t="str">
            <v/>
          </cell>
          <cell r="W13" t="str">
            <v/>
          </cell>
          <cell r="X13">
            <v>100</v>
          </cell>
        </row>
        <row r="14">
          <cell r="A14" t="str">
            <v>0</v>
          </cell>
          <cell r="B14" t="str">
            <v>00</v>
          </cell>
          <cell r="C14" t="str">
            <v>02</v>
          </cell>
          <cell r="E14" t="str">
            <v>0.00.02  Identify Customer Needs</v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>L</v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>R</v>
          </cell>
          <cell r="U14" t="str">
            <v/>
          </cell>
          <cell r="V14" t="str">
            <v/>
          </cell>
          <cell r="W14" t="str">
            <v/>
          </cell>
          <cell r="X14">
            <v>100</v>
          </cell>
        </row>
        <row r="15">
          <cell r="A15" t="str">
            <v>0</v>
          </cell>
          <cell r="B15" t="str">
            <v>01</v>
          </cell>
          <cell r="C15" t="str">
            <v/>
          </cell>
          <cell r="E15" t="str">
            <v>0.01 Business Plan / Market Strategy  (APQP 1.2)</v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>R</v>
          </cell>
          <cell r="U15" t="str">
            <v/>
          </cell>
          <cell r="V15" t="str">
            <v/>
          </cell>
          <cell r="W15" t="str">
            <v/>
          </cell>
          <cell r="X15">
            <v>100</v>
          </cell>
          <cell r="Y15">
            <v>1</v>
          </cell>
        </row>
        <row r="16">
          <cell r="A16" t="str">
            <v>0</v>
          </cell>
          <cell r="B16" t="str">
            <v>01</v>
          </cell>
          <cell r="C16" t="str">
            <v>01</v>
          </cell>
          <cell r="E16" t="str">
            <v>0.01.01 Review Product Marketing  Strategy</v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>L</v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>R</v>
          </cell>
          <cell r="U16" t="str">
            <v>R</v>
          </cell>
          <cell r="V16" t="str">
            <v>R</v>
          </cell>
          <cell r="W16" t="str">
            <v>R</v>
          </cell>
          <cell r="X16">
            <v>100</v>
          </cell>
        </row>
        <row r="17">
          <cell r="A17" t="str">
            <v>0</v>
          </cell>
          <cell r="B17" t="str">
            <v>01</v>
          </cell>
          <cell r="C17" t="str">
            <v>02</v>
          </cell>
          <cell r="E17" t="str">
            <v>0.01.02  Assess Project Fit to the Strategic Business Plan</v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>L</v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>R</v>
          </cell>
          <cell r="U17" t="str">
            <v>R</v>
          </cell>
          <cell r="V17" t="str">
            <v>R</v>
          </cell>
          <cell r="W17" t="str">
            <v>R</v>
          </cell>
          <cell r="X17">
            <v>100</v>
          </cell>
        </row>
        <row r="18">
          <cell r="A18" t="str">
            <v>0</v>
          </cell>
          <cell r="B18" t="str">
            <v>02</v>
          </cell>
          <cell r="C18" t="str">
            <v/>
          </cell>
          <cell r="E18" t="str">
            <v>0.02 Product/Process Benchmark Data (APQP 1.3)</v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>R</v>
          </cell>
          <cell r="U18" t="str">
            <v/>
          </cell>
          <cell r="V18" t="str">
            <v/>
          </cell>
          <cell r="W18" t="str">
            <v/>
          </cell>
          <cell r="X18">
            <v>100</v>
          </cell>
          <cell r="Y18">
            <v>1</v>
          </cell>
        </row>
        <row r="19">
          <cell r="A19" t="str">
            <v>0</v>
          </cell>
          <cell r="B19" t="str">
            <v>02</v>
          </cell>
          <cell r="C19" t="str">
            <v>01</v>
          </cell>
          <cell r="E19" t="str">
            <v>0.02.01 Benchmark Products</v>
          </cell>
          <cell r="F19" t="str">
            <v/>
          </cell>
          <cell r="G19" t="str">
            <v/>
          </cell>
          <cell r="H19" t="str">
            <v>L</v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>R</v>
          </cell>
          <cell r="U19" t="str">
            <v/>
          </cell>
          <cell r="V19" t="str">
            <v/>
          </cell>
          <cell r="W19" t="str">
            <v/>
          </cell>
          <cell r="X19">
            <v>100</v>
          </cell>
        </row>
        <row r="20">
          <cell r="A20" t="str">
            <v>0</v>
          </cell>
          <cell r="B20" t="str">
            <v>02</v>
          </cell>
          <cell r="C20" t="str">
            <v>02</v>
          </cell>
          <cell r="E20" t="str">
            <v>0.02.02 Benchmark Process</v>
          </cell>
          <cell r="F20" t="str">
            <v/>
          </cell>
          <cell r="G20" t="str">
            <v/>
          </cell>
          <cell r="H20" t="str">
            <v/>
          </cell>
          <cell r="I20" t="str">
            <v>L</v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>R</v>
          </cell>
          <cell r="U20" t="str">
            <v/>
          </cell>
          <cell r="V20" t="str">
            <v/>
          </cell>
          <cell r="W20" t="str">
            <v/>
          </cell>
          <cell r="X20">
            <v>100</v>
          </cell>
        </row>
        <row r="21">
          <cell r="A21" t="str">
            <v>0</v>
          </cell>
          <cell r="B21" t="str">
            <v>03</v>
          </cell>
          <cell r="C21" t="str">
            <v/>
          </cell>
          <cell r="E21" t="str">
            <v>0.03 Product/Process Assumptions (APQP 1.4)</v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>R</v>
          </cell>
          <cell r="Q21" t="str">
            <v>R</v>
          </cell>
          <cell r="R21" t="str">
            <v/>
          </cell>
          <cell r="S21" t="str">
            <v/>
          </cell>
          <cell r="T21" t="str">
            <v>R</v>
          </cell>
          <cell r="U21" t="str">
            <v>R</v>
          </cell>
          <cell r="V21" t="str">
            <v>R</v>
          </cell>
          <cell r="W21" t="str">
            <v>R</v>
          </cell>
          <cell r="X21">
            <v>100</v>
          </cell>
          <cell r="Y21">
            <v>1</v>
          </cell>
        </row>
        <row r="22">
          <cell r="A22" t="str">
            <v>0</v>
          </cell>
          <cell r="B22" t="str">
            <v>03</v>
          </cell>
          <cell r="C22" t="str">
            <v>01</v>
          </cell>
          <cell r="E22" t="str">
            <v>0.03.01  Develop Product Assumptions and Target Prices</v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>L</v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>R</v>
          </cell>
          <cell r="U22" t="str">
            <v/>
          </cell>
          <cell r="V22" t="str">
            <v/>
          </cell>
          <cell r="W22" t="str">
            <v/>
          </cell>
          <cell r="X22">
            <v>100</v>
          </cell>
        </row>
        <row r="23">
          <cell r="A23" t="str">
            <v>0</v>
          </cell>
          <cell r="B23" t="str">
            <v>03</v>
          </cell>
          <cell r="C23" t="str">
            <v>02</v>
          </cell>
          <cell r="E23" t="str">
            <v>0.03.02  Identify Vehicle Environment and Usage Assumptions</v>
          </cell>
          <cell r="F23" t="str">
            <v/>
          </cell>
          <cell r="G23" t="str">
            <v/>
          </cell>
          <cell r="H23" t="str">
            <v>L</v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>R</v>
          </cell>
          <cell r="U23" t="str">
            <v/>
          </cell>
          <cell r="V23" t="str">
            <v/>
          </cell>
          <cell r="W23" t="str">
            <v/>
          </cell>
          <cell r="X23">
            <v>100</v>
          </cell>
        </row>
        <row r="24">
          <cell r="A24" t="str">
            <v>0</v>
          </cell>
          <cell r="B24" t="str">
            <v>03</v>
          </cell>
          <cell r="C24" t="str">
            <v>03</v>
          </cell>
          <cell r="E24" t="str">
            <v>0.03.03  Identify Applicable Government Safety Regulations</v>
          </cell>
          <cell r="F24" t="str">
            <v/>
          </cell>
          <cell r="G24" t="str">
            <v/>
          </cell>
          <cell r="H24" t="str">
            <v>L</v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>R</v>
          </cell>
          <cell r="U24" t="str">
            <v/>
          </cell>
          <cell r="V24" t="str">
            <v/>
          </cell>
          <cell r="W24" t="str">
            <v/>
          </cell>
          <cell r="X24">
            <v>100</v>
          </cell>
        </row>
        <row r="25">
          <cell r="A25" t="str">
            <v>0</v>
          </cell>
          <cell r="B25" t="str">
            <v>03</v>
          </cell>
          <cell r="C25" t="str">
            <v>04</v>
          </cell>
          <cell r="E25" t="str">
            <v>0.03.04  Review Process Technology Options</v>
          </cell>
          <cell r="F25" t="str">
            <v/>
          </cell>
          <cell r="G25" t="str">
            <v/>
          </cell>
          <cell r="H25" t="str">
            <v/>
          </cell>
          <cell r="I25" t="str">
            <v>L</v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T25" t="str">
            <v>R</v>
          </cell>
          <cell r="U25" t="str">
            <v/>
          </cell>
          <cell r="V25" t="str">
            <v/>
          </cell>
          <cell r="W25" t="str">
            <v/>
          </cell>
          <cell r="X25">
            <v>100</v>
          </cell>
        </row>
        <row r="26">
          <cell r="A26" t="str">
            <v>0</v>
          </cell>
          <cell r="B26" t="str">
            <v>03</v>
          </cell>
          <cell r="C26" t="str">
            <v>05</v>
          </cell>
          <cell r="E26" t="str">
            <v>0.03.05  Identify Target Manufacturing Locations &amp; Assumptions</v>
          </cell>
          <cell r="F26" t="str">
            <v/>
          </cell>
          <cell r="G26" t="str">
            <v/>
          </cell>
          <cell r="H26" t="str">
            <v/>
          </cell>
          <cell r="I26" t="str">
            <v>L</v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T26" t="str">
            <v>R</v>
          </cell>
          <cell r="U26" t="str">
            <v/>
          </cell>
          <cell r="V26" t="str">
            <v/>
          </cell>
          <cell r="W26" t="str">
            <v/>
          </cell>
          <cell r="X26">
            <v>100</v>
          </cell>
        </row>
        <row r="27">
          <cell r="A27" t="str">
            <v>0</v>
          </cell>
          <cell r="B27" t="str">
            <v>03</v>
          </cell>
          <cell r="C27" t="str">
            <v>06</v>
          </cell>
          <cell r="E27" t="str">
            <v>0.03.06  Identify Lead Plant</v>
          </cell>
          <cell r="F27" t="str">
            <v/>
          </cell>
          <cell r="G27" t="str">
            <v/>
          </cell>
          <cell r="H27" t="str">
            <v/>
          </cell>
          <cell r="I27" t="str">
            <v>L</v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T27" t="str">
            <v>R</v>
          </cell>
          <cell r="U27" t="str">
            <v/>
          </cell>
          <cell r="V27" t="str">
            <v/>
          </cell>
          <cell r="W27" t="str">
            <v/>
          </cell>
          <cell r="X27">
            <v>100</v>
          </cell>
        </row>
        <row r="28">
          <cell r="A28" t="str">
            <v>0</v>
          </cell>
          <cell r="B28" t="str">
            <v>03</v>
          </cell>
          <cell r="C28" t="str">
            <v>07</v>
          </cell>
          <cell r="E28" t="str">
            <v>0.03.07  Estimate Product Manufacturing Costs</v>
          </cell>
          <cell r="F28" t="str">
            <v/>
          </cell>
          <cell r="G28" t="str">
            <v/>
          </cell>
          <cell r="H28" t="str">
            <v/>
          </cell>
          <cell r="I28" t="str">
            <v>L</v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  <cell r="T28" t="str">
            <v>R</v>
          </cell>
          <cell r="U28" t="str">
            <v/>
          </cell>
          <cell r="V28" t="str">
            <v/>
          </cell>
          <cell r="W28" t="str">
            <v/>
          </cell>
          <cell r="X28">
            <v>100</v>
          </cell>
        </row>
        <row r="29">
          <cell r="A29" t="str">
            <v>0</v>
          </cell>
          <cell r="B29" t="str">
            <v>03</v>
          </cell>
          <cell r="C29" t="str">
            <v>08</v>
          </cell>
          <cell r="E29" t="str">
            <v>0.03.08  Develop Initial Product Performance Requirements</v>
          </cell>
          <cell r="F29" t="str">
            <v/>
          </cell>
          <cell r="G29" t="str">
            <v>L</v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>R</v>
          </cell>
          <cell r="Q29" t="str">
            <v>R</v>
          </cell>
          <cell r="R29" t="str">
            <v/>
          </cell>
          <cell r="S29" t="str">
            <v/>
          </cell>
          <cell r="T29" t="str">
            <v>R</v>
          </cell>
          <cell r="U29" t="str">
            <v>R</v>
          </cell>
          <cell r="V29" t="str">
            <v/>
          </cell>
          <cell r="W29" t="str">
            <v/>
          </cell>
          <cell r="X29">
            <v>100</v>
          </cell>
        </row>
        <row r="30">
          <cell r="A30" t="str">
            <v>0</v>
          </cell>
          <cell r="B30" t="str">
            <v>04</v>
          </cell>
          <cell r="C30" t="str">
            <v/>
          </cell>
          <cell r="E30" t="str">
            <v>0.04 Product Reliability Studies (APQP 1.5)</v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>R</v>
          </cell>
          <cell r="Q30" t="str">
            <v>R</v>
          </cell>
          <cell r="R30" t="str">
            <v/>
          </cell>
          <cell r="S30" t="str">
            <v/>
          </cell>
          <cell r="T30" t="str">
            <v>R</v>
          </cell>
          <cell r="U30" t="str">
            <v>R</v>
          </cell>
          <cell r="V30" t="str">
            <v/>
          </cell>
          <cell r="W30" t="str">
            <v/>
          </cell>
          <cell r="X30">
            <v>100</v>
          </cell>
          <cell r="Y30">
            <v>1</v>
          </cell>
        </row>
        <row r="31">
          <cell r="A31" t="str">
            <v>0</v>
          </cell>
          <cell r="B31" t="str">
            <v>04</v>
          </cell>
          <cell r="C31" t="str">
            <v>01</v>
          </cell>
          <cell r="E31" t="str">
            <v>0.04.01  Perform Historical Review</v>
          </cell>
          <cell r="F31" t="str">
            <v/>
          </cell>
          <cell r="G31" t="str">
            <v>L</v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>R</v>
          </cell>
          <cell r="Q31" t="str">
            <v>R</v>
          </cell>
          <cell r="R31" t="str">
            <v/>
          </cell>
          <cell r="S31" t="str">
            <v/>
          </cell>
          <cell r="T31" t="str">
            <v>R</v>
          </cell>
          <cell r="U31" t="str">
            <v>R</v>
          </cell>
          <cell r="V31" t="str">
            <v/>
          </cell>
          <cell r="W31" t="str">
            <v/>
          </cell>
          <cell r="X31">
            <v>100</v>
          </cell>
        </row>
        <row r="32">
          <cell r="A32" t="str">
            <v>0</v>
          </cell>
          <cell r="B32" t="str">
            <v>05</v>
          </cell>
          <cell r="C32" t="str">
            <v/>
          </cell>
          <cell r="E32" t="str">
            <v>0.05 Project Charter</v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>R</v>
          </cell>
          <cell r="Q32" t="str">
            <v>R</v>
          </cell>
          <cell r="R32" t="str">
            <v>R</v>
          </cell>
          <cell r="S32" t="str">
            <v/>
          </cell>
          <cell r="T32" t="str">
            <v>R</v>
          </cell>
          <cell r="U32" t="str">
            <v>R</v>
          </cell>
          <cell r="V32" t="str">
            <v>R</v>
          </cell>
          <cell r="W32" t="str">
            <v/>
          </cell>
          <cell r="X32">
            <v>100</v>
          </cell>
          <cell r="Y32">
            <v>1</v>
          </cell>
        </row>
        <row r="33">
          <cell r="A33" t="str">
            <v>0</v>
          </cell>
          <cell r="B33" t="str">
            <v>05</v>
          </cell>
          <cell r="C33" t="str">
            <v>01</v>
          </cell>
          <cell r="E33" t="str">
            <v>0.05.01   Define Initial Project Scope</v>
          </cell>
          <cell r="F33" t="str">
            <v/>
          </cell>
          <cell r="G33" t="str">
            <v>L</v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>R</v>
          </cell>
          <cell r="U33" t="str">
            <v/>
          </cell>
          <cell r="V33" t="str">
            <v/>
          </cell>
          <cell r="W33" t="str">
            <v/>
          </cell>
          <cell r="X33">
            <v>100</v>
          </cell>
        </row>
        <row r="34">
          <cell r="A34" t="str">
            <v>0</v>
          </cell>
          <cell r="B34" t="str">
            <v>05</v>
          </cell>
          <cell r="C34" t="str">
            <v>02</v>
          </cell>
          <cell r="E34" t="str">
            <v>0.05.02 Recommend Project Sponsor</v>
          </cell>
          <cell r="F34" t="str">
            <v/>
          </cell>
          <cell r="G34" t="str">
            <v>L</v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>R</v>
          </cell>
          <cell r="U34" t="str">
            <v/>
          </cell>
          <cell r="V34" t="str">
            <v/>
          </cell>
          <cell r="W34" t="str">
            <v/>
          </cell>
          <cell r="X34">
            <v>100</v>
          </cell>
        </row>
        <row r="35">
          <cell r="A35" t="str">
            <v>0</v>
          </cell>
          <cell r="B35" t="str">
            <v>05</v>
          </cell>
          <cell r="C35" t="str">
            <v>03</v>
          </cell>
          <cell r="E35" t="str">
            <v>0.05.03  Estimate Project Costs</v>
          </cell>
          <cell r="F35" t="str">
            <v/>
          </cell>
          <cell r="G35" t="str">
            <v>L</v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>R</v>
          </cell>
          <cell r="U35" t="str">
            <v/>
          </cell>
          <cell r="V35" t="str">
            <v/>
          </cell>
          <cell r="W35" t="str">
            <v/>
          </cell>
          <cell r="X35">
            <v>100</v>
          </cell>
        </row>
        <row r="36">
          <cell r="A36" t="str">
            <v>0</v>
          </cell>
          <cell r="B36" t="str">
            <v>05</v>
          </cell>
          <cell r="C36" t="str">
            <v>04</v>
          </cell>
          <cell r="E36" t="str">
            <v>0.05.04  Establish Project Change Control Process</v>
          </cell>
          <cell r="F36" t="str">
            <v/>
          </cell>
          <cell r="G36" t="str">
            <v>L</v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>R</v>
          </cell>
          <cell r="U36" t="str">
            <v/>
          </cell>
          <cell r="V36" t="str">
            <v/>
          </cell>
          <cell r="W36" t="str">
            <v/>
          </cell>
          <cell r="X36">
            <v>100</v>
          </cell>
        </row>
        <row r="37">
          <cell r="A37" t="str">
            <v>0</v>
          </cell>
          <cell r="B37" t="str">
            <v>05</v>
          </cell>
          <cell r="C37" t="str">
            <v>05</v>
          </cell>
          <cell r="E37" t="str">
            <v>0.05.05  Determine Project Category</v>
          </cell>
          <cell r="F37" t="str">
            <v/>
          </cell>
          <cell r="G37" t="str">
            <v>L</v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>R</v>
          </cell>
          <cell r="Q37" t="str">
            <v>R</v>
          </cell>
          <cell r="R37" t="str">
            <v>R</v>
          </cell>
          <cell r="S37" t="str">
            <v/>
          </cell>
          <cell r="T37" t="str">
            <v>R</v>
          </cell>
          <cell r="U37" t="str">
            <v>R</v>
          </cell>
          <cell r="V37" t="str">
            <v>R</v>
          </cell>
          <cell r="W37" t="str">
            <v/>
          </cell>
          <cell r="X37">
            <v>100</v>
          </cell>
        </row>
        <row r="38">
          <cell r="A38" t="str">
            <v>0</v>
          </cell>
          <cell r="B38" t="str">
            <v>05</v>
          </cell>
          <cell r="C38" t="str">
            <v>06</v>
          </cell>
          <cell r="E38" t="str">
            <v>0.05.06 Develop Initial Return Map</v>
          </cell>
          <cell r="F38" t="str">
            <v/>
          </cell>
          <cell r="G38" t="str">
            <v>L</v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>R</v>
          </cell>
          <cell r="Q38" t="str">
            <v>R</v>
          </cell>
          <cell r="R38" t="str">
            <v/>
          </cell>
          <cell r="S38" t="str">
            <v/>
          </cell>
          <cell r="T38" t="str">
            <v>R</v>
          </cell>
          <cell r="U38" t="str">
            <v>R</v>
          </cell>
          <cell r="V38" t="str">
            <v/>
          </cell>
          <cell r="W38" t="str">
            <v/>
          </cell>
          <cell r="X38">
            <v>100</v>
          </cell>
        </row>
        <row r="39">
          <cell r="A39" t="str">
            <v>0</v>
          </cell>
          <cell r="B39" t="str">
            <v>05</v>
          </cell>
          <cell r="C39" t="str">
            <v>07</v>
          </cell>
          <cell r="E39" t="str">
            <v>0.05.07   Develop Project Charter</v>
          </cell>
          <cell r="F39" t="str">
            <v/>
          </cell>
          <cell r="G39" t="str">
            <v>L</v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 t="str">
            <v>R</v>
          </cell>
          <cell r="Q39" t="str">
            <v>R</v>
          </cell>
          <cell r="R39" t="str">
            <v/>
          </cell>
          <cell r="S39" t="str">
            <v/>
          </cell>
          <cell r="T39" t="str">
            <v>R</v>
          </cell>
          <cell r="U39" t="str">
            <v>R</v>
          </cell>
          <cell r="V39" t="str">
            <v>R</v>
          </cell>
          <cell r="W39" t="str">
            <v>R</v>
          </cell>
          <cell r="X39">
            <v>100</v>
          </cell>
        </row>
        <row r="40">
          <cell r="A40" t="str">
            <v>0</v>
          </cell>
          <cell r="B40" t="str">
            <v>06</v>
          </cell>
          <cell r="C40" t="str">
            <v/>
          </cell>
          <cell r="E40" t="str">
            <v>0.06 Management Support</v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  <cell r="O40" t="str">
            <v/>
          </cell>
          <cell r="P40" t="str">
            <v>R</v>
          </cell>
          <cell r="Q40" t="str">
            <v>R</v>
          </cell>
          <cell r="R40" t="str">
            <v/>
          </cell>
          <cell r="S40" t="str">
            <v/>
          </cell>
          <cell r="T40" t="str">
            <v>R</v>
          </cell>
          <cell r="U40" t="str">
            <v>R</v>
          </cell>
          <cell r="V40" t="str">
            <v>R</v>
          </cell>
          <cell r="W40" t="str">
            <v>R</v>
          </cell>
          <cell r="X40">
            <v>100</v>
          </cell>
          <cell r="Y40">
            <v>1</v>
          </cell>
        </row>
        <row r="41">
          <cell r="A41" t="str">
            <v>0</v>
          </cell>
          <cell r="B41" t="str">
            <v>06</v>
          </cell>
          <cell r="C41" t="str">
            <v>01</v>
          </cell>
          <cell r="E41" t="str">
            <v>0.06.01  Conduct Phase 0 Gate Review</v>
          </cell>
          <cell r="F41" t="str">
            <v/>
          </cell>
          <cell r="G41" t="str">
            <v>L</v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P41" t="str">
            <v>R</v>
          </cell>
          <cell r="Q41" t="str">
            <v>R</v>
          </cell>
          <cell r="R41" t="str">
            <v/>
          </cell>
          <cell r="S41" t="str">
            <v/>
          </cell>
          <cell r="T41" t="str">
            <v>R</v>
          </cell>
          <cell r="U41" t="str">
            <v>R</v>
          </cell>
          <cell r="V41" t="str">
            <v>R</v>
          </cell>
          <cell r="W41" t="str">
            <v>R</v>
          </cell>
          <cell r="X41">
            <v>100</v>
          </cell>
        </row>
        <row r="42">
          <cell r="A42">
            <v>999</v>
          </cell>
          <cell r="B42">
            <v>999</v>
          </cell>
          <cell r="C42">
            <v>999</v>
          </cell>
          <cell r="E42" t="str">
            <v/>
          </cell>
          <cell r="P42" t="str">
            <v/>
          </cell>
          <cell r="Q42" t="str">
            <v/>
          </cell>
          <cell r="R42" t="str">
            <v/>
          </cell>
          <cell r="S42" t="str">
            <v/>
          </cell>
          <cell r="T42" t="str">
            <v/>
          </cell>
          <cell r="U42" t="str">
            <v/>
          </cell>
          <cell r="V42" t="str">
            <v/>
          </cell>
          <cell r="W42" t="str">
            <v/>
          </cell>
        </row>
        <row r="43">
          <cell r="A43">
            <v>1</v>
          </cell>
          <cell r="B43" t="str">
            <v>tete</v>
          </cell>
          <cell r="C43" t="str">
            <v/>
          </cell>
          <cell r="E43" t="str">
            <v>PHASE 1:  PLAN AND DEFINE PROGRAM</v>
          </cell>
          <cell r="G43">
            <v>1</v>
          </cell>
          <cell r="H43">
            <v>1</v>
          </cell>
          <cell r="I43">
            <v>1</v>
          </cell>
          <cell r="J43">
            <v>1</v>
          </cell>
          <cell r="K43">
            <v>1</v>
          </cell>
          <cell r="L43">
            <v>1</v>
          </cell>
          <cell r="P43" t="str">
            <v/>
          </cell>
          <cell r="Q43" t="str">
            <v/>
          </cell>
          <cell r="R43" t="str">
            <v/>
          </cell>
          <cell r="S43" t="str">
            <v/>
          </cell>
          <cell r="T43" t="str">
            <v>R</v>
          </cell>
          <cell r="U43" t="str">
            <v>R</v>
          </cell>
          <cell r="V43" t="str">
            <v>R</v>
          </cell>
          <cell r="W43" t="str">
            <v>R</v>
          </cell>
          <cell r="Y43">
            <v>1</v>
          </cell>
        </row>
        <row r="44">
          <cell r="A44" t="str">
            <v>1</v>
          </cell>
          <cell r="B44" t="str">
            <v>00</v>
          </cell>
          <cell r="C44" t="str">
            <v/>
          </cell>
          <cell r="E44" t="str">
            <v>1.00 Project Planning</v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>R</v>
          </cell>
          <cell r="Q44" t="str">
            <v>R</v>
          </cell>
          <cell r="R44" t="str">
            <v>R</v>
          </cell>
          <cell r="S44" t="str">
            <v/>
          </cell>
          <cell r="T44" t="str">
            <v>R</v>
          </cell>
          <cell r="U44" t="str">
            <v>R</v>
          </cell>
          <cell r="V44" t="str">
            <v>R</v>
          </cell>
          <cell r="W44" t="str">
            <v/>
          </cell>
          <cell r="X44">
            <v>100</v>
          </cell>
          <cell r="Y44">
            <v>1</v>
          </cell>
        </row>
        <row r="45">
          <cell r="A45" t="str">
            <v>1</v>
          </cell>
          <cell r="B45" t="str">
            <v>00</v>
          </cell>
          <cell r="C45" t="str">
            <v>01</v>
          </cell>
          <cell r="E45" t="str">
            <v>1.00.01  Establish Project Team</v>
          </cell>
          <cell r="F45" t="str">
            <v/>
          </cell>
          <cell r="G45" t="str">
            <v>L</v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/>
          </cell>
          <cell r="T45" t="str">
            <v>R</v>
          </cell>
          <cell r="U45" t="str">
            <v/>
          </cell>
          <cell r="V45" t="str">
            <v/>
          </cell>
          <cell r="W45" t="str">
            <v/>
          </cell>
          <cell r="X45">
            <v>100</v>
          </cell>
        </row>
        <row r="46">
          <cell r="A46" t="str">
            <v>1</v>
          </cell>
          <cell r="B46" t="str">
            <v>00</v>
          </cell>
          <cell r="C46" t="str">
            <v>02</v>
          </cell>
          <cell r="E46" t="str">
            <v>1.00.02  Define Project Team Meeting Requirements &amp; Expectations</v>
          </cell>
          <cell r="F46" t="str">
            <v/>
          </cell>
          <cell r="G46" t="str">
            <v>L</v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  <cell r="T46" t="str">
            <v>R</v>
          </cell>
          <cell r="U46" t="str">
            <v/>
          </cell>
          <cell r="V46" t="str">
            <v/>
          </cell>
          <cell r="W46" t="str">
            <v/>
          </cell>
          <cell r="X46">
            <v>100</v>
          </cell>
        </row>
        <row r="47">
          <cell r="A47" t="str">
            <v>1</v>
          </cell>
          <cell r="B47" t="str">
            <v>00</v>
          </cell>
          <cell r="C47" t="str">
            <v>03</v>
          </cell>
          <cell r="E47" t="str">
            <v>1.00.03  Define Gate Reviews Requirements &amp; Expectations</v>
          </cell>
          <cell r="F47" t="str">
            <v/>
          </cell>
          <cell r="G47" t="str">
            <v>L</v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>R</v>
          </cell>
          <cell r="U47" t="str">
            <v/>
          </cell>
          <cell r="V47" t="str">
            <v/>
          </cell>
          <cell r="W47" t="str">
            <v/>
          </cell>
          <cell r="X47">
            <v>100</v>
          </cell>
        </row>
        <row r="48">
          <cell r="A48" t="str">
            <v>1</v>
          </cell>
          <cell r="B48" t="str">
            <v>00</v>
          </cell>
          <cell r="C48" t="str">
            <v>04</v>
          </cell>
          <cell r="E48" t="str">
            <v>1.00.04  Define Customer Review Requirements &amp; Expectations</v>
          </cell>
          <cell r="F48" t="str">
            <v/>
          </cell>
          <cell r="G48" t="str">
            <v>L</v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>R</v>
          </cell>
          <cell r="U48" t="str">
            <v/>
          </cell>
          <cell r="V48" t="str">
            <v/>
          </cell>
          <cell r="W48" t="str">
            <v/>
          </cell>
          <cell r="X48">
            <v>100</v>
          </cell>
        </row>
        <row r="49">
          <cell r="A49" t="str">
            <v>1</v>
          </cell>
          <cell r="B49" t="str">
            <v>00</v>
          </cell>
          <cell r="C49" t="str">
            <v>05</v>
          </cell>
          <cell r="E49" t="str">
            <v>1.00.05  Define Design Reviews Requirements &amp; Expectations</v>
          </cell>
          <cell r="F49" t="str">
            <v/>
          </cell>
          <cell r="G49" t="str">
            <v>L</v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>R</v>
          </cell>
          <cell r="U49" t="str">
            <v/>
          </cell>
          <cell r="V49" t="str">
            <v/>
          </cell>
          <cell r="W49" t="str">
            <v/>
          </cell>
          <cell r="X49">
            <v>100</v>
          </cell>
        </row>
        <row r="50">
          <cell r="A50" t="str">
            <v>1</v>
          </cell>
          <cell r="B50" t="str">
            <v>00</v>
          </cell>
          <cell r="C50" t="str">
            <v>06</v>
          </cell>
          <cell r="E50" t="str">
            <v>1.00.06  Define Project Record Retention System</v>
          </cell>
          <cell r="F50" t="str">
            <v/>
          </cell>
          <cell r="G50" t="str">
            <v>L</v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>R</v>
          </cell>
          <cell r="U50" t="str">
            <v/>
          </cell>
          <cell r="V50" t="str">
            <v/>
          </cell>
          <cell r="W50" t="str">
            <v/>
          </cell>
          <cell r="X50">
            <v>100</v>
          </cell>
        </row>
        <row r="51">
          <cell r="A51" t="str">
            <v>1</v>
          </cell>
          <cell r="B51" t="str">
            <v>00</v>
          </cell>
          <cell r="C51" t="str">
            <v>07</v>
          </cell>
          <cell r="E51" t="str">
            <v>1.00.07  Define Project Communication Requirements</v>
          </cell>
          <cell r="F51" t="str">
            <v/>
          </cell>
          <cell r="G51" t="str">
            <v>L</v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>R</v>
          </cell>
          <cell r="U51" t="str">
            <v>R</v>
          </cell>
          <cell r="V51" t="str">
            <v>R</v>
          </cell>
          <cell r="W51" t="str">
            <v>R</v>
          </cell>
          <cell r="X51">
            <v>100</v>
          </cell>
        </row>
        <row r="52">
          <cell r="A52" t="str">
            <v>1</v>
          </cell>
          <cell r="B52" t="str">
            <v>00</v>
          </cell>
          <cell r="C52" t="str">
            <v>08</v>
          </cell>
          <cell r="E52" t="str">
            <v>1.00.08 Identify Human Resource Requirements</v>
          </cell>
          <cell r="F52" t="str">
            <v/>
          </cell>
          <cell r="G52" t="str">
            <v>L</v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>R</v>
          </cell>
          <cell r="U52" t="str">
            <v/>
          </cell>
          <cell r="V52" t="str">
            <v/>
          </cell>
          <cell r="W52" t="str">
            <v/>
          </cell>
          <cell r="X52">
            <v>100</v>
          </cell>
        </row>
        <row r="53">
          <cell r="A53" t="str">
            <v>1</v>
          </cell>
          <cell r="B53" t="str">
            <v>00</v>
          </cell>
          <cell r="C53" t="str">
            <v>09</v>
          </cell>
          <cell r="E53" t="str">
            <v>1.00.09 Establish Project Cost Tracking Method</v>
          </cell>
          <cell r="F53" t="str">
            <v/>
          </cell>
          <cell r="G53" t="str">
            <v>L</v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>R</v>
          </cell>
          <cell r="U53" t="str">
            <v>R</v>
          </cell>
          <cell r="V53" t="str">
            <v>R</v>
          </cell>
          <cell r="W53" t="str">
            <v>R</v>
          </cell>
          <cell r="X53">
            <v>100</v>
          </cell>
        </row>
        <row r="54">
          <cell r="A54" t="str">
            <v>1</v>
          </cell>
          <cell r="B54" t="str">
            <v>00</v>
          </cell>
          <cell r="C54" t="str">
            <v>10</v>
          </cell>
          <cell r="E54" t="str">
            <v>1.00.10 Estimate Project Timing</v>
          </cell>
          <cell r="F54" t="str">
            <v/>
          </cell>
          <cell r="G54" t="str">
            <v>L</v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>R</v>
          </cell>
          <cell r="Q54" t="str">
            <v>R</v>
          </cell>
          <cell r="R54" t="str">
            <v/>
          </cell>
          <cell r="S54" t="str">
            <v/>
          </cell>
          <cell r="T54" t="str">
            <v>R</v>
          </cell>
          <cell r="U54" t="str">
            <v>R</v>
          </cell>
          <cell r="V54" t="str">
            <v>R</v>
          </cell>
          <cell r="W54" t="str">
            <v>R</v>
          </cell>
          <cell r="X54">
            <v>100</v>
          </cell>
        </row>
        <row r="55">
          <cell r="A55" t="str">
            <v>1</v>
          </cell>
          <cell r="B55" t="str">
            <v>00</v>
          </cell>
          <cell r="C55" t="str">
            <v>11</v>
          </cell>
          <cell r="E55" t="str">
            <v>1.00.11  Develop Phase 1 Project Work Breakdown Structure</v>
          </cell>
          <cell r="F55" t="str">
            <v/>
          </cell>
          <cell r="G55" t="str">
            <v>L</v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>R</v>
          </cell>
          <cell r="Q55" t="str">
            <v>R</v>
          </cell>
          <cell r="R55" t="str">
            <v/>
          </cell>
          <cell r="S55" t="str">
            <v/>
          </cell>
          <cell r="T55" t="str">
            <v>R</v>
          </cell>
          <cell r="U55" t="str">
            <v>R</v>
          </cell>
          <cell r="V55" t="str">
            <v/>
          </cell>
          <cell r="W55" t="str">
            <v/>
          </cell>
          <cell r="X55">
            <v>100</v>
          </cell>
        </row>
        <row r="56">
          <cell r="A56" t="str">
            <v>1</v>
          </cell>
          <cell r="B56" t="str">
            <v>00</v>
          </cell>
          <cell r="C56" t="str">
            <v>12</v>
          </cell>
          <cell r="E56" t="str">
            <v>1.00.12 Determine Project Metrics</v>
          </cell>
          <cell r="F56" t="str">
            <v/>
          </cell>
          <cell r="G56" t="str">
            <v>L</v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>R</v>
          </cell>
          <cell r="U56" t="str">
            <v/>
          </cell>
          <cell r="V56" t="str">
            <v/>
          </cell>
          <cell r="W56" t="str">
            <v/>
          </cell>
          <cell r="X56">
            <v>100</v>
          </cell>
        </row>
        <row r="57">
          <cell r="A57" t="str">
            <v>1</v>
          </cell>
          <cell r="B57" t="str">
            <v>00</v>
          </cell>
          <cell r="C57" t="str">
            <v>13</v>
          </cell>
          <cell r="E57" t="str">
            <v>1.00.13  Initiate Project Action Plan</v>
          </cell>
          <cell r="F57" t="str">
            <v/>
          </cell>
          <cell r="G57" t="str">
            <v>L</v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>R</v>
          </cell>
          <cell r="Q57" t="str">
            <v>R</v>
          </cell>
          <cell r="R57" t="str">
            <v>R</v>
          </cell>
          <cell r="S57" t="str">
            <v/>
          </cell>
          <cell r="T57" t="str">
            <v>R</v>
          </cell>
          <cell r="U57" t="str">
            <v>R</v>
          </cell>
          <cell r="V57" t="str">
            <v>R</v>
          </cell>
          <cell r="W57" t="str">
            <v/>
          </cell>
          <cell r="X57">
            <v>100</v>
          </cell>
        </row>
        <row r="58">
          <cell r="A58" t="str">
            <v>1</v>
          </cell>
          <cell r="B58" t="str">
            <v>01</v>
          </cell>
          <cell r="C58" t="str">
            <v/>
          </cell>
          <cell r="E58" t="str">
            <v>1.01 Customer Inputs (APQP 1.6)</v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 t="str">
            <v>R</v>
          </cell>
          <cell r="Q58" t="str">
            <v>R</v>
          </cell>
          <cell r="R58" t="str">
            <v>R</v>
          </cell>
          <cell r="S58" t="str">
            <v/>
          </cell>
          <cell r="T58" t="str">
            <v>R</v>
          </cell>
          <cell r="U58" t="str">
            <v>R</v>
          </cell>
          <cell r="V58" t="str">
            <v>R</v>
          </cell>
          <cell r="W58" t="str">
            <v/>
          </cell>
          <cell r="X58">
            <v>100</v>
          </cell>
          <cell r="Y58">
            <v>1</v>
          </cell>
        </row>
        <row r="59">
          <cell r="A59" t="str">
            <v>1</v>
          </cell>
          <cell r="B59" t="str">
            <v>01</v>
          </cell>
          <cell r="C59" t="str">
            <v>01</v>
          </cell>
          <cell r="E59" t="str">
            <v>1.01.01  Obtain Customer Inputs &amp; Expectations</v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>L</v>
          </cell>
          <cell r="M59" t="str">
            <v/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T59" t="str">
            <v>R</v>
          </cell>
          <cell r="U59" t="str">
            <v/>
          </cell>
          <cell r="V59" t="str">
            <v/>
          </cell>
          <cell r="W59" t="str">
            <v/>
          </cell>
          <cell r="X59">
            <v>100</v>
          </cell>
        </row>
        <row r="60">
          <cell r="A60" t="str">
            <v>1</v>
          </cell>
          <cell r="B60" t="str">
            <v>01</v>
          </cell>
          <cell r="C60" t="str">
            <v>02</v>
          </cell>
          <cell r="E60" t="str">
            <v>1.01.02  Obtain Vehicle Packaging Requirements</v>
          </cell>
          <cell r="F60" t="str">
            <v/>
          </cell>
          <cell r="G60" t="str">
            <v/>
          </cell>
          <cell r="H60" t="str">
            <v>L</v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>R</v>
          </cell>
          <cell r="U60" t="str">
            <v/>
          </cell>
          <cell r="V60" t="str">
            <v/>
          </cell>
          <cell r="W60" t="str">
            <v/>
          </cell>
          <cell r="X60">
            <v>100</v>
          </cell>
        </row>
        <row r="61">
          <cell r="A61" t="str">
            <v>1</v>
          </cell>
          <cell r="B61" t="str">
            <v>01</v>
          </cell>
          <cell r="C61" t="str">
            <v>03</v>
          </cell>
          <cell r="E61" t="str">
            <v>1.01.03  Confirm Aftermarket Service Requirements</v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>L</v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>R</v>
          </cell>
          <cell r="U61" t="str">
            <v/>
          </cell>
          <cell r="V61" t="str">
            <v/>
          </cell>
          <cell r="W61" t="str">
            <v/>
          </cell>
          <cell r="X61">
            <v>100</v>
          </cell>
        </row>
        <row r="62">
          <cell r="A62" t="str">
            <v>1</v>
          </cell>
          <cell r="B62" t="str">
            <v>01</v>
          </cell>
          <cell r="C62" t="str">
            <v>04</v>
          </cell>
          <cell r="E62" t="str">
            <v>1.01.04  Obtain Customer RFQ Information</v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>L</v>
          </cell>
          <cell r="M62" t="str">
            <v/>
          </cell>
          <cell r="N62" t="str">
            <v/>
          </cell>
          <cell r="O62" t="str">
            <v/>
          </cell>
          <cell r="P62" t="str">
            <v>R</v>
          </cell>
          <cell r="Q62" t="str">
            <v>R</v>
          </cell>
          <cell r="R62" t="str">
            <v>R</v>
          </cell>
          <cell r="S62" t="str">
            <v/>
          </cell>
          <cell r="T62" t="str">
            <v>R</v>
          </cell>
          <cell r="U62" t="str">
            <v>R</v>
          </cell>
          <cell r="V62" t="str">
            <v>R</v>
          </cell>
          <cell r="W62" t="str">
            <v/>
          </cell>
          <cell r="X62">
            <v>100</v>
          </cell>
        </row>
        <row r="63">
          <cell r="A63" t="str">
            <v>1</v>
          </cell>
          <cell r="B63" t="str">
            <v>01</v>
          </cell>
          <cell r="C63" t="str">
            <v>05</v>
          </cell>
          <cell r="E63" t="str">
            <v>1.01.05  Prepare Customer Expectations Gap Analysis</v>
          </cell>
          <cell r="F63" t="str">
            <v/>
          </cell>
          <cell r="G63" t="str">
            <v>L</v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T63" t="str">
            <v>R</v>
          </cell>
          <cell r="U63" t="str">
            <v/>
          </cell>
          <cell r="V63" t="str">
            <v/>
          </cell>
          <cell r="W63" t="str">
            <v/>
          </cell>
          <cell r="X63">
            <v>100</v>
          </cell>
        </row>
        <row r="64">
          <cell r="A64" t="str">
            <v>1</v>
          </cell>
          <cell r="B64" t="str">
            <v>01</v>
          </cell>
          <cell r="C64" t="str">
            <v>06</v>
          </cell>
          <cell r="E64" t="str">
            <v>1.01.06 Update Requirements Document</v>
          </cell>
          <cell r="F64" t="str">
            <v/>
          </cell>
          <cell r="G64" t="str">
            <v>L</v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  <cell r="P64" t="str">
            <v>R</v>
          </cell>
          <cell r="Q64" t="str">
            <v>R</v>
          </cell>
          <cell r="R64" t="str">
            <v/>
          </cell>
          <cell r="S64" t="str">
            <v/>
          </cell>
          <cell r="T64" t="str">
            <v>R</v>
          </cell>
          <cell r="U64" t="str">
            <v>R</v>
          </cell>
          <cell r="V64" t="str">
            <v/>
          </cell>
          <cell r="W64" t="str">
            <v/>
          </cell>
          <cell r="X64">
            <v>100</v>
          </cell>
        </row>
        <row r="65">
          <cell r="A65" t="str">
            <v>1</v>
          </cell>
          <cell r="B65" t="str">
            <v>01</v>
          </cell>
          <cell r="C65" t="str">
            <v>07</v>
          </cell>
          <cell r="E65" t="str">
            <v>1.01.07  Prepare Customer Quote Information</v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>L</v>
          </cell>
          <cell r="M65" t="str">
            <v/>
          </cell>
          <cell r="N65" t="str">
            <v/>
          </cell>
          <cell r="O65" t="str">
            <v/>
          </cell>
          <cell r="P65" t="str">
            <v>R</v>
          </cell>
          <cell r="Q65" t="str">
            <v>R</v>
          </cell>
          <cell r="R65" t="str">
            <v/>
          </cell>
          <cell r="S65" t="str">
            <v/>
          </cell>
          <cell r="T65" t="str">
            <v>R</v>
          </cell>
          <cell r="U65" t="str">
            <v>R</v>
          </cell>
          <cell r="V65" t="str">
            <v>R</v>
          </cell>
          <cell r="W65" t="str">
            <v>R</v>
          </cell>
          <cell r="X65">
            <v>100</v>
          </cell>
        </row>
        <row r="66">
          <cell r="A66" t="str">
            <v>1</v>
          </cell>
          <cell r="B66" t="str">
            <v>02</v>
          </cell>
          <cell r="C66" t="str">
            <v/>
          </cell>
          <cell r="E66" t="str">
            <v>1.02 Design Goals (APQP 1.7)</v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  <cell r="P66" t="str">
            <v>R</v>
          </cell>
          <cell r="Q66" t="str">
            <v>R</v>
          </cell>
          <cell r="R66" t="str">
            <v/>
          </cell>
          <cell r="S66" t="str">
            <v/>
          </cell>
          <cell r="T66" t="str">
            <v>R</v>
          </cell>
          <cell r="U66" t="str">
            <v>R</v>
          </cell>
          <cell r="V66" t="str">
            <v/>
          </cell>
          <cell r="W66" t="str">
            <v/>
          </cell>
          <cell r="X66">
            <v>100</v>
          </cell>
          <cell r="Y66">
            <v>1</v>
          </cell>
        </row>
        <row r="67">
          <cell r="A67" t="str">
            <v>1</v>
          </cell>
          <cell r="B67" t="str">
            <v>02</v>
          </cell>
          <cell r="C67" t="str">
            <v>01</v>
          </cell>
          <cell r="E67" t="str">
            <v>1.02.01  Confirm Government Regulations</v>
          </cell>
          <cell r="F67" t="str">
            <v/>
          </cell>
          <cell r="G67" t="str">
            <v/>
          </cell>
          <cell r="H67" t="str">
            <v>L</v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>R</v>
          </cell>
          <cell r="U67" t="str">
            <v/>
          </cell>
          <cell r="V67" t="str">
            <v/>
          </cell>
          <cell r="W67" t="str">
            <v/>
          </cell>
          <cell r="X67">
            <v>100</v>
          </cell>
        </row>
        <row r="68">
          <cell r="A68" t="str">
            <v>1</v>
          </cell>
          <cell r="B68" t="str">
            <v>02</v>
          </cell>
          <cell r="C68" t="str">
            <v>02</v>
          </cell>
          <cell r="E68" t="str">
            <v>1.02.02  Review Technology Roadmap</v>
          </cell>
          <cell r="F68" t="str">
            <v/>
          </cell>
          <cell r="G68" t="str">
            <v/>
          </cell>
          <cell r="H68" t="str">
            <v>L</v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>R</v>
          </cell>
          <cell r="U68" t="str">
            <v>R</v>
          </cell>
          <cell r="V68" t="str">
            <v>R</v>
          </cell>
          <cell r="W68" t="str">
            <v>R</v>
          </cell>
          <cell r="X68">
            <v>100</v>
          </cell>
        </row>
        <row r="69">
          <cell r="A69" t="str">
            <v>1</v>
          </cell>
          <cell r="B69" t="str">
            <v>02</v>
          </cell>
          <cell r="C69" t="str">
            <v>03</v>
          </cell>
          <cell r="E69" t="str">
            <v>1.02.03  Investigate Intellectual Property Rights</v>
          </cell>
          <cell r="F69" t="str">
            <v/>
          </cell>
          <cell r="G69" t="str">
            <v/>
          </cell>
          <cell r="H69" t="str">
            <v>L</v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>R</v>
          </cell>
          <cell r="U69" t="str">
            <v/>
          </cell>
          <cell r="V69" t="str">
            <v/>
          </cell>
          <cell r="W69" t="str">
            <v/>
          </cell>
          <cell r="X69">
            <v>100</v>
          </cell>
        </row>
        <row r="70">
          <cell r="A70" t="str">
            <v>1</v>
          </cell>
          <cell r="B70" t="str">
            <v>02</v>
          </cell>
          <cell r="C70" t="str">
            <v>04</v>
          </cell>
          <cell r="E70" t="str">
            <v>1.02.04  Refine Product Performance Requirements</v>
          </cell>
          <cell r="F70" t="str">
            <v/>
          </cell>
          <cell r="G70" t="str">
            <v>L</v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>R</v>
          </cell>
          <cell r="Q70" t="str">
            <v>R</v>
          </cell>
          <cell r="R70" t="str">
            <v/>
          </cell>
          <cell r="S70" t="str">
            <v/>
          </cell>
          <cell r="T70" t="str">
            <v>R</v>
          </cell>
          <cell r="U70" t="str">
            <v>R</v>
          </cell>
          <cell r="V70" t="str">
            <v/>
          </cell>
          <cell r="W70" t="str">
            <v/>
          </cell>
          <cell r="X70">
            <v>100</v>
          </cell>
        </row>
        <row r="71">
          <cell r="A71" t="str">
            <v>1</v>
          </cell>
          <cell r="B71" t="str">
            <v>03</v>
          </cell>
          <cell r="C71" t="str">
            <v/>
          </cell>
          <cell r="E71" t="str">
            <v>1.03 Reliability and Quality Goals (APQP 1.8)</v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  <cell r="N71" t="str">
            <v/>
          </cell>
          <cell r="O71" t="str">
            <v/>
          </cell>
          <cell r="P71" t="str">
            <v>R</v>
          </cell>
          <cell r="Q71" t="str">
            <v>R</v>
          </cell>
          <cell r="R71" t="str">
            <v/>
          </cell>
          <cell r="S71" t="str">
            <v/>
          </cell>
          <cell r="T71" t="str">
            <v>R</v>
          </cell>
          <cell r="U71" t="str">
            <v>R</v>
          </cell>
          <cell r="V71" t="str">
            <v/>
          </cell>
          <cell r="W71" t="str">
            <v/>
          </cell>
          <cell r="X71">
            <v>100</v>
          </cell>
          <cell r="Y71">
            <v>1</v>
          </cell>
        </row>
        <row r="72">
          <cell r="A72" t="str">
            <v>1</v>
          </cell>
          <cell r="B72" t="str">
            <v>03</v>
          </cell>
          <cell r="C72" t="str">
            <v>01</v>
          </cell>
          <cell r="E72" t="str">
            <v>1.03.01  Develop Reliability Targets</v>
          </cell>
          <cell r="F72" t="str">
            <v/>
          </cell>
          <cell r="G72" t="str">
            <v>L</v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  <cell r="N72" t="str">
            <v/>
          </cell>
          <cell r="O72" t="str">
            <v/>
          </cell>
          <cell r="P72" t="str">
            <v>R</v>
          </cell>
          <cell r="Q72" t="str">
            <v>R</v>
          </cell>
          <cell r="R72" t="str">
            <v/>
          </cell>
          <cell r="S72" t="str">
            <v/>
          </cell>
          <cell r="T72" t="str">
            <v>R</v>
          </cell>
          <cell r="U72" t="str">
            <v>R</v>
          </cell>
          <cell r="V72" t="str">
            <v/>
          </cell>
          <cell r="W72" t="str">
            <v/>
          </cell>
          <cell r="X72">
            <v>100</v>
          </cell>
        </row>
        <row r="73">
          <cell r="A73" t="str">
            <v>1</v>
          </cell>
          <cell r="B73" t="str">
            <v>04</v>
          </cell>
          <cell r="C73" t="str">
            <v/>
          </cell>
          <cell r="E73" t="str">
            <v>1.04 Design Concept Development</v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T73" t="str">
            <v>R</v>
          </cell>
          <cell r="U73" t="str">
            <v/>
          </cell>
          <cell r="V73" t="str">
            <v/>
          </cell>
          <cell r="W73" t="str">
            <v/>
          </cell>
          <cell r="X73">
            <v>100</v>
          </cell>
          <cell r="Y73">
            <v>1</v>
          </cell>
        </row>
        <row r="74">
          <cell r="A74" t="str">
            <v>1</v>
          </cell>
          <cell r="B74" t="str">
            <v>04</v>
          </cell>
          <cell r="C74" t="str">
            <v>01</v>
          </cell>
          <cell r="E74" t="str">
            <v>1.04.01  Assess Design Concept Options vs. Performance Requirements</v>
          </cell>
          <cell r="F74" t="str">
            <v/>
          </cell>
          <cell r="G74" t="str">
            <v/>
          </cell>
          <cell r="H74" t="str">
            <v>L</v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T74" t="str">
            <v>R</v>
          </cell>
          <cell r="U74" t="str">
            <v/>
          </cell>
          <cell r="V74" t="str">
            <v/>
          </cell>
          <cell r="W74" t="str">
            <v/>
          </cell>
          <cell r="X74">
            <v>100</v>
          </cell>
        </row>
        <row r="75">
          <cell r="A75" t="str">
            <v>1</v>
          </cell>
          <cell r="B75" t="str">
            <v>04</v>
          </cell>
          <cell r="C75" t="str">
            <v>02</v>
          </cell>
          <cell r="E75" t="str">
            <v>1.04.02  Select Best Design Concept Options</v>
          </cell>
          <cell r="F75" t="str">
            <v/>
          </cell>
          <cell r="G75" t="str">
            <v/>
          </cell>
          <cell r="H75" t="str">
            <v>L</v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N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T75" t="str">
            <v>R</v>
          </cell>
          <cell r="U75" t="str">
            <v>R</v>
          </cell>
          <cell r="V75" t="str">
            <v>R</v>
          </cell>
          <cell r="W75" t="str">
            <v>R</v>
          </cell>
          <cell r="X75">
            <v>100</v>
          </cell>
        </row>
        <row r="76">
          <cell r="A76" t="str">
            <v>1</v>
          </cell>
          <cell r="B76" t="str">
            <v>05</v>
          </cell>
          <cell r="C76" t="str">
            <v/>
          </cell>
          <cell r="E76" t="str">
            <v>1.05 Preliminary Bill of Material (APQP 1.9)</v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N76" t="str">
            <v/>
          </cell>
          <cell r="O76" t="str">
            <v/>
          </cell>
          <cell r="P76" t="str">
            <v>R</v>
          </cell>
          <cell r="Q76" t="str">
            <v>R</v>
          </cell>
          <cell r="R76" t="str">
            <v>R</v>
          </cell>
          <cell r="S76" t="str">
            <v/>
          </cell>
          <cell r="T76" t="str">
            <v>R</v>
          </cell>
          <cell r="U76" t="str">
            <v>R</v>
          </cell>
          <cell r="V76" t="str">
            <v>R</v>
          </cell>
          <cell r="W76" t="str">
            <v/>
          </cell>
          <cell r="X76">
            <v>100</v>
          </cell>
          <cell r="Y76">
            <v>1</v>
          </cell>
        </row>
        <row r="77">
          <cell r="A77" t="str">
            <v>1</v>
          </cell>
          <cell r="B77" t="str">
            <v>05</v>
          </cell>
          <cell r="C77" t="str">
            <v>01</v>
          </cell>
          <cell r="E77" t="str">
            <v>1.05.01  Develop Product Concept Specifications &amp;  BOM</v>
          </cell>
          <cell r="F77" t="str">
            <v/>
          </cell>
          <cell r="G77" t="str">
            <v/>
          </cell>
          <cell r="H77" t="str">
            <v>L</v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/>
          </cell>
          <cell r="P77" t="str">
            <v>R</v>
          </cell>
          <cell r="Q77" t="str">
            <v>R</v>
          </cell>
          <cell r="R77" t="str">
            <v>R</v>
          </cell>
          <cell r="S77" t="str">
            <v/>
          </cell>
          <cell r="T77" t="str">
            <v>R</v>
          </cell>
          <cell r="U77" t="str">
            <v>R</v>
          </cell>
          <cell r="V77" t="str">
            <v>R</v>
          </cell>
          <cell r="W77" t="str">
            <v>R</v>
          </cell>
          <cell r="X77">
            <v>100</v>
          </cell>
        </row>
        <row r="78">
          <cell r="A78" t="str">
            <v>1</v>
          </cell>
          <cell r="B78" t="str">
            <v>06</v>
          </cell>
          <cell r="C78" t="str">
            <v/>
          </cell>
          <cell r="E78" t="str">
            <v>1.06 Warranty and Service Plan</v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T78" t="str">
            <v>R</v>
          </cell>
          <cell r="U78" t="str">
            <v/>
          </cell>
          <cell r="V78" t="str">
            <v/>
          </cell>
          <cell r="W78" t="str">
            <v/>
          </cell>
          <cell r="X78">
            <v>100</v>
          </cell>
          <cell r="Y78">
            <v>1</v>
          </cell>
        </row>
        <row r="79">
          <cell r="A79" t="str">
            <v>1</v>
          </cell>
          <cell r="B79" t="str">
            <v>06</v>
          </cell>
          <cell r="C79" t="str">
            <v>01</v>
          </cell>
          <cell r="E79" t="str">
            <v>1.06.01  Determine Service Parts Requirements</v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>L</v>
          </cell>
          <cell r="M79" t="str">
            <v/>
          </cell>
          <cell r="N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T79" t="str">
            <v>R</v>
          </cell>
          <cell r="U79" t="str">
            <v/>
          </cell>
          <cell r="V79" t="str">
            <v/>
          </cell>
          <cell r="W79" t="str">
            <v/>
          </cell>
          <cell r="X79">
            <v>100</v>
          </cell>
        </row>
        <row r="80">
          <cell r="A80" t="str">
            <v>1</v>
          </cell>
          <cell r="B80" t="str">
            <v>06</v>
          </cell>
          <cell r="C80" t="str">
            <v>02</v>
          </cell>
          <cell r="E80" t="str">
            <v>1.06.02  Determine Service Training Requirements</v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>L</v>
          </cell>
          <cell r="M80" t="str">
            <v/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>R</v>
          </cell>
          <cell r="U80" t="str">
            <v/>
          </cell>
          <cell r="V80" t="str">
            <v/>
          </cell>
          <cell r="W80" t="str">
            <v/>
          </cell>
          <cell r="X80">
            <v>100</v>
          </cell>
        </row>
        <row r="81">
          <cell r="A81" t="str">
            <v>1</v>
          </cell>
          <cell r="B81" t="str">
            <v>06</v>
          </cell>
          <cell r="C81" t="str">
            <v>03</v>
          </cell>
          <cell r="E81" t="str">
            <v>1.06.03  Determine Product Service Literature Requirements</v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>L</v>
          </cell>
          <cell r="M81" t="str">
            <v/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T81" t="str">
            <v>R</v>
          </cell>
          <cell r="U81" t="str">
            <v/>
          </cell>
          <cell r="V81" t="str">
            <v/>
          </cell>
          <cell r="W81" t="str">
            <v/>
          </cell>
          <cell r="X81">
            <v>100</v>
          </cell>
        </row>
        <row r="82">
          <cell r="A82" t="str">
            <v>1</v>
          </cell>
          <cell r="B82" t="str">
            <v>06</v>
          </cell>
          <cell r="C82" t="str">
            <v>04</v>
          </cell>
          <cell r="E82" t="str">
            <v>1.06.04  Determine Warranty Mitigation Requirements</v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>L</v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T82" t="str">
            <v>R</v>
          </cell>
          <cell r="U82" t="str">
            <v>R</v>
          </cell>
          <cell r="V82" t="str">
            <v>R</v>
          </cell>
          <cell r="W82" t="str">
            <v>R</v>
          </cell>
          <cell r="X82">
            <v>100</v>
          </cell>
        </row>
        <row r="83">
          <cell r="A83" t="str">
            <v>1</v>
          </cell>
          <cell r="B83" t="str">
            <v>07</v>
          </cell>
          <cell r="C83" t="str">
            <v/>
          </cell>
          <cell r="E83" t="str">
            <v>1.07 Preliminary Process Flow Chart (APQP 1.10)</v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N83" t="str">
            <v/>
          </cell>
          <cell r="O83" t="str">
            <v/>
          </cell>
          <cell r="P83" t="str">
            <v>R</v>
          </cell>
          <cell r="Q83" t="str">
            <v>R</v>
          </cell>
          <cell r="R83" t="str">
            <v/>
          </cell>
          <cell r="S83" t="str">
            <v/>
          </cell>
          <cell r="T83" t="str">
            <v>R</v>
          </cell>
          <cell r="U83" t="str">
            <v>R</v>
          </cell>
          <cell r="V83" t="str">
            <v/>
          </cell>
          <cell r="W83" t="str">
            <v/>
          </cell>
          <cell r="X83">
            <v>100</v>
          </cell>
          <cell r="Y83">
            <v>1</v>
          </cell>
        </row>
        <row r="84">
          <cell r="A84" t="str">
            <v>1</v>
          </cell>
          <cell r="B84" t="str">
            <v>07</v>
          </cell>
          <cell r="C84" t="str">
            <v>01</v>
          </cell>
          <cell r="E84" t="str">
            <v>1.07.01  Identify Preliminary Process Steps</v>
          </cell>
          <cell r="F84" t="str">
            <v/>
          </cell>
          <cell r="G84" t="str">
            <v/>
          </cell>
          <cell r="H84" t="str">
            <v/>
          </cell>
          <cell r="I84" t="str">
            <v>L</v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T84" t="str">
            <v>R</v>
          </cell>
          <cell r="U84" t="str">
            <v/>
          </cell>
          <cell r="V84" t="str">
            <v/>
          </cell>
          <cell r="W84" t="str">
            <v/>
          </cell>
          <cell r="X84">
            <v>100</v>
          </cell>
        </row>
        <row r="85">
          <cell r="A85" t="str">
            <v>1</v>
          </cell>
          <cell r="B85" t="str">
            <v>07</v>
          </cell>
          <cell r="C85" t="str">
            <v>02</v>
          </cell>
          <cell r="E85" t="str">
            <v>1.07.02  Develop Preliminary Process Flow</v>
          </cell>
          <cell r="F85" t="str">
            <v/>
          </cell>
          <cell r="G85" t="str">
            <v/>
          </cell>
          <cell r="H85" t="str">
            <v/>
          </cell>
          <cell r="I85" t="str">
            <v>L</v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  <cell r="P85" t="str">
            <v>R</v>
          </cell>
          <cell r="Q85" t="str">
            <v>R</v>
          </cell>
          <cell r="R85" t="str">
            <v/>
          </cell>
          <cell r="S85" t="str">
            <v/>
          </cell>
          <cell r="T85" t="str">
            <v>R</v>
          </cell>
          <cell r="U85" t="str">
            <v>R</v>
          </cell>
          <cell r="V85" t="str">
            <v/>
          </cell>
          <cell r="W85" t="str">
            <v/>
          </cell>
          <cell r="X85">
            <v>100</v>
          </cell>
        </row>
        <row r="86">
          <cell r="A86" t="str">
            <v>1</v>
          </cell>
          <cell r="B86" t="str">
            <v>08</v>
          </cell>
          <cell r="C86" t="str">
            <v/>
          </cell>
          <cell r="E86" t="str">
            <v>1.08 Prioritized Sourcing List</v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  <cell r="O86" t="str">
            <v/>
          </cell>
          <cell r="P86" t="str">
            <v>R</v>
          </cell>
          <cell r="Q86" t="str">
            <v>R</v>
          </cell>
          <cell r="R86" t="str">
            <v/>
          </cell>
          <cell r="S86" t="str">
            <v/>
          </cell>
          <cell r="T86" t="str">
            <v>R</v>
          </cell>
          <cell r="U86" t="str">
            <v>R</v>
          </cell>
          <cell r="V86" t="str">
            <v/>
          </cell>
          <cell r="W86" t="str">
            <v/>
          </cell>
          <cell r="X86">
            <v>100</v>
          </cell>
          <cell r="Y86">
            <v>1</v>
          </cell>
        </row>
        <row r="87">
          <cell r="A87" t="str">
            <v>1</v>
          </cell>
          <cell r="B87" t="str">
            <v>08</v>
          </cell>
          <cell r="C87" t="str">
            <v>01</v>
          </cell>
          <cell r="E87" t="str">
            <v>1.08.01  Determine Initial Supply Chain</v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>L</v>
          </cell>
          <cell r="L87" t="str">
            <v/>
          </cell>
          <cell r="M87" t="str">
            <v/>
          </cell>
          <cell r="N87" t="str">
            <v/>
          </cell>
          <cell r="O87" t="str">
            <v/>
          </cell>
          <cell r="P87" t="str">
            <v>R</v>
          </cell>
          <cell r="Q87" t="str">
            <v>R</v>
          </cell>
          <cell r="R87" t="str">
            <v/>
          </cell>
          <cell r="S87" t="str">
            <v/>
          </cell>
          <cell r="T87" t="str">
            <v>R</v>
          </cell>
          <cell r="U87" t="str">
            <v>R</v>
          </cell>
          <cell r="V87" t="str">
            <v>R</v>
          </cell>
          <cell r="W87" t="str">
            <v>R</v>
          </cell>
          <cell r="X87">
            <v>100</v>
          </cell>
        </row>
        <row r="88">
          <cell r="A88" t="str">
            <v>1</v>
          </cell>
          <cell r="B88" t="str">
            <v>09</v>
          </cell>
          <cell r="C88" t="str">
            <v/>
          </cell>
          <cell r="E88" t="str">
            <v>1.09 Industrialization Planning</v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/>
          </cell>
          <cell r="O88" t="str">
            <v/>
          </cell>
          <cell r="P88" t="str">
            <v>R</v>
          </cell>
          <cell r="Q88" t="str">
            <v>R</v>
          </cell>
          <cell r="R88" t="str">
            <v/>
          </cell>
          <cell r="S88" t="str">
            <v/>
          </cell>
          <cell r="T88" t="str">
            <v>R</v>
          </cell>
          <cell r="U88" t="str">
            <v>R</v>
          </cell>
          <cell r="V88" t="str">
            <v>R</v>
          </cell>
          <cell r="W88" t="str">
            <v>R</v>
          </cell>
          <cell r="X88">
            <v>100</v>
          </cell>
          <cell r="Y88">
            <v>1</v>
          </cell>
        </row>
        <row r="89">
          <cell r="A89" t="str">
            <v>1</v>
          </cell>
          <cell r="B89" t="str">
            <v>09</v>
          </cell>
          <cell r="C89" t="str">
            <v>01</v>
          </cell>
          <cell r="E89" t="str">
            <v>1.09.01 Develop Industrialization Concept Options</v>
          </cell>
          <cell r="F89" t="str">
            <v/>
          </cell>
          <cell r="G89" t="str">
            <v/>
          </cell>
          <cell r="H89" t="str">
            <v/>
          </cell>
          <cell r="I89" t="str">
            <v>L</v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T89" t="str">
            <v>R</v>
          </cell>
          <cell r="U89" t="str">
            <v>R</v>
          </cell>
          <cell r="V89" t="str">
            <v>R</v>
          </cell>
          <cell r="W89" t="str">
            <v>R</v>
          </cell>
          <cell r="X89">
            <v>100</v>
          </cell>
        </row>
        <row r="90">
          <cell r="A90" t="str">
            <v>1</v>
          </cell>
          <cell r="B90" t="str">
            <v>09</v>
          </cell>
          <cell r="C90" t="str">
            <v>02</v>
          </cell>
          <cell r="E90" t="str">
            <v>1.09.02  Identify Process Simulation Requirements</v>
          </cell>
          <cell r="F90" t="str">
            <v/>
          </cell>
          <cell r="G90" t="str">
            <v/>
          </cell>
          <cell r="H90" t="str">
            <v/>
          </cell>
          <cell r="I90" t="str">
            <v>L</v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T90" t="str">
            <v>R</v>
          </cell>
          <cell r="U90" t="str">
            <v>R</v>
          </cell>
          <cell r="V90" t="str">
            <v>R</v>
          </cell>
          <cell r="W90" t="str">
            <v>R</v>
          </cell>
          <cell r="X90">
            <v>100</v>
          </cell>
        </row>
        <row r="91">
          <cell r="A91" t="str">
            <v>1</v>
          </cell>
          <cell r="B91" t="str">
            <v>09</v>
          </cell>
          <cell r="C91" t="str">
            <v>03</v>
          </cell>
          <cell r="E91" t="str">
            <v>1.09.03  Determine Process Needs</v>
          </cell>
          <cell r="F91" t="str">
            <v/>
          </cell>
          <cell r="G91" t="str">
            <v/>
          </cell>
          <cell r="H91" t="str">
            <v/>
          </cell>
          <cell r="I91" t="str">
            <v>L</v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N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>R</v>
          </cell>
          <cell r="U91" t="str">
            <v/>
          </cell>
          <cell r="V91" t="str">
            <v/>
          </cell>
          <cell r="W91" t="str">
            <v/>
          </cell>
          <cell r="X91">
            <v>100</v>
          </cell>
        </row>
        <row r="92">
          <cell r="A92" t="str">
            <v>1</v>
          </cell>
          <cell r="B92" t="str">
            <v>09</v>
          </cell>
          <cell r="C92" t="str">
            <v>04</v>
          </cell>
          <cell r="E92" t="str">
            <v>1.09.04  Define Initial Packaging and Logistics Assumptions</v>
          </cell>
          <cell r="F92" t="str">
            <v/>
          </cell>
          <cell r="G92" t="str">
            <v/>
          </cell>
          <cell r="H92" t="str">
            <v/>
          </cell>
          <cell r="I92" t="str">
            <v>L</v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>R</v>
          </cell>
          <cell r="U92" t="str">
            <v/>
          </cell>
          <cell r="V92" t="str">
            <v/>
          </cell>
          <cell r="W92" t="str">
            <v/>
          </cell>
          <cell r="X92">
            <v>100</v>
          </cell>
        </row>
        <row r="93">
          <cell r="A93" t="str">
            <v>1</v>
          </cell>
          <cell r="B93" t="str">
            <v>09</v>
          </cell>
          <cell r="C93" t="str">
            <v>05</v>
          </cell>
          <cell r="E93" t="str">
            <v xml:space="preserve">1.09.05  Update Process Performance Targets </v>
          </cell>
          <cell r="F93" t="str">
            <v/>
          </cell>
          <cell r="G93" t="str">
            <v/>
          </cell>
          <cell r="H93" t="str">
            <v/>
          </cell>
          <cell r="I93" t="str">
            <v>L</v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T93" t="str">
            <v>R</v>
          </cell>
          <cell r="U93" t="str">
            <v/>
          </cell>
          <cell r="V93" t="str">
            <v/>
          </cell>
          <cell r="W93" t="str">
            <v/>
          </cell>
          <cell r="X93">
            <v>100</v>
          </cell>
        </row>
        <row r="94">
          <cell r="A94" t="str">
            <v>1</v>
          </cell>
          <cell r="B94" t="str">
            <v>09</v>
          </cell>
          <cell r="C94" t="str">
            <v>06</v>
          </cell>
          <cell r="E94" t="str">
            <v>1.09.06  Determine Initial Tooling and Equipment Requirements</v>
          </cell>
          <cell r="F94" t="str">
            <v/>
          </cell>
          <cell r="G94" t="str">
            <v/>
          </cell>
          <cell r="H94" t="str">
            <v/>
          </cell>
          <cell r="I94" t="str">
            <v>L</v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T94" t="str">
            <v>R</v>
          </cell>
          <cell r="U94" t="str">
            <v/>
          </cell>
          <cell r="V94" t="str">
            <v/>
          </cell>
          <cell r="W94" t="str">
            <v/>
          </cell>
          <cell r="X94">
            <v>100</v>
          </cell>
        </row>
        <row r="95">
          <cell r="A95" t="str">
            <v>1</v>
          </cell>
          <cell r="B95" t="str">
            <v>09</v>
          </cell>
          <cell r="C95" t="str">
            <v>07</v>
          </cell>
          <cell r="E95" t="str">
            <v>1.09.07  Refine Product Manufacturing Cost Estimates</v>
          </cell>
          <cell r="F95" t="str">
            <v/>
          </cell>
          <cell r="G95" t="str">
            <v/>
          </cell>
          <cell r="H95" t="str">
            <v/>
          </cell>
          <cell r="I95" t="str">
            <v>L</v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N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T95" t="str">
            <v>R</v>
          </cell>
          <cell r="U95" t="str">
            <v/>
          </cell>
          <cell r="V95" t="str">
            <v/>
          </cell>
          <cell r="W95" t="str">
            <v/>
          </cell>
          <cell r="X95">
            <v>100</v>
          </cell>
        </row>
        <row r="96">
          <cell r="A96" t="str">
            <v>1</v>
          </cell>
          <cell r="B96" t="str">
            <v>09</v>
          </cell>
          <cell r="C96" t="str">
            <v>08</v>
          </cell>
          <cell r="E96" t="str">
            <v>1.09.08  Perform Preliminary Make vs. Buy Analysis</v>
          </cell>
          <cell r="F96" t="str">
            <v/>
          </cell>
          <cell r="G96" t="str">
            <v/>
          </cell>
          <cell r="H96" t="str">
            <v/>
          </cell>
          <cell r="I96" t="str">
            <v>L</v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T96" t="str">
            <v>R</v>
          </cell>
          <cell r="U96" t="str">
            <v>R</v>
          </cell>
          <cell r="V96" t="str">
            <v>R</v>
          </cell>
          <cell r="W96" t="str">
            <v>R</v>
          </cell>
          <cell r="X96">
            <v>100</v>
          </cell>
        </row>
        <row r="97">
          <cell r="A97" t="str">
            <v>1</v>
          </cell>
          <cell r="B97" t="str">
            <v>09</v>
          </cell>
          <cell r="C97" t="str">
            <v>09</v>
          </cell>
          <cell r="E97" t="str">
            <v>1.09.09  Refine BOM</v>
          </cell>
          <cell r="F97" t="str">
            <v/>
          </cell>
          <cell r="G97" t="str">
            <v/>
          </cell>
          <cell r="H97" t="str">
            <v>L</v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T97" t="str">
            <v>R</v>
          </cell>
          <cell r="U97" t="str">
            <v/>
          </cell>
          <cell r="V97" t="str">
            <v/>
          </cell>
          <cell r="W97" t="str">
            <v/>
          </cell>
          <cell r="X97">
            <v>100</v>
          </cell>
        </row>
        <row r="98">
          <cell r="A98" t="str">
            <v>1</v>
          </cell>
          <cell r="B98" t="str">
            <v>09</v>
          </cell>
          <cell r="C98" t="str">
            <v>10</v>
          </cell>
          <cell r="E98" t="str">
            <v>1.09.10  Develop Critical Supplier Statements of Work for Production Items.</v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>L</v>
          </cell>
          <cell r="L98" t="str">
            <v/>
          </cell>
          <cell r="M98" t="str">
            <v/>
          </cell>
          <cell r="N98" t="str">
            <v/>
          </cell>
          <cell r="O98" t="str">
            <v/>
          </cell>
          <cell r="P98" t="str">
            <v>R</v>
          </cell>
          <cell r="Q98" t="str">
            <v>R</v>
          </cell>
          <cell r="R98" t="str">
            <v/>
          </cell>
          <cell r="S98" t="str">
            <v/>
          </cell>
          <cell r="T98" t="str">
            <v>R</v>
          </cell>
          <cell r="U98" t="str">
            <v>R</v>
          </cell>
          <cell r="V98" t="str">
            <v/>
          </cell>
          <cell r="W98" t="str">
            <v/>
          </cell>
          <cell r="X98">
            <v>100</v>
          </cell>
        </row>
        <row r="99">
          <cell r="A99" t="str">
            <v>1</v>
          </cell>
          <cell r="B99" t="str">
            <v>09</v>
          </cell>
          <cell r="C99" t="str">
            <v>11</v>
          </cell>
          <cell r="E99" t="str">
            <v>1.09.11  Develop Critical Supplier Statements of Work for Non-Production Items.</v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K99" t="str">
            <v>L</v>
          </cell>
          <cell r="L99" t="str">
            <v/>
          </cell>
          <cell r="M99" t="str">
            <v/>
          </cell>
          <cell r="N99" t="str">
            <v/>
          </cell>
          <cell r="O99" t="str">
            <v/>
          </cell>
          <cell r="P99" t="str">
            <v>R</v>
          </cell>
          <cell r="Q99" t="str">
            <v>R</v>
          </cell>
          <cell r="R99" t="str">
            <v/>
          </cell>
          <cell r="S99" t="str">
            <v/>
          </cell>
          <cell r="T99" t="str">
            <v>R</v>
          </cell>
          <cell r="U99" t="str">
            <v>R</v>
          </cell>
          <cell r="V99" t="str">
            <v/>
          </cell>
          <cell r="W99" t="str">
            <v/>
          </cell>
          <cell r="X99">
            <v>100</v>
          </cell>
        </row>
        <row r="100">
          <cell r="A100" t="str">
            <v>1</v>
          </cell>
          <cell r="B100" t="str">
            <v>09</v>
          </cell>
          <cell r="C100" t="str">
            <v>12</v>
          </cell>
          <cell r="E100" t="str">
            <v>1.09.12  Refine Process Flow Chart</v>
          </cell>
          <cell r="F100" t="str">
            <v/>
          </cell>
          <cell r="G100" t="str">
            <v/>
          </cell>
          <cell r="H100" t="str">
            <v/>
          </cell>
          <cell r="I100" t="str">
            <v>L</v>
          </cell>
          <cell r="J100" t="str">
            <v/>
          </cell>
          <cell r="K100" t="str">
            <v/>
          </cell>
          <cell r="L100" t="str">
            <v/>
          </cell>
          <cell r="M100" t="str">
            <v/>
          </cell>
          <cell r="N100" t="str">
            <v/>
          </cell>
          <cell r="O100" t="str">
            <v/>
          </cell>
          <cell r="P100" t="str">
            <v>R</v>
          </cell>
          <cell r="Q100" t="str">
            <v>R</v>
          </cell>
          <cell r="R100" t="str">
            <v/>
          </cell>
          <cell r="S100" t="str">
            <v/>
          </cell>
          <cell r="T100" t="str">
            <v>R</v>
          </cell>
          <cell r="U100" t="str">
            <v>R</v>
          </cell>
          <cell r="V100" t="str">
            <v/>
          </cell>
          <cell r="W100" t="str">
            <v/>
          </cell>
          <cell r="X100">
            <v>100</v>
          </cell>
        </row>
        <row r="101">
          <cell r="A101" t="str">
            <v>1</v>
          </cell>
          <cell r="B101" t="str">
            <v>10</v>
          </cell>
          <cell r="C101" t="str">
            <v/>
          </cell>
          <cell r="E101" t="str">
            <v>1.10 Preliminary Listing of Special Product and Process Characteristics (APQP 1.11)</v>
          </cell>
          <cell r="F101" t="str">
            <v/>
          </cell>
          <cell r="G101" t="str">
            <v/>
          </cell>
          <cell r="H101" t="str">
            <v/>
          </cell>
          <cell r="I101" t="str">
            <v/>
          </cell>
          <cell r="J101" t="str">
            <v/>
          </cell>
          <cell r="K101" t="str">
            <v/>
          </cell>
          <cell r="L101" t="str">
            <v/>
          </cell>
          <cell r="M101" t="str">
            <v/>
          </cell>
          <cell r="N101" t="str">
            <v/>
          </cell>
          <cell r="O101" t="str">
            <v/>
          </cell>
          <cell r="P101" t="str">
            <v>R</v>
          </cell>
          <cell r="Q101" t="str">
            <v>R</v>
          </cell>
          <cell r="R101" t="str">
            <v/>
          </cell>
          <cell r="S101" t="str">
            <v/>
          </cell>
          <cell r="T101" t="str">
            <v>R</v>
          </cell>
          <cell r="U101" t="str">
            <v>R</v>
          </cell>
          <cell r="V101" t="str">
            <v/>
          </cell>
          <cell r="W101" t="str">
            <v/>
          </cell>
          <cell r="X101">
            <v>100</v>
          </cell>
          <cell r="Y101">
            <v>1</v>
          </cell>
        </row>
        <row r="102">
          <cell r="A102" t="str">
            <v>1</v>
          </cell>
          <cell r="B102" t="str">
            <v>10</v>
          </cell>
          <cell r="C102" t="str">
            <v>01</v>
          </cell>
          <cell r="E102" t="str">
            <v>1.10.01 Identify Preliminary Special Product Characteristics</v>
          </cell>
          <cell r="F102" t="str">
            <v/>
          </cell>
          <cell r="G102" t="str">
            <v/>
          </cell>
          <cell r="H102" t="str">
            <v>L</v>
          </cell>
          <cell r="I102" t="str">
            <v/>
          </cell>
          <cell r="J102" t="str">
            <v/>
          </cell>
          <cell r="K102" t="str">
            <v/>
          </cell>
          <cell r="L102" t="str">
            <v/>
          </cell>
          <cell r="M102" t="str">
            <v/>
          </cell>
          <cell r="N102" t="str">
            <v/>
          </cell>
          <cell r="O102" t="str">
            <v/>
          </cell>
          <cell r="P102" t="str">
            <v>R</v>
          </cell>
          <cell r="Q102" t="str">
            <v>R</v>
          </cell>
          <cell r="R102" t="str">
            <v/>
          </cell>
          <cell r="S102" t="str">
            <v/>
          </cell>
          <cell r="T102" t="str">
            <v>R</v>
          </cell>
          <cell r="U102" t="str">
            <v>R</v>
          </cell>
          <cell r="V102" t="str">
            <v/>
          </cell>
          <cell r="W102" t="str">
            <v/>
          </cell>
          <cell r="X102">
            <v>100</v>
          </cell>
        </row>
        <row r="103">
          <cell r="A103" t="str">
            <v>1</v>
          </cell>
          <cell r="B103" t="str">
            <v>10</v>
          </cell>
          <cell r="C103" t="str">
            <v>02</v>
          </cell>
          <cell r="E103" t="str">
            <v>1.10.02  Develop Preliminary Special Process Characteristics</v>
          </cell>
          <cell r="F103" t="str">
            <v/>
          </cell>
          <cell r="G103" t="str">
            <v/>
          </cell>
          <cell r="H103" t="str">
            <v/>
          </cell>
          <cell r="I103" t="str">
            <v>L</v>
          </cell>
          <cell r="J103" t="str">
            <v/>
          </cell>
          <cell r="K103" t="str">
            <v/>
          </cell>
          <cell r="L103" t="str">
            <v/>
          </cell>
          <cell r="M103" t="str">
            <v/>
          </cell>
          <cell r="N103" t="str">
            <v/>
          </cell>
          <cell r="O103" t="str">
            <v/>
          </cell>
          <cell r="P103" t="str">
            <v>R</v>
          </cell>
          <cell r="Q103" t="str">
            <v>R</v>
          </cell>
          <cell r="R103" t="str">
            <v/>
          </cell>
          <cell r="S103" t="str">
            <v/>
          </cell>
          <cell r="T103" t="str">
            <v>R</v>
          </cell>
          <cell r="U103" t="str">
            <v>R</v>
          </cell>
          <cell r="V103" t="str">
            <v/>
          </cell>
          <cell r="W103" t="str">
            <v/>
          </cell>
          <cell r="X103">
            <v>100</v>
          </cell>
        </row>
        <row r="104">
          <cell r="A104" t="str">
            <v>1</v>
          </cell>
          <cell r="B104" t="str">
            <v>11</v>
          </cell>
          <cell r="C104" t="str">
            <v/>
          </cell>
          <cell r="E104" t="str">
            <v>1.11 Product Assurance Plan (APQP 1.12)</v>
          </cell>
          <cell r="F104" t="str">
            <v/>
          </cell>
          <cell r="G104" t="str">
            <v/>
          </cell>
          <cell r="H104" t="str">
            <v/>
          </cell>
          <cell r="I104" t="str">
            <v/>
          </cell>
          <cell r="J104" t="str">
            <v/>
          </cell>
          <cell r="K104" t="str">
            <v/>
          </cell>
          <cell r="L104" t="str">
            <v/>
          </cell>
          <cell r="M104" t="str">
            <v/>
          </cell>
          <cell r="N104" t="str">
            <v/>
          </cell>
          <cell r="O104" t="str">
            <v/>
          </cell>
          <cell r="P104" t="str">
            <v>R</v>
          </cell>
          <cell r="Q104" t="str">
            <v>R</v>
          </cell>
          <cell r="R104" t="str">
            <v>R</v>
          </cell>
          <cell r="S104" t="str">
            <v/>
          </cell>
          <cell r="T104" t="str">
            <v>R</v>
          </cell>
          <cell r="U104" t="str">
            <v>R</v>
          </cell>
          <cell r="V104" t="str">
            <v>R</v>
          </cell>
          <cell r="W104" t="str">
            <v/>
          </cell>
          <cell r="X104">
            <v>100</v>
          </cell>
          <cell r="Y104">
            <v>1</v>
          </cell>
        </row>
        <row r="105">
          <cell r="A105" t="str">
            <v>1</v>
          </cell>
          <cell r="B105" t="str">
            <v>11</v>
          </cell>
          <cell r="C105" t="str">
            <v>01</v>
          </cell>
          <cell r="E105" t="str">
            <v>1.11.01  Develop Preliminary DVP</v>
          </cell>
          <cell r="F105" t="str">
            <v/>
          </cell>
          <cell r="G105" t="str">
            <v/>
          </cell>
          <cell r="H105" t="str">
            <v>L</v>
          </cell>
          <cell r="I105" t="str">
            <v/>
          </cell>
          <cell r="J105" t="str">
            <v/>
          </cell>
          <cell r="K105" t="str">
            <v/>
          </cell>
          <cell r="L105" t="str">
            <v/>
          </cell>
          <cell r="M105" t="str">
            <v/>
          </cell>
          <cell r="N105" t="str">
            <v/>
          </cell>
          <cell r="O105" t="str">
            <v/>
          </cell>
          <cell r="P105" t="str">
            <v>R</v>
          </cell>
          <cell r="Q105" t="str">
            <v>R</v>
          </cell>
          <cell r="R105" t="str">
            <v/>
          </cell>
          <cell r="S105" t="str">
            <v/>
          </cell>
          <cell r="T105" t="str">
            <v>R</v>
          </cell>
          <cell r="U105" t="str">
            <v>R</v>
          </cell>
          <cell r="V105" t="str">
            <v/>
          </cell>
          <cell r="W105" t="str">
            <v/>
          </cell>
          <cell r="X105">
            <v>100</v>
          </cell>
        </row>
        <row r="106">
          <cell r="A106" t="str">
            <v>1</v>
          </cell>
          <cell r="B106" t="str">
            <v>11</v>
          </cell>
          <cell r="C106" t="str">
            <v>02</v>
          </cell>
          <cell r="E106" t="str">
            <v>1.11.02  Perform Critical Design Analyses</v>
          </cell>
          <cell r="F106" t="str">
            <v/>
          </cell>
          <cell r="G106" t="str">
            <v/>
          </cell>
          <cell r="H106" t="str">
            <v>L</v>
          </cell>
          <cell r="I106" t="str">
            <v/>
          </cell>
          <cell r="J106" t="str">
            <v/>
          </cell>
          <cell r="K106" t="str">
            <v/>
          </cell>
          <cell r="L106" t="str">
            <v/>
          </cell>
          <cell r="M106" t="str">
            <v/>
          </cell>
          <cell r="N106" t="str">
            <v/>
          </cell>
          <cell r="O106" t="str">
            <v/>
          </cell>
          <cell r="P106" t="str">
            <v/>
          </cell>
          <cell r="Q106" t="str">
            <v/>
          </cell>
          <cell r="R106" t="str">
            <v/>
          </cell>
          <cell r="S106" t="str">
            <v/>
          </cell>
          <cell r="T106" t="str">
            <v>R</v>
          </cell>
          <cell r="U106" t="str">
            <v/>
          </cell>
          <cell r="V106" t="str">
            <v/>
          </cell>
          <cell r="W106" t="str">
            <v/>
          </cell>
          <cell r="X106">
            <v>100</v>
          </cell>
        </row>
        <row r="107">
          <cell r="A107" t="str">
            <v>1</v>
          </cell>
          <cell r="B107" t="str">
            <v>11</v>
          </cell>
          <cell r="C107" t="str">
            <v>03</v>
          </cell>
          <cell r="E107" t="str">
            <v>1.11.03 Perform Product Design Tolerance Review</v>
          </cell>
          <cell r="F107" t="str">
            <v/>
          </cell>
          <cell r="G107" t="str">
            <v/>
          </cell>
          <cell r="H107" t="str">
            <v>L</v>
          </cell>
          <cell r="I107" t="str">
            <v/>
          </cell>
          <cell r="J107" t="str">
            <v/>
          </cell>
          <cell r="K107" t="str">
            <v/>
          </cell>
          <cell r="L107" t="str">
            <v/>
          </cell>
          <cell r="M107" t="str">
            <v/>
          </cell>
          <cell r="N107" t="str">
            <v/>
          </cell>
          <cell r="O107" t="str">
            <v/>
          </cell>
          <cell r="P107" t="str">
            <v/>
          </cell>
          <cell r="Q107" t="str">
            <v/>
          </cell>
          <cell r="R107" t="str">
            <v/>
          </cell>
          <cell r="S107" t="str">
            <v/>
          </cell>
          <cell r="T107" t="str">
            <v>R</v>
          </cell>
          <cell r="U107" t="str">
            <v/>
          </cell>
          <cell r="V107" t="str">
            <v/>
          </cell>
          <cell r="W107" t="str">
            <v/>
          </cell>
          <cell r="X107">
            <v>100</v>
          </cell>
        </row>
        <row r="108">
          <cell r="A108" t="str">
            <v>1</v>
          </cell>
          <cell r="B108" t="str">
            <v>11</v>
          </cell>
          <cell r="C108" t="str">
            <v>04</v>
          </cell>
          <cell r="E108" t="str">
            <v>1.11.04  Perform Critical Assembly Tolerance Review</v>
          </cell>
          <cell r="F108" t="str">
            <v/>
          </cell>
          <cell r="G108" t="str">
            <v/>
          </cell>
          <cell r="H108" t="str">
            <v>L</v>
          </cell>
          <cell r="I108" t="str">
            <v/>
          </cell>
          <cell r="J108" t="str">
            <v/>
          </cell>
          <cell r="K108" t="str">
            <v/>
          </cell>
          <cell r="L108" t="str">
            <v/>
          </cell>
          <cell r="M108" t="str">
            <v/>
          </cell>
          <cell r="N108" t="str">
            <v/>
          </cell>
          <cell r="O108" t="str">
            <v/>
          </cell>
          <cell r="P108" t="str">
            <v/>
          </cell>
          <cell r="Q108" t="str">
            <v/>
          </cell>
          <cell r="R108" t="str">
            <v/>
          </cell>
          <cell r="S108" t="str">
            <v/>
          </cell>
          <cell r="T108" t="str">
            <v>R</v>
          </cell>
          <cell r="U108" t="str">
            <v/>
          </cell>
          <cell r="V108" t="str">
            <v/>
          </cell>
          <cell r="W108" t="str">
            <v/>
          </cell>
          <cell r="X108">
            <v>100</v>
          </cell>
        </row>
        <row r="109">
          <cell r="A109" t="str">
            <v>1</v>
          </cell>
          <cell r="B109" t="str">
            <v>11</v>
          </cell>
          <cell r="C109" t="str">
            <v>05</v>
          </cell>
          <cell r="E109" t="str">
            <v>1.11.05  Review Baseline DFM/DFAs</v>
          </cell>
          <cell r="F109" t="str">
            <v/>
          </cell>
          <cell r="G109" t="str">
            <v/>
          </cell>
          <cell r="H109" t="str">
            <v>L</v>
          </cell>
          <cell r="I109" t="str">
            <v/>
          </cell>
          <cell r="J109" t="str">
            <v/>
          </cell>
          <cell r="K109" t="str">
            <v/>
          </cell>
          <cell r="L109" t="str">
            <v/>
          </cell>
          <cell r="M109" t="str">
            <v/>
          </cell>
          <cell r="N109" t="str">
            <v/>
          </cell>
          <cell r="O109" t="str">
            <v/>
          </cell>
          <cell r="P109" t="str">
            <v/>
          </cell>
          <cell r="Q109" t="str">
            <v/>
          </cell>
          <cell r="R109" t="str">
            <v/>
          </cell>
          <cell r="S109" t="str">
            <v/>
          </cell>
          <cell r="T109" t="str">
            <v>R</v>
          </cell>
          <cell r="U109" t="str">
            <v/>
          </cell>
          <cell r="V109" t="str">
            <v/>
          </cell>
          <cell r="W109" t="str">
            <v/>
          </cell>
          <cell r="X109">
            <v>100</v>
          </cell>
        </row>
        <row r="110">
          <cell r="A110" t="str">
            <v>1</v>
          </cell>
          <cell r="B110" t="str">
            <v>11</v>
          </cell>
          <cell r="C110" t="str">
            <v>06</v>
          </cell>
          <cell r="E110" t="str">
            <v>1.11.06 Review Baseline DFMEAs</v>
          </cell>
          <cell r="F110" t="str">
            <v/>
          </cell>
          <cell r="G110" t="str">
            <v/>
          </cell>
          <cell r="H110" t="str">
            <v>L</v>
          </cell>
          <cell r="I110" t="str">
            <v/>
          </cell>
          <cell r="J110" t="str">
            <v/>
          </cell>
          <cell r="K110" t="str">
            <v/>
          </cell>
          <cell r="L110" t="str">
            <v/>
          </cell>
          <cell r="M110" t="str">
            <v/>
          </cell>
          <cell r="N110" t="str">
            <v/>
          </cell>
          <cell r="O110" t="str">
            <v/>
          </cell>
          <cell r="P110" t="str">
            <v/>
          </cell>
          <cell r="Q110" t="str">
            <v/>
          </cell>
          <cell r="R110" t="str">
            <v/>
          </cell>
          <cell r="S110" t="str">
            <v/>
          </cell>
          <cell r="T110" t="str">
            <v>R</v>
          </cell>
          <cell r="U110" t="str">
            <v>R</v>
          </cell>
          <cell r="V110" t="str">
            <v>R</v>
          </cell>
          <cell r="W110" t="str">
            <v>R</v>
          </cell>
          <cell r="X110">
            <v>100</v>
          </cell>
        </row>
        <row r="111">
          <cell r="A111" t="str">
            <v>1</v>
          </cell>
          <cell r="B111" t="str">
            <v>11</v>
          </cell>
          <cell r="C111" t="str">
            <v>07</v>
          </cell>
          <cell r="E111" t="str">
            <v>1.11.07  Perform Concept Design Review</v>
          </cell>
          <cell r="F111" t="str">
            <v/>
          </cell>
          <cell r="G111" t="str">
            <v>L</v>
          </cell>
          <cell r="H111" t="str">
            <v/>
          </cell>
          <cell r="I111" t="str">
            <v/>
          </cell>
          <cell r="J111" t="str">
            <v/>
          </cell>
          <cell r="K111" t="str">
            <v/>
          </cell>
          <cell r="L111" t="str">
            <v/>
          </cell>
          <cell r="M111" t="str">
            <v/>
          </cell>
          <cell r="N111" t="str">
            <v/>
          </cell>
          <cell r="O111" t="str">
            <v/>
          </cell>
          <cell r="P111" t="str">
            <v>R</v>
          </cell>
          <cell r="Q111" t="str">
            <v/>
          </cell>
          <cell r="R111" t="str">
            <v/>
          </cell>
          <cell r="S111" t="str">
            <v/>
          </cell>
          <cell r="T111" t="str">
            <v>R</v>
          </cell>
          <cell r="U111" t="str">
            <v>R</v>
          </cell>
          <cell r="V111" t="str">
            <v>R</v>
          </cell>
          <cell r="W111" t="str">
            <v>R</v>
          </cell>
          <cell r="X111">
            <v>100</v>
          </cell>
        </row>
        <row r="112">
          <cell r="A112" t="str">
            <v>1</v>
          </cell>
          <cell r="B112" t="str">
            <v>11</v>
          </cell>
          <cell r="C112" t="str">
            <v>08</v>
          </cell>
          <cell r="E112" t="str">
            <v>1.11.08  Refine BOM</v>
          </cell>
          <cell r="F112" t="str">
            <v/>
          </cell>
          <cell r="G112" t="str">
            <v/>
          </cell>
          <cell r="H112" t="str">
            <v>L</v>
          </cell>
          <cell r="I112" t="str">
            <v/>
          </cell>
          <cell r="J112" t="str">
            <v/>
          </cell>
          <cell r="K112" t="str">
            <v/>
          </cell>
          <cell r="L112" t="str">
            <v/>
          </cell>
          <cell r="M112" t="str">
            <v/>
          </cell>
          <cell r="N112" t="str">
            <v/>
          </cell>
          <cell r="O112" t="str">
            <v/>
          </cell>
          <cell r="P112" t="str">
            <v>R</v>
          </cell>
          <cell r="Q112" t="str">
            <v>R</v>
          </cell>
          <cell r="R112" t="str">
            <v>R</v>
          </cell>
          <cell r="S112" t="str">
            <v/>
          </cell>
          <cell r="T112" t="str">
            <v>R</v>
          </cell>
          <cell r="U112" t="str">
            <v>R</v>
          </cell>
          <cell r="V112" t="str">
            <v>R</v>
          </cell>
          <cell r="W112" t="str">
            <v/>
          </cell>
          <cell r="X112">
            <v>100</v>
          </cell>
        </row>
        <row r="113">
          <cell r="A113" t="str">
            <v>1</v>
          </cell>
          <cell r="B113" t="str">
            <v>11</v>
          </cell>
          <cell r="C113" t="str">
            <v>09</v>
          </cell>
          <cell r="E113" t="str">
            <v>1.11.09  Refine Product Performance Requirements</v>
          </cell>
          <cell r="F113" t="str">
            <v/>
          </cell>
          <cell r="G113" t="str">
            <v>L</v>
          </cell>
          <cell r="H113" t="str">
            <v/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  <cell r="N113" t="str">
            <v/>
          </cell>
          <cell r="O113" t="str">
            <v/>
          </cell>
          <cell r="P113" t="str">
            <v>R</v>
          </cell>
          <cell r="Q113" t="str">
            <v>R</v>
          </cell>
          <cell r="R113" t="str">
            <v/>
          </cell>
          <cell r="S113" t="str">
            <v/>
          </cell>
          <cell r="T113" t="str">
            <v>R</v>
          </cell>
          <cell r="U113" t="str">
            <v>R</v>
          </cell>
          <cell r="V113" t="str">
            <v/>
          </cell>
          <cell r="W113" t="str">
            <v/>
          </cell>
          <cell r="X113">
            <v>100</v>
          </cell>
        </row>
        <row r="114">
          <cell r="A114" t="str">
            <v>1</v>
          </cell>
          <cell r="B114" t="str">
            <v>11</v>
          </cell>
          <cell r="C114" t="str">
            <v>10</v>
          </cell>
          <cell r="E114" t="str">
            <v>1.11.10  Investigate Intellectual Property Rights (IPR)</v>
          </cell>
          <cell r="F114" t="str">
            <v/>
          </cell>
          <cell r="G114" t="str">
            <v/>
          </cell>
          <cell r="H114" t="str">
            <v>L</v>
          </cell>
          <cell r="I114" t="str">
            <v/>
          </cell>
          <cell r="J114" t="str">
            <v/>
          </cell>
          <cell r="K114" t="str">
            <v/>
          </cell>
          <cell r="L114" t="str">
            <v/>
          </cell>
          <cell r="M114" t="str">
            <v/>
          </cell>
          <cell r="N114" t="str">
            <v/>
          </cell>
          <cell r="O114" t="str">
            <v/>
          </cell>
          <cell r="P114" t="str">
            <v/>
          </cell>
          <cell r="Q114" t="str">
            <v/>
          </cell>
          <cell r="R114" t="str">
            <v/>
          </cell>
          <cell r="S114" t="str">
            <v/>
          </cell>
          <cell r="T114" t="str">
            <v>R</v>
          </cell>
          <cell r="U114" t="str">
            <v/>
          </cell>
          <cell r="V114" t="str">
            <v/>
          </cell>
          <cell r="W114" t="str">
            <v/>
          </cell>
          <cell r="X114">
            <v>100</v>
          </cell>
        </row>
        <row r="115">
          <cell r="A115" t="str">
            <v>1</v>
          </cell>
          <cell r="B115" t="str">
            <v>12</v>
          </cell>
          <cell r="C115" t="str">
            <v/>
          </cell>
          <cell r="E115" t="str">
            <v>1.12 Project Authorization</v>
          </cell>
          <cell r="F115" t="str">
            <v/>
          </cell>
          <cell r="G115" t="str">
            <v/>
          </cell>
          <cell r="H115" t="str">
            <v/>
          </cell>
          <cell r="I115" t="str">
            <v/>
          </cell>
          <cell r="J115" t="str">
            <v/>
          </cell>
          <cell r="K115" t="str">
            <v/>
          </cell>
          <cell r="L115" t="str">
            <v/>
          </cell>
          <cell r="M115" t="str">
            <v/>
          </cell>
          <cell r="N115" t="str">
            <v/>
          </cell>
          <cell r="O115" t="str">
            <v/>
          </cell>
          <cell r="P115" t="str">
            <v>R</v>
          </cell>
          <cell r="Q115" t="str">
            <v>R</v>
          </cell>
          <cell r="R115" t="str">
            <v/>
          </cell>
          <cell r="S115" t="str">
            <v/>
          </cell>
          <cell r="T115" t="str">
            <v>R</v>
          </cell>
          <cell r="U115" t="str">
            <v>R</v>
          </cell>
          <cell r="V115" t="str">
            <v/>
          </cell>
          <cell r="W115" t="str">
            <v/>
          </cell>
          <cell r="X115">
            <v>100</v>
          </cell>
          <cell r="Y115">
            <v>1</v>
          </cell>
        </row>
        <row r="116">
          <cell r="A116" t="str">
            <v>1</v>
          </cell>
          <cell r="B116" t="str">
            <v>12</v>
          </cell>
          <cell r="C116" t="str">
            <v>01</v>
          </cell>
          <cell r="E116" t="str">
            <v>1.12.01  Define Project Activities &amp; Outputs</v>
          </cell>
          <cell r="F116" t="str">
            <v/>
          </cell>
          <cell r="G116" t="str">
            <v>L</v>
          </cell>
          <cell r="H116" t="str">
            <v/>
          </cell>
          <cell r="I116" t="str">
            <v/>
          </cell>
          <cell r="J116" t="str">
            <v/>
          </cell>
          <cell r="K116" t="str">
            <v/>
          </cell>
          <cell r="L116" t="str">
            <v/>
          </cell>
          <cell r="M116" t="str">
            <v/>
          </cell>
          <cell r="N116" t="str">
            <v/>
          </cell>
          <cell r="O116" t="str">
            <v/>
          </cell>
          <cell r="P116" t="str">
            <v/>
          </cell>
          <cell r="Q116" t="str">
            <v/>
          </cell>
          <cell r="R116" t="str">
            <v/>
          </cell>
          <cell r="S116" t="str">
            <v/>
          </cell>
          <cell r="T116" t="str">
            <v>R</v>
          </cell>
          <cell r="U116" t="str">
            <v/>
          </cell>
          <cell r="V116" t="str">
            <v/>
          </cell>
          <cell r="W116" t="str">
            <v/>
          </cell>
          <cell r="X116">
            <v>100</v>
          </cell>
        </row>
        <row r="117">
          <cell r="A117" t="str">
            <v>1</v>
          </cell>
          <cell r="B117" t="str">
            <v>12</v>
          </cell>
          <cell r="C117" t="str">
            <v>02</v>
          </cell>
          <cell r="E117" t="str">
            <v>1.12.02  Refine Project Plan</v>
          </cell>
          <cell r="F117" t="str">
            <v/>
          </cell>
          <cell r="G117" t="str">
            <v>L</v>
          </cell>
          <cell r="H117" t="str">
            <v/>
          </cell>
          <cell r="I117" t="str">
            <v/>
          </cell>
          <cell r="J117" t="str">
            <v/>
          </cell>
          <cell r="K117" t="str">
            <v/>
          </cell>
          <cell r="L117" t="str">
            <v/>
          </cell>
          <cell r="M117" t="str">
            <v/>
          </cell>
          <cell r="N117" t="str">
            <v/>
          </cell>
          <cell r="O117" t="str">
            <v/>
          </cell>
          <cell r="P117" t="str">
            <v>R</v>
          </cell>
          <cell r="Q117" t="str">
            <v>R</v>
          </cell>
          <cell r="R117" t="str">
            <v/>
          </cell>
          <cell r="S117" t="str">
            <v/>
          </cell>
          <cell r="T117" t="str">
            <v>R</v>
          </cell>
          <cell r="U117" t="str">
            <v>R</v>
          </cell>
          <cell r="V117" t="str">
            <v>R</v>
          </cell>
          <cell r="W117" t="str">
            <v>R</v>
          </cell>
          <cell r="X117">
            <v>100</v>
          </cell>
        </row>
        <row r="118">
          <cell r="A118" t="str">
            <v>1</v>
          </cell>
          <cell r="B118" t="str">
            <v>12</v>
          </cell>
          <cell r="C118" t="str">
            <v>03</v>
          </cell>
          <cell r="E118" t="str">
            <v>1.12.03 Establish Engineering Parts &amp; Test/Analysis Costs</v>
          </cell>
          <cell r="F118" t="str">
            <v/>
          </cell>
          <cell r="G118" t="str">
            <v/>
          </cell>
          <cell r="H118" t="str">
            <v>L</v>
          </cell>
          <cell r="I118" t="str">
            <v/>
          </cell>
          <cell r="J118" t="str">
            <v/>
          </cell>
          <cell r="K118" t="str">
            <v/>
          </cell>
          <cell r="L118" t="str">
            <v/>
          </cell>
          <cell r="M118" t="str">
            <v/>
          </cell>
          <cell r="N118" t="str">
            <v/>
          </cell>
          <cell r="O118" t="str">
            <v/>
          </cell>
          <cell r="P118" t="str">
            <v/>
          </cell>
          <cell r="Q118" t="str">
            <v/>
          </cell>
          <cell r="R118" t="str">
            <v/>
          </cell>
          <cell r="S118" t="str">
            <v/>
          </cell>
          <cell r="T118" t="str">
            <v>R</v>
          </cell>
          <cell r="U118" t="str">
            <v/>
          </cell>
          <cell r="V118" t="str">
            <v/>
          </cell>
          <cell r="W118" t="str">
            <v/>
          </cell>
          <cell r="X118">
            <v>100</v>
          </cell>
        </row>
        <row r="119">
          <cell r="A119" t="str">
            <v>1</v>
          </cell>
          <cell r="B119" t="str">
            <v>12</v>
          </cell>
          <cell r="C119" t="str">
            <v>04</v>
          </cell>
          <cell r="E119" t="str">
            <v>1.12.04  Refine Project Costs and Assumptions</v>
          </cell>
          <cell r="F119" t="str">
            <v/>
          </cell>
          <cell r="G119" t="str">
            <v>L</v>
          </cell>
          <cell r="H119" t="str">
            <v/>
          </cell>
          <cell r="I119" t="str">
            <v/>
          </cell>
          <cell r="J119" t="str">
            <v/>
          </cell>
          <cell r="K119" t="str">
            <v/>
          </cell>
          <cell r="L119" t="str">
            <v/>
          </cell>
          <cell r="M119" t="str">
            <v/>
          </cell>
          <cell r="N119" t="str">
            <v/>
          </cell>
          <cell r="O119" t="str">
            <v/>
          </cell>
          <cell r="P119" t="str">
            <v/>
          </cell>
          <cell r="Q119" t="str">
            <v/>
          </cell>
          <cell r="R119" t="str">
            <v/>
          </cell>
          <cell r="S119" t="str">
            <v/>
          </cell>
          <cell r="T119" t="str">
            <v>R</v>
          </cell>
          <cell r="U119" t="str">
            <v/>
          </cell>
          <cell r="V119" t="str">
            <v/>
          </cell>
          <cell r="W119" t="str">
            <v/>
          </cell>
          <cell r="X119">
            <v>100</v>
          </cell>
        </row>
        <row r="120">
          <cell r="A120" t="str">
            <v>1</v>
          </cell>
          <cell r="B120" t="str">
            <v>12</v>
          </cell>
          <cell r="C120" t="str">
            <v>05</v>
          </cell>
          <cell r="E120" t="str">
            <v>1.12.05  Establish Project Budget</v>
          </cell>
          <cell r="F120" t="str">
            <v/>
          </cell>
          <cell r="G120" t="str">
            <v>L</v>
          </cell>
          <cell r="H120" t="str">
            <v/>
          </cell>
          <cell r="I120" t="str">
            <v/>
          </cell>
          <cell r="J120" t="str">
            <v/>
          </cell>
          <cell r="K120" t="str">
            <v/>
          </cell>
          <cell r="L120" t="str">
            <v/>
          </cell>
          <cell r="M120" t="str">
            <v/>
          </cell>
          <cell r="N120" t="str">
            <v/>
          </cell>
          <cell r="O120" t="str">
            <v/>
          </cell>
          <cell r="P120" t="str">
            <v/>
          </cell>
          <cell r="Q120" t="str">
            <v/>
          </cell>
          <cell r="R120" t="str">
            <v/>
          </cell>
          <cell r="S120" t="str">
            <v/>
          </cell>
          <cell r="T120" t="str">
            <v>R</v>
          </cell>
          <cell r="U120" t="str">
            <v/>
          </cell>
          <cell r="V120" t="str">
            <v/>
          </cell>
          <cell r="W120" t="str">
            <v/>
          </cell>
          <cell r="X120">
            <v>100</v>
          </cell>
        </row>
        <row r="121">
          <cell r="A121" t="str">
            <v>1</v>
          </cell>
          <cell r="B121" t="str">
            <v>12</v>
          </cell>
          <cell r="C121" t="str">
            <v>06</v>
          </cell>
          <cell r="E121" t="str">
            <v>1.12.06  Review Project Budgets with Functional Management</v>
          </cell>
          <cell r="F121" t="str">
            <v/>
          </cell>
          <cell r="G121" t="str">
            <v>L</v>
          </cell>
          <cell r="H121" t="str">
            <v/>
          </cell>
          <cell r="I121" t="str">
            <v/>
          </cell>
          <cell r="J121" t="str">
            <v/>
          </cell>
          <cell r="K121" t="str">
            <v/>
          </cell>
          <cell r="L121" t="str">
            <v/>
          </cell>
          <cell r="M121" t="str">
            <v/>
          </cell>
          <cell r="N121" t="str">
            <v/>
          </cell>
          <cell r="O121" t="str">
            <v/>
          </cell>
          <cell r="P121" t="str">
            <v/>
          </cell>
          <cell r="Q121" t="str">
            <v/>
          </cell>
          <cell r="R121" t="str">
            <v/>
          </cell>
          <cell r="S121" t="str">
            <v/>
          </cell>
          <cell r="T121" t="str">
            <v>R</v>
          </cell>
          <cell r="U121" t="str">
            <v/>
          </cell>
          <cell r="V121" t="str">
            <v/>
          </cell>
          <cell r="W121" t="str">
            <v/>
          </cell>
          <cell r="X121">
            <v>100</v>
          </cell>
        </row>
        <row r="122">
          <cell r="A122" t="str">
            <v>1</v>
          </cell>
          <cell r="B122" t="str">
            <v>12</v>
          </cell>
          <cell r="C122" t="str">
            <v>07</v>
          </cell>
          <cell r="E122" t="str">
            <v>1.12.07  Refine the Initial Return Map</v>
          </cell>
          <cell r="F122" t="str">
            <v/>
          </cell>
          <cell r="G122" t="str">
            <v>L</v>
          </cell>
          <cell r="H122" t="str">
            <v/>
          </cell>
          <cell r="I122" t="str">
            <v/>
          </cell>
          <cell r="J122" t="str">
            <v/>
          </cell>
          <cell r="K122" t="str">
            <v/>
          </cell>
          <cell r="L122" t="str">
            <v/>
          </cell>
          <cell r="M122" t="str">
            <v/>
          </cell>
          <cell r="N122" t="str">
            <v/>
          </cell>
          <cell r="O122" t="str">
            <v/>
          </cell>
          <cell r="P122" t="str">
            <v>R</v>
          </cell>
          <cell r="Q122" t="str">
            <v>R</v>
          </cell>
          <cell r="R122" t="str">
            <v/>
          </cell>
          <cell r="S122" t="str">
            <v/>
          </cell>
          <cell r="T122" t="str">
            <v>R</v>
          </cell>
          <cell r="U122" t="str">
            <v>R</v>
          </cell>
          <cell r="V122" t="str">
            <v/>
          </cell>
          <cell r="W122" t="str">
            <v/>
          </cell>
          <cell r="X122">
            <v>100</v>
          </cell>
        </row>
        <row r="123">
          <cell r="A123" t="str">
            <v>1</v>
          </cell>
          <cell r="B123" t="str">
            <v>12</v>
          </cell>
          <cell r="C123" t="str">
            <v>08</v>
          </cell>
          <cell r="E123" t="str">
            <v xml:space="preserve">1.12.08  Evaluate Project Feasibility </v>
          </cell>
          <cell r="F123" t="str">
            <v/>
          </cell>
          <cell r="G123" t="str">
            <v>L</v>
          </cell>
          <cell r="H123" t="str">
            <v/>
          </cell>
          <cell r="I123" t="str">
            <v/>
          </cell>
          <cell r="J123" t="str">
            <v/>
          </cell>
          <cell r="K123" t="str">
            <v/>
          </cell>
          <cell r="L123" t="str">
            <v/>
          </cell>
          <cell r="M123" t="str">
            <v/>
          </cell>
          <cell r="N123" t="str">
            <v/>
          </cell>
          <cell r="O123" t="str">
            <v/>
          </cell>
          <cell r="P123" t="str">
            <v/>
          </cell>
          <cell r="Q123" t="str">
            <v/>
          </cell>
          <cell r="R123" t="str">
            <v/>
          </cell>
          <cell r="S123" t="str">
            <v/>
          </cell>
          <cell r="T123" t="str">
            <v>R</v>
          </cell>
          <cell r="U123" t="str">
            <v>R</v>
          </cell>
          <cell r="V123" t="str">
            <v>R</v>
          </cell>
          <cell r="W123" t="str">
            <v>R</v>
          </cell>
          <cell r="X123">
            <v>100</v>
          </cell>
        </row>
        <row r="124">
          <cell r="A124" t="str">
            <v>1</v>
          </cell>
          <cell r="B124" t="str">
            <v>12</v>
          </cell>
          <cell r="C124" t="str">
            <v>09</v>
          </cell>
          <cell r="E124" t="str">
            <v>1.12.09  Obtain Project Authorization</v>
          </cell>
          <cell r="F124" t="str">
            <v/>
          </cell>
          <cell r="G124" t="str">
            <v>L</v>
          </cell>
          <cell r="H124" t="str">
            <v/>
          </cell>
          <cell r="I124" t="str">
            <v/>
          </cell>
          <cell r="J124" t="str">
            <v/>
          </cell>
          <cell r="K124" t="str">
            <v/>
          </cell>
          <cell r="L124" t="str">
            <v/>
          </cell>
          <cell r="M124" t="str">
            <v/>
          </cell>
          <cell r="N124" t="str">
            <v/>
          </cell>
          <cell r="O124" t="str">
            <v/>
          </cell>
          <cell r="P124" t="str">
            <v>R</v>
          </cell>
          <cell r="Q124" t="str">
            <v>R</v>
          </cell>
          <cell r="R124" t="str">
            <v/>
          </cell>
          <cell r="S124" t="str">
            <v/>
          </cell>
          <cell r="T124" t="str">
            <v>R</v>
          </cell>
          <cell r="U124" t="str">
            <v>R</v>
          </cell>
          <cell r="V124" t="str">
            <v/>
          </cell>
          <cell r="W124" t="str">
            <v/>
          </cell>
          <cell r="X124">
            <v>100</v>
          </cell>
        </row>
        <row r="125">
          <cell r="A125" t="str">
            <v>1</v>
          </cell>
          <cell r="B125" t="str">
            <v>12</v>
          </cell>
          <cell r="C125" t="str">
            <v>10</v>
          </cell>
          <cell r="E125" t="str">
            <v>1.12.10  Develop Preliminary AR</v>
          </cell>
          <cell r="F125" t="str">
            <v/>
          </cell>
          <cell r="G125" t="str">
            <v>L</v>
          </cell>
          <cell r="H125" t="str">
            <v/>
          </cell>
          <cell r="I125" t="str">
            <v/>
          </cell>
          <cell r="J125" t="str">
            <v/>
          </cell>
          <cell r="K125" t="str">
            <v/>
          </cell>
          <cell r="L125" t="str">
            <v/>
          </cell>
          <cell r="M125" t="str">
            <v/>
          </cell>
          <cell r="N125" t="str">
            <v/>
          </cell>
          <cell r="O125" t="str">
            <v/>
          </cell>
          <cell r="P125" t="str">
            <v>R</v>
          </cell>
          <cell r="Q125" t="str">
            <v>R</v>
          </cell>
          <cell r="R125" t="str">
            <v/>
          </cell>
          <cell r="S125" t="str">
            <v/>
          </cell>
          <cell r="T125" t="str">
            <v>R</v>
          </cell>
          <cell r="U125" t="str">
            <v>R</v>
          </cell>
          <cell r="V125" t="str">
            <v/>
          </cell>
          <cell r="W125" t="str">
            <v/>
          </cell>
          <cell r="X125">
            <v>100</v>
          </cell>
        </row>
        <row r="126">
          <cell r="A126" t="str">
            <v>1</v>
          </cell>
          <cell r="B126" t="str">
            <v>13</v>
          </cell>
          <cell r="C126" t="str">
            <v/>
          </cell>
          <cell r="E126" t="str">
            <v>1.13 Management Support (APQP 1.13)</v>
          </cell>
          <cell r="F126" t="str">
            <v/>
          </cell>
          <cell r="G126" t="str">
            <v/>
          </cell>
          <cell r="H126" t="str">
            <v/>
          </cell>
          <cell r="I126" t="str">
            <v/>
          </cell>
          <cell r="J126" t="str">
            <v/>
          </cell>
          <cell r="K126" t="str">
            <v/>
          </cell>
          <cell r="L126" t="str">
            <v/>
          </cell>
          <cell r="M126" t="str">
            <v/>
          </cell>
          <cell r="N126" t="str">
            <v/>
          </cell>
          <cell r="O126" t="str">
            <v/>
          </cell>
          <cell r="P126" t="str">
            <v>R</v>
          </cell>
          <cell r="Q126" t="str">
            <v>R</v>
          </cell>
          <cell r="R126" t="str">
            <v/>
          </cell>
          <cell r="S126" t="str">
            <v/>
          </cell>
          <cell r="T126" t="str">
            <v>R</v>
          </cell>
          <cell r="U126" t="str">
            <v>R</v>
          </cell>
          <cell r="V126" t="str">
            <v>R</v>
          </cell>
          <cell r="W126" t="str">
            <v>R</v>
          </cell>
          <cell r="X126">
            <v>100</v>
          </cell>
          <cell r="Y126">
            <v>1</v>
          </cell>
        </row>
        <row r="127">
          <cell r="A127" t="str">
            <v>1</v>
          </cell>
          <cell r="B127" t="str">
            <v>13</v>
          </cell>
          <cell r="C127" t="str">
            <v>01</v>
          </cell>
          <cell r="E127" t="str">
            <v>1.13.01  Conduct Phase 1 Gate Review</v>
          </cell>
          <cell r="F127" t="str">
            <v/>
          </cell>
          <cell r="G127" t="str">
            <v>L</v>
          </cell>
          <cell r="H127" t="str">
            <v/>
          </cell>
          <cell r="I127" t="str">
            <v/>
          </cell>
          <cell r="J127" t="str">
            <v/>
          </cell>
          <cell r="K127" t="str">
            <v/>
          </cell>
          <cell r="L127" t="str">
            <v/>
          </cell>
          <cell r="M127" t="str">
            <v/>
          </cell>
          <cell r="N127" t="str">
            <v/>
          </cell>
          <cell r="O127" t="str">
            <v/>
          </cell>
          <cell r="P127" t="str">
            <v>R</v>
          </cell>
          <cell r="Q127" t="str">
            <v>R</v>
          </cell>
          <cell r="R127" t="str">
            <v/>
          </cell>
          <cell r="S127" t="str">
            <v/>
          </cell>
          <cell r="T127" t="str">
            <v>R</v>
          </cell>
          <cell r="U127" t="str">
            <v>R</v>
          </cell>
          <cell r="V127" t="str">
            <v>R</v>
          </cell>
          <cell r="W127" t="str">
            <v>R</v>
          </cell>
          <cell r="X127">
            <v>100</v>
          </cell>
        </row>
        <row r="128">
          <cell r="A128">
            <v>999</v>
          </cell>
          <cell r="B128">
            <v>999</v>
          </cell>
          <cell r="C128">
            <v>999</v>
          </cell>
          <cell r="E128" t="str">
            <v/>
          </cell>
          <cell r="P128" t="str">
            <v/>
          </cell>
          <cell r="Q128" t="str">
            <v/>
          </cell>
          <cell r="R128" t="str">
            <v/>
          </cell>
          <cell r="S128" t="str">
            <v/>
          </cell>
          <cell r="T128" t="str">
            <v/>
          </cell>
          <cell r="U128" t="str">
            <v/>
          </cell>
          <cell r="V128" t="str">
            <v/>
          </cell>
          <cell r="W128" t="str">
            <v/>
          </cell>
        </row>
        <row r="129">
          <cell r="A129">
            <v>2</v>
          </cell>
          <cell r="B129" t="str">
            <v>tete</v>
          </cell>
          <cell r="C129" t="str">
            <v/>
          </cell>
          <cell r="E129" t="str">
            <v>PHASE 2: PRODUCT DESIGN AND DEVELOPMENT</v>
          </cell>
          <cell r="G129">
            <v>1</v>
          </cell>
          <cell r="H129">
            <v>1</v>
          </cell>
          <cell r="I129">
            <v>1</v>
          </cell>
          <cell r="J129">
            <v>1</v>
          </cell>
          <cell r="K129">
            <v>1</v>
          </cell>
          <cell r="L129">
            <v>1</v>
          </cell>
          <cell r="P129" t="str">
            <v/>
          </cell>
          <cell r="Q129" t="str">
            <v/>
          </cell>
          <cell r="R129" t="str">
            <v/>
          </cell>
          <cell r="S129" t="str">
            <v/>
          </cell>
          <cell r="T129" t="str">
            <v>R</v>
          </cell>
          <cell r="U129" t="str">
            <v>R</v>
          </cell>
          <cell r="V129" t="str">
            <v>R</v>
          </cell>
          <cell r="W129" t="str">
            <v>R</v>
          </cell>
          <cell r="Y129">
            <v>1</v>
          </cell>
        </row>
        <row r="130">
          <cell r="A130" t="str">
            <v>2</v>
          </cell>
          <cell r="B130" t="str">
            <v>00</v>
          </cell>
          <cell r="C130" t="str">
            <v/>
          </cell>
          <cell r="E130" t="str">
            <v>2.00 Customer Quote and Contract Approval</v>
          </cell>
          <cell r="F130" t="str">
            <v/>
          </cell>
          <cell r="G130" t="str">
            <v/>
          </cell>
          <cell r="H130" t="str">
            <v/>
          </cell>
          <cell r="I130" t="str">
            <v/>
          </cell>
          <cell r="J130" t="str">
            <v/>
          </cell>
          <cell r="K130" t="str">
            <v/>
          </cell>
          <cell r="L130" t="str">
            <v/>
          </cell>
          <cell r="M130" t="str">
            <v/>
          </cell>
          <cell r="N130" t="str">
            <v/>
          </cell>
          <cell r="O130" t="str">
            <v/>
          </cell>
          <cell r="P130" t="str">
            <v>R</v>
          </cell>
          <cell r="Q130" t="str">
            <v>R</v>
          </cell>
          <cell r="R130" t="str">
            <v/>
          </cell>
          <cell r="S130" t="str">
            <v/>
          </cell>
          <cell r="T130" t="str">
            <v>R</v>
          </cell>
          <cell r="U130" t="str">
            <v>R</v>
          </cell>
          <cell r="V130" t="str">
            <v/>
          </cell>
          <cell r="W130" t="str">
            <v/>
          </cell>
          <cell r="Y130">
            <v>1</v>
          </cell>
        </row>
        <row r="131">
          <cell r="A131" t="str">
            <v>2</v>
          </cell>
          <cell r="B131" t="str">
            <v>00</v>
          </cell>
          <cell r="C131" t="str">
            <v>01</v>
          </cell>
          <cell r="E131" t="str">
            <v>2.00.01  Submit Quote to Customer</v>
          </cell>
          <cell r="F131" t="str">
            <v/>
          </cell>
          <cell r="G131" t="str">
            <v/>
          </cell>
          <cell r="H131" t="str">
            <v/>
          </cell>
          <cell r="I131" t="str">
            <v/>
          </cell>
          <cell r="J131" t="str">
            <v/>
          </cell>
          <cell r="K131" t="str">
            <v/>
          </cell>
          <cell r="L131" t="str">
            <v>L</v>
          </cell>
          <cell r="M131" t="str">
            <v/>
          </cell>
          <cell r="N131" t="str">
            <v/>
          </cell>
          <cell r="O131" t="str">
            <v/>
          </cell>
          <cell r="P131" t="str">
            <v/>
          </cell>
          <cell r="Q131" t="str">
            <v/>
          </cell>
          <cell r="R131" t="str">
            <v/>
          </cell>
          <cell r="S131" t="str">
            <v/>
          </cell>
          <cell r="T131" t="str">
            <v>R</v>
          </cell>
          <cell r="U131" t="str">
            <v/>
          </cell>
          <cell r="V131" t="str">
            <v/>
          </cell>
          <cell r="W131" t="str">
            <v/>
          </cell>
          <cell r="X131">
            <v>100</v>
          </cell>
        </row>
        <row r="132">
          <cell r="A132" t="str">
            <v>2</v>
          </cell>
          <cell r="B132" t="str">
            <v>00</v>
          </cell>
          <cell r="C132" t="str">
            <v>02</v>
          </cell>
          <cell r="E132" t="str">
            <v>2.00.02  Establish Customer Invoicing &amp; Payment System</v>
          </cell>
          <cell r="F132" t="str">
            <v/>
          </cell>
          <cell r="G132" t="str">
            <v/>
          </cell>
          <cell r="H132" t="str">
            <v/>
          </cell>
          <cell r="I132" t="str">
            <v/>
          </cell>
          <cell r="J132" t="str">
            <v/>
          </cell>
          <cell r="K132" t="str">
            <v/>
          </cell>
          <cell r="L132" t="str">
            <v>L</v>
          </cell>
          <cell r="M132" t="str">
            <v/>
          </cell>
          <cell r="N132" t="str">
            <v/>
          </cell>
          <cell r="O132" t="str">
            <v/>
          </cell>
          <cell r="P132" t="str">
            <v/>
          </cell>
          <cell r="Q132" t="str">
            <v/>
          </cell>
          <cell r="R132" t="str">
            <v/>
          </cell>
          <cell r="S132" t="str">
            <v/>
          </cell>
          <cell r="T132" t="str">
            <v>R</v>
          </cell>
          <cell r="U132" t="str">
            <v/>
          </cell>
          <cell r="V132" t="str">
            <v/>
          </cell>
          <cell r="W132" t="str">
            <v/>
          </cell>
          <cell r="X132">
            <v>100</v>
          </cell>
        </row>
        <row r="133">
          <cell r="A133" t="str">
            <v>2</v>
          </cell>
          <cell r="B133" t="str">
            <v>00</v>
          </cell>
          <cell r="C133" t="str">
            <v>03</v>
          </cell>
          <cell r="E133" t="str">
            <v>2.00.03  Obtain Customer Quote Feedback</v>
          </cell>
          <cell r="F133" t="str">
            <v/>
          </cell>
          <cell r="G133" t="str">
            <v/>
          </cell>
          <cell r="H133" t="str">
            <v/>
          </cell>
          <cell r="I133" t="str">
            <v/>
          </cell>
          <cell r="J133" t="str">
            <v/>
          </cell>
          <cell r="K133" t="str">
            <v/>
          </cell>
          <cell r="L133" t="str">
            <v>L</v>
          </cell>
          <cell r="M133" t="str">
            <v/>
          </cell>
          <cell r="N133" t="str">
            <v/>
          </cell>
          <cell r="O133" t="str">
            <v/>
          </cell>
          <cell r="P133" t="str">
            <v>R</v>
          </cell>
          <cell r="Q133" t="str">
            <v>R</v>
          </cell>
          <cell r="R133" t="str">
            <v/>
          </cell>
          <cell r="S133" t="str">
            <v/>
          </cell>
          <cell r="T133" t="str">
            <v>R</v>
          </cell>
          <cell r="U133" t="str">
            <v>R</v>
          </cell>
          <cell r="V133" t="str">
            <v>R</v>
          </cell>
          <cell r="W133" t="str">
            <v>R</v>
          </cell>
          <cell r="X133">
            <v>100</v>
          </cell>
        </row>
        <row r="134">
          <cell r="A134" t="str">
            <v>2</v>
          </cell>
          <cell r="B134" t="str">
            <v>00</v>
          </cell>
          <cell r="C134" t="str">
            <v>04</v>
          </cell>
          <cell r="E134" t="str">
            <v>2.00.04  Define New Electronic Interfaces</v>
          </cell>
          <cell r="F134" t="str">
            <v/>
          </cell>
          <cell r="G134" t="str">
            <v>L</v>
          </cell>
          <cell r="H134" t="str">
            <v/>
          </cell>
          <cell r="I134" t="str">
            <v/>
          </cell>
          <cell r="J134" t="str">
            <v/>
          </cell>
          <cell r="K134" t="str">
            <v/>
          </cell>
          <cell r="L134" t="str">
            <v/>
          </cell>
          <cell r="M134" t="str">
            <v/>
          </cell>
          <cell r="N134" t="str">
            <v/>
          </cell>
          <cell r="O134" t="str">
            <v/>
          </cell>
          <cell r="P134" t="str">
            <v/>
          </cell>
          <cell r="Q134" t="str">
            <v/>
          </cell>
          <cell r="R134" t="str">
            <v/>
          </cell>
          <cell r="S134" t="str">
            <v/>
          </cell>
          <cell r="T134" t="str">
            <v>R</v>
          </cell>
          <cell r="U134" t="str">
            <v/>
          </cell>
          <cell r="V134" t="str">
            <v/>
          </cell>
          <cell r="W134" t="str">
            <v/>
          </cell>
          <cell r="X134">
            <v>100</v>
          </cell>
        </row>
        <row r="135">
          <cell r="A135" t="str">
            <v>2</v>
          </cell>
          <cell r="B135" t="str">
            <v>00</v>
          </cell>
          <cell r="C135" t="str">
            <v>05</v>
          </cell>
          <cell r="E135" t="str">
            <v>2.00.05  Review Customer Contract Terms &amp; Conditions</v>
          </cell>
          <cell r="F135" t="str">
            <v/>
          </cell>
          <cell r="G135" t="str">
            <v/>
          </cell>
          <cell r="H135" t="str">
            <v/>
          </cell>
          <cell r="I135" t="str">
            <v/>
          </cell>
          <cell r="J135" t="str">
            <v/>
          </cell>
          <cell r="K135" t="str">
            <v/>
          </cell>
          <cell r="L135" t="str">
            <v>L</v>
          </cell>
          <cell r="M135" t="str">
            <v/>
          </cell>
          <cell r="N135" t="str">
            <v/>
          </cell>
          <cell r="O135" t="str">
            <v/>
          </cell>
          <cell r="P135" t="str">
            <v/>
          </cell>
          <cell r="Q135" t="str">
            <v/>
          </cell>
          <cell r="R135" t="str">
            <v/>
          </cell>
          <cell r="S135" t="str">
            <v/>
          </cell>
          <cell r="T135" t="str">
            <v>R</v>
          </cell>
          <cell r="U135" t="str">
            <v/>
          </cell>
          <cell r="V135" t="str">
            <v/>
          </cell>
          <cell r="W135" t="str">
            <v/>
          </cell>
          <cell r="X135">
            <v>100</v>
          </cell>
        </row>
        <row r="136">
          <cell r="A136" t="str">
            <v>2</v>
          </cell>
          <cell r="B136" t="str">
            <v>00</v>
          </cell>
          <cell r="C136" t="str">
            <v>06</v>
          </cell>
          <cell r="E136" t="str">
            <v>2.00.06  Resolve Customer Contract Issues</v>
          </cell>
          <cell r="F136" t="str">
            <v/>
          </cell>
          <cell r="G136" t="str">
            <v/>
          </cell>
          <cell r="H136" t="str">
            <v/>
          </cell>
          <cell r="I136" t="str">
            <v/>
          </cell>
          <cell r="J136" t="str">
            <v/>
          </cell>
          <cell r="K136" t="str">
            <v/>
          </cell>
          <cell r="L136" t="str">
            <v>L</v>
          </cell>
          <cell r="M136" t="str">
            <v/>
          </cell>
          <cell r="N136" t="str">
            <v/>
          </cell>
          <cell r="O136" t="str">
            <v/>
          </cell>
          <cell r="P136" t="str">
            <v/>
          </cell>
          <cell r="Q136" t="str">
            <v/>
          </cell>
          <cell r="R136" t="str">
            <v/>
          </cell>
          <cell r="S136" t="str">
            <v/>
          </cell>
          <cell r="T136" t="str">
            <v>R</v>
          </cell>
          <cell r="U136" t="str">
            <v/>
          </cell>
          <cell r="V136" t="str">
            <v/>
          </cell>
          <cell r="W136" t="str">
            <v/>
          </cell>
          <cell r="X136">
            <v>100</v>
          </cell>
        </row>
        <row r="137">
          <cell r="A137" t="str">
            <v>2</v>
          </cell>
          <cell r="B137" t="str">
            <v>00</v>
          </cell>
          <cell r="C137" t="str">
            <v>07</v>
          </cell>
          <cell r="E137" t="str">
            <v>2.00.07  Establish Project Baseline</v>
          </cell>
          <cell r="F137" t="str">
            <v/>
          </cell>
          <cell r="G137" t="str">
            <v>L</v>
          </cell>
          <cell r="H137" t="str">
            <v/>
          </cell>
          <cell r="I137" t="str">
            <v/>
          </cell>
          <cell r="J137" t="str">
            <v/>
          </cell>
          <cell r="K137" t="str">
            <v/>
          </cell>
          <cell r="L137" t="str">
            <v/>
          </cell>
          <cell r="M137" t="str">
            <v/>
          </cell>
          <cell r="N137" t="str">
            <v/>
          </cell>
          <cell r="O137" t="str">
            <v/>
          </cell>
          <cell r="P137" t="str">
            <v>R</v>
          </cell>
          <cell r="Q137" t="str">
            <v>R</v>
          </cell>
          <cell r="R137" t="str">
            <v/>
          </cell>
          <cell r="S137" t="str">
            <v/>
          </cell>
          <cell r="T137" t="str">
            <v>R</v>
          </cell>
          <cell r="U137" t="str">
            <v>R</v>
          </cell>
          <cell r="V137" t="str">
            <v/>
          </cell>
          <cell r="W137" t="str">
            <v/>
          </cell>
          <cell r="X137">
            <v>100</v>
          </cell>
        </row>
        <row r="138">
          <cell r="A138" t="str">
            <v>2</v>
          </cell>
          <cell r="B138" t="str">
            <v>00</v>
          </cell>
          <cell r="C138" t="str">
            <v>08</v>
          </cell>
          <cell r="E138" t="str">
            <v>2.00.08  Update Project Scope &amp; Plan</v>
          </cell>
          <cell r="F138" t="str">
            <v/>
          </cell>
          <cell r="G138" t="str">
            <v>L</v>
          </cell>
          <cell r="H138" t="str">
            <v/>
          </cell>
          <cell r="I138" t="str">
            <v/>
          </cell>
          <cell r="J138" t="str">
            <v/>
          </cell>
          <cell r="K138" t="str">
            <v/>
          </cell>
          <cell r="L138" t="str">
            <v/>
          </cell>
          <cell r="M138" t="str">
            <v/>
          </cell>
          <cell r="N138" t="str">
            <v/>
          </cell>
          <cell r="O138" t="str">
            <v/>
          </cell>
          <cell r="P138" t="str">
            <v>R</v>
          </cell>
          <cell r="Q138" t="str">
            <v>R</v>
          </cell>
          <cell r="R138" t="str">
            <v/>
          </cell>
          <cell r="S138" t="str">
            <v/>
          </cell>
          <cell r="T138" t="str">
            <v>R</v>
          </cell>
          <cell r="U138" t="str">
            <v>R</v>
          </cell>
          <cell r="V138" t="str">
            <v/>
          </cell>
          <cell r="W138" t="str">
            <v/>
          </cell>
          <cell r="X138">
            <v>100</v>
          </cell>
        </row>
        <row r="139">
          <cell r="A139" t="str">
            <v>2</v>
          </cell>
          <cell r="B139" t="str">
            <v>00</v>
          </cell>
          <cell r="C139" t="str">
            <v>09</v>
          </cell>
          <cell r="E139" t="str">
            <v>2.00.09  Verify Project Cost Assumptions</v>
          </cell>
          <cell r="F139" t="str">
            <v/>
          </cell>
          <cell r="G139" t="str">
            <v>L</v>
          </cell>
          <cell r="H139" t="str">
            <v/>
          </cell>
          <cell r="I139" t="str">
            <v/>
          </cell>
          <cell r="J139" t="str">
            <v/>
          </cell>
          <cell r="K139" t="str">
            <v/>
          </cell>
          <cell r="L139" t="str">
            <v/>
          </cell>
          <cell r="M139" t="str">
            <v/>
          </cell>
          <cell r="N139" t="str">
            <v/>
          </cell>
          <cell r="O139" t="str">
            <v/>
          </cell>
          <cell r="P139" t="str">
            <v>R</v>
          </cell>
          <cell r="Q139" t="str">
            <v>R</v>
          </cell>
          <cell r="R139" t="str">
            <v/>
          </cell>
          <cell r="S139" t="str">
            <v/>
          </cell>
          <cell r="T139" t="str">
            <v>R</v>
          </cell>
          <cell r="U139" t="str">
            <v>R</v>
          </cell>
          <cell r="V139" t="str">
            <v/>
          </cell>
          <cell r="W139" t="str">
            <v/>
          </cell>
          <cell r="X139">
            <v>100</v>
          </cell>
        </row>
        <row r="140">
          <cell r="A140" t="str">
            <v>2</v>
          </cell>
          <cell r="B140" t="str">
            <v>00</v>
          </cell>
          <cell r="C140" t="str">
            <v>10</v>
          </cell>
          <cell r="E140" t="str">
            <v>2.00.10  Obtain Final AR Approval</v>
          </cell>
          <cell r="F140" t="str">
            <v/>
          </cell>
          <cell r="G140" t="str">
            <v>L</v>
          </cell>
          <cell r="H140" t="str">
            <v/>
          </cell>
          <cell r="I140" t="str">
            <v/>
          </cell>
          <cell r="J140" t="str">
            <v/>
          </cell>
          <cell r="K140" t="str">
            <v/>
          </cell>
          <cell r="L140" t="str">
            <v/>
          </cell>
          <cell r="M140" t="str">
            <v/>
          </cell>
          <cell r="N140" t="str">
            <v/>
          </cell>
          <cell r="O140" t="str">
            <v/>
          </cell>
          <cell r="P140" t="str">
            <v>R</v>
          </cell>
          <cell r="Q140" t="str">
            <v>R</v>
          </cell>
          <cell r="R140" t="str">
            <v/>
          </cell>
          <cell r="S140" t="str">
            <v/>
          </cell>
          <cell r="T140" t="str">
            <v>R</v>
          </cell>
          <cell r="U140" t="str">
            <v>R</v>
          </cell>
          <cell r="V140" t="str">
            <v>R</v>
          </cell>
          <cell r="W140" t="str">
            <v>R</v>
          </cell>
          <cell r="X140">
            <v>100</v>
          </cell>
        </row>
        <row r="141">
          <cell r="A141" t="str">
            <v>2</v>
          </cell>
          <cell r="B141" t="str">
            <v>01</v>
          </cell>
          <cell r="C141" t="str">
            <v/>
          </cell>
          <cell r="E141" t="str">
            <v>2.01 Design Failure Mode and Effects Analysis [DFMEA] (APQP 2.1)</v>
          </cell>
          <cell r="F141" t="str">
            <v/>
          </cell>
          <cell r="G141" t="str">
            <v/>
          </cell>
          <cell r="H141" t="str">
            <v/>
          </cell>
          <cell r="I141" t="str">
            <v/>
          </cell>
          <cell r="J141" t="str">
            <v/>
          </cell>
          <cell r="K141" t="str">
            <v/>
          </cell>
          <cell r="L141" t="str">
            <v/>
          </cell>
          <cell r="M141" t="str">
            <v/>
          </cell>
          <cell r="N141" t="str">
            <v/>
          </cell>
          <cell r="O141" t="str">
            <v/>
          </cell>
          <cell r="P141" t="str">
            <v>R</v>
          </cell>
          <cell r="Q141" t="str">
            <v>R</v>
          </cell>
          <cell r="R141" t="str">
            <v/>
          </cell>
          <cell r="S141" t="str">
            <v/>
          </cell>
          <cell r="T141" t="str">
            <v>R</v>
          </cell>
          <cell r="U141" t="str">
            <v>R</v>
          </cell>
          <cell r="V141" t="str">
            <v/>
          </cell>
          <cell r="W141" t="str">
            <v/>
          </cell>
          <cell r="Y141">
            <v>1</v>
          </cell>
        </row>
        <row r="142">
          <cell r="A142" t="str">
            <v>2</v>
          </cell>
          <cell r="B142" t="str">
            <v>01</v>
          </cell>
          <cell r="C142" t="str">
            <v>01</v>
          </cell>
          <cell r="E142" t="str">
            <v>2.01.01  Develop Assembly and Component DFMEA's</v>
          </cell>
          <cell r="F142" t="str">
            <v/>
          </cell>
          <cell r="G142" t="str">
            <v/>
          </cell>
          <cell r="H142" t="str">
            <v>L</v>
          </cell>
          <cell r="I142" t="str">
            <v/>
          </cell>
          <cell r="J142" t="str">
            <v/>
          </cell>
          <cell r="K142" t="str">
            <v/>
          </cell>
          <cell r="L142" t="str">
            <v/>
          </cell>
          <cell r="M142" t="str">
            <v/>
          </cell>
          <cell r="N142" t="str">
            <v/>
          </cell>
          <cell r="O142" t="str">
            <v/>
          </cell>
          <cell r="P142" t="str">
            <v>R</v>
          </cell>
          <cell r="Q142" t="str">
            <v>R</v>
          </cell>
          <cell r="R142" t="str">
            <v/>
          </cell>
          <cell r="S142" t="str">
            <v/>
          </cell>
          <cell r="T142" t="str">
            <v>R</v>
          </cell>
          <cell r="U142" t="str">
            <v>R</v>
          </cell>
          <cell r="V142" t="str">
            <v>R</v>
          </cell>
          <cell r="W142" t="str">
            <v>R</v>
          </cell>
          <cell r="X142">
            <v>100</v>
          </cell>
        </row>
        <row r="143">
          <cell r="A143" t="str">
            <v>2</v>
          </cell>
          <cell r="B143" t="str">
            <v>02</v>
          </cell>
          <cell r="C143" t="str">
            <v/>
          </cell>
          <cell r="E143" t="str">
            <v>2.02 Design for Manufacturability and Assembly [DFM/DFA] (APQP 2.2)</v>
          </cell>
          <cell r="F143" t="str">
            <v/>
          </cell>
          <cell r="G143" t="str">
            <v/>
          </cell>
          <cell r="H143" t="str">
            <v/>
          </cell>
          <cell r="I143" t="str">
            <v/>
          </cell>
          <cell r="J143" t="str">
            <v/>
          </cell>
          <cell r="K143" t="str">
            <v/>
          </cell>
          <cell r="L143" t="str">
            <v/>
          </cell>
          <cell r="M143" t="str">
            <v/>
          </cell>
          <cell r="N143" t="str">
            <v/>
          </cell>
          <cell r="O143" t="str">
            <v/>
          </cell>
          <cell r="P143" t="str">
            <v>R</v>
          </cell>
          <cell r="Q143" t="str">
            <v/>
          </cell>
          <cell r="R143" t="str">
            <v/>
          </cell>
          <cell r="S143" t="str">
            <v/>
          </cell>
          <cell r="T143" t="str">
            <v>R</v>
          </cell>
          <cell r="U143" t="str">
            <v/>
          </cell>
          <cell r="V143" t="str">
            <v/>
          </cell>
          <cell r="W143" t="str">
            <v/>
          </cell>
          <cell r="Y143">
            <v>1</v>
          </cell>
        </row>
        <row r="144">
          <cell r="A144" t="str">
            <v>2</v>
          </cell>
          <cell r="B144" t="str">
            <v>02</v>
          </cell>
          <cell r="C144" t="str">
            <v>01</v>
          </cell>
          <cell r="E144" t="str">
            <v xml:space="preserve">2.02.01  Preliminary ArvinMeritor Manufacturability Studies </v>
          </cell>
          <cell r="F144" t="str">
            <v/>
          </cell>
          <cell r="G144" t="str">
            <v/>
          </cell>
          <cell r="H144" t="str">
            <v/>
          </cell>
          <cell r="I144" t="str">
            <v>L</v>
          </cell>
          <cell r="J144" t="str">
            <v/>
          </cell>
          <cell r="K144" t="str">
            <v/>
          </cell>
          <cell r="L144" t="str">
            <v/>
          </cell>
          <cell r="M144" t="str">
            <v/>
          </cell>
          <cell r="N144" t="str">
            <v/>
          </cell>
          <cell r="O144" t="str">
            <v/>
          </cell>
          <cell r="P144" t="str">
            <v/>
          </cell>
          <cell r="Q144" t="str">
            <v/>
          </cell>
          <cell r="R144" t="str">
            <v/>
          </cell>
          <cell r="S144" t="str">
            <v/>
          </cell>
          <cell r="T144" t="str">
            <v>R</v>
          </cell>
          <cell r="U144" t="str">
            <v/>
          </cell>
          <cell r="V144" t="str">
            <v/>
          </cell>
          <cell r="W144" t="str">
            <v/>
          </cell>
          <cell r="X144">
            <v>100</v>
          </cell>
        </row>
        <row r="145">
          <cell r="A145" t="str">
            <v>2</v>
          </cell>
          <cell r="B145" t="str">
            <v>02</v>
          </cell>
          <cell r="C145" t="str">
            <v>02</v>
          </cell>
          <cell r="E145" t="str">
            <v>2.02.02  Perform DFM / DFA / DFS</v>
          </cell>
          <cell r="F145" t="str">
            <v/>
          </cell>
          <cell r="G145" t="str">
            <v>L</v>
          </cell>
          <cell r="H145" t="str">
            <v/>
          </cell>
          <cell r="I145" t="str">
            <v/>
          </cell>
          <cell r="J145" t="str">
            <v/>
          </cell>
          <cell r="K145" t="str">
            <v/>
          </cell>
          <cell r="L145" t="str">
            <v/>
          </cell>
          <cell r="M145" t="str">
            <v/>
          </cell>
          <cell r="N145" t="str">
            <v/>
          </cell>
          <cell r="O145" t="str">
            <v/>
          </cell>
          <cell r="P145" t="str">
            <v>R</v>
          </cell>
          <cell r="Q145" t="str">
            <v/>
          </cell>
          <cell r="R145" t="str">
            <v/>
          </cell>
          <cell r="S145" t="str">
            <v/>
          </cell>
          <cell r="T145" t="str">
            <v>R</v>
          </cell>
          <cell r="U145" t="str">
            <v/>
          </cell>
          <cell r="V145" t="str">
            <v/>
          </cell>
          <cell r="W145" t="str">
            <v/>
          </cell>
          <cell r="X145">
            <v>100</v>
          </cell>
        </row>
        <row r="146">
          <cell r="A146" t="str">
            <v>2</v>
          </cell>
          <cell r="B146" t="str">
            <v>03</v>
          </cell>
          <cell r="C146" t="str">
            <v/>
          </cell>
          <cell r="E146" t="str">
            <v>2.03 Design Verification (APQP 2.3)</v>
          </cell>
          <cell r="F146" t="str">
            <v/>
          </cell>
          <cell r="G146" t="str">
            <v/>
          </cell>
          <cell r="H146" t="str">
            <v/>
          </cell>
          <cell r="I146" t="str">
            <v/>
          </cell>
          <cell r="J146" t="str">
            <v/>
          </cell>
          <cell r="K146" t="str">
            <v/>
          </cell>
          <cell r="L146" t="str">
            <v/>
          </cell>
          <cell r="M146" t="str">
            <v/>
          </cell>
          <cell r="N146" t="str">
            <v/>
          </cell>
          <cell r="O146" t="str">
            <v/>
          </cell>
          <cell r="P146" t="str">
            <v>R</v>
          </cell>
          <cell r="Q146" t="str">
            <v>R</v>
          </cell>
          <cell r="R146" t="str">
            <v/>
          </cell>
          <cell r="S146" t="str">
            <v/>
          </cell>
          <cell r="T146" t="str">
            <v>R</v>
          </cell>
          <cell r="U146" t="str">
            <v>R</v>
          </cell>
          <cell r="V146" t="str">
            <v/>
          </cell>
          <cell r="W146" t="str">
            <v/>
          </cell>
          <cell r="Y146">
            <v>1</v>
          </cell>
        </row>
        <row r="147">
          <cell r="A147" t="str">
            <v>2</v>
          </cell>
          <cell r="B147" t="str">
            <v>03</v>
          </cell>
          <cell r="C147" t="str">
            <v>01</v>
          </cell>
          <cell r="E147" t="str">
            <v>2.03.01  Refine DVP</v>
          </cell>
          <cell r="F147" t="str">
            <v/>
          </cell>
          <cell r="G147" t="str">
            <v/>
          </cell>
          <cell r="H147" t="str">
            <v>L</v>
          </cell>
          <cell r="I147" t="str">
            <v/>
          </cell>
          <cell r="J147" t="str">
            <v/>
          </cell>
          <cell r="K147" t="str">
            <v/>
          </cell>
          <cell r="L147" t="str">
            <v/>
          </cell>
          <cell r="M147" t="str">
            <v/>
          </cell>
          <cell r="N147" t="str">
            <v/>
          </cell>
          <cell r="O147" t="str">
            <v/>
          </cell>
          <cell r="P147" t="str">
            <v>R</v>
          </cell>
          <cell r="Q147" t="str">
            <v>R</v>
          </cell>
          <cell r="R147" t="str">
            <v/>
          </cell>
          <cell r="S147" t="str">
            <v/>
          </cell>
          <cell r="T147" t="str">
            <v>R</v>
          </cell>
          <cell r="U147" t="str">
            <v>R</v>
          </cell>
          <cell r="V147" t="str">
            <v/>
          </cell>
          <cell r="W147" t="str">
            <v/>
          </cell>
          <cell r="X147">
            <v>100</v>
          </cell>
        </row>
        <row r="148">
          <cell r="A148" t="str">
            <v>2</v>
          </cell>
          <cell r="B148" t="str">
            <v>03</v>
          </cell>
          <cell r="C148" t="str">
            <v>02</v>
          </cell>
          <cell r="E148" t="str">
            <v>2.03.02 Perform Statistical Tolerancing Studies</v>
          </cell>
          <cell r="F148" t="str">
            <v/>
          </cell>
          <cell r="G148" t="str">
            <v/>
          </cell>
          <cell r="H148" t="str">
            <v>L</v>
          </cell>
          <cell r="I148" t="str">
            <v/>
          </cell>
          <cell r="J148" t="str">
            <v/>
          </cell>
          <cell r="K148" t="str">
            <v/>
          </cell>
          <cell r="L148" t="str">
            <v/>
          </cell>
          <cell r="M148" t="str">
            <v/>
          </cell>
          <cell r="N148" t="str">
            <v/>
          </cell>
          <cell r="O148" t="str">
            <v/>
          </cell>
          <cell r="P148" t="str">
            <v/>
          </cell>
          <cell r="Q148" t="str">
            <v/>
          </cell>
          <cell r="R148" t="str">
            <v/>
          </cell>
          <cell r="S148" t="str">
            <v/>
          </cell>
          <cell r="T148" t="str">
            <v>R</v>
          </cell>
          <cell r="U148" t="str">
            <v/>
          </cell>
          <cell r="V148" t="str">
            <v/>
          </cell>
          <cell r="W148" t="str">
            <v/>
          </cell>
          <cell r="X148">
            <v>100</v>
          </cell>
        </row>
        <row r="149">
          <cell r="A149" t="str">
            <v>2</v>
          </cell>
          <cell r="B149" t="str">
            <v>03</v>
          </cell>
          <cell r="C149" t="str">
            <v>03</v>
          </cell>
          <cell r="E149" t="str">
            <v>2.03.03  Perform DV Simulation &amp; Analysis</v>
          </cell>
          <cell r="F149" t="str">
            <v/>
          </cell>
          <cell r="G149" t="str">
            <v/>
          </cell>
          <cell r="H149" t="str">
            <v>L</v>
          </cell>
          <cell r="I149" t="str">
            <v/>
          </cell>
          <cell r="J149" t="str">
            <v/>
          </cell>
          <cell r="K149" t="str">
            <v/>
          </cell>
          <cell r="L149" t="str">
            <v/>
          </cell>
          <cell r="M149" t="str">
            <v/>
          </cell>
          <cell r="N149" t="str">
            <v/>
          </cell>
          <cell r="O149" t="str">
            <v/>
          </cell>
          <cell r="P149" t="str">
            <v/>
          </cell>
          <cell r="Q149" t="str">
            <v/>
          </cell>
          <cell r="R149" t="str">
            <v/>
          </cell>
          <cell r="S149" t="str">
            <v/>
          </cell>
          <cell r="T149" t="str">
            <v>R</v>
          </cell>
          <cell r="U149" t="str">
            <v/>
          </cell>
          <cell r="V149" t="str">
            <v/>
          </cell>
          <cell r="W149" t="str">
            <v/>
          </cell>
          <cell r="X149">
            <v>100</v>
          </cell>
        </row>
        <row r="150">
          <cell r="A150" t="str">
            <v>2</v>
          </cell>
          <cell r="B150" t="str">
            <v>03</v>
          </cell>
          <cell r="C150" t="str">
            <v>04</v>
          </cell>
          <cell r="E150" t="str">
            <v>2.03.04   Define BOM for DV Parts</v>
          </cell>
          <cell r="F150" t="str">
            <v/>
          </cell>
          <cell r="G150" t="str">
            <v/>
          </cell>
          <cell r="H150" t="str">
            <v>L</v>
          </cell>
          <cell r="I150" t="str">
            <v/>
          </cell>
          <cell r="J150" t="str">
            <v/>
          </cell>
          <cell r="K150" t="str">
            <v/>
          </cell>
          <cell r="L150" t="str">
            <v/>
          </cell>
          <cell r="M150" t="str">
            <v/>
          </cell>
          <cell r="N150" t="str">
            <v/>
          </cell>
          <cell r="O150" t="str">
            <v/>
          </cell>
          <cell r="P150" t="str">
            <v/>
          </cell>
          <cell r="Q150" t="str">
            <v/>
          </cell>
          <cell r="R150" t="str">
            <v/>
          </cell>
          <cell r="S150" t="str">
            <v/>
          </cell>
          <cell r="T150" t="str">
            <v>R</v>
          </cell>
          <cell r="U150" t="str">
            <v/>
          </cell>
          <cell r="V150" t="str">
            <v/>
          </cell>
          <cell r="W150" t="str">
            <v/>
          </cell>
          <cell r="X150">
            <v>100</v>
          </cell>
        </row>
        <row r="151">
          <cell r="A151" t="str">
            <v>2</v>
          </cell>
          <cell r="B151" t="str">
            <v>03</v>
          </cell>
          <cell r="C151" t="str">
            <v>05</v>
          </cell>
          <cell r="E151" t="str">
            <v>2.03.05  Order Production Intent DV Parts</v>
          </cell>
          <cell r="F151" t="str">
            <v/>
          </cell>
          <cell r="G151" t="str">
            <v/>
          </cell>
          <cell r="H151" t="str">
            <v>L</v>
          </cell>
          <cell r="I151" t="str">
            <v/>
          </cell>
          <cell r="J151" t="str">
            <v/>
          </cell>
          <cell r="K151" t="str">
            <v/>
          </cell>
          <cell r="L151" t="str">
            <v/>
          </cell>
          <cell r="M151" t="str">
            <v/>
          </cell>
          <cell r="N151" t="str">
            <v/>
          </cell>
          <cell r="O151" t="str">
            <v/>
          </cell>
          <cell r="P151" t="str">
            <v/>
          </cell>
          <cell r="Q151" t="str">
            <v/>
          </cell>
          <cell r="R151" t="str">
            <v/>
          </cell>
          <cell r="S151" t="str">
            <v/>
          </cell>
          <cell r="T151" t="str">
            <v>R</v>
          </cell>
          <cell r="U151" t="str">
            <v/>
          </cell>
          <cell r="V151" t="str">
            <v/>
          </cell>
          <cell r="W151" t="str">
            <v/>
          </cell>
          <cell r="X151">
            <v>100</v>
          </cell>
        </row>
        <row r="152">
          <cell r="A152" t="str">
            <v>2</v>
          </cell>
          <cell r="B152" t="str">
            <v>03</v>
          </cell>
          <cell r="C152" t="str">
            <v>06</v>
          </cell>
          <cell r="E152" t="str">
            <v>2.03.06  Build Production Intent DV Parts</v>
          </cell>
          <cell r="F152" t="str">
            <v/>
          </cell>
          <cell r="G152" t="str">
            <v/>
          </cell>
          <cell r="H152" t="str">
            <v>L</v>
          </cell>
          <cell r="I152" t="str">
            <v/>
          </cell>
          <cell r="J152" t="str">
            <v/>
          </cell>
          <cell r="K152" t="str">
            <v/>
          </cell>
          <cell r="L152" t="str">
            <v/>
          </cell>
          <cell r="M152" t="str">
            <v/>
          </cell>
          <cell r="N152" t="str">
            <v/>
          </cell>
          <cell r="O152" t="str">
            <v/>
          </cell>
          <cell r="P152" t="str">
            <v/>
          </cell>
          <cell r="Q152" t="str">
            <v/>
          </cell>
          <cell r="R152" t="str">
            <v/>
          </cell>
          <cell r="S152" t="str">
            <v/>
          </cell>
          <cell r="T152" t="str">
            <v>R</v>
          </cell>
          <cell r="U152" t="str">
            <v/>
          </cell>
          <cell r="V152" t="str">
            <v/>
          </cell>
          <cell r="W152" t="str">
            <v/>
          </cell>
          <cell r="X152">
            <v>100</v>
          </cell>
        </row>
        <row r="153">
          <cell r="A153" t="str">
            <v>2</v>
          </cell>
          <cell r="B153" t="str">
            <v>03</v>
          </cell>
          <cell r="C153" t="str">
            <v>07</v>
          </cell>
          <cell r="E153" t="str">
            <v>2.03.07  Test Production Intent DV Parts</v>
          </cell>
          <cell r="F153" t="str">
            <v/>
          </cell>
          <cell r="G153" t="str">
            <v/>
          </cell>
          <cell r="H153" t="str">
            <v>L</v>
          </cell>
          <cell r="I153" t="str">
            <v/>
          </cell>
          <cell r="J153" t="str">
            <v/>
          </cell>
          <cell r="K153" t="str">
            <v/>
          </cell>
          <cell r="L153" t="str">
            <v/>
          </cell>
          <cell r="M153" t="str">
            <v/>
          </cell>
          <cell r="N153" t="str">
            <v/>
          </cell>
          <cell r="O153" t="str">
            <v/>
          </cell>
          <cell r="P153" t="str">
            <v/>
          </cell>
          <cell r="Q153" t="str">
            <v/>
          </cell>
          <cell r="R153" t="str">
            <v/>
          </cell>
          <cell r="S153" t="str">
            <v/>
          </cell>
          <cell r="T153" t="str">
            <v>R</v>
          </cell>
          <cell r="U153" t="str">
            <v>R</v>
          </cell>
          <cell r="V153" t="str">
            <v>R</v>
          </cell>
          <cell r="W153" t="str">
            <v>R</v>
          </cell>
          <cell r="X153">
            <v>100</v>
          </cell>
        </row>
        <row r="154">
          <cell r="A154" t="str">
            <v>2</v>
          </cell>
          <cell r="B154" t="str">
            <v>03</v>
          </cell>
          <cell r="C154" t="str">
            <v>08</v>
          </cell>
          <cell r="E154" t="str">
            <v>2.03.08  Perform &amp; Approve Product Design Verification</v>
          </cell>
          <cell r="F154" t="str">
            <v/>
          </cell>
          <cell r="G154" t="str">
            <v/>
          </cell>
          <cell r="H154" t="str">
            <v>L</v>
          </cell>
          <cell r="I154" t="str">
            <v/>
          </cell>
          <cell r="J154" t="str">
            <v/>
          </cell>
          <cell r="K154" t="str">
            <v/>
          </cell>
          <cell r="L154" t="str">
            <v/>
          </cell>
          <cell r="M154" t="str">
            <v/>
          </cell>
          <cell r="N154" t="str">
            <v/>
          </cell>
          <cell r="O154" t="str">
            <v/>
          </cell>
          <cell r="P154" t="str">
            <v/>
          </cell>
          <cell r="Q154" t="str">
            <v/>
          </cell>
          <cell r="R154" t="str">
            <v/>
          </cell>
          <cell r="S154" t="str">
            <v/>
          </cell>
          <cell r="T154" t="str">
            <v>R</v>
          </cell>
          <cell r="U154" t="str">
            <v>R</v>
          </cell>
          <cell r="V154" t="str">
            <v>R</v>
          </cell>
          <cell r="W154" t="str">
            <v>R</v>
          </cell>
          <cell r="X154">
            <v>100</v>
          </cell>
        </row>
        <row r="155">
          <cell r="A155" t="str">
            <v>2</v>
          </cell>
          <cell r="B155" t="str">
            <v>03</v>
          </cell>
          <cell r="C155" t="str">
            <v>09</v>
          </cell>
          <cell r="E155" t="str">
            <v xml:space="preserve">2.03.09  Approve DVP&amp;R </v>
          </cell>
          <cell r="F155" t="str">
            <v/>
          </cell>
          <cell r="G155" t="str">
            <v/>
          </cell>
          <cell r="H155" t="str">
            <v>L</v>
          </cell>
          <cell r="I155" t="str">
            <v/>
          </cell>
          <cell r="J155" t="str">
            <v/>
          </cell>
          <cell r="K155" t="str">
            <v/>
          </cell>
          <cell r="L155" t="str">
            <v/>
          </cell>
          <cell r="M155" t="str">
            <v/>
          </cell>
          <cell r="N155" t="str">
            <v/>
          </cell>
          <cell r="O155" t="str">
            <v/>
          </cell>
          <cell r="P155" t="str">
            <v>R</v>
          </cell>
          <cell r="Q155" t="str">
            <v>R</v>
          </cell>
          <cell r="R155" t="str">
            <v/>
          </cell>
          <cell r="S155" t="str">
            <v/>
          </cell>
          <cell r="T155" t="str">
            <v>R</v>
          </cell>
          <cell r="U155" t="str">
            <v>R</v>
          </cell>
          <cell r="V155" t="str">
            <v/>
          </cell>
          <cell r="W155" t="str">
            <v/>
          </cell>
          <cell r="X155">
            <v>100</v>
          </cell>
        </row>
        <row r="156">
          <cell r="A156" t="str">
            <v>2</v>
          </cell>
          <cell r="B156" t="str">
            <v>04</v>
          </cell>
          <cell r="C156" t="str">
            <v/>
          </cell>
          <cell r="E156" t="str">
            <v>2.04 Design Reviews (APQP 2.4)</v>
          </cell>
          <cell r="F156" t="str">
            <v/>
          </cell>
          <cell r="G156" t="str">
            <v/>
          </cell>
          <cell r="H156" t="str">
            <v/>
          </cell>
          <cell r="I156" t="str">
            <v/>
          </cell>
          <cell r="J156" t="str">
            <v/>
          </cell>
          <cell r="K156" t="str">
            <v/>
          </cell>
          <cell r="L156" t="str">
            <v/>
          </cell>
          <cell r="M156" t="str">
            <v/>
          </cell>
          <cell r="N156" t="str">
            <v/>
          </cell>
          <cell r="O156" t="str">
            <v/>
          </cell>
          <cell r="P156" t="str">
            <v>R</v>
          </cell>
          <cell r="Q156" t="str">
            <v>R</v>
          </cell>
          <cell r="R156" t="str">
            <v/>
          </cell>
          <cell r="S156" t="str">
            <v/>
          </cell>
          <cell r="T156" t="str">
            <v>R</v>
          </cell>
          <cell r="U156" t="str">
            <v>R</v>
          </cell>
          <cell r="V156" t="str">
            <v/>
          </cell>
          <cell r="W156" t="str">
            <v/>
          </cell>
          <cell r="Y156">
            <v>1</v>
          </cell>
        </row>
        <row r="157">
          <cell r="A157" t="str">
            <v>2</v>
          </cell>
          <cell r="B157" t="str">
            <v>04</v>
          </cell>
          <cell r="C157" t="str">
            <v>01</v>
          </cell>
          <cell r="E157" t="str">
            <v>2.04.01  Conduct Value Engineering Studies</v>
          </cell>
          <cell r="F157" t="str">
            <v/>
          </cell>
          <cell r="G157" t="str">
            <v/>
          </cell>
          <cell r="H157" t="str">
            <v>L</v>
          </cell>
          <cell r="I157" t="str">
            <v/>
          </cell>
          <cell r="J157" t="str">
            <v/>
          </cell>
          <cell r="K157" t="str">
            <v/>
          </cell>
          <cell r="L157" t="str">
            <v/>
          </cell>
          <cell r="M157" t="str">
            <v/>
          </cell>
          <cell r="N157" t="str">
            <v/>
          </cell>
          <cell r="O157" t="str">
            <v/>
          </cell>
          <cell r="P157" t="str">
            <v/>
          </cell>
          <cell r="Q157" t="str">
            <v/>
          </cell>
          <cell r="R157" t="str">
            <v/>
          </cell>
          <cell r="S157" t="str">
            <v/>
          </cell>
          <cell r="T157" t="str">
            <v>R</v>
          </cell>
          <cell r="U157" t="str">
            <v/>
          </cell>
          <cell r="V157" t="str">
            <v/>
          </cell>
          <cell r="W157" t="str">
            <v/>
          </cell>
          <cell r="X157">
            <v>100</v>
          </cell>
        </row>
        <row r="158">
          <cell r="A158" t="str">
            <v>2</v>
          </cell>
          <cell r="B158" t="str">
            <v>04</v>
          </cell>
          <cell r="C158" t="str">
            <v>02</v>
          </cell>
          <cell r="E158" t="str">
            <v>2.04.02  Conduct Product Design Reviews</v>
          </cell>
          <cell r="F158" t="str">
            <v/>
          </cell>
          <cell r="G158" t="str">
            <v>L</v>
          </cell>
          <cell r="H158" t="str">
            <v/>
          </cell>
          <cell r="I158" t="str">
            <v/>
          </cell>
          <cell r="J158" t="str">
            <v/>
          </cell>
          <cell r="K158" t="str">
            <v/>
          </cell>
          <cell r="L158" t="str">
            <v/>
          </cell>
          <cell r="M158" t="str">
            <v/>
          </cell>
          <cell r="N158" t="str">
            <v/>
          </cell>
          <cell r="O158" t="str">
            <v/>
          </cell>
          <cell r="P158" t="str">
            <v>R</v>
          </cell>
          <cell r="Q158" t="str">
            <v>R</v>
          </cell>
          <cell r="R158" t="str">
            <v/>
          </cell>
          <cell r="S158" t="str">
            <v/>
          </cell>
          <cell r="T158" t="str">
            <v>R</v>
          </cell>
          <cell r="U158" t="str">
            <v>R</v>
          </cell>
          <cell r="V158" t="str">
            <v>R</v>
          </cell>
          <cell r="W158" t="str">
            <v>R</v>
          </cell>
          <cell r="X158">
            <v>100</v>
          </cell>
        </row>
        <row r="159">
          <cell r="A159" t="str">
            <v>2</v>
          </cell>
          <cell r="B159" t="str">
            <v>04</v>
          </cell>
          <cell r="C159" t="str">
            <v>03</v>
          </cell>
          <cell r="E159" t="str">
            <v>2.04.03  Conduct Process Design Reviews</v>
          </cell>
          <cell r="F159" t="str">
            <v/>
          </cell>
          <cell r="G159" t="str">
            <v>L</v>
          </cell>
          <cell r="H159" t="str">
            <v/>
          </cell>
          <cell r="I159" t="str">
            <v/>
          </cell>
          <cell r="J159" t="str">
            <v/>
          </cell>
          <cell r="K159" t="str">
            <v/>
          </cell>
          <cell r="L159" t="str">
            <v/>
          </cell>
          <cell r="M159" t="str">
            <v/>
          </cell>
          <cell r="N159" t="str">
            <v/>
          </cell>
          <cell r="O159" t="str">
            <v/>
          </cell>
          <cell r="P159" t="str">
            <v>R</v>
          </cell>
          <cell r="Q159" t="str">
            <v>R</v>
          </cell>
          <cell r="R159" t="str">
            <v/>
          </cell>
          <cell r="S159" t="str">
            <v/>
          </cell>
          <cell r="T159" t="str">
            <v>R</v>
          </cell>
          <cell r="U159" t="str">
            <v>R</v>
          </cell>
          <cell r="V159" t="str">
            <v/>
          </cell>
          <cell r="W159" t="str">
            <v/>
          </cell>
          <cell r="X159">
            <v>100</v>
          </cell>
        </row>
        <row r="160">
          <cell r="A160" t="str">
            <v>2</v>
          </cell>
          <cell r="B160" t="str">
            <v>05</v>
          </cell>
          <cell r="C160" t="str">
            <v/>
          </cell>
          <cell r="E160" t="str">
            <v>2.05 Prototype Build Control Plan (APQP 2.5)</v>
          </cell>
          <cell r="F160" t="str">
            <v/>
          </cell>
          <cell r="G160" t="str">
            <v/>
          </cell>
          <cell r="H160" t="str">
            <v/>
          </cell>
          <cell r="I160" t="str">
            <v/>
          </cell>
          <cell r="J160" t="str">
            <v/>
          </cell>
          <cell r="K160" t="str">
            <v/>
          </cell>
          <cell r="L160" t="str">
            <v/>
          </cell>
          <cell r="M160" t="str">
            <v/>
          </cell>
          <cell r="N160" t="str">
            <v/>
          </cell>
          <cell r="O160" t="str">
            <v/>
          </cell>
          <cell r="P160" t="str">
            <v>R</v>
          </cell>
          <cell r="Q160" t="str">
            <v>R</v>
          </cell>
          <cell r="R160" t="str">
            <v/>
          </cell>
          <cell r="S160" t="str">
            <v/>
          </cell>
          <cell r="T160" t="str">
            <v>R</v>
          </cell>
          <cell r="U160" t="str">
            <v>R</v>
          </cell>
          <cell r="V160" t="str">
            <v/>
          </cell>
          <cell r="W160" t="str">
            <v/>
          </cell>
          <cell r="Y160">
            <v>1</v>
          </cell>
        </row>
        <row r="161">
          <cell r="A161" t="str">
            <v>2</v>
          </cell>
          <cell r="B161" t="str">
            <v>05</v>
          </cell>
          <cell r="C161" t="str">
            <v>01</v>
          </cell>
          <cell r="E161" t="str">
            <v>2.05.01  Develop Prototype Control Plan</v>
          </cell>
          <cell r="F161" t="str">
            <v/>
          </cell>
          <cell r="G161" t="str">
            <v/>
          </cell>
          <cell r="H161" t="str">
            <v/>
          </cell>
          <cell r="I161" t="str">
            <v/>
          </cell>
          <cell r="J161" t="str">
            <v>L</v>
          </cell>
          <cell r="K161" t="str">
            <v/>
          </cell>
          <cell r="L161" t="str">
            <v/>
          </cell>
          <cell r="M161" t="str">
            <v/>
          </cell>
          <cell r="N161" t="str">
            <v/>
          </cell>
          <cell r="O161" t="str">
            <v/>
          </cell>
          <cell r="P161" t="str">
            <v>R</v>
          </cell>
          <cell r="Q161" t="str">
            <v>R</v>
          </cell>
          <cell r="R161" t="str">
            <v/>
          </cell>
          <cell r="S161" t="str">
            <v/>
          </cell>
          <cell r="T161" t="str">
            <v>R</v>
          </cell>
          <cell r="U161" t="str">
            <v>R</v>
          </cell>
          <cell r="V161" t="str">
            <v/>
          </cell>
          <cell r="W161" t="str">
            <v/>
          </cell>
          <cell r="X161">
            <v>100</v>
          </cell>
        </row>
        <row r="162">
          <cell r="A162" t="str">
            <v>2</v>
          </cell>
          <cell r="B162" t="str">
            <v>06</v>
          </cell>
          <cell r="C162" t="str">
            <v/>
          </cell>
          <cell r="E162" t="str">
            <v>2.06 Engineering Drawings [including Math Data] (APQP 2.6)</v>
          </cell>
          <cell r="F162" t="str">
            <v/>
          </cell>
          <cell r="G162" t="str">
            <v/>
          </cell>
          <cell r="H162" t="str">
            <v/>
          </cell>
          <cell r="I162" t="str">
            <v/>
          </cell>
          <cell r="J162" t="str">
            <v/>
          </cell>
          <cell r="K162" t="str">
            <v/>
          </cell>
          <cell r="L162" t="str">
            <v/>
          </cell>
          <cell r="M162" t="str">
            <v/>
          </cell>
          <cell r="N162" t="str">
            <v/>
          </cell>
          <cell r="O162" t="str">
            <v/>
          </cell>
          <cell r="P162" t="str">
            <v>R</v>
          </cell>
          <cell r="Q162" t="str">
            <v>R</v>
          </cell>
          <cell r="R162" t="str">
            <v>R</v>
          </cell>
          <cell r="S162" t="str">
            <v/>
          </cell>
          <cell r="T162" t="str">
            <v>R</v>
          </cell>
          <cell r="U162" t="str">
            <v>R</v>
          </cell>
          <cell r="V162" t="str">
            <v>R</v>
          </cell>
          <cell r="W162" t="str">
            <v/>
          </cell>
          <cell r="Y162">
            <v>1</v>
          </cell>
        </row>
        <row r="163">
          <cell r="A163" t="str">
            <v>2</v>
          </cell>
          <cell r="B163" t="str">
            <v>06</v>
          </cell>
          <cell r="C163" t="str">
            <v>01</v>
          </cell>
          <cell r="E163" t="str">
            <v>2.06.01  Review Drawings</v>
          </cell>
          <cell r="F163" t="str">
            <v/>
          </cell>
          <cell r="G163" t="str">
            <v/>
          </cell>
          <cell r="H163" t="str">
            <v>L</v>
          </cell>
          <cell r="I163" t="str">
            <v/>
          </cell>
          <cell r="J163" t="str">
            <v/>
          </cell>
          <cell r="K163" t="str">
            <v/>
          </cell>
          <cell r="L163" t="str">
            <v/>
          </cell>
          <cell r="M163" t="str">
            <v/>
          </cell>
          <cell r="N163" t="str">
            <v/>
          </cell>
          <cell r="O163" t="str">
            <v/>
          </cell>
          <cell r="P163" t="str">
            <v>R</v>
          </cell>
          <cell r="Q163" t="str">
            <v>R</v>
          </cell>
          <cell r="R163" t="str">
            <v>R</v>
          </cell>
          <cell r="S163" t="str">
            <v/>
          </cell>
          <cell r="T163" t="str">
            <v>R</v>
          </cell>
          <cell r="U163" t="str">
            <v>R</v>
          </cell>
          <cell r="V163" t="str">
            <v>R</v>
          </cell>
          <cell r="W163" t="str">
            <v/>
          </cell>
          <cell r="X163">
            <v>100</v>
          </cell>
        </row>
        <row r="164">
          <cell r="A164" t="str">
            <v>2</v>
          </cell>
          <cell r="B164" t="str">
            <v>07</v>
          </cell>
          <cell r="C164" t="str">
            <v/>
          </cell>
          <cell r="E164" t="str">
            <v>2.07 Engineering Specifications (APQP 2.7)</v>
          </cell>
          <cell r="F164" t="str">
            <v/>
          </cell>
          <cell r="G164" t="str">
            <v/>
          </cell>
          <cell r="H164" t="str">
            <v/>
          </cell>
          <cell r="I164" t="str">
            <v/>
          </cell>
          <cell r="J164" t="str">
            <v/>
          </cell>
          <cell r="K164" t="str">
            <v/>
          </cell>
          <cell r="L164" t="str">
            <v/>
          </cell>
          <cell r="M164" t="str">
            <v/>
          </cell>
          <cell r="N164" t="str">
            <v/>
          </cell>
          <cell r="O164" t="str">
            <v/>
          </cell>
          <cell r="P164" t="str">
            <v>R</v>
          </cell>
          <cell r="Q164" t="str">
            <v>R</v>
          </cell>
          <cell r="R164" t="str">
            <v>R</v>
          </cell>
          <cell r="S164" t="str">
            <v/>
          </cell>
          <cell r="T164" t="str">
            <v>R</v>
          </cell>
          <cell r="U164" t="str">
            <v>R</v>
          </cell>
          <cell r="V164" t="str">
            <v>R</v>
          </cell>
          <cell r="W164" t="str">
            <v/>
          </cell>
          <cell r="Y164">
            <v>1</v>
          </cell>
        </row>
        <row r="165">
          <cell r="A165" t="str">
            <v>2</v>
          </cell>
          <cell r="B165" t="str">
            <v>07</v>
          </cell>
          <cell r="C165" t="str">
            <v>01</v>
          </cell>
          <cell r="E165" t="str">
            <v>2.07.01  Review Specifications and Characteristics</v>
          </cell>
          <cell r="F165" t="str">
            <v/>
          </cell>
          <cell r="G165" t="str">
            <v/>
          </cell>
          <cell r="H165" t="str">
            <v>L</v>
          </cell>
          <cell r="I165" t="str">
            <v/>
          </cell>
          <cell r="J165" t="str">
            <v/>
          </cell>
          <cell r="K165" t="str">
            <v/>
          </cell>
          <cell r="L165" t="str">
            <v/>
          </cell>
          <cell r="M165" t="str">
            <v/>
          </cell>
          <cell r="N165" t="str">
            <v/>
          </cell>
          <cell r="O165" t="str">
            <v/>
          </cell>
          <cell r="P165" t="str">
            <v>R</v>
          </cell>
          <cell r="Q165" t="str">
            <v>R</v>
          </cell>
          <cell r="R165" t="str">
            <v>R</v>
          </cell>
          <cell r="S165" t="str">
            <v/>
          </cell>
          <cell r="T165" t="str">
            <v>R</v>
          </cell>
          <cell r="U165" t="str">
            <v>R</v>
          </cell>
          <cell r="V165" t="str">
            <v>R</v>
          </cell>
          <cell r="W165" t="str">
            <v/>
          </cell>
          <cell r="X165">
            <v>100</v>
          </cell>
        </row>
        <row r="166">
          <cell r="A166" t="str">
            <v>2</v>
          </cell>
          <cell r="B166" t="str">
            <v>07</v>
          </cell>
          <cell r="C166" t="str">
            <v>02</v>
          </cell>
          <cell r="E166" t="str">
            <v>2.07.02  Develop Product Validation Plan</v>
          </cell>
          <cell r="F166" t="str">
            <v/>
          </cell>
          <cell r="G166" t="str">
            <v/>
          </cell>
          <cell r="H166" t="str">
            <v>L</v>
          </cell>
          <cell r="I166" t="str">
            <v/>
          </cell>
          <cell r="J166" t="str">
            <v/>
          </cell>
          <cell r="K166" t="str">
            <v/>
          </cell>
          <cell r="L166" t="str">
            <v/>
          </cell>
          <cell r="M166" t="str">
            <v/>
          </cell>
          <cell r="N166" t="str">
            <v/>
          </cell>
          <cell r="O166" t="str">
            <v/>
          </cell>
          <cell r="P166" t="str">
            <v>R</v>
          </cell>
          <cell r="Q166" t="str">
            <v>R</v>
          </cell>
          <cell r="R166" t="str">
            <v>R</v>
          </cell>
          <cell r="S166" t="str">
            <v/>
          </cell>
          <cell r="T166" t="str">
            <v>R</v>
          </cell>
          <cell r="U166" t="str">
            <v>R</v>
          </cell>
          <cell r="V166" t="str">
            <v>R</v>
          </cell>
          <cell r="W166" t="str">
            <v/>
          </cell>
          <cell r="X166">
            <v>100</v>
          </cell>
        </row>
        <row r="167">
          <cell r="A167" t="str">
            <v>2</v>
          </cell>
          <cell r="B167" t="str">
            <v>08</v>
          </cell>
          <cell r="C167" t="str">
            <v/>
          </cell>
          <cell r="E167" t="str">
            <v>2.08 Material Specifications (APQP 2.8)</v>
          </cell>
          <cell r="F167" t="str">
            <v/>
          </cell>
          <cell r="G167" t="str">
            <v/>
          </cell>
          <cell r="H167" t="str">
            <v/>
          </cell>
          <cell r="I167" t="str">
            <v/>
          </cell>
          <cell r="J167" t="str">
            <v/>
          </cell>
          <cell r="K167" t="str">
            <v/>
          </cell>
          <cell r="L167" t="str">
            <v/>
          </cell>
          <cell r="M167" t="str">
            <v/>
          </cell>
          <cell r="N167" t="str">
            <v/>
          </cell>
          <cell r="O167" t="str">
            <v/>
          </cell>
          <cell r="P167" t="str">
            <v>R</v>
          </cell>
          <cell r="Q167" t="str">
            <v>R</v>
          </cell>
          <cell r="R167" t="str">
            <v>R</v>
          </cell>
          <cell r="S167" t="str">
            <v/>
          </cell>
          <cell r="T167" t="str">
            <v>R</v>
          </cell>
          <cell r="U167" t="str">
            <v>R</v>
          </cell>
          <cell r="V167" t="str">
            <v>R</v>
          </cell>
          <cell r="W167" t="str">
            <v/>
          </cell>
          <cell r="Y167">
            <v>1</v>
          </cell>
        </row>
        <row r="168">
          <cell r="A168" t="str">
            <v>2</v>
          </cell>
          <cell r="B168" t="str">
            <v>08</v>
          </cell>
          <cell r="C168" t="str">
            <v>01</v>
          </cell>
          <cell r="E168" t="str">
            <v>2.08.01  Develop Material Specifications.</v>
          </cell>
          <cell r="F168" t="str">
            <v/>
          </cell>
          <cell r="G168" t="str">
            <v/>
          </cell>
          <cell r="H168" t="str">
            <v>L</v>
          </cell>
          <cell r="I168" t="str">
            <v/>
          </cell>
          <cell r="J168" t="str">
            <v/>
          </cell>
          <cell r="K168" t="str">
            <v/>
          </cell>
          <cell r="L168" t="str">
            <v/>
          </cell>
          <cell r="M168" t="str">
            <v/>
          </cell>
          <cell r="N168" t="str">
            <v/>
          </cell>
          <cell r="O168" t="str">
            <v/>
          </cell>
          <cell r="P168" t="str">
            <v>R</v>
          </cell>
          <cell r="Q168" t="str">
            <v>R</v>
          </cell>
          <cell r="R168" t="str">
            <v>R</v>
          </cell>
          <cell r="S168" t="str">
            <v/>
          </cell>
          <cell r="T168" t="str">
            <v>R</v>
          </cell>
          <cell r="U168" t="str">
            <v>R</v>
          </cell>
          <cell r="V168" t="str">
            <v>R</v>
          </cell>
          <cell r="W168" t="str">
            <v/>
          </cell>
          <cell r="X168">
            <v>100</v>
          </cell>
        </row>
        <row r="169">
          <cell r="A169" t="str">
            <v>2</v>
          </cell>
          <cell r="B169" t="str">
            <v>09</v>
          </cell>
          <cell r="C169" t="str">
            <v/>
          </cell>
          <cell r="E169" t="str">
            <v>2.09 Drawings and Specifications Changes (APQP 2.9)</v>
          </cell>
          <cell r="F169" t="str">
            <v/>
          </cell>
          <cell r="G169" t="str">
            <v/>
          </cell>
          <cell r="H169" t="str">
            <v/>
          </cell>
          <cell r="I169" t="str">
            <v/>
          </cell>
          <cell r="J169" t="str">
            <v/>
          </cell>
          <cell r="K169" t="str">
            <v/>
          </cell>
          <cell r="L169" t="str">
            <v/>
          </cell>
          <cell r="M169" t="str">
            <v/>
          </cell>
          <cell r="N169" t="str">
            <v/>
          </cell>
          <cell r="O169" t="str">
            <v/>
          </cell>
          <cell r="P169" t="str">
            <v/>
          </cell>
          <cell r="Q169" t="str">
            <v/>
          </cell>
          <cell r="R169" t="str">
            <v/>
          </cell>
          <cell r="S169" t="str">
            <v/>
          </cell>
          <cell r="T169" t="str">
            <v>R</v>
          </cell>
          <cell r="U169" t="str">
            <v/>
          </cell>
          <cell r="V169" t="str">
            <v/>
          </cell>
          <cell r="W169" t="str">
            <v/>
          </cell>
          <cell r="Y169">
            <v>1</v>
          </cell>
        </row>
        <row r="170">
          <cell r="A170" t="str">
            <v>2</v>
          </cell>
          <cell r="B170" t="str">
            <v>09</v>
          </cell>
          <cell r="C170" t="str">
            <v>01</v>
          </cell>
          <cell r="E170" t="str">
            <v>2.09.01  Refine Drawing and Specification Changes</v>
          </cell>
          <cell r="F170" t="str">
            <v/>
          </cell>
          <cell r="G170" t="str">
            <v/>
          </cell>
          <cell r="H170" t="str">
            <v>L</v>
          </cell>
          <cell r="I170" t="str">
            <v/>
          </cell>
          <cell r="J170" t="str">
            <v/>
          </cell>
          <cell r="K170" t="str">
            <v/>
          </cell>
          <cell r="L170" t="str">
            <v/>
          </cell>
          <cell r="M170" t="str">
            <v/>
          </cell>
          <cell r="N170" t="str">
            <v/>
          </cell>
          <cell r="O170" t="str">
            <v/>
          </cell>
          <cell r="P170" t="str">
            <v/>
          </cell>
          <cell r="Q170" t="str">
            <v/>
          </cell>
          <cell r="R170" t="str">
            <v/>
          </cell>
          <cell r="S170" t="str">
            <v/>
          </cell>
          <cell r="T170" t="str">
            <v>R</v>
          </cell>
          <cell r="U170" t="str">
            <v/>
          </cell>
          <cell r="V170" t="str">
            <v/>
          </cell>
          <cell r="W170" t="str">
            <v/>
          </cell>
          <cell r="X170">
            <v>100</v>
          </cell>
        </row>
        <row r="171">
          <cell r="A171" t="str">
            <v>2</v>
          </cell>
          <cell r="B171" t="str">
            <v>10</v>
          </cell>
          <cell r="C171" t="str">
            <v/>
          </cell>
          <cell r="E171" t="str">
            <v>2.10 New Equipment, Tooling, and Facilities Requirements (APQP 2.10)</v>
          </cell>
          <cell r="F171" t="str">
            <v/>
          </cell>
          <cell r="G171" t="str">
            <v/>
          </cell>
          <cell r="H171" t="str">
            <v/>
          </cell>
          <cell r="I171" t="str">
            <v/>
          </cell>
          <cell r="J171" t="str">
            <v/>
          </cell>
          <cell r="K171" t="str">
            <v/>
          </cell>
          <cell r="L171" t="str">
            <v/>
          </cell>
          <cell r="M171" t="str">
            <v/>
          </cell>
          <cell r="N171" t="str">
            <v/>
          </cell>
          <cell r="O171" t="str">
            <v/>
          </cell>
          <cell r="P171" t="str">
            <v>R</v>
          </cell>
          <cell r="Q171" t="str">
            <v>R</v>
          </cell>
          <cell r="R171" t="str">
            <v/>
          </cell>
          <cell r="S171" t="str">
            <v/>
          </cell>
          <cell r="T171" t="str">
            <v>R</v>
          </cell>
          <cell r="U171" t="str">
            <v>R</v>
          </cell>
          <cell r="V171" t="str">
            <v/>
          </cell>
          <cell r="W171" t="str">
            <v/>
          </cell>
          <cell r="Y171">
            <v>1</v>
          </cell>
        </row>
        <row r="172">
          <cell r="A172" t="str">
            <v>2</v>
          </cell>
          <cell r="B172" t="str">
            <v>10</v>
          </cell>
          <cell r="C172" t="str">
            <v>01</v>
          </cell>
          <cell r="E172" t="str">
            <v>2.10.01  Establish Consumable Waste Removal Requirements</v>
          </cell>
          <cell r="F172" t="str">
            <v/>
          </cell>
          <cell r="G172" t="str">
            <v/>
          </cell>
          <cell r="H172" t="str">
            <v/>
          </cell>
          <cell r="I172" t="str">
            <v>L</v>
          </cell>
          <cell r="J172" t="str">
            <v/>
          </cell>
          <cell r="K172" t="str">
            <v/>
          </cell>
          <cell r="L172" t="str">
            <v/>
          </cell>
          <cell r="M172" t="str">
            <v/>
          </cell>
          <cell r="N172" t="str">
            <v/>
          </cell>
          <cell r="O172" t="str">
            <v/>
          </cell>
          <cell r="P172" t="str">
            <v/>
          </cell>
          <cell r="Q172" t="str">
            <v/>
          </cell>
          <cell r="R172" t="str">
            <v/>
          </cell>
          <cell r="S172" t="str">
            <v/>
          </cell>
          <cell r="T172" t="str">
            <v>R</v>
          </cell>
          <cell r="U172" t="str">
            <v/>
          </cell>
          <cell r="V172" t="str">
            <v/>
          </cell>
          <cell r="W172" t="str">
            <v/>
          </cell>
          <cell r="X172">
            <v>100</v>
          </cell>
        </row>
        <row r="173">
          <cell r="A173" t="str">
            <v>2</v>
          </cell>
          <cell r="B173" t="str">
            <v>10</v>
          </cell>
          <cell r="C173" t="str">
            <v>02</v>
          </cell>
          <cell r="E173" t="str">
            <v>2.10.02  Evaluate Health, Safety, and Environmental Impact</v>
          </cell>
          <cell r="F173" t="str">
            <v/>
          </cell>
          <cell r="G173" t="str">
            <v/>
          </cell>
          <cell r="H173" t="str">
            <v/>
          </cell>
          <cell r="I173" t="str">
            <v>L</v>
          </cell>
          <cell r="J173" t="str">
            <v/>
          </cell>
          <cell r="K173" t="str">
            <v/>
          </cell>
          <cell r="L173" t="str">
            <v/>
          </cell>
          <cell r="M173" t="str">
            <v/>
          </cell>
          <cell r="N173" t="str">
            <v/>
          </cell>
          <cell r="O173" t="str">
            <v/>
          </cell>
          <cell r="P173" t="str">
            <v/>
          </cell>
          <cell r="Q173" t="str">
            <v/>
          </cell>
          <cell r="R173" t="str">
            <v/>
          </cell>
          <cell r="S173" t="str">
            <v/>
          </cell>
          <cell r="T173" t="str">
            <v>R</v>
          </cell>
          <cell r="U173" t="str">
            <v/>
          </cell>
          <cell r="V173" t="str">
            <v/>
          </cell>
          <cell r="W173" t="str">
            <v/>
          </cell>
          <cell r="X173">
            <v>100</v>
          </cell>
        </row>
        <row r="174">
          <cell r="A174" t="str">
            <v>2</v>
          </cell>
          <cell r="B174" t="str">
            <v>10</v>
          </cell>
          <cell r="C174" t="str">
            <v>03</v>
          </cell>
          <cell r="E174" t="str">
            <v>2.10.03  Define Equipment and Tooling Needs</v>
          </cell>
          <cell r="F174" t="str">
            <v/>
          </cell>
          <cell r="G174" t="str">
            <v/>
          </cell>
          <cell r="H174" t="str">
            <v/>
          </cell>
          <cell r="I174" t="str">
            <v>L</v>
          </cell>
          <cell r="J174" t="str">
            <v/>
          </cell>
          <cell r="K174" t="str">
            <v/>
          </cell>
          <cell r="L174" t="str">
            <v/>
          </cell>
          <cell r="M174" t="str">
            <v/>
          </cell>
          <cell r="N174" t="str">
            <v/>
          </cell>
          <cell r="O174" t="str">
            <v/>
          </cell>
          <cell r="P174" t="str">
            <v/>
          </cell>
          <cell r="Q174" t="str">
            <v/>
          </cell>
          <cell r="R174" t="str">
            <v/>
          </cell>
          <cell r="S174" t="str">
            <v/>
          </cell>
          <cell r="T174" t="str">
            <v>R</v>
          </cell>
          <cell r="U174" t="str">
            <v>R</v>
          </cell>
          <cell r="V174" t="str">
            <v>R</v>
          </cell>
          <cell r="W174" t="str">
            <v>R</v>
          </cell>
          <cell r="X174">
            <v>100</v>
          </cell>
        </row>
        <row r="175">
          <cell r="A175" t="str">
            <v>2</v>
          </cell>
          <cell r="B175" t="str">
            <v>10</v>
          </cell>
          <cell r="C175" t="str">
            <v>04</v>
          </cell>
          <cell r="E175" t="str">
            <v>2.10.04  Define Equipment and Tooling Ownership</v>
          </cell>
          <cell r="F175" t="str">
            <v/>
          </cell>
          <cell r="G175" t="str">
            <v/>
          </cell>
          <cell r="H175" t="str">
            <v/>
          </cell>
          <cell r="I175" t="str">
            <v>L</v>
          </cell>
          <cell r="J175" t="str">
            <v/>
          </cell>
          <cell r="K175" t="str">
            <v/>
          </cell>
          <cell r="L175" t="str">
            <v/>
          </cell>
          <cell r="M175" t="str">
            <v/>
          </cell>
          <cell r="N175" t="str">
            <v/>
          </cell>
          <cell r="O175" t="str">
            <v/>
          </cell>
          <cell r="P175" t="str">
            <v/>
          </cell>
          <cell r="Q175" t="str">
            <v/>
          </cell>
          <cell r="R175" t="str">
            <v/>
          </cell>
          <cell r="S175" t="str">
            <v/>
          </cell>
          <cell r="T175" t="str">
            <v>R</v>
          </cell>
          <cell r="U175" t="str">
            <v/>
          </cell>
          <cell r="V175" t="str">
            <v/>
          </cell>
          <cell r="W175" t="str">
            <v/>
          </cell>
          <cell r="X175">
            <v>100</v>
          </cell>
        </row>
        <row r="176">
          <cell r="A176" t="str">
            <v>2</v>
          </cell>
          <cell r="B176" t="str">
            <v>10</v>
          </cell>
          <cell r="C176" t="str">
            <v>05</v>
          </cell>
          <cell r="E176" t="str">
            <v>2.10.05  Develop Equipment and Tooling Validation Plan</v>
          </cell>
          <cell r="F176" t="str">
            <v/>
          </cell>
          <cell r="G176" t="str">
            <v/>
          </cell>
          <cell r="H176" t="str">
            <v/>
          </cell>
          <cell r="I176" t="str">
            <v>L</v>
          </cell>
          <cell r="J176" t="str">
            <v/>
          </cell>
          <cell r="K176" t="str">
            <v/>
          </cell>
          <cell r="L176" t="str">
            <v/>
          </cell>
          <cell r="M176" t="str">
            <v/>
          </cell>
          <cell r="N176" t="str">
            <v/>
          </cell>
          <cell r="O176" t="str">
            <v/>
          </cell>
          <cell r="P176" t="str">
            <v>R</v>
          </cell>
          <cell r="Q176" t="str">
            <v>R</v>
          </cell>
          <cell r="R176" t="str">
            <v/>
          </cell>
          <cell r="S176" t="str">
            <v/>
          </cell>
          <cell r="T176" t="str">
            <v>R</v>
          </cell>
          <cell r="U176" t="str">
            <v>R</v>
          </cell>
          <cell r="V176" t="str">
            <v/>
          </cell>
          <cell r="W176" t="str">
            <v/>
          </cell>
          <cell r="X176">
            <v>100</v>
          </cell>
        </row>
        <row r="177">
          <cell r="A177" t="str">
            <v>2</v>
          </cell>
          <cell r="B177" t="str">
            <v>11</v>
          </cell>
          <cell r="C177" t="str">
            <v/>
          </cell>
          <cell r="E177" t="str">
            <v>2.11 Special Product and Process Characteristics (APQP 2.11)</v>
          </cell>
          <cell r="F177" t="str">
            <v/>
          </cell>
          <cell r="G177" t="str">
            <v/>
          </cell>
          <cell r="H177" t="str">
            <v/>
          </cell>
          <cell r="I177" t="str">
            <v/>
          </cell>
          <cell r="J177" t="str">
            <v/>
          </cell>
          <cell r="K177" t="str">
            <v/>
          </cell>
          <cell r="L177" t="str">
            <v/>
          </cell>
          <cell r="M177" t="str">
            <v/>
          </cell>
          <cell r="N177" t="str">
            <v/>
          </cell>
          <cell r="O177" t="str">
            <v/>
          </cell>
          <cell r="P177" t="str">
            <v>R</v>
          </cell>
          <cell r="Q177" t="str">
            <v>R</v>
          </cell>
          <cell r="R177" t="str">
            <v/>
          </cell>
          <cell r="S177" t="str">
            <v/>
          </cell>
          <cell r="T177" t="str">
            <v>R</v>
          </cell>
          <cell r="U177" t="str">
            <v>R</v>
          </cell>
          <cell r="V177" t="str">
            <v/>
          </cell>
          <cell r="W177" t="str">
            <v/>
          </cell>
          <cell r="Y177">
            <v>1</v>
          </cell>
        </row>
        <row r="178">
          <cell r="A178" t="str">
            <v>2</v>
          </cell>
          <cell r="B178" t="str">
            <v>11</v>
          </cell>
          <cell r="C178" t="str">
            <v>01</v>
          </cell>
          <cell r="E178" t="str">
            <v>2.11.01  Update Special Product Characteristics List</v>
          </cell>
          <cell r="F178" t="str">
            <v/>
          </cell>
          <cell r="G178" t="str">
            <v/>
          </cell>
          <cell r="H178" t="str">
            <v>L</v>
          </cell>
          <cell r="I178" t="str">
            <v/>
          </cell>
          <cell r="J178" t="str">
            <v/>
          </cell>
          <cell r="K178" t="str">
            <v/>
          </cell>
          <cell r="L178" t="str">
            <v/>
          </cell>
          <cell r="M178" t="str">
            <v/>
          </cell>
          <cell r="N178" t="str">
            <v/>
          </cell>
          <cell r="O178" t="str">
            <v/>
          </cell>
          <cell r="P178" t="str">
            <v>R</v>
          </cell>
          <cell r="Q178" t="str">
            <v>R</v>
          </cell>
          <cell r="R178" t="str">
            <v/>
          </cell>
          <cell r="S178" t="str">
            <v/>
          </cell>
          <cell r="T178" t="str">
            <v>R</v>
          </cell>
          <cell r="U178" t="str">
            <v>R</v>
          </cell>
          <cell r="V178" t="str">
            <v/>
          </cell>
          <cell r="W178" t="str">
            <v/>
          </cell>
          <cell r="X178">
            <v>100</v>
          </cell>
        </row>
        <row r="179">
          <cell r="A179" t="str">
            <v>2</v>
          </cell>
          <cell r="B179" t="str">
            <v>11</v>
          </cell>
          <cell r="C179" t="str">
            <v>02</v>
          </cell>
          <cell r="E179" t="str">
            <v>2.11.02  Update Special Process Characteristics List</v>
          </cell>
          <cell r="F179" t="str">
            <v/>
          </cell>
          <cell r="G179" t="str">
            <v/>
          </cell>
          <cell r="H179" t="str">
            <v/>
          </cell>
          <cell r="I179" t="str">
            <v>L</v>
          </cell>
          <cell r="J179" t="str">
            <v/>
          </cell>
          <cell r="K179" t="str">
            <v/>
          </cell>
          <cell r="L179" t="str">
            <v/>
          </cell>
          <cell r="M179" t="str">
            <v/>
          </cell>
          <cell r="N179" t="str">
            <v/>
          </cell>
          <cell r="O179" t="str">
            <v/>
          </cell>
          <cell r="P179" t="str">
            <v>R</v>
          </cell>
          <cell r="Q179" t="str">
            <v>R</v>
          </cell>
          <cell r="R179" t="str">
            <v/>
          </cell>
          <cell r="S179" t="str">
            <v/>
          </cell>
          <cell r="T179" t="str">
            <v>R</v>
          </cell>
          <cell r="U179" t="str">
            <v>R</v>
          </cell>
          <cell r="V179" t="str">
            <v/>
          </cell>
          <cell r="W179" t="str">
            <v/>
          </cell>
          <cell r="X179">
            <v>100</v>
          </cell>
        </row>
        <row r="180">
          <cell r="A180" t="str">
            <v>2</v>
          </cell>
          <cell r="B180" t="str">
            <v>12</v>
          </cell>
          <cell r="C180" t="str">
            <v/>
          </cell>
          <cell r="E180" t="str">
            <v>2.12 Gauges/Testing Equipment Requirements (APQP 2.12)</v>
          </cell>
          <cell r="F180" t="str">
            <v/>
          </cell>
          <cell r="G180" t="str">
            <v/>
          </cell>
          <cell r="H180" t="str">
            <v/>
          </cell>
          <cell r="I180" t="str">
            <v/>
          </cell>
          <cell r="J180" t="str">
            <v/>
          </cell>
          <cell r="K180" t="str">
            <v/>
          </cell>
          <cell r="L180" t="str">
            <v/>
          </cell>
          <cell r="M180" t="str">
            <v/>
          </cell>
          <cell r="N180" t="str">
            <v/>
          </cell>
          <cell r="O180" t="str">
            <v/>
          </cell>
          <cell r="P180" t="str">
            <v>R</v>
          </cell>
          <cell r="Q180" t="str">
            <v>R</v>
          </cell>
          <cell r="R180" t="str">
            <v/>
          </cell>
          <cell r="S180" t="str">
            <v/>
          </cell>
          <cell r="T180" t="str">
            <v>R</v>
          </cell>
          <cell r="U180" t="str">
            <v>R</v>
          </cell>
          <cell r="V180" t="str">
            <v/>
          </cell>
          <cell r="W180" t="str">
            <v/>
          </cell>
          <cell r="Y180">
            <v>1</v>
          </cell>
        </row>
        <row r="181">
          <cell r="A181" t="str">
            <v>2</v>
          </cell>
          <cell r="B181" t="str">
            <v>12</v>
          </cell>
          <cell r="C181" t="str">
            <v>01</v>
          </cell>
          <cell r="E181" t="str">
            <v>2.12.01  Determine Test Equipment &amp; Gauge Requirements and Issue Specifications</v>
          </cell>
          <cell r="F181" t="str">
            <v/>
          </cell>
          <cell r="G181" t="str">
            <v/>
          </cell>
          <cell r="H181" t="str">
            <v/>
          </cell>
          <cell r="I181" t="str">
            <v/>
          </cell>
          <cell r="J181" t="str">
            <v>L</v>
          </cell>
          <cell r="K181" t="str">
            <v/>
          </cell>
          <cell r="L181" t="str">
            <v/>
          </cell>
          <cell r="M181" t="str">
            <v/>
          </cell>
          <cell r="N181" t="str">
            <v/>
          </cell>
          <cell r="O181" t="str">
            <v/>
          </cell>
          <cell r="P181" t="str">
            <v>R</v>
          </cell>
          <cell r="Q181" t="str">
            <v>R</v>
          </cell>
          <cell r="R181" t="str">
            <v/>
          </cell>
          <cell r="S181" t="str">
            <v/>
          </cell>
          <cell r="T181" t="str">
            <v>R</v>
          </cell>
          <cell r="U181" t="str">
            <v>R</v>
          </cell>
          <cell r="V181" t="str">
            <v/>
          </cell>
          <cell r="W181" t="str">
            <v/>
          </cell>
          <cell r="X181">
            <v>100</v>
          </cell>
        </row>
        <row r="182">
          <cell r="A182" t="str">
            <v>2</v>
          </cell>
          <cell r="B182" t="str">
            <v>12</v>
          </cell>
          <cell r="C182" t="str">
            <v>02</v>
          </cell>
          <cell r="E182" t="str">
            <v>2.12.02  Develop Calibration, Inspection and Test Instructions</v>
          </cell>
          <cell r="F182" t="str">
            <v/>
          </cell>
          <cell r="G182" t="str">
            <v/>
          </cell>
          <cell r="H182" t="str">
            <v/>
          </cell>
          <cell r="I182" t="str">
            <v/>
          </cell>
          <cell r="J182" t="str">
            <v>L</v>
          </cell>
          <cell r="K182" t="str">
            <v/>
          </cell>
          <cell r="L182" t="str">
            <v/>
          </cell>
          <cell r="M182" t="str">
            <v/>
          </cell>
          <cell r="N182" t="str">
            <v/>
          </cell>
          <cell r="O182" t="str">
            <v/>
          </cell>
          <cell r="P182" t="str">
            <v>R</v>
          </cell>
          <cell r="Q182" t="str">
            <v>R</v>
          </cell>
          <cell r="R182" t="str">
            <v/>
          </cell>
          <cell r="S182" t="str">
            <v/>
          </cell>
          <cell r="T182" t="str">
            <v>R</v>
          </cell>
          <cell r="U182" t="str">
            <v>R</v>
          </cell>
          <cell r="V182" t="str">
            <v/>
          </cell>
          <cell r="W182" t="str">
            <v/>
          </cell>
          <cell r="X182">
            <v>100</v>
          </cell>
        </row>
        <row r="183">
          <cell r="A183" t="str">
            <v>2</v>
          </cell>
          <cell r="B183" t="str">
            <v>13</v>
          </cell>
          <cell r="C183" t="str">
            <v/>
          </cell>
          <cell r="E183" t="str">
            <v>2.13 Supplier Selection</v>
          </cell>
          <cell r="F183" t="str">
            <v/>
          </cell>
          <cell r="G183" t="str">
            <v/>
          </cell>
          <cell r="H183" t="str">
            <v/>
          </cell>
          <cell r="I183" t="str">
            <v/>
          </cell>
          <cell r="J183" t="str">
            <v/>
          </cell>
          <cell r="K183" t="str">
            <v/>
          </cell>
          <cell r="L183" t="str">
            <v/>
          </cell>
          <cell r="M183" t="str">
            <v/>
          </cell>
          <cell r="N183" t="str">
            <v/>
          </cell>
          <cell r="O183" t="str">
            <v/>
          </cell>
          <cell r="P183" t="str">
            <v>R</v>
          </cell>
          <cell r="Q183" t="str">
            <v>R</v>
          </cell>
          <cell r="R183" t="str">
            <v/>
          </cell>
          <cell r="S183" t="str">
            <v/>
          </cell>
          <cell r="T183" t="str">
            <v>R</v>
          </cell>
          <cell r="U183" t="str">
            <v>R</v>
          </cell>
          <cell r="V183" t="str">
            <v>R</v>
          </cell>
          <cell r="W183" t="str">
            <v>R</v>
          </cell>
          <cell r="Y183">
            <v>1</v>
          </cell>
        </row>
        <row r="184">
          <cell r="A184" t="str">
            <v>2</v>
          </cell>
          <cell r="B184" t="str">
            <v>13</v>
          </cell>
          <cell r="C184" t="str">
            <v>01</v>
          </cell>
          <cell r="E184" t="str">
            <v>2.13.01  Prepare Supplier Bid Packages</v>
          </cell>
          <cell r="F184" t="str">
            <v/>
          </cell>
          <cell r="G184" t="str">
            <v/>
          </cell>
          <cell r="H184" t="str">
            <v/>
          </cell>
          <cell r="I184" t="str">
            <v/>
          </cell>
          <cell r="J184" t="str">
            <v/>
          </cell>
          <cell r="K184" t="str">
            <v>L</v>
          </cell>
          <cell r="L184" t="str">
            <v/>
          </cell>
          <cell r="M184" t="str">
            <v/>
          </cell>
          <cell r="N184" t="str">
            <v/>
          </cell>
          <cell r="O184" t="str">
            <v/>
          </cell>
          <cell r="P184" t="str">
            <v/>
          </cell>
          <cell r="Q184" t="str">
            <v/>
          </cell>
          <cell r="R184" t="str">
            <v/>
          </cell>
          <cell r="S184" t="str">
            <v/>
          </cell>
          <cell r="T184" t="str">
            <v>R</v>
          </cell>
          <cell r="U184" t="str">
            <v/>
          </cell>
          <cell r="V184" t="str">
            <v/>
          </cell>
          <cell r="W184" t="str">
            <v/>
          </cell>
          <cell r="X184">
            <v>100</v>
          </cell>
        </row>
        <row r="185">
          <cell r="A185" t="str">
            <v>2</v>
          </cell>
          <cell r="B185" t="str">
            <v>13</v>
          </cell>
          <cell r="C185" t="str">
            <v>02</v>
          </cell>
          <cell r="E185" t="str">
            <v>2.13.02  Obtain Early Sourcing Quotes</v>
          </cell>
          <cell r="F185" t="str">
            <v/>
          </cell>
          <cell r="G185" t="str">
            <v/>
          </cell>
          <cell r="H185" t="str">
            <v/>
          </cell>
          <cell r="I185" t="str">
            <v/>
          </cell>
          <cell r="J185" t="str">
            <v/>
          </cell>
          <cell r="K185" t="str">
            <v>L</v>
          </cell>
          <cell r="L185" t="str">
            <v/>
          </cell>
          <cell r="M185" t="str">
            <v/>
          </cell>
          <cell r="N185" t="str">
            <v/>
          </cell>
          <cell r="O185" t="str">
            <v/>
          </cell>
          <cell r="P185" t="str">
            <v/>
          </cell>
          <cell r="Q185" t="str">
            <v/>
          </cell>
          <cell r="R185" t="str">
            <v/>
          </cell>
          <cell r="S185" t="str">
            <v/>
          </cell>
          <cell r="T185" t="str">
            <v>R</v>
          </cell>
          <cell r="U185" t="str">
            <v/>
          </cell>
          <cell r="V185" t="str">
            <v/>
          </cell>
          <cell r="W185" t="str">
            <v/>
          </cell>
          <cell r="X185">
            <v>100</v>
          </cell>
        </row>
        <row r="186">
          <cell r="A186" t="str">
            <v>2</v>
          </cell>
          <cell r="B186" t="str">
            <v>13</v>
          </cell>
          <cell r="C186" t="str">
            <v>03</v>
          </cell>
          <cell r="E186" t="str">
            <v xml:space="preserve">2.13.03  Obtain Critical Supplier Design Inputs </v>
          </cell>
          <cell r="F186" t="str">
            <v/>
          </cell>
          <cell r="G186" t="str">
            <v/>
          </cell>
          <cell r="H186" t="str">
            <v>L</v>
          </cell>
          <cell r="I186" t="str">
            <v/>
          </cell>
          <cell r="J186" t="str">
            <v/>
          </cell>
          <cell r="K186" t="str">
            <v/>
          </cell>
          <cell r="L186" t="str">
            <v/>
          </cell>
          <cell r="M186" t="str">
            <v/>
          </cell>
          <cell r="N186" t="str">
            <v/>
          </cell>
          <cell r="O186" t="str">
            <v/>
          </cell>
          <cell r="P186" t="str">
            <v/>
          </cell>
          <cell r="Q186" t="str">
            <v/>
          </cell>
          <cell r="R186" t="str">
            <v/>
          </cell>
          <cell r="S186" t="str">
            <v/>
          </cell>
          <cell r="T186" t="str">
            <v>R</v>
          </cell>
          <cell r="U186" t="str">
            <v/>
          </cell>
          <cell r="V186" t="str">
            <v/>
          </cell>
          <cell r="W186" t="str">
            <v/>
          </cell>
          <cell r="X186">
            <v>100</v>
          </cell>
        </row>
        <row r="187">
          <cell r="A187" t="str">
            <v>2</v>
          </cell>
          <cell r="B187" t="str">
            <v>13</v>
          </cell>
          <cell r="C187" t="str">
            <v>04</v>
          </cell>
          <cell r="E187" t="str">
            <v>2.13.04  Conduct Supplier Pre-award Meetings</v>
          </cell>
          <cell r="F187" t="str">
            <v/>
          </cell>
          <cell r="G187" t="str">
            <v/>
          </cell>
          <cell r="H187" t="str">
            <v/>
          </cell>
          <cell r="I187" t="str">
            <v/>
          </cell>
          <cell r="J187" t="str">
            <v/>
          </cell>
          <cell r="K187" t="str">
            <v>L</v>
          </cell>
          <cell r="L187" t="str">
            <v/>
          </cell>
          <cell r="M187" t="str">
            <v/>
          </cell>
          <cell r="N187" t="str">
            <v/>
          </cell>
          <cell r="O187" t="str">
            <v/>
          </cell>
          <cell r="P187" t="str">
            <v/>
          </cell>
          <cell r="Q187" t="str">
            <v/>
          </cell>
          <cell r="R187" t="str">
            <v/>
          </cell>
          <cell r="S187" t="str">
            <v/>
          </cell>
          <cell r="T187" t="str">
            <v>R</v>
          </cell>
          <cell r="U187" t="str">
            <v/>
          </cell>
          <cell r="V187" t="str">
            <v/>
          </cell>
          <cell r="W187" t="str">
            <v/>
          </cell>
          <cell r="X187">
            <v>100</v>
          </cell>
        </row>
        <row r="188">
          <cell r="A188" t="str">
            <v>2</v>
          </cell>
          <cell r="B188" t="str">
            <v>13</v>
          </cell>
          <cell r="C188" t="str">
            <v>05</v>
          </cell>
          <cell r="E188" t="str">
            <v>2.13.05  Update Prioritized Sourcing List</v>
          </cell>
          <cell r="F188" t="str">
            <v/>
          </cell>
          <cell r="G188" t="str">
            <v/>
          </cell>
          <cell r="H188" t="str">
            <v/>
          </cell>
          <cell r="I188" t="str">
            <v/>
          </cell>
          <cell r="J188" t="str">
            <v/>
          </cell>
          <cell r="K188" t="str">
            <v>L</v>
          </cell>
          <cell r="L188" t="str">
            <v/>
          </cell>
          <cell r="M188" t="str">
            <v/>
          </cell>
          <cell r="N188" t="str">
            <v/>
          </cell>
          <cell r="O188" t="str">
            <v/>
          </cell>
          <cell r="P188" t="str">
            <v>R</v>
          </cell>
          <cell r="Q188" t="str">
            <v>R</v>
          </cell>
          <cell r="R188" t="str">
            <v/>
          </cell>
          <cell r="S188" t="str">
            <v/>
          </cell>
          <cell r="T188" t="str">
            <v>R</v>
          </cell>
          <cell r="U188" t="str">
            <v>R</v>
          </cell>
          <cell r="V188" t="str">
            <v/>
          </cell>
          <cell r="W188" t="str">
            <v/>
          </cell>
          <cell r="X188">
            <v>100</v>
          </cell>
        </row>
        <row r="189">
          <cell r="A189" t="str">
            <v>2</v>
          </cell>
          <cell r="B189" t="str">
            <v>13</v>
          </cell>
          <cell r="C189" t="str">
            <v>06</v>
          </cell>
          <cell r="E189" t="str">
            <v>2.13.06  Conduct Critical Supplier APQP Reviews</v>
          </cell>
          <cell r="F189" t="str">
            <v/>
          </cell>
          <cell r="G189" t="str">
            <v/>
          </cell>
          <cell r="H189" t="str">
            <v/>
          </cell>
          <cell r="I189" t="str">
            <v/>
          </cell>
          <cell r="J189" t="str">
            <v>L</v>
          </cell>
          <cell r="K189" t="str">
            <v/>
          </cell>
          <cell r="L189" t="str">
            <v/>
          </cell>
          <cell r="M189" t="str">
            <v/>
          </cell>
          <cell r="N189" t="str">
            <v/>
          </cell>
          <cell r="O189" t="str">
            <v/>
          </cell>
          <cell r="P189" t="str">
            <v>R</v>
          </cell>
          <cell r="Q189" t="str">
            <v>R</v>
          </cell>
          <cell r="R189" t="str">
            <v/>
          </cell>
          <cell r="S189" t="str">
            <v/>
          </cell>
          <cell r="T189" t="str">
            <v>R</v>
          </cell>
          <cell r="U189" t="str">
            <v>R</v>
          </cell>
          <cell r="V189" t="str">
            <v/>
          </cell>
          <cell r="W189" t="str">
            <v/>
          </cell>
          <cell r="X189">
            <v>100</v>
          </cell>
        </row>
        <row r="190">
          <cell r="A190" t="str">
            <v>2</v>
          </cell>
          <cell r="B190" t="str">
            <v>13</v>
          </cell>
          <cell r="C190" t="str">
            <v>07</v>
          </cell>
          <cell r="E190" t="str">
            <v>2.13.07  Complete Supplier Selection and Issue P.O.s</v>
          </cell>
          <cell r="F190" t="str">
            <v/>
          </cell>
          <cell r="G190" t="str">
            <v/>
          </cell>
          <cell r="H190" t="str">
            <v/>
          </cell>
          <cell r="I190" t="str">
            <v/>
          </cell>
          <cell r="J190" t="str">
            <v/>
          </cell>
          <cell r="K190" t="str">
            <v>L</v>
          </cell>
          <cell r="L190" t="str">
            <v/>
          </cell>
          <cell r="M190" t="str">
            <v/>
          </cell>
          <cell r="N190" t="str">
            <v/>
          </cell>
          <cell r="O190" t="str">
            <v/>
          </cell>
          <cell r="P190" t="str">
            <v/>
          </cell>
          <cell r="Q190" t="str">
            <v/>
          </cell>
          <cell r="R190" t="str">
            <v/>
          </cell>
          <cell r="S190" t="str">
            <v/>
          </cell>
          <cell r="T190" t="str">
            <v>R</v>
          </cell>
          <cell r="U190" t="str">
            <v/>
          </cell>
          <cell r="V190" t="str">
            <v/>
          </cell>
          <cell r="W190" t="str">
            <v/>
          </cell>
          <cell r="X190">
            <v>100</v>
          </cell>
        </row>
        <row r="191">
          <cell r="A191" t="str">
            <v>2</v>
          </cell>
          <cell r="B191" t="str">
            <v>14</v>
          </cell>
          <cell r="C191" t="str">
            <v/>
          </cell>
          <cell r="E191" t="str">
            <v>2.14 Team Feasibility Commitment and Management Support (APQP 2.13)</v>
          </cell>
          <cell r="F191" t="str">
            <v/>
          </cell>
          <cell r="G191" t="str">
            <v/>
          </cell>
          <cell r="H191" t="str">
            <v/>
          </cell>
          <cell r="I191" t="str">
            <v/>
          </cell>
          <cell r="J191" t="str">
            <v/>
          </cell>
          <cell r="K191" t="str">
            <v/>
          </cell>
          <cell r="L191" t="str">
            <v/>
          </cell>
          <cell r="M191" t="str">
            <v/>
          </cell>
          <cell r="N191" t="str">
            <v/>
          </cell>
          <cell r="O191" t="str">
            <v/>
          </cell>
          <cell r="P191" t="str">
            <v>R</v>
          </cell>
          <cell r="Q191" t="str">
            <v>R</v>
          </cell>
          <cell r="R191" t="str">
            <v>R</v>
          </cell>
          <cell r="S191" t="str">
            <v/>
          </cell>
          <cell r="T191" t="str">
            <v>R</v>
          </cell>
          <cell r="U191" t="str">
            <v>R</v>
          </cell>
          <cell r="V191" t="str">
            <v>R</v>
          </cell>
          <cell r="W191" t="str">
            <v>R</v>
          </cell>
          <cell r="Y191">
            <v>1</v>
          </cell>
        </row>
        <row r="192">
          <cell r="A192" t="str">
            <v>2</v>
          </cell>
          <cell r="B192" t="str">
            <v>14</v>
          </cell>
          <cell r="C192" t="str">
            <v>01</v>
          </cell>
          <cell r="E192" t="str">
            <v>2.14.01  Update Project Action Plan</v>
          </cell>
          <cell r="F192" t="str">
            <v/>
          </cell>
          <cell r="G192" t="str">
            <v>L</v>
          </cell>
          <cell r="H192" t="str">
            <v/>
          </cell>
          <cell r="I192" t="str">
            <v/>
          </cell>
          <cell r="J192" t="str">
            <v/>
          </cell>
          <cell r="K192" t="str">
            <v/>
          </cell>
          <cell r="L192" t="str">
            <v/>
          </cell>
          <cell r="M192" t="str">
            <v/>
          </cell>
          <cell r="N192" t="str">
            <v/>
          </cell>
          <cell r="O192" t="str">
            <v/>
          </cell>
          <cell r="P192" t="str">
            <v>R</v>
          </cell>
          <cell r="Q192" t="str">
            <v>R</v>
          </cell>
          <cell r="R192" t="str">
            <v>R</v>
          </cell>
          <cell r="S192" t="str">
            <v/>
          </cell>
          <cell r="T192" t="str">
            <v>R</v>
          </cell>
          <cell r="U192" t="str">
            <v>R</v>
          </cell>
          <cell r="V192" t="str">
            <v>R</v>
          </cell>
          <cell r="W192" t="str">
            <v/>
          </cell>
          <cell r="X192">
            <v>100</v>
          </cell>
        </row>
        <row r="193">
          <cell r="A193" t="str">
            <v>2</v>
          </cell>
          <cell r="B193" t="str">
            <v>14</v>
          </cell>
          <cell r="C193" t="str">
            <v>02</v>
          </cell>
          <cell r="E193" t="str">
            <v>2.14.02 Conduct Final Design Review</v>
          </cell>
          <cell r="F193" t="str">
            <v/>
          </cell>
          <cell r="G193" t="str">
            <v>L</v>
          </cell>
          <cell r="H193" t="str">
            <v/>
          </cell>
          <cell r="I193" t="str">
            <v/>
          </cell>
          <cell r="J193" t="str">
            <v/>
          </cell>
          <cell r="K193" t="str">
            <v/>
          </cell>
          <cell r="L193" t="str">
            <v/>
          </cell>
          <cell r="M193" t="str">
            <v/>
          </cell>
          <cell r="N193" t="str">
            <v/>
          </cell>
          <cell r="O193" t="str">
            <v/>
          </cell>
          <cell r="P193" t="str">
            <v>R</v>
          </cell>
          <cell r="Q193" t="str">
            <v>R</v>
          </cell>
          <cell r="R193" t="str">
            <v>R</v>
          </cell>
          <cell r="S193" t="str">
            <v/>
          </cell>
          <cell r="T193" t="str">
            <v>R</v>
          </cell>
          <cell r="U193" t="str">
            <v>R</v>
          </cell>
          <cell r="V193" t="str">
            <v>R</v>
          </cell>
          <cell r="W193" t="str">
            <v/>
          </cell>
          <cell r="X193">
            <v>100</v>
          </cell>
        </row>
        <row r="194">
          <cell r="A194" t="str">
            <v>2</v>
          </cell>
          <cell r="B194" t="str">
            <v>14</v>
          </cell>
          <cell r="C194" t="str">
            <v>03</v>
          </cell>
          <cell r="E194" t="str">
            <v>2.14.03  Release Production Product Specifications, BOM, DFMEA's &amp; Special Characteristics List</v>
          </cell>
          <cell r="F194" t="str">
            <v/>
          </cell>
          <cell r="G194" t="str">
            <v/>
          </cell>
          <cell r="H194" t="str">
            <v>L</v>
          </cell>
          <cell r="I194" t="str">
            <v/>
          </cell>
          <cell r="J194" t="str">
            <v/>
          </cell>
          <cell r="K194" t="str">
            <v/>
          </cell>
          <cell r="L194" t="str">
            <v/>
          </cell>
          <cell r="M194" t="str">
            <v/>
          </cell>
          <cell r="N194" t="str">
            <v/>
          </cell>
          <cell r="O194" t="str">
            <v/>
          </cell>
          <cell r="P194" t="str">
            <v>R</v>
          </cell>
          <cell r="Q194" t="str">
            <v>R</v>
          </cell>
          <cell r="R194" t="str">
            <v>R</v>
          </cell>
          <cell r="S194" t="str">
            <v/>
          </cell>
          <cell r="T194" t="str">
            <v>R</v>
          </cell>
          <cell r="U194" t="str">
            <v>R</v>
          </cell>
          <cell r="V194" t="str">
            <v>R</v>
          </cell>
          <cell r="W194" t="str">
            <v>R</v>
          </cell>
          <cell r="X194">
            <v>100</v>
          </cell>
        </row>
        <row r="195">
          <cell r="A195" t="str">
            <v>2</v>
          </cell>
          <cell r="B195" t="str">
            <v>14</v>
          </cell>
          <cell r="C195" t="str">
            <v>04</v>
          </cell>
          <cell r="E195" t="str">
            <v>2.14.04  Freeze Product Design</v>
          </cell>
          <cell r="F195" t="str">
            <v/>
          </cell>
          <cell r="G195" t="str">
            <v/>
          </cell>
          <cell r="H195" t="str">
            <v>L</v>
          </cell>
          <cell r="I195" t="str">
            <v/>
          </cell>
          <cell r="J195" t="str">
            <v/>
          </cell>
          <cell r="K195" t="str">
            <v/>
          </cell>
          <cell r="L195" t="str">
            <v/>
          </cell>
          <cell r="M195" t="str">
            <v/>
          </cell>
          <cell r="N195" t="str">
            <v/>
          </cell>
          <cell r="O195" t="str">
            <v/>
          </cell>
          <cell r="P195" t="str">
            <v>R</v>
          </cell>
          <cell r="Q195" t="str">
            <v>R</v>
          </cell>
          <cell r="R195" t="str">
            <v/>
          </cell>
          <cell r="S195" t="str">
            <v/>
          </cell>
          <cell r="T195" t="str">
            <v>R</v>
          </cell>
          <cell r="U195" t="str">
            <v>R</v>
          </cell>
          <cell r="V195" t="str">
            <v/>
          </cell>
          <cell r="W195" t="str">
            <v/>
          </cell>
          <cell r="X195">
            <v>100</v>
          </cell>
        </row>
        <row r="196">
          <cell r="A196" t="str">
            <v>2</v>
          </cell>
          <cell r="B196" t="str">
            <v>14</v>
          </cell>
          <cell r="C196" t="str">
            <v>05</v>
          </cell>
          <cell r="E196" t="str">
            <v>2.14.05  Feasibility Commitment</v>
          </cell>
          <cell r="F196" t="str">
            <v/>
          </cell>
          <cell r="G196" t="str">
            <v>L</v>
          </cell>
          <cell r="H196" t="str">
            <v/>
          </cell>
          <cell r="I196" t="str">
            <v/>
          </cell>
          <cell r="J196" t="str">
            <v/>
          </cell>
          <cell r="K196" t="str">
            <v/>
          </cell>
          <cell r="L196" t="str">
            <v/>
          </cell>
          <cell r="M196" t="str">
            <v/>
          </cell>
          <cell r="N196" t="str">
            <v/>
          </cell>
          <cell r="O196" t="str">
            <v/>
          </cell>
          <cell r="P196" t="str">
            <v>R</v>
          </cell>
          <cell r="Q196" t="str">
            <v>R</v>
          </cell>
          <cell r="R196" t="str">
            <v/>
          </cell>
          <cell r="S196" t="str">
            <v/>
          </cell>
          <cell r="T196" t="str">
            <v>R</v>
          </cell>
          <cell r="U196" t="str">
            <v>R</v>
          </cell>
          <cell r="V196" t="str">
            <v>R</v>
          </cell>
          <cell r="W196" t="str">
            <v>R</v>
          </cell>
          <cell r="X196">
            <v>100</v>
          </cell>
        </row>
        <row r="197">
          <cell r="A197" t="str">
            <v>2</v>
          </cell>
          <cell r="B197" t="str">
            <v>14</v>
          </cell>
          <cell r="C197" t="str">
            <v>06</v>
          </cell>
          <cell r="E197" t="str">
            <v>2.14.06  Conduct Phase 2 Gate Review</v>
          </cell>
          <cell r="F197" t="str">
            <v/>
          </cell>
          <cell r="G197" t="str">
            <v>L</v>
          </cell>
          <cell r="H197" t="str">
            <v/>
          </cell>
          <cell r="I197" t="str">
            <v/>
          </cell>
          <cell r="J197" t="str">
            <v/>
          </cell>
          <cell r="K197" t="str">
            <v/>
          </cell>
          <cell r="L197" t="str">
            <v/>
          </cell>
          <cell r="M197" t="str">
            <v/>
          </cell>
          <cell r="N197" t="str">
            <v/>
          </cell>
          <cell r="O197" t="str">
            <v/>
          </cell>
          <cell r="P197" t="str">
            <v>R</v>
          </cell>
          <cell r="Q197" t="str">
            <v>R</v>
          </cell>
          <cell r="R197" t="str">
            <v/>
          </cell>
          <cell r="S197" t="str">
            <v/>
          </cell>
          <cell r="T197" t="str">
            <v>R</v>
          </cell>
          <cell r="U197" t="str">
            <v>R</v>
          </cell>
          <cell r="V197" t="str">
            <v>R</v>
          </cell>
          <cell r="W197" t="str">
            <v>R</v>
          </cell>
          <cell r="X197">
            <v>100</v>
          </cell>
        </row>
        <row r="198">
          <cell r="A198">
            <v>999</v>
          </cell>
          <cell r="B198">
            <v>999</v>
          </cell>
          <cell r="C198">
            <v>999</v>
          </cell>
          <cell r="E198" t="str">
            <v/>
          </cell>
          <cell r="P198" t="str">
            <v/>
          </cell>
          <cell r="Q198" t="str">
            <v/>
          </cell>
          <cell r="R198" t="str">
            <v/>
          </cell>
          <cell r="S198" t="str">
            <v/>
          </cell>
          <cell r="T198" t="str">
            <v/>
          </cell>
          <cell r="U198" t="str">
            <v/>
          </cell>
          <cell r="V198" t="str">
            <v/>
          </cell>
          <cell r="W198" t="str">
            <v/>
          </cell>
        </row>
        <row r="199">
          <cell r="A199">
            <v>3</v>
          </cell>
          <cell r="B199" t="str">
            <v>tete</v>
          </cell>
          <cell r="C199" t="str">
            <v/>
          </cell>
          <cell r="E199" t="str">
            <v>PHASE 3:  PROCESS DESIGN AND DEVELOPMENT</v>
          </cell>
          <cell r="G199">
            <v>1</v>
          </cell>
          <cell r="H199">
            <v>1</v>
          </cell>
          <cell r="I199">
            <v>1</v>
          </cell>
          <cell r="J199">
            <v>0.98750000000000004</v>
          </cell>
          <cell r="L199">
            <v>1</v>
          </cell>
          <cell r="P199" t="str">
            <v/>
          </cell>
          <cell r="Q199" t="str">
            <v/>
          </cell>
          <cell r="R199" t="str">
            <v/>
          </cell>
          <cell r="S199" t="str">
            <v/>
          </cell>
          <cell r="T199" t="str">
            <v>R</v>
          </cell>
          <cell r="U199" t="str">
            <v>R</v>
          </cell>
          <cell r="V199" t="str">
            <v>R</v>
          </cell>
          <cell r="W199" t="str">
            <v>R</v>
          </cell>
          <cell r="Y199">
            <v>0.99285714285714288</v>
          </cell>
        </row>
        <row r="200">
          <cell r="A200" t="str">
            <v>3</v>
          </cell>
          <cell r="B200" t="str">
            <v>00</v>
          </cell>
          <cell r="C200" t="str">
            <v/>
          </cell>
          <cell r="E200" t="str">
            <v>3.00 Packaging Standards (APQP 3.1)</v>
          </cell>
          <cell r="F200" t="str">
            <v/>
          </cell>
          <cell r="G200" t="str">
            <v/>
          </cell>
          <cell r="H200" t="str">
            <v/>
          </cell>
          <cell r="I200" t="str">
            <v/>
          </cell>
          <cell r="J200" t="str">
            <v/>
          </cell>
          <cell r="K200" t="str">
            <v/>
          </cell>
          <cell r="L200" t="str">
            <v/>
          </cell>
          <cell r="M200" t="str">
            <v/>
          </cell>
          <cell r="N200" t="str">
            <v/>
          </cell>
          <cell r="O200" t="str">
            <v/>
          </cell>
          <cell r="P200" t="str">
            <v/>
          </cell>
          <cell r="Q200" t="str">
            <v/>
          </cell>
          <cell r="R200" t="str">
            <v/>
          </cell>
          <cell r="S200" t="str">
            <v/>
          </cell>
          <cell r="T200" t="str">
            <v>R</v>
          </cell>
          <cell r="U200" t="str">
            <v/>
          </cell>
          <cell r="V200" t="str">
            <v/>
          </cell>
          <cell r="W200" t="str">
            <v/>
          </cell>
          <cell r="Y200">
            <v>1</v>
          </cell>
        </row>
        <row r="201">
          <cell r="A201" t="str">
            <v>3</v>
          </cell>
          <cell r="B201" t="str">
            <v>00</v>
          </cell>
          <cell r="C201" t="str">
            <v>01</v>
          </cell>
          <cell r="E201" t="str">
            <v>3.00.01 Customer Packaging Standards</v>
          </cell>
          <cell r="F201" t="str">
            <v/>
          </cell>
          <cell r="G201" t="str">
            <v/>
          </cell>
          <cell r="H201" t="str">
            <v/>
          </cell>
          <cell r="I201" t="str">
            <v>L</v>
          </cell>
          <cell r="J201" t="str">
            <v/>
          </cell>
          <cell r="K201" t="str">
            <v/>
          </cell>
          <cell r="L201" t="str">
            <v/>
          </cell>
          <cell r="M201" t="str">
            <v/>
          </cell>
          <cell r="N201" t="str">
            <v/>
          </cell>
          <cell r="O201" t="str">
            <v/>
          </cell>
          <cell r="P201" t="str">
            <v/>
          </cell>
          <cell r="Q201" t="str">
            <v/>
          </cell>
          <cell r="R201" t="str">
            <v/>
          </cell>
          <cell r="S201" t="str">
            <v/>
          </cell>
          <cell r="T201" t="str">
            <v>R</v>
          </cell>
          <cell r="U201" t="str">
            <v/>
          </cell>
          <cell r="V201" t="str">
            <v/>
          </cell>
          <cell r="W201" t="str">
            <v/>
          </cell>
          <cell r="X201">
            <v>100</v>
          </cell>
        </row>
        <row r="202">
          <cell r="A202" t="str">
            <v>3</v>
          </cell>
          <cell r="B202" t="str">
            <v>01</v>
          </cell>
          <cell r="C202" t="str">
            <v/>
          </cell>
          <cell r="E202" t="str">
            <v>3.01 Product/Process Quality System Review (APQP 3.2)</v>
          </cell>
          <cell r="F202" t="str">
            <v/>
          </cell>
          <cell r="G202" t="str">
            <v/>
          </cell>
          <cell r="H202" t="str">
            <v/>
          </cell>
          <cell r="I202" t="str">
            <v/>
          </cell>
          <cell r="J202" t="str">
            <v/>
          </cell>
          <cell r="K202" t="str">
            <v/>
          </cell>
          <cell r="L202" t="str">
            <v/>
          </cell>
          <cell r="M202" t="str">
            <v/>
          </cell>
          <cell r="N202" t="str">
            <v/>
          </cell>
          <cell r="O202" t="str">
            <v/>
          </cell>
          <cell r="P202" t="str">
            <v/>
          </cell>
          <cell r="Q202" t="str">
            <v/>
          </cell>
          <cell r="R202" t="str">
            <v/>
          </cell>
          <cell r="S202" t="str">
            <v/>
          </cell>
          <cell r="T202" t="str">
            <v>R</v>
          </cell>
          <cell r="U202" t="str">
            <v/>
          </cell>
          <cell r="V202" t="str">
            <v/>
          </cell>
          <cell r="W202" t="str">
            <v/>
          </cell>
          <cell r="Y202">
            <v>1</v>
          </cell>
        </row>
        <row r="203">
          <cell r="A203" t="str">
            <v>3</v>
          </cell>
          <cell r="B203" t="str">
            <v>01</v>
          </cell>
          <cell r="C203" t="str">
            <v>01</v>
          </cell>
          <cell r="E203" t="str">
            <v>3.01.01  Review Quality System Procedures</v>
          </cell>
          <cell r="F203" t="str">
            <v/>
          </cell>
          <cell r="G203" t="str">
            <v/>
          </cell>
          <cell r="H203" t="str">
            <v/>
          </cell>
          <cell r="I203" t="str">
            <v/>
          </cell>
          <cell r="J203" t="str">
            <v>L</v>
          </cell>
          <cell r="K203" t="str">
            <v/>
          </cell>
          <cell r="L203" t="str">
            <v/>
          </cell>
          <cell r="M203" t="str">
            <v/>
          </cell>
          <cell r="N203" t="str">
            <v/>
          </cell>
          <cell r="O203" t="str">
            <v/>
          </cell>
          <cell r="P203" t="str">
            <v/>
          </cell>
          <cell r="Q203" t="str">
            <v/>
          </cell>
          <cell r="R203" t="str">
            <v/>
          </cell>
          <cell r="S203" t="str">
            <v/>
          </cell>
          <cell r="T203" t="str">
            <v>R</v>
          </cell>
          <cell r="U203" t="str">
            <v/>
          </cell>
          <cell r="V203" t="str">
            <v/>
          </cell>
          <cell r="W203" t="str">
            <v/>
          </cell>
          <cell r="X203">
            <v>100</v>
          </cell>
        </row>
        <row r="204">
          <cell r="A204" t="str">
            <v>3</v>
          </cell>
          <cell r="B204" t="str">
            <v>01</v>
          </cell>
          <cell r="C204" t="str">
            <v>02</v>
          </cell>
          <cell r="E204" t="str">
            <v>3.01.02  Define Traceability Requirements</v>
          </cell>
          <cell r="F204" t="str">
            <v/>
          </cell>
          <cell r="G204" t="str">
            <v/>
          </cell>
          <cell r="H204" t="str">
            <v/>
          </cell>
          <cell r="I204" t="str">
            <v/>
          </cell>
          <cell r="J204" t="str">
            <v>L</v>
          </cell>
          <cell r="K204" t="str">
            <v/>
          </cell>
          <cell r="L204" t="str">
            <v/>
          </cell>
          <cell r="M204" t="str">
            <v/>
          </cell>
          <cell r="N204" t="str">
            <v/>
          </cell>
          <cell r="O204" t="str">
            <v/>
          </cell>
          <cell r="P204" t="str">
            <v/>
          </cell>
          <cell r="Q204" t="str">
            <v/>
          </cell>
          <cell r="R204" t="str">
            <v/>
          </cell>
          <cell r="S204" t="str">
            <v/>
          </cell>
          <cell r="T204" t="str">
            <v>R</v>
          </cell>
          <cell r="U204" t="str">
            <v/>
          </cell>
          <cell r="V204" t="str">
            <v/>
          </cell>
          <cell r="W204" t="str">
            <v/>
          </cell>
          <cell r="X204">
            <v>100</v>
          </cell>
        </row>
        <row r="205">
          <cell r="A205" t="str">
            <v>3</v>
          </cell>
          <cell r="B205" t="str">
            <v>02</v>
          </cell>
          <cell r="C205" t="str">
            <v/>
          </cell>
          <cell r="E205" t="str">
            <v>3.02 Process Flow Chart (APQP 3.3)</v>
          </cell>
          <cell r="F205" t="str">
            <v/>
          </cell>
          <cell r="G205" t="str">
            <v/>
          </cell>
          <cell r="H205" t="str">
            <v/>
          </cell>
          <cell r="I205" t="str">
            <v/>
          </cell>
          <cell r="J205" t="str">
            <v/>
          </cell>
          <cell r="K205" t="str">
            <v/>
          </cell>
          <cell r="L205" t="str">
            <v/>
          </cell>
          <cell r="M205" t="str">
            <v/>
          </cell>
          <cell r="N205" t="str">
            <v/>
          </cell>
          <cell r="O205" t="str">
            <v/>
          </cell>
          <cell r="P205" t="str">
            <v>R</v>
          </cell>
          <cell r="Q205" t="str">
            <v>R</v>
          </cell>
          <cell r="R205" t="str">
            <v/>
          </cell>
          <cell r="S205" t="str">
            <v/>
          </cell>
          <cell r="T205" t="str">
            <v>R</v>
          </cell>
          <cell r="U205" t="str">
            <v>R</v>
          </cell>
          <cell r="V205" t="str">
            <v/>
          </cell>
          <cell r="W205" t="str">
            <v/>
          </cell>
          <cell r="Y205">
            <v>1</v>
          </cell>
        </row>
        <row r="206">
          <cell r="A206" t="str">
            <v>3</v>
          </cell>
          <cell r="B206" t="str">
            <v>02</v>
          </cell>
          <cell r="C206" t="str">
            <v>01</v>
          </cell>
          <cell r="E206" t="str">
            <v>3.02.01  Perform Process Analyses</v>
          </cell>
          <cell r="F206" t="str">
            <v/>
          </cell>
          <cell r="G206" t="str">
            <v/>
          </cell>
          <cell r="H206" t="str">
            <v/>
          </cell>
          <cell r="I206" t="str">
            <v>L</v>
          </cell>
          <cell r="J206" t="str">
            <v/>
          </cell>
          <cell r="K206" t="str">
            <v/>
          </cell>
          <cell r="L206" t="str">
            <v/>
          </cell>
          <cell r="M206" t="str">
            <v/>
          </cell>
          <cell r="N206" t="str">
            <v/>
          </cell>
          <cell r="O206" t="str">
            <v/>
          </cell>
          <cell r="P206" t="str">
            <v/>
          </cell>
          <cell r="Q206" t="str">
            <v/>
          </cell>
          <cell r="R206" t="str">
            <v/>
          </cell>
          <cell r="S206" t="str">
            <v/>
          </cell>
          <cell r="T206" t="str">
            <v>R</v>
          </cell>
          <cell r="U206" t="str">
            <v/>
          </cell>
          <cell r="V206" t="str">
            <v/>
          </cell>
          <cell r="W206" t="str">
            <v/>
          </cell>
          <cell r="X206">
            <v>100</v>
          </cell>
        </row>
        <row r="207">
          <cell r="A207" t="str">
            <v>3</v>
          </cell>
          <cell r="B207" t="str">
            <v>02</v>
          </cell>
          <cell r="C207" t="str">
            <v>02</v>
          </cell>
          <cell r="E207" t="str">
            <v>3.02.02  Refine  Process Flow Chart</v>
          </cell>
          <cell r="F207" t="str">
            <v/>
          </cell>
          <cell r="G207" t="str">
            <v/>
          </cell>
          <cell r="H207" t="str">
            <v/>
          </cell>
          <cell r="I207" t="str">
            <v>L</v>
          </cell>
          <cell r="J207" t="str">
            <v/>
          </cell>
          <cell r="K207" t="str">
            <v/>
          </cell>
          <cell r="L207" t="str">
            <v/>
          </cell>
          <cell r="M207" t="str">
            <v/>
          </cell>
          <cell r="N207" t="str">
            <v/>
          </cell>
          <cell r="O207" t="str">
            <v/>
          </cell>
          <cell r="P207" t="str">
            <v>R</v>
          </cell>
          <cell r="Q207" t="str">
            <v>R</v>
          </cell>
          <cell r="R207" t="str">
            <v/>
          </cell>
          <cell r="S207" t="str">
            <v/>
          </cell>
          <cell r="T207" t="str">
            <v>R</v>
          </cell>
          <cell r="U207" t="str">
            <v>R</v>
          </cell>
          <cell r="V207" t="str">
            <v/>
          </cell>
          <cell r="W207" t="str">
            <v/>
          </cell>
          <cell r="X207">
            <v>100</v>
          </cell>
        </row>
        <row r="208">
          <cell r="A208" t="str">
            <v>3</v>
          </cell>
          <cell r="B208" t="str">
            <v>03</v>
          </cell>
          <cell r="C208" t="str">
            <v/>
          </cell>
          <cell r="E208" t="str">
            <v>3.03 Floor Plan Layout (APQP 3.4)</v>
          </cell>
          <cell r="F208" t="str">
            <v/>
          </cell>
          <cell r="G208" t="str">
            <v/>
          </cell>
          <cell r="H208" t="str">
            <v/>
          </cell>
          <cell r="I208" t="str">
            <v/>
          </cell>
          <cell r="J208" t="str">
            <v/>
          </cell>
          <cell r="K208" t="str">
            <v/>
          </cell>
          <cell r="L208" t="str">
            <v/>
          </cell>
          <cell r="M208" t="str">
            <v/>
          </cell>
          <cell r="N208" t="str">
            <v/>
          </cell>
          <cell r="O208" t="str">
            <v/>
          </cell>
          <cell r="P208" t="str">
            <v>R</v>
          </cell>
          <cell r="Q208" t="str">
            <v>R</v>
          </cell>
          <cell r="R208" t="str">
            <v/>
          </cell>
          <cell r="S208" t="str">
            <v/>
          </cell>
          <cell r="T208" t="str">
            <v>R</v>
          </cell>
          <cell r="U208" t="str">
            <v>R</v>
          </cell>
          <cell r="V208" t="str">
            <v/>
          </cell>
          <cell r="W208" t="str">
            <v/>
          </cell>
          <cell r="Y208">
            <v>1</v>
          </cell>
        </row>
        <row r="209">
          <cell r="A209" t="str">
            <v>3</v>
          </cell>
          <cell r="B209" t="str">
            <v>03</v>
          </cell>
          <cell r="C209" t="str">
            <v>01</v>
          </cell>
          <cell r="E209" t="str">
            <v>3.03.01  Develop Manufacturing Floor Plan</v>
          </cell>
          <cell r="F209" t="str">
            <v/>
          </cell>
          <cell r="G209" t="str">
            <v/>
          </cell>
          <cell r="H209" t="str">
            <v/>
          </cell>
          <cell r="I209" t="str">
            <v>L</v>
          </cell>
          <cell r="J209" t="str">
            <v/>
          </cell>
          <cell r="K209" t="str">
            <v/>
          </cell>
          <cell r="L209" t="str">
            <v/>
          </cell>
          <cell r="M209" t="str">
            <v/>
          </cell>
          <cell r="N209" t="str">
            <v/>
          </cell>
          <cell r="O209" t="str">
            <v/>
          </cell>
          <cell r="P209" t="str">
            <v>R</v>
          </cell>
          <cell r="Q209" t="str">
            <v>R</v>
          </cell>
          <cell r="R209" t="str">
            <v/>
          </cell>
          <cell r="S209" t="str">
            <v/>
          </cell>
          <cell r="T209" t="str">
            <v>R</v>
          </cell>
          <cell r="U209" t="str">
            <v>R</v>
          </cell>
          <cell r="V209" t="str">
            <v/>
          </cell>
          <cell r="W209" t="str">
            <v/>
          </cell>
          <cell r="X209">
            <v>100</v>
          </cell>
        </row>
        <row r="210">
          <cell r="A210" t="str">
            <v>3</v>
          </cell>
          <cell r="B210" t="str">
            <v>04</v>
          </cell>
          <cell r="C210" t="str">
            <v/>
          </cell>
          <cell r="E210" t="str">
            <v>3.04 Characteristics Matrix (APQP 3.5)</v>
          </cell>
          <cell r="F210" t="str">
            <v/>
          </cell>
          <cell r="G210" t="str">
            <v/>
          </cell>
          <cell r="H210" t="str">
            <v/>
          </cell>
          <cell r="I210" t="str">
            <v/>
          </cell>
          <cell r="J210" t="str">
            <v/>
          </cell>
          <cell r="K210" t="str">
            <v/>
          </cell>
          <cell r="L210" t="str">
            <v/>
          </cell>
          <cell r="M210" t="str">
            <v/>
          </cell>
          <cell r="N210" t="str">
            <v/>
          </cell>
          <cell r="O210" t="str">
            <v/>
          </cell>
          <cell r="P210" t="str">
            <v>R</v>
          </cell>
          <cell r="Q210" t="str">
            <v>R</v>
          </cell>
          <cell r="R210" t="str">
            <v/>
          </cell>
          <cell r="S210" t="str">
            <v/>
          </cell>
          <cell r="T210" t="str">
            <v>R</v>
          </cell>
          <cell r="U210" t="str">
            <v>R</v>
          </cell>
          <cell r="V210" t="str">
            <v/>
          </cell>
          <cell r="W210" t="str">
            <v/>
          </cell>
          <cell r="Y210">
            <v>1</v>
          </cell>
        </row>
        <row r="211">
          <cell r="A211" t="str">
            <v>3</v>
          </cell>
          <cell r="B211" t="str">
            <v>04</v>
          </cell>
          <cell r="C211" t="str">
            <v>01</v>
          </cell>
          <cell r="E211" t="str">
            <v>3.04.01  Update Control Plan</v>
          </cell>
          <cell r="F211" t="str">
            <v/>
          </cell>
          <cell r="G211" t="str">
            <v/>
          </cell>
          <cell r="H211" t="str">
            <v/>
          </cell>
          <cell r="I211" t="str">
            <v/>
          </cell>
          <cell r="J211" t="str">
            <v>L</v>
          </cell>
          <cell r="K211" t="str">
            <v/>
          </cell>
          <cell r="L211" t="str">
            <v/>
          </cell>
          <cell r="M211" t="str">
            <v/>
          </cell>
          <cell r="N211" t="str">
            <v/>
          </cell>
          <cell r="O211" t="str">
            <v/>
          </cell>
          <cell r="P211" t="str">
            <v>R</v>
          </cell>
          <cell r="Q211" t="str">
            <v>R</v>
          </cell>
          <cell r="R211" t="str">
            <v/>
          </cell>
          <cell r="S211" t="str">
            <v/>
          </cell>
          <cell r="T211" t="str">
            <v>R</v>
          </cell>
          <cell r="U211" t="str">
            <v>R</v>
          </cell>
          <cell r="V211" t="str">
            <v>R</v>
          </cell>
          <cell r="W211" t="str">
            <v>R</v>
          </cell>
          <cell r="X211">
            <v>100</v>
          </cell>
        </row>
        <row r="212">
          <cell r="A212" t="str">
            <v>3</v>
          </cell>
          <cell r="B212" t="str">
            <v>05</v>
          </cell>
          <cell r="C212" t="str">
            <v/>
          </cell>
          <cell r="E212" t="str">
            <v>3.05 Process Failure Mode and Effects Analysis (APQP 3.6)</v>
          </cell>
          <cell r="F212" t="str">
            <v/>
          </cell>
          <cell r="G212" t="str">
            <v/>
          </cell>
          <cell r="H212" t="str">
            <v/>
          </cell>
          <cell r="I212" t="str">
            <v/>
          </cell>
          <cell r="J212" t="str">
            <v/>
          </cell>
          <cell r="K212" t="str">
            <v/>
          </cell>
          <cell r="L212" t="str">
            <v/>
          </cell>
          <cell r="M212" t="str">
            <v/>
          </cell>
          <cell r="N212" t="str">
            <v/>
          </cell>
          <cell r="O212" t="str">
            <v/>
          </cell>
          <cell r="P212" t="str">
            <v>R</v>
          </cell>
          <cell r="Q212" t="str">
            <v>R</v>
          </cell>
          <cell r="R212" t="str">
            <v/>
          </cell>
          <cell r="S212" t="str">
            <v/>
          </cell>
          <cell r="T212" t="str">
            <v>R</v>
          </cell>
          <cell r="U212" t="str">
            <v>R</v>
          </cell>
          <cell r="V212" t="str">
            <v/>
          </cell>
          <cell r="W212" t="str">
            <v/>
          </cell>
          <cell r="Y212">
            <v>1</v>
          </cell>
        </row>
        <row r="213">
          <cell r="A213" t="str">
            <v>3</v>
          </cell>
          <cell r="B213" t="str">
            <v>05</v>
          </cell>
          <cell r="C213" t="str">
            <v>01</v>
          </cell>
          <cell r="E213" t="str">
            <v>3.05.01  Develop PFMEAs</v>
          </cell>
          <cell r="F213" t="str">
            <v/>
          </cell>
          <cell r="G213" t="str">
            <v/>
          </cell>
          <cell r="H213" t="str">
            <v/>
          </cell>
          <cell r="I213" t="str">
            <v>L</v>
          </cell>
          <cell r="J213" t="str">
            <v/>
          </cell>
          <cell r="K213" t="str">
            <v/>
          </cell>
          <cell r="L213" t="str">
            <v/>
          </cell>
          <cell r="M213" t="str">
            <v/>
          </cell>
          <cell r="N213" t="str">
            <v/>
          </cell>
          <cell r="O213" t="str">
            <v/>
          </cell>
          <cell r="P213" t="str">
            <v>R</v>
          </cell>
          <cell r="Q213" t="str">
            <v>R</v>
          </cell>
          <cell r="R213" t="str">
            <v/>
          </cell>
          <cell r="S213" t="str">
            <v/>
          </cell>
          <cell r="T213" t="str">
            <v>R</v>
          </cell>
          <cell r="U213" t="str">
            <v>R</v>
          </cell>
          <cell r="V213" t="str">
            <v>R</v>
          </cell>
          <cell r="W213" t="str">
            <v>R</v>
          </cell>
          <cell r="X213">
            <v>100</v>
          </cell>
        </row>
        <row r="214">
          <cell r="A214" t="str">
            <v>3</v>
          </cell>
          <cell r="B214" t="str">
            <v>06</v>
          </cell>
          <cell r="C214" t="str">
            <v/>
          </cell>
          <cell r="E214" t="str">
            <v>3.06 Pre-Launch Control Plan (APQP 3.7)</v>
          </cell>
          <cell r="F214" t="str">
            <v/>
          </cell>
          <cell r="G214" t="str">
            <v/>
          </cell>
          <cell r="H214" t="str">
            <v/>
          </cell>
          <cell r="I214" t="str">
            <v/>
          </cell>
          <cell r="J214" t="str">
            <v/>
          </cell>
          <cell r="K214" t="str">
            <v/>
          </cell>
          <cell r="L214" t="str">
            <v/>
          </cell>
          <cell r="M214" t="str">
            <v/>
          </cell>
          <cell r="N214" t="str">
            <v/>
          </cell>
          <cell r="O214" t="str">
            <v/>
          </cell>
          <cell r="P214" t="str">
            <v>R</v>
          </cell>
          <cell r="Q214" t="str">
            <v>R</v>
          </cell>
          <cell r="R214" t="str">
            <v/>
          </cell>
          <cell r="S214" t="str">
            <v/>
          </cell>
          <cell r="T214" t="str">
            <v>R</v>
          </cell>
          <cell r="U214" t="str">
            <v>R</v>
          </cell>
          <cell r="V214" t="str">
            <v/>
          </cell>
          <cell r="W214" t="str">
            <v/>
          </cell>
          <cell r="Y214">
            <v>1</v>
          </cell>
        </row>
        <row r="215">
          <cell r="A215" t="str">
            <v>3</v>
          </cell>
          <cell r="B215" t="str">
            <v>06</v>
          </cell>
          <cell r="C215" t="str">
            <v>01</v>
          </cell>
          <cell r="E215" t="str">
            <v>3.06.01  Develop Pre-Launch Control Plan</v>
          </cell>
          <cell r="F215" t="str">
            <v/>
          </cell>
          <cell r="G215" t="str">
            <v/>
          </cell>
          <cell r="H215" t="str">
            <v/>
          </cell>
          <cell r="I215" t="str">
            <v/>
          </cell>
          <cell r="J215" t="str">
            <v>L</v>
          </cell>
          <cell r="K215" t="str">
            <v/>
          </cell>
          <cell r="L215" t="str">
            <v/>
          </cell>
          <cell r="M215" t="str">
            <v/>
          </cell>
          <cell r="N215" t="str">
            <v/>
          </cell>
          <cell r="O215" t="str">
            <v/>
          </cell>
          <cell r="P215" t="str">
            <v>R</v>
          </cell>
          <cell r="Q215" t="str">
            <v>R</v>
          </cell>
          <cell r="R215" t="str">
            <v/>
          </cell>
          <cell r="S215" t="str">
            <v/>
          </cell>
          <cell r="T215" t="str">
            <v>R</v>
          </cell>
          <cell r="U215" t="str">
            <v>R</v>
          </cell>
          <cell r="V215" t="str">
            <v/>
          </cell>
          <cell r="W215" t="str">
            <v/>
          </cell>
          <cell r="X215">
            <v>100</v>
          </cell>
        </row>
        <row r="216">
          <cell r="A216" t="str">
            <v>3</v>
          </cell>
          <cell r="B216" t="str">
            <v>07</v>
          </cell>
          <cell r="C216" t="str">
            <v/>
          </cell>
          <cell r="E216" t="str">
            <v>3.07 Process Instructions (APQP 3.8)</v>
          </cell>
          <cell r="F216" t="str">
            <v/>
          </cell>
          <cell r="G216" t="str">
            <v/>
          </cell>
          <cell r="H216" t="str">
            <v/>
          </cell>
          <cell r="I216" t="str">
            <v/>
          </cell>
          <cell r="J216" t="str">
            <v/>
          </cell>
          <cell r="K216" t="str">
            <v/>
          </cell>
          <cell r="L216" t="str">
            <v/>
          </cell>
          <cell r="M216" t="str">
            <v/>
          </cell>
          <cell r="N216" t="str">
            <v/>
          </cell>
          <cell r="O216" t="str">
            <v/>
          </cell>
          <cell r="P216" t="str">
            <v>R</v>
          </cell>
          <cell r="Q216" t="str">
            <v>R</v>
          </cell>
          <cell r="R216" t="str">
            <v/>
          </cell>
          <cell r="S216" t="str">
            <v/>
          </cell>
          <cell r="T216" t="str">
            <v>R</v>
          </cell>
          <cell r="U216" t="str">
            <v>R</v>
          </cell>
          <cell r="V216" t="str">
            <v/>
          </cell>
          <cell r="W216" t="str">
            <v/>
          </cell>
          <cell r="Y216">
            <v>1</v>
          </cell>
        </row>
        <row r="217">
          <cell r="A217" t="str">
            <v>3</v>
          </cell>
          <cell r="B217" t="str">
            <v>07</v>
          </cell>
          <cell r="C217" t="str">
            <v>01</v>
          </cell>
          <cell r="E217" t="str">
            <v>3.07.01  Develop Work Instructions</v>
          </cell>
          <cell r="F217" t="str">
            <v/>
          </cell>
          <cell r="G217" t="str">
            <v/>
          </cell>
          <cell r="H217" t="str">
            <v/>
          </cell>
          <cell r="I217" t="str">
            <v>L</v>
          </cell>
          <cell r="J217" t="str">
            <v/>
          </cell>
          <cell r="K217" t="str">
            <v/>
          </cell>
          <cell r="L217" t="str">
            <v/>
          </cell>
          <cell r="M217" t="str">
            <v/>
          </cell>
          <cell r="N217" t="str">
            <v/>
          </cell>
          <cell r="O217" t="str">
            <v/>
          </cell>
          <cell r="P217" t="str">
            <v>R</v>
          </cell>
          <cell r="Q217" t="str">
            <v>R</v>
          </cell>
          <cell r="R217" t="str">
            <v/>
          </cell>
          <cell r="S217" t="str">
            <v/>
          </cell>
          <cell r="T217" t="str">
            <v>R</v>
          </cell>
          <cell r="U217" t="str">
            <v>R</v>
          </cell>
          <cell r="V217" t="str">
            <v/>
          </cell>
          <cell r="W217" t="str">
            <v/>
          </cell>
          <cell r="X217">
            <v>100</v>
          </cell>
        </row>
        <row r="218">
          <cell r="A218" t="str">
            <v>3</v>
          </cell>
          <cell r="B218" t="str">
            <v>07</v>
          </cell>
          <cell r="C218" t="str">
            <v>02</v>
          </cell>
          <cell r="E218" t="str">
            <v>3.07.02   Identify Production Manufacturing Team &amp; Training Plan</v>
          </cell>
          <cell r="F218" t="str">
            <v/>
          </cell>
          <cell r="G218" t="str">
            <v/>
          </cell>
          <cell r="H218" t="str">
            <v/>
          </cell>
          <cell r="I218" t="str">
            <v>L</v>
          </cell>
          <cell r="J218" t="str">
            <v/>
          </cell>
          <cell r="K218" t="str">
            <v/>
          </cell>
          <cell r="L218" t="str">
            <v/>
          </cell>
          <cell r="M218" t="str">
            <v/>
          </cell>
          <cell r="N218" t="str">
            <v/>
          </cell>
          <cell r="O218" t="str">
            <v/>
          </cell>
          <cell r="P218" t="str">
            <v/>
          </cell>
          <cell r="Q218" t="str">
            <v/>
          </cell>
          <cell r="R218" t="str">
            <v/>
          </cell>
          <cell r="S218" t="str">
            <v/>
          </cell>
          <cell r="T218" t="str">
            <v>R</v>
          </cell>
          <cell r="U218" t="str">
            <v/>
          </cell>
          <cell r="V218" t="str">
            <v/>
          </cell>
          <cell r="W218" t="str">
            <v/>
          </cell>
          <cell r="X218">
            <v>100</v>
          </cell>
        </row>
        <row r="219">
          <cell r="A219" t="str">
            <v>3</v>
          </cell>
          <cell r="B219" t="str">
            <v>08</v>
          </cell>
          <cell r="C219" t="str">
            <v/>
          </cell>
          <cell r="E219" t="str">
            <v>3.08 Measurement Systems Analysis Plan (APQP 3.9)</v>
          </cell>
          <cell r="F219" t="str">
            <v/>
          </cell>
          <cell r="G219" t="str">
            <v/>
          </cell>
          <cell r="H219" t="str">
            <v/>
          </cell>
          <cell r="I219" t="str">
            <v/>
          </cell>
          <cell r="J219" t="str">
            <v/>
          </cell>
          <cell r="K219" t="str">
            <v/>
          </cell>
          <cell r="L219" t="str">
            <v/>
          </cell>
          <cell r="M219" t="str">
            <v/>
          </cell>
          <cell r="N219" t="str">
            <v/>
          </cell>
          <cell r="O219" t="str">
            <v/>
          </cell>
          <cell r="P219" t="str">
            <v>R</v>
          </cell>
          <cell r="Q219" t="str">
            <v>R</v>
          </cell>
          <cell r="R219" t="str">
            <v/>
          </cell>
          <cell r="S219" t="str">
            <v/>
          </cell>
          <cell r="T219" t="str">
            <v>R</v>
          </cell>
          <cell r="U219" t="str">
            <v>R</v>
          </cell>
          <cell r="V219" t="str">
            <v/>
          </cell>
          <cell r="W219" t="str">
            <v/>
          </cell>
          <cell r="Y219">
            <v>0.9</v>
          </cell>
        </row>
        <row r="220">
          <cell r="A220" t="str">
            <v>3</v>
          </cell>
          <cell r="B220" t="str">
            <v>08</v>
          </cell>
          <cell r="C220" t="str">
            <v>01</v>
          </cell>
          <cell r="E220" t="str">
            <v>3.08.01 Develop MSA Plan</v>
          </cell>
          <cell r="F220" t="str">
            <v/>
          </cell>
          <cell r="G220" t="str">
            <v/>
          </cell>
          <cell r="H220" t="str">
            <v/>
          </cell>
          <cell r="I220" t="str">
            <v/>
          </cell>
          <cell r="J220" t="str">
            <v>L</v>
          </cell>
          <cell r="K220" t="str">
            <v/>
          </cell>
          <cell r="L220" t="str">
            <v/>
          </cell>
          <cell r="M220" t="str">
            <v/>
          </cell>
          <cell r="N220" t="str">
            <v/>
          </cell>
          <cell r="O220" t="str">
            <v/>
          </cell>
          <cell r="P220" t="str">
            <v>R</v>
          </cell>
          <cell r="Q220" t="str">
            <v>R</v>
          </cell>
          <cell r="R220" t="str">
            <v/>
          </cell>
          <cell r="S220" t="str">
            <v/>
          </cell>
          <cell r="T220" t="str">
            <v>R</v>
          </cell>
          <cell r="U220" t="str">
            <v>R</v>
          </cell>
          <cell r="V220" t="str">
            <v/>
          </cell>
          <cell r="W220" t="str">
            <v/>
          </cell>
          <cell r="X220">
            <v>90</v>
          </cell>
        </row>
        <row r="221">
          <cell r="A221" t="str">
            <v>3</v>
          </cell>
          <cell r="B221" t="str">
            <v>09</v>
          </cell>
          <cell r="C221" t="str">
            <v/>
          </cell>
          <cell r="E221" t="str">
            <v>3.09 Preliminary Process Capability Study Plan (APQP 3.10)</v>
          </cell>
          <cell r="F221" t="str">
            <v/>
          </cell>
          <cell r="G221" t="str">
            <v/>
          </cell>
          <cell r="H221" t="str">
            <v/>
          </cell>
          <cell r="I221" t="str">
            <v/>
          </cell>
          <cell r="J221" t="str">
            <v/>
          </cell>
          <cell r="K221" t="str">
            <v/>
          </cell>
          <cell r="L221" t="str">
            <v/>
          </cell>
          <cell r="M221" t="str">
            <v/>
          </cell>
          <cell r="N221" t="str">
            <v/>
          </cell>
          <cell r="O221" t="str">
            <v/>
          </cell>
          <cell r="P221" t="str">
            <v/>
          </cell>
          <cell r="Q221" t="str">
            <v/>
          </cell>
          <cell r="R221" t="str">
            <v/>
          </cell>
          <cell r="S221" t="str">
            <v/>
          </cell>
          <cell r="T221" t="str">
            <v>R</v>
          </cell>
          <cell r="U221" t="str">
            <v/>
          </cell>
          <cell r="V221" t="str">
            <v/>
          </cell>
          <cell r="W221" t="str">
            <v/>
          </cell>
          <cell r="Y221">
            <v>1</v>
          </cell>
        </row>
        <row r="222">
          <cell r="A222" t="str">
            <v>3</v>
          </cell>
          <cell r="B222" t="str">
            <v>09</v>
          </cell>
          <cell r="C222" t="str">
            <v>01</v>
          </cell>
          <cell r="E222" t="str">
            <v>3.09.01  Develop Process Capability Plan</v>
          </cell>
          <cell r="F222" t="str">
            <v/>
          </cell>
          <cell r="G222" t="str">
            <v/>
          </cell>
          <cell r="H222" t="str">
            <v/>
          </cell>
          <cell r="I222" t="str">
            <v/>
          </cell>
          <cell r="J222" t="str">
            <v>L</v>
          </cell>
          <cell r="K222" t="str">
            <v/>
          </cell>
          <cell r="L222" t="str">
            <v/>
          </cell>
          <cell r="M222" t="str">
            <v/>
          </cell>
          <cell r="N222" t="str">
            <v/>
          </cell>
          <cell r="O222" t="str">
            <v/>
          </cell>
          <cell r="P222" t="str">
            <v/>
          </cell>
          <cell r="Q222" t="str">
            <v/>
          </cell>
          <cell r="R222" t="str">
            <v/>
          </cell>
          <cell r="S222" t="str">
            <v/>
          </cell>
          <cell r="T222" t="str">
            <v>R</v>
          </cell>
          <cell r="U222" t="str">
            <v/>
          </cell>
          <cell r="V222" t="str">
            <v/>
          </cell>
          <cell r="W222" t="str">
            <v/>
          </cell>
          <cell r="X222">
            <v>100</v>
          </cell>
        </row>
        <row r="223">
          <cell r="A223" t="str">
            <v>3</v>
          </cell>
          <cell r="B223" t="str">
            <v>10</v>
          </cell>
          <cell r="C223" t="str">
            <v/>
          </cell>
          <cell r="E223" t="str">
            <v>3.10 Equipment, Tooling and Gauge Builds</v>
          </cell>
          <cell r="F223" t="str">
            <v/>
          </cell>
          <cell r="G223" t="str">
            <v/>
          </cell>
          <cell r="H223" t="str">
            <v/>
          </cell>
          <cell r="I223" t="str">
            <v/>
          </cell>
          <cell r="J223" t="str">
            <v/>
          </cell>
          <cell r="K223" t="str">
            <v/>
          </cell>
          <cell r="L223" t="str">
            <v/>
          </cell>
          <cell r="M223" t="str">
            <v/>
          </cell>
          <cell r="N223" t="str">
            <v/>
          </cell>
          <cell r="O223" t="str">
            <v/>
          </cell>
          <cell r="P223" t="str">
            <v/>
          </cell>
          <cell r="Q223" t="str">
            <v/>
          </cell>
          <cell r="R223" t="str">
            <v/>
          </cell>
          <cell r="S223" t="str">
            <v/>
          </cell>
          <cell r="T223" t="str">
            <v>R</v>
          </cell>
          <cell r="U223" t="str">
            <v/>
          </cell>
          <cell r="V223" t="str">
            <v/>
          </cell>
          <cell r="W223" t="str">
            <v/>
          </cell>
          <cell r="Y223">
            <v>1</v>
          </cell>
        </row>
        <row r="224">
          <cell r="A224" t="str">
            <v>3</v>
          </cell>
          <cell r="B224" t="str">
            <v>10</v>
          </cell>
          <cell r="C224" t="str">
            <v>01</v>
          </cell>
          <cell r="E224" t="str">
            <v xml:space="preserve">3.10.01  Approve Production Equipment &amp; Tooling Design </v>
          </cell>
          <cell r="F224" t="str">
            <v/>
          </cell>
          <cell r="G224" t="str">
            <v/>
          </cell>
          <cell r="H224" t="str">
            <v/>
          </cell>
          <cell r="I224" t="str">
            <v>L</v>
          </cell>
          <cell r="J224" t="str">
            <v/>
          </cell>
          <cell r="K224" t="str">
            <v/>
          </cell>
          <cell r="L224" t="str">
            <v/>
          </cell>
          <cell r="M224" t="str">
            <v/>
          </cell>
          <cell r="N224" t="str">
            <v/>
          </cell>
          <cell r="O224" t="str">
            <v/>
          </cell>
          <cell r="P224" t="str">
            <v/>
          </cell>
          <cell r="Q224" t="str">
            <v/>
          </cell>
          <cell r="R224" t="str">
            <v/>
          </cell>
          <cell r="S224" t="str">
            <v/>
          </cell>
          <cell r="T224" t="str">
            <v>R</v>
          </cell>
          <cell r="U224" t="str">
            <v>R</v>
          </cell>
          <cell r="V224" t="str">
            <v>R</v>
          </cell>
          <cell r="W224" t="str">
            <v>R</v>
          </cell>
          <cell r="X224">
            <v>100</v>
          </cell>
        </row>
        <row r="225">
          <cell r="A225" t="str">
            <v>3</v>
          </cell>
          <cell r="B225" t="str">
            <v>10</v>
          </cell>
          <cell r="C225" t="str">
            <v>02</v>
          </cell>
          <cell r="E225" t="str">
            <v>3.10.02  Approve Test Equipment &amp; Gage Design</v>
          </cell>
          <cell r="F225" t="str">
            <v/>
          </cell>
          <cell r="G225" t="str">
            <v/>
          </cell>
          <cell r="H225" t="str">
            <v/>
          </cell>
          <cell r="I225" t="str">
            <v/>
          </cell>
          <cell r="J225" t="str">
            <v>L</v>
          </cell>
          <cell r="K225" t="str">
            <v/>
          </cell>
          <cell r="L225" t="str">
            <v/>
          </cell>
          <cell r="M225" t="str">
            <v/>
          </cell>
          <cell r="N225" t="str">
            <v/>
          </cell>
          <cell r="O225" t="str">
            <v/>
          </cell>
          <cell r="P225" t="str">
            <v/>
          </cell>
          <cell r="Q225" t="str">
            <v/>
          </cell>
          <cell r="R225" t="str">
            <v/>
          </cell>
          <cell r="S225" t="str">
            <v/>
          </cell>
          <cell r="T225" t="str">
            <v>R</v>
          </cell>
          <cell r="U225" t="str">
            <v/>
          </cell>
          <cell r="V225" t="str">
            <v/>
          </cell>
          <cell r="W225" t="str">
            <v/>
          </cell>
          <cell r="X225">
            <v>100</v>
          </cell>
        </row>
        <row r="226">
          <cell r="A226" t="str">
            <v>3</v>
          </cell>
          <cell r="B226" t="str">
            <v>10</v>
          </cell>
          <cell r="C226" t="str">
            <v>03</v>
          </cell>
          <cell r="E226" t="str">
            <v xml:space="preserve">3.10.03  Complete Equipment, Tooling &amp; Gauging Builds </v>
          </cell>
          <cell r="F226" t="str">
            <v/>
          </cell>
          <cell r="G226" t="str">
            <v/>
          </cell>
          <cell r="H226" t="str">
            <v/>
          </cell>
          <cell r="I226" t="str">
            <v>L</v>
          </cell>
          <cell r="J226" t="str">
            <v/>
          </cell>
          <cell r="K226" t="str">
            <v/>
          </cell>
          <cell r="L226" t="str">
            <v/>
          </cell>
          <cell r="M226" t="str">
            <v/>
          </cell>
          <cell r="N226" t="str">
            <v/>
          </cell>
          <cell r="O226" t="str">
            <v/>
          </cell>
          <cell r="P226" t="str">
            <v/>
          </cell>
          <cell r="Q226" t="str">
            <v/>
          </cell>
          <cell r="R226" t="str">
            <v/>
          </cell>
          <cell r="S226" t="str">
            <v/>
          </cell>
          <cell r="T226" t="str">
            <v>R</v>
          </cell>
          <cell r="U226" t="str">
            <v/>
          </cell>
          <cell r="V226" t="str">
            <v/>
          </cell>
          <cell r="W226" t="str">
            <v/>
          </cell>
          <cell r="X226">
            <v>100</v>
          </cell>
        </row>
        <row r="227">
          <cell r="A227" t="str">
            <v>3</v>
          </cell>
          <cell r="B227" t="str">
            <v>11</v>
          </cell>
          <cell r="C227" t="str">
            <v/>
          </cell>
          <cell r="E227" t="str">
            <v>3.11 Packaging Specifications (APQP 3.11)</v>
          </cell>
          <cell r="F227" t="str">
            <v/>
          </cell>
          <cell r="G227" t="str">
            <v/>
          </cell>
          <cell r="H227" t="str">
            <v/>
          </cell>
          <cell r="I227" t="str">
            <v/>
          </cell>
          <cell r="J227" t="str">
            <v/>
          </cell>
          <cell r="K227" t="str">
            <v/>
          </cell>
          <cell r="L227" t="str">
            <v/>
          </cell>
          <cell r="M227" t="str">
            <v/>
          </cell>
          <cell r="N227" t="str">
            <v/>
          </cell>
          <cell r="O227" t="str">
            <v/>
          </cell>
          <cell r="P227" t="str">
            <v/>
          </cell>
          <cell r="Q227" t="str">
            <v/>
          </cell>
          <cell r="R227" t="str">
            <v/>
          </cell>
          <cell r="S227" t="str">
            <v/>
          </cell>
          <cell r="T227" t="str">
            <v>R</v>
          </cell>
          <cell r="U227" t="str">
            <v>R</v>
          </cell>
          <cell r="V227" t="str">
            <v>R</v>
          </cell>
          <cell r="W227" t="str">
            <v>R</v>
          </cell>
          <cell r="Y227">
            <v>1</v>
          </cell>
        </row>
        <row r="228">
          <cell r="A228" t="str">
            <v>3</v>
          </cell>
          <cell r="B228" t="str">
            <v>11</v>
          </cell>
          <cell r="C228" t="str">
            <v>01</v>
          </cell>
          <cell r="E228" t="str">
            <v>3.11.01  Define Logistic Specifications</v>
          </cell>
          <cell r="F228" t="str">
            <v/>
          </cell>
          <cell r="G228" t="str">
            <v/>
          </cell>
          <cell r="H228" t="str">
            <v/>
          </cell>
          <cell r="I228" t="str">
            <v>L</v>
          </cell>
          <cell r="J228" t="str">
            <v/>
          </cell>
          <cell r="K228" t="str">
            <v/>
          </cell>
          <cell r="L228" t="str">
            <v/>
          </cell>
          <cell r="M228" t="str">
            <v/>
          </cell>
          <cell r="N228" t="str">
            <v/>
          </cell>
          <cell r="O228" t="str">
            <v/>
          </cell>
          <cell r="P228" t="str">
            <v/>
          </cell>
          <cell r="Q228" t="str">
            <v/>
          </cell>
          <cell r="R228" t="str">
            <v/>
          </cell>
          <cell r="S228" t="str">
            <v/>
          </cell>
          <cell r="T228" t="str">
            <v>R</v>
          </cell>
          <cell r="U228" t="str">
            <v/>
          </cell>
          <cell r="V228" t="str">
            <v/>
          </cell>
          <cell r="W228" t="str">
            <v/>
          </cell>
          <cell r="X228">
            <v>100</v>
          </cell>
        </row>
        <row r="229">
          <cell r="A229" t="str">
            <v>3</v>
          </cell>
          <cell r="B229" t="str">
            <v>11</v>
          </cell>
          <cell r="C229" t="str">
            <v>02</v>
          </cell>
          <cell r="E229" t="str">
            <v>3.11.02  Develop Labeling Specifications</v>
          </cell>
          <cell r="F229" t="str">
            <v/>
          </cell>
          <cell r="G229" t="str">
            <v/>
          </cell>
          <cell r="H229" t="str">
            <v/>
          </cell>
          <cell r="I229" t="str">
            <v>L</v>
          </cell>
          <cell r="J229" t="str">
            <v/>
          </cell>
          <cell r="K229" t="str">
            <v/>
          </cell>
          <cell r="L229" t="str">
            <v/>
          </cell>
          <cell r="M229" t="str">
            <v/>
          </cell>
          <cell r="N229" t="str">
            <v/>
          </cell>
          <cell r="O229" t="str">
            <v/>
          </cell>
          <cell r="P229" t="str">
            <v/>
          </cell>
          <cell r="Q229" t="str">
            <v/>
          </cell>
          <cell r="R229" t="str">
            <v/>
          </cell>
          <cell r="S229" t="str">
            <v/>
          </cell>
          <cell r="T229" t="str">
            <v>R</v>
          </cell>
          <cell r="U229" t="str">
            <v/>
          </cell>
          <cell r="V229" t="str">
            <v/>
          </cell>
          <cell r="W229" t="str">
            <v/>
          </cell>
          <cell r="X229">
            <v>100</v>
          </cell>
        </row>
        <row r="230">
          <cell r="A230" t="str">
            <v>3</v>
          </cell>
          <cell r="B230" t="str">
            <v>11</v>
          </cell>
          <cell r="C230" t="str">
            <v>03</v>
          </cell>
          <cell r="E230" t="str">
            <v>3.11.03  Develop Packaging Specifications</v>
          </cell>
          <cell r="F230" t="str">
            <v/>
          </cell>
          <cell r="G230" t="str">
            <v/>
          </cell>
          <cell r="H230" t="str">
            <v/>
          </cell>
          <cell r="I230" t="str">
            <v>L</v>
          </cell>
          <cell r="J230" t="str">
            <v/>
          </cell>
          <cell r="K230" t="str">
            <v/>
          </cell>
          <cell r="L230" t="str">
            <v/>
          </cell>
          <cell r="M230" t="str">
            <v/>
          </cell>
          <cell r="N230" t="str">
            <v/>
          </cell>
          <cell r="O230" t="str">
            <v/>
          </cell>
          <cell r="P230" t="str">
            <v/>
          </cell>
          <cell r="Q230" t="str">
            <v/>
          </cell>
          <cell r="R230" t="str">
            <v/>
          </cell>
          <cell r="S230" t="str">
            <v/>
          </cell>
          <cell r="T230" t="str">
            <v>R</v>
          </cell>
          <cell r="U230" t="str">
            <v/>
          </cell>
          <cell r="V230" t="str">
            <v/>
          </cell>
          <cell r="W230" t="str">
            <v/>
          </cell>
          <cell r="X230">
            <v>100</v>
          </cell>
        </row>
        <row r="231">
          <cell r="A231" t="str">
            <v>3</v>
          </cell>
          <cell r="B231" t="str">
            <v>12</v>
          </cell>
          <cell r="C231" t="str">
            <v/>
          </cell>
          <cell r="E231" t="str">
            <v>3.12 Warranty and Service Plan Implementation</v>
          </cell>
          <cell r="F231" t="str">
            <v/>
          </cell>
          <cell r="G231" t="str">
            <v/>
          </cell>
          <cell r="H231" t="str">
            <v/>
          </cell>
          <cell r="I231" t="str">
            <v/>
          </cell>
          <cell r="J231" t="str">
            <v/>
          </cell>
          <cell r="K231" t="str">
            <v/>
          </cell>
          <cell r="L231" t="str">
            <v/>
          </cell>
          <cell r="M231" t="str">
            <v/>
          </cell>
          <cell r="N231" t="str">
            <v/>
          </cell>
          <cell r="O231" t="str">
            <v/>
          </cell>
          <cell r="P231" t="str">
            <v/>
          </cell>
          <cell r="Q231" t="str">
            <v/>
          </cell>
          <cell r="R231" t="str">
            <v/>
          </cell>
          <cell r="S231" t="str">
            <v/>
          </cell>
          <cell r="T231" t="str">
            <v>R</v>
          </cell>
          <cell r="U231" t="str">
            <v/>
          </cell>
          <cell r="V231" t="str">
            <v/>
          </cell>
          <cell r="W231" t="str">
            <v/>
          </cell>
          <cell r="Y231">
            <v>1</v>
          </cell>
        </row>
        <row r="232">
          <cell r="A232" t="str">
            <v>3</v>
          </cell>
          <cell r="B232" t="str">
            <v>12</v>
          </cell>
          <cell r="C232" t="str">
            <v>01</v>
          </cell>
          <cell r="E232" t="str">
            <v>3.12.01  Implement Warranty Tracking Plan</v>
          </cell>
          <cell r="F232" t="str">
            <v/>
          </cell>
          <cell r="G232" t="str">
            <v/>
          </cell>
          <cell r="H232" t="str">
            <v/>
          </cell>
          <cell r="I232" t="str">
            <v/>
          </cell>
          <cell r="J232" t="str">
            <v>L</v>
          </cell>
          <cell r="K232" t="str">
            <v/>
          </cell>
          <cell r="L232" t="str">
            <v/>
          </cell>
          <cell r="M232" t="str">
            <v/>
          </cell>
          <cell r="N232" t="str">
            <v/>
          </cell>
          <cell r="O232" t="str">
            <v/>
          </cell>
          <cell r="P232" t="str">
            <v/>
          </cell>
          <cell r="Q232" t="str">
            <v/>
          </cell>
          <cell r="R232" t="str">
            <v/>
          </cell>
          <cell r="S232" t="str">
            <v/>
          </cell>
          <cell r="T232" t="str">
            <v>R</v>
          </cell>
          <cell r="U232" t="str">
            <v/>
          </cell>
          <cell r="V232" t="str">
            <v/>
          </cell>
          <cell r="W232" t="str">
            <v/>
          </cell>
          <cell r="X232">
            <v>100</v>
          </cell>
        </row>
        <row r="233">
          <cell r="A233" t="str">
            <v>3</v>
          </cell>
          <cell r="B233" t="str">
            <v>12</v>
          </cell>
          <cell r="C233" t="str">
            <v>02</v>
          </cell>
          <cell r="E233" t="str">
            <v>3.12.02  Complete Product Service Literature</v>
          </cell>
          <cell r="F233" t="str">
            <v/>
          </cell>
          <cell r="G233" t="str">
            <v/>
          </cell>
          <cell r="H233" t="str">
            <v>L</v>
          </cell>
          <cell r="I233" t="str">
            <v/>
          </cell>
          <cell r="J233" t="str">
            <v/>
          </cell>
          <cell r="K233" t="str">
            <v/>
          </cell>
          <cell r="L233" t="str">
            <v/>
          </cell>
          <cell r="M233" t="str">
            <v/>
          </cell>
          <cell r="N233" t="str">
            <v/>
          </cell>
          <cell r="O233" t="str">
            <v/>
          </cell>
          <cell r="P233" t="str">
            <v/>
          </cell>
          <cell r="Q233" t="str">
            <v/>
          </cell>
          <cell r="R233" t="str">
            <v/>
          </cell>
          <cell r="S233" t="str">
            <v/>
          </cell>
          <cell r="T233" t="str">
            <v>R</v>
          </cell>
          <cell r="U233" t="str">
            <v/>
          </cell>
          <cell r="V233" t="str">
            <v/>
          </cell>
          <cell r="W233" t="str">
            <v/>
          </cell>
          <cell r="X233">
            <v>100</v>
          </cell>
        </row>
        <row r="234">
          <cell r="A234" t="str">
            <v>3</v>
          </cell>
          <cell r="B234" t="str">
            <v>12</v>
          </cell>
          <cell r="C234" t="str">
            <v>03</v>
          </cell>
          <cell r="E234" t="str">
            <v xml:space="preserve">3.12.03  Train Service &amp; Warranty Administration Personnel </v>
          </cell>
          <cell r="F234" t="str">
            <v/>
          </cell>
          <cell r="G234" t="str">
            <v/>
          </cell>
          <cell r="H234" t="str">
            <v>L</v>
          </cell>
          <cell r="I234" t="str">
            <v/>
          </cell>
          <cell r="J234" t="str">
            <v/>
          </cell>
          <cell r="K234" t="str">
            <v/>
          </cell>
          <cell r="L234" t="str">
            <v/>
          </cell>
          <cell r="M234" t="str">
            <v/>
          </cell>
          <cell r="N234" t="str">
            <v/>
          </cell>
          <cell r="O234" t="str">
            <v/>
          </cell>
          <cell r="P234" t="str">
            <v/>
          </cell>
          <cell r="Q234" t="str">
            <v/>
          </cell>
          <cell r="R234" t="str">
            <v/>
          </cell>
          <cell r="S234" t="str">
            <v/>
          </cell>
          <cell r="T234" t="str">
            <v>R</v>
          </cell>
          <cell r="U234" t="str">
            <v/>
          </cell>
          <cell r="V234" t="str">
            <v/>
          </cell>
          <cell r="W234" t="str">
            <v/>
          </cell>
          <cell r="X234">
            <v>100</v>
          </cell>
        </row>
        <row r="235">
          <cell r="A235" t="str">
            <v>3</v>
          </cell>
          <cell r="B235" t="str">
            <v>12</v>
          </cell>
          <cell r="C235" t="str">
            <v>04</v>
          </cell>
          <cell r="E235" t="str">
            <v>3.12.04  Train Customer Plant Personnel</v>
          </cell>
          <cell r="F235" t="str">
            <v/>
          </cell>
          <cell r="G235" t="str">
            <v/>
          </cell>
          <cell r="H235" t="str">
            <v/>
          </cell>
          <cell r="I235" t="str">
            <v/>
          </cell>
          <cell r="J235" t="str">
            <v/>
          </cell>
          <cell r="K235" t="str">
            <v/>
          </cell>
          <cell r="L235" t="str">
            <v>L</v>
          </cell>
          <cell r="M235" t="str">
            <v/>
          </cell>
          <cell r="N235" t="str">
            <v/>
          </cell>
          <cell r="O235" t="str">
            <v/>
          </cell>
          <cell r="P235" t="str">
            <v/>
          </cell>
          <cell r="Q235" t="str">
            <v/>
          </cell>
          <cell r="R235" t="str">
            <v/>
          </cell>
          <cell r="S235" t="str">
            <v/>
          </cell>
          <cell r="T235" t="str">
            <v>R</v>
          </cell>
          <cell r="U235" t="str">
            <v/>
          </cell>
          <cell r="V235" t="str">
            <v/>
          </cell>
          <cell r="W235" t="str">
            <v/>
          </cell>
          <cell r="X235">
            <v>100</v>
          </cell>
        </row>
        <row r="236">
          <cell r="A236" t="str">
            <v>3</v>
          </cell>
          <cell r="B236" t="str">
            <v>13</v>
          </cell>
          <cell r="C236" t="str">
            <v/>
          </cell>
          <cell r="E236" t="str">
            <v>3.13 Management Support (APQP 3.12)</v>
          </cell>
          <cell r="F236" t="str">
            <v/>
          </cell>
          <cell r="G236" t="str">
            <v/>
          </cell>
          <cell r="H236" t="str">
            <v/>
          </cell>
          <cell r="I236" t="str">
            <v/>
          </cell>
          <cell r="J236" t="str">
            <v/>
          </cell>
          <cell r="K236" t="str">
            <v/>
          </cell>
          <cell r="L236" t="str">
            <v/>
          </cell>
          <cell r="M236" t="str">
            <v/>
          </cell>
          <cell r="N236" t="str">
            <v/>
          </cell>
          <cell r="O236" t="str">
            <v/>
          </cell>
          <cell r="P236" t="str">
            <v>R</v>
          </cell>
          <cell r="Q236" t="str">
            <v>R</v>
          </cell>
          <cell r="R236" t="str">
            <v>R</v>
          </cell>
          <cell r="S236" t="str">
            <v/>
          </cell>
          <cell r="T236" t="str">
            <v>R</v>
          </cell>
          <cell r="U236" t="str">
            <v>R</v>
          </cell>
          <cell r="V236" t="str">
            <v>R</v>
          </cell>
          <cell r="W236" t="str">
            <v>R</v>
          </cell>
          <cell r="Y236">
            <v>1</v>
          </cell>
        </row>
        <row r="237">
          <cell r="A237" t="str">
            <v>3</v>
          </cell>
          <cell r="B237" t="str">
            <v>13</v>
          </cell>
          <cell r="C237" t="str">
            <v>01</v>
          </cell>
          <cell r="E237" t="str">
            <v>3.13.01  Update Project Feasibility &amp; Risk</v>
          </cell>
          <cell r="F237" t="str">
            <v/>
          </cell>
          <cell r="G237" t="str">
            <v>L</v>
          </cell>
          <cell r="H237" t="str">
            <v/>
          </cell>
          <cell r="I237" t="str">
            <v/>
          </cell>
          <cell r="J237" t="str">
            <v/>
          </cell>
          <cell r="K237" t="str">
            <v/>
          </cell>
          <cell r="L237" t="str">
            <v/>
          </cell>
          <cell r="M237" t="str">
            <v/>
          </cell>
          <cell r="N237" t="str">
            <v/>
          </cell>
          <cell r="O237" t="str">
            <v/>
          </cell>
          <cell r="P237" t="str">
            <v>R</v>
          </cell>
          <cell r="Q237" t="str">
            <v>R</v>
          </cell>
          <cell r="R237" t="str">
            <v/>
          </cell>
          <cell r="S237" t="str">
            <v/>
          </cell>
          <cell r="T237" t="str">
            <v>R</v>
          </cell>
          <cell r="U237" t="str">
            <v>R</v>
          </cell>
          <cell r="V237" t="str">
            <v/>
          </cell>
          <cell r="W237" t="str">
            <v/>
          </cell>
          <cell r="X237">
            <v>100</v>
          </cell>
        </row>
        <row r="238">
          <cell r="A238" t="str">
            <v>3</v>
          </cell>
          <cell r="B238" t="str">
            <v>13</v>
          </cell>
          <cell r="C238" t="str">
            <v>02</v>
          </cell>
          <cell r="E238" t="str">
            <v>3.13.02  Update Project Action Plan</v>
          </cell>
          <cell r="F238" t="str">
            <v/>
          </cell>
          <cell r="G238" t="str">
            <v>L</v>
          </cell>
          <cell r="H238" t="str">
            <v/>
          </cell>
          <cell r="I238" t="str">
            <v/>
          </cell>
          <cell r="J238" t="str">
            <v/>
          </cell>
          <cell r="K238" t="str">
            <v/>
          </cell>
          <cell r="L238" t="str">
            <v/>
          </cell>
          <cell r="M238" t="str">
            <v/>
          </cell>
          <cell r="N238" t="str">
            <v/>
          </cell>
          <cell r="O238" t="str">
            <v/>
          </cell>
          <cell r="P238" t="str">
            <v>R</v>
          </cell>
          <cell r="Q238" t="str">
            <v>R</v>
          </cell>
          <cell r="R238" t="str">
            <v>R</v>
          </cell>
          <cell r="S238" t="str">
            <v/>
          </cell>
          <cell r="T238" t="str">
            <v>R</v>
          </cell>
          <cell r="U238" t="str">
            <v>R</v>
          </cell>
          <cell r="V238" t="str">
            <v>R</v>
          </cell>
          <cell r="W238" t="str">
            <v/>
          </cell>
          <cell r="X238">
            <v>100</v>
          </cell>
        </row>
        <row r="239">
          <cell r="A239" t="str">
            <v>3</v>
          </cell>
          <cell r="B239" t="str">
            <v>13</v>
          </cell>
          <cell r="C239" t="str">
            <v>03</v>
          </cell>
          <cell r="E239" t="str">
            <v>3.13.03  Update Project Work Breakdown Structure and Project Schedule</v>
          </cell>
          <cell r="F239" t="str">
            <v/>
          </cell>
          <cell r="G239" t="str">
            <v>L</v>
          </cell>
          <cell r="H239" t="str">
            <v/>
          </cell>
          <cell r="I239" t="str">
            <v/>
          </cell>
          <cell r="J239" t="str">
            <v/>
          </cell>
          <cell r="K239" t="str">
            <v/>
          </cell>
          <cell r="L239" t="str">
            <v/>
          </cell>
          <cell r="M239" t="str">
            <v/>
          </cell>
          <cell r="N239" t="str">
            <v/>
          </cell>
          <cell r="O239" t="str">
            <v/>
          </cell>
          <cell r="P239" t="str">
            <v>R</v>
          </cell>
          <cell r="Q239" t="str">
            <v>R</v>
          </cell>
          <cell r="R239" t="str">
            <v/>
          </cell>
          <cell r="S239" t="str">
            <v/>
          </cell>
          <cell r="T239" t="str">
            <v>R</v>
          </cell>
          <cell r="U239" t="str">
            <v>R</v>
          </cell>
          <cell r="V239" t="str">
            <v/>
          </cell>
          <cell r="W239" t="str">
            <v/>
          </cell>
          <cell r="X239">
            <v>100</v>
          </cell>
        </row>
        <row r="240">
          <cell r="A240" t="str">
            <v>3</v>
          </cell>
          <cell r="B240" t="str">
            <v>13</v>
          </cell>
          <cell r="C240" t="str">
            <v>04</v>
          </cell>
          <cell r="E240" t="str">
            <v>3.13.04  Update Return Map, AR</v>
          </cell>
          <cell r="F240" t="str">
            <v/>
          </cell>
          <cell r="G240" t="str">
            <v>L</v>
          </cell>
          <cell r="H240" t="str">
            <v/>
          </cell>
          <cell r="I240" t="str">
            <v/>
          </cell>
          <cell r="J240" t="str">
            <v/>
          </cell>
          <cell r="K240" t="str">
            <v/>
          </cell>
          <cell r="L240" t="str">
            <v/>
          </cell>
          <cell r="M240" t="str">
            <v/>
          </cell>
          <cell r="N240" t="str">
            <v/>
          </cell>
          <cell r="O240" t="str">
            <v/>
          </cell>
          <cell r="P240" t="str">
            <v>R</v>
          </cell>
          <cell r="Q240" t="str">
            <v>R</v>
          </cell>
          <cell r="R240" t="str">
            <v/>
          </cell>
          <cell r="S240" t="str">
            <v/>
          </cell>
          <cell r="T240" t="str">
            <v>R</v>
          </cell>
          <cell r="U240" t="str">
            <v>R</v>
          </cell>
          <cell r="V240" t="str">
            <v/>
          </cell>
          <cell r="W240" t="str">
            <v/>
          </cell>
          <cell r="X240">
            <v>100</v>
          </cell>
        </row>
        <row r="241">
          <cell r="A241" t="str">
            <v>3</v>
          </cell>
          <cell r="B241" t="str">
            <v>13</v>
          </cell>
          <cell r="C241" t="str">
            <v>05</v>
          </cell>
          <cell r="E241" t="str">
            <v>3.13.05  Update Project Metrics</v>
          </cell>
          <cell r="F241" t="str">
            <v/>
          </cell>
          <cell r="G241" t="str">
            <v>L</v>
          </cell>
          <cell r="H241" t="str">
            <v/>
          </cell>
          <cell r="I241" t="str">
            <v/>
          </cell>
          <cell r="J241" t="str">
            <v/>
          </cell>
          <cell r="K241" t="str">
            <v/>
          </cell>
          <cell r="L241" t="str">
            <v/>
          </cell>
          <cell r="M241" t="str">
            <v/>
          </cell>
          <cell r="N241" t="str">
            <v/>
          </cell>
          <cell r="O241" t="str">
            <v/>
          </cell>
          <cell r="P241" t="str">
            <v/>
          </cell>
          <cell r="Q241" t="str">
            <v/>
          </cell>
          <cell r="R241" t="str">
            <v/>
          </cell>
          <cell r="S241" t="str">
            <v/>
          </cell>
          <cell r="T241" t="str">
            <v>R</v>
          </cell>
          <cell r="U241" t="str">
            <v>R</v>
          </cell>
          <cell r="V241" t="str">
            <v>R</v>
          </cell>
          <cell r="W241" t="str">
            <v>R</v>
          </cell>
          <cell r="X241">
            <v>100</v>
          </cell>
        </row>
        <row r="242">
          <cell r="A242" t="str">
            <v>3</v>
          </cell>
          <cell r="B242" t="str">
            <v>13</v>
          </cell>
          <cell r="C242" t="str">
            <v>06</v>
          </cell>
          <cell r="E242" t="str">
            <v>3.13.06  Release Process Flow Chart</v>
          </cell>
          <cell r="F242" t="str">
            <v/>
          </cell>
          <cell r="G242" t="str">
            <v/>
          </cell>
          <cell r="H242" t="str">
            <v/>
          </cell>
          <cell r="I242" t="str">
            <v>L</v>
          </cell>
          <cell r="J242" t="str">
            <v/>
          </cell>
          <cell r="K242" t="str">
            <v/>
          </cell>
          <cell r="L242" t="str">
            <v/>
          </cell>
          <cell r="M242" t="str">
            <v/>
          </cell>
          <cell r="N242" t="str">
            <v/>
          </cell>
          <cell r="O242" t="str">
            <v/>
          </cell>
          <cell r="P242" t="str">
            <v>R</v>
          </cell>
          <cell r="Q242" t="str">
            <v>R</v>
          </cell>
          <cell r="R242" t="str">
            <v/>
          </cell>
          <cell r="S242" t="str">
            <v/>
          </cell>
          <cell r="T242" t="str">
            <v>R</v>
          </cell>
          <cell r="U242" t="str">
            <v>R</v>
          </cell>
          <cell r="V242" t="str">
            <v/>
          </cell>
          <cell r="W242" t="str">
            <v/>
          </cell>
          <cell r="X242">
            <v>100</v>
          </cell>
        </row>
        <row r="243">
          <cell r="A243" t="str">
            <v>3</v>
          </cell>
          <cell r="B243" t="str">
            <v>13</v>
          </cell>
          <cell r="C243" t="str">
            <v>07</v>
          </cell>
          <cell r="E243" t="str">
            <v>3.13.07  Conduct Phase 3 Gate Review</v>
          </cell>
          <cell r="F243" t="str">
            <v/>
          </cell>
          <cell r="G243" t="str">
            <v>L</v>
          </cell>
          <cell r="H243" t="str">
            <v/>
          </cell>
          <cell r="I243" t="str">
            <v/>
          </cell>
          <cell r="J243" t="str">
            <v/>
          </cell>
          <cell r="K243" t="str">
            <v/>
          </cell>
          <cell r="L243" t="str">
            <v/>
          </cell>
          <cell r="M243" t="str">
            <v/>
          </cell>
          <cell r="N243" t="str">
            <v/>
          </cell>
          <cell r="O243" t="str">
            <v/>
          </cell>
          <cell r="P243" t="str">
            <v>R</v>
          </cell>
          <cell r="Q243" t="str">
            <v>R</v>
          </cell>
          <cell r="R243" t="str">
            <v/>
          </cell>
          <cell r="S243" t="str">
            <v/>
          </cell>
          <cell r="T243" t="str">
            <v>R</v>
          </cell>
          <cell r="U243" t="str">
            <v>R</v>
          </cell>
          <cell r="V243" t="str">
            <v>R</v>
          </cell>
          <cell r="W243" t="str">
            <v>R</v>
          </cell>
          <cell r="X243">
            <v>100</v>
          </cell>
        </row>
        <row r="244">
          <cell r="A244">
            <v>999</v>
          </cell>
          <cell r="B244">
            <v>999</v>
          </cell>
          <cell r="C244">
            <v>999</v>
          </cell>
          <cell r="E244" t="str">
            <v/>
          </cell>
          <cell r="P244" t="str">
            <v/>
          </cell>
          <cell r="Q244" t="str">
            <v/>
          </cell>
          <cell r="R244" t="str">
            <v/>
          </cell>
          <cell r="S244" t="str">
            <v/>
          </cell>
          <cell r="T244" t="str">
            <v/>
          </cell>
          <cell r="U244" t="str">
            <v/>
          </cell>
          <cell r="V244" t="str">
            <v/>
          </cell>
          <cell r="W244" t="str">
            <v/>
          </cell>
        </row>
        <row r="245">
          <cell r="A245">
            <v>4</v>
          </cell>
          <cell r="B245" t="str">
            <v>tete</v>
          </cell>
          <cell r="C245" t="str">
            <v/>
          </cell>
          <cell r="E245" t="str">
            <v>PHASE 4: PRODUCT AND PROCESS VALIDATION</v>
          </cell>
          <cell r="G245">
            <v>0.48</v>
          </cell>
          <cell r="H245">
            <v>0.95</v>
          </cell>
          <cell r="I245">
            <v>0.73049999999999993</v>
          </cell>
          <cell r="J245">
            <v>0.85</v>
          </cell>
          <cell r="L245">
            <v>0.9</v>
          </cell>
          <cell r="P245" t="str">
            <v/>
          </cell>
          <cell r="Q245" t="str">
            <v/>
          </cell>
          <cell r="R245" t="str">
            <v/>
          </cell>
          <cell r="S245" t="str">
            <v/>
          </cell>
          <cell r="T245" t="str">
            <v>R</v>
          </cell>
          <cell r="U245" t="str">
            <v>R</v>
          </cell>
          <cell r="V245" t="str">
            <v>R</v>
          </cell>
          <cell r="W245" t="str">
            <v>R</v>
          </cell>
          <cell r="Y245">
            <v>0.77780598189689099</v>
          </cell>
        </row>
        <row r="246">
          <cell r="A246" t="str">
            <v>4</v>
          </cell>
          <cell r="B246" t="str">
            <v>00</v>
          </cell>
          <cell r="C246" t="str">
            <v/>
          </cell>
          <cell r="E246" t="str">
            <v>4.00 Production Trial Run (APQP 4.1)</v>
          </cell>
          <cell r="F246" t="str">
            <v/>
          </cell>
          <cell r="G246" t="str">
            <v/>
          </cell>
          <cell r="H246" t="str">
            <v/>
          </cell>
          <cell r="I246" t="str">
            <v/>
          </cell>
          <cell r="J246" t="str">
            <v/>
          </cell>
          <cell r="K246" t="str">
            <v/>
          </cell>
          <cell r="L246" t="str">
            <v/>
          </cell>
          <cell r="M246" t="str">
            <v/>
          </cell>
          <cell r="N246" t="str">
            <v/>
          </cell>
          <cell r="O246" t="str">
            <v/>
          </cell>
          <cell r="P246" t="str">
            <v/>
          </cell>
          <cell r="Q246" t="str">
            <v/>
          </cell>
          <cell r="R246" t="str">
            <v/>
          </cell>
          <cell r="S246" t="str">
            <v/>
          </cell>
          <cell r="T246" t="str">
            <v>R</v>
          </cell>
          <cell r="U246" t="str">
            <v/>
          </cell>
          <cell r="V246" t="str">
            <v/>
          </cell>
          <cell r="W246" t="str">
            <v/>
          </cell>
          <cell r="Y246">
            <v>0.73181818181818192</v>
          </cell>
        </row>
        <row r="247">
          <cell r="A247" t="str">
            <v>4</v>
          </cell>
          <cell r="B247" t="str">
            <v>00</v>
          </cell>
          <cell r="C247" t="str">
            <v>01</v>
          </cell>
          <cell r="E247" t="str">
            <v>4.00.01  Validate Production Equipment &amp; Tooling</v>
          </cell>
          <cell r="F247" t="str">
            <v/>
          </cell>
          <cell r="G247" t="str">
            <v/>
          </cell>
          <cell r="H247" t="str">
            <v/>
          </cell>
          <cell r="I247" t="str">
            <v>L</v>
          </cell>
          <cell r="J247" t="str">
            <v/>
          </cell>
          <cell r="K247" t="str">
            <v/>
          </cell>
          <cell r="L247" t="str">
            <v/>
          </cell>
          <cell r="M247" t="str">
            <v/>
          </cell>
          <cell r="N247" t="str">
            <v/>
          </cell>
          <cell r="O247" t="str">
            <v/>
          </cell>
          <cell r="P247" t="str">
            <v/>
          </cell>
          <cell r="Q247" t="str">
            <v/>
          </cell>
          <cell r="R247" t="str">
            <v/>
          </cell>
          <cell r="S247" t="str">
            <v/>
          </cell>
          <cell r="T247" t="str">
            <v>R</v>
          </cell>
          <cell r="U247" t="str">
            <v>R</v>
          </cell>
          <cell r="V247" t="str">
            <v>R</v>
          </cell>
          <cell r="W247" t="str">
            <v>R</v>
          </cell>
          <cell r="X247">
            <v>70</v>
          </cell>
        </row>
        <row r="248">
          <cell r="A248" t="str">
            <v>4</v>
          </cell>
          <cell r="B248" t="str">
            <v>00</v>
          </cell>
          <cell r="C248" t="str">
            <v>02</v>
          </cell>
          <cell r="E248" t="str">
            <v>4.00.02  Validate Test Equipment &amp; Gauging</v>
          </cell>
          <cell r="F248" t="str">
            <v/>
          </cell>
          <cell r="G248" t="str">
            <v/>
          </cell>
          <cell r="H248" t="str">
            <v/>
          </cell>
          <cell r="I248" t="str">
            <v/>
          </cell>
          <cell r="J248" t="str">
            <v>L</v>
          </cell>
          <cell r="K248" t="str">
            <v/>
          </cell>
          <cell r="L248" t="str">
            <v/>
          </cell>
          <cell r="M248" t="str">
            <v/>
          </cell>
          <cell r="N248" t="str">
            <v/>
          </cell>
          <cell r="O248" t="str">
            <v/>
          </cell>
          <cell r="P248" t="str">
            <v/>
          </cell>
          <cell r="Q248" t="str">
            <v/>
          </cell>
          <cell r="R248" t="str">
            <v/>
          </cell>
          <cell r="S248" t="str">
            <v/>
          </cell>
          <cell r="T248" t="str">
            <v>R</v>
          </cell>
          <cell r="U248" t="str">
            <v/>
          </cell>
          <cell r="V248" t="str">
            <v/>
          </cell>
          <cell r="W248" t="str">
            <v/>
          </cell>
          <cell r="X248">
            <v>100</v>
          </cell>
        </row>
        <row r="249">
          <cell r="A249" t="str">
            <v>4</v>
          </cell>
          <cell r="B249" t="str">
            <v>00</v>
          </cell>
          <cell r="C249" t="str">
            <v>03</v>
          </cell>
          <cell r="E249" t="str">
            <v>4.00.03  Install Production Equipment, Tooling &amp; Gauging</v>
          </cell>
          <cell r="F249" t="str">
            <v/>
          </cell>
          <cell r="G249" t="str">
            <v/>
          </cell>
          <cell r="H249" t="str">
            <v/>
          </cell>
          <cell r="I249" t="str">
            <v>L</v>
          </cell>
          <cell r="J249" t="str">
            <v/>
          </cell>
          <cell r="K249" t="str">
            <v/>
          </cell>
          <cell r="L249" t="str">
            <v/>
          </cell>
          <cell r="M249" t="str">
            <v/>
          </cell>
          <cell r="N249" t="str">
            <v/>
          </cell>
          <cell r="O249" t="str">
            <v/>
          </cell>
          <cell r="P249" t="str">
            <v/>
          </cell>
          <cell r="Q249" t="str">
            <v/>
          </cell>
          <cell r="R249" t="str">
            <v/>
          </cell>
          <cell r="S249" t="str">
            <v/>
          </cell>
          <cell r="T249" t="str">
            <v>R</v>
          </cell>
          <cell r="U249" t="str">
            <v/>
          </cell>
          <cell r="V249" t="str">
            <v/>
          </cell>
          <cell r="W249" t="str">
            <v/>
          </cell>
          <cell r="X249">
            <v>80</v>
          </cell>
        </row>
        <row r="250">
          <cell r="A250" t="str">
            <v>4</v>
          </cell>
          <cell r="B250" t="str">
            <v>00</v>
          </cell>
          <cell r="C250" t="str">
            <v>04</v>
          </cell>
          <cell r="E250" t="str">
            <v>4.00.04  Verify Traceability System</v>
          </cell>
          <cell r="F250" t="str">
            <v/>
          </cell>
          <cell r="G250" t="str">
            <v/>
          </cell>
          <cell r="H250" t="str">
            <v/>
          </cell>
          <cell r="I250" t="str">
            <v/>
          </cell>
          <cell r="J250" t="str">
            <v>L</v>
          </cell>
          <cell r="K250" t="str">
            <v/>
          </cell>
          <cell r="L250" t="str">
            <v/>
          </cell>
          <cell r="M250" t="str">
            <v/>
          </cell>
          <cell r="N250" t="str">
            <v/>
          </cell>
          <cell r="O250" t="str">
            <v/>
          </cell>
          <cell r="P250" t="str">
            <v/>
          </cell>
          <cell r="Q250" t="str">
            <v/>
          </cell>
          <cell r="R250" t="str">
            <v/>
          </cell>
          <cell r="S250" t="str">
            <v/>
          </cell>
          <cell r="T250" t="str">
            <v>R</v>
          </cell>
          <cell r="U250" t="str">
            <v/>
          </cell>
          <cell r="V250" t="str">
            <v/>
          </cell>
          <cell r="W250" t="str">
            <v/>
          </cell>
          <cell r="X250">
            <v>100</v>
          </cell>
        </row>
        <row r="251">
          <cell r="A251" t="str">
            <v>4</v>
          </cell>
          <cell r="B251" t="str">
            <v>00</v>
          </cell>
          <cell r="C251" t="str">
            <v>05</v>
          </cell>
          <cell r="E251" t="str">
            <v>4.00.05  Develop Preventative Maintenance Plan</v>
          </cell>
          <cell r="F251" t="str">
            <v/>
          </cell>
          <cell r="G251" t="str">
            <v/>
          </cell>
          <cell r="H251" t="str">
            <v/>
          </cell>
          <cell r="I251" t="str">
            <v>L</v>
          </cell>
          <cell r="J251" t="str">
            <v/>
          </cell>
          <cell r="K251" t="str">
            <v/>
          </cell>
          <cell r="L251" t="str">
            <v/>
          </cell>
          <cell r="M251" t="str">
            <v/>
          </cell>
          <cell r="N251" t="str">
            <v/>
          </cell>
          <cell r="O251" t="str">
            <v/>
          </cell>
          <cell r="P251" t="str">
            <v/>
          </cell>
          <cell r="Q251" t="str">
            <v/>
          </cell>
          <cell r="R251" t="str">
            <v/>
          </cell>
          <cell r="S251" t="str">
            <v/>
          </cell>
          <cell r="T251" t="str">
            <v>R</v>
          </cell>
          <cell r="U251" t="str">
            <v/>
          </cell>
          <cell r="V251" t="str">
            <v/>
          </cell>
          <cell r="W251" t="str">
            <v/>
          </cell>
          <cell r="X251">
            <v>80</v>
          </cell>
        </row>
        <row r="252">
          <cell r="A252" t="str">
            <v>4</v>
          </cell>
          <cell r="B252" t="str">
            <v>00</v>
          </cell>
          <cell r="C252" t="str">
            <v>06</v>
          </cell>
          <cell r="E252" t="str">
            <v>4.00.06  Conduct Job Safety Analysis/HSE Analysis</v>
          </cell>
          <cell r="F252" t="str">
            <v/>
          </cell>
          <cell r="G252" t="str">
            <v/>
          </cell>
          <cell r="H252" t="str">
            <v/>
          </cell>
          <cell r="I252" t="str">
            <v>L</v>
          </cell>
          <cell r="J252" t="str">
            <v/>
          </cell>
          <cell r="K252" t="str">
            <v/>
          </cell>
          <cell r="L252" t="str">
            <v/>
          </cell>
          <cell r="M252" t="str">
            <v/>
          </cell>
          <cell r="N252" t="str">
            <v/>
          </cell>
          <cell r="O252" t="str">
            <v/>
          </cell>
          <cell r="P252" t="str">
            <v/>
          </cell>
          <cell r="Q252" t="str">
            <v/>
          </cell>
          <cell r="R252" t="str">
            <v/>
          </cell>
          <cell r="S252" t="str">
            <v/>
          </cell>
          <cell r="T252" t="str">
            <v>R</v>
          </cell>
          <cell r="U252" t="str">
            <v/>
          </cell>
          <cell r="V252" t="str">
            <v/>
          </cell>
          <cell r="W252" t="str">
            <v/>
          </cell>
          <cell r="X252">
            <v>100</v>
          </cell>
        </row>
        <row r="253">
          <cell r="A253" t="str">
            <v>4</v>
          </cell>
          <cell r="B253" t="str">
            <v>00</v>
          </cell>
          <cell r="C253" t="str">
            <v>07</v>
          </cell>
          <cell r="E253" t="str">
            <v>4.00.07  Train Production Manufacturing Team</v>
          </cell>
          <cell r="F253" t="str">
            <v/>
          </cell>
          <cell r="G253" t="str">
            <v/>
          </cell>
          <cell r="H253" t="str">
            <v/>
          </cell>
          <cell r="I253" t="str">
            <v>L</v>
          </cell>
          <cell r="J253" t="str">
            <v/>
          </cell>
          <cell r="K253" t="str">
            <v/>
          </cell>
          <cell r="L253" t="str">
            <v/>
          </cell>
          <cell r="M253" t="str">
            <v/>
          </cell>
          <cell r="N253" t="str">
            <v/>
          </cell>
          <cell r="O253" t="str">
            <v/>
          </cell>
          <cell r="P253" t="str">
            <v/>
          </cell>
          <cell r="Q253" t="str">
            <v/>
          </cell>
          <cell r="R253" t="str">
            <v/>
          </cell>
          <cell r="S253" t="str">
            <v/>
          </cell>
          <cell r="T253" t="str">
            <v>R</v>
          </cell>
          <cell r="U253" t="str">
            <v/>
          </cell>
          <cell r="V253" t="str">
            <v/>
          </cell>
          <cell r="W253" t="str">
            <v/>
          </cell>
          <cell r="X253">
            <v>25</v>
          </cell>
        </row>
        <row r="254">
          <cell r="A254" t="str">
            <v>4</v>
          </cell>
          <cell r="B254" t="str">
            <v>00</v>
          </cell>
          <cell r="C254" t="str">
            <v>08</v>
          </cell>
          <cell r="E254" t="str">
            <v>4.00.08  Verify Poka Yoke Devices</v>
          </cell>
          <cell r="F254" t="str">
            <v/>
          </cell>
          <cell r="G254" t="str">
            <v/>
          </cell>
          <cell r="H254" t="str">
            <v/>
          </cell>
          <cell r="I254" t="str">
            <v/>
          </cell>
          <cell r="J254" t="str">
            <v>L</v>
          </cell>
          <cell r="K254" t="str">
            <v/>
          </cell>
          <cell r="L254" t="str">
            <v/>
          </cell>
          <cell r="M254" t="str">
            <v/>
          </cell>
          <cell r="N254" t="str">
            <v/>
          </cell>
          <cell r="O254" t="str">
            <v/>
          </cell>
          <cell r="P254" t="str">
            <v/>
          </cell>
          <cell r="Q254" t="str">
            <v/>
          </cell>
          <cell r="R254" t="str">
            <v/>
          </cell>
          <cell r="S254" t="str">
            <v/>
          </cell>
          <cell r="T254" t="str">
            <v>R</v>
          </cell>
          <cell r="U254" t="str">
            <v/>
          </cell>
          <cell r="V254" t="str">
            <v/>
          </cell>
          <cell r="W254" t="str">
            <v/>
          </cell>
          <cell r="X254">
            <v>70</v>
          </cell>
        </row>
        <row r="255">
          <cell r="A255" t="str">
            <v>4</v>
          </cell>
          <cell r="B255" t="str">
            <v>00</v>
          </cell>
          <cell r="C255" t="str">
            <v>09</v>
          </cell>
          <cell r="E255" t="str">
            <v>4.00.09  Review PV Readiness</v>
          </cell>
          <cell r="F255" t="str">
            <v/>
          </cell>
          <cell r="G255" t="str">
            <v/>
          </cell>
          <cell r="H255" t="str">
            <v/>
          </cell>
          <cell r="I255" t="str">
            <v>L</v>
          </cell>
          <cell r="J255" t="str">
            <v/>
          </cell>
          <cell r="K255" t="str">
            <v/>
          </cell>
          <cell r="L255" t="str">
            <v/>
          </cell>
          <cell r="M255" t="str">
            <v/>
          </cell>
          <cell r="N255" t="str">
            <v/>
          </cell>
          <cell r="O255" t="str">
            <v/>
          </cell>
          <cell r="P255" t="str">
            <v/>
          </cell>
          <cell r="Q255" t="str">
            <v/>
          </cell>
          <cell r="R255" t="str">
            <v/>
          </cell>
          <cell r="S255" t="str">
            <v/>
          </cell>
          <cell r="T255" t="str">
            <v>R</v>
          </cell>
          <cell r="U255" t="str">
            <v/>
          </cell>
          <cell r="V255" t="str">
            <v/>
          </cell>
          <cell r="W255" t="str">
            <v/>
          </cell>
          <cell r="X255">
            <v>80</v>
          </cell>
        </row>
        <row r="256">
          <cell r="A256" t="str">
            <v>4</v>
          </cell>
          <cell r="B256" t="str">
            <v>00</v>
          </cell>
          <cell r="C256" t="str">
            <v>10</v>
          </cell>
          <cell r="E256" t="str">
            <v>4.00.10  Conduct Process Line Audit</v>
          </cell>
          <cell r="F256" t="str">
            <v/>
          </cell>
          <cell r="G256" t="str">
            <v/>
          </cell>
          <cell r="H256" t="str">
            <v/>
          </cell>
          <cell r="I256" t="str">
            <v/>
          </cell>
          <cell r="J256" t="str">
            <v>L</v>
          </cell>
          <cell r="K256" t="str">
            <v/>
          </cell>
          <cell r="L256" t="str">
            <v/>
          </cell>
          <cell r="M256" t="str">
            <v/>
          </cell>
          <cell r="N256" t="str">
            <v/>
          </cell>
          <cell r="O256" t="str">
            <v/>
          </cell>
          <cell r="P256" t="str">
            <v/>
          </cell>
          <cell r="Q256" t="str">
            <v/>
          </cell>
          <cell r="R256" t="str">
            <v/>
          </cell>
          <cell r="S256" t="str">
            <v/>
          </cell>
          <cell r="T256" t="str">
            <v>R</v>
          </cell>
          <cell r="U256" t="str">
            <v/>
          </cell>
          <cell r="V256" t="str">
            <v/>
          </cell>
          <cell r="W256" t="str">
            <v/>
          </cell>
          <cell r="X256">
            <v>40</v>
          </cell>
        </row>
        <row r="257">
          <cell r="A257" t="str">
            <v>4</v>
          </cell>
          <cell r="B257" t="str">
            <v>00</v>
          </cell>
          <cell r="C257" t="str">
            <v>11</v>
          </cell>
          <cell r="E257" t="str">
            <v>4.00.11  Build PV Parts</v>
          </cell>
          <cell r="F257" t="str">
            <v/>
          </cell>
          <cell r="G257" t="str">
            <v/>
          </cell>
          <cell r="H257" t="str">
            <v/>
          </cell>
          <cell r="I257" t="str">
            <v>L</v>
          </cell>
          <cell r="J257" t="str">
            <v/>
          </cell>
          <cell r="K257" t="str">
            <v/>
          </cell>
          <cell r="L257" t="str">
            <v/>
          </cell>
          <cell r="M257" t="str">
            <v/>
          </cell>
          <cell r="N257" t="str">
            <v/>
          </cell>
          <cell r="O257" t="str">
            <v/>
          </cell>
          <cell r="P257" t="str">
            <v/>
          </cell>
          <cell r="Q257" t="str">
            <v/>
          </cell>
          <cell r="R257" t="str">
            <v/>
          </cell>
          <cell r="S257" t="str">
            <v/>
          </cell>
          <cell r="T257" t="str">
            <v>R</v>
          </cell>
          <cell r="U257" t="str">
            <v>R</v>
          </cell>
          <cell r="V257" t="str">
            <v>R</v>
          </cell>
          <cell r="W257" t="str">
            <v>R</v>
          </cell>
          <cell r="X257">
            <v>60</v>
          </cell>
        </row>
        <row r="258">
          <cell r="A258" t="str">
            <v>4</v>
          </cell>
          <cell r="B258" t="str">
            <v>01</v>
          </cell>
          <cell r="C258" t="str">
            <v/>
          </cell>
          <cell r="E258" t="str">
            <v>4.01 Measurement Systems Evaluation (APQP 4.2)</v>
          </cell>
          <cell r="F258" t="str">
            <v/>
          </cell>
          <cell r="G258" t="str">
            <v/>
          </cell>
          <cell r="H258" t="str">
            <v/>
          </cell>
          <cell r="I258" t="str">
            <v/>
          </cell>
          <cell r="J258" t="str">
            <v/>
          </cell>
          <cell r="K258" t="str">
            <v/>
          </cell>
          <cell r="L258" t="str">
            <v/>
          </cell>
          <cell r="M258" t="str">
            <v/>
          </cell>
          <cell r="N258" t="str">
            <v/>
          </cell>
          <cell r="O258" t="str">
            <v/>
          </cell>
          <cell r="P258" t="str">
            <v>R</v>
          </cell>
          <cell r="Q258" t="str">
            <v>R</v>
          </cell>
          <cell r="R258" t="str">
            <v/>
          </cell>
          <cell r="S258" t="str">
            <v/>
          </cell>
          <cell r="T258" t="str">
            <v>R</v>
          </cell>
          <cell r="U258" t="str">
            <v>R</v>
          </cell>
          <cell r="V258" t="str">
            <v/>
          </cell>
          <cell r="W258" t="str">
            <v/>
          </cell>
          <cell r="Y258">
            <v>0.8</v>
          </cell>
        </row>
        <row r="259">
          <cell r="A259" t="str">
            <v>4</v>
          </cell>
          <cell r="B259" t="str">
            <v>01</v>
          </cell>
          <cell r="C259" t="str">
            <v>01</v>
          </cell>
          <cell r="E259" t="str">
            <v>4.01.01  Validate Measurement Systems</v>
          </cell>
          <cell r="F259" t="str">
            <v/>
          </cell>
          <cell r="G259" t="str">
            <v/>
          </cell>
          <cell r="H259" t="str">
            <v/>
          </cell>
          <cell r="I259" t="str">
            <v/>
          </cell>
          <cell r="J259" t="str">
            <v>L</v>
          </cell>
          <cell r="K259" t="str">
            <v/>
          </cell>
          <cell r="L259" t="str">
            <v/>
          </cell>
          <cell r="M259" t="str">
            <v/>
          </cell>
          <cell r="N259" t="str">
            <v/>
          </cell>
          <cell r="O259" t="str">
            <v/>
          </cell>
          <cell r="P259" t="str">
            <v>R</v>
          </cell>
          <cell r="Q259" t="str">
            <v>R</v>
          </cell>
          <cell r="R259" t="str">
            <v/>
          </cell>
          <cell r="S259" t="str">
            <v/>
          </cell>
          <cell r="T259" t="str">
            <v>R</v>
          </cell>
          <cell r="U259" t="str">
            <v>R</v>
          </cell>
          <cell r="V259" t="str">
            <v/>
          </cell>
          <cell r="W259" t="str">
            <v/>
          </cell>
          <cell r="X259">
            <v>80</v>
          </cell>
        </row>
        <row r="260">
          <cell r="A260" t="str">
            <v>4</v>
          </cell>
          <cell r="B260" t="str">
            <v>02</v>
          </cell>
          <cell r="C260" t="str">
            <v/>
          </cell>
          <cell r="E260" t="str">
            <v>4.02 Preliminary Process Capability Study (APQP 4.3)</v>
          </cell>
          <cell r="F260" t="str">
            <v/>
          </cell>
          <cell r="G260" t="str">
            <v/>
          </cell>
          <cell r="H260" t="str">
            <v/>
          </cell>
          <cell r="I260" t="str">
            <v/>
          </cell>
          <cell r="J260" t="str">
            <v/>
          </cell>
          <cell r="K260" t="str">
            <v/>
          </cell>
          <cell r="L260" t="str">
            <v/>
          </cell>
          <cell r="M260" t="str">
            <v/>
          </cell>
          <cell r="N260" t="str">
            <v/>
          </cell>
          <cell r="O260" t="str">
            <v/>
          </cell>
          <cell r="P260" t="str">
            <v/>
          </cell>
          <cell r="Q260" t="str">
            <v/>
          </cell>
          <cell r="R260" t="str">
            <v/>
          </cell>
          <cell r="S260" t="str">
            <v/>
          </cell>
          <cell r="T260" t="str">
            <v>R</v>
          </cell>
          <cell r="U260" t="str">
            <v/>
          </cell>
          <cell r="V260" t="str">
            <v/>
          </cell>
          <cell r="W260" t="str">
            <v/>
          </cell>
          <cell r="Y260">
            <v>0.6</v>
          </cell>
        </row>
        <row r="261">
          <cell r="A261" t="str">
            <v>4</v>
          </cell>
          <cell r="B261" t="str">
            <v>02</v>
          </cell>
          <cell r="C261" t="str">
            <v>01</v>
          </cell>
          <cell r="E261" t="str">
            <v>4.02.01  Conduct Equipment/Tooling Trials &amp; Demonstrate Equipment Capability</v>
          </cell>
          <cell r="F261" t="str">
            <v/>
          </cell>
          <cell r="G261" t="str">
            <v/>
          </cell>
          <cell r="H261" t="str">
            <v/>
          </cell>
          <cell r="I261" t="str">
            <v>L</v>
          </cell>
          <cell r="J261" t="str">
            <v/>
          </cell>
          <cell r="K261" t="str">
            <v/>
          </cell>
          <cell r="L261" t="str">
            <v/>
          </cell>
          <cell r="M261" t="str">
            <v/>
          </cell>
          <cell r="N261" t="str">
            <v/>
          </cell>
          <cell r="O261" t="str">
            <v/>
          </cell>
          <cell r="P261" t="str">
            <v/>
          </cell>
          <cell r="Q261" t="str">
            <v/>
          </cell>
          <cell r="R261" t="str">
            <v/>
          </cell>
          <cell r="S261" t="str">
            <v/>
          </cell>
          <cell r="T261" t="str">
            <v>R</v>
          </cell>
          <cell r="U261" t="str">
            <v/>
          </cell>
          <cell r="V261" t="str">
            <v/>
          </cell>
          <cell r="W261" t="str">
            <v/>
          </cell>
          <cell r="X261">
            <v>60</v>
          </cell>
        </row>
        <row r="262">
          <cell r="A262" t="str">
            <v>4</v>
          </cell>
          <cell r="B262" t="str">
            <v>03</v>
          </cell>
          <cell r="C262" t="str">
            <v/>
          </cell>
          <cell r="E262" t="str">
            <v>4.03 Supplier PPAP / PSO</v>
          </cell>
          <cell r="F262" t="str">
            <v/>
          </cell>
          <cell r="G262" t="str">
            <v/>
          </cell>
          <cell r="H262" t="str">
            <v/>
          </cell>
          <cell r="I262" t="str">
            <v/>
          </cell>
          <cell r="J262" t="str">
            <v/>
          </cell>
          <cell r="K262" t="str">
            <v/>
          </cell>
          <cell r="L262" t="str">
            <v/>
          </cell>
          <cell r="M262" t="str">
            <v/>
          </cell>
          <cell r="N262" t="str">
            <v/>
          </cell>
          <cell r="O262" t="str">
            <v/>
          </cell>
          <cell r="P262" t="str">
            <v>R</v>
          </cell>
          <cell r="Q262" t="str">
            <v>R</v>
          </cell>
          <cell r="R262" t="str">
            <v>R</v>
          </cell>
          <cell r="S262" t="str">
            <v/>
          </cell>
          <cell r="T262" t="str">
            <v>R</v>
          </cell>
          <cell r="U262" t="str">
            <v>R</v>
          </cell>
          <cell r="V262" t="str">
            <v>R</v>
          </cell>
          <cell r="W262" t="str">
            <v/>
          </cell>
          <cell r="Y262">
            <v>0.82499999999999996</v>
          </cell>
        </row>
        <row r="263">
          <cell r="A263" t="str">
            <v>4</v>
          </cell>
          <cell r="B263" t="str">
            <v>03</v>
          </cell>
          <cell r="C263" t="str">
            <v>01</v>
          </cell>
          <cell r="E263" t="str">
            <v>4.03.01  Review Supplier APQP Documents</v>
          </cell>
          <cell r="F263" t="str">
            <v/>
          </cell>
          <cell r="G263" t="str">
            <v/>
          </cell>
          <cell r="H263" t="str">
            <v/>
          </cell>
          <cell r="I263" t="str">
            <v/>
          </cell>
          <cell r="J263" t="str">
            <v>L</v>
          </cell>
          <cell r="K263" t="str">
            <v/>
          </cell>
          <cell r="L263" t="str">
            <v/>
          </cell>
          <cell r="M263" t="str">
            <v/>
          </cell>
          <cell r="N263" t="str">
            <v/>
          </cell>
          <cell r="O263" t="str">
            <v/>
          </cell>
          <cell r="P263" t="str">
            <v/>
          </cell>
          <cell r="Q263" t="str">
            <v/>
          </cell>
          <cell r="R263" t="str">
            <v/>
          </cell>
          <cell r="S263" t="str">
            <v/>
          </cell>
          <cell r="T263" t="str">
            <v>R</v>
          </cell>
          <cell r="U263" t="str">
            <v/>
          </cell>
          <cell r="V263" t="str">
            <v/>
          </cell>
          <cell r="W263" t="str">
            <v/>
          </cell>
          <cell r="X263">
            <v>100</v>
          </cell>
        </row>
        <row r="264">
          <cell r="A264" t="str">
            <v>4</v>
          </cell>
          <cell r="B264" t="str">
            <v>03</v>
          </cell>
          <cell r="C264" t="str">
            <v>02</v>
          </cell>
          <cell r="E264" t="str">
            <v>4.03.02  Complete Critical Supplier Process Sign-Offs</v>
          </cell>
          <cell r="F264" t="str">
            <v/>
          </cell>
          <cell r="G264" t="str">
            <v/>
          </cell>
          <cell r="H264" t="str">
            <v/>
          </cell>
          <cell r="I264" t="str">
            <v/>
          </cell>
          <cell r="J264" t="str">
            <v>L</v>
          </cell>
          <cell r="K264" t="str">
            <v/>
          </cell>
          <cell r="L264" t="str">
            <v/>
          </cell>
          <cell r="M264" t="str">
            <v/>
          </cell>
          <cell r="N264" t="str">
            <v/>
          </cell>
          <cell r="O264" t="str">
            <v/>
          </cell>
          <cell r="P264" t="str">
            <v/>
          </cell>
          <cell r="Q264" t="str">
            <v/>
          </cell>
          <cell r="R264" t="str">
            <v/>
          </cell>
          <cell r="S264" t="str">
            <v/>
          </cell>
          <cell r="T264" t="str">
            <v>R</v>
          </cell>
          <cell r="U264" t="str">
            <v/>
          </cell>
          <cell r="V264" t="str">
            <v/>
          </cell>
          <cell r="W264" t="str">
            <v/>
          </cell>
          <cell r="X264">
            <v>60</v>
          </cell>
        </row>
        <row r="265">
          <cell r="A265" t="str">
            <v>4</v>
          </cell>
          <cell r="B265" t="str">
            <v>03</v>
          </cell>
          <cell r="C265" t="str">
            <v>03</v>
          </cell>
          <cell r="E265" t="str">
            <v>4.03.03  Obtain Supplier PPAP Submissions</v>
          </cell>
          <cell r="F265" t="str">
            <v/>
          </cell>
          <cell r="G265" t="str">
            <v/>
          </cell>
          <cell r="H265" t="str">
            <v/>
          </cell>
          <cell r="I265" t="str">
            <v/>
          </cell>
          <cell r="J265" t="str">
            <v>L</v>
          </cell>
          <cell r="K265" t="str">
            <v/>
          </cell>
          <cell r="L265" t="str">
            <v/>
          </cell>
          <cell r="M265" t="str">
            <v/>
          </cell>
          <cell r="N265" t="str">
            <v/>
          </cell>
          <cell r="O265" t="str">
            <v/>
          </cell>
          <cell r="P265" t="str">
            <v>R</v>
          </cell>
          <cell r="Q265" t="str">
            <v>R</v>
          </cell>
          <cell r="R265" t="str">
            <v>R</v>
          </cell>
          <cell r="S265" t="str">
            <v/>
          </cell>
          <cell r="T265" t="str">
            <v>R</v>
          </cell>
          <cell r="U265" t="str">
            <v>R</v>
          </cell>
          <cell r="V265" t="str">
            <v>R</v>
          </cell>
          <cell r="W265" t="str">
            <v/>
          </cell>
          <cell r="X265">
            <v>100</v>
          </cell>
        </row>
        <row r="266">
          <cell r="A266" t="str">
            <v>4</v>
          </cell>
          <cell r="B266" t="str">
            <v>03</v>
          </cell>
          <cell r="C266" t="str">
            <v>04</v>
          </cell>
          <cell r="E266" t="str">
            <v>4.03.04  Verify &amp; Approve Supplier PPAP's</v>
          </cell>
          <cell r="F266" t="str">
            <v/>
          </cell>
          <cell r="G266" t="str">
            <v/>
          </cell>
          <cell r="H266" t="str">
            <v/>
          </cell>
          <cell r="I266" t="str">
            <v/>
          </cell>
          <cell r="J266" t="str">
            <v>L</v>
          </cell>
          <cell r="K266" t="str">
            <v/>
          </cell>
          <cell r="L266" t="str">
            <v/>
          </cell>
          <cell r="M266" t="str">
            <v/>
          </cell>
          <cell r="N266" t="str">
            <v/>
          </cell>
          <cell r="O266" t="str">
            <v/>
          </cell>
          <cell r="P266" t="str">
            <v>R</v>
          </cell>
          <cell r="Q266" t="str">
            <v>R</v>
          </cell>
          <cell r="R266" t="str">
            <v>R</v>
          </cell>
          <cell r="S266" t="str">
            <v/>
          </cell>
          <cell r="T266" t="str">
            <v>R</v>
          </cell>
          <cell r="U266" t="str">
            <v>R</v>
          </cell>
          <cell r="V266" t="str">
            <v>R</v>
          </cell>
          <cell r="W266" t="str">
            <v>R</v>
          </cell>
          <cell r="X266">
            <v>70</v>
          </cell>
        </row>
        <row r="267">
          <cell r="A267" t="str">
            <v>4</v>
          </cell>
          <cell r="B267" t="str">
            <v>04</v>
          </cell>
          <cell r="C267" t="str">
            <v/>
          </cell>
          <cell r="E267" t="str">
            <v>4.04 Production Part Approval (APQP 4.4)</v>
          </cell>
          <cell r="F267" t="str">
            <v/>
          </cell>
          <cell r="G267" t="str">
            <v/>
          </cell>
          <cell r="H267" t="str">
            <v/>
          </cell>
          <cell r="I267" t="str">
            <v/>
          </cell>
          <cell r="J267" t="str">
            <v/>
          </cell>
          <cell r="K267" t="str">
            <v/>
          </cell>
          <cell r="L267" t="str">
            <v/>
          </cell>
          <cell r="M267" t="str">
            <v/>
          </cell>
          <cell r="N267" t="str">
            <v/>
          </cell>
          <cell r="O267" t="str">
            <v/>
          </cell>
          <cell r="P267" t="str">
            <v>R</v>
          </cell>
          <cell r="Q267" t="str">
            <v>R</v>
          </cell>
          <cell r="R267" t="str">
            <v>R</v>
          </cell>
          <cell r="S267" t="str">
            <v/>
          </cell>
          <cell r="T267" t="str">
            <v>R</v>
          </cell>
          <cell r="U267" t="str">
            <v>R</v>
          </cell>
          <cell r="V267" t="str">
            <v>R</v>
          </cell>
          <cell r="W267" t="str">
            <v/>
          </cell>
          <cell r="Y267">
            <v>0.83333333333333326</v>
          </cell>
        </row>
        <row r="268">
          <cell r="A268" t="str">
            <v>4</v>
          </cell>
          <cell r="B268" t="str">
            <v>04</v>
          </cell>
          <cell r="C268" t="str">
            <v>01</v>
          </cell>
          <cell r="E268" t="str">
            <v xml:space="preserve">4.04.01  Complete Dimensional, Material, &amp; Finish Analysis </v>
          </cell>
          <cell r="F268" t="str">
            <v/>
          </cell>
          <cell r="G268" t="str">
            <v/>
          </cell>
          <cell r="H268" t="str">
            <v/>
          </cell>
          <cell r="I268" t="str">
            <v/>
          </cell>
          <cell r="J268" t="str">
            <v>L</v>
          </cell>
          <cell r="K268" t="str">
            <v/>
          </cell>
          <cell r="L268" t="str">
            <v/>
          </cell>
          <cell r="M268" t="str">
            <v/>
          </cell>
          <cell r="N268" t="str">
            <v/>
          </cell>
          <cell r="O268" t="str">
            <v/>
          </cell>
          <cell r="P268" t="str">
            <v/>
          </cell>
          <cell r="Q268" t="str">
            <v/>
          </cell>
          <cell r="R268" t="str">
            <v/>
          </cell>
          <cell r="S268" t="str">
            <v/>
          </cell>
          <cell r="T268" t="str">
            <v>R</v>
          </cell>
          <cell r="U268" t="str">
            <v/>
          </cell>
          <cell r="V268" t="str">
            <v/>
          </cell>
          <cell r="W268" t="str">
            <v/>
          </cell>
          <cell r="X268">
            <v>100</v>
          </cell>
        </row>
        <row r="269">
          <cell r="A269" t="str">
            <v>4</v>
          </cell>
          <cell r="B269" t="str">
            <v>04</v>
          </cell>
          <cell r="C269" t="str">
            <v>02</v>
          </cell>
          <cell r="E269" t="str">
            <v>4.04.02  Prepare PPAP Package</v>
          </cell>
          <cell r="F269" t="str">
            <v/>
          </cell>
          <cell r="G269" t="str">
            <v/>
          </cell>
          <cell r="H269" t="str">
            <v/>
          </cell>
          <cell r="I269" t="str">
            <v/>
          </cell>
          <cell r="J269" t="str">
            <v>L</v>
          </cell>
          <cell r="K269" t="str">
            <v/>
          </cell>
          <cell r="L269" t="str">
            <v/>
          </cell>
          <cell r="M269" t="str">
            <v/>
          </cell>
          <cell r="N269" t="str">
            <v/>
          </cell>
          <cell r="O269" t="str">
            <v/>
          </cell>
          <cell r="P269" t="str">
            <v>R</v>
          </cell>
          <cell r="Q269" t="str">
            <v>R</v>
          </cell>
          <cell r="R269" t="str">
            <v>R</v>
          </cell>
          <cell r="S269" t="str">
            <v/>
          </cell>
          <cell r="T269" t="str">
            <v>R</v>
          </cell>
          <cell r="U269" t="str">
            <v>R</v>
          </cell>
          <cell r="V269" t="str">
            <v>R</v>
          </cell>
          <cell r="W269" t="str">
            <v>R</v>
          </cell>
          <cell r="X269">
            <v>100</v>
          </cell>
        </row>
        <row r="270">
          <cell r="A270" t="str">
            <v>4</v>
          </cell>
          <cell r="B270" t="str">
            <v>04</v>
          </cell>
          <cell r="C270" t="str">
            <v>03</v>
          </cell>
          <cell r="E270" t="str">
            <v xml:space="preserve">4.04.03  Obtain Customer Process Sign-Off </v>
          </cell>
          <cell r="F270" t="str">
            <v/>
          </cell>
          <cell r="G270" t="str">
            <v>L</v>
          </cell>
          <cell r="H270" t="str">
            <v/>
          </cell>
          <cell r="I270" t="str">
            <v/>
          </cell>
          <cell r="J270" t="str">
            <v/>
          </cell>
          <cell r="K270" t="str">
            <v/>
          </cell>
          <cell r="L270" t="str">
            <v/>
          </cell>
          <cell r="M270" t="str">
            <v/>
          </cell>
          <cell r="N270" t="str">
            <v/>
          </cell>
          <cell r="O270" t="str">
            <v/>
          </cell>
          <cell r="P270" t="str">
            <v>R</v>
          </cell>
          <cell r="Q270" t="str">
            <v>R</v>
          </cell>
          <cell r="R270" t="str">
            <v>R</v>
          </cell>
          <cell r="S270" t="str">
            <v/>
          </cell>
          <cell r="T270" t="str">
            <v>R</v>
          </cell>
          <cell r="U270" t="str">
            <v>R</v>
          </cell>
          <cell r="V270" t="str">
            <v>R</v>
          </cell>
          <cell r="W270" t="str">
            <v>R</v>
          </cell>
          <cell r="X270">
            <v>60</v>
          </cell>
        </row>
        <row r="271">
          <cell r="A271" t="str">
            <v>4</v>
          </cell>
          <cell r="B271" t="str">
            <v>04</v>
          </cell>
          <cell r="C271" t="str">
            <v>04</v>
          </cell>
          <cell r="E271" t="str">
            <v>4.04.04  Obtain Customer APQP Approvals</v>
          </cell>
          <cell r="F271" t="str">
            <v/>
          </cell>
          <cell r="G271" t="str">
            <v/>
          </cell>
          <cell r="H271" t="str">
            <v/>
          </cell>
          <cell r="I271" t="str">
            <v/>
          </cell>
          <cell r="J271" t="str">
            <v>L</v>
          </cell>
          <cell r="K271" t="str">
            <v/>
          </cell>
          <cell r="L271" t="str">
            <v/>
          </cell>
          <cell r="M271" t="str">
            <v/>
          </cell>
          <cell r="N271" t="str">
            <v/>
          </cell>
          <cell r="O271" t="str">
            <v/>
          </cell>
          <cell r="P271" t="str">
            <v/>
          </cell>
          <cell r="Q271" t="str">
            <v/>
          </cell>
          <cell r="R271" t="str">
            <v/>
          </cell>
          <cell r="S271" t="str">
            <v/>
          </cell>
          <cell r="T271" t="str">
            <v>R</v>
          </cell>
          <cell r="U271" t="str">
            <v>R</v>
          </cell>
          <cell r="V271" t="str">
            <v>R</v>
          </cell>
          <cell r="W271" t="str">
            <v>R</v>
          </cell>
          <cell r="X271">
            <v>70</v>
          </cell>
        </row>
        <row r="272">
          <cell r="A272" t="str">
            <v>4</v>
          </cell>
          <cell r="B272" t="str">
            <v>04</v>
          </cell>
          <cell r="C272" t="str">
            <v>05</v>
          </cell>
          <cell r="E272" t="str">
            <v>4.04.05  Submit/Notify Customer of  PPAP</v>
          </cell>
          <cell r="F272" t="str">
            <v/>
          </cell>
          <cell r="G272" t="str">
            <v/>
          </cell>
          <cell r="H272" t="str">
            <v/>
          </cell>
          <cell r="I272" t="str">
            <v/>
          </cell>
          <cell r="J272" t="str">
            <v>L</v>
          </cell>
          <cell r="K272" t="str">
            <v/>
          </cell>
          <cell r="L272" t="str">
            <v/>
          </cell>
          <cell r="M272" t="str">
            <v/>
          </cell>
          <cell r="N272" t="str">
            <v/>
          </cell>
          <cell r="O272" t="str">
            <v/>
          </cell>
          <cell r="P272" t="str">
            <v/>
          </cell>
          <cell r="Q272" t="str">
            <v/>
          </cell>
          <cell r="R272" t="str">
            <v/>
          </cell>
          <cell r="S272" t="str">
            <v/>
          </cell>
          <cell r="T272" t="str">
            <v>R</v>
          </cell>
          <cell r="U272" t="str">
            <v/>
          </cell>
          <cell r="V272" t="str">
            <v/>
          </cell>
          <cell r="W272" t="str">
            <v/>
          </cell>
          <cell r="X272">
            <v>100</v>
          </cell>
        </row>
        <row r="273">
          <cell r="A273" t="str">
            <v>4</v>
          </cell>
          <cell r="B273" t="str">
            <v>04</v>
          </cell>
          <cell r="C273" t="str">
            <v>06</v>
          </cell>
          <cell r="E273" t="str">
            <v>4.04.06  Obtain Customer PPAP Approval</v>
          </cell>
          <cell r="F273" t="str">
            <v/>
          </cell>
          <cell r="G273" t="str">
            <v/>
          </cell>
          <cell r="H273" t="str">
            <v/>
          </cell>
          <cell r="I273" t="str">
            <v/>
          </cell>
          <cell r="J273" t="str">
            <v>L</v>
          </cell>
          <cell r="K273" t="str">
            <v/>
          </cell>
          <cell r="L273" t="str">
            <v/>
          </cell>
          <cell r="M273" t="str">
            <v/>
          </cell>
          <cell r="N273" t="str">
            <v/>
          </cell>
          <cell r="O273" t="str">
            <v/>
          </cell>
          <cell r="P273" t="str">
            <v>R</v>
          </cell>
          <cell r="Q273" t="str">
            <v>R</v>
          </cell>
          <cell r="R273" t="str">
            <v/>
          </cell>
          <cell r="S273" t="str">
            <v/>
          </cell>
          <cell r="T273" t="str">
            <v>R</v>
          </cell>
          <cell r="U273" t="str">
            <v>R</v>
          </cell>
          <cell r="V273" t="str">
            <v>R</v>
          </cell>
          <cell r="W273" t="str">
            <v>R</v>
          </cell>
          <cell r="X273">
            <v>70</v>
          </cell>
        </row>
        <row r="274">
          <cell r="A274" t="str">
            <v>4</v>
          </cell>
          <cell r="B274" t="str">
            <v>05</v>
          </cell>
          <cell r="C274" t="str">
            <v/>
          </cell>
          <cell r="E274" t="str">
            <v>4.05 Production Validation Testing (APQP 4.5)</v>
          </cell>
          <cell r="F274" t="str">
            <v/>
          </cell>
          <cell r="G274" t="str">
            <v/>
          </cell>
          <cell r="H274" t="str">
            <v/>
          </cell>
          <cell r="I274" t="str">
            <v/>
          </cell>
          <cell r="J274" t="str">
            <v/>
          </cell>
          <cell r="K274" t="str">
            <v/>
          </cell>
          <cell r="L274" t="str">
            <v/>
          </cell>
          <cell r="M274" t="str">
            <v/>
          </cell>
          <cell r="N274" t="str">
            <v/>
          </cell>
          <cell r="O274" t="str">
            <v/>
          </cell>
          <cell r="P274" t="str">
            <v>R</v>
          </cell>
          <cell r="Q274" t="str">
            <v>R</v>
          </cell>
          <cell r="R274" t="str">
            <v>R</v>
          </cell>
          <cell r="S274" t="str">
            <v/>
          </cell>
          <cell r="T274" t="str">
            <v>R</v>
          </cell>
          <cell r="U274" t="str">
            <v>R</v>
          </cell>
          <cell r="V274" t="str">
            <v>R</v>
          </cell>
          <cell r="W274" t="str">
            <v/>
          </cell>
          <cell r="Y274">
            <v>0.95</v>
          </cell>
        </row>
        <row r="275">
          <cell r="A275" t="str">
            <v>4</v>
          </cell>
          <cell r="B275" t="str">
            <v>05</v>
          </cell>
          <cell r="C275" t="str">
            <v>01</v>
          </cell>
          <cell r="E275" t="str">
            <v>4.05.01  Update Production Control Plan</v>
          </cell>
          <cell r="F275" t="str">
            <v/>
          </cell>
          <cell r="G275" t="str">
            <v/>
          </cell>
          <cell r="H275" t="str">
            <v/>
          </cell>
          <cell r="I275" t="str">
            <v/>
          </cell>
          <cell r="J275" t="str">
            <v>L</v>
          </cell>
          <cell r="K275" t="str">
            <v/>
          </cell>
          <cell r="L275" t="str">
            <v/>
          </cell>
          <cell r="M275" t="str">
            <v/>
          </cell>
          <cell r="N275" t="str">
            <v/>
          </cell>
          <cell r="O275" t="str">
            <v/>
          </cell>
          <cell r="P275" t="str">
            <v>R</v>
          </cell>
          <cell r="Q275" t="str">
            <v>R</v>
          </cell>
          <cell r="R275" t="str">
            <v>R</v>
          </cell>
          <cell r="S275" t="str">
            <v/>
          </cell>
          <cell r="T275" t="str">
            <v>R</v>
          </cell>
          <cell r="U275" t="str">
            <v>R</v>
          </cell>
          <cell r="V275" t="str">
            <v>R</v>
          </cell>
          <cell r="W275" t="str">
            <v/>
          </cell>
          <cell r="X275">
            <v>100</v>
          </cell>
        </row>
        <row r="276">
          <cell r="A276" t="str">
            <v>4</v>
          </cell>
          <cell r="B276" t="str">
            <v>05</v>
          </cell>
          <cell r="C276" t="str">
            <v>02</v>
          </cell>
          <cell r="E276" t="str">
            <v>4.05.02  Update Process Documentation</v>
          </cell>
          <cell r="F276" t="str">
            <v/>
          </cell>
          <cell r="G276" t="str">
            <v/>
          </cell>
          <cell r="H276" t="str">
            <v/>
          </cell>
          <cell r="I276" t="str">
            <v>L</v>
          </cell>
          <cell r="J276" t="str">
            <v/>
          </cell>
          <cell r="K276" t="str">
            <v/>
          </cell>
          <cell r="L276" t="str">
            <v/>
          </cell>
          <cell r="M276" t="str">
            <v/>
          </cell>
          <cell r="N276" t="str">
            <v/>
          </cell>
          <cell r="O276" t="str">
            <v/>
          </cell>
          <cell r="P276" t="str">
            <v/>
          </cell>
          <cell r="Q276" t="str">
            <v/>
          </cell>
          <cell r="R276" t="str">
            <v/>
          </cell>
          <cell r="S276" t="str">
            <v/>
          </cell>
          <cell r="T276" t="str">
            <v>R</v>
          </cell>
          <cell r="U276" t="str">
            <v/>
          </cell>
          <cell r="V276" t="str">
            <v/>
          </cell>
          <cell r="W276" t="str">
            <v/>
          </cell>
          <cell r="X276">
            <v>80</v>
          </cell>
        </row>
        <row r="277">
          <cell r="A277" t="str">
            <v>4</v>
          </cell>
          <cell r="B277" t="str">
            <v>05</v>
          </cell>
          <cell r="C277" t="str">
            <v>03</v>
          </cell>
          <cell r="E277" t="str">
            <v>4.05.03  Update Standard Costs</v>
          </cell>
          <cell r="F277" t="str">
            <v/>
          </cell>
          <cell r="G277" t="str">
            <v/>
          </cell>
          <cell r="H277" t="str">
            <v/>
          </cell>
          <cell r="I277" t="str">
            <v>L</v>
          </cell>
          <cell r="J277" t="str">
            <v/>
          </cell>
          <cell r="K277" t="str">
            <v/>
          </cell>
          <cell r="L277" t="str">
            <v/>
          </cell>
          <cell r="M277" t="str">
            <v/>
          </cell>
          <cell r="N277" t="str">
            <v/>
          </cell>
          <cell r="O277" t="str">
            <v/>
          </cell>
          <cell r="P277" t="str">
            <v/>
          </cell>
          <cell r="Q277" t="str">
            <v/>
          </cell>
          <cell r="R277" t="str">
            <v/>
          </cell>
          <cell r="S277" t="str">
            <v/>
          </cell>
          <cell r="T277" t="str">
            <v>R</v>
          </cell>
          <cell r="U277" t="str">
            <v>R</v>
          </cell>
          <cell r="V277" t="str">
            <v>R</v>
          </cell>
          <cell r="W277" t="str">
            <v>R</v>
          </cell>
          <cell r="X277">
            <v>100</v>
          </cell>
        </row>
        <row r="278">
          <cell r="A278" t="str">
            <v>4</v>
          </cell>
          <cell r="B278" t="str">
            <v>05</v>
          </cell>
          <cell r="C278" t="str">
            <v>04</v>
          </cell>
          <cell r="E278" t="str">
            <v>4.05.04  Test PV Parts</v>
          </cell>
          <cell r="F278" t="str">
            <v/>
          </cell>
          <cell r="G278" t="str">
            <v/>
          </cell>
          <cell r="H278" t="str">
            <v>L</v>
          </cell>
          <cell r="I278" t="str">
            <v/>
          </cell>
          <cell r="J278" t="str">
            <v/>
          </cell>
          <cell r="K278" t="str">
            <v/>
          </cell>
          <cell r="L278" t="str">
            <v/>
          </cell>
          <cell r="M278" t="str">
            <v/>
          </cell>
          <cell r="N278" t="str">
            <v/>
          </cell>
          <cell r="O278" t="str">
            <v/>
          </cell>
          <cell r="P278" t="str">
            <v/>
          </cell>
          <cell r="Q278" t="str">
            <v/>
          </cell>
          <cell r="R278" t="str">
            <v/>
          </cell>
          <cell r="S278" t="str">
            <v/>
          </cell>
          <cell r="T278" t="str">
            <v>R</v>
          </cell>
          <cell r="U278" t="str">
            <v/>
          </cell>
          <cell r="V278" t="str">
            <v/>
          </cell>
          <cell r="W278" t="str">
            <v/>
          </cell>
          <cell r="X278">
            <v>100</v>
          </cell>
        </row>
        <row r="279">
          <cell r="A279" t="str">
            <v>4</v>
          </cell>
          <cell r="B279" t="str">
            <v>05</v>
          </cell>
          <cell r="C279" t="str">
            <v>05</v>
          </cell>
          <cell r="E279" t="str">
            <v xml:space="preserve">4.05.05  Complete Product Validation Plan and Report </v>
          </cell>
          <cell r="F279" t="str">
            <v/>
          </cell>
          <cell r="G279" t="str">
            <v/>
          </cell>
          <cell r="H279" t="str">
            <v>L</v>
          </cell>
          <cell r="I279" t="str">
            <v/>
          </cell>
          <cell r="J279" t="str">
            <v/>
          </cell>
          <cell r="K279" t="str">
            <v/>
          </cell>
          <cell r="L279" t="str">
            <v/>
          </cell>
          <cell r="M279" t="str">
            <v/>
          </cell>
          <cell r="N279" t="str">
            <v/>
          </cell>
          <cell r="O279" t="str">
            <v/>
          </cell>
          <cell r="P279" t="str">
            <v>R</v>
          </cell>
          <cell r="Q279" t="str">
            <v>R</v>
          </cell>
          <cell r="R279" t="str">
            <v>R</v>
          </cell>
          <cell r="S279" t="str">
            <v/>
          </cell>
          <cell r="T279" t="str">
            <v>R</v>
          </cell>
          <cell r="U279" t="str">
            <v>R</v>
          </cell>
          <cell r="V279" t="str">
            <v>R</v>
          </cell>
          <cell r="W279" t="str">
            <v/>
          </cell>
          <cell r="X279">
            <v>100</v>
          </cell>
        </row>
        <row r="280">
          <cell r="A280" t="str">
            <v>4</v>
          </cell>
          <cell r="B280" t="str">
            <v>05</v>
          </cell>
          <cell r="C280" t="str">
            <v>06</v>
          </cell>
          <cell r="E280" t="str">
            <v>4.05.06  Implement Fleet Testing</v>
          </cell>
          <cell r="F280" t="str">
            <v/>
          </cell>
          <cell r="G280" t="str">
            <v/>
          </cell>
          <cell r="H280" t="str">
            <v>L</v>
          </cell>
          <cell r="I280" t="str">
            <v/>
          </cell>
          <cell r="J280" t="str">
            <v/>
          </cell>
          <cell r="K280" t="str">
            <v/>
          </cell>
          <cell r="L280" t="str">
            <v/>
          </cell>
          <cell r="M280" t="str">
            <v/>
          </cell>
          <cell r="N280" t="str">
            <v/>
          </cell>
          <cell r="O280" t="str">
            <v/>
          </cell>
          <cell r="P280" t="str">
            <v/>
          </cell>
          <cell r="Q280" t="str">
            <v/>
          </cell>
          <cell r="R280" t="str">
            <v/>
          </cell>
          <cell r="S280" t="str">
            <v/>
          </cell>
          <cell r="T280" t="str">
            <v>R</v>
          </cell>
          <cell r="U280" t="str">
            <v/>
          </cell>
          <cell r="V280" t="str">
            <v/>
          </cell>
          <cell r="W280" t="str">
            <v/>
          </cell>
          <cell r="X280">
            <v>100</v>
          </cell>
        </row>
        <row r="281">
          <cell r="A281" t="str">
            <v>4</v>
          </cell>
          <cell r="B281" t="str">
            <v>05</v>
          </cell>
          <cell r="C281" t="str">
            <v>07</v>
          </cell>
          <cell r="E281" t="str">
            <v>4.05.07  Verify Product Passes Regulatory Testing</v>
          </cell>
          <cell r="F281" t="str">
            <v/>
          </cell>
          <cell r="G281" t="str">
            <v/>
          </cell>
          <cell r="H281" t="str">
            <v>L</v>
          </cell>
          <cell r="I281" t="str">
            <v/>
          </cell>
          <cell r="J281" t="str">
            <v/>
          </cell>
          <cell r="K281" t="str">
            <v/>
          </cell>
          <cell r="L281" t="str">
            <v/>
          </cell>
          <cell r="M281" t="str">
            <v/>
          </cell>
          <cell r="N281" t="str">
            <v/>
          </cell>
          <cell r="O281" t="str">
            <v/>
          </cell>
          <cell r="P281" t="str">
            <v/>
          </cell>
          <cell r="Q281" t="str">
            <v/>
          </cell>
          <cell r="R281" t="str">
            <v/>
          </cell>
          <cell r="S281" t="str">
            <v/>
          </cell>
          <cell r="T281" t="str">
            <v>R</v>
          </cell>
          <cell r="U281" t="str">
            <v/>
          </cell>
          <cell r="V281" t="str">
            <v/>
          </cell>
          <cell r="W281" t="str">
            <v/>
          </cell>
          <cell r="X281">
            <v>100</v>
          </cell>
        </row>
        <row r="282">
          <cell r="A282" t="str">
            <v>4</v>
          </cell>
          <cell r="B282" t="str">
            <v>05</v>
          </cell>
          <cell r="C282" t="str">
            <v>08</v>
          </cell>
          <cell r="E282" t="str">
            <v>4.05.08  Validate Product Simulation &amp; Analysis Models</v>
          </cell>
          <cell r="F282" t="str">
            <v/>
          </cell>
          <cell r="G282" t="str">
            <v/>
          </cell>
          <cell r="H282" t="str">
            <v>L</v>
          </cell>
          <cell r="I282" t="str">
            <v/>
          </cell>
          <cell r="J282" t="str">
            <v/>
          </cell>
          <cell r="K282" t="str">
            <v/>
          </cell>
          <cell r="L282" t="str">
            <v/>
          </cell>
          <cell r="M282" t="str">
            <v/>
          </cell>
          <cell r="N282" t="str">
            <v/>
          </cell>
          <cell r="O282" t="str">
            <v/>
          </cell>
          <cell r="P282" t="str">
            <v/>
          </cell>
          <cell r="Q282" t="str">
            <v/>
          </cell>
          <cell r="R282" t="str">
            <v/>
          </cell>
          <cell r="S282" t="str">
            <v/>
          </cell>
          <cell r="T282" t="str">
            <v>R</v>
          </cell>
          <cell r="U282" t="str">
            <v/>
          </cell>
          <cell r="V282" t="str">
            <v/>
          </cell>
          <cell r="W282" t="str">
            <v/>
          </cell>
          <cell r="X282">
            <v>80</v>
          </cell>
        </row>
        <row r="283">
          <cell r="A283" t="str">
            <v>4</v>
          </cell>
          <cell r="B283" t="str">
            <v>06</v>
          </cell>
          <cell r="C283" t="str">
            <v/>
          </cell>
          <cell r="E283" t="str">
            <v>4.06 Packaging Evaluation (APQP 4.6)</v>
          </cell>
          <cell r="F283" t="str">
            <v/>
          </cell>
          <cell r="G283" t="str">
            <v/>
          </cell>
          <cell r="H283" t="str">
            <v/>
          </cell>
          <cell r="I283" t="str">
            <v/>
          </cell>
          <cell r="J283" t="str">
            <v/>
          </cell>
          <cell r="K283" t="str">
            <v/>
          </cell>
          <cell r="L283" t="str">
            <v/>
          </cell>
          <cell r="M283" t="str">
            <v/>
          </cell>
          <cell r="N283" t="str">
            <v/>
          </cell>
          <cell r="O283" t="str">
            <v/>
          </cell>
          <cell r="P283" t="str">
            <v/>
          </cell>
          <cell r="Q283" t="str">
            <v/>
          </cell>
          <cell r="R283" t="str">
            <v/>
          </cell>
          <cell r="S283" t="str">
            <v/>
          </cell>
          <cell r="T283" t="str">
            <v>R</v>
          </cell>
          <cell r="U283" t="str">
            <v/>
          </cell>
          <cell r="V283" t="str">
            <v/>
          </cell>
          <cell r="W283" t="str">
            <v/>
          </cell>
          <cell r="Y283">
            <v>0.9</v>
          </cell>
        </row>
        <row r="284">
          <cell r="A284" t="str">
            <v>4</v>
          </cell>
          <cell r="B284" t="str">
            <v>06</v>
          </cell>
          <cell r="C284" t="str">
            <v>01</v>
          </cell>
          <cell r="E284" t="str">
            <v>4.06.01  Conduct Trial Shipments</v>
          </cell>
          <cell r="F284" t="str">
            <v/>
          </cell>
          <cell r="G284" t="str">
            <v/>
          </cell>
          <cell r="H284" t="str">
            <v/>
          </cell>
          <cell r="I284" t="str">
            <v>L</v>
          </cell>
          <cell r="J284" t="str">
            <v/>
          </cell>
          <cell r="K284" t="str">
            <v/>
          </cell>
          <cell r="L284" t="str">
            <v/>
          </cell>
          <cell r="M284" t="str">
            <v/>
          </cell>
          <cell r="N284" t="str">
            <v/>
          </cell>
          <cell r="O284" t="str">
            <v/>
          </cell>
          <cell r="P284" t="str">
            <v/>
          </cell>
          <cell r="Q284" t="str">
            <v/>
          </cell>
          <cell r="R284" t="str">
            <v/>
          </cell>
          <cell r="S284" t="str">
            <v/>
          </cell>
          <cell r="T284" t="str">
            <v>R</v>
          </cell>
          <cell r="U284" t="str">
            <v/>
          </cell>
          <cell r="V284" t="str">
            <v/>
          </cell>
          <cell r="W284" t="str">
            <v/>
          </cell>
          <cell r="X284">
            <v>70</v>
          </cell>
        </row>
        <row r="285">
          <cell r="A285" t="str">
            <v>4</v>
          </cell>
          <cell r="B285" t="str">
            <v>06</v>
          </cell>
          <cell r="C285" t="str">
            <v>02</v>
          </cell>
          <cell r="E285" t="str">
            <v>4.06.02  Obtain Customer Packaging Approval</v>
          </cell>
          <cell r="F285" t="str">
            <v/>
          </cell>
          <cell r="G285" t="str">
            <v/>
          </cell>
          <cell r="H285" t="str">
            <v/>
          </cell>
          <cell r="I285" t="str">
            <v>L</v>
          </cell>
          <cell r="J285" t="str">
            <v/>
          </cell>
          <cell r="K285" t="str">
            <v/>
          </cell>
          <cell r="L285" t="str">
            <v/>
          </cell>
          <cell r="M285" t="str">
            <v/>
          </cell>
          <cell r="N285" t="str">
            <v/>
          </cell>
          <cell r="O285" t="str">
            <v/>
          </cell>
          <cell r="P285" t="str">
            <v/>
          </cell>
          <cell r="Q285" t="str">
            <v/>
          </cell>
          <cell r="R285" t="str">
            <v/>
          </cell>
          <cell r="S285" t="str">
            <v/>
          </cell>
          <cell r="T285" t="str">
            <v>R</v>
          </cell>
          <cell r="U285" t="str">
            <v/>
          </cell>
          <cell r="V285" t="str">
            <v/>
          </cell>
          <cell r="W285" t="str">
            <v/>
          </cell>
          <cell r="X285">
            <v>100</v>
          </cell>
        </row>
        <row r="286">
          <cell r="A286" t="str">
            <v>4</v>
          </cell>
          <cell r="B286" t="str">
            <v>06</v>
          </cell>
          <cell r="C286" t="str">
            <v>03</v>
          </cell>
          <cell r="E286" t="str">
            <v>4.06.03  Order &amp; Receive Packaging/Containers</v>
          </cell>
          <cell r="F286" t="str">
            <v/>
          </cell>
          <cell r="G286" t="str">
            <v/>
          </cell>
          <cell r="H286" t="str">
            <v/>
          </cell>
          <cell r="I286" t="str">
            <v>L</v>
          </cell>
          <cell r="J286" t="str">
            <v/>
          </cell>
          <cell r="K286" t="str">
            <v/>
          </cell>
          <cell r="L286" t="str">
            <v/>
          </cell>
          <cell r="M286" t="str">
            <v/>
          </cell>
          <cell r="N286" t="str">
            <v/>
          </cell>
          <cell r="O286" t="str">
            <v/>
          </cell>
          <cell r="P286" t="str">
            <v/>
          </cell>
          <cell r="Q286" t="str">
            <v/>
          </cell>
          <cell r="R286" t="str">
            <v/>
          </cell>
          <cell r="S286" t="str">
            <v/>
          </cell>
          <cell r="T286" t="str">
            <v>R</v>
          </cell>
          <cell r="U286" t="str">
            <v/>
          </cell>
          <cell r="V286" t="str">
            <v/>
          </cell>
          <cell r="W286" t="str">
            <v/>
          </cell>
          <cell r="X286">
            <v>100</v>
          </cell>
        </row>
        <row r="287">
          <cell r="A287" t="str">
            <v>4</v>
          </cell>
          <cell r="B287" t="str">
            <v>07</v>
          </cell>
          <cell r="C287" t="str">
            <v/>
          </cell>
          <cell r="E287" t="str">
            <v>4.07 Production Control Plan (APQP 4.7)</v>
          </cell>
          <cell r="F287" t="str">
            <v/>
          </cell>
          <cell r="G287" t="str">
            <v/>
          </cell>
          <cell r="H287" t="str">
            <v/>
          </cell>
          <cell r="I287" t="str">
            <v/>
          </cell>
          <cell r="J287" t="str">
            <v/>
          </cell>
          <cell r="K287" t="str">
            <v/>
          </cell>
          <cell r="L287" t="str">
            <v/>
          </cell>
          <cell r="M287" t="str">
            <v/>
          </cell>
          <cell r="N287" t="str">
            <v/>
          </cell>
          <cell r="O287" t="str">
            <v/>
          </cell>
          <cell r="P287" t="str">
            <v>R</v>
          </cell>
          <cell r="Q287" t="str">
            <v>R</v>
          </cell>
          <cell r="R287" t="str">
            <v>R</v>
          </cell>
          <cell r="S287" t="str">
            <v/>
          </cell>
          <cell r="T287" t="str">
            <v>R</v>
          </cell>
          <cell r="U287" t="str">
            <v>R</v>
          </cell>
          <cell r="V287" t="str">
            <v>R</v>
          </cell>
          <cell r="W287" t="str">
            <v/>
          </cell>
          <cell r="Y287">
            <v>1</v>
          </cell>
        </row>
        <row r="288">
          <cell r="A288" t="str">
            <v>4</v>
          </cell>
          <cell r="B288" t="str">
            <v>07</v>
          </cell>
          <cell r="C288" t="str">
            <v>01</v>
          </cell>
          <cell r="E288" t="str">
            <v>4.07.01  Refine and Implement Control Plan</v>
          </cell>
          <cell r="F288" t="str">
            <v/>
          </cell>
          <cell r="G288" t="str">
            <v/>
          </cell>
          <cell r="H288" t="str">
            <v/>
          </cell>
          <cell r="I288" t="str">
            <v/>
          </cell>
          <cell r="J288" t="str">
            <v>L</v>
          </cell>
          <cell r="K288" t="str">
            <v/>
          </cell>
          <cell r="L288" t="str">
            <v/>
          </cell>
          <cell r="M288" t="str">
            <v/>
          </cell>
          <cell r="N288" t="str">
            <v/>
          </cell>
          <cell r="O288" t="str">
            <v/>
          </cell>
          <cell r="P288" t="str">
            <v>R</v>
          </cell>
          <cell r="Q288" t="str">
            <v>R</v>
          </cell>
          <cell r="R288" t="str">
            <v>R</v>
          </cell>
          <cell r="S288" t="str">
            <v/>
          </cell>
          <cell r="T288" t="str">
            <v>R</v>
          </cell>
          <cell r="U288" t="str">
            <v>R</v>
          </cell>
          <cell r="V288" t="str">
            <v>R</v>
          </cell>
          <cell r="W288" t="str">
            <v/>
          </cell>
          <cell r="X288">
            <v>100</v>
          </cell>
        </row>
        <row r="289">
          <cell r="A289" t="str">
            <v>4</v>
          </cell>
          <cell r="B289" t="str">
            <v>08</v>
          </cell>
          <cell r="C289" t="str">
            <v/>
          </cell>
          <cell r="E289" t="str">
            <v>4.08 Production Ramp-Up Plan</v>
          </cell>
          <cell r="F289" t="str">
            <v/>
          </cell>
          <cell r="G289" t="str">
            <v/>
          </cell>
          <cell r="H289" t="str">
            <v/>
          </cell>
          <cell r="I289" t="str">
            <v/>
          </cell>
          <cell r="J289" t="str">
            <v/>
          </cell>
          <cell r="K289" t="str">
            <v/>
          </cell>
          <cell r="L289" t="str">
            <v/>
          </cell>
          <cell r="M289" t="str">
            <v/>
          </cell>
          <cell r="N289" t="str">
            <v/>
          </cell>
          <cell r="O289" t="str">
            <v/>
          </cell>
          <cell r="P289" t="str">
            <v/>
          </cell>
          <cell r="Q289" t="str">
            <v/>
          </cell>
          <cell r="R289" t="str">
            <v/>
          </cell>
          <cell r="S289" t="str">
            <v/>
          </cell>
          <cell r="T289" t="str">
            <v>R</v>
          </cell>
          <cell r="U289" t="str">
            <v>R</v>
          </cell>
          <cell r="V289" t="str">
            <v>R</v>
          </cell>
          <cell r="W289" t="str">
            <v>R</v>
          </cell>
          <cell r="Y289">
            <v>0.8</v>
          </cell>
        </row>
        <row r="290">
          <cell r="A290" t="str">
            <v>4</v>
          </cell>
          <cell r="B290" t="str">
            <v>08</v>
          </cell>
          <cell r="C290" t="str">
            <v>01</v>
          </cell>
          <cell r="E290" t="str">
            <v>4.08.01  Obtain Customer Ramp-up Schedule</v>
          </cell>
          <cell r="F290" t="str">
            <v/>
          </cell>
          <cell r="G290" t="str">
            <v/>
          </cell>
          <cell r="H290" t="str">
            <v/>
          </cell>
          <cell r="I290" t="str">
            <v>L</v>
          </cell>
          <cell r="J290" t="str">
            <v/>
          </cell>
          <cell r="K290" t="str">
            <v/>
          </cell>
          <cell r="L290" t="str">
            <v/>
          </cell>
          <cell r="M290" t="str">
            <v/>
          </cell>
          <cell r="N290" t="str">
            <v/>
          </cell>
          <cell r="O290" t="str">
            <v/>
          </cell>
          <cell r="P290" t="str">
            <v/>
          </cell>
          <cell r="Q290" t="str">
            <v/>
          </cell>
          <cell r="R290" t="str">
            <v/>
          </cell>
          <cell r="S290" t="str">
            <v/>
          </cell>
          <cell r="T290" t="str">
            <v>R</v>
          </cell>
          <cell r="U290" t="str">
            <v/>
          </cell>
          <cell r="V290" t="str">
            <v/>
          </cell>
          <cell r="W290" t="str">
            <v/>
          </cell>
          <cell r="X290">
            <v>100</v>
          </cell>
        </row>
        <row r="291">
          <cell r="A291" t="str">
            <v>4</v>
          </cell>
          <cell r="B291" t="str">
            <v>08</v>
          </cell>
          <cell r="C291" t="str">
            <v>02</v>
          </cell>
          <cell r="E291" t="str">
            <v>4.08.02  Obtain Service Fill Requirements</v>
          </cell>
          <cell r="F291" t="str">
            <v/>
          </cell>
          <cell r="G291" t="str">
            <v/>
          </cell>
          <cell r="H291" t="str">
            <v/>
          </cell>
          <cell r="I291" t="str">
            <v/>
          </cell>
          <cell r="J291" t="str">
            <v/>
          </cell>
          <cell r="K291" t="str">
            <v/>
          </cell>
          <cell r="L291" t="str">
            <v>L</v>
          </cell>
          <cell r="M291" t="str">
            <v/>
          </cell>
          <cell r="N291" t="str">
            <v/>
          </cell>
          <cell r="O291" t="str">
            <v/>
          </cell>
          <cell r="P291" t="str">
            <v/>
          </cell>
          <cell r="Q291" t="str">
            <v/>
          </cell>
          <cell r="R291" t="str">
            <v/>
          </cell>
          <cell r="S291" t="str">
            <v/>
          </cell>
          <cell r="T291" t="str">
            <v>R</v>
          </cell>
          <cell r="U291" t="str">
            <v/>
          </cell>
          <cell r="V291" t="str">
            <v/>
          </cell>
          <cell r="W291" t="str">
            <v/>
          </cell>
          <cell r="X291">
            <v>100</v>
          </cell>
        </row>
        <row r="292">
          <cell r="A292" t="str">
            <v>4</v>
          </cell>
          <cell r="B292" t="str">
            <v>08</v>
          </cell>
          <cell r="C292" t="str">
            <v>03</v>
          </cell>
          <cell r="E292" t="str">
            <v>4.08.03  Develop Ramp-Up Plan</v>
          </cell>
          <cell r="F292" t="str">
            <v/>
          </cell>
          <cell r="G292" t="str">
            <v/>
          </cell>
          <cell r="H292" t="str">
            <v/>
          </cell>
          <cell r="I292" t="str">
            <v>L</v>
          </cell>
          <cell r="J292" t="str">
            <v/>
          </cell>
          <cell r="K292" t="str">
            <v/>
          </cell>
          <cell r="L292" t="str">
            <v/>
          </cell>
          <cell r="M292" t="str">
            <v/>
          </cell>
          <cell r="N292" t="str">
            <v/>
          </cell>
          <cell r="O292" t="str">
            <v/>
          </cell>
          <cell r="P292" t="str">
            <v/>
          </cell>
          <cell r="Q292" t="str">
            <v/>
          </cell>
          <cell r="R292" t="str">
            <v/>
          </cell>
          <cell r="S292" t="str">
            <v/>
          </cell>
          <cell r="T292" t="str">
            <v>R</v>
          </cell>
          <cell r="U292" t="str">
            <v>R</v>
          </cell>
          <cell r="V292" t="str">
            <v>R</v>
          </cell>
          <cell r="W292" t="str">
            <v>R</v>
          </cell>
          <cell r="X292">
            <v>60</v>
          </cell>
        </row>
        <row r="293">
          <cell r="A293" t="str">
            <v>4</v>
          </cell>
          <cell r="B293" t="str">
            <v>08</v>
          </cell>
          <cell r="C293" t="str">
            <v>04</v>
          </cell>
          <cell r="E293" t="str">
            <v xml:space="preserve">4.08.04  Establish Supplier Releases </v>
          </cell>
          <cell r="F293" t="str">
            <v/>
          </cell>
          <cell r="G293" t="str">
            <v/>
          </cell>
          <cell r="H293" t="str">
            <v/>
          </cell>
          <cell r="I293" t="str">
            <v>L</v>
          </cell>
          <cell r="J293" t="str">
            <v/>
          </cell>
          <cell r="K293" t="str">
            <v/>
          </cell>
          <cell r="L293" t="str">
            <v/>
          </cell>
          <cell r="M293" t="str">
            <v/>
          </cell>
          <cell r="N293" t="str">
            <v/>
          </cell>
          <cell r="O293" t="str">
            <v/>
          </cell>
          <cell r="P293" t="str">
            <v/>
          </cell>
          <cell r="Q293" t="str">
            <v/>
          </cell>
          <cell r="R293" t="str">
            <v/>
          </cell>
          <cell r="S293" t="str">
            <v/>
          </cell>
          <cell r="T293" t="str">
            <v>R</v>
          </cell>
          <cell r="U293" t="str">
            <v>R</v>
          </cell>
          <cell r="V293" t="str">
            <v>R</v>
          </cell>
          <cell r="W293" t="str">
            <v>R</v>
          </cell>
          <cell r="X293">
            <v>90</v>
          </cell>
        </row>
        <row r="294">
          <cell r="A294" t="str">
            <v>4</v>
          </cell>
          <cell r="B294" t="str">
            <v>08</v>
          </cell>
          <cell r="C294" t="str">
            <v>05</v>
          </cell>
          <cell r="E294" t="str">
            <v>4.08.05  Implement Production Ramp-Up Plan</v>
          </cell>
          <cell r="F294" t="str">
            <v/>
          </cell>
          <cell r="G294" t="str">
            <v/>
          </cell>
          <cell r="H294" t="str">
            <v/>
          </cell>
          <cell r="I294" t="str">
            <v>L</v>
          </cell>
          <cell r="J294" t="str">
            <v/>
          </cell>
          <cell r="K294" t="str">
            <v/>
          </cell>
          <cell r="L294" t="str">
            <v/>
          </cell>
          <cell r="M294" t="str">
            <v/>
          </cell>
          <cell r="N294" t="str">
            <v/>
          </cell>
          <cell r="O294" t="str">
            <v/>
          </cell>
          <cell r="P294" t="str">
            <v/>
          </cell>
          <cell r="Q294" t="str">
            <v/>
          </cell>
          <cell r="R294" t="str">
            <v/>
          </cell>
          <cell r="S294" t="str">
            <v/>
          </cell>
          <cell r="T294" t="str">
            <v>R</v>
          </cell>
          <cell r="U294" t="str">
            <v/>
          </cell>
          <cell r="V294" t="str">
            <v/>
          </cell>
          <cell r="W294" t="str">
            <v/>
          </cell>
          <cell r="X294">
            <v>50</v>
          </cell>
        </row>
        <row r="295">
          <cell r="A295" t="str">
            <v>4</v>
          </cell>
          <cell r="B295" t="str">
            <v>09</v>
          </cell>
          <cell r="C295" t="str">
            <v/>
          </cell>
          <cell r="E295" t="str">
            <v>4.09 Production Ramp-Up</v>
          </cell>
          <cell r="F295" t="str">
            <v/>
          </cell>
          <cell r="G295" t="str">
            <v/>
          </cell>
          <cell r="H295" t="str">
            <v/>
          </cell>
          <cell r="I295" t="str">
            <v/>
          </cell>
          <cell r="J295" t="str">
            <v/>
          </cell>
          <cell r="K295" t="str">
            <v/>
          </cell>
          <cell r="L295" t="str">
            <v/>
          </cell>
          <cell r="M295" t="str">
            <v/>
          </cell>
          <cell r="N295" t="str">
            <v/>
          </cell>
          <cell r="O295" t="str">
            <v/>
          </cell>
          <cell r="P295" t="str">
            <v/>
          </cell>
          <cell r="Q295" t="str">
            <v/>
          </cell>
          <cell r="R295" t="str">
            <v/>
          </cell>
          <cell r="S295" t="str">
            <v/>
          </cell>
          <cell r="T295" t="str">
            <v>R</v>
          </cell>
          <cell r="U295" t="str">
            <v/>
          </cell>
          <cell r="V295" t="str">
            <v/>
          </cell>
          <cell r="W295" t="str">
            <v/>
          </cell>
          <cell r="Y295">
            <v>0.55000000000000004</v>
          </cell>
        </row>
        <row r="296">
          <cell r="A296" t="str">
            <v>4</v>
          </cell>
          <cell r="B296" t="str">
            <v>09</v>
          </cell>
          <cell r="C296" t="str">
            <v>01</v>
          </cell>
          <cell r="E296" t="str">
            <v>4.09.01  Update Manufacturing Training Program</v>
          </cell>
          <cell r="F296" t="str">
            <v/>
          </cell>
          <cell r="G296" t="str">
            <v/>
          </cell>
          <cell r="H296" t="str">
            <v/>
          </cell>
          <cell r="I296" t="str">
            <v>L</v>
          </cell>
          <cell r="J296" t="str">
            <v/>
          </cell>
          <cell r="K296" t="str">
            <v/>
          </cell>
          <cell r="L296" t="str">
            <v/>
          </cell>
          <cell r="M296" t="str">
            <v/>
          </cell>
          <cell r="N296" t="str">
            <v/>
          </cell>
          <cell r="O296" t="str">
            <v/>
          </cell>
          <cell r="P296" t="str">
            <v/>
          </cell>
          <cell r="Q296" t="str">
            <v/>
          </cell>
          <cell r="R296" t="str">
            <v/>
          </cell>
          <cell r="S296" t="str">
            <v/>
          </cell>
          <cell r="T296" t="str">
            <v>R</v>
          </cell>
          <cell r="U296" t="str">
            <v>R</v>
          </cell>
          <cell r="V296" t="str">
            <v>R</v>
          </cell>
          <cell r="W296" t="str">
            <v>R</v>
          </cell>
          <cell r="X296">
            <v>40</v>
          </cell>
        </row>
        <row r="297">
          <cell r="A297" t="str">
            <v>4</v>
          </cell>
          <cell r="B297" t="str">
            <v>09</v>
          </cell>
          <cell r="C297" t="str">
            <v>02</v>
          </cell>
          <cell r="E297" t="str">
            <v>4.09.02  Implement Approved Changes</v>
          </cell>
          <cell r="F297" t="str">
            <v/>
          </cell>
          <cell r="G297" t="str">
            <v>L</v>
          </cell>
          <cell r="H297" t="str">
            <v/>
          </cell>
          <cell r="I297" t="str">
            <v/>
          </cell>
          <cell r="J297" t="str">
            <v/>
          </cell>
          <cell r="K297" t="str">
            <v/>
          </cell>
          <cell r="L297" t="str">
            <v/>
          </cell>
          <cell r="M297" t="str">
            <v/>
          </cell>
          <cell r="N297" t="str">
            <v/>
          </cell>
          <cell r="O297" t="str">
            <v/>
          </cell>
          <cell r="P297" t="str">
            <v/>
          </cell>
          <cell r="Q297" t="str">
            <v/>
          </cell>
          <cell r="R297" t="str">
            <v/>
          </cell>
          <cell r="S297" t="str">
            <v/>
          </cell>
          <cell r="T297" t="str">
            <v>R</v>
          </cell>
          <cell r="U297" t="str">
            <v>R</v>
          </cell>
          <cell r="V297" t="str">
            <v>R</v>
          </cell>
          <cell r="W297" t="str">
            <v>R</v>
          </cell>
          <cell r="X297">
            <v>70</v>
          </cell>
        </row>
        <row r="298">
          <cell r="A298" t="str">
            <v>4</v>
          </cell>
          <cell r="B298" t="str">
            <v>10</v>
          </cell>
          <cell r="C298" t="str">
            <v/>
          </cell>
          <cell r="E298" t="str">
            <v>4.10 Quality Planning Sign-Off and Management Support (APQP 4.8)</v>
          </cell>
          <cell r="F298" t="str">
            <v/>
          </cell>
          <cell r="G298" t="str">
            <v/>
          </cell>
          <cell r="H298" t="str">
            <v/>
          </cell>
          <cell r="I298" t="str">
            <v/>
          </cell>
          <cell r="J298" t="str">
            <v/>
          </cell>
          <cell r="K298" t="str">
            <v/>
          </cell>
          <cell r="L298" t="str">
            <v/>
          </cell>
          <cell r="M298" t="str">
            <v/>
          </cell>
          <cell r="N298" t="str">
            <v/>
          </cell>
          <cell r="O298" t="str">
            <v/>
          </cell>
          <cell r="P298" t="str">
            <v>R</v>
          </cell>
          <cell r="Q298" t="str">
            <v>R</v>
          </cell>
          <cell r="R298" t="str">
            <v/>
          </cell>
          <cell r="S298" t="str">
            <v/>
          </cell>
          <cell r="T298" t="str">
            <v>R</v>
          </cell>
          <cell r="U298" t="str">
            <v>R</v>
          </cell>
          <cell r="V298" t="str">
            <v>R</v>
          </cell>
          <cell r="W298" t="str">
            <v>R</v>
          </cell>
          <cell r="Y298">
            <v>0.56571428571428573</v>
          </cell>
        </row>
        <row r="299">
          <cell r="A299" t="str">
            <v>4</v>
          </cell>
          <cell r="B299" t="str">
            <v>10</v>
          </cell>
          <cell r="C299" t="str">
            <v>01</v>
          </cell>
          <cell r="E299" t="str">
            <v>4.10.01  Complete Design Specifications, DFMEA, &amp; BOM Changes</v>
          </cell>
          <cell r="F299" t="str">
            <v/>
          </cell>
          <cell r="G299" t="str">
            <v/>
          </cell>
          <cell r="H299" t="str">
            <v>L</v>
          </cell>
          <cell r="I299" t="str">
            <v/>
          </cell>
          <cell r="J299" t="str">
            <v/>
          </cell>
          <cell r="K299" t="str">
            <v/>
          </cell>
          <cell r="L299" t="str">
            <v/>
          </cell>
          <cell r="M299" t="str">
            <v/>
          </cell>
          <cell r="N299" t="str">
            <v/>
          </cell>
          <cell r="O299" t="str">
            <v/>
          </cell>
          <cell r="P299" t="str">
            <v/>
          </cell>
          <cell r="Q299" t="str">
            <v/>
          </cell>
          <cell r="R299" t="str">
            <v/>
          </cell>
          <cell r="S299" t="str">
            <v/>
          </cell>
          <cell r="T299" t="str">
            <v>R</v>
          </cell>
          <cell r="U299" t="str">
            <v>R</v>
          </cell>
          <cell r="V299" t="str">
            <v>R</v>
          </cell>
          <cell r="W299" t="str">
            <v>R</v>
          </cell>
          <cell r="X299">
            <v>90</v>
          </cell>
        </row>
        <row r="300">
          <cell r="A300" t="str">
            <v>4</v>
          </cell>
          <cell r="B300" t="str">
            <v>10</v>
          </cell>
          <cell r="C300" t="str">
            <v>02</v>
          </cell>
          <cell r="E300" t="str">
            <v>4.10.02  Complete Process Routings, PFMEA &amp; Control Plan Changes</v>
          </cell>
          <cell r="F300" t="str">
            <v/>
          </cell>
          <cell r="G300" t="str">
            <v/>
          </cell>
          <cell r="H300" t="str">
            <v/>
          </cell>
          <cell r="I300" t="str">
            <v>L</v>
          </cell>
          <cell r="J300" t="str">
            <v/>
          </cell>
          <cell r="K300" t="str">
            <v/>
          </cell>
          <cell r="L300" t="str">
            <v/>
          </cell>
          <cell r="M300" t="str">
            <v/>
          </cell>
          <cell r="N300" t="str">
            <v/>
          </cell>
          <cell r="O300" t="str">
            <v/>
          </cell>
          <cell r="P300" t="str">
            <v/>
          </cell>
          <cell r="Q300" t="str">
            <v/>
          </cell>
          <cell r="R300" t="str">
            <v/>
          </cell>
          <cell r="S300" t="str">
            <v/>
          </cell>
          <cell r="T300" t="str">
            <v>R</v>
          </cell>
          <cell r="U300" t="str">
            <v>R</v>
          </cell>
          <cell r="V300" t="str">
            <v>R</v>
          </cell>
          <cell r="W300" t="str">
            <v>R</v>
          </cell>
          <cell r="X300">
            <v>50</v>
          </cell>
        </row>
        <row r="301">
          <cell r="A301" t="str">
            <v>4</v>
          </cell>
          <cell r="B301" t="str">
            <v>10</v>
          </cell>
          <cell r="C301" t="str">
            <v>03</v>
          </cell>
          <cell r="E301" t="str">
            <v>4.10.03  Achieve Volume Production</v>
          </cell>
          <cell r="F301" t="str">
            <v/>
          </cell>
          <cell r="G301" t="str">
            <v/>
          </cell>
          <cell r="H301" t="str">
            <v/>
          </cell>
          <cell r="I301" t="str">
            <v>L</v>
          </cell>
          <cell r="J301" t="str">
            <v/>
          </cell>
          <cell r="K301" t="str">
            <v/>
          </cell>
          <cell r="L301" t="str">
            <v/>
          </cell>
          <cell r="M301" t="str">
            <v/>
          </cell>
          <cell r="N301" t="str">
            <v/>
          </cell>
          <cell r="O301" t="str">
            <v/>
          </cell>
          <cell r="P301" t="str">
            <v/>
          </cell>
          <cell r="Q301" t="str">
            <v/>
          </cell>
          <cell r="R301" t="str">
            <v/>
          </cell>
          <cell r="S301" t="str">
            <v/>
          </cell>
          <cell r="T301" t="str">
            <v>R</v>
          </cell>
          <cell r="U301" t="str">
            <v/>
          </cell>
          <cell r="V301" t="str">
            <v/>
          </cell>
          <cell r="W301" t="str">
            <v/>
          </cell>
          <cell r="X301">
            <v>66</v>
          </cell>
        </row>
        <row r="302">
          <cell r="A302" t="str">
            <v>4</v>
          </cell>
          <cell r="B302" t="str">
            <v>10</v>
          </cell>
          <cell r="C302" t="str">
            <v>04</v>
          </cell>
          <cell r="E302" t="str">
            <v>4.10.04 Close-out Customer Business Issues</v>
          </cell>
          <cell r="F302" t="str">
            <v/>
          </cell>
          <cell r="G302" t="str">
            <v/>
          </cell>
          <cell r="H302" t="str">
            <v/>
          </cell>
          <cell r="I302" t="str">
            <v/>
          </cell>
          <cell r="J302" t="str">
            <v/>
          </cell>
          <cell r="K302" t="str">
            <v/>
          </cell>
          <cell r="L302" t="str">
            <v>L</v>
          </cell>
          <cell r="M302" t="str">
            <v/>
          </cell>
          <cell r="N302" t="str">
            <v/>
          </cell>
          <cell r="O302" t="str">
            <v/>
          </cell>
          <cell r="P302" t="str">
            <v/>
          </cell>
          <cell r="Q302" t="str">
            <v/>
          </cell>
          <cell r="R302" t="str">
            <v/>
          </cell>
          <cell r="S302" t="str">
            <v/>
          </cell>
          <cell r="T302" t="str">
            <v>R</v>
          </cell>
          <cell r="U302" t="str">
            <v>R</v>
          </cell>
          <cell r="V302" t="str">
            <v>R</v>
          </cell>
          <cell r="W302" t="str">
            <v>R</v>
          </cell>
          <cell r="X302">
            <v>80</v>
          </cell>
        </row>
        <row r="303">
          <cell r="A303" t="str">
            <v>4</v>
          </cell>
          <cell r="B303" t="str">
            <v>10</v>
          </cell>
          <cell r="C303" t="str">
            <v>05</v>
          </cell>
          <cell r="E303" t="str">
            <v>4.10.05  Update Project Measurables</v>
          </cell>
          <cell r="F303" t="str">
            <v/>
          </cell>
          <cell r="G303" t="str">
            <v>L</v>
          </cell>
          <cell r="H303" t="str">
            <v/>
          </cell>
          <cell r="I303" t="str">
            <v/>
          </cell>
          <cell r="J303" t="str">
            <v/>
          </cell>
          <cell r="K303" t="str">
            <v/>
          </cell>
          <cell r="L303" t="str">
            <v/>
          </cell>
          <cell r="M303" t="str">
            <v/>
          </cell>
          <cell r="N303" t="str">
            <v/>
          </cell>
          <cell r="O303" t="str">
            <v/>
          </cell>
          <cell r="P303" t="str">
            <v/>
          </cell>
          <cell r="Q303" t="str">
            <v/>
          </cell>
          <cell r="R303" t="str">
            <v/>
          </cell>
          <cell r="S303" t="str">
            <v/>
          </cell>
          <cell r="T303" t="str">
            <v>R</v>
          </cell>
          <cell r="U303" t="str">
            <v/>
          </cell>
          <cell r="V303" t="str">
            <v/>
          </cell>
          <cell r="W303" t="str">
            <v/>
          </cell>
          <cell r="X303">
            <v>40</v>
          </cell>
        </row>
        <row r="304">
          <cell r="A304" t="str">
            <v>4</v>
          </cell>
          <cell r="B304" t="str">
            <v>10</v>
          </cell>
          <cell r="C304" t="str">
            <v>06</v>
          </cell>
          <cell r="E304" t="str">
            <v>4.10.06  Update Project Documentation</v>
          </cell>
          <cell r="F304" t="str">
            <v/>
          </cell>
          <cell r="G304" t="str">
            <v>L</v>
          </cell>
          <cell r="H304" t="str">
            <v/>
          </cell>
          <cell r="I304" t="str">
            <v/>
          </cell>
          <cell r="J304" t="str">
            <v/>
          </cell>
          <cell r="K304" t="str">
            <v/>
          </cell>
          <cell r="L304" t="str">
            <v/>
          </cell>
          <cell r="M304" t="str">
            <v/>
          </cell>
          <cell r="N304" t="str">
            <v/>
          </cell>
          <cell r="O304" t="str">
            <v/>
          </cell>
          <cell r="P304" t="str">
            <v>R</v>
          </cell>
          <cell r="Q304" t="str">
            <v>R</v>
          </cell>
          <cell r="R304" t="str">
            <v/>
          </cell>
          <cell r="S304" t="str">
            <v/>
          </cell>
          <cell r="T304" t="str">
            <v>R</v>
          </cell>
          <cell r="U304" t="str">
            <v>R</v>
          </cell>
          <cell r="V304" t="str">
            <v>R</v>
          </cell>
          <cell r="W304" t="str">
            <v>R</v>
          </cell>
          <cell r="X304">
            <v>40</v>
          </cell>
        </row>
        <row r="305">
          <cell r="A305" t="str">
            <v>4</v>
          </cell>
          <cell r="B305" t="str">
            <v>10</v>
          </cell>
          <cell r="C305" t="str">
            <v>07</v>
          </cell>
          <cell r="E305" t="str">
            <v>4.10.07  Conduct Phase 4 Gate Review</v>
          </cell>
          <cell r="F305" t="str">
            <v/>
          </cell>
          <cell r="G305" t="str">
            <v>L</v>
          </cell>
          <cell r="H305" t="str">
            <v/>
          </cell>
          <cell r="I305" t="str">
            <v/>
          </cell>
          <cell r="J305" t="str">
            <v/>
          </cell>
          <cell r="K305" t="str">
            <v/>
          </cell>
          <cell r="L305" t="str">
            <v/>
          </cell>
          <cell r="M305" t="str">
            <v/>
          </cell>
          <cell r="N305" t="str">
            <v/>
          </cell>
          <cell r="O305" t="str">
            <v/>
          </cell>
          <cell r="P305" t="str">
            <v>R</v>
          </cell>
          <cell r="Q305" t="str">
            <v>R</v>
          </cell>
          <cell r="R305" t="str">
            <v/>
          </cell>
          <cell r="S305" t="str">
            <v/>
          </cell>
          <cell r="T305" t="str">
            <v>R</v>
          </cell>
          <cell r="U305" t="str">
            <v>R</v>
          </cell>
          <cell r="V305" t="str">
            <v>R</v>
          </cell>
          <cell r="W305" t="str">
            <v>R</v>
          </cell>
          <cell r="X305">
            <v>30</v>
          </cell>
        </row>
        <row r="306">
          <cell r="A306" t="str">
            <v/>
          </cell>
          <cell r="B306" t="str">
            <v/>
          </cell>
          <cell r="C306" t="str">
            <v/>
          </cell>
          <cell r="E306" t="str">
            <v/>
          </cell>
          <cell r="P306" t="str">
            <v/>
          </cell>
          <cell r="Q306" t="str">
            <v/>
          </cell>
          <cell r="R306" t="str">
            <v/>
          </cell>
          <cell r="S306" t="str">
            <v/>
          </cell>
          <cell r="T306" t="str">
            <v/>
          </cell>
          <cell r="U306" t="str">
            <v/>
          </cell>
          <cell r="V306" t="str">
            <v/>
          </cell>
          <cell r="W306" t="str">
            <v/>
          </cell>
        </row>
        <row r="307">
          <cell r="A307">
            <v>5</v>
          </cell>
          <cell r="B307" t="str">
            <v>tete</v>
          </cell>
          <cell r="C307" t="str">
            <v/>
          </cell>
          <cell r="E307" t="str">
            <v>PHASE 5:  FEEDBACK, ASSESSMENT AND CORRECTIVE ACTION</v>
          </cell>
          <cell r="G307">
            <v>0.23749999999999999</v>
          </cell>
          <cell r="H307">
            <v>0</v>
          </cell>
          <cell r="I307">
            <v>0</v>
          </cell>
          <cell r="J307">
            <v>0</v>
          </cell>
          <cell r="K307">
            <v>0.2</v>
          </cell>
          <cell r="L307">
            <v>0.25</v>
          </cell>
          <cell r="P307" t="str">
            <v/>
          </cell>
          <cell r="Q307" t="str">
            <v/>
          </cell>
          <cell r="R307" t="str">
            <v/>
          </cell>
          <cell r="S307" t="str">
            <v/>
          </cell>
          <cell r="T307" t="str">
            <v>R</v>
          </cell>
          <cell r="U307" t="str">
            <v>R</v>
          </cell>
          <cell r="V307" t="str">
            <v>R</v>
          </cell>
          <cell r="W307" t="str">
            <v>R</v>
          </cell>
          <cell r="Y307">
            <v>0.12083333333333332</v>
          </cell>
        </row>
        <row r="308">
          <cell r="A308" t="str">
            <v>5</v>
          </cell>
          <cell r="B308" t="str">
            <v>00</v>
          </cell>
          <cell r="C308" t="str">
            <v/>
          </cell>
          <cell r="E308" t="str">
            <v>5.00 Reduce Variation (APQP 5.1)</v>
          </cell>
          <cell r="F308" t="str">
            <v/>
          </cell>
          <cell r="G308" t="str">
            <v/>
          </cell>
          <cell r="H308" t="str">
            <v/>
          </cell>
          <cell r="I308" t="str">
            <v/>
          </cell>
          <cell r="J308" t="str">
            <v/>
          </cell>
          <cell r="K308" t="str">
            <v/>
          </cell>
          <cell r="L308" t="str">
            <v/>
          </cell>
          <cell r="M308" t="str">
            <v/>
          </cell>
          <cell r="N308" t="str">
            <v/>
          </cell>
          <cell r="O308" t="str">
            <v/>
          </cell>
          <cell r="P308" t="str">
            <v/>
          </cell>
          <cell r="Q308" t="str">
            <v/>
          </cell>
          <cell r="R308" t="str">
            <v/>
          </cell>
          <cell r="S308" t="str">
            <v/>
          </cell>
          <cell r="T308" t="str">
            <v>R</v>
          </cell>
          <cell r="U308" t="str">
            <v/>
          </cell>
          <cell r="V308" t="str">
            <v/>
          </cell>
          <cell r="W308" t="str">
            <v/>
          </cell>
          <cell r="Y308">
            <v>0</v>
          </cell>
        </row>
        <row r="309">
          <cell r="A309" t="str">
            <v>5</v>
          </cell>
          <cell r="B309" t="str">
            <v>00</v>
          </cell>
          <cell r="C309" t="str">
            <v>01</v>
          </cell>
          <cell r="E309" t="str">
            <v>5.00.01 Investigate Variation Reduction Opportunities</v>
          </cell>
          <cell r="F309" t="str">
            <v/>
          </cell>
          <cell r="G309" t="str">
            <v/>
          </cell>
          <cell r="H309" t="str">
            <v/>
          </cell>
          <cell r="I309" t="str">
            <v/>
          </cell>
          <cell r="J309" t="str">
            <v>L</v>
          </cell>
          <cell r="K309" t="str">
            <v/>
          </cell>
          <cell r="L309" t="str">
            <v/>
          </cell>
          <cell r="M309" t="str">
            <v/>
          </cell>
          <cell r="N309" t="str">
            <v/>
          </cell>
          <cell r="O309" t="str">
            <v/>
          </cell>
          <cell r="P309" t="str">
            <v/>
          </cell>
          <cell r="Q309" t="str">
            <v/>
          </cell>
          <cell r="R309" t="str">
            <v/>
          </cell>
          <cell r="S309" t="str">
            <v/>
          </cell>
          <cell r="T309" t="str">
            <v>R</v>
          </cell>
          <cell r="U309" t="str">
            <v/>
          </cell>
          <cell r="V309" t="str">
            <v/>
          </cell>
          <cell r="W309" t="str">
            <v/>
          </cell>
        </row>
        <row r="310">
          <cell r="A310" t="str">
            <v>5</v>
          </cell>
          <cell r="B310" t="str">
            <v>01</v>
          </cell>
          <cell r="C310" t="str">
            <v/>
          </cell>
          <cell r="E310" t="str">
            <v>5.01 Customer Satisfaction (APQP 5.2)</v>
          </cell>
          <cell r="F310" t="str">
            <v/>
          </cell>
          <cell r="G310" t="str">
            <v/>
          </cell>
          <cell r="H310" t="str">
            <v/>
          </cell>
          <cell r="I310" t="str">
            <v/>
          </cell>
          <cell r="J310" t="str">
            <v/>
          </cell>
          <cell r="K310" t="str">
            <v/>
          </cell>
          <cell r="L310" t="str">
            <v/>
          </cell>
          <cell r="M310" t="str">
            <v/>
          </cell>
          <cell r="N310" t="str">
            <v/>
          </cell>
          <cell r="O310" t="str">
            <v/>
          </cell>
          <cell r="P310" t="str">
            <v/>
          </cell>
          <cell r="Q310" t="str">
            <v/>
          </cell>
          <cell r="R310" t="str">
            <v/>
          </cell>
          <cell r="S310" t="str">
            <v/>
          </cell>
          <cell r="T310" t="str">
            <v>R</v>
          </cell>
          <cell r="U310" t="str">
            <v/>
          </cell>
          <cell r="V310" t="str">
            <v/>
          </cell>
          <cell r="W310" t="str">
            <v/>
          </cell>
          <cell r="Y310">
            <v>0</v>
          </cell>
        </row>
        <row r="311">
          <cell r="A311" t="str">
            <v>5</v>
          </cell>
          <cell r="B311" t="str">
            <v>01</v>
          </cell>
          <cell r="C311" t="str">
            <v>01</v>
          </cell>
          <cell r="E311" t="str">
            <v>5.01.01  Obtain Customer Feedback</v>
          </cell>
          <cell r="F311" t="str">
            <v/>
          </cell>
          <cell r="G311" t="str">
            <v/>
          </cell>
          <cell r="H311" t="str">
            <v/>
          </cell>
          <cell r="I311" t="str">
            <v>L</v>
          </cell>
          <cell r="J311" t="str">
            <v/>
          </cell>
          <cell r="K311" t="str">
            <v/>
          </cell>
          <cell r="L311" t="str">
            <v/>
          </cell>
          <cell r="M311" t="str">
            <v/>
          </cell>
          <cell r="N311" t="str">
            <v/>
          </cell>
          <cell r="O311" t="str">
            <v/>
          </cell>
          <cell r="P311" t="str">
            <v/>
          </cell>
          <cell r="Q311" t="str">
            <v/>
          </cell>
          <cell r="R311" t="str">
            <v/>
          </cell>
          <cell r="S311" t="str">
            <v/>
          </cell>
          <cell r="T311" t="str">
            <v>R</v>
          </cell>
          <cell r="U311" t="str">
            <v>R</v>
          </cell>
          <cell r="V311" t="str">
            <v>R</v>
          </cell>
          <cell r="W311" t="str">
            <v>R</v>
          </cell>
        </row>
        <row r="312">
          <cell r="A312" t="str">
            <v>5</v>
          </cell>
          <cell r="B312" t="str">
            <v>02</v>
          </cell>
          <cell r="C312" t="str">
            <v/>
          </cell>
          <cell r="E312" t="str">
            <v>5.02 Delivery and Service (APQP 5.3)</v>
          </cell>
          <cell r="F312" t="str">
            <v/>
          </cell>
          <cell r="G312" t="str">
            <v/>
          </cell>
          <cell r="H312" t="str">
            <v/>
          </cell>
          <cell r="I312" t="str">
            <v/>
          </cell>
          <cell r="J312" t="str">
            <v/>
          </cell>
          <cell r="K312" t="str">
            <v/>
          </cell>
          <cell r="L312" t="str">
            <v/>
          </cell>
          <cell r="M312" t="str">
            <v/>
          </cell>
          <cell r="N312" t="str">
            <v/>
          </cell>
          <cell r="O312" t="str">
            <v/>
          </cell>
          <cell r="P312" t="str">
            <v/>
          </cell>
          <cell r="Q312" t="str">
            <v/>
          </cell>
          <cell r="R312" t="str">
            <v/>
          </cell>
          <cell r="S312" t="str">
            <v/>
          </cell>
          <cell r="T312" t="str">
            <v>R</v>
          </cell>
          <cell r="U312" t="str">
            <v/>
          </cell>
          <cell r="V312" t="str">
            <v/>
          </cell>
          <cell r="W312" t="str">
            <v/>
          </cell>
          <cell r="Y312">
            <v>0.2</v>
          </cell>
        </row>
        <row r="313">
          <cell r="A313" t="str">
            <v>5</v>
          </cell>
          <cell r="B313" t="str">
            <v>02</v>
          </cell>
          <cell r="C313" t="str">
            <v>01</v>
          </cell>
          <cell r="E313" t="str">
            <v>5.02.01  Evaluate Customer Measurables</v>
          </cell>
          <cell r="F313" t="str">
            <v/>
          </cell>
          <cell r="G313" t="str">
            <v/>
          </cell>
          <cell r="H313" t="str">
            <v/>
          </cell>
          <cell r="I313" t="str">
            <v/>
          </cell>
          <cell r="J313" t="str">
            <v/>
          </cell>
          <cell r="K313" t="str">
            <v/>
          </cell>
          <cell r="L313" t="str">
            <v>L</v>
          </cell>
          <cell r="M313" t="str">
            <v/>
          </cell>
          <cell r="N313" t="str">
            <v/>
          </cell>
          <cell r="O313" t="str">
            <v/>
          </cell>
          <cell r="P313" t="str">
            <v/>
          </cell>
          <cell r="Q313" t="str">
            <v/>
          </cell>
          <cell r="R313" t="str">
            <v/>
          </cell>
          <cell r="S313" t="str">
            <v/>
          </cell>
          <cell r="T313" t="str">
            <v>R</v>
          </cell>
          <cell r="U313" t="str">
            <v>R</v>
          </cell>
          <cell r="V313" t="str">
            <v>R</v>
          </cell>
          <cell r="W313" t="str">
            <v>R</v>
          </cell>
          <cell r="X313">
            <v>20</v>
          </cell>
        </row>
        <row r="314">
          <cell r="A314" t="str">
            <v>5</v>
          </cell>
          <cell r="B314" t="str">
            <v>03</v>
          </cell>
          <cell r="C314" t="str">
            <v/>
          </cell>
          <cell r="E314" t="str">
            <v>5.03 Lessons Learned Reviews</v>
          </cell>
          <cell r="F314" t="str">
            <v/>
          </cell>
          <cell r="G314" t="str">
            <v/>
          </cell>
          <cell r="H314" t="str">
            <v/>
          </cell>
          <cell r="I314" t="str">
            <v/>
          </cell>
          <cell r="J314" t="str">
            <v/>
          </cell>
          <cell r="K314" t="str">
            <v/>
          </cell>
          <cell r="L314" t="str">
            <v/>
          </cell>
          <cell r="M314" t="str">
            <v/>
          </cell>
          <cell r="N314" t="str">
            <v/>
          </cell>
          <cell r="O314" t="str">
            <v/>
          </cell>
          <cell r="P314" t="str">
            <v/>
          </cell>
          <cell r="Q314" t="str">
            <v/>
          </cell>
          <cell r="R314" t="str">
            <v/>
          </cell>
          <cell r="S314" t="str">
            <v/>
          </cell>
          <cell r="T314" t="str">
            <v>R</v>
          </cell>
          <cell r="U314" t="str">
            <v>R</v>
          </cell>
          <cell r="V314" t="str">
            <v>R</v>
          </cell>
          <cell r="W314" t="str">
            <v>R</v>
          </cell>
          <cell r="Y314">
            <v>0.26666666666666666</v>
          </cell>
        </row>
        <row r="315">
          <cell r="A315" t="str">
            <v>5</v>
          </cell>
          <cell r="B315" t="str">
            <v>03</v>
          </cell>
          <cell r="C315" t="str">
            <v>01</v>
          </cell>
          <cell r="E315" t="str">
            <v xml:space="preserve">5.03.01  Conduct Supplier Lessons Learned Review  </v>
          </cell>
          <cell r="F315" t="str">
            <v/>
          </cell>
          <cell r="G315" t="str">
            <v/>
          </cell>
          <cell r="H315" t="str">
            <v/>
          </cell>
          <cell r="I315" t="str">
            <v/>
          </cell>
          <cell r="J315" t="str">
            <v/>
          </cell>
          <cell r="K315" t="str">
            <v>L</v>
          </cell>
          <cell r="L315" t="str">
            <v/>
          </cell>
          <cell r="M315" t="str">
            <v/>
          </cell>
          <cell r="N315" t="str">
            <v/>
          </cell>
          <cell r="O315" t="str">
            <v/>
          </cell>
          <cell r="P315" t="str">
            <v/>
          </cell>
          <cell r="Q315" t="str">
            <v/>
          </cell>
          <cell r="R315" t="str">
            <v/>
          </cell>
          <cell r="S315" t="str">
            <v/>
          </cell>
          <cell r="T315" t="str">
            <v>R</v>
          </cell>
          <cell r="U315" t="str">
            <v/>
          </cell>
          <cell r="V315" t="str">
            <v/>
          </cell>
          <cell r="W315" t="str">
            <v/>
          </cell>
          <cell r="X315">
            <v>20</v>
          </cell>
        </row>
        <row r="316">
          <cell r="A316" t="str">
            <v>5</v>
          </cell>
          <cell r="B316" t="str">
            <v>03</v>
          </cell>
          <cell r="C316" t="str">
            <v>02</v>
          </cell>
          <cell r="E316" t="str">
            <v>5.03.02  Conduct Customer Lessons Learned Review</v>
          </cell>
          <cell r="F316" t="str">
            <v/>
          </cell>
          <cell r="G316" t="str">
            <v/>
          </cell>
          <cell r="H316" t="str">
            <v/>
          </cell>
          <cell r="I316" t="str">
            <v/>
          </cell>
          <cell r="J316" t="str">
            <v/>
          </cell>
          <cell r="K316" t="str">
            <v/>
          </cell>
          <cell r="L316" t="str">
            <v>L</v>
          </cell>
          <cell r="M316" t="str">
            <v/>
          </cell>
          <cell r="N316" t="str">
            <v/>
          </cell>
          <cell r="O316" t="str">
            <v/>
          </cell>
          <cell r="P316" t="str">
            <v/>
          </cell>
          <cell r="Q316" t="str">
            <v/>
          </cell>
          <cell r="R316" t="str">
            <v/>
          </cell>
          <cell r="S316" t="str">
            <v/>
          </cell>
          <cell r="T316" t="str">
            <v>R</v>
          </cell>
          <cell r="U316" t="str">
            <v/>
          </cell>
          <cell r="V316" t="str">
            <v/>
          </cell>
          <cell r="W316" t="str">
            <v/>
          </cell>
          <cell r="X316">
            <v>30</v>
          </cell>
        </row>
        <row r="317">
          <cell r="A317" t="str">
            <v>5</v>
          </cell>
          <cell r="B317" t="str">
            <v>03</v>
          </cell>
          <cell r="C317" t="str">
            <v>03</v>
          </cell>
          <cell r="E317" t="str">
            <v>5.03.03  Conduct Internal Team Lessons Learned Review</v>
          </cell>
          <cell r="F317" t="str">
            <v/>
          </cell>
          <cell r="G317" t="str">
            <v>L</v>
          </cell>
          <cell r="H317" t="str">
            <v/>
          </cell>
          <cell r="I317" t="str">
            <v/>
          </cell>
          <cell r="J317" t="str">
            <v/>
          </cell>
          <cell r="K317" t="str">
            <v/>
          </cell>
          <cell r="L317" t="str">
            <v/>
          </cell>
          <cell r="M317" t="str">
            <v/>
          </cell>
          <cell r="N317" t="str">
            <v/>
          </cell>
          <cell r="O317" t="str">
            <v/>
          </cell>
          <cell r="P317" t="str">
            <v/>
          </cell>
          <cell r="Q317" t="str">
            <v/>
          </cell>
          <cell r="R317" t="str">
            <v/>
          </cell>
          <cell r="S317" t="str">
            <v/>
          </cell>
          <cell r="T317" t="str">
            <v>R</v>
          </cell>
          <cell r="U317" t="str">
            <v/>
          </cell>
          <cell r="V317" t="str">
            <v/>
          </cell>
          <cell r="W317" t="str">
            <v/>
          </cell>
          <cell r="X317">
            <v>30</v>
          </cell>
        </row>
        <row r="318">
          <cell r="A318" t="str">
            <v>5</v>
          </cell>
          <cell r="B318" t="str">
            <v>04</v>
          </cell>
          <cell r="C318" t="str">
            <v/>
          </cell>
          <cell r="E318" t="str">
            <v>5.04 Engineering Best Practice and Baseline Updates</v>
          </cell>
          <cell r="F318" t="str">
            <v/>
          </cell>
          <cell r="G318" t="str">
            <v/>
          </cell>
          <cell r="H318" t="str">
            <v/>
          </cell>
          <cell r="I318" t="str">
            <v/>
          </cell>
          <cell r="J318" t="str">
            <v/>
          </cell>
          <cell r="K318" t="str">
            <v/>
          </cell>
          <cell r="L318" t="str">
            <v/>
          </cell>
          <cell r="M318" t="str">
            <v/>
          </cell>
          <cell r="N318" t="str">
            <v/>
          </cell>
          <cell r="O318" t="str">
            <v/>
          </cell>
          <cell r="P318" t="str">
            <v/>
          </cell>
          <cell r="Q318" t="str">
            <v/>
          </cell>
          <cell r="R318" t="str">
            <v/>
          </cell>
          <cell r="S318" t="str">
            <v/>
          </cell>
          <cell r="T318" t="str">
            <v>R</v>
          </cell>
          <cell r="U318" t="str">
            <v>R</v>
          </cell>
          <cell r="V318" t="str">
            <v>R</v>
          </cell>
          <cell r="W318" t="str">
            <v>R</v>
          </cell>
          <cell r="Y318">
            <v>0</v>
          </cell>
        </row>
        <row r="319">
          <cell r="A319" t="str">
            <v>5</v>
          </cell>
          <cell r="B319" t="str">
            <v>04</v>
          </cell>
          <cell r="C319" t="str">
            <v>01</v>
          </cell>
          <cell r="E319" t="str">
            <v>5.04.01  Update Engineering Best Practices</v>
          </cell>
          <cell r="F319" t="str">
            <v/>
          </cell>
          <cell r="G319" t="str">
            <v/>
          </cell>
          <cell r="H319" t="str">
            <v>L</v>
          </cell>
          <cell r="I319" t="str">
            <v/>
          </cell>
          <cell r="J319" t="str">
            <v/>
          </cell>
          <cell r="K319" t="str">
            <v/>
          </cell>
          <cell r="L319" t="str">
            <v/>
          </cell>
          <cell r="M319" t="str">
            <v/>
          </cell>
          <cell r="N319" t="str">
            <v/>
          </cell>
          <cell r="O319" t="str">
            <v/>
          </cell>
          <cell r="P319" t="str">
            <v/>
          </cell>
          <cell r="Q319" t="str">
            <v/>
          </cell>
          <cell r="R319" t="str">
            <v/>
          </cell>
          <cell r="S319" t="str">
            <v/>
          </cell>
          <cell r="T319" t="str">
            <v>R</v>
          </cell>
          <cell r="U319" t="str">
            <v/>
          </cell>
          <cell r="V319" t="str">
            <v/>
          </cell>
          <cell r="W319" t="str">
            <v/>
          </cell>
        </row>
        <row r="320">
          <cell r="A320" t="str">
            <v>5</v>
          </cell>
          <cell r="B320" t="str">
            <v>04</v>
          </cell>
          <cell r="C320" t="str">
            <v>02</v>
          </cell>
          <cell r="E320" t="str">
            <v>5.04.02 Update Engineering Baselines</v>
          </cell>
          <cell r="F320" t="str">
            <v/>
          </cell>
          <cell r="G320" t="str">
            <v/>
          </cell>
          <cell r="H320" t="str">
            <v>L</v>
          </cell>
          <cell r="I320" t="str">
            <v/>
          </cell>
          <cell r="J320" t="str">
            <v/>
          </cell>
          <cell r="K320" t="str">
            <v/>
          </cell>
          <cell r="L320" t="str">
            <v/>
          </cell>
          <cell r="M320" t="str">
            <v/>
          </cell>
          <cell r="N320" t="str">
            <v/>
          </cell>
          <cell r="O320" t="str">
            <v/>
          </cell>
          <cell r="P320" t="str">
            <v/>
          </cell>
          <cell r="Q320" t="str">
            <v/>
          </cell>
          <cell r="R320" t="str">
            <v/>
          </cell>
          <cell r="S320" t="str">
            <v/>
          </cell>
          <cell r="T320" t="str">
            <v>R</v>
          </cell>
          <cell r="U320" t="str">
            <v/>
          </cell>
          <cell r="V320" t="str">
            <v/>
          </cell>
          <cell r="W320" t="str">
            <v/>
          </cell>
        </row>
        <row r="321">
          <cell r="A321" t="str">
            <v>5</v>
          </cell>
          <cell r="B321" t="str">
            <v>05</v>
          </cell>
          <cell r="C321" t="str">
            <v/>
          </cell>
          <cell r="E321" t="str">
            <v>5.05 Industrialization Best Practice and Baseline Updates</v>
          </cell>
          <cell r="F321" t="str">
            <v/>
          </cell>
          <cell r="G321" t="str">
            <v/>
          </cell>
          <cell r="H321" t="str">
            <v/>
          </cell>
          <cell r="I321" t="str">
            <v/>
          </cell>
          <cell r="J321" t="str">
            <v/>
          </cell>
          <cell r="K321" t="str">
            <v/>
          </cell>
          <cell r="L321" t="str">
            <v/>
          </cell>
          <cell r="M321" t="str">
            <v/>
          </cell>
          <cell r="N321" t="str">
            <v/>
          </cell>
          <cell r="O321" t="str">
            <v/>
          </cell>
          <cell r="P321" t="str">
            <v/>
          </cell>
          <cell r="Q321" t="str">
            <v/>
          </cell>
          <cell r="R321" t="str">
            <v/>
          </cell>
          <cell r="S321" t="str">
            <v/>
          </cell>
          <cell r="T321" t="str">
            <v>R</v>
          </cell>
          <cell r="U321" t="str">
            <v>R</v>
          </cell>
          <cell r="V321" t="str">
            <v>R</v>
          </cell>
          <cell r="W321" t="str">
            <v>R</v>
          </cell>
          <cell r="Y321">
            <v>0</v>
          </cell>
        </row>
        <row r="322">
          <cell r="A322" t="str">
            <v>5</v>
          </cell>
          <cell r="B322" t="str">
            <v>05</v>
          </cell>
          <cell r="C322" t="str">
            <v>01</v>
          </cell>
          <cell r="E322" t="str">
            <v>5.05.01  Update Industrialization Best Practices</v>
          </cell>
          <cell r="F322" t="str">
            <v/>
          </cell>
          <cell r="G322" t="str">
            <v/>
          </cell>
          <cell r="H322" t="str">
            <v/>
          </cell>
          <cell r="I322" t="str">
            <v>L</v>
          </cell>
          <cell r="J322" t="str">
            <v/>
          </cell>
          <cell r="K322" t="str">
            <v/>
          </cell>
          <cell r="L322" t="str">
            <v/>
          </cell>
          <cell r="M322" t="str">
            <v/>
          </cell>
          <cell r="N322" t="str">
            <v/>
          </cell>
          <cell r="O322" t="str">
            <v/>
          </cell>
          <cell r="P322" t="str">
            <v/>
          </cell>
          <cell r="Q322" t="str">
            <v/>
          </cell>
          <cell r="R322" t="str">
            <v/>
          </cell>
          <cell r="S322" t="str">
            <v/>
          </cell>
          <cell r="T322" t="str">
            <v>R</v>
          </cell>
          <cell r="U322" t="str">
            <v/>
          </cell>
          <cell r="V322" t="str">
            <v/>
          </cell>
          <cell r="W322" t="str">
            <v/>
          </cell>
        </row>
        <row r="323">
          <cell r="A323" t="str">
            <v>5</v>
          </cell>
          <cell r="B323" t="str">
            <v>05</v>
          </cell>
          <cell r="C323" t="str">
            <v>02</v>
          </cell>
          <cell r="E323" t="str">
            <v>5.05.02 Update Industrialization Baselines</v>
          </cell>
          <cell r="F323" t="str">
            <v/>
          </cell>
          <cell r="G323" t="str">
            <v/>
          </cell>
          <cell r="H323" t="str">
            <v/>
          </cell>
          <cell r="I323" t="str">
            <v>L</v>
          </cell>
          <cell r="J323" t="str">
            <v/>
          </cell>
          <cell r="K323" t="str">
            <v/>
          </cell>
          <cell r="L323" t="str">
            <v/>
          </cell>
          <cell r="M323" t="str">
            <v/>
          </cell>
          <cell r="N323" t="str">
            <v/>
          </cell>
          <cell r="O323" t="str">
            <v/>
          </cell>
          <cell r="P323" t="str">
            <v/>
          </cell>
          <cell r="Q323" t="str">
            <v/>
          </cell>
          <cell r="R323" t="str">
            <v/>
          </cell>
          <cell r="S323" t="str">
            <v/>
          </cell>
          <cell r="T323" t="str">
            <v>R</v>
          </cell>
          <cell r="U323" t="str">
            <v/>
          </cell>
          <cell r="V323" t="str">
            <v/>
          </cell>
          <cell r="W323" t="str">
            <v/>
          </cell>
        </row>
        <row r="324">
          <cell r="A324" t="str">
            <v>5</v>
          </cell>
          <cell r="B324" t="str">
            <v>05</v>
          </cell>
          <cell r="C324" t="str">
            <v>03</v>
          </cell>
          <cell r="E324" t="str">
            <v>5.05.03  Update Baseline Control Plans</v>
          </cell>
          <cell r="F324" t="str">
            <v/>
          </cell>
          <cell r="G324" t="str">
            <v/>
          </cell>
          <cell r="H324" t="str">
            <v/>
          </cell>
          <cell r="I324" t="str">
            <v/>
          </cell>
          <cell r="J324" t="str">
            <v>L</v>
          </cell>
          <cell r="K324" t="str">
            <v/>
          </cell>
          <cell r="L324" t="str">
            <v/>
          </cell>
          <cell r="M324" t="str">
            <v/>
          </cell>
          <cell r="N324" t="str">
            <v/>
          </cell>
          <cell r="O324" t="str">
            <v/>
          </cell>
          <cell r="P324" t="str">
            <v/>
          </cell>
          <cell r="Q324" t="str">
            <v/>
          </cell>
          <cell r="R324" t="str">
            <v/>
          </cell>
          <cell r="S324" t="str">
            <v/>
          </cell>
          <cell r="T324" t="str">
            <v>R</v>
          </cell>
          <cell r="U324" t="str">
            <v/>
          </cell>
          <cell r="V324" t="str">
            <v/>
          </cell>
          <cell r="W324" t="str">
            <v/>
          </cell>
        </row>
        <row r="325">
          <cell r="A325" t="str">
            <v>5</v>
          </cell>
          <cell r="B325" t="str">
            <v>06</v>
          </cell>
          <cell r="C325" t="str">
            <v/>
          </cell>
          <cell r="E325" t="str">
            <v>5.06 Concept to Customer Best Practice and Baseline Updates</v>
          </cell>
          <cell r="F325" t="str">
            <v/>
          </cell>
          <cell r="G325" t="str">
            <v/>
          </cell>
          <cell r="H325" t="str">
            <v/>
          </cell>
          <cell r="I325" t="str">
            <v/>
          </cell>
          <cell r="J325" t="str">
            <v/>
          </cell>
          <cell r="K325" t="str">
            <v/>
          </cell>
          <cell r="L325" t="str">
            <v/>
          </cell>
          <cell r="M325" t="str">
            <v/>
          </cell>
          <cell r="N325" t="str">
            <v/>
          </cell>
          <cell r="O325" t="str">
            <v/>
          </cell>
          <cell r="P325" t="str">
            <v/>
          </cell>
          <cell r="Q325" t="str">
            <v/>
          </cell>
          <cell r="R325" t="str">
            <v/>
          </cell>
          <cell r="S325" t="str">
            <v/>
          </cell>
          <cell r="T325" t="str">
            <v>R</v>
          </cell>
          <cell r="U325" t="str">
            <v/>
          </cell>
          <cell r="V325" t="str">
            <v/>
          </cell>
          <cell r="W325" t="str">
            <v/>
          </cell>
          <cell r="Y325">
            <v>0.3</v>
          </cell>
        </row>
        <row r="326">
          <cell r="A326" t="str">
            <v>5</v>
          </cell>
          <cell r="B326" t="str">
            <v>06</v>
          </cell>
          <cell r="C326" t="str">
            <v>01</v>
          </cell>
          <cell r="E326" t="str">
            <v xml:space="preserve">5.06.01  Update Concept to Customer Process Best Practices </v>
          </cell>
          <cell r="F326" t="str">
            <v/>
          </cell>
          <cell r="G326" t="str">
            <v>L</v>
          </cell>
          <cell r="H326" t="str">
            <v/>
          </cell>
          <cell r="I326" t="str">
            <v/>
          </cell>
          <cell r="J326" t="str">
            <v/>
          </cell>
          <cell r="K326" t="str">
            <v/>
          </cell>
          <cell r="L326" t="str">
            <v/>
          </cell>
          <cell r="M326" t="str">
            <v/>
          </cell>
          <cell r="N326" t="str">
            <v/>
          </cell>
          <cell r="O326" t="str">
            <v/>
          </cell>
          <cell r="P326" t="str">
            <v/>
          </cell>
          <cell r="Q326" t="str">
            <v/>
          </cell>
          <cell r="R326" t="str">
            <v/>
          </cell>
          <cell r="S326" t="str">
            <v/>
          </cell>
          <cell r="T326" t="str">
            <v>R</v>
          </cell>
          <cell r="U326" t="str">
            <v>R</v>
          </cell>
          <cell r="V326" t="str">
            <v>R</v>
          </cell>
          <cell r="W326" t="str">
            <v>R</v>
          </cell>
          <cell r="X326">
            <v>30</v>
          </cell>
        </row>
        <row r="327">
          <cell r="A327" t="str">
            <v>5</v>
          </cell>
          <cell r="B327" t="str">
            <v>06</v>
          </cell>
          <cell r="C327" t="str">
            <v>02</v>
          </cell>
          <cell r="E327" t="str">
            <v>5.06.02  Update Project Management Baselines</v>
          </cell>
          <cell r="F327" t="str">
            <v/>
          </cell>
          <cell r="G327" t="str">
            <v>L</v>
          </cell>
          <cell r="H327" t="str">
            <v/>
          </cell>
          <cell r="I327" t="str">
            <v/>
          </cell>
          <cell r="J327" t="str">
            <v/>
          </cell>
          <cell r="K327" t="str">
            <v/>
          </cell>
          <cell r="L327" t="str">
            <v/>
          </cell>
          <cell r="M327" t="str">
            <v/>
          </cell>
          <cell r="N327" t="str">
            <v/>
          </cell>
          <cell r="O327" t="str">
            <v/>
          </cell>
          <cell r="P327" t="str">
            <v/>
          </cell>
          <cell r="Q327" t="str">
            <v/>
          </cell>
          <cell r="R327" t="str">
            <v/>
          </cell>
          <cell r="S327" t="str">
            <v/>
          </cell>
          <cell r="T327" t="str">
            <v>R</v>
          </cell>
          <cell r="U327" t="str">
            <v>R</v>
          </cell>
          <cell r="V327" t="str">
            <v>R</v>
          </cell>
          <cell r="W327" t="str">
            <v>R</v>
          </cell>
          <cell r="X327">
            <v>30</v>
          </cell>
        </row>
        <row r="328">
          <cell r="A328" t="str">
            <v>5</v>
          </cell>
          <cell r="B328" t="str">
            <v>07</v>
          </cell>
          <cell r="C328" t="str">
            <v/>
          </cell>
          <cell r="E328" t="str">
            <v>5.07 Project Closeout</v>
          </cell>
          <cell r="F328" t="str">
            <v/>
          </cell>
          <cell r="G328" t="str">
            <v/>
          </cell>
          <cell r="H328" t="str">
            <v/>
          </cell>
          <cell r="I328" t="str">
            <v/>
          </cell>
          <cell r="J328" t="str">
            <v/>
          </cell>
          <cell r="K328" t="str">
            <v/>
          </cell>
          <cell r="L328" t="str">
            <v/>
          </cell>
          <cell r="M328" t="str">
            <v/>
          </cell>
          <cell r="N328" t="str">
            <v/>
          </cell>
          <cell r="O328" t="str">
            <v/>
          </cell>
          <cell r="P328" t="str">
            <v>R</v>
          </cell>
          <cell r="Q328" t="str">
            <v>R</v>
          </cell>
          <cell r="R328" t="str">
            <v/>
          </cell>
          <cell r="S328" t="str">
            <v/>
          </cell>
          <cell r="T328" t="str">
            <v>R</v>
          </cell>
          <cell r="U328" t="str">
            <v>R</v>
          </cell>
          <cell r="V328" t="str">
            <v>R</v>
          </cell>
          <cell r="W328" t="str">
            <v>R</v>
          </cell>
          <cell r="Y328">
            <v>0.2</v>
          </cell>
        </row>
        <row r="329">
          <cell r="A329" t="str">
            <v>5</v>
          </cell>
          <cell r="B329" t="str">
            <v>07</v>
          </cell>
          <cell r="C329" t="str">
            <v>01</v>
          </cell>
          <cell r="E329" t="str">
            <v>5.07.01  Analyze Financial Results</v>
          </cell>
          <cell r="F329" t="str">
            <v/>
          </cell>
          <cell r="G329" t="str">
            <v>L</v>
          </cell>
          <cell r="H329" t="str">
            <v/>
          </cell>
          <cell r="I329" t="str">
            <v/>
          </cell>
          <cell r="J329" t="str">
            <v/>
          </cell>
          <cell r="K329" t="str">
            <v/>
          </cell>
          <cell r="L329" t="str">
            <v/>
          </cell>
          <cell r="M329" t="str">
            <v/>
          </cell>
          <cell r="N329" t="str">
            <v/>
          </cell>
          <cell r="O329" t="str">
            <v/>
          </cell>
          <cell r="P329" t="str">
            <v>R</v>
          </cell>
          <cell r="Q329" t="str">
            <v>R</v>
          </cell>
          <cell r="R329" t="str">
            <v/>
          </cell>
          <cell r="S329" t="str">
            <v/>
          </cell>
          <cell r="T329" t="str">
            <v>R</v>
          </cell>
          <cell r="U329" t="str">
            <v>R</v>
          </cell>
          <cell r="V329" t="str">
            <v>R</v>
          </cell>
          <cell r="W329" t="str">
            <v>R</v>
          </cell>
          <cell r="X329">
            <v>20</v>
          </cell>
        </row>
        <row r="330">
          <cell r="A330" t="str">
            <v>5</v>
          </cell>
          <cell r="B330" t="str">
            <v>07</v>
          </cell>
          <cell r="C330" t="str">
            <v>02</v>
          </cell>
          <cell r="E330" t="str">
            <v>5.07.02  Close Project AR &amp; Budget</v>
          </cell>
          <cell r="F330" t="str">
            <v/>
          </cell>
          <cell r="G330" t="str">
            <v>L</v>
          </cell>
          <cell r="H330" t="str">
            <v/>
          </cell>
          <cell r="I330" t="str">
            <v/>
          </cell>
          <cell r="J330" t="str">
            <v/>
          </cell>
          <cell r="K330" t="str">
            <v/>
          </cell>
          <cell r="L330" t="str">
            <v/>
          </cell>
          <cell r="M330" t="str">
            <v/>
          </cell>
          <cell r="N330" t="str">
            <v/>
          </cell>
          <cell r="O330" t="str">
            <v/>
          </cell>
          <cell r="P330" t="str">
            <v/>
          </cell>
          <cell r="Q330" t="str">
            <v/>
          </cell>
          <cell r="R330" t="str">
            <v/>
          </cell>
          <cell r="S330" t="str">
            <v/>
          </cell>
          <cell r="T330" t="str">
            <v>R</v>
          </cell>
          <cell r="U330" t="str">
            <v/>
          </cell>
          <cell r="V330" t="str">
            <v/>
          </cell>
          <cell r="W330" t="str">
            <v/>
          </cell>
          <cell r="X330">
            <v>10</v>
          </cell>
        </row>
        <row r="331">
          <cell r="A331" t="str">
            <v>5</v>
          </cell>
          <cell r="B331" t="str">
            <v>07</v>
          </cell>
          <cell r="C331" t="str">
            <v>03</v>
          </cell>
          <cell r="E331" t="str">
            <v>5.07.03  Recognize Project Team's Performance</v>
          </cell>
          <cell r="F331" t="str">
            <v/>
          </cell>
          <cell r="G331" t="str">
            <v>L</v>
          </cell>
          <cell r="H331" t="str">
            <v/>
          </cell>
          <cell r="I331" t="str">
            <v/>
          </cell>
          <cell r="J331" t="str">
            <v/>
          </cell>
          <cell r="K331" t="str">
            <v/>
          </cell>
          <cell r="L331" t="str">
            <v/>
          </cell>
          <cell r="M331" t="str">
            <v/>
          </cell>
          <cell r="N331" t="str">
            <v/>
          </cell>
          <cell r="O331" t="str">
            <v/>
          </cell>
          <cell r="P331" t="str">
            <v/>
          </cell>
          <cell r="Q331" t="str">
            <v/>
          </cell>
          <cell r="R331" t="str">
            <v/>
          </cell>
          <cell r="S331" t="str">
            <v/>
          </cell>
          <cell r="T331" t="str">
            <v>R</v>
          </cell>
          <cell r="U331" t="str">
            <v/>
          </cell>
          <cell r="V331" t="str">
            <v/>
          </cell>
          <cell r="W331" t="str">
            <v/>
          </cell>
          <cell r="X331">
            <v>30</v>
          </cell>
        </row>
        <row r="332">
          <cell r="A332" t="str">
            <v>5</v>
          </cell>
          <cell r="B332" t="str">
            <v>07</v>
          </cell>
          <cell r="C332" t="str">
            <v>04</v>
          </cell>
          <cell r="E332" t="str">
            <v>5.07.04  Archive Project Records</v>
          </cell>
          <cell r="F332" t="str">
            <v/>
          </cell>
          <cell r="G332" t="str">
            <v>L</v>
          </cell>
          <cell r="H332" t="str">
            <v/>
          </cell>
          <cell r="I332" t="str">
            <v/>
          </cell>
          <cell r="J332" t="str">
            <v/>
          </cell>
          <cell r="K332" t="str">
            <v/>
          </cell>
          <cell r="L332" t="str">
            <v/>
          </cell>
          <cell r="M332" t="str">
            <v/>
          </cell>
          <cell r="N332" t="str">
            <v/>
          </cell>
          <cell r="O332" t="str">
            <v/>
          </cell>
          <cell r="P332" t="str">
            <v/>
          </cell>
          <cell r="Q332" t="str">
            <v/>
          </cell>
          <cell r="R332" t="str">
            <v/>
          </cell>
          <cell r="S332" t="str">
            <v/>
          </cell>
          <cell r="T332" t="str">
            <v>R</v>
          </cell>
          <cell r="U332" t="str">
            <v/>
          </cell>
          <cell r="V332" t="str">
            <v/>
          </cell>
          <cell r="W332" t="str">
            <v/>
          </cell>
          <cell r="X332">
            <v>30</v>
          </cell>
        </row>
        <row r="333">
          <cell r="A333" t="str">
            <v>5</v>
          </cell>
          <cell r="B333" t="str">
            <v>07</v>
          </cell>
          <cell r="C333" t="str">
            <v>05</v>
          </cell>
          <cell r="E333" t="str">
            <v>5.07.05  Conduct Phase 5 Gate Review</v>
          </cell>
          <cell r="F333" t="str">
            <v/>
          </cell>
          <cell r="G333" t="str">
            <v>L</v>
          </cell>
          <cell r="H333" t="str">
            <v/>
          </cell>
          <cell r="I333" t="str">
            <v/>
          </cell>
          <cell r="J333" t="str">
            <v/>
          </cell>
          <cell r="K333" t="str">
            <v/>
          </cell>
          <cell r="L333" t="str">
            <v/>
          </cell>
          <cell r="M333" t="str">
            <v/>
          </cell>
          <cell r="N333" t="str">
            <v/>
          </cell>
          <cell r="O333" t="str">
            <v/>
          </cell>
          <cell r="P333" t="str">
            <v>R</v>
          </cell>
          <cell r="Q333" t="str">
            <v>R</v>
          </cell>
          <cell r="R333" t="str">
            <v/>
          </cell>
          <cell r="S333" t="str">
            <v/>
          </cell>
          <cell r="T333" t="str">
            <v>R</v>
          </cell>
          <cell r="U333" t="str">
            <v>R</v>
          </cell>
          <cell r="V333" t="str">
            <v>R</v>
          </cell>
          <cell r="W333" t="str">
            <v>R</v>
          </cell>
          <cell r="X333">
            <v>10</v>
          </cell>
        </row>
      </sheetData>
      <sheetData sheetId="2" refreshError="1"/>
      <sheetData sheetId="3" refreshError="1">
        <row r="40">
          <cell r="B40" t="str">
            <v>CatReport</v>
          </cell>
        </row>
        <row r="41">
          <cell r="B41">
            <v>1</v>
          </cell>
          <cell r="C41">
            <v>2</v>
          </cell>
        </row>
        <row r="42">
          <cell r="B42">
            <v>2</v>
          </cell>
          <cell r="C42">
            <v>3</v>
          </cell>
        </row>
        <row r="43">
          <cell r="B43">
            <v>3</v>
          </cell>
          <cell r="C43">
            <v>3</v>
          </cell>
        </row>
        <row r="44">
          <cell r="B44">
            <v>4</v>
          </cell>
          <cell r="C44">
            <v>3</v>
          </cell>
        </row>
        <row r="45">
          <cell r="B45">
            <v>5</v>
          </cell>
          <cell r="C45">
            <v>2</v>
          </cell>
        </row>
        <row r="46">
          <cell r="B46">
            <v>6</v>
          </cell>
          <cell r="C46">
            <v>2</v>
          </cell>
        </row>
        <row r="47">
          <cell r="B47">
            <v>7</v>
          </cell>
          <cell r="C47">
            <v>2</v>
          </cell>
        </row>
        <row r="48">
          <cell r="B48">
            <v>8</v>
          </cell>
          <cell r="C48">
            <v>3</v>
          </cell>
        </row>
        <row r="49">
          <cell r="B49">
            <v>9</v>
          </cell>
          <cell r="C49">
            <v>3</v>
          </cell>
        </row>
        <row r="50">
          <cell r="B50">
            <v>10</v>
          </cell>
          <cell r="C50">
            <v>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38">
          <cell r="A38" t="str">
            <v>NA General Manager:</v>
          </cell>
        </row>
        <row r="39">
          <cell r="A39" t="str">
            <v>Russell Carter</v>
          </cell>
        </row>
        <row r="40">
          <cell r="A40" t="str">
            <v>Asia General Managert:</v>
          </cell>
        </row>
        <row r="41">
          <cell r="A41" t="str">
            <v>Nick Arase</v>
          </cell>
        </row>
      </sheetData>
      <sheetData sheetId="1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 down"/>
      <sheetName val="IntevaHeads"/>
    </sheetNames>
    <sheetDataSet>
      <sheetData sheetId="0">
        <row r="1">
          <cell r="E1" t="str">
            <v>IP</v>
          </cell>
          <cell r="H1" t="str">
            <v>Active</v>
          </cell>
          <cell r="O1" t="str">
            <v>PermIndirect</v>
          </cell>
          <cell r="T1" t="str">
            <v>ADR - Adrian, Michigan</v>
          </cell>
          <cell r="V1" t="str">
            <v>711000 : Salary Wages</v>
          </cell>
        </row>
        <row r="2">
          <cell r="E2" t="str">
            <v>CP</v>
          </cell>
          <cell r="H2" t="str">
            <v>Non Active</v>
          </cell>
          <cell r="O2" t="str">
            <v>PermSalary</v>
          </cell>
          <cell r="T2" t="str">
            <v>AMS - Door Systems Holdings Netherlands</v>
          </cell>
          <cell r="V2" t="str">
            <v>712200: Indirect labor</v>
          </cell>
        </row>
        <row r="3">
          <cell r="E3" t="str">
            <v>DM</v>
          </cell>
          <cell r="H3" t="str">
            <v>OPEN</v>
          </cell>
          <cell r="O3" t="str">
            <v>TempIndirect</v>
          </cell>
          <cell r="T3" t="str">
            <v>BAN - Bangalore</v>
          </cell>
        </row>
        <row r="4">
          <cell r="E4" t="str">
            <v>LH</v>
          </cell>
          <cell r="O4" t="str">
            <v>TempSalary</v>
          </cell>
          <cell r="T4" t="str">
            <v>BAR - Barcelona, Spain</v>
          </cell>
        </row>
        <row r="5">
          <cell r="E5" t="str">
            <v>RF</v>
          </cell>
          <cell r="O5" t="str">
            <v>Trainee</v>
          </cell>
          <cell r="T5" t="str">
            <v>BGH - Birmingham, England</v>
          </cell>
        </row>
        <row r="6">
          <cell r="E6" t="str">
            <v>ME</v>
          </cell>
          <cell r="O6" t="str">
            <v>Coops</v>
          </cell>
          <cell r="T6" t="str">
            <v>CHA - Changchun, China</v>
          </cell>
        </row>
        <row r="7">
          <cell r="E7" t="str">
            <v>SH</v>
          </cell>
          <cell r="O7" t="str">
            <v>Student</v>
          </cell>
          <cell r="T7" t="str">
            <v>COR - Cordeiropolis, Brazil</v>
          </cell>
        </row>
        <row r="8">
          <cell r="O8" t="str">
            <v>CONTRACTOR</v>
          </cell>
          <cell r="T8" t="str">
            <v>COT - Cottondale, Alabama</v>
          </cell>
        </row>
        <row r="9">
          <cell r="T9" t="str">
            <v>DTZ - Dietzenbach, Germany</v>
          </cell>
        </row>
        <row r="10">
          <cell r="T10" t="str">
            <v>ESS- Esson Door Motor, France</v>
          </cell>
        </row>
        <row r="11">
          <cell r="T11" t="str">
            <v>GAD - Gadsden, Alabama</v>
          </cell>
        </row>
        <row r="12">
          <cell r="T12" t="str">
            <v>GIF - Gifhorn Roof, Germany</v>
          </cell>
        </row>
        <row r="13">
          <cell r="T13" t="str">
            <v>IFS - Inteva Foreign Services</v>
          </cell>
        </row>
        <row r="14">
          <cell r="T14" t="str">
            <v>IMF - IMF Sully</v>
          </cell>
        </row>
        <row r="15">
          <cell r="T15" t="str">
            <v>KDS - KDS Co</v>
          </cell>
        </row>
        <row r="16">
          <cell r="T16" t="str">
            <v>KOR - LVS Korea (0021)</v>
          </cell>
        </row>
        <row r="17">
          <cell r="T17" t="str">
            <v>LOZ - Lozorno, Slovakia</v>
          </cell>
        </row>
        <row r="18">
          <cell r="T18" t="str">
            <v>MGU - Guanajuato - Mex entity</v>
          </cell>
        </row>
        <row r="19">
          <cell r="T19" t="str">
            <v>MM1 - Matamoros I - Mex entity</v>
          </cell>
        </row>
        <row r="20">
          <cell r="T20" t="str">
            <v>MM2 - Matamoros II - Mex entity</v>
          </cell>
        </row>
        <row r="21">
          <cell r="T21" t="str">
            <v>MMT - Mx MTC</v>
          </cell>
        </row>
        <row r="22">
          <cell r="T22" t="str">
            <v xml:space="preserve">NKC - North Kansas City, Missouri </v>
          </cell>
        </row>
        <row r="23">
          <cell r="T23" t="str">
            <v>ORR - Oradea, Romania</v>
          </cell>
        </row>
        <row r="24">
          <cell r="T24" t="str">
            <v>OSH - Oshawa, Canada - CAD</v>
          </cell>
        </row>
        <row r="25">
          <cell r="T25" t="str">
            <v>POZ - Poznan, Poland</v>
          </cell>
        </row>
        <row r="26">
          <cell r="T26" t="str">
            <v>PUE - Puebla</v>
          </cell>
        </row>
        <row r="27">
          <cell r="T27" t="str">
            <v>PUN - Pune, India</v>
          </cell>
        </row>
        <row r="28">
          <cell r="T28" t="str">
            <v>RYC - Rychnov, Czech Republic</v>
          </cell>
        </row>
        <row r="29">
          <cell r="T29" t="str">
            <v>SAR - Salonta (0105)</v>
          </cell>
        </row>
        <row r="30">
          <cell r="T30" t="str">
            <v>SCO - Shanghai Consulting, China</v>
          </cell>
        </row>
        <row r="31">
          <cell r="T31" t="str">
            <v>SDA - Shanghai Inteva Automotive, China</v>
          </cell>
        </row>
        <row r="32">
          <cell r="T32" t="str">
            <v>SHG - Innovation Shanghai</v>
          </cell>
        </row>
        <row r="33">
          <cell r="T33" t="str">
            <v>STD - St. Die, France</v>
          </cell>
        </row>
        <row r="34">
          <cell r="T34" t="str">
            <v>SUL - Sully, France</v>
          </cell>
        </row>
        <row r="35">
          <cell r="T35" t="str">
            <v>THQ - Headquarters, Troy, Michigan (THQ)</v>
          </cell>
        </row>
        <row r="36">
          <cell r="T36" t="str">
            <v>VAN - Vandalia, Ohio</v>
          </cell>
        </row>
        <row r="37">
          <cell r="T37" t="str">
            <v>WGQ - WGQ</v>
          </cell>
        </row>
        <row r="38">
          <cell r="T38" t="str">
            <v xml:space="preserve">WOR - Woerth, Germany </v>
          </cell>
        </row>
        <row r="39">
          <cell r="T39" t="str">
            <v>WUH - Wuhan</v>
          </cell>
        </row>
        <row r="40">
          <cell r="T40" t="str">
            <v>WUP - Solingen, Germany</v>
          </cell>
        </row>
        <row r="41">
          <cell r="T41" t="str">
            <v>YOK - Automotive Japan GK</v>
          </cell>
        </row>
        <row r="42">
          <cell r="T42" t="str">
            <v>ZHE - LVS Zhenjiang (II)</v>
          </cell>
        </row>
      </sheetData>
      <sheetData sheetId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문의사항"/>
      <sheetName val="F1,2"/>
      <sheetName val="F3"/>
      <sheetName val="F45"/>
      <sheetName val="현금흐름표"/>
      <sheetName val="정산표"/>
      <sheetName val="XREF"/>
      <sheetName val="판매46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"/>
      <sheetName val="MAY"/>
      <sheetName val="JUN"/>
      <sheetName val="JUL"/>
      <sheetName val="AUG"/>
      <sheetName val="SEP"/>
      <sheetName val="TOTAL"/>
      <sheetName val="2008"/>
      <sheetName val="2009"/>
      <sheetName val="2010"/>
      <sheetName val="Vol &amp; Mix Local Currenc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"/>
      <sheetName val="B"/>
      <sheetName val="Module1"/>
      <sheetName val="aged"/>
      <sheetName val="aged (2)"/>
    </sheetNames>
    <sheetDataSet>
      <sheetData sheetId="0" refreshError="1">
        <row r="134">
          <cell r="E134">
            <v>7100</v>
          </cell>
        </row>
        <row r="135">
          <cell r="E135">
            <v>21</v>
          </cell>
        </row>
        <row r="136">
          <cell r="E136">
            <v>0</v>
          </cell>
        </row>
        <row r="137">
          <cell r="E137">
            <v>0</v>
          </cell>
        </row>
        <row r="138">
          <cell r="E138">
            <v>378</v>
          </cell>
        </row>
        <row r="140">
          <cell r="E140">
            <v>6808</v>
          </cell>
        </row>
        <row r="142">
          <cell r="E142">
            <v>0.61360000000000003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본사항"/>
      <sheetName val="총괄표"/>
      <sheetName val="국제거래명세서"/>
      <sheetName val="요약손익계산서"/>
      <sheetName val="정상가격산출방법신고서"/>
      <sheetName val="국조_국제거래"/>
      <sheetName val="국조_요약손익"/>
      <sheetName val="국조_정상가격"/>
      <sheetName val="국조_무형자산"/>
      <sheetName val="국조_용역거래"/>
      <sheetName val="무형자산 정상가격신고서"/>
      <sheetName val="용역거래 정상가격신고서"/>
      <sheetName val="거래가격조정신고서"/>
      <sheetName val="원가등의분담액조정명세서"/>
      <sheetName val="지점유보소득"/>
      <sheetName val="국조10_1(갑)"/>
      <sheetName val="국조10의1(갑)"/>
      <sheetName val="국조10_2(을)"/>
      <sheetName val="국조10의2(을)"/>
      <sheetName val="국조10의1(병)"/>
      <sheetName val="국조10의2(정)"/>
      <sheetName val="국조10의3"/>
      <sheetName val="국조10의4(갑)"/>
      <sheetName val="국조10의4(갑)_1"/>
      <sheetName val="국조10의4(을)"/>
      <sheetName val="국조10의4(을)_1"/>
      <sheetName val="국조10의5"/>
      <sheetName val="국조10의6_2"/>
      <sheetName val="국조10의6"/>
      <sheetName val="국조10의7(갑)"/>
      <sheetName val="국조10의7(을)"/>
      <sheetName val="국조10의7(병)"/>
      <sheetName val="국조11"/>
      <sheetName val="공통경비(1)"/>
      <sheetName val="공통경비(2)"/>
      <sheetName val="공통경비(3)"/>
      <sheetName val="공통경비(4)"/>
      <sheetName val="공통경비배분계산서"/>
    </sheetNames>
    <sheetDataSet>
      <sheetData sheetId="0">
        <row r="27">
          <cell r="F27" t="str">
            <v>000:기타</v>
          </cell>
          <cell r="L27" t="str">
            <v>ZZ :( 기타국 )</v>
          </cell>
        </row>
        <row r="28">
          <cell r="F28" t="str">
            <v>288:가나</v>
          </cell>
          <cell r="L28" t="str">
            <v>GH :가나</v>
          </cell>
        </row>
        <row r="29">
          <cell r="F29" t="str">
            <v>266:가봉</v>
          </cell>
          <cell r="L29" t="str">
            <v>GA :가봉</v>
          </cell>
        </row>
        <row r="30">
          <cell r="F30" t="str">
            <v>328:가이아나</v>
          </cell>
          <cell r="L30" t="str">
            <v>GY :가이아나</v>
          </cell>
        </row>
        <row r="31">
          <cell r="F31" t="str">
            <v>270:감비아</v>
          </cell>
          <cell r="L31" t="str">
            <v>GM :감비아</v>
          </cell>
        </row>
        <row r="32">
          <cell r="F32" t="str">
            <v>312:과델로페</v>
          </cell>
          <cell r="L32" t="str">
            <v>GP :과델로프</v>
          </cell>
        </row>
        <row r="33">
          <cell r="F33" t="str">
            <v>320:과테말라</v>
          </cell>
          <cell r="L33" t="str">
            <v>GT :과테말라</v>
          </cell>
        </row>
        <row r="34">
          <cell r="F34" t="str">
            <v>316:괌</v>
          </cell>
          <cell r="L34" t="str">
            <v>GU :괌</v>
          </cell>
        </row>
        <row r="35">
          <cell r="F35" t="str">
            <v>308:그레나다</v>
          </cell>
          <cell r="L35" t="str">
            <v>VA :교황청</v>
          </cell>
        </row>
        <row r="36">
          <cell r="F36" t="str">
            <v>300:그리스</v>
          </cell>
          <cell r="L36" t="str">
            <v>GD :그레나다</v>
          </cell>
        </row>
        <row r="37">
          <cell r="F37" t="str">
            <v>304:그린랜드</v>
          </cell>
          <cell r="L37" t="str">
            <v>GE :그루지야</v>
          </cell>
        </row>
        <row r="38">
          <cell r="F38" t="str">
            <v>324:기니</v>
          </cell>
          <cell r="L38" t="str">
            <v>GR :그리스</v>
          </cell>
        </row>
        <row r="39">
          <cell r="F39" t="str">
            <v>624:기니비사우</v>
          </cell>
          <cell r="L39" t="str">
            <v>GL :그린랜드</v>
          </cell>
        </row>
        <row r="40">
          <cell r="F40" t="str">
            <v>516:나미비아</v>
          </cell>
          <cell r="L40" t="str">
            <v>GW :기네비소</v>
          </cell>
        </row>
        <row r="41">
          <cell r="F41" t="str">
            <v>520:나우루</v>
          </cell>
          <cell r="L41" t="str">
            <v>GN :기니</v>
          </cell>
        </row>
        <row r="42">
          <cell r="F42" t="str">
            <v>570:나우에</v>
          </cell>
          <cell r="L42" t="str">
            <v>NA :나미비아</v>
          </cell>
        </row>
        <row r="43">
          <cell r="F43" t="str">
            <v>566:나이지리아</v>
          </cell>
          <cell r="L43" t="str">
            <v>NA :나미비아</v>
          </cell>
        </row>
        <row r="44">
          <cell r="F44" t="str">
            <v>010:남극지역</v>
          </cell>
          <cell r="L44" t="str">
            <v>NR :나우르</v>
          </cell>
        </row>
        <row r="45">
          <cell r="F45" t="str">
            <v>710:남아프리카</v>
          </cell>
          <cell r="L45" t="str">
            <v>NG :나이지리아</v>
          </cell>
        </row>
        <row r="46">
          <cell r="F46" t="str">
            <v>720:남예멘</v>
          </cell>
          <cell r="L46" t="str">
            <v>ZA :남아프리카</v>
          </cell>
        </row>
        <row r="47">
          <cell r="F47" t="str">
            <v>528:네덜란드</v>
          </cell>
          <cell r="L47" t="str">
            <v>NL :네덜란드</v>
          </cell>
        </row>
        <row r="48">
          <cell r="F48" t="str">
            <v>524:네팔</v>
          </cell>
          <cell r="L48" t="str">
            <v>NP :네팔</v>
          </cell>
        </row>
        <row r="49">
          <cell r="F49" t="str">
            <v>578:노르웨이</v>
          </cell>
          <cell r="L49" t="str">
            <v>NO :노르웨이</v>
          </cell>
        </row>
        <row r="50">
          <cell r="F50" t="str">
            <v>574:노퍽도</v>
          </cell>
          <cell r="L50" t="str">
            <v>NF :노폴크　이일랜드</v>
          </cell>
        </row>
        <row r="51">
          <cell r="F51" t="str">
            <v>554:뉴질랜드</v>
          </cell>
          <cell r="L51" t="str">
            <v>NC :뉴　칼레도니아</v>
          </cell>
        </row>
        <row r="52">
          <cell r="F52" t="str">
            <v>540:뉴칼레도니아</v>
          </cell>
          <cell r="L52" t="str">
            <v>NZ :뉴질랜드</v>
          </cell>
        </row>
        <row r="53">
          <cell r="F53" t="str">
            <v>562:니제르</v>
          </cell>
          <cell r="L53" t="str">
            <v>NU :니우에</v>
          </cell>
        </row>
        <row r="54">
          <cell r="F54" t="str">
            <v>558:니카라과</v>
          </cell>
          <cell r="L54" t="str">
            <v>NE :니제르</v>
          </cell>
        </row>
        <row r="55">
          <cell r="F55" t="str">
            <v>158:대만</v>
          </cell>
          <cell r="L55" t="str">
            <v>NI :니카라과</v>
          </cell>
        </row>
        <row r="56">
          <cell r="F56" t="str">
            <v>410:대한민국</v>
          </cell>
          <cell r="L56" t="str">
            <v>TW :대만</v>
          </cell>
        </row>
        <row r="57">
          <cell r="F57" t="str">
            <v>208:덴마크</v>
          </cell>
          <cell r="L57" t="str">
            <v>DK :덴마크</v>
          </cell>
        </row>
        <row r="58">
          <cell r="F58" t="str">
            <v>214:도미니카공화국</v>
          </cell>
          <cell r="L58" t="str">
            <v>DO :도미니카공화국</v>
          </cell>
        </row>
        <row r="59">
          <cell r="F59" t="str">
            <v>212:도미니카연방</v>
          </cell>
          <cell r="L59" t="str">
            <v>DM :도미니카연방</v>
          </cell>
        </row>
        <row r="60">
          <cell r="F60" t="str">
            <v>280:독일</v>
          </cell>
          <cell r="L60" t="str">
            <v>DE :독일</v>
          </cell>
        </row>
        <row r="61">
          <cell r="F61" t="str">
            <v>278:동독（폐지）</v>
          </cell>
          <cell r="L61" t="str">
            <v>LA :라오스</v>
          </cell>
        </row>
        <row r="62">
          <cell r="F62" t="str">
            <v>626:동티모</v>
          </cell>
          <cell r="L62" t="str">
            <v>LR :라이베리아</v>
          </cell>
        </row>
        <row r="63">
          <cell r="F63" t="str">
            <v>418:라오스</v>
          </cell>
          <cell r="L63" t="str">
            <v>LV :라트비아</v>
          </cell>
        </row>
        <row r="64">
          <cell r="F64" t="str">
            <v>430:라이베리아</v>
          </cell>
          <cell r="L64" t="str">
            <v>RU :러시아연방</v>
          </cell>
        </row>
        <row r="65">
          <cell r="F65" t="str">
            <v>901:라트비아</v>
          </cell>
          <cell r="L65" t="str">
            <v>LB :레바논</v>
          </cell>
        </row>
        <row r="66">
          <cell r="F66" t="str">
            <v>810:러시아연합</v>
          </cell>
          <cell r="L66" t="str">
            <v>LS :레소토</v>
          </cell>
        </row>
        <row r="67">
          <cell r="F67" t="str">
            <v>422:레바논</v>
          </cell>
          <cell r="L67" t="str">
            <v>RO :루마니아</v>
          </cell>
        </row>
        <row r="68">
          <cell r="F68" t="str">
            <v>426:레소토</v>
          </cell>
          <cell r="L68" t="str">
            <v>RW :루안다</v>
          </cell>
        </row>
        <row r="69">
          <cell r="F69" t="str">
            <v>642:루마니아</v>
          </cell>
          <cell r="L69" t="str">
            <v>LU :룩셈부르크</v>
          </cell>
        </row>
        <row r="70">
          <cell r="F70" t="str">
            <v>442:룩셈부르크</v>
          </cell>
          <cell r="L70" t="str">
            <v>LY :리비아</v>
          </cell>
        </row>
        <row r="71">
          <cell r="F71" t="str">
            <v>646:르완다</v>
          </cell>
          <cell r="L71" t="str">
            <v>LT :리투아니아</v>
          </cell>
        </row>
        <row r="72">
          <cell r="F72" t="str">
            <v>434:리비아</v>
          </cell>
          <cell r="L72" t="str">
            <v>LI :리히텐슈타인</v>
          </cell>
        </row>
        <row r="73">
          <cell r="F73" t="str">
            <v>638:리유니온</v>
          </cell>
          <cell r="L73" t="str">
            <v>MG :마다가스카르</v>
          </cell>
        </row>
        <row r="74">
          <cell r="F74" t="str">
            <v>902:리투아니아</v>
          </cell>
          <cell r="L74" t="str">
            <v>MH :마샬　군도</v>
          </cell>
        </row>
        <row r="75">
          <cell r="F75" t="str">
            <v>438:리히텐스타인</v>
          </cell>
          <cell r="L75" t="str">
            <v>YM :마세도니아</v>
          </cell>
        </row>
        <row r="76">
          <cell r="F76" t="str">
            <v>450:마다가스카르</v>
          </cell>
          <cell r="L76" t="str">
            <v>UM :마이너　아우틀링　합중국　군도</v>
          </cell>
        </row>
        <row r="77">
          <cell r="F77" t="str">
            <v>582:마샬제도</v>
          </cell>
          <cell r="L77" t="str">
            <v>FM :마이크로네시아</v>
          </cell>
        </row>
        <row r="78">
          <cell r="F78" t="str">
            <v>908:마이크로네시아연합</v>
          </cell>
          <cell r="L78" t="str">
            <v>MO :마카오</v>
          </cell>
        </row>
        <row r="79">
          <cell r="F79" t="str">
            <v>446:마카오</v>
          </cell>
          <cell r="L79" t="str">
            <v>MQ :마티니크</v>
          </cell>
        </row>
        <row r="80">
          <cell r="F80" t="str">
            <v>474:마티니크도</v>
          </cell>
          <cell r="L80" t="str">
            <v>MW :말라위</v>
          </cell>
        </row>
        <row r="81">
          <cell r="F81" t="str">
            <v>454:말라위</v>
          </cell>
          <cell r="L81" t="str">
            <v>MY :말레이지아</v>
          </cell>
        </row>
        <row r="82">
          <cell r="F82" t="str">
            <v>458:말레이시아</v>
          </cell>
          <cell r="L82" t="str">
            <v>ML :말리</v>
          </cell>
        </row>
        <row r="83">
          <cell r="F83" t="str">
            <v>466:말리</v>
          </cell>
          <cell r="L83" t="str">
            <v>MX :멕시코</v>
          </cell>
        </row>
        <row r="84">
          <cell r="F84" t="str">
            <v>484:멕시코</v>
          </cell>
          <cell r="L84" t="str">
            <v>MC :모나코</v>
          </cell>
        </row>
        <row r="85">
          <cell r="F85" t="str">
            <v>492:모나코</v>
          </cell>
          <cell r="L85" t="str">
            <v>MA :모로코</v>
          </cell>
        </row>
        <row r="86">
          <cell r="F86" t="str">
            <v>504:모로코</v>
          </cell>
          <cell r="L86" t="str">
            <v>MU :모리셔스</v>
          </cell>
        </row>
        <row r="87">
          <cell r="F87" t="str">
            <v>480:모리셔스</v>
          </cell>
          <cell r="L87" t="str">
            <v>MR :모리타니</v>
          </cell>
        </row>
        <row r="88">
          <cell r="F88" t="str">
            <v>478:모리타니</v>
          </cell>
          <cell r="L88" t="str">
            <v>MZ :모잠비크</v>
          </cell>
        </row>
        <row r="89">
          <cell r="F89" t="str">
            <v>508:모잠비크</v>
          </cell>
          <cell r="L89" t="str">
            <v>MS :몬트세라트</v>
          </cell>
        </row>
        <row r="90">
          <cell r="F90" t="str">
            <v>500:몬트세라트</v>
          </cell>
          <cell r="L90" t="str">
            <v>MD :몰도바</v>
          </cell>
        </row>
        <row r="91">
          <cell r="F91" t="str">
            <v>903:몰도바공화국</v>
          </cell>
          <cell r="L91" t="str">
            <v>MV :몰디브</v>
          </cell>
        </row>
        <row r="92">
          <cell r="F92" t="str">
            <v>462:몰디브</v>
          </cell>
          <cell r="L92" t="str">
            <v>MT :몰타</v>
          </cell>
        </row>
        <row r="93">
          <cell r="F93" t="str">
            <v>470:몰타</v>
          </cell>
          <cell r="L93" t="str">
            <v>MN :몽골</v>
          </cell>
        </row>
        <row r="94">
          <cell r="F94" t="str">
            <v>496:몽고</v>
          </cell>
          <cell r="L94" t="str">
            <v>US :미국</v>
          </cell>
        </row>
        <row r="95">
          <cell r="F95" t="str">
            <v>840:미국</v>
          </cell>
          <cell r="L95" t="str">
            <v>MI :미드웨이　군도</v>
          </cell>
        </row>
        <row r="96">
          <cell r="F96" t="str">
            <v>850:미국령버진제도</v>
          </cell>
          <cell r="L96" t="str">
            <v>VI :미령　버진군도</v>
          </cell>
        </row>
        <row r="97">
          <cell r="F97" t="str">
            <v>016:미국령사모아</v>
          </cell>
          <cell r="L97" t="str">
            <v>MM :미얀마</v>
          </cell>
        </row>
        <row r="98">
          <cell r="F98" t="str">
            <v>849:미국령태평양제도（폐지）</v>
          </cell>
          <cell r="L98" t="str">
            <v>VU :바누아투</v>
          </cell>
        </row>
        <row r="99">
          <cell r="F99" t="str">
            <v>911:미군소외곽제도</v>
          </cell>
          <cell r="L99" t="str">
            <v>BH :바레인</v>
          </cell>
        </row>
        <row r="100">
          <cell r="F100" t="str">
            <v>488:미드웨이제도（폐지）</v>
          </cell>
          <cell r="L100" t="str">
            <v>BB :바베이도스</v>
          </cell>
        </row>
        <row r="101">
          <cell r="F101" t="str">
            <v>104:미얀마</v>
          </cell>
          <cell r="L101" t="str">
            <v>BS :바하마</v>
          </cell>
        </row>
        <row r="102">
          <cell r="F102" t="str">
            <v>548:바누아투</v>
          </cell>
          <cell r="L102" t="str">
            <v>BD :방글라데시</v>
          </cell>
        </row>
        <row r="103">
          <cell r="F103" t="str">
            <v>048:바레인</v>
          </cell>
          <cell r="L103" t="str">
            <v>BM :버뮤다</v>
          </cell>
        </row>
        <row r="104">
          <cell r="F104" t="str">
            <v>052:바베이도스</v>
          </cell>
          <cell r="L104" t="str">
            <v>VE :베네수엘라</v>
          </cell>
        </row>
        <row r="105">
          <cell r="F105" t="str">
            <v>336:바티칸</v>
          </cell>
          <cell r="L105" t="str">
            <v>BJ :베닝</v>
          </cell>
        </row>
        <row r="106">
          <cell r="F106" t="str">
            <v>044:바하마</v>
          </cell>
          <cell r="L106" t="str">
            <v>BY :베라루스</v>
          </cell>
        </row>
        <row r="107">
          <cell r="F107" t="str">
            <v>050:방글라데시</v>
          </cell>
          <cell r="L107" t="str">
            <v>BY :베라루스</v>
          </cell>
        </row>
        <row r="108">
          <cell r="F108" t="str">
            <v>060:버뮤다제도</v>
          </cell>
          <cell r="L108" t="str">
            <v>VN :베트남</v>
          </cell>
        </row>
        <row r="109">
          <cell r="F109" t="str">
            <v>204:베냉</v>
          </cell>
          <cell r="L109" t="str">
            <v>BE :벨기에</v>
          </cell>
        </row>
        <row r="110">
          <cell r="F110" t="str">
            <v>862:베네수엘라</v>
          </cell>
          <cell r="L110" t="str">
            <v>BZ :벨리제</v>
          </cell>
        </row>
        <row r="111">
          <cell r="F111" t="str">
            <v>704:베트남</v>
          </cell>
          <cell r="L111" t="str">
            <v>BV :보빗　군도</v>
          </cell>
        </row>
        <row r="112">
          <cell r="F112" t="str">
            <v>056:벨기에</v>
          </cell>
          <cell r="L112" t="str">
            <v>BA :보스니아－헤르체고비나</v>
          </cell>
        </row>
        <row r="113">
          <cell r="F113" t="str">
            <v>112:벨라루스</v>
          </cell>
          <cell r="L113" t="str">
            <v>BW :보츠와나</v>
          </cell>
        </row>
        <row r="114">
          <cell r="F114" t="str">
            <v>084:벨리즈</v>
          </cell>
          <cell r="L114" t="str">
            <v>BO :볼리비아</v>
          </cell>
        </row>
        <row r="115">
          <cell r="F115" t="str">
            <v>072:보츠와나</v>
          </cell>
          <cell r="L115" t="str">
            <v>BI :부룬디</v>
          </cell>
        </row>
        <row r="116">
          <cell r="F116" t="str">
            <v>068:볼리비아</v>
          </cell>
          <cell r="L116" t="str">
            <v>BF :부르키나　파소</v>
          </cell>
        </row>
        <row r="117">
          <cell r="F117" t="str">
            <v>074:볼벳도</v>
          </cell>
          <cell r="L117" t="str">
            <v>BT :부탄</v>
          </cell>
        </row>
        <row r="118">
          <cell r="F118" t="str">
            <v>108:부룬디</v>
          </cell>
          <cell r="L118" t="str">
            <v>MP :북마리아나　군도</v>
          </cell>
        </row>
        <row r="119">
          <cell r="F119" t="str">
            <v>064:부탄</v>
          </cell>
          <cell r="L119" t="str">
            <v>KP :북한</v>
          </cell>
        </row>
        <row r="120">
          <cell r="F120" t="str">
            <v>909:북마리아나제도</v>
          </cell>
          <cell r="L120" t="str">
            <v>BG :불가리아</v>
          </cell>
        </row>
        <row r="121">
          <cell r="F121" t="str">
            <v>886:북예멘</v>
          </cell>
          <cell r="L121" t="str">
            <v>GF :불령　가이아나</v>
          </cell>
        </row>
        <row r="122">
          <cell r="F122" t="str">
            <v>408:북한</v>
          </cell>
          <cell r="L122" t="str">
            <v>TF :불령　남부지역</v>
          </cell>
        </row>
        <row r="123">
          <cell r="F123" t="str">
            <v>100:불가리아</v>
          </cell>
          <cell r="L123" t="str">
            <v>RE :불령　리유니온，코모도제도</v>
          </cell>
        </row>
        <row r="124">
          <cell r="F124" t="str">
            <v>254:불란서령기아나</v>
          </cell>
          <cell r="L124" t="str">
            <v>PF :불령　폴리네시아</v>
          </cell>
        </row>
        <row r="125">
          <cell r="F125" t="str">
            <v>076:브라질</v>
          </cell>
          <cell r="L125" t="str">
            <v>BR :브라질</v>
          </cell>
        </row>
        <row r="126">
          <cell r="F126" t="str">
            <v>096:브르나이</v>
          </cell>
          <cell r="L126" t="str">
            <v>BN :브루나이</v>
          </cell>
        </row>
        <row r="127">
          <cell r="F127" t="str">
            <v>682:사우디아라비아</v>
          </cell>
          <cell r="L127" t="str">
            <v>SA :사우디아라비아</v>
          </cell>
        </row>
        <row r="128">
          <cell r="F128" t="str">
            <v>196:사이프러스</v>
          </cell>
          <cell r="L128" t="str">
            <v>CY :사이프러스</v>
          </cell>
        </row>
        <row r="129">
          <cell r="F129" t="str">
            <v>674:산마리노</v>
          </cell>
          <cell r="L129" t="str">
            <v>PS :사하라인민아랍공화국</v>
          </cell>
        </row>
        <row r="130">
          <cell r="F130" t="str">
            <v>678:상토메프린시페</v>
          </cell>
          <cell r="L130" t="str">
            <v>SM :산마리노</v>
          </cell>
        </row>
        <row r="131">
          <cell r="F131" t="str">
            <v>882:서사모아</v>
          </cell>
          <cell r="L131" t="str">
            <v>ST :상토메　프린스페</v>
          </cell>
        </row>
        <row r="132">
          <cell r="F132" t="str">
            <v>732:서사하라</v>
          </cell>
          <cell r="L132" t="str">
            <v>WS :서사모아</v>
          </cell>
        </row>
        <row r="133">
          <cell r="F133" t="str">
            <v>686:세네갈</v>
          </cell>
          <cell r="L133" t="str">
            <v>EH :서사하라</v>
          </cell>
        </row>
        <row r="134">
          <cell r="F134" t="str">
            <v>690:세이쉘</v>
          </cell>
          <cell r="L134" t="str">
            <v>SN :세네갈</v>
          </cell>
        </row>
        <row r="135">
          <cell r="F135" t="str">
            <v>662:세인트루시아</v>
          </cell>
          <cell r="L135" t="str">
            <v>SC :세이쉘</v>
          </cell>
        </row>
        <row r="136">
          <cell r="F136" t="str">
            <v>670:세인트빈센트그레나딘</v>
          </cell>
          <cell r="L136" t="str">
            <v>LC :세인트　루시아</v>
          </cell>
        </row>
        <row r="137">
          <cell r="F137" t="str">
            <v>666:세인트피에러도미쾌론도</v>
          </cell>
          <cell r="L137" t="str">
            <v>KN :세인트　키츠　네비스</v>
          </cell>
        </row>
        <row r="138">
          <cell r="F138" t="str">
            <v>654:세인트헬레나도</v>
          </cell>
          <cell r="L138" t="str">
            <v>PM :세인트　피레　미켈론</v>
          </cell>
        </row>
        <row r="139">
          <cell r="F139" t="str">
            <v>706:소말리아</v>
          </cell>
          <cell r="L139" t="str">
            <v>SH :세인트　헬레나</v>
          </cell>
        </row>
        <row r="140">
          <cell r="F140" t="str">
            <v>090:솔로몬아일란드</v>
          </cell>
          <cell r="L140" t="str">
            <v>SO :소말리아</v>
          </cell>
        </row>
        <row r="141">
          <cell r="F141" t="str">
            <v>736:수단</v>
          </cell>
          <cell r="L141" t="str">
            <v>SB :솔로몬　군도</v>
          </cell>
        </row>
        <row r="142">
          <cell r="F142" t="str">
            <v>740:수리남</v>
          </cell>
          <cell r="L142" t="str">
            <v>SD :수단</v>
          </cell>
        </row>
        <row r="143">
          <cell r="F143" t="str">
            <v>144:스리랑카</v>
          </cell>
          <cell r="L143" t="str">
            <v>SD :수단</v>
          </cell>
        </row>
        <row r="144">
          <cell r="F144" t="str">
            <v>744:스발바드잠마엔도</v>
          </cell>
          <cell r="L144" t="str">
            <v>SR :수리남</v>
          </cell>
        </row>
        <row r="145">
          <cell r="F145" t="str">
            <v>748:스와질란드</v>
          </cell>
          <cell r="L145" t="str">
            <v>LK :스리랑카</v>
          </cell>
        </row>
        <row r="146">
          <cell r="F146" t="str">
            <v>752:스웨덴</v>
          </cell>
          <cell r="L146" t="str">
            <v>SJ :스발바드　군도</v>
          </cell>
        </row>
        <row r="147">
          <cell r="F147" t="str">
            <v>756:스위스</v>
          </cell>
          <cell r="L147" t="str">
            <v>SZ :스와질랜드</v>
          </cell>
        </row>
        <row r="148">
          <cell r="F148" t="str">
            <v>724:스페인</v>
          </cell>
          <cell r="L148" t="str">
            <v>SE :스웨덴</v>
          </cell>
        </row>
        <row r="149">
          <cell r="F149" t="str">
            <v>907:슬로바키아</v>
          </cell>
          <cell r="L149" t="str">
            <v>CH :스위스</v>
          </cell>
        </row>
        <row r="150">
          <cell r="F150" t="str">
            <v>760:시리아</v>
          </cell>
          <cell r="L150" t="str">
            <v>ES :스페인</v>
          </cell>
        </row>
        <row r="151">
          <cell r="F151" t="str">
            <v>694:시에라리온</v>
          </cell>
          <cell r="L151" t="str">
            <v>SK :슬로바키아　공화국</v>
          </cell>
        </row>
        <row r="152">
          <cell r="F152" t="str">
            <v>702:싱가포르</v>
          </cell>
          <cell r="L152" t="str">
            <v>SI :슬로베니아</v>
          </cell>
        </row>
        <row r="153">
          <cell r="F153" t="str">
            <v>784:아랍에미리트연합국</v>
          </cell>
          <cell r="L153" t="str">
            <v>SY :시리아</v>
          </cell>
        </row>
        <row r="154">
          <cell r="F154" t="str">
            <v>896:아르메니아</v>
          </cell>
          <cell r="L154" t="str">
            <v>SL :시에라　리온</v>
          </cell>
        </row>
        <row r="155">
          <cell r="F155" t="str">
            <v>032:아르헨티나</v>
          </cell>
          <cell r="L155" t="str">
            <v>SG :싱가포르</v>
          </cell>
        </row>
        <row r="156">
          <cell r="F156" t="str">
            <v>352:아이슬란드</v>
          </cell>
          <cell r="L156" t="str">
            <v>AE :아랍에미르트　연합</v>
          </cell>
        </row>
        <row r="157">
          <cell r="F157" t="str">
            <v>332:아이티</v>
          </cell>
          <cell r="L157" t="str">
            <v>AM :아르메니아</v>
          </cell>
        </row>
        <row r="158">
          <cell r="F158" t="str">
            <v>372:아일랜드</v>
          </cell>
          <cell r="L158" t="str">
            <v>AR :아르헨티나</v>
          </cell>
        </row>
        <row r="159">
          <cell r="F159" t="str">
            <v>897:아제르바이젠</v>
          </cell>
          <cell r="L159" t="str">
            <v>AS :아메리칸　사모아</v>
          </cell>
        </row>
        <row r="160">
          <cell r="F160" t="str">
            <v>004:아프가니스탄</v>
          </cell>
          <cell r="L160" t="str">
            <v>IS :아이슬란드</v>
          </cell>
        </row>
        <row r="161">
          <cell r="F161" t="str">
            <v>020:안도라</v>
          </cell>
          <cell r="L161" t="str">
            <v>HT :아이티</v>
          </cell>
        </row>
        <row r="162">
          <cell r="F162" t="str">
            <v>216:안타르티카</v>
          </cell>
          <cell r="L162" t="str">
            <v>IE :아일랜드</v>
          </cell>
        </row>
        <row r="163">
          <cell r="F163" t="str">
            <v>028:안티가바부다</v>
          </cell>
          <cell r="L163" t="str">
            <v>AZ :아제르바이잔</v>
          </cell>
        </row>
        <row r="164">
          <cell r="F164" t="str">
            <v>532:안틸레스</v>
          </cell>
          <cell r="L164" t="str">
            <v>AF :아프카니스탄</v>
          </cell>
        </row>
        <row r="165">
          <cell r="F165" t="str">
            <v>008:알바니아</v>
          </cell>
          <cell r="L165" t="str">
            <v>AD :안도라</v>
          </cell>
        </row>
        <row r="166">
          <cell r="F166" t="str">
            <v>012:알제리</v>
          </cell>
          <cell r="L166" t="str">
            <v>AQ :안타티카</v>
          </cell>
        </row>
        <row r="167">
          <cell r="F167" t="str">
            <v>024:앙골라</v>
          </cell>
          <cell r="L167" t="str">
            <v>AG :안티가　바부다</v>
          </cell>
        </row>
        <row r="168">
          <cell r="F168" t="str">
            <v>658:앙길리아</v>
          </cell>
          <cell r="L168" t="str">
            <v>AL :알바니아</v>
          </cell>
        </row>
        <row r="169">
          <cell r="F169" t="str">
            <v>898:에스토니아</v>
          </cell>
          <cell r="L169" t="str">
            <v>DZ :알제리</v>
          </cell>
        </row>
        <row r="170">
          <cell r="F170" t="str">
            <v>218:에콰도르</v>
          </cell>
          <cell r="L170" t="str">
            <v>AO :앙골라</v>
          </cell>
        </row>
        <row r="171">
          <cell r="F171" t="str">
            <v>222:엘살바도르</v>
          </cell>
          <cell r="L171" t="str">
            <v>ER :에리트리아</v>
          </cell>
        </row>
        <row r="172">
          <cell r="F172" t="str">
            <v>826:영국</v>
          </cell>
          <cell r="L172" t="str">
            <v>EE :에스토니아</v>
          </cell>
        </row>
        <row r="173">
          <cell r="F173" t="str">
            <v>092:영국령버진제도</v>
          </cell>
          <cell r="L173" t="str">
            <v>EC :에쿠아도르</v>
          </cell>
        </row>
        <row r="174">
          <cell r="F174" t="str">
            <v>086:영국령인도양지역</v>
          </cell>
          <cell r="L174" t="str">
            <v>SV :엘살바도르</v>
          </cell>
        </row>
        <row r="175">
          <cell r="F175" t="str">
            <v>512:오만</v>
          </cell>
          <cell r="L175" t="str">
            <v>GB :영국</v>
          </cell>
        </row>
        <row r="176">
          <cell r="F176" t="str">
            <v>040:오스트리아</v>
          </cell>
          <cell r="L176" t="str">
            <v>VG :영령　버진군도</v>
          </cell>
        </row>
        <row r="177">
          <cell r="F177" t="str">
            <v>854:오트볼타</v>
          </cell>
          <cell r="L177" t="str">
            <v>BQ :영령　안탁</v>
          </cell>
        </row>
        <row r="178">
          <cell r="F178" t="str">
            <v>340:온두라스</v>
          </cell>
          <cell r="L178" t="str">
            <v>IO :영령　인도양</v>
          </cell>
        </row>
        <row r="179">
          <cell r="F179" t="str">
            <v>876:왈리푸투나제도</v>
          </cell>
          <cell r="L179" t="str">
            <v>KY :영령　캐이만　군도</v>
          </cell>
        </row>
        <row r="180">
          <cell r="F180" t="str">
            <v>400:요르단</v>
          </cell>
          <cell r="L180" t="str">
            <v>YE :예맨</v>
          </cell>
        </row>
        <row r="181">
          <cell r="F181" t="str">
            <v>800:우간다</v>
          </cell>
          <cell r="L181" t="str">
            <v>OM :오만</v>
          </cell>
        </row>
        <row r="182">
          <cell r="F182" t="str">
            <v>858:우르과이</v>
          </cell>
          <cell r="L182" t="str">
            <v>AT :오스트리아</v>
          </cell>
        </row>
        <row r="183">
          <cell r="F183" t="str">
            <v>906:우즈베키스탄</v>
          </cell>
          <cell r="L183" t="str">
            <v>HN :온두라스</v>
          </cell>
        </row>
        <row r="184">
          <cell r="F184" t="str">
            <v>804:우크라이나</v>
          </cell>
          <cell r="L184" t="str">
            <v>WF :왈리스＆퓨투나　군도</v>
          </cell>
        </row>
        <row r="185">
          <cell r="F185" t="str">
            <v>872:웨이크（폐지）</v>
          </cell>
          <cell r="L185" t="str">
            <v>JO :요르단</v>
          </cell>
        </row>
        <row r="186">
          <cell r="F186" t="str">
            <v>890:유고슬라비아</v>
          </cell>
          <cell r="L186" t="str">
            <v>UG :우간다</v>
          </cell>
        </row>
        <row r="187">
          <cell r="F187" t="str">
            <v>230:이디오피아</v>
          </cell>
          <cell r="L187" t="str">
            <v>UY :우루과이</v>
          </cell>
        </row>
        <row r="188">
          <cell r="F188" t="str">
            <v>368:이라크</v>
          </cell>
          <cell r="L188" t="str">
            <v>UZ :우즈베크</v>
          </cell>
        </row>
        <row r="189">
          <cell r="F189" t="str">
            <v>364:이란</v>
          </cell>
          <cell r="L189" t="str">
            <v>UA :우크라이나</v>
          </cell>
        </row>
        <row r="190">
          <cell r="F190" t="str">
            <v>376:이스라엘</v>
          </cell>
          <cell r="L190" t="str">
            <v>WK :웨이크　아일랜드</v>
          </cell>
        </row>
        <row r="191">
          <cell r="F191" t="str">
            <v>818:이집트</v>
          </cell>
          <cell r="L191" t="str">
            <v>YU :유고</v>
          </cell>
        </row>
        <row r="192">
          <cell r="F192" t="str">
            <v>380:이탈리아</v>
          </cell>
          <cell r="L192" t="str">
            <v>EU :유럽연합</v>
          </cell>
        </row>
        <row r="193">
          <cell r="F193" t="str">
            <v>356:인도</v>
          </cell>
          <cell r="L193" t="str">
            <v>ET :이디오피아</v>
          </cell>
        </row>
        <row r="194">
          <cell r="F194" t="str">
            <v>360:인도네시아</v>
          </cell>
          <cell r="L194" t="str">
            <v>IQ :이라크</v>
          </cell>
        </row>
        <row r="195">
          <cell r="F195" t="str">
            <v>392:일본</v>
          </cell>
          <cell r="L195" t="str">
            <v>IR :이란</v>
          </cell>
        </row>
        <row r="196">
          <cell r="F196" t="str">
            <v>388:자메이카</v>
          </cell>
          <cell r="L196" t="str">
            <v>IL :이스라엘</v>
          </cell>
        </row>
        <row r="197">
          <cell r="F197" t="str">
            <v>180:자이르</v>
          </cell>
          <cell r="L197" t="str">
            <v>EG :이집트</v>
          </cell>
        </row>
        <row r="198">
          <cell r="F198" t="str">
            <v>894:잠비아</v>
          </cell>
          <cell r="L198" t="str">
            <v>IT :이탈리아</v>
          </cell>
        </row>
        <row r="199">
          <cell r="F199" t="str">
            <v>226:적도기니</v>
          </cell>
          <cell r="L199" t="str">
            <v>ID :인도네시아</v>
          </cell>
        </row>
        <row r="200">
          <cell r="F200" t="str">
            <v>899:조지아</v>
          </cell>
          <cell r="L200" t="str">
            <v>IN :인디아</v>
          </cell>
        </row>
        <row r="201">
          <cell r="F201" t="str">
            <v>396:존스톤도（폐지）</v>
          </cell>
          <cell r="L201" t="str">
            <v>JP :일본</v>
          </cell>
        </row>
        <row r="202">
          <cell r="F202" t="str">
            <v>156:중국</v>
          </cell>
          <cell r="L202" t="str">
            <v>JM :자마이카</v>
          </cell>
        </row>
        <row r="203">
          <cell r="F203" t="str">
            <v>536:중립지대</v>
          </cell>
          <cell r="L203" t="str">
            <v>ZR :자이레</v>
          </cell>
        </row>
        <row r="204">
          <cell r="F204" t="str">
            <v>140:중앙아프리카</v>
          </cell>
          <cell r="L204" t="str">
            <v>ZM :잠비아</v>
          </cell>
        </row>
        <row r="205">
          <cell r="F205" t="str">
            <v>262:지부티</v>
          </cell>
          <cell r="L205" t="str">
            <v>GQ :적도　기니</v>
          </cell>
        </row>
        <row r="206">
          <cell r="F206" t="str">
            <v>292:지브랄타</v>
          </cell>
          <cell r="L206" t="str">
            <v>JT :죤스톤　아일랜드</v>
          </cell>
        </row>
        <row r="207">
          <cell r="F207" t="str">
            <v>716:짐바브웨</v>
          </cell>
          <cell r="L207" t="str">
            <v>CN :중국</v>
          </cell>
        </row>
        <row r="208">
          <cell r="F208" t="str">
            <v>148:차드</v>
          </cell>
          <cell r="L208" t="str">
            <v>NT :중립지대</v>
          </cell>
        </row>
        <row r="209">
          <cell r="F209" t="str">
            <v>200:체코공화국</v>
          </cell>
          <cell r="L209" t="str">
            <v>CF :중앙아프리카</v>
          </cell>
        </row>
        <row r="210">
          <cell r="F210" t="str">
            <v>152:칠레</v>
          </cell>
          <cell r="L210" t="str">
            <v>DJ :지부티</v>
          </cell>
        </row>
        <row r="211">
          <cell r="F211" t="str">
            <v>120:카메룬</v>
          </cell>
          <cell r="L211" t="str">
            <v>GI :지브랄타</v>
          </cell>
        </row>
        <row r="212">
          <cell r="F212" t="str">
            <v>132:카보베르데</v>
          </cell>
          <cell r="L212" t="str">
            <v>ZW :짐바브웨</v>
          </cell>
        </row>
        <row r="213">
          <cell r="F213" t="str">
            <v>895:카자흐스탄</v>
          </cell>
          <cell r="L213" t="str">
            <v>TD :챠드</v>
          </cell>
        </row>
        <row r="214">
          <cell r="F214" t="str">
            <v>634:카타르</v>
          </cell>
          <cell r="L214" t="str">
            <v>CZ :체코공화국</v>
          </cell>
        </row>
        <row r="215">
          <cell r="F215" t="str">
            <v>116:캄푸치아</v>
          </cell>
          <cell r="L215" t="str">
            <v>CL :칠레</v>
          </cell>
        </row>
        <row r="216">
          <cell r="F216" t="str">
            <v>124:캐나다</v>
          </cell>
          <cell r="L216" t="str">
            <v>CA :카나다</v>
          </cell>
        </row>
        <row r="217">
          <cell r="F217" t="str">
            <v>404:케냐</v>
          </cell>
          <cell r="L217" t="str">
            <v>CM :카메룬</v>
          </cell>
        </row>
        <row r="218">
          <cell r="F218" t="str">
            <v>136:케이만제도</v>
          </cell>
          <cell r="L218" t="str">
            <v>CV :카보　베르데</v>
          </cell>
        </row>
        <row r="219">
          <cell r="F219" t="str">
            <v>384:코르디봐르</v>
          </cell>
          <cell r="L219" t="str">
            <v>KZ :카자흐</v>
          </cell>
        </row>
        <row r="220">
          <cell r="F220" t="str">
            <v>174:코모르</v>
          </cell>
          <cell r="L220" t="str">
            <v>QA :카타르</v>
          </cell>
        </row>
        <row r="221">
          <cell r="F221" t="str">
            <v>188:코스타리카</v>
          </cell>
          <cell r="L221" t="str">
            <v>KH :캄보디아</v>
          </cell>
        </row>
        <row r="222">
          <cell r="F222" t="str">
            <v>166:코코스제도</v>
          </cell>
          <cell r="L222" t="str">
            <v>CT :캔톤　아일랜드</v>
          </cell>
        </row>
        <row r="223">
          <cell r="F223" t="str">
            <v>170:콜롬비아</v>
          </cell>
          <cell r="L223" t="str">
            <v>KE :케냐</v>
          </cell>
        </row>
        <row r="224">
          <cell r="F224" t="str">
            <v>178:콩고</v>
          </cell>
          <cell r="L224" t="str">
            <v>KM :코모로스</v>
          </cell>
        </row>
        <row r="225">
          <cell r="F225" t="str">
            <v>192:쿠바</v>
          </cell>
          <cell r="L225" t="str">
            <v>CR :코스타리카</v>
          </cell>
        </row>
        <row r="226">
          <cell r="F226" t="str">
            <v>414:쿠웨이트</v>
          </cell>
          <cell r="L226" t="str">
            <v>CC :코코스　군도</v>
          </cell>
        </row>
        <row r="227">
          <cell r="F227" t="str">
            <v>184:쿠크제도</v>
          </cell>
          <cell r="L227" t="str">
            <v>CI :코트디　봐르</v>
          </cell>
        </row>
        <row r="228">
          <cell r="F228" t="str">
            <v>162:크리스마스</v>
          </cell>
          <cell r="L228" t="str">
            <v>CO :콜롬비아</v>
          </cell>
        </row>
        <row r="229">
          <cell r="F229" t="str">
            <v>900:키르기스탄</v>
          </cell>
          <cell r="L229" t="str">
            <v>CG :콩고</v>
          </cell>
        </row>
        <row r="230">
          <cell r="F230" t="str">
            <v>296:키리바시</v>
          </cell>
          <cell r="L230" t="str">
            <v>CU :쿠바</v>
          </cell>
        </row>
        <row r="231">
          <cell r="F231" t="str">
            <v>128:키리바티</v>
          </cell>
          <cell r="L231" t="str">
            <v>KW :쿠웨이트</v>
          </cell>
        </row>
        <row r="232">
          <cell r="F232" t="str">
            <v>904:타지키스탄</v>
          </cell>
          <cell r="L232" t="str">
            <v>CK :쿡　아일랜드</v>
          </cell>
        </row>
        <row r="233">
          <cell r="F233" t="str">
            <v>834:탄자니아</v>
          </cell>
          <cell r="L233" t="str">
            <v>HR :크로아티아</v>
          </cell>
        </row>
        <row r="234">
          <cell r="F234" t="str">
            <v>764:태국</v>
          </cell>
          <cell r="L234" t="str">
            <v>CX :크리스마스　아일랜드</v>
          </cell>
        </row>
        <row r="235">
          <cell r="F235" t="str">
            <v>796:터크스카이코스제도</v>
          </cell>
          <cell r="L235" t="str">
            <v>KG :키르기스</v>
          </cell>
        </row>
        <row r="236">
          <cell r="F236" t="str">
            <v>792:터키</v>
          </cell>
          <cell r="L236" t="str">
            <v>KI :키리바티</v>
          </cell>
        </row>
        <row r="237">
          <cell r="F237" t="str">
            <v>768:토고</v>
          </cell>
          <cell r="L237" t="str">
            <v>TJ :타지크</v>
          </cell>
        </row>
        <row r="238">
          <cell r="F238" t="str">
            <v>722:토켈로</v>
          </cell>
          <cell r="L238" t="str">
            <v>TZ :탄자니아</v>
          </cell>
        </row>
        <row r="239">
          <cell r="F239" t="str">
            <v>776:통가</v>
          </cell>
          <cell r="L239" t="str">
            <v>TH :태국</v>
          </cell>
        </row>
        <row r="240">
          <cell r="F240" t="str">
            <v>905:투르크메니스탄</v>
          </cell>
          <cell r="L240" t="str">
            <v>TR :터키</v>
          </cell>
        </row>
        <row r="241">
          <cell r="F241" t="str">
            <v>798:투발루</v>
          </cell>
          <cell r="L241" t="str">
            <v>TG :토고</v>
          </cell>
        </row>
        <row r="242">
          <cell r="F242" t="str">
            <v>788:튀니지</v>
          </cell>
          <cell r="L242" t="str">
            <v>TK :토켈라우</v>
          </cell>
        </row>
        <row r="243">
          <cell r="F243" t="str">
            <v>780:트리니다드토바고</v>
          </cell>
          <cell r="L243" t="str">
            <v>TO :통가</v>
          </cell>
        </row>
        <row r="244">
          <cell r="F244" t="str">
            <v>590:파나마</v>
          </cell>
          <cell r="L244" t="str">
            <v>TC :투르크＆카이코스　군도</v>
          </cell>
        </row>
        <row r="245">
          <cell r="F245" t="str">
            <v>600:파라과이</v>
          </cell>
          <cell r="L245" t="str">
            <v>TM :투르크맨</v>
          </cell>
        </row>
        <row r="246">
          <cell r="F246" t="str">
            <v>234:파로에제도</v>
          </cell>
          <cell r="L246" t="str">
            <v>TV :투발루</v>
          </cell>
        </row>
        <row r="247">
          <cell r="F247" t="str">
            <v>586:파키스탄</v>
          </cell>
          <cell r="L247" t="str">
            <v>TN :튀니지</v>
          </cell>
        </row>
        <row r="248">
          <cell r="F248" t="str">
            <v>598:파퓨아뉴기니아</v>
          </cell>
          <cell r="L248" t="str">
            <v>TT :트리니나드　토바고</v>
          </cell>
        </row>
        <row r="249">
          <cell r="F249" t="str">
            <v>910:팔라우</v>
          </cell>
          <cell r="L249" t="str">
            <v>TP :티모르</v>
          </cell>
        </row>
        <row r="250">
          <cell r="F250" t="str">
            <v>604:페루</v>
          </cell>
          <cell r="L250" t="str">
            <v>TP :티모르</v>
          </cell>
        </row>
        <row r="251">
          <cell r="F251" t="str">
            <v>620:포르투칼</v>
          </cell>
          <cell r="L251" t="str">
            <v>PA :파나마</v>
          </cell>
        </row>
        <row r="252">
          <cell r="F252" t="str">
            <v>238:포클랜드</v>
          </cell>
          <cell r="L252" t="str">
            <v>PZ :파나마　운하지역</v>
          </cell>
        </row>
        <row r="253">
          <cell r="F253" t="str">
            <v>616:폴란드</v>
          </cell>
          <cell r="L253" t="str">
            <v>PY :파라과이</v>
          </cell>
        </row>
        <row r="254">
          <cell r="F254" t="str">
            <v>630:푸에르토리코</v>
          </cell>
          <cell r="L254" t="str">
            <v>FO :파로에　군도</v>
          </cell>
        </row>
        <row r="255">
          <cell r="F255" t="str">
            <v>250:프랑스</v>
          </cell>
          <cell r="L255" t="str">
            <v>PK :파키스탄</v>
          </cell>
        </row>
        <row r="256">
          <cell r="F256" t="str">
            <v>258:프랑스령폴리네시아</v>
          </cell>
          <cell r="L256" t="str">
            <v>PG :파푸아뉴기니</v>
          </cell>
        </row>
        <row r="257">
          <cell r="F257" t="str">
            <v>242:피지</v>
          </cell>
          <cell r="L257" t="str">
            <v>PW :팔라우</v>
          </cell>
        </row>
        <row r="258">
          <cell r="F258" t="str">
            <v>246:핀란드</v>
          </cell>
          <cell r="L258" t="str">
            <v>PO :팔레스타인　해방기구</v>
          </cell>
        </row>
        <row r="259">
          <cell r="F259" t="str">
            <v>608:필리핀</v>
          </cell>
          <cell r="L259" t="str">
            <v>PE :페루</v>
          </cell>
        </row>
        <row r="260">
          <cell r="F260" t="str">
            <v>612:핏카인도</v>
          </cell>
          <cell r="L260" t="str">
            <v>PT :포르투갈</v>
          </cell>
        </row>
        <row r="261">
          <cell r="F261" t="str">
            <v>348:헝가리</v>
          </cell>
          <cell r="L261" t="str">
            <v>FK :포클랜드　군도</v>
          </cell>
        </row>
        <row r="262">
          <cell r="F262" t="str">
            <v>334:헤어드도멕도널드도</v>
          </cell>
          <cell r="L262" t="str">
            <v>PL :폴란드</v>
          </cell>
        </row>
        <row r="263">
          <cell r="F263" t="str">
            <v>036:호주</v>
          </cell>
          <cell r="L263" t="str">
            <v>PR :푸에르토리코</v>
          </cell>
        </row>
        <row r="264">
          <cell r="F264" t="str">
            <v>344:홍콩</v>
          </cell>
          <cell r="L264" t="str">
            <v>FR :프랑스</v>
          </cell>
        </row>
        <row r="265">
          <cell r="L265" t="str">
            <v>FJ :피지</v>
          </cell>
        </row>
        <row r="266">
          <cell r="L266" t="str">
            <v>PN :피트카이른</v>
          </cell>
        </row>
        <row r="267">
          <cell r="L267" t="str">
            <v>FI :핀란드</v>
          </cell>
        </row>
        <row r="268">
          <cell r="L268" t="str">
            <v>PH :필리핀</v>
          </cell>
        </row>
        <row r="269">
          <cell r="L269" t="str">
            <v>KR :한국</v>
          </cell>
        </row>
        <row r="270">
          <cell r="L270" t="str">
            <v>HM :허드　앤　맥도날드　군도</v>
          </cell>
        </row>
        <row r="271">
          <cell r="L271" t="str">
            <v>HU :헝가리</v>
          </cell>
        </row>
        <row r="272">
          <cell r="L272" t="str">
            <v>AU :호주</v>
          </cell>
        </row>
        <row r="273">
          <cell r="L273" t="str">
            <v>HK :홍콩</v>
          </cell>
        </row>
      </sheetData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nding"/>
      <sheetName val="INDEX"/>
      <sheetName val="Assumption"/>
      <sheetName val="AOP 11 Summary"/>
      <sheetName val="AOP10 Vs AOP11"/>
      <sheetName val="FCST10 Vs AOP11"/>
      <sheetName val="Engg AOP10 Vs 11"/>
      <sheetName val="Engg FCST Vs AOP"/>
      <sheetName val="Analysis"/>
      <sheetName val="Travel Analysis"/>
      <sheetName val="MH &amp; MHR Analysis"/>
      <sheetName val="TB"/>
      <sheetName val="AOP FY11 Cost MW"/>
      <sheetName val="Total Cost DW"/>
      <sheetName val="Enginnering"/>
      <sheetName val="Indusn"/>
      <sheetName val="Procurement"/>
      <sheetName val="Quality"/>
      <sheetName val="PM"/>
      <sheetName val="BDM"/>
      <sheetName val="PO Entry"/>
      <sheetName val="IS"/>
      <sheetName val="Sup &amp; TSSC cost"/>
      <sheetName val="Ind Income"/>
      <sheetName val="GNA Sch &amp; Sum"/>
      <sheetName val="Direct cost"/>
      <sheetName val="AMC"/>
      <sheetName val="Software"/>
      <sheetName val="Traing Sch"/>
      <sheetName val="Travel Cost Sum"/>
      <sheetName val="Travel dept inputs"/>
      <sheetName val="Emp Cost Sum"/>
      <sheetName val="Emp Cost -HC"/>
      <sheetName val="HC Sch"/>
      <sheetName val="FA-CAPEX"/>
      <sheetName val="Depr - Sum"/>
      <sheetName val="Premises Cost Sum"/>
      <sheetName val="Rent sch"/>
      <sheetName val="Hyp Per Inc St - BSI"/>
      <sheetName val="Hyp -Ext Inc Sta"/>
      <sheetName val="Hyp - T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1">
          <cell r="A1" t="str">
            <v>Schedules for Sample &amp; Testing chgs ( Direct cost)</v>
          </cell>
        </row>
        <row r="2">
          <cell r="J2">
            <v>40634</v>
          </cell>
          <cell r="N2">
            <v>40756</v>
          </cell>
          <cell r="O2">
            <v>40787</v>
          </cell>
        </row>
        <row r="5">
          <cell r="J5">
            <v>50000</v>
          </cell>
          <cell r="N5">
            <v>25000</v>
          </cell>
          <cell r="O5" t="str">
            <v xml:space="preserve"> </v>
          </cell>
        </row>
        <row r="6">
          <cell r="J6">
            <v>5000</v>
          </cell>
        </row>
        <row r="7">
          <cell r="J7">
            <v>25000</v>
          </cell>
          <cell r="N7">
            <v>25000</v>
          </cell>
          <cell r="O7" t="str">
            <v xml:space="preserve"> </v>
          </cell>
        </row>
        <row r="8">
          <cell r="J8">
            <v>25000</v>
          </cell>
        </row>
        <row r="9">
          <cell r="J9">
            <v>16667</v>
          </cell>
          <cell r="N9">
            <v>16667</v>
          </cell>
          <cell r="O9" t="str">
            <v xml:space="preserve"> </v>
          </cell>
        </row>
        <row r="10">
          <cell r="J10">
            <v>6000</v>
          </cell>
          <cell r="N10">
            <v>6000</v>
          </cell>
          <cell r="O10" t="str">
            <v xml:space="preserve"> </v>
          </cell>
        </row>
        <row r="13">
          <cell r="J13">
            <v>127667</v>
          </cell>
          <cell r="N13">
            <v>72667</v>
          </cell>
          <cell r="O13">
            <v>0</v>
          </cell>
        </row>
        <row r="16">
          <cell r="J16">
            <v>25000</v>
          </cell>
          <cell r="O16" t="str">
            <v xml:space="preserve"> </v>
          </cell>
        </row>
        <row r="17">
          <cell r="N17">
            <v>20000</v>
          </cell>
        </row>
        <row r="18">
          <cell r="J18">
            <v>8333</v>
          </cell>
          <cell r="N18">
            <v>8333</v>
          </cell>
          <cell r="O18">
            <v>8337</v>
          </cell>
        </row>
        <row r="21">
          <cell r="J21">
            <v>33333</v>
          </cell>
          <cell r="N21">
            <v>28333</v>
          </cell>
          <cell r="O21">
            <v>8337</v>
          </cell>
        </row>
        <row r="22">
          <cell r="O22">
            <v>0</v>
          </cell>
        </row>
        <row r="23">
          <cell r="J23">
            <v>50000</v>
          </cell>
          <cell r="N23" t="str">
            <v xml:space="preserve"> </v>
          </cell>
          <cell r="O23" t="str">
            <v xml:space="preserve"> </v>
          </cell>
        </row>
        <row r="24">
          <cell r="N24">
            <v>25000</v>
          </cell>
        </row>
        <row r="25">
          <cell r="J25">
            <v>20000</v>
          </cell>
          <cell r="N25">
            <v>20000</v>
          </cell>
          <cell r="O25">
            <v>20000</v>
          </cell>
        </row>
        <row r="26">
          <cell r="J26">
            <v>25000</v>
          </cell>
          <cell r="N26">
            <v>25000</v>
          </cell>
          <cell r="O26" t="str">
            <v xml:space="preserve"> </v>
          </cell>
        </row>
        <row r="27">
          <cell r="J27">
            <v>83333</v>
          </cell>
          <cell r="N27">
            <v>83333</v>
          </cell>
          <cell r="O27" t="str">
            <v xml:space="preserve"> </v>
          </cell>
        </row>
        <row r="30">
          <cell r="J30">
            <v>0</v>
          </cell>
          <cell r="N30">
            <v>0</v>
          </cell>
          <cell r="O30">
            <v>0</v>
          </cell>
        </row>
        <row r="31">
          <cell r="J31">
            <v>178333</v>
          </cell>
          <cell r="N31">
            <v>153333</v>
          </cell>
          <cell r="O31">
            <v>20000</v>
          </cell>
        </row>
        <row r="34">
          <cell r="J34">
            <v>339333</v>
          </cell>
          <cell r="N34">
            <v>254333</v>
          </cell>
          <cell r="O34">
            <v>28337</v>
          </cell>
        </row>
      </sheetData>
      <sheetData sheetId="26" refreshError="1"/>
      <sheetData sheetId="27" refreshError="1"/>
      <sheetData sheetId="28" refreshError="1">
        <row r="2">
          <cell r="B2" t="str">
            <v>Department</v>
          </cell>
          <cell r="D2">
            <v>40452</v>
          </cell>
          <cell r="E2">
            <v>40483</v>
          </cell>
          <cell r="F2">
            <v>40513</v>
          </cell>
          <cell r="G2">
            <v>40544</v>
          </cell>
          <cell r="H2">
            <v>40575</v>
          </cell>
          <cell r="I2">
            <v>40603</v>
          </cell>
          <cell r="J2">
            <v>40634</v>
          </cell>
          <cell r="K2">
            <v>40664</v>
          </cell>
          <cell r="L2">
            <v>40695</v>
          </cell>
          <cell r="M2">
            <v>40725</v>
          </cell>
          <cell r="N2">
            <v>40756</v>
          </cell>
          <cell r="O2">
            <v>40787</v>
          </cell>
        </row>
        <row r="5">
          <cell r="B5" t="str">
            <v>Engg</v>
          </cell>
          <cell r="D5">
            <v>100000</v>
          </cell>
          <cell r="G5">
            <v>100000</v>
          </cell>
          <cell r="J5">
            <v>100000</v>
          </cell>
        </row>
        <row r="6">
          <cell r="B6" t="str">
            <v>Engg</v>
          </cell>
          <cell r="E6">
            <v>50000</v>
          </cell>
          <cell r="I6">
            <v>50000</v>
          </cell>
        </row>
        <row r="7">
          <cell r="B7" t="str">
            <v>Engg</v>
          </cell>
          <cell r="D7">
            <v>40000</v>
          </cell>
        </row>
        <row r="8">
          <cell r="B8" t="str">
            <v>Engg</v>
          </cell>
          <cell r="F8">
            <v>30000</v>
          </cell>
        </row>
        <row r="9">
          <cell r="B9" t="str">
            <v>Engg</v>
          </cell>
          <cell r="G9">
            <v>30000</v>
          </cell>
        </row>
        <row r="10">
          <cell r="B10" t="str">
            <v>Engg</v>
          </cell>
        </row>
        <row r="11">
          <cell r="B11" t="str">
            <v>Engg</v>
          </cell>
          <cell r="J11">
            <v>30000</v>
          </cell>
        </row>
        <row r="12">
          <cell r="B12" t="str">
            <v>Engg</v>
          </cell>
          <cell r="O12">
            <v>30000</v>
          </cell>
        </row>
        <row r="13">
          <cell r="B13" t="str">
            <v>Engg</v>
          </cell>
          <cell r="K13">
            <v>30000</v>
          </cell>
        </row>
        <row r="14">
          <cell r="B14" t="str">
            <v>Engg</v>
          </cell>
          <cell r="E14" t="str">
            <v xml:space="preserve"> </v>
          </cell>
          <cell r="G14">
            <v>25000</v>
          </cell>
          <cell r="L14">
            <v>25000</v>
          </cell>
        </row>
        <row r="15">
          <cell r="B15" t="str">
            <v>Engg</v>
          </cell>
          <cell r="F15">
            <v>60000</v>
          </cell>
          <cell r="I15">
            <v>30000</v>
          </cell>
        </row>
        <row r="16">
          <cell r="B16" t="str">
            <v>Engg</v>
          </cell>
          <cell r="H16">
            <v>40000</v>
          </cell>
        </row>
        <row r="17">
          <cell r="B17" t="str">
            <v>Engg</v>
          </cell>
          <cell r="D17" t="str">
            <v xml:space="preserve"> </v>
          </cell>
          <cell r="E17">
            <v>25000</v>
          </cell>
          <cell r="F17" t="str">
            <v xml:space="preserve"> </v>
          </cell>
          <cell r="G17">
            <v>25000</v>
          </cell>
          <cell r="J17">
            <v>25000</v>
          </cell>
          <cell r="M17">
            <v>25000</v>
          </cell>
        </row>
        <row r="18">
          <cell r="B18" t="str">
            <v>Engg</v>
          </cell>
          <cell r="D18">
            <v>12000</v>
          </cell>
          <cell r="E18">
            <v>12000</v>
          </cell>
          <cell r="G18">
            <v>12000</v>
          </cell>
          <cell r="H18">
            <v>12000</v>
          </cell>
          <cell r="J18">
            <v>12000</v>
          </cell>
          <cell r="K18">
            <v>12000</v>
          </cell>
          <cell r="M18">
            <v>12000</v>
          </cell>
          <cell r="N18">
            <v>12000</v>
          </cell>
        </row>
        <row r="19">
          <cell r="B19" t="str">
            <v>Engg</v>
          </cell>
        </row>
        <row r="20">
          <cell r="B20" t="str">
            <v>Engg</v>
          </cell>
          <cell r="D20">
            <v>10000</v>
          </cell>
          <cell r="E20">
            <v>10000</v>
          </cell>
          <cell r="G20">
            <v>10000</v>
          </cell>
          <cell r="H20">
            <v>10000</v>
          </cell>
          <cell r="J20">
            <v>10000</v>
          </cell>
          <cell r="K20">
            <v>10000</v>
          </cell>
          <cell r="M20">
            <v>10000</v>
          </cell>
          <cell r="N20">
            <v>10000</v>
          </cell>
        </row>
        <row r="21">
          <cell r="B21" t="str">
            <v>Engg</v>
          </cell>
        </row>
        <row r="22">
          <cell r="B22" t="str">
            <v>Engg</v>
          </cell>
        </row>
        <row r="23">
          <cell r="D23">
            <v>162000</v>
          </cell>
          <cell r="E23">
            <v>97000</v>
          </cell>
          <cell r="F23">
            <v>90000</v>
          </cell>
          <cell r="G23">
            <v>202000</v>
          </cell>
          <cell r="H23">
            <v>62000</v>
          </cell>
          <cell r="I23">
            <v>80000</v>
          </cell>
          <cell r="J23">
            <v>177000</v>
          </cell>
          <cell r="K23">
            <v>52000</v>
          </cell>
          <cell r="L23">
            <v>25000</v>
          </cell>
          <cell r="M23">
            <v>47000</v>
          </cell>
          <cell r="N23">
            <v>22000</v>
          </cell>
          <cell r="O23">
            <v>30000</v>
          </cell>
        </row>
        <row r="25">
          <cell r="B25" t="str">
            <v>BDM</v>
          </cell>
          <cell r="E25">
            <v>25000</v>
          </cell>
          <cell r="H25">
            <v>200000</v>
          </cell>
          <cell r="K25">
            <v>25000</v>
          </cell>
        </row>
        <row r="27">
          <cell r="B27" t="str">
            <v>Indus</v>
          </cell>
          <cell r="L27">
            <v>50000</v>
          </cell>
        </row>
        <row r="28">
          <cell r="B28" t="str">
            <v>Indus</v>
          </cell>
          <cell r="M28">
            <v>500000</v>
          </cell>
        </row>
        <row r="29">
          <cell r="B29" t="str">
            <v>Indus</v>
          </cell>
          <cell r="O29">
            <v>50000</v>
          </cell>
        </row>
        <row r="30"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50000</v>
          </cell>
          <cell r="M30">
            <v>500000</v>
          </cell>
          <cell r="N30">
            <v>0</v>
          </cell>
          <cell r="O30">
            <v>50000</v>
          </cell>
        </row>
        <row r="32">
          <cell r="B32" t="str">
            <v>PM</v>
          </cell>
          <cell r="D32">
            <v>25000</v>
          </cell>
          <cell r="K32">
            <v>25000</v>
          </cell>
        </row>
        <row r="33">
          <cell r="B33" t="str">
            <v>PM</v>
          </cell>
          <cell r="D33">
            <v>50000</v>
          </cell>
        </row>
        <row r="34">
          <cell r="B34" t="str">
            <v>PM</v>
          </cell>
          <cell r="J34">
            <v>75000</v>
          </cell>
        </row>
        <row r="35">
          <cell r="D35">
            <v>75000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75000</v>
          </cell>
          <cell r="K35">
            <v>25000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  <row r="37">
          <cell r="B37" t="str">
            <v>Quality</v>
          </cell>
          <cell r="G37">
            <v>60000</v>
          </cell>
        </row>
        <row r="38">
          <cell r="B38" t="str">
            <v>Quality</v>
          </cell>
          <cell r="H38">
            <v>75000</v>
          </cell>
        </row>
        <row r="39">
          <cell r="B39" t="str">
            <v>Quality</v>
          </cell>
          <cell r="E39">
            <v>10000</v>
          </cell>
        </row>
        <row r="40">
          <cell r="B40" t="str">
            <v>Quality</v>
          </cell>
          <cell r="D40">
            <v>40000</v>
          </cell>
        </row>
        <row r="41">
          <cell r="B41" t="str">
            <v>Quality</v>
          </cell>
          <cell r="F41">
            <v>20000</v>
          </cell>
        </row>
        <row r="42">
          <cell r="B42" t="str">
            <v>Quality</v>
          </cell>
          <cell r="J42">
            <v>12000</v>
          </cell>
        </row>
        <row r="43">
          <cell r="B43" t="str">
            <v>Quality</v>
          </cell>
          <cell r="L43">
            <v>50000</v>
          </cell>
        </row>
        <row r="44">
          <cell r="D44">
            <v>40000</v>
          </cell>
          <cell r="E44">
            <v>10000</v>
          </cell>
          <cell r="F44">
            <v>20000</v>
          </cell>
          <cell r="G44">
            <v>60000</v>
          </cell>
          <cell r="H44">
            <v>75000</v>
          </cell>
          <cell r="I44">
            <v>0</v>
          </cell>
          <cell r="J44">
            <v>12000</v>
          </cell>
          <cell r="K44">
            <v>0</v>
          </cell>
          <cell r="L44">
            <v>50000</v>
          </cell>
          <cell r="M44">
            <v>0</v>
          </cell>
          <cell r="N44">
            <v>0</v>
          </cell>
          <cell r="O44">
            <v>0</v>
          </cell>
        </row>
        <row r="46">
          <cell r="B46" t="str">
            <v>Procurement</v>
          </cell>
          <cell r="G46">
            <v>120000</v>
          </cell>
        </row>
        <row r="47">
          <cell r="B47" t="str">
            <v>Procurement</v>
          </cell>
          <cell r="H47">
            <v>75000</v>
          </cell>
        </row>
        <row r="48">
          <cell r="B48" t="str">
            <v>Procurement</v>
          </cell>
          <cell r="E48">
            <v>30000</v>
          </cell>
        </row>
        <row r="49">
          <cell r="B49" t="str">
            <v>Procurement</v>
          </cell>
          <cell r="D49">
            <v>50000</v>
          </cell>
        </row>
        <row r="50">
          <cell r="B50" t="str">
            <v>Procurement</v>
          </cell>
          <cell r="F50">
            <v>20000</v>
          </cell>
        </row>
        <row r="51">
          <cell r="B51" t="str">
            <v>Procurement</v>
          </cell>
          <cell r="J51">
            <v>45000</v>
          </cell>
        </row>
        <row r="52">
          <cell r="D52">
            <v>50000</v>
          </cell>
          <cell r="E52">
            <v>30000</v>
          </cell>
          <cell r="F52">
            <v>20000</v>
          </cell>
          <cell r="G52">
            <v>120000</v>
          </cell>
          <cell r="H52">
            <v>75000</v>
          </cell>
          <cell r="I52">
            <v>0</v>
          </cell>
          <cell r="J52">
            <v>45000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</row>
        <row r="54">
          <cell r="B54" t="str">
            <v>IS</v>
          </cell>
          <cell r="D54">
            <v>20000</v>
          </cell>
        </row>
        <row r="55">
          <cell r="B55" t="str">
            <v>IS</v>
          </cell>
          <cell r="F55">
            <v>40000</v>
          </cell>
        </row>
        <row r="56">
          <cell r="B56" t="str">
            <v>IS</v>
          </cell>
          <cell r="D56">
            <v>135000</v>
          </cell>
        </row>
        <row r="57">
          <cell r="B57" t="str">
            <v>IS</v>
          </cell>
          <cell r="E57">
            <v>100000</v>
          </cell>
        </row>
        <row r="58">
          <cell r="B58" t="str">
            <v>IS</v>
          </cell>
          <cell r="D58">
            <v>75000</v>
          </cell>
        </row>
        <row r="59">
          <cell r="D59">
            <v>230000</v>
          </cell>
          <cell r="E59">
            <v>100000</v>
          </cell>
          <cell r="F59">
            <v>40000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</row>
        <row r="62">
          <cell r="B62" t="str">
            <v>TSSC</v>
          </cell>
          <cell r="D62">
            <v>83333</v>
          </cell>
          <cell r="E62">
            <v>83333</v>
          </cell>
          <cell r="F62">
            <v>83333</v>
          </cell>
          <cell r="G62">
            <v>83333</v>
          </cell>
          <cell r="H62">
            <v>83333</v>
          </cell>
          <cell r="I62">
            <v>83333</v>
          </cell>
          <cell r="J62">
            <v>83333</v>
          </cell>
          <cell r="K62">
            <v>83333</v>
          </cell>
          <cell r="L62">
            <v>83333</v>
          </cell>
          <cell r="M62">
            <v>83333</v>
          </cell>
          <cell r="N62">
            <v>83333</v>
          </cell>
          <cell r="O62">
            <v>83337</v>
          </cell>
        </row>
        <row r="63">
          <cell r="B63" t="str">
            <v>HR &amp; Finance</v>
          </cell>
          <cell r="D63">
            <v>10000</v>
          </cell>
          <cell r="E63">
            <v>10000</v>
          </cell>
          <cell r="F63">
            <v>10000</v>
          </cell>
          <cell r="G63">
            <v>10000</v>
          </cell>
          <cell r="H63">
            <v>10000</v>
          </cell>
          <cell r="I63">
            <v>10000</v>
          </cell>
          <cell r="J63">
            <v>10000</v>
          </cell>
          <cell r="K63">
            <v>10000</v>
          </cell>
          <cell r="L63">
            <v>10000</v>
          </cell>
          <cell r="M63">
            <v>10000</v>
          </cell>
          <cell r="N63">
            <v>10000</v>
          </cell>
          <cell r="O63">
            <v>10000</v>
          </cell>
        </row>
        <row r="64">
          <cell r="D64">
            <v>10000</v>
          </cell>
          <cell r="E64">
            <v>10000</v>
          </cell>
          <cell r="F64">
            <v>10000</v>
          </cell>
          <cell r="G64">
            <v>10000</v>
          </cell>
          <cell r="H64">
            <v>10000</v>
          </cell>
          <cell r="I64">
            <v>10000</v>
          </cell>
          <cell r="J64">
            <v>10000</v>
          </cell>
          <cell r="K64">
            <v>10000</v>
          </cell>
          <cell r="L64">
            <v>10000</v>
          </cell>
          <cell r="M64">
            <v>10000</v>
          </cell>
          <cell r="N64">
            <v>10000</v>
          </cell>
          <cell r="O64">
            <v>10000</v>
          </cell>
        </row>
        <row r="65">
          <cell r="B65" t="str">
            <v>Finance</v>
          </cell>
          <cell r="D65">
            <v>40000</v>
          </cell>
          <cell r="G65">
            <v>40000</v>
          </cell>
          <cell r="J65">
            <v>40000</v>
          </cell>
          <cell r="M65">
            <v>40000</v>
          </cell>
        </row>
        <row r="66">
          <cell r="D66">
            <v>143333</v>
          </cell>
          <cell r="E66">
            <v>103333</v>
          </cell>
          <cell r="F66">
            <v>103333</v>
          </cell>
          <cell r="G66">
            <v>143333</v>
          </cell>
          <cell r="H66">
            <v>103333</v>
          </cell>
          <cell r="I66">
            <v>103333</v>
          </cell>
          <cell r="J66">
            <v>143333</v>
          </cell>
          <cell r="K66">
            <v>103333</v>
          </cell>
          <cell r="L66">
            <v>103333</v>
          </cell>
          <cell r="M66">
            <v>143333</v>
          </cell>
          <cell r="N66">
            <v>103333</v>
          </cell>
          <cell r="O66">
            <v>103337</v>
          </cell>
        </row>
        <row r="68">
          <cell r="D68">
            <v>700333</v>
          </cell>
          <cell r="E68">
            <v>365333</v>
          </cell>
          <cell r="F68">
            <v>273333</v>
          </cell>
          <cell r="G68">
            <v>525333</v>
          </cell>
          <cell r="H68">
            <v>515333</v>
          </cell>
          <cell r="I68">
            <v>183333</v>
          </cell>
          <cell r="J68">
            <v>452333</v>
          </cell>
          <cell r="K68">
            <v>205333</v>
          </cell>
          <cell r="L68">
            <v>228333</v>
          </cell>
          <cell r="M68">
            <v>690333</v>
          </cell>
          <cell r="N68">
            <v>125333</v>
          </cell>
          <cell r="O68">
            <v>183337</v>
          </cell>
        </row>
      </sheetData>
      <sheetData sheetId="29" refreshError="1">
        <row r="1">
          <cell r="A1" t="str">
            <v>Schedules for Travel</v>
          </cell>
        </row>
      </sheetData>
      <sheetData sheetId="30" refreshError="1"/>
      <sheetData sheetId="31" refreshError="1">
        <row r="1">
          <cell r="A1" t="str">
            <v>Schedules for Salaries and Benefits - Cost centre wise/Department wise</v>
          </cell>
        </row>
      </sheetData>
      <sheetData sheetId="32" refreshError="1"/>
      <sheetData sheetId="33" refreshError="1">
        <row r="1">
          <cell r="A1" t="str">
            <v>Schedule - Headcount</v>
          </cell>
        </row>
      </sheetData>
      <sheetData sheetId="34" refreshError="1"/>
      <sheetData sheetId="35" refreshError="1">
        <row r="28">
          <cell r="B28">
            <v>493914.9611111111</v>
          </cell>
        </row>
        <row r="29">
          <cell r="B29">
            <v>10975.888024691358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Guidelines"/>
      <sheetName val="Cost_Monit"/>
      <sheetName val="Projekt Reporting"/>
      <sheetName val="TC-Basis"/>
      <sheetName val="TC-Pricing"/>
      <sheetName val="TC-A&amp;L"/>
      <sheetName val="TC-BOM-1"/>
      <sheetName val="TC-BOM-2"/>
      <sheetName val="TC-BOM-3"/>
      <sheetName val="TC-BOM-4"/>
      <sheetName val="NP_Pers+Area"/>
      <sheetName val="NP_Inv"/>
      <sheetName val="NP_1060"/>
      <sheetName val="TC-P&amp;L Evol"/>
      <sheetName val="Input-Local Currency"/>
      <sheetName val="Cost Estimate-Local Currency"/>
      <sheetName val="Summary-US$"/>
      <sheetName val="AR Tracking Number"/>
      <sheetName val="Executive Summary"/>
      <sheetName val="Assumption Sheet"/>
      <sheetName val="Cost Estimate-US$"/>
      <sheetName val="Input-US$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">
          <cell r="D5" t="str">
            <v>EUR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M plants"/>
      <sheetName val="Part Name &amp; Type Family"/>
      <sheetName val="Volume"/>
      <sheetName val="Direct"/>
      <sheetName val="Asset Utilisation"/>
      <sheetName val="Inputs"/>
      <sheetName val="Demand &amp; Capacity compare-1"/>
      <sheetName val="Demand &amp; Capacity compare-2"/>
      <sheetName val="Demand &amp; Capacity compare-3"/>
    </sheetNames>
    <sheetDataSet>
      <sheetData sheetId="0" refreshError="1">
        <row r="5">
          <cell r="A5" t="str">
            <v>Abrera</v>
          </cell>
          <cell r="B5" t="str">
            <v>Spain</v>
          </cell>
          <cell r="C5" t="str">
            <v>Poligono Industrial Barcelones  
Avenida Can Amat, s/n  
Abrera, Barcelona 08630</v>
          </cell>
          <cell r="D5" t="str">
            <v xml:space="preserve">34-937-704-541 </v>
          </cell>
          <cell r="E5" t="str">
            <v>J.Marzo</v>
          </cell>
          <cell r="F5" t="str">
            <v>Isabel Perez-Portabella</v>
          </cell>
          <cell r="G5" t="str">
            <v>34 93 770 41 90</v>
          </cell>
          <cell r="H5" t="str">
            <v xml:space="preserve">34-669-70-19-20 </v>
          </cell>
          <cell r="I5" t="str">
            <v>34-93-770-45-55</v>
          </cell>
          <cell r="J5" t="str">
            <v>3</v>
          </cell>
          <cell r="K5">
            <v>8</v>
          </cell>
          <cell r="L5">
            <v>25</v>
          </cell>
          <cell r="M5">
            <v>25</v>
          </cell>
          <cell r="N5">
            <v>5</v>
          </cell>
          <cell r="P5">
            <v>0</v>
          </cell>
          <cell r="Q5">
            <v>7.083333333333333</v>
          </cell>
          <cell r="R5">
            <v>226</v>
          </cell>
          <cell r="S5" t="str">
            <v>220-380</v>
          </cell>
          <cell r="T5" t="str">
            <v>50-60</v>
          </cell>
          <cell r="U5">
            <v>0.88541666666666663</v>
          </cell>
        </row>
        <row r="6">
          <cell r="A6" t="str">
            <v>Aditya</v>
          </cell>
          <cell r="J6" t="str">
            <v>3</v>
          </cell>
          <cell r="K6">
            <v>8</v>
          </cell>
          <cell r="L6">
            <v>25</v>
          </cell>
          <cell r="M6">
            <v>25</v>
          </cell>
          <cell r="N6">
            <v>5</v>
          </cell>
          <cell r="O6">
            <v>5</v>
          </cell>
          <cell r="P6">
            <v>0</v>
          </cell>
          <cell r="Q6">
            <v>7</v>
          </cell>
          <cell r="R6">
            <v>300</v>
          </cell>
          <cell r="U6">
            <v>0.875</v>
          </cell>
        </row>
        <row r="7">
          <cell r="A7" t="str">
            <v>Brussels</v>
          </cell>
          <cell r="B7" t="str">
            <v>Belgium</v>
          </cell>
          <cell r="C7" t="str">
            <v xml:space="preserve">243 Bd de l'humanité
1620 Drogenbos </v>
          </cell>
          <cell r="D7" t="str">
            <v xml:space="preserve">32-2-349-1090 </v>
          </cell>
          <cell r="E7" t="str">
            <v>C.Foucat</v>
          </cell>
          <cell r="F7" t="str">
            <v>Philippe DeSeze</v>
          </cell>
          <cell r="J7" t="str">
            <v>3</v>
          </cell>
          <cell r="K7">
            <v>8</v>
          </cell>
          <cell r="L7">
            <v>20</v>
          </cell>
          <cell r="M7">
            <v>20</v>
          </cell>
          <cell r="Q7">
            <v>7.333333333333333</v>
          </cell>
          <cell r="R7">
            <v>226</v>
          </cell>
          <cell r="U7">
            <v>0.91666666666666663</v>
          </cell>
        </row>
        <row r="8">
          <cell r="A8" t="str">
            <v>Changchun</v>
          </cell>
          <cell r="B8" t="str">
            <v>USA</v>
          </cell>
          <cell r="C8" t="str">
            <v>6401 Fort Street  
Detroit, MI 48209</v>
          </cell>
          <cell r="D8" t="str">
            <v xml:space="preserve">313-551-2400 </v>
          </cell>
          <cell r="F8" t="str">
            <v>Stone ZHANG</v>
          </cell>
          <cell r="J8" t="str">
            <v>2</v>
          </cell>
          <cell r="K8">
            <v>8</v>
          </cell>
          <cell r="L8">
            <v>30</v>
          </cell>
          <cell r="M8">
            <v>20</v>
          </cell>
          <cell r="N8">
            <v>10</v>
          </cell>
          <cell r="O8">
            <v>5</v>
          </cell>
          <cell r="P8">
            <v>0</v>
          </cell>
          <cell r="Q8">
            <v>6.916666666666667</v>
          </cell>
          <cell r="R8">
            <v>250</v>
          </cell>
          <cell r="S8" t="str">
            <v>220</v>
          </cell>
          <cell r="T8" t="str">
            <v>50</v>
          </cell>
          <cell r="U8">
            <v>0.86458333333333337</v>
          </cell>
        </row>
        <row r="9">
          <cell r="A9" t="str">
            <v>Gifhorn</v>
          </cell>
          <cell r="B9" t="str">
            <v>Germany</v>
          </cell>
          <cell r="C9" t="str">
            <v>Rockwellstrasse 1  
Gifhorn D-38518</v>
          </cell>
          <cell r="D9" t="str">
            <v xml:space="preserve">49-5371-894-0 </v>
          </cell>
          <cell r="E9" t="str">
            <v xml:space="preserve">Schleicher Roland </v>
          </cell>
          <cell r="F9" t="str">
            <v>Thomas HENTSCHEL</v>
          </cell>
          <cell r="I9" t="str">
            <v>+49-5371-894-397</v>
          </cell>
          <cell r="J9" t="str">
            <v>3</v>
          </cell>
          <cell r="K9">
            <v>8</v>
          </cell>
          <cell r="L9">
            <v>15</v>
          </cell>
          <cell r="M9">
            <v>15</v>
          </cell>
          <cell r="N9">
            <v>5</v>
          </cell>
          <cell r="O9">
            <v>5</v>
          </cell>
          <cell r="P9">
            <v>5</v>
          </cell>
          <cell r="Q9">
            <v>7.25</v>
          </cell>
          <cell r="R9">
            <v>226</v>
          </cell>
          <cell r="S9" t="str">
            <v>230 / 400</v>
          </cell>
          <cell r="T9" t="str">
            <v>50</v>
          </cell>
          <cell r="U9">
            <v>0.90625</v>
          </cell>
        </row>
        <row r="10">
          <cell r="A10" t="str">
            <v>Jurica</v>
          </cell>
          <cell r="B10" t="str">
            <v>Mexico</v>
          </cell>
          <cell r="C10" t="str">
            <v>Jurica (Emissions Plant)
Km 9.5 Carretera Constitucion
Parque Industrial Jurica 76100</v>
          </cell>
          <cell r="D10" t="str">
            <v>+52 442 238 30 00</v>
          </cell>
          <cell r="E10" t="str">
            <v>Isidoro Mata</v>
          </cell>
          <cell r="F10" t="str">
            <v>Adrian SEGOVIA
Rodrigo MORALES</v>
          </cell>
          <cell r="G10" t="str">
            <v>+52  44 22 38 3039</v>
          </cell>
          <cell r="H10" t="str">
            <v>+52  44 22 121 57 42</v>
          </cell>
          <cell r="I10" t="str">
            <v>+52  44 22 18 01 55</v>
          </cell>
          <cell r="J10" t="str">
            <v>3</v>
          </cell>
          <cell r="K10">
            <v>8.5</v>
          </cell>
          <cell r="L10">
            <v>30</v>
          </cell>
          <cell r="M10">
            <v>0</v>
          </cell>
          <cell r="N10">
            <v>10</v>
          </cell>
          <cell r="O10">
            <v>10</v>
          </cell>
          <cell r="P10">
            <v>15</v>
          </cell>
          <cell r="Q10">
            <v>7.416666666666667</v>
          </cell>
          <cell r="R10">
            <v>250</v>
          </cell>
          <cell r="S10" t="str">
            <v>220/440</v>
          </cell>
          <cell r="T10" t="str">
            <v>60</v>
          </cell>
          <cell r="U10">
            <v>0.87254901960784315</v>
          </cell>
        </row>
        <row r="11">
          <cell r="A11" t="str">
            <v>Kysucké Nové Město</v>
          </cell>
          <cell r="E11" t="str">
            <v>R.Paskuliak</v>
          </cell>
          <cell r="F11" t="str">
            <v>Petra JANI</v>
          </cell>
          <cell r="G11" t="str">
            <v>+421 907 835  256</v>
          </cell>
          <cell r="H11" t="str">
            <v>+421 414 250 108</v>
          </cell>
          <cell r="J11" t="str">
            <v>3</v>
          </cell>
          <cell r="K11">
            <v>7.5</v>
          </cell>
          <cell r="L11" t="str">
            <v>out of paid hours</v>
          </cell>
          <cell r="M11">
            <v>0</v>
          </cell>
          <cell r="N11">
            <v>10</v>
          </cell>
          <cell r="O11">
            <v>10</v>
          </cell>
          <cell r="P11">
            <v>0</v>
          </cell>
          <cell r="Q11">
            <v>7.166666666666667</v>
          </cell>
          <cell r="R11">
            <v>226</v>
          </cell>
          <cell r="S11" t="str">
            <v>230 / 400</v>
          </cell>
          <cell r="T11" t="str">
            <v>50</v>
          </cell>
          <cell r="U11">
            <v>0.9555555555555556</v>
          </cell>
        </row>
        <row r="12">
          <cell r="A12" t="str">
            <v>Liberec</v>
          </cell>
          <cell r="B12" t="str">
            <v>Czech Republic</v>
          </cell>
          <cell r="C12" t="str">
            <v>Ceske mladeze 452
460 08 Liberec 8</v>
          </cell>
          <cell r="D12" t="str">
            <v>420-48-5229-307</v>
          </cell>
          <cell r="E12" t="str">
            <v xml:space="preserve">Janák Libor </v>
          </cell>
          <cell r="F12" t="str">
            <v>Miroslav REHAK</v>
          </cell>
          <cell r="G12" t="str">
            <v>+420-48-5229-330</v>
          </cell>
          <cell r="H12" t="str">
            <v>+420-602-353-027</v>
          </cell>
          <cell r="I12" t="str">
            <v>+420 482 771 023</v>
          </cell>
          <cell r="J12" t="str">
            <v>3</v>
          </cell>
          <cell r="K12">
            <v>7.5</v>
          </cell>
          <cell r="L12" t="str">
            <v>out of paid hours</v>
          </cell>
          <cell r="M12">
            <v>0</v>
          </cell>
          <cell r="N12">
            <v>10</v>
          </cell>
          <cell r="O12">
            <v>10</v>
          </cell>
          <cell r="P12">
            <v>0</v>
          </cell>
          <cell r="Q12">
            <v>7.166666666666667</v>
          </cell>
          <cell r="R12">
            <v>226</v>
          </cell>
          <cell r="S12" t="str">
            <v>230 / 400</v>
          </cell>
          <cell r="T12" t="str">
            <v>50</v>
          </cell>
          <cell r="U12">
            <v>0.9555555555555556</v>
          </cell>
        </row>
        <row r="13">
          <cell r="A13" t="str">
            <v>Limeira</v>
          </cell>
          <cell r="B13" t="str">
            <v>Brazil</v>
          </cell>
          <cell r="C13" t="str">
            <v>Av. Major José Levy   
Sobrinho, NR 2700  
13486-925 Limeira, SP</v>
          </cell>
          <cell r="D13" t="str">
            <v>55-19-3404-2175
55 19 8154 9630</v>
          </cell>
          <cell r="E13" t="str">
            <v>Sergio Bardini</v>
          </cell>
          <cell r="F13" t="str">
            <v>Marcus Peixoto</v>
          </cell>
          <cell r="G13" t="str">
            <v>55-19-3404-2294</v>
          </cell>
          <cell r="H13" t="str">
            <v>55-19-9756-6360</v>
          </cell>
          <cell r="I13" t="str">
            <v>55-19-3404-2107</v>
          </cell>
          <cell r="J13" t="str">
            <v>3</v>
          </cell>
          <cell r="K13">
            <v>8.33</v>
          </cell>
          <cell r="L13">
            <v>60</v>
          </cell>
          <cell r="M13">
            <v>0</v>
          </cell>
          <cell r="N13">
            <v>10</v>
          </cell>
          <cell r="O13">
            <v>5</v>
          </cell>
          <cell r="P13">
            <v>10</v>
          </cell>
          <cell r="Q13">
            <v>6.9133333333333331</v>
          </cell>
          <cell r="R13">
            <v>250</v>
          </cell>
          <cell r="S13" t="str">
            <v>380</v>
          </cell>
          <cell r="T13" t="str">
            <v>60</v>
          </cell>
          <cell r="U13">
            <v>0.82993197278911557</v>
          </cell>
        </row>
        <row r="14">
          <cell r="A14" t="str">
            <v>Montgomery</v>
          </cell>
          <cell r="B14" t="str">
            <v>USA</v>
          </cell>
          <cell r="C14" t="str">
            <v>139 Folmar Parkway, Montgomery, AL 36105</v>
          </cell>
          <cell r="D14" t="str">
            <v>+1 334-284-9972</v>
          </cell>
          <cell r="E14" t="str">
            <v>J.Kehres</v>
          </cell>
          <cell r="F14" t="str">
            <v>Steven Ousley</v>
          </cell>
          <cell r="G14" t="str">
            <v>+1 334-284-9972 X 503</v>
          </cell>
          <cell r="H14" t="str">
            <v>+1 334-467-9171</v>
          </cell>
          <cell r="I14" t="str">
            <v>+1 334-284-6142</v>
          </cell>
          <cell r="J14" t="str">
            <v>2</v>
          </cell>
          <cell r="K14">
            <v>9</v>
          </cell>
          <cell r="L14" t="str">
            <v>out of paid hours (45')</v>
          </cell>
          <cell r="M14">
            <v>20</v>
          </cell>
          <cell r="O14">
            <v>5</v>
          </cell>
          <cell r="Q14">
            <v>8.5833333333333339</v>
          </cell>
          <cell r="R14">
            <v>250</v>
          </cell>
          <cell r="S14" t="str">
            <v>480/240/120</v>
          </cell>
          <cell r="T14" t="str">
            <v>60</v>
          </cell>
          <cell r="U14">
            <v>0.95370370370370372</v>
          </cell>
        </row>
        <row r="15">
          <cell r="A15" t="str">
            <v>Mullins</v>
          </cell>
          <cell r="B15" t="str">
            <v>USA</v>
          </cell>
          <cell r="C15" t="str">
            <v>210 West Lowman St, Mullins, SC, 29574</v>
          </cell>
          <cell r="D15" t="str">
            <v xml:space="preserve">+1 843-464-7823 </v>
          </cell>
          <cell r="E15" t="str">
            <v>Todd Nethery</v>
          </cell>
          <cell r="F15" t="str">
            <v>Jason WATERS</v>
          </cell>
          <cell r="G15" t="str">
            <v>+1 843-464-5428</v>
          </cell>
          <cell r="H15" t="str">
            <v>+1 843 206 6057</v>
          </cell>
          <cell r="I15" t="str">
            <v>+1 843 464 8219</v>
          </cell>
          <cell r="J15" t="str">
            <v>3</v>
          </cell>
          <cell r="K15">
            <v>8</v>
          </cell>
          <cell r="L15">
            <v>20</v>
          </cell>
          <cell r="M15">
            <v>10</v>
          </cell>
          <cell r="N15">
            <v>10</v>
          </cell>
          <cell r="O15">
            <v>5</v>
          </cell>
          <cell r="P15">
            <v>5</v>
          </cell>
          <cell r="Q15">
            <v>7.166666666666667</v>
          </cell>
          <cell r="R15">
            <v>250</v>
          </cell>
          <cell r="S15" t="str">
            <v>480 / 240 / 120</v>
          </cell>
          <cell r="T15" t="str">
            <v>60</v>
          </cell>
          <cell r="U15">
            <v>0.89583333333333337</v>
          </cell>
        </row>
        <row r="16">
          <cell r="A16" t="str">
            <v>Poznan</v>
          </cell>
          <cell r="B16" t="str">
            <v>Poland</v>
          </cell>
          <cell r="C16" t="str">
            <v>ul. Lowecinska 30, Jasin                            PL-62-020 Swarzedz</v>
          </cell>
          <cell r="D16" t="str">
            <v>+48 61 8186931</v>
          </cell>
          <cell r="E16" t="str">
            <v xml:space="preserve">Piotr Weglarz </v>
          </cell>
          <cell r="F16" t="str">
            <v>Jacub BOBROW</v>
          </cell>
          <cell r="H16" t="str">
            <v>+48 507030471</v>
          </cell>
          <cell r="I16" t="str">
            <v>+48 61 8186930</v>
          </cell>
          <cell r="J16" t="str">
            <v>3</v>
          </cell>
          <cell r="K16">
            <v>8</v>
          </cell>
          <cell r="L16">
            <v>20</v>
          </cell>
          <cell r="M16">
            <v>10</v>
          </cell>
          <cell r="N16">
            <v>5</v>
          </cell>
          <cell r="O16">
            <v>10</v>
          </cell>
          <cell r="P16">
            <v>0</v>
          </cell>
          <cell r="Q16">
            <v>7.25</v>
          </cell>
          <cell r="R16">
            <v>226</v>
          </cell>
          <cell r="S16" t="str">
            <v>230 / 400</v>
          </cell>
          <cell r="T16" t="str">
            <v>50</v>
          </cell>
          <cell r="U16">
            <v>0.90625</v>
          </cell>
        </row>
        <row r="17">
          <cell r="A17" t="str">
            <v>Puebla</v>
          </cell>
          <cell r="B17" t="str">
            <v>Mexico</v>
          </cell>
          <cell r="C17" t="str">
            <v>Km 117 Autopista Mexico-Puebla  
Parque Ind. Finsa Nave 19 D  
Cuautlancingo, Puebla 72710</v>
          </cell>
          <cell r="D17" t="str">
            <v>52-2221140020
mobil</v>
          </cell>
          <cell r="E17" t="str">
            <v>Jesus Gomez</v>
          </cell>
          <cell r="F17" t="str">
            <v xml:space="preserve">Gerardo AMADOR
Tonatiuh LEON
</v>
          </cell>
          <cell r="H17" t="str">
            <v>52-2221140035 
(G.Amador)
52-2221140037 
(M.Poblano)</v>
          </cell>
          <cell r="I17" t="str">
            <v>52-22-22-105-603</v>
          </cell>
          <cell r="J17" t="str">
            <v>2</v>
          </cell>
          <cell r="K17">
            <v>9</v>
          </cell>
          <cell r="L17">
            <v>30</v>
          </cell>
          <cell r="M17">
            <v>0</v>
          </cell>
          <cell r="N17">
            <v>10</v>
          </cell>
          <cell r="O17">
            <v>10</v>
          </cell>
          <cell r="P17">
            <v>10</v>
          </cell>
          <cell r="Q17">
            <v>8</v>
          </cell>
          <cell r="R17">
            <v>250</v>
          </cell>
          <cell r="S17" t="str">
            <v>440/220</v>
          </cell>
          <cell r="T17" t="str">
            <v>60</v>
          </cell>
          <cell r="U17">
            <v>0.88888888888888884</v>
          </cell>
        </row>
        <row r="18">
          <cell r="A18" t="str">
            <v>Rumania</v>
          </cell>
          <cell r="J18" t="str">
            <v>3</v>
          </cell>
          <cell r="K18">
            <v>7.5</v>
          </cell>
          <cell r="L18" t="str">
            <v>out of paid hours</v>
          </cell>
          <cell r="M18">
            <v>0</v>
          </cell>
          <cell r="N18">
            <v>10</v>
          </cell>
          <cell r="O18">
            <v>10</v>
          </cell>
          <cell r="P18">
            <v>0</v>
          </cell>
          <cell r="Q18">
            <v>7.166666666666667</v>
          </cell>
          <cell r="R18">
            <v>226</v>
          </cell>
          <cell r="U18">
            <v>0.9555555555555556</v>
          </cell>
        </row>
        <row r="19">
          <cell r="A19" t="str">
            <v>SaintDie</v>
          </cell>
          <cell r="B19" t="str">
            <v>France</v>
          </cell>
          <cell r="C19" t="str">
            <v xml:space="preserve">8,Rue Sebastien Lehr
BP153
88104 Saint Dié </v>
          </cell>
          <cell r="D19" t="str">
            <v>33-329-522-020</v>
          </cell>
          <cell r="E19" t="str">
            <v>Adalton Mendonca</v>
          </cell>
          <cell r="F19" t="str">
            <v>F.Minmeister</v>
          </cell>
          <cell r="G19" t="str">
            <v>33-329-522-044</v>
          </cell>
          <cell r="I19" t="str">
            <v>33-329-522-039</v>
          </cell>
          <cell r="J19" t="str">
            <v>3</v>
          </cell>
          <cell r="K19">
            <v>8</v>
          </cell>
          <cell r="L19">
            <v>30</v>
          </cell>
          <cell r="M19">
            <v>10</v>
          </cell>
          <cell r="N19">
            <v>7</v>
          </cell>
          <cell r="O19">
            <v>5</v>
          </cell>
          <cell r="P19">
            <v>5</v>
          </cell>
          <cell r="Q19">
            <v>7.05</v>
          </cell>
          <cell r="R19">
            <v>226</v>
          </cell>
          <cell r="S19" t="str">
            <v>219 / 230</v>
          </cell>
          <cell r="T19" t="str">
            <v>49</v>
          </cell>
          <cell r="U19">
            <v>0.88124999999999998</v>
          </cell>
        </row>
        <row r="20">
          <cell r="A20" t="str">
            <v>Sully</v>
          </cell>
          <cell r="B20" t="str">
            <v>France</v>
          </cell>
          <cell r="C20" t="str">
            <v>18, Chemin des Gauriers
45600 Sully sur Loire</v>
          </cell>
          <cell r="D20" t="str">
            <v xml:space="preserve">33-238-298-800 </v>
          </cell>
          <cell r="E20" t="str">
            <v>Thierry Jacquin</v>
          </cell>
          <cell r="F20" t="str">
            <v>Alexandre
 PRINTANIER</v>
          </cell>
          <cell r="G20" t="str">
            <v xml:space="preserve">33-238-298-843 </v>
          </cell>
          <cell r="I20" t="str">
            <v>+33 (0) 2 38 29 88 30</v>
          </cell>
          <cell r="J20" t="str">
            <v>3</v>
          </cell>
          <cell r="K20">
            <v>8</v>
          </cell>
          <cell r="L20">
            <v>30</v>
          </cell>
          <cell r="M20">
            <v>30</v>
          </cell>
          <cell r="N20">
            <v>5</v>
          </cell>
          <cell r="O20">
            <v>5</v>
          </cell>
          <cell r="P20">
            <v>0</v>
          </cell>
          <cell r="Q20">
            <v>6.833333333333333</v>
          </cell>
          <cell r="R20">
            <v>226</v>
          </cell>
          <cell r="S20" t="str">
            <v>220 / 230</v>
          </cell>
          <cell r="T20" t="str">
            <v>50</v>
          </cell>
          <cell r="U20">
            <v>0.85416666666666663</v>
          </cell>
        </row>
        <row r="21">
          <cell r="A21" t="str">
            <v>Zhenjiang</v>
          </cell>
          <cell r="B21" t="str">
            <v>China</v>
          </cell>
          <cell r="C21" t="str">
            <v>2 Jingwu Rd  
Digmao Economic Development  
Zhenjiang, Jiangsu 212008</v>
          </cell>
          <cell r="D21" t="str">
            <v xml:space="preserve">+86-511-888-5999 </v>
          </cell>
          <cell r="E21" t="str">
            <v>Robin Rehel</v>
          </cell>
          <cell r="F21" t="str">
            <v>Cheah KK</v>
          </cell>
          <cell r="G21" t="str">
            <v>+86-511-888-5557</v>
          </cell>
          <cell r="H21" t="str">
            <v>+86-138-6244-8212 Adrian Shi
+86 511 888 5557 KK</v>
          </cell>
          <cell r="I21" t="str">
            <v>+86-511-888-5111</v>
          </cell>
          <cell r="J21" t="str">
            <v>3</v>
          </cell>
          <cell r="K21">
            <v>8</v>
          </cell>
          <cell r="L21">
            <v>30</v>
          </cell>
          <cell r="M21">
            <v>20</v>
          </cell>
          <cell r="N21">
            <v>10</v>
          </cell>
          <cell r="O21">
            <v>5</v>
          </cell>
          <cell r="P21">
            <v>0</v>
          </cell>
          <cell r="Q21">
            <v>6.916666666666667</v>
          </cell>
          <cell r="R21">
            <v>300</v>
          </cell>
          <cell r="S21" t="str">
            <v>220</v>
          </cell>
          <cell r="T21" t="str">
            <v>50</v>
          </cell>
          <cell r="U21">
            <v>0.86458333333333337</v>
          </cell>
        </row>
        <row r="22">
          <cell r="Q22">
            <v>0</v>
          </cell>
        </row>
      </sheetData>
      <sheetData sheetId="1" refreshError="1">
        <row r="4">
          <cell r="I4" t="str">
            <v>Actuator</v>
          </cell>
          <cell r="J4" t="str">
            <v>Actuator</v>
          </cell>
        </row>
        <row r="5">
          <cell r="I5" t="str">
            <v>Controller</v>
          </cell>
          <cell r="J5" t="str">
            <v xml:space="preserve">ArmSector_SingleArm </v>
          </cell>
        </row>
        <row r="6">
          <cell r="I6" t="str">
            <v>Commutator</v>
          </cell>
          <cell r="J6" t="str">
            <v xml:space="preserve">ArmSector_X </v>
          </cell>
        </row>
        <row r="7">
          <cell r="I7" t="str">
            <v>Door</v>
          </cell>
          <cell r="J7" t="str">
            <v>Backplate</v>
          </cell>
        </row>
        <row r="8">
          <cell r="I8" t="str">
            <v>Door Module</v>
          </cell>
          <cell r="J8" t="str">
            <v>Basic Module</v>
          </cell>
        </row>
        <row r="9">
          <cell r="I9" t="str">
            <v>Latch</v>
          </cell>
          <cell r="J9" t="str">
            <v>Body</v>
          </cell>
        </row>
        <row r="10">
          <cell r="I10" t="str">
            <v>Motor</v>
          </cell>
          <cell r="J10" t="str">
            <v>Cable &amp; Cursor Assy</v>
          </cell>
        </row>
        <row r="11">
          <cell r="I11" t="str">
            <v>Reduced Door Module</v>
          </cell>
          <cell r="J11" t="str">
            <v>Carrier Plate Assy + RPS</v>
          </cell>
        </row>
        <row r="12">
          <cell r="I12" t="str">
            <v>Striker</v>
          </cell>
          <cell r="J12" t="str">
            <v>CDL</v>
          </cell>
        </row>
        <row r="13">
          <cell r="I13" t="str">
            <v>Sub-Assy</v>
          </cell>
          <cell r="J13" t="str">
            <v>Commutator</v>
          </cell>
        </row>
        <row r="14">
          <cell r="I14" t="str">
            <v>Window Regulator</v>
          </cell>
          <cell r="J14" t="str">
            <v>Controller</v>
          </cell>
        </row>
        <row r="15">
          <cell r="J15" t="str">
            <v>Door</v>
          </cell>
        </row>
        <row r="16">
          <cell r="J16" t="str">
            <v>Door Module</v>
          </cell>
        </row>
        <row r="17">
          <cell r="J17" t="str">
            <v xml:space="preserve">DrumCable_Banjo </v>
          </cell>
        </row>
        <row r="18">
          <cell r="J18" t="str">
            <v xml:space="preserve">DrumCable_DoubleLift </v>
          </cell>
        </row>
        <row r="19">
          <cell r="J19" t="str">
            <v xml:space="preserve">DrumCable_SingleLift </v>
          </cell>
        </row>
        <row r="20">
          <cell r="J20" t="str">
            <v>Hood / Bonnet</v>
          </cell>
        </row>
        <row r="21">
          <cell r="J21" t="str">
            <v>Mechanical</v>
          </cell>
        </row>
        <row r="22">
          <cell r="J22" t="str">
            <v>Mirror Assy</v>
          </cell>
        </row>
        <row r="23">
          <cell r="J23" t="str">
            <v>Motor</v>
          </cell>
        </row>
        <row r="24">
          <cell r="J24" t="str">
            <v>Motor Plate Assy</v>
          </cell>
        </row>
        <row r="25">
          <cell r="J25" t="str">
            <v>NGM1 AS</v>
          </cell>
        </row>
        <row r="26">
          <cell r="J26" t="str">
            <v>NGM1 Std</v>
          </cell>
        </row>
        <row r="27">
          <cell r="J27" t="str">
            <v>NGM1 Std EMC</v>
          </cell>
        </row>
        <row r="28">
          <cell r="J28" t="str">
            <v>NGM2 AS</v>
          </cell>
        </row>
        <row r="29">
          <cell r="J29" t="str">
            <v>NGM2 Std</v>
          </cell>
        </row>
        <row r="30">
          <cell r="J30" t="str">
            <v>NGM2 Std EMC</v>
          </cell>
        </row>
        <row r="31">
          <cell r="J31" t="str">
            <v>Panel Plate Assy</v>
          </cell>
        </row>
        <row r="32">
          <cell r="J32" t="str">
            <v>Power Closure</v>
          </cell>
        </row>
        <row r="33">
          <cell r="J33" t="str">
            <v>Power Release</v>
          </cell>
        </row>
        <row r="34">
          <cell r="J34" t="str">
            <v>Pulley Assy</v>
          </cell>
        </row>
        <row r="35">
          <cell r="J35" t="str">
            <v xml:space="preserve">PushPull_Compatto </v>
          </cell>
        </row>
        <row r="36">
          <cell r="J36" t="str">
            <v xml:space="preserve">PushPull_Golde </v>
          </cell>
        </row>
        <row r="37">
          <cell r="J37" t="str">
            <v xml:space="preserve">QuarterPanel </v>
          </cell>
        </row>
        <row r="38">
          <cell r="J38" t="str">
            <v>Rail Assy</v>
          </cell>
        </row>
        <row r="39">
          <cell r="J39" t="str">
            <v>Reduced Door Module</v>
          </cell>
        </row>
        <row r="40">
          <cell r="J40" t="str">
            <v>Reduced WR Banjo</v>
          </cell>
        </row>
        <row r="41">
          <cell r="J41" t="str">
            <v>Reduced WR DL</v>
          </cell>
        </row>
        <row r="42">
          <cell r="J42" t="str">
            <v>Reduced WR SL</v>
          </cell>
        </row>
        <row r="43">
          <cell r="J43" t="str">
            <v xml:space="preserve">Retention </v>
          </cell>
        </row>
        <row r="44">
          <cell r="J44" t="str">
            <v>RPS</v>
          </cell>
        </row>
        <row r="45">
          <cell r="J45" t="str">
            <v>Screw and Plate Crimp</v>
          </cell>
        </row>
        <row r="46">
          <cell r="J46" t="str">
            <v>Sealed Carrier Plate</v>
          </cell>
        </row>
        <row r="47">
          <cell r="J47" t="str">
            <v>SL</v>
          </cell>
        </row>
        <row r="48">
          <cell r="J48" t="str">
            <v>Striker</v>
          </cell>
        </row>
        <row r="49">
          <cell r="J49" t="str">
            <v>Tailgate / Trunk</v>
          </cell>
        </row>
        <row r="50">
          <cell r="J50" t="str">
            <v>WR Riveting on Module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B별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1"/>
      <sheetName val="Sheet2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은행"/>
      <sheetName val="평가&amp;선급.미지급"/>
      <sheetName val="C"/>
      <sheetName val="#REF"/>
      <sheetName val="01is(누계)"/>
      <sheetName val="LA(INVENTORY)"/>
      <sheetName val="감가상각비"/>
      <sheetName val="제품별"/>
      <sheetName val="SA"/>
      <sheetName val="대차합동"/>
      <sheetName val="building"/>
      <sheetName val="월간단가"/>
      <sheetName val="주주명부&lt;끝&gt;"/>
      <sheetName val="basic_info"/>
      <sheetName val="B"/>
      <sheetName val="일수"/>
      <sheetName val="97년추정손익계산서"/>
      <sheetName val="HISTORY REPORT-ARMOR ALL &amp; STP"/>
      <sheetName val="대차총괄"/>
      <sheetName val="Data"/>
      <sheetName val="기준정보"/>
      <sheetName val="DB"/>
      <sheetName val="Cover"/>
      <sheetName val="관세"/>
      <sheetName val="RR Allocation"/>
      <sheetName val="건물"/>
      <sheetName val="Links"/>
      <sheetName val="Indoor Disposer"/>
      <sheetName val="DATA-2003"/>
      <sheetName val="SLS UPLOAD"/>
      <sheetName val="재고현황(Unit)"/>
      <sheetName val="AFS(국문)"/>
      <sheetName val="미실현손익명세서"/>
      <sheetName val="GF2"/>
      <sheetName val="512sd"/>
      <sheetName val="Sale"/>
      <sheetName val="TAT"/>
      <sheetName val="YLD"/>
      <sheetName val="입력DATA"/>
      <sheetName val="3월"/>
      <sheetName val="수불1Q"/>
      <sheetName val="수불2Q"/>
      <sheetName val="수불3Q"/>
      <sheetName val="수불4Q"/>
      <sheetName val="TG9504"/>
      <sheetName val="M5_S"/>
      <sheetName val="M6_S"/>
      <sheetName val="SRAM_생산"/>
      <sheetName val="SRAM_CHIP"/>
      <sheetName val="FT_금액"/>
      <sheetName val="FAB_O"/>
      <sheetName val="1월"/>
      <sheetName val="PKG"/>
      <sheetName val="FLASH_생산"/>
      <sheetName val="FLASH_CHIP"/>
      <sheetName val="FLASH_sales"/>
      <sheetName val="IF5_F"/>
      <sheetName val="IF5_S"/>
      <sheetName val="IF6_S"/>
      <sheetName val="SRAM_sales"/>
      <sheetName val="FAB"/>
      <sheetName val="Low YLD Reject"/>
      <sheetName val="FAB4생산"/>
      <sheetName val="98CKL"/>
      <sheetName val="Down Time"/>
      <sheetName val="TPM지표"/>
      <sheetName val="H.P견적(참조)"/>
      <sheetName val="Graph Data"/>
      <sheetName val="지수"/>
      <sheetName val="시실누(모) "/>
      <sheetName val="중장SR"/>
      <sheetName val="국산화"/>
      <sheetName val="FOB발"/>
      <sheetName val="6F8"/>
      <sheetName val="Total_Cost"/>
      <sheetName val="DAILY CHECK"/>
      <sheetName val="품의"/>
      <sheetName val="공용정보"/>
      <sheetName val="EPM Raw"/>
      <sheetName val="PT1H Raw"/>
      <sheetName val="PT2C_Raw"/>
      <sheetName val="산출기준(파견전산실)"/>
      <sheetName val="특정현금과예금"/>
      <sheetName val="L_repair"/>
      <sheetName val="16M"/>
      <sheetName val="1M4M"/>
      <sheetName val="판매실적 종합"/>
      <sheetName val="SSMITM"/>
      <sheetName val="통계자료"/>
      <sheetName val="근로(생)"/>
      <sheetName val="견적서"/>
      <sheetName val="CHIP_INV"/>
      <sheetName val="95TOTREV"/>
      <sheetName val="선급법인세"/>
      <sheetName val="영업보증금"/>
      <sheetName val="공통가설"/>
      <sheetName val="summary"/>
      <sheetName val="12월수불자료"/>
      <sheetName val="EQT-ESTN"/>
      <sheetName val="내역서"/>
      <sheetName val="국영"/>
      <sheetName val="code"/>
      <sheetName val="Selection List"/>
      <sheetName val="참조"/>
      <sheetName val="상품입고집계"/>
      <sheetName val="97센_협"/>
      <sheetName val="원본"/>
      <sheetName val="F5"/>
      <sheetName val="RAW_Data"/>
      <sheetName val="장비명"/>
      <sheetName val="KMT물량"/>
      <sheetName val="기본 상수"/>
      <sheetName val="전기"/>
      <sheetName val="960318-1"/>
      <sheetName val="Tot_Sum"/>
      <sheetName val="M8_Sum"/>
      <sheetName val="M9_Sum"/>
      <sheetName val="경수97.02"/>
      <sheetName val="SALE&amp;COST"/>
      <sheetName val="MVMT_row2"/>
      <sheetName val="1995년 섹터별 매출"/>
      <sheetName val="차수"/>
      <sheetName val="02"/>
      <sheetName val="03"/>
      <sheetName val="01"/>
      <sheetName val="현금흐름표"/>
      <sheetName val="분석내용"/>
      <sheetName val="연구9월"/>
      <sheetName val="96재료"/>
      <sheetName val="CHIP_O"/>
      <sheetName val="frt_o"/>
      <sheetName val="MFAB"/>
      <sheetName val="MFRT"/>
      <sheetName val="MPKG"/>
      <sheetName val="MPRD"/>
      <sheetName val="ALL"/>
      <sheetName val="4-8.공통"/>
      <sheetName val="고장이력"/>
      <sheetName val="cuslist"/>
      <sheetName val="해트트릭"/>
      <sheetName val="부대"/>
      <sheetName val="환률"/>
      <sheetName val="BWipList"/>
      <sheetName val="TWipList"/>
      <sheetName val="앞면인쇄후180도_회전"/>
      <sheetName val="Fabless comp ROE"/>
      <sheetName val="현우실적"/>
      <sheetName val="9609Aß"/>
      <sheetName val="Controls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근로소득 세액표"/>
      <sheetName val="건강보험 표준요율표"/>
      <sheetName val="국민연금 표준요율표"/>
      <sheetName val="F"/>
      <sheetName val="노무비단가"/>
      <sheetName val="요율"/>
      <sheetName val="기준액"/>
      <sheetName val="EXTENSION현황"/>
      <sheetName val="3ND 64M"/>
      <sheetName val="단일장비탐색1"/>
      <sheetName val="(99)-상품제품수불 -본지점"/>
      <sheetName val="노임"/>
      <sheetName val="F4-F7"/>
      <sheetName val="01월TTL"/>
      <sheetName val="DWS303"/>
      <sheetName val="DWS324"/>
      <sheetName val="TXRF"/>
      <sheetName val="Sheet4"/>
      <sheetName val="_M10C DIFF 산포 개선 사례_BASE PRESSU"/>
      <sheetName val="외화금융(97-03)"/>
      <sheetName val="8)중점관리장비현황"/>
      <sheetName val="제조혁신(이지연, 윤수향)"/>
      <sheetName val="팀장평가"/>
      <sheetName val="산근"/>
      <sheetName val="HSA"/>
      <sheetName val="Macro1"/>
      <sheetName val="CD-실적"/>
      <sheetName val="고호석"/>
      <sheetName val="견적"/>
      <sheetName val="전체내역"/>
      <sheetName val="경비"/>
      <sheetName val="일반"/>
      <sheetName val="견적율"/>
      <sheetName val="DI"/>
      <sheetName val="시설이용권명세서"/>
      <sheetName val="Daily-status"/>
      <sheetName val="목창호"/>
      <sheetName val="표지"/>
      <sheetName val="경  비 "/>
      <sheetName val="노무비"/>
      <sheetName val="재료비"/>
      <sheetName val="목록"/>
      <sheetName val="일일정리"/>
      <sheetName val="Test1"/>
      <sheetName val="_M10C DIFF 산포 개선 사례_7자 GAS LINE"/>
      <sheetName val="MOTOR"/>
      <sheetName val="CODE표"/>
      <sheetName val="Making Order"/>
      <sheetName val="영업.일1"/>
      <sheetName val="1_當期시산표"/>
      <sheetName val="5사남"/>
      <sheetName val="LS"/>
      <sheetName val="명단"/>
      <sheetName val="Sheet6"/>
      <sheetName val="XREF"/>
      <sheetName val="HCCE01"/>
      <sheetName val="TOEIC기준점수"/>
      <sheetName val="배부기준"/>
      <sheetName val="MatchCode"/>
      <sheetName val="BND"/>
      <sheetName val="SUB (N)"/>
      <sheetName val="일위목록"/>
      <sheetName val="옥외등신설"/>
      <sheetName val="저케CV22신설"/>
      <sheetName val="저케CV38신설"/>
      <sheetName val="저케CV8신설"/>
      <sheetName val="접지3종"/>
      <sheetName val="WB"/>
      <sheetName val="이천_yj"/>
      <sheetName val="청주_d"/>
      <sheetName val="청주_yj"/>
      <sheetName val="P2KLA"/>
      <sheetName val="GATEKLA"/>
      <sheetName val="ONO3"/>
      <sheetName val="6월인원"/>
      <sheetName val="간접비계산"/>
      <sheetName val="atd"/>
      <sheetName val="atm"/>
      <sheetName val="단가"/>
      <sheetName val="T48a"/>
      <sheetName val="MRS세부"/>
      <sheetName val="첨부1"/>
      <sheetName val="물가지수!"/>
      <sheetName val="기상도"/>
      <sheetName val="개인별 프로젝트"/>
      <sheetName val="그림"/>
      <sheetName val="기상도월"/>
      <sheetName val="11월 Red Zone 기상도"/>
      <sheetName val="단가산출서(기계)"/>
      <sheetName val="96 기타 전시회 경비"/>
      <sheetName val="96 상반기 전시회 경비"/>
      <sheetName val="96 하반기 전시회 경비"/>
      <sheetName val="개요"/>
      <sheetName val="Data&amp;Assumptions"/>
      <sheetName val="가동비율"/>
      <sheetName val="FACTOR"/>
      <sheetName val="Lot Status"/>
      <sheetName val="Xunit (단위환산)"/>
      <sheetName val="그래프"/>
      <sheetName val="예수금"/>
      <sheetName val="토목주소"/>
      <sheetName val="평가결과_부서별3"/>
      <sheetName val="98년"/>
      <sheetName val="1월22일기준인원"/>
      <sheetName val="호봉표"/>
      <sheetName val="사급연봉(2.5)"/>
      <sheetName val="오급연봉(2.5)"/>
      <sheetName val="구급연봉(2.5)"/>
      <sheetName val="선임연봉(2.5)"/>
      <sheetName val="수석연봉(2.5)"/>
      <sheetName val="전임연봉(2.5)"/>
      <sheetName val="책임연봉(2.5)"/>
      <sheetName val="인사파일"/>
      <sheetName val="Assumptions"/>
      <sheetName val="원가표"/>
      <sheetName val="비품"/>
      <sheetName val="보고"/>
      <sheetName val="TABLE01"/>
      <sheetName val="Q4 VE Saving( vs Q3)"/>
      <sheetName val="생산직"/>
      <sheetName val="99선급비용"/>
      <sheetName val="연수원"/>
      <sheetName val="Sheet1 (2)"/>
      <sheetName val="Hynix &amp; SYS IC Co"/>
      <sheetName val="Code 2"/>
      <sheetName val="BEST"/>
      <sheetName val="ASP"/>
      <sheetName val="FAB_I"/>
      <sheetName val="PKG_I"/>
      <sheetName val="PKG_O"/>
      <sheetName val="YIELD"/>
      <sheetName val="MP01"/>
      <sheetName val="수정시산표"/>
      <sheetName val="대치판정"/>
      <sheetName val="소특"/>
      <sheetName val="유해위험요인 분류체계"/>
      <sheetName val="ORIGINAL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DATA-2001"/>
      <sheetName val="원가관리"/>
      <sheetName val="장비목록"/>
      <sheetName val="DDR"/>
      <sheetName val="Credit Calc"/>
      <sheetName val="Aries_all_char"/>
      <sheetName val="StepperValues"/>
      <sheetName val="Ref2"/>
      <sheetName val="CAPA분석 360K"/>
      <sheetName val="3-1-4 교_x0002__x0000_数8"/>
      <sheetName val=""/>
      <sheetName val="FAB2_Á_x0000_"/>
      <sheetName val="자재 집계표"/>
      <sheetName val="BOM"/>
      <sheetName val="현재"/>
      <sheetName val="팀별"/>
      <sheetName val="鄴ႄ뛶棕饭䌋±ONFMRENCE)"/>
      <sheetName val="3-1-4 교_x0002_"/>
      <sheetName val=" 55 BA 장입기 091203.xlsx"/>
      <sheetName val="J"/>
      <sheetName val="카드키식수내역"/>
      <sheetName val="조명투자및환수계획"/>
      <sheetName val="제조중간결과"/>
      <sheetName val="입찰내역 발주처 양식"/>
      <sheetName val="견적을지"/>
      <sheetName val="목표세부명세"/>
      <sheetName val="장기차입금"/>
      <sheetName val="Vendor"/>
      <sheetName val="부품별 매입현황"/>
      <sheetName val="FAB2_Á_x005f_x0000_"/>
      <sheetName val="Cgs계산값1"/>
      <sheetName val="Source"/>
      <sheetName val="POWER"/>
      <sheetName val="FAB2_Á?"/>
      <sheetName val="DRT102"/>
      <sheetName val="DRT502"/>
      <sheetName val="불합리 적출 및 관리"/>
      <sheetName val="3-1-4 교_x0002_?数8"/>
      <sheetName val="ELECTRIC"/>
      <sheetName val="CTEMCOST"/>
      <sheetName val="SCHEDULE"/>
      <sheetName val="저항"/>
      <sheetName val="费用预算"/>
      <sheetName val="변수1"/>
      <sheetName val="FAB2_Á_x005f_x005f_x005f_x0000_"/>
      <sheetName val="설계상수"/>
      <sheetName val="DATA1"/>
      <sheetName val="DATA2"/>
      <sheetName val="DATA3"/>
      <sheetName val="CAP"/>
      <sheetName val="변수"/>
      <sheetName val="TFT 저항"/>
      <sheetName val="FAB2_Á_x005f_x005f_x005f_x005f_x005f_x005f_x005f_x0000_"/>
      <sheetName val="3-1-4 교_x005f_x0002__x005f_x0000_数8"/>
      <sheetName val="전압하강"/>
      <sheetName val="dV&amp;Cl"/>
      <sheetName val="F-T Voltage"/>
      <sheetName val="sum"/>
      <sheetName val="지우지말것"/>
      <sheetName val="임테블"/>
      <sheetName val="256D OUT TAT"/>
      <sheetName val="256D_OUT_TAT"/>
      <sheetName val="hitachi"/>
      <sheetName val="asy_o"/>
      <sheetName val="SUB9601"/>
      <sheetName val="6)Matl analysis"/>
      <sheetName val="1)Assumptions"/>
      <sheetName val="서류검사"/>
      <sheetName val="TEMP1"/>
      <sheetName val="TEMP2"/>
      <sheetName val="BS"/>
      <sheetName val="BAY실적"/>
      <sheetName val="data_MM"/>
      <sheetName val="data (누계)"/>
      <sheetName val="data(실적)"/>
      <sheetName val="data (전년동기)"/>
      <sheetName val="수요일"/>
      <sheetName val="금요일"/>
      <sheetName val="설비운영"/>
      <sheetName val="Trans"/>
      <sheetName val="선급금(에프)"/>
      <sheetName val="1.현금예금"/>
      <sheetName val="1.현금및현금성자산"/>
      <sheetName val="RUL2"/>
      <sheetName val="1.BS"/>
      <sheetName val="2.PL"/>
      <sheetName val="개발담당자 "/>
      <sheetName val="종합2"/>
      <sheetName val="May."/>
      <sheetName val="재무상태변동표"/>
      <sheetName val="선급비용"/>
      <sheetName val="환율"/>
      <sheetName val="정산표"/>
      <sheetName val="A"/>
      <sheetName val="工作表"/>
      <sheetName val="시산표"/>
      <sheetName val="개인별장비관리"/>
      <sheetName val="항목(1)"/>
      <sheetName val="수리결과"/>
      <sheetName val="예적금"/>
      <sheetName val="TABLE"/>
      <sheetName val="세무서코드"/>
      <sheetName val="사업자등록증"/>
      <sheetName val="일년TOTAL"/>
      <sheetName val="노임단가"/>
      <sheetName val="AHU"/>
      <sheetName val="pcw"/>
      <sheetName val="기초분물량표"/>
      <sheetName val="PwC"/>
      <sheetName val="Co_Scoresheet_FY104Q"/>
      <sheetName val="Pandora"/>
      <sheetName val="VIZIO DA가격"/>
      <sheetName val="기타 DA가격"/>
      <sheetName val="LGE DA가격"/>
      <sheetName val="잉여처분"/>
      <sheetName val="category"/>
      <sheetName val="US 94 COST CENTER LIST"/>
      <sheetName val="Process Tools-Owned"/>
      <sheetName val="LUC-CAL"/>
      <sheetName val="SG&amp;A Allocation"/>
      <sheetName val="Policy"/>
      <sheetName val="AR County"/>
      <sheetName val="Revenue"/>
      <sheetName val="Consulting"/>
      <sheetName val="Equip_Purch"/>
      <sheetName val="Equip_Repair"/>
      <sheetName val="Exp_Software"/>
      <sheetName val="Mailing"/>
      <sheetName val="Mkt_Exp"/>
      <sheetName val="Motivation"/>
      <sheetName val="Office_Supplies"/>
      <sheetName val="Print_Copy"/>
      <sheetName val="Recruiting"/>
      <sheetName val="Temp_Help"/>
      <sheetName val="Training"/>
      <sheetName val="Travel"/>
      <sheetName val="Invoice"/>
      <sheetName val="PLAN_Units"/>
      <sheetName val="AccumOptions"/>
      <sheetName val="Rev Module Retrieve"/>
      <sheetName val="Accretion - Dilution"/>
      <sheetName val="166.415"/>
      <sheetName val="Customer SAB101 Issues Sort"/>
      <sheetName val="BU Commentary"/>
      <sheetName val="FebGL"/>
      <sheetName val="JanGL"/>
      <sheetName val="FY-07 Personal Property Tax"/>
      <sheetName val="FY-07 Real Property Tax"/>
      <sheetName val="Fcst Summary"/>
      <sheetName val="June01brio sort"/>
      <sheetName val="Period Pivot Summary"/>
      <sheetName val="コントロールパネル"/>
      <sheetName val="Summary_by_Account"/>
      <sheetName val="Cube by Product Line"/>
      <sheetName val="O_I_US"/>
      <sheetName val="GL Recon"/>
      <sheetName val="Lists"/>
      <sheetName val="Operating LR (Q1 - Q4)"/>
      <sheetName val="OB DTL"/>
      <sheetName val="AR AGING"/>
      <sheetName val="영업본부US$실적 (2)"/>
      <sheetName val="BTS-시범물량"/>
      <sheetName val="XY tilt 2nd"/>
      <sheetName val="1. Angle confirm"/>
      <sheetName val="3-1-4 교_x005f_x0002_"/>
      <sheetName val="FAB2_Á_"/>
      <sheetName val="Var."/>
      <sheetName val="R"/>
      <sheetName val="정리"/>
      <sheetName val="보고서"/>
      <sheetName val="L2"/>
      <sheetName val="L1"/>
      <sheetName val="Map"/>
      <sheetName val="국내"/>
      <sheetName val="FAB2_Á_x005f_x005f_x005f_x005f_x005f_x005f_x005f_x005f_"/>
      <sheetName val="Array PI"/>
      <sheetName val="Cgs계산식1"/>
      <sheetName val="Prices"/>
      <sheetName val="DATA6"/>
      <sheetName val="ABUT수량-A1"/>
      <sheetName val="X13"/>
      <sheetName val="Sapphire"/>
      <sheetName val="3-1-4 교_x0002__数8"/>
      <sheetName val="작업공사목록"/>
      <sheetName val="3-1-4 교_x005f_x005f_x005f_x0002__x005f_x005f_x000"/>
      <sheetName val="3-1-4 교_x005f_x0002__数8"/>
      <sheetName val="3-1-4 ɐ_x0000__x0000__x0000_␀"/>
      <sheetName val="PIPING"/>
      <sheetName val="Total-P&amp;L(Local)"/>
      <sheetName val="EQUIP LIST"/>
      <sheetName val="PopCache"/>
      <sheetName val="3-1-4 ɐ"/>
      <sheetName val="3-1-1_여비교통비"/>
      <sheetName val="3-1-2_사무용품비"/>
      <sheetName val="3-1-3_소모품비"/>
      <sheetName val="3-1-4_교육훈련비"/>
      <sheetName val="3-1-5_운반비"/>
      <sheetName val="3-1-6_통신비"/>
      <sheetName val="3-1-7_전산정보이용료"/>
      <sheetName val="3-1-8_도서비"/>
      <sheetName val="3-1-9_수선비"/>
      <sheetName val="3-1-10_경상개발비(지급수수료)"/>
      <sheetName val="3ND_64M"/>
      <sheetName val="자재_집계표"/>
      <sheetName val="시실누(모)_"/>
      <sheetName val="Credit_Calc"/>
      <sheetName val="CAPA분석_360K"/>
      <sheetName val="3-1-4_교数8"/>
      <sheetName val="입찰내역_발주처_양식"/>
      <sheetName val="3-1-4_교"/>
      <sheetName val="_55_BA_장입기_091203_xlsx"/>
      <sheetName val="3-1-1_여비교통비1"/>
      <sheetName val="3-1-2_사무용품비1"/>
      <sheetName val="3-1-3_소모품비1"/>
      <sheetName val="3-1-4_교육훈련비1"/>
      <sheetName val="3-1-5_운반비1"/>
      <sheetName val="3-1-6_통신비1"/>
      <sheetName val="3-1-7_전산정보이용료1"/>
      <sheetName val="3-1-8_도서비1"/>
      <sheetName val="3-1-9_수선비1"/>
      <sheetName val="3-1-10_경상개발비(지급수수료)1"/>
      <sheetName val="3ND_64M1"/>
      <sheetName val="자재_집계표1"/>
      <sheetName val="시실누(모)_1"/>
      <sheetName val="Credit_Calc1"/>
      <sheetName val="CAPA분석_360K1"/>
      <sheetName val="입찰내역_발주처_양식1"/>
      <sheetName val="_55_BA_장입기_091203_xlsx1"/>
      <sheetName val="유효성"/>
      <sheetName val="TFT 측정(2)"/>
      <sheetName val="사유 구분"/>
      <sheetName val="FAB2_Á_x005f_x005f_x005f_x005f_"/>
      <sheetName val="14.1&quot; Cst 변화"/>
      <sheetName val="계조에 따른 특성"/>
      <sheetName val="당월(1)"/>
      <sheetName val="판매계획"/>
      <sheetName val="재무"/>
      <sheetName val="ROIC"/>
      <sheetName val="키워드"/>
      <sheetName val="THIN"/>
      <sheetName val="한국단가계약표"/>
      <sheetName val="무상 Part List(BW)"/>
      <sheetName val="인력관리_Code"/>
      <sheetName val="※ 참고사항"/>
      <sheetName val="2)인력관리_Code_Flash"/>
      <sheetName val="노동부강사"/>
      <sheetName val="강사과정"/>
      <sheetName val="개인정보"/>
      <sheetName val="노동필터"/>
      <sheetName val="노동부DB"/>
      <sheetName val="자료입력"/>
      <sheetName val="노동부_조견단가"/>
      <sheetName val="훈련비계산"/>
      <sheetName val="불합리_적출_및_관리"/>
      <sheetName val="부품별_매입현황"/>
      <sheetName val="기본_상수"/>
      <sheetName val="3-1-4_교?数8"/>
      <sheetName val="TFT_저항"/>
      <sheetName val="3-1-4_교_x005f_x0002__x005f_x0000_数8"/>
      <sheetName val="F-T_Voltage"/>
      <sheetName val="XY_tilt_2nd"/>
      <sheetName val="1__Angle_confirm"/>
      <sheetName val="Var_"/>
      <sheetName val="Array_PI"/>
      <sheetName val="VIZIO_DA가격"/>
      <sheetName val="기타_DA가격"/>
      <sheetName val="LGE_DA가격"/>
      <sheetName val="3-1-4_교_x005f_x0002_"/>
      <sheetName val="영업본부US$실적_(2)"/>
      <sheetName val="값목록(Do not touch)"/>
      <sheetName val="기별월별손익"/>
      <sheetName val="24.보증금(전신전화가입권)"/>
      <sheetName val="원가절감실적(계정별)"/>
      <sheetName val="토목검측서"/>
      <sheetName val="계약1차"/>
      <sheetName val="DATE변환2"/>
      <sheetName val="자판실행"/>
      <sheetName val="전등설비"/>
      <sheetName val="RESULT"/>
      <sheetName val="조정명세서"/>
      <sheetName val="Laser Alignment Target Spec"/>
      <sheetName val="Laser Focus Spec"/>
      <sheetName val="FAB#7"/>
      <sheetName val="실행내역서 "/>
      <sheetName val="BP-이발-RJ TREND"/>
      <sheetName val="공문"/>
      <sheetName val="자료"/>
      <sheetName val="임시"/>
      <sheetName val="FitOutConfCentre"/>
      <sheetName val="부속동"/>
      <sheetName val="할증 "/>
      <sheetName val="조명율표"/>
      <sheetName val="1_汇总"/>
      <sheetName val=" T3B-SN SOD SKIP + SIGE No Dela"/>
      <sheetName val="PBS"/>
      <sheetName val="내역"/>
      <sheetName val="Wip Status"/>
      <sheetName val="정부노임단가"/>
      <sheetName val="공사비내역서"/>
      <sheetName val="도급양식"/>
      <sheetName val="Raw Data"/>
      <sheetName val="7682LA SKD(12.4)"/>
      <sheetName val="Header"/>
      <sheetName val="sapactivexlhiddensheet"/>
      <sheetName val="공종별 집계"/>
      <sheetName val="1단계"/>
      <sheetName val="init"/>
      <sheetName val="공사비 내역 (가)"/>
      <sheetName val="BSD (2)"/>
      <sheetName val="N賃率-職"/>
      <sheetName val="직재"/>
      <sheetName val="토공(완충)"/>
      <sheetName val="PUMP"/>
      <sheetName val="Proposal"/>
      <sheetName val="차액보증"/>
      <sheetName val="차량구입"/>
      <sheetName val=" 견적서"/>
      <sheetName val="설산1.나"/>
      <sheetName val="본사S"/>
      <sheetName val="건축원가계산서"/>
      <sheetName val="예산M12A"/>
      <sheetName val="CONCRETE"/>
      <sheetName val="担当工程师"/>
      <sheetName val="반입시나리오(area별 조정)"/>
      <sheetName val="6.Machine Lis"/>
      <sheetName val="VDID"/>
      <sheetName val="VGID_Hot Carrier"/>
      <sheetName val="BV"/>
      <sheetName val="VGID_Body Effect"/>
      <sheetName val="Test"/>
      <sheetName val="근태Master"/>
      <sheetName val="dfrt"/>
      <sheetName val="목록이름"/>
      <sheetName val="데이터 유효성검사"/>
      <sheetName val="Mkt_Eᙪ"/>
      <sheetName val="Mkt_E빴"/>
      <sheetName val="Mkt_Eᙪ"/>
      <sheetName val="Mkt_Eᙪ"/>
      <sheetName val="Mkt_E魪"/>
      <sheetName val="Mkt_E魪"/>
      <sheetName val="통계"/>
      <sheetName val="기준"/>
      <sheetName val="2_汇总"/>
      <sheetName val="3-1-1_여비교통비2"/>
      <sheetName val="3-1-2_사무용품비2"/>
      <sheetName val="3-1-3_소모품비2"/>
      <sheetName val="3-1-4_교육훈련비2"/>
      <sheetName val="3-1-5_운반비2"/>
      <sheetName val="3-1-6_통신비2"/>
      <sheetName val="3-1-7_전산정보이용료2"/>
      <sheetName val="3-1-8_도서비2"/>
      <sheetName val="3-1-9_수선비2"/>
      <sheetName val="3-1-10_경상개발비(지급수수료)2"/>
      <sheetName val="3ND_64M2"/>
      <sheetName val="시실누(모)_2"/>
      <sheetName val="Credit_Calc2"/>
      <sheetName val="CAPA분석_360K2"/>
      <sheetName val="자재_집계표2"/>
      <sheetName val="_55_BA_장입기_091203_xlsx2"/>
      <sheetName val="입찰내역_발주처_양식2"/>
      <sheetName val="부품별_매입현황1"/>
      <sheetName val="기본_상수1"/>
      <sheetName val="불합리_적출_및_관리1"/>
      <sheetName val="TFT_저항1"/>
      <sheetName val="3-1-4_교_x005f_x0002__x005f_x0000_数81"/>
      <sheetName val="F-T_Voltage1"/>
      <sheetName val="XY_tilt_2nd1"/>
      <sheetName val="1__Angle_confirm1"/>
      <sheetName val="Var_1"/>
      <sheetName val="Array_PI1"/>
      <sheetName val="VIZIO_DA가격1"/>
      <sheetName val="기타_DA가격1"/>
      <sheetName val="LGE_DA가격1"/>
      <sheetName val="3-1-4_교_x005f_x0002_1"/>
      <sheetName val="영업본부US$실적_(2)1"/>
      <sheetName val="3-1-4_교_数8"/>
      <sheetName val="3-1-4_교_x005f_x005f_x005f_x0002__x005f_x005f_x000"/>
      <sheetName val="3-1-4_교_x005f_x0002__数8"/>
      <sheetName val="3-1-4_ɐ␀"/>
      <sheetName val="3-1-4_ɐ"/>
      <sheetName val="EQUIP_LIST"/>
      <sheetName val="TFT_측정(2)"/>
      <sheetName val="사유_구분"/>
      <sheetName val="14_1&quot;_Cst_변화"/>
      <sheetName val="계조에_따른_특성"/>
      <sheetName val="무상_Part_List(BW)"/>
      <sheetName val="Low_YLD_Reject"/>
      <sheetName val="DAILY_CHECK"/>
      <sheetName val="EPM_Raw"/>
      <sheetName val="PT1H_Raw"/>
      <sheetName val="판매실적_종합"/>
      <sheetName val="Graph_Data"/>
      <sheetName val="Down_Time"/>
      <sheetName val="H_P견적(참조)"/>
      <sheetName val="4-8_공통"/>
      <sheetName val="_T3B-SN_SOD_SKIP_+_SIGE_No_Dela"/>
      <sheetName val="경수97_02"/>
      <sheetName val="1995년_섹터별_매출"/>
      <sheetName val="Fabless_comp_ROE"/>
      <sheetName val="근로소득_세액표"/>
      <sheetName val="건강보험_표준요율표"/>
      <sheetName val="국민연금_표준요율표"/>
      <sheetName val="Wip_Status"/>
      <sheetName val="7682LA_SKD(12_4)"/>
      <sheetName val="공종별_집계"/>
      <sheetName val="공사비_내역_(가)"/>
      <sheetName val="BSD_(2)"/>
      <sheetName val="_견적서"/>
      <sheetName val="설산1_나"/>
      <sheetName val="제조혁신(이지연,_윤수향)"/>
      <sheetName val="값목록(Do_not_touch)"/>
      <sheetName val="24_보증금(전신전화가입권)"/>
      <sheetName val="Making_Order"/>
      <sheetName val="개인별_프로젝트"/>
      <sheetName val="96_기타_전시회_경비"/>
      <sheetName val="96_상반기_전시회_경비"/>
      <sheetName val="96_하반기_전시회_경비"/>
      <sheetName val="Lot_Status"/>
      <sheetName val="11월_Red_Zone_기상도"/>
      <sheetName val="SUB_(N)"/>
      <sheetName val="Xunit_(단위환산)"/>
      <sheetName val="Sheet1_(2)"/>
      <sheetName val="Hynix_&amp;_SYS_IC_Co"/>
      <sheetName val="Code_2"/>
      <sheetName val="※_참고사항"/>
      <sheetName val="US_94_COST_CENTER_LIST"/>
      <sheetName val="Process_Tools-Owned"/>
      <sheetName val="SG&amp;A_Allocation"/>
      <sheetName val="AR_County"/>
      <sheetName val="Rev_Module_Retrieve"/>
      <sheetName val="Accretion_-_Dilution"/>
      <sheetName val="166_415"/>
      <sheetName val="Customer_SAB101_Issues_Sort"/>
      <sheetName val="BU_Commentary"/>
      <sheetName val="FY-07_Personal_Property_Tax"/>
      <sheetName val="FY-07_Real_Property_Tax"/>
      <sheetName val="Fcst_Summary"/>
      <sheetName val="June01brio_sort"/>
      <sheetName val="Period_Pivot_Summary"/>
      <sheetName val="Cube_by_Product_Line"/>
      <sheetName val="_M10C_DIFF_산포_개선_사례_BASE_PRESSU"/>
      <sheetName val="Laser_Alignment_Target_Spec"/>
      <sheetName val="Laser_Focus_Spec"/>
      <sheetName val="_M10C_DIFF_산포_개선_사례_7자_GAS_LINE"/>
      <sheetName val="실행내역서_"/>
      <sheetName val="BP-이발-RJ_TREND"/>
      <sheetName val="유해위험요인_분류체계"/>
      <sheetName val="할증_"/>
      <sheetName val="6_Machine_Lis"/>
      <sheetName val="반입시나리오(area별_조정)"/>
      <sheetName val="VGID_Hot_Carrier"/>
      <sheetName val="VGID_Body_Effect"/>
      <sheetName val="충주"/>
      <sheetName val="총투입계"/>
      <sheetName val="인사자료총집계"/>
      <sheetName val="DRUM"/>
      <sheetName val="12CGOU"/>
      <sheetName val="3-1-4 교_x005f_x0002_?数8"/>
      <sheetName val="3-1-4 교_x005f_x005f_x005f_x005f_x005f_x005f_x0002"/>
      <sheetName val="3-1-4 교_x005f_x005f_x005f_x0002_"/>
      <sheetName val="3-1-4 교_x005f_x005f_x005f_x0002__数8"/>
      <sheetName val="게이트 지연시간 설정 2"/>
      <sheetName val="其他"/>
      <sheetName val="培训费"/>
      <sheetName val="保险费及物流保险"/>
      <sheetName val="研究开发费"/>
      <sheetName val="租赁费"/>
      <sheetName val="图书费"/>
      <sheetName val="免费样品"/>
      <sheetName val="售后服务费"/>
      <sheetName val="质检费"/>
      <sheetName val="宿舍食堂运营费"/>
      <sheetName val="温湿度测试曲线"/>
      <sheetName val="夜班温湿度数据"/>
      <sheetName val="Particle测试曲线"/>
      <sheetName val="3-1-4 교_x005f_x0002__x000"/>
      <sheetName val="3-1-4 교_x005f_x005f_x0002"/>
      <sheetName val="3-1-4 ɐ_x005f_x0000__x005f_x0000__x005f_x0000_␀"/>
      <sheetName val="FAB2_Á_x005f_x005f_"/>
      <sheetName val="유첨1_WW47"/>
      <sheetName val="CIPI-IN01"/>
      <sheetName val="파손이력"/>
      <sheetName val="VAC Robot 현황"/>
      <sheetName val="후공정 장비반 업무 List"/>
      <sheetName val="범례"/>
      <sheetName val="불량율오산_Law"/>
      <sheetName val="Main Data"/>
      <sheetName val="비고"/>
      <sheetName val="3-1-4 교_x0002__x000"/>
      <sheetName val="3-1-4 교_x0002"/>
      <sheetName val="dummyd2"/>
      <sheetName val="Report"/>
      <sheetName val="+ Weekly Progress(KO)"/>
      <sheetName val="연습"/>
      <sheetName val="입출재고현황 (2)"/>
      <sheetName val="Mkt_E"/>
      <sheetName val="Mkt_E홪"/>
      <sheetName val="Mkt_E렀푶"/>
      <sheetName val="N+"/>
      <sheetName val="당초"/>
      <sheetName val="환율change"/>
      <sheetName val="BAND不合理统计"/>
      <sheetName val="첨부."/>
      <sheetName val="R1"/>
      <sheetName val="04월_IO기준"/>
      <sheetName val="cYLD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AIH수질경향"/>
      <sheetName val="BCD수질경향"/>
      <sheetName val="EFG수질경향"/>
      <sheetName val="GKL수질경향"/>
      <sheetName val="APT"/>
      <sheetName val="Tool trouble"/>
      <sheetName val="4TH 64M"/>
      <sheetName val="CC별"/>
      <sheetName val="1. H2SO4_SUPPLY"/>
      <sheetName val="Pad 좌표&amp;Location"/>
      <sheetName val="設定"/>
      <sheetName val="실행철강하도"/>
      <sheetName val="사전공사"/>
      <sheetName val="数据有效性"/>
      <sheetName val="MA"/>
      <sheetName val="MT(ET&amp;AVI)"/>
      <sheetName val="업무 List"/>
      <sheetName val="목록_수정및 삭제 금지"/>
      <sheetName val="목록이름_접근금지"/>
      <sheetName val="FA&amp;REV History Guideline(삭제금지)"/>
      <sheetName val="Mkt_E᠇⨺"/>
      <sheetName val="Hauptdaten"/>
      <sheetName val="자재 기준정보"/>
      <sheetName val="수선비기준정보"/>
      <sheetName val="Device 기준정보"/>
      <sheetName val="Tester Infra 기준정보"/>
      <sheetName val="실장기 Infra 기준정보"/>
      <sheetName val="下拉菜单数据源_不可删除"/>
      <sheetName val="표준대차대조표(갑)"/>
      <sheetName val="사번순"/>
      <sheetName val="가수현황"/>
      <sheetName val="9609추"/>
      <sheetName val="fmv"/>
      <sheetName val="TBUS"/>
      <sheetName val="wall"/>
      <sheetName val="전기일위대가"/>
      <sheetName val="Error별건수실적"/>
      <sheetName val="spread"/>
      <sheetName val="93상각비"/>
      <sheetName val="부대대비"/>
      <sheetName val="냉연집계"/>
      <sheetName val="경비예산"/>
      <sheetName val="생산성(2차)"/>
      <sheetName val="요약(1차)"/>
      <sheetName val="인원"/>
      <sheetName val="미구주"/>
      <sheetName val="인건비"/>
      <sheetName val="단가표"/>
      <sheetName val="일위대가목차"/>
      <sheetName val="BID"/>
      <sheetName val="PM DATA"/>
      <sheetName val="실적분석"/>
      <sheetName val="교육"/>
      <sheetName val="---FAB#1업무일지---"/>
      <sheetName val="95WBS"/>
      <sheetName val="분당임차변경"/>
      <sheetName val="RETICLE (HSG8255ROA)"/>
      <sheetName val="RETICLE (HIPER 1MEGA)"/>
      <sheetName val="RETICLE (27C64) 57006"/>
      <sheetName val="RETICLE (27C128) 57005"/>
      <sheetName val="RETICLE (27C512) 57004"/>
      <sheetName val="RETICLE (27C256) 57003"/>
      <sheetName val="RETICLE (27256) 54002"/>
      <sheetName val="공모펀드추가"/>
      <sheetName val="분석결과"/>
      <sheetName val="결재"/>
      <sheetName val="구매자재팀 집계"/>
      <sheetName val="구매자재팀 목표"/>
      <sheetName val="Category(삭제금지)"/>
      <sheetName val="긴급발주기준"/>
      <sheetName val="참고. 유효성 검사"/>
      <sheetName val="요약"/>
      <sheetName val="유형분류"/>
      <sheetName val="3-1-4 교_x005f_x005f_x005f_x005f_x005f_x005f_x005f"/>
      <sheetName val="3-1-4 ɐ_x005f_x005f_x005f_x0000__x005f_x005f_x000"/>
      <sheetName val="3-1-4 ɐ_x005f_x005f_x005f_x005f_x005f_x005f_x0000"/>
      <sheetName val="0-Basics"/>
      <sheetName val="경제성분석"/>
      <sheetName val="손익"/>
      <sheetName val="일위대가(1)"/>
      <sheetName val="유효성검사"/>
      <sheetName val="현재STEP"/>
      <sheetName val="일위대가"/>
      <sheetName val="TH VL, NC, DDHT Thanhphuoc"/>
      <sheetName val="IX 20 Yr"/>
      <sheetName val="PROP_95"/>
      <sheetName val="수입2"/>
      <sheetName val="임차비용"/>
      <sheetName val="취합"/>
      <sheetName val="PL(Input)"/>
      <sheetName val="BS(Output)"/>
      <sheetName val="건설"/>
      <sheetName val="손익분석"/>
      <sheetName val="SCK"/>
      <sheetName val="평가기준"/>
      <sheetName val="MATL"/>
      <sheetName val="AuWire"/>
      <sheetName val="Epoxy"/>
      <sheetName val="MoldComp"/>
      <sheetName val="Æo°¡±aAØ"/>
      <sheetName val="CPK Job Codes"/>
      <sheetName val="CPK Salary Structure"/>
      <sheetName val="Global Job Codes - Mgmt"/>
      <sheetName val="Mercer Data"/>
      <sheetName val="Budget Control - local Currency"/>
      <sheetName val="기초코드"/>
      <sheetName val="FY-FinModel1.0"/>
      <sheetName val="사급연봉(2_5)"/>
      <sheetName val="오급연봉(2_5)"/>
      <sheetName val="구급연봉(2_5)"/>
      <sheetName val="선임연봉(2_5)"/>
      <sheetName val="수석연봉(2_5)"/>
      <sheetName val="전임연봉(2_5)"/>
      <sheetName val="책임연봉(2_5)"/>
      <sheetName val="2공장"/>
      <sheetName val="3공장"/>
      <sheetName val="data_(누계)"/>
      <sheetName val="data_(전년동기)"/>
      <sheetName val="CHART_DATA_PLAN_RESULT_TREND"/>
      <sheetName val="PARAM"/>
      <sheetName val="CHART_DATA_RADAR"/>
      <sheetName val="D_HOT_CHAGER"/>
      <sheetName val="D_CSFKPIID"/>
      <sheetName val="D_INSIDEID"/>
      <sheetName val="D_LEVEL"/>
      <sheetName val="D_UNIT"/>
      <sheetName val="D_WORK_DT"/>
      <sheetName val="프랜트면허"/>
      <sheetName val="3.기준(외화1)"/>
      <sheetName val="Sheet1 (3)"/>
      <sheetName val="금액집계"/>
      <sheetName val="설계조건"/>
      <sheetName val="TB"/>
      <sheetName val="PAJE,PRJE"/>
      <sheetName val="WTB"/>
      <sheetName val="전신전화가입권"/>
      <sheetName val="G2설비도급"/>
      <sheetName val="97-98"/>
      <sheetName val="관람석제출"/>
      <sheetName val="손익차9월2"/>
      <sheetName val="데이타"/>
      <sheetName val="식재인부"/>
      <sheetName val="기초자료입력"/>
      <sheetName val="00000"/>
      <sheetName val="양식_WBS(L2)"/>
      <sheetName val="일위대가표"/>
      <sheetName val="유통망계획"/>
      <sheetName val="건설중인자산"/>
      <sheetName val="개발 RTL.TEST적용"/>
      <sheetName val="光源条件"/>
      <sheetName val="電圧条件表"/>
      <sheetName val="駆動仕様"/>
      <sheetName val="Total"/>
      <sheetName val="98비정기소모"/>
      <sheetName val="GraphTemp"/>
      <sheetName val="비정기tel"/>
      <sheetName val="WP"/>
      <sheetName val="INPUT"/>
      <sheetName val="가도공"/>
      <sheetName val="정의"/>
      <sheetName val="7 (2)"/>
      <sheetName val="PP%계산(초기공정능력)"/>
      <sheetName val="EQD-FGM1"/>
      <sheetName val="3-1-4 교_x005f_x005f_x005f_x0002__x000"/>
      <sheetName val="부품인정 현황"/>
      <sheetName val="3-1-4 ɐ_x005f_x005f_x005f_x005f_x005f_x005f_x005f"/>
      <sheetName val="여비"/>
      <sheetName val="Simulation"/>
      <sheetName val="참고"/>
      <sheetName val="유효성_Cell전"/>
      <sheetName val="구분"/>
      <sheetName val="팀&amp;계정 Code"/>
      <sheetName val="TP_유효성"/>
      <sheetName val="3-1-4 교_x005f_x005f_x005f"/>
      <sheetName val="3-1-4 ɐ_x005f_x0000__x000"/>
      <sheetName val="3-1-4 ɐ_x005f_x005f_x0000"/>
      <sheetName val="3-1-4 ɐ_x005f_x005f_x005f"/>
      <sheetName val="Sheet 효율"/>
      <sheetName val="설비기준정보"/>
      <sheetName val="참고.유효성 검사"/>
      <sheetName val="CSOT T3 기구 견적서 양식_rev1.xlsx"/>
      <sheetName val="Back Data"/>
      <sheetName val="불량명"/>
      <sheetName val="부외등급"/>
      <sheetName val="分类"/>
      <sheetName val="기본"/>
      <sheetName val="HiPas일보 in"/>
      <sheetName val="14.1부"/>
      <sheetName val="^Control^"/>
      <sheetName val="고객데이터"/>
      <sheetName val="세액계산"/>
      <sheetName val="Subcons"/>
      <sheetName val="경기남부"/>
      <sheetName val="config"/>
      <sheetName val="PC%계산"/>
      <sheetName val="126.255"/>
      <sheetName val="COA-17"/>
      <sheetName val="C-18"/>
      <sheetName val="45,46"/>
      <sheetName val="1-1"/>
      <sheetName val="HiPas일보_in"/>
      <sheetName val="Q4_VE_Saving(_vs_Q3)"/>
      <sheetName val="14_1부"/>
      <sheetName val="CAT_5"/>
      <sheetName val="变更复原基准"/>
      <sheetName val="CPK_Job_Codes"/>
      <sheetName val="CPK_Salary_Structure"/>
      <sheetName val="Global_Job_Codes_-_Mgmt"/>
      <sheetName val="Mercer_Data"/>
      <sheetName val="Budget_Control_-_local_Currency"/>
      <sheetName val="FY-FinModel1_0"/>
      <sheetName val="단가산출"/>
      <sheetName val="WACC"/>
      <sheetName val="손익분기점 데이터"/>
      <sheetName val="매출(본)"/>
      <sheetName val="대구은행"/>
      <sheetName val="표지 (2)"/>
      <sheetName val="영업_일1"/>
      <sheetName val="경__비_"/>
      <sheetName val="5311"/>
      <sheetName val="Spec.Infomation Notice Cover"/>
      <sheetName val="원가data"/>
      <sheetName val="실행"/>
      <sheetName val="내역1"/>
      <sheetName val="BaseData"/>
      <sheetName val="공사개요"/>
      <sheetName val="ﾛﾎﾞｯﾄ搬送時間ﾃﾞｰﾀ"/>
      <sheetName val="DCVD공정요약"/>
      <sheetName val="voucher"/>
      <sheetName val="수입"/>
      <sheetName val="시운전연료"/>
      <sheetName val="lOT 별 cHECK 사항"/>
      <sheetName val="Mirra"/>
      <sheetName val="1,2공구원가계산서"/>
      <sheetName val="2공구산출내역"/>
      <sheetName val="1공구산출내역서"/>
      <sheetName val="원내역"/>
      <sheetName val="SULKEA"/>
      <sheetName val="도기류"/>
      <sheetName val="2010 확산 SDET"/>
      <sheetName val="NM2"/>
      <sheetName val="NW1"/>
      <sheetName val="NW2"/>
      <sheetName val="PW3"/>
      <sheetName val="PW4"/>
      <sheetName val="SC1"/>
      <sheetName val="DNW"/>
      <sheetName val="NE"/>
      <sheetName val="P+"/>
      <sheetName val="PE"/>
      <sheetName val="PM"/>
      <sheetName val="TR"/>
      <sheetName val="Low_YLD_Reject1"/>
      <sheetName val="개인별_프로젝트1"/>
      <sheetName val="96_기타_전시회_경비1"/>
      <sheetName val="96_상반기_전시회_경비1"/>
      <sheetName val="96_하반기_전시회_경비1"/>
      <sheetName val="SUB_(N)1"/>
      <sheetName val="11월_Red_Zone_기상도1"/>
      <sheetName val="Xunit_(단위환산)1"/>
      <sheetName val="Lot_Status1"/>
      <sheetName val="Sheet1_(2)1"/>
      <sheetName val="Hynix_&amp;_SYS_IC_Co1"/>
      <sheetName val="Code_21"/>
      <sheetName val="Tool_trouble"/>
      <sheetName val="4TH_64M"/>
      <sheetName val="1__H2SO4_SUPPLY"/>
      <sheetName val="Pad_좌표&amp;Location"/>
      <sheetName val="설계"/>
      <sheetName val="안전관리신규교육참석자"/>
      <sheetName val="전일EOH"/>
      <sheetName val="11월 매출 f'cst"/>
      <sheetName val="산출내역서집계표"/>
      <sheetName val="SIMS_RAW"/>
      <sheetName val="시화점실행"/>
      <sheetName val="회사정보"/>
      <sheetName val="금융비용"/>
      <sheetName val="보고-BS"/>
      <sheetName val="5.임직원 사진"/>
      <sheetName val="0.조회"/>
      <sheetName val="Low_YLD_Reject2"/>
      <sheetName val="개인별_프로젝트2"/>
      <sheetName val="96_기타_전시회_경비2"/>
      <sheetName val="96_상반기_전시회_경비2"/>
      <sheetName val="96_하반기_전시회_경비2"/>
      <sheetName val="Lot_Status2"/>
      <sheetName val="11월_Red_Zone_기상도2"/>
      <sheetName val="SUB_(N)2"/>
      <sheetName val="Xunit_(단위환산)2"/>
      <sheetName val="Sheet1_(2)2"/>
      <sheetName val="Hynix_&amp;_SYS_IC_Co2"/>
      <sheetName val="Code_22"/>
      <sheetName val="실행내역서_1"/>
      <sheetName val="BP-이발-RJ_TREND1"/>
      <sheetName val="유해위험요인_분류체계1"/>
      <sheetName val="Tool_trouble1"/>
      <sheetName val="Q4_VE_Saving(_vs_Q3)1"/>
      <sheetName val="4TH_64M1"/>
      <sheetName val="1__H2SO4_SUPPLY1"/>
      <sheetName val="Pad_좌표&amp;Location1"/>
      <sheetName val="데이터_유효성검사"/>
      <sheetName val="RETICLE_(HSG8255ROA)"/>
      <sheetName val="RETICLE_(HIPER_1MEGA)"/>
      <sheetName val="RETICLE_(27C64)_57006"/>
      <sheetName val="RETICLE_(27C128)_57005"/>
      <sheetName val="RETICLE_(27C512)_57004"/>
      <sheetName val="RETICLE_(27C256)_57003"/>
      <sheetName val="RETICLE_(27256)_54002"/>
      <sheetName val="lOT_별_cHECK_사항"/>
      <sheetName val="11월_매출_f'cst"/>
      <sheetName val="2010_확산_SDET"/>
      <sheetName val="样式2附件 分类体系"/>
      <sheetName val="3-1-4_교_x005f_x005f_x005f_x0002_"/>
      <sheetName val="3-1-4_교_x005f_x005f_x005f_x005f_x005f_x005f_x0002"/>
      <sheetName val="s"/>
      <sheetName val="효율M14"/>
      <sheetName val="Sheet5"/>
      <sheetName val="추가예산"/>
      <sheetName val="산출내역서"/>
      <sheetName val="집계표"/>
      <sheetName val="3ND_64M3"/>
      <sheetName val="Low_YLD_Reject3"/>
      <sheetName val="시실누(모)_3"/>
      <sheetName val="개인별_프로젝트3"/>
      <sheetName val="11월_Red_Zone_기상도3"/>
      <sheetName val="96_기타_전시회_경비3"/>
      <sheetName val="96_상반기_전시회_경비3"/>
      <sheetName val="96_하반기_전시회_경비3"/>
      <sheetName val="SUB_(N)3"/>
      <sheetName val="Lot_Status3"/>
      <sheetName val="Xunit_(단위환산)3"/>
      <sheetName val="Sheet1_(2)3"/>
      <sheetName val="Hynix_&amp;_SYS_IC_Co3"/>
      <sheetName val="Code_23"/>
      <sheetName val="Pad_좌표&amp;Location2"/>
      <sheetName val="부품별_매입현황2"/>
      <sheetName val="기본_상수2"/>
      <sheetName val="불합리_적출_및_관리2"/>
      <sheetName val="TFT_저항2"/>
      <sheetName val="3-1-4_교_x005f_x0002__x005f_x0000_数82"/>
      <sheetName val="F-T_Voltage2"/>
      <sheetName val="유해위험요인_분류체계2"/>
      <sheetName val="Q4_VE_Saving(_vs_Q3)2"/>
      <sheetName val="실행내역서_2"/>
      <sheetName val="BP-이발-RJ_TREND2"/>
      <sheetName val="Tool_trouble2"/>
      <sheetName val="4TH_64M2"/>
      <sheetName val="XY_tilt_2nd2"/>
      <sheetName val="1__Angle_confirm2"/>
      <sheetName val="Var_2"/>
      <sheetName val="Array_PI2"/>
      <sheetName val="VIZIO_DA가격2"/>
      <sheetName val="기타_DA가격2"/>
      <sheetName val="LGE_DA가격2"/>
      <sheetName val="3-1-4_교_x005f_x0002_2"/>
      <sheetName val="1__H2SO4_SUPPLY2"/>
      <sheetName val="데이터_유효성검사1"/>
      <sheetName val="RETICLE_(HSG8255ROA)1"/>
      <sheetName val="RETICLE_(HIPER_1MEGA)1"/>
      <sheetName val="RETICLE_(27C64)_570061"/>
      <sheetName val="RETICLE_(27C128)_570051"/>
      <sheetName val="RETICLE_(27C512)_570041"/>
      <sheetName val="RETICLE_(27C256)_570031"/>
      <sheetName val="RETICLE_(27256)_540021"/>
      <sheetName val="lOT_별_cHECK_사항1"/>
      <sheetName val="H_P견적(참조)1"/>
      <sheetName val="11월_매출_f'cst1"/>
      <sheetName val="2010_확산_SDET1"/>
      <sheetName val="样式2附件_分类体系"/>
      <sheetName val="O_970122"/>
      <sheetName val="WAFER X-Y AM03-008581A"/>
      <sheetName val="Anti"/>
      <sheetName val="가설"/>
      <sheetName val="토목수량(공정)"/>
      <sheetName val="96갑지"/>
      <sheetName val="다목적갑"/>
      <sheetName val="미익SUB"/>
      <sheetName val="기초부품"/>
      <sheetName val="인건비 내역서"/>
      <sheetName val="PLarp"/>
      <sheetName val="US$ I (SEG.)"/>
      <sheetName val="CJ"/>
      <sheetName val="XL4Poppy"/>
      <sheetName val="comm"/>
      <sheetName val="현금"/>
      <sheetName val="법인구분"/>
      <sheetName val="생산현황"/>
      <sheetName val="노무비-TT"/>
      <sheetName val="팀별손익"/>
      <sheetName val="7.세무조정"/>
      <sheetName val="식물림"/>
      <sheetName val="제출용BS(한일+할부)"/>
      <sheetName val="Sheet1_(3)"/>
      <sheetName val="126_255"/>
      <sheetName val="MATRLDATA"/>
      <sheetName val="F9804"/>
      <sheetName val="Balance Sheet"/>
      <sheetName val="Income Statement"/>
      <sheetName val="客戶清單customer list"/>
      <sheetName val="comparables"/>
      <sheetName val="Deduction"/>
      <sheetName val="other"/>
      <sheetName val="conclusion"/>
      <sheetName val="결정단가"/>
      <sheetName val="수보제한 (2)"/>
      <sheetName val="고합"/>
      <sheetName val="민감도"/>
      <sheetName val="피엘"/>
      <sheetName val="데이터유효성목록"/>
      <sheetName val="공통부대비"/>
      <sheetName val="AFE's  By Afe"/>
      <sheetName val="FANDBS"/>
      <sheetName val="GRDATA"/>
      <sheetName val="SHAFTDBSE"/>
      <sheetName val="Disclaimer"/>
      <sheetName val="CAUDIT"/>
      <sheetName val="청도"/>
      <sheetName val="Id"/>
      <sheetName val="Intro2"/>
      <sheetName val="개발_RTL_TEST적용"/>
      <sheetName val="PROCURE"/>
      <sheetName val="10고객별 담당자"/>
      <sheetName val="발행"/>
      <sheetName val="갑지"/>
      <sheetName val="Позиция"/>
      <sheetName val="개산공사비"/>
      <sheetName val="매출월"/>
      <sheetName val="생산매출 (3)"/>
      <sheetName val="대차대조표"/>
      <sheetName val="지급어음"/>
      <sheetName val="갑지(추정)"/>
      <sheetName val="9700"/>
      <sheetName val="EBARA PM현황"/>
      <sheetName val="가격표"/>
      <sheetName val="목록표"/>
      <sheetName val="할증"/>
      <sheetName val="연락처"/>
      <sheetName val="집계표(수배전제조구매)"/>
      <sheetName val="GAEYO"/>
      <sheetName val="품셈"/>
      <sheetName val="인상효1"/>
      <sheetName val="07DATA"/>
      <sheetName val="SILICATE"/>
      <sheetName val="수정용피벗"/>
      <sheetName val="Register"/>
      <sheetName val="支払手形"/>
      <sheetName val="雑収"/>
      <sheetName val="SLAB&quot;1&quot;"/>
      <sheetName val="Pricing"/>
      <sheetName val="CSDL"/>
      <sheetName val="업무분장 "/>
      <sheetName val="외상매출금현황-수정분 A2"/>
      <sheetName val="재고 및 일일 TREND"/>
      <sheetName val="일일정산 TREND"/>
      <sheetName val="일일재고관리20045"/>
      <sheetName val="일일재고관리20046"/>
      <sheetName val="일일재고관리20047"/>
      <sheetName val="제조부대설비월정산"/>
      <sheetName val="임차보증금"/>
      <sheetName val="4월 건강정산-기"/>
      <sheetName val="DATE변환"/>
      <sheetName val="작업장"/>
      <sheetName val="소망"/>
      <sheetName val="8월차잔"/>
      <sheetName val="Cutting Dies "/>
      <sheetName val="유형자산LS"/>
      <sheetName val="합계잔액시산표"/>
      <sheetName val="6동"/>
      <sheetName val="PR_APW"/>
      <sheetName val="Mkt_E렆☲"/>
      <sheetName val="Mkt_E蠈‵"/>
      <sheetName val="Mkt_Eᘳ"/>
      <sheetName val="Mkt_E砅έ"/>
      <sheetName val="Mkt_Eꠈ┵"/>
      <sheetName val="Mkt_E"/>
      <sheetName val="引用页"/>
      <sheetName val="Mkt_E項ㅸ"/>
      <sheetName val="첨부1.Utility 물질명, 배관 재질(수정 금지)"/>
      <sheetName val="2_完成实绩"/>
      <sheetName val="不要删除"/>
      <sheetName val="인력현황"/>
      <sheetName val="Infra 기준정보"/>
      <sheetName val="실장기 기준정보"/>
      <sheetName val="04-1.(참고)해외출장비기준"/>
      <sheetName val="참고)미기원 국제학회 Pool&amp;일정"/>
      <sheetName val="3-1-4 교_x005f_x005f_x005f_x005f_x0002"/>
      <sheetName val="3-1-4 교_x005f_x005f_x005f_x0002_?数8"/>
      <sheetName val="별첨3.Marco 기준정보(수정 금지)"/>
      <sheetName val="파트장 지시업무"/>
      <sheetName val="유효성 기준"/>
      <sheetName val="区域引用"/>
      <sheetName val="1指标.周间"/>
      <sheetName val="全社"/>
      <sheetName val="항목분류"/>
      <sheetName val="조달설치비계산서"/>
      <sheetName val="원가"/>
      <sheetName val="신우"/>
      <sheetName val="SG"/>
      <sheetName val="3-1-4_교_x005f_x0002__x000"/>
      <sheetName val="3-1-4_교_x005f_x005f_x0002"/>
      <sheetName val="3-1-4_교_x005f_x005f_x005f_x0002__数8"/>
      <sheetName val="3-1-4 ɐ___␀"/>
      <sheetName val="3-1-4 ɐ???␀"/>
      <sheetName val="营业成本表"/>
      <sheetName val="CVP-边际贡献表"/>
      <sheetName val="应收应付票据"/>
      <sheetName val="预收账款账龄分析"/>
      <sheetName val="#REF!"/>
      <sheetName val="입력변수"/>
      <sheetName val="요구ion"/>
      <sheetName val="충전율"/>
      <sheetName val="Para."/>
      <sheetName val="변수2"/>
      <sheetName val="1-9.7&quot;"/>
      <sheetName val="AC List"/>
      <sheetName val="ADJTBL 3100"/>
      <sheetName val="FPY"/>
      <sheetName val="ΔVp &amp; Ω"/>
      <sheetName val="KOR"/>
      <sheetName val="한계원가"/>
      <sheetName val="1.1主表"/>
      <sheetName val="Weekly (2)"/>
      <sheetName val="Calculation"/>
      <sheetName val="NCD产品"/>
      <sheetName val="NCD数字"/>
      <sheetName val="3)"/>
      <sheetName val="_Hidden1"/>
      <sheetName val="제품 Master"/>
      <sheetName val="Laser Focu0_x0000_砀_x000c__x0000__x0000_"/>
      <sheetName val="1"/>
      <sheetName val="Laser Focu0"/>
      <sheetName val="Mkt_E_xd808_ሶ"/>
      <sheetName val="ValueList_Helper"/>
      <sheetName val="Sheet"/>
      <sheetName val="근태 Trend"/>
      <sheetName val="List"/>
      <sheetName val="고장분류"/>
      <sheetName val="팀코드"/>
      <sheetName val="인원시간"/>
      <sheetName val="항목"/>
      <sheetName val="3-1-1_여비교통비3"/>
      <sheetName val="3-1-2_사무용품비3"/>
      <sheetName val="3-1-3_소모품비3"/>
      <sheetName val="3-1-4_교육훈련비3"/>
      <sheetName val="3-1-5_운반비3"/>
      <sheetName val="3-1-6_통신비3"/>
      <sheetName val="3-1-7_전산정보이용료3"/>
      <sheetName val="3-1-8_도서비3"/>
      <sheetName val="3-1-9_수선비3"/>
      <sheetName val="3-1-10_경상개발비(지급수수료)3"/>
      <sheetName val="Credit_Calc3"/>
      <sheetName val="CAPA분석_360K3"/>
      <sheetName val="자재_집계표3"/>
      <sheetName val="_55_BA_장입기_091203_xlsx3"/>
      <sheetName val="입찰내역_발주처_양식3"/>
      <sheetName val="영업본부US$실적_(2)2"/>
      <sheetName val="3-1-4_교_x005f_x005f_x005f_x0002__x005f_x005f_x001"/>
      <sheetName val="3-1-4_교_x005f_x0002__数81"/>
      <sheetName val="3-1-4_ɐ1"/>
      <sheetName val="EQUIP_LIST1"/>
      <sheetName val="TFT_측정(2)1"/>
      <sheetName val="사유_구분1"/>
      <sheetName val="14_1&quot;_Cst_변화1"/>
      <sheetName val="계조에_따른_특성1"/>
      <sheetName val="무상_Part_List(BW)1"/>
      <sheetName val="※_참고사항1"/>
      <sheetName val="제조혁신(이지연,_윤수향)1"/>
      <sheetName val="값목록(Do_not_touch)1"/>
      <sheetName val="24_보증금(전신전화가입권)1"/>
      <sheetName val="근로소득_세액표1"/>
      <sheetName val="건강보험_표준요율표1"/>
      <sheetName val="국민연금_표준요율표1"/>
      <sheetName val="_M10C_DIFF_산포_개선_사례_BASE_PRESS1"/>
      <sheetName val="Laser_Alignment_Target_Spec1"/>
      <sheetName val="Laser_Focus_Spec1"/>
      <sheetName val="_M10C_DIFF_산포_개선_사례_7자_GAS_LIN1"/>
      <sheetName val="Graph_Data1"/>
      <sheetName val="DAILY_CHECK1"/>
      <sheetName val="EPM_Raw1"/>
      <sheetName val="PT1H_Raw1"/>
      <sheetName val="판매실적_종합1"/>
      <sheetName val="Down_Time1"/>
      <sheetName val="경수97_021"/>
      <sheetName val="1995년_섹터별_매출1"/>
      <sheetName val="4-8_공통1"/>
      <sheetName val="Fabless_comp_ROE1"/>
      <sheetName val="Making_Order1"/>
      <sheetName val="256D_OUT_TAT1"/>
      <sheetName val="_T3B-SN_SOD_SKIP_+_SIGE_No_Del1"/>
      <sheetName val="Wip_Status1"/>
      <sheetName val="7682LA_SKD(12_4)1"/>
      <sheetName val="공종별_집계1"/>
      <sheetName val="공사비_내역_(가)1"/>
      <sheetName val="BSD_(2)1"/>
      <sheetName val="_견적서1"/>
      <sheetName val="설산1_나1"/>
      <sheetName val="반입시나리오(area별_조정)1"/>
      <sheetName val="US_94_COST_CENTER_LIST1"/>
      <sheetName val="Process_Tools-Owned1"/>
      <sheetName val="SG&amp;A_Allocation1"/>
      <sheetName val="AR_County1"/>
      <sheetName val="Rev_Module_Retrieve1"/>
      <sheetName val="Accretion_-_Dilution1"/>
      <sheetName val="166_4151"/>
      <sheetName val="Customer_SAB101_Issues_Sort1"/>
      <sheetName val="BU_Commentary1"/>
      <sheetName val="FY-07_Personal_Property_Tax1"/>
      <sheetName val="FY-07_Real_Property_Tax1"/>
      <sheetName val="Fcst_Summary1"/>
      <sheetName val="June01brio_sort1"/>
      <sheetName val="Period_Pivot_Summary1"/>
      <sheetName val="Cube_by_Product_Line1"/>
      <sheetName val="할증_1"/>
      <sheetName val="6_Machine_Lis1"/>
      <sheetName val="VGID_Hot_Carrier1"/>
      <sheetName val="VGID_Body_Effect1"/>
      <sheetName val="GL_Recon"/>
      <sheetName val="Operating_LR_(Q1_-_Q4)"/>
      <sheetName val="OB_DTL"/>
      <sheetName val="AR_AGING"/>
      <sheetName val="3-1-4_교_x005f_x0002_?数8"/>
      <sheetName val="게이트_지연시간_설정_2"/>
      <sheetName val="3-1-4_ɐ_x005f_x0000__x005f_x0000__x005f_x0000_␀"/>
      <sheetName val="VAC_Robot_현황"/>
      <sheetName val="후공정_장비반_업무_List"/>
      <sheetName val="Main_Data"/>
      <sheetName val="3-1-4_교_x000"/>
      <sheetName val="3-1-4_교_x0002"/>
      <sheetName val="+_Weekly_Progress(KO)"/>
      <sheetName val="입출재고현황_(2)"/>
      <sheetName val="첨부_"/>
      <sheetName val="업무_List"/>
      <sheetName val="목록_수정및_삭제_금지"/>
      <sheetName val="FA&amp;REV_History_Guideline(삭제금지)"/>
      <sheetName val="자재_기준정보"/>
      <sheetName val="Device_기준정보"/>
      <sheetName val="Tester_Infra_기준정보"/>
      <sheetName val="실장기_Infra_기준정보"/>
      <sheetName val="3-1-4_교_x005f_x005f_x005f_x0002__x000"/>
      <sheetName val="첨부1_Utility_물질명,_배관_재질(수정_금지)"/>
      <sheetName val="통폐합유형 작성기준"/>
      <sheetName val="FORM-0"/>
      <sheetName val="定义"/>
      <sheetName val="별첨2.Toxic Gas 배관 시공 기준(수정 금지)"/>
      <sheetName val="Macro_STD_Info"/>
      <sheetName val="예산실적전체당월"/>
      <sheetName val="제품_Master"/>
      <sheetName val="양식3"/>
      <sheetName val="인피년 출하list"/>
      <sheetName val="Market_Share"/>
      <sheetName val="부서코드"/>
      <sheetName val="★상세내역(이동계획)"/>
      <sheetName val="TOTAL-PL"/>
      <sheetName val="时刻别出库"/>
      <sheetName val="Option"/>
      <sheetName val="5M1E 목록"/>
      <sheetName val="사업부구분코드"/>
      <sheetName val="ARION"/>
      <sheetName val="96TOTREV"/>
      <sheetName val="(참조)"/>
      <sheetName val="평균단가"/>
      <sheetName val="월별기성현황"/>
      <sheetName val="준검 내역서"/>
      <sheetName val="Mkt_E?ሶ"/>
      <sheetName val="별첨2-1"/>
      <sheetName val="구성원"/>
      <sheetName val="이동계획"/>
      <sheetName val="참고)출장비 반영 기준표"/>
      <sheetName val="Payroll-final"/>
      <sheetName val="UFPrn20020304112952"/>
      <sheetName val="기준정보_(Main_Dual_LN)_CHDZ-Y663A"/>
      <sheetName val="GAP log template 가이드"/>
      <sheetName val="RCM Guideline"/>
      <sheetName val="누PL"/>
      <sheetName val="해외출자현황(원본틀)"/>
      <sheetName val="96수표어음"/>
      <sheetName val="S영업외손익(연결)"/>
      <sheetName val="개발담당자_"/>
      <sheetName val="May_"/>
      <sheetName val="차입금 및 담보현황"/>
      <sheetName val="주주 및 채권자 현황v"/>
      <sheetName val="현대성우캐스팅"/>
      <sheetName val="남양금속"/>
      <sheetName val="부산주공"/>
      <sheetName val="메티아"/>
      <sheetName val="CScore February"/>
      <sheetName val="Mapping"/>
      <sheetName val="Series C Options"/>
      <sheetName val="Updated FY2010 Wkg FCST"/>
      <sheetName val="Aug 2010 MSPP Purchase"/>
      <sheetName val="MSPP weighted- QTD"/>
      <sheetName val="Stock Price NASDAQ"/>
      <sheetName val="DSU weighted- QTD"/>
      <sheetName val="MSPP weighted- YTD"/>
      <sheetName val="DSU weighted- YTD"/>
      <sheetName val="SL Input"/>
      <sheetName val="HOME"/>
      <sheetName val="RET_LOC"/>
      <sheetName val="RET_USD"/>
      <sheetName val="Lookup"/>
      <sheetName val="J2"/>
      <sheetName val="J3.4"/>
      <sheetName val="J1"/>
      <sheetName val="RATE CHART"/>
      <sheetName val="HW"/>
      <sheetName val="U1.5"/>
      <sheetName val="U1.2"/>
      <sheetName val="U1.4"/>
      <sheetName val="U1.1"/>
      <sheetName val="U1.3"/>
      <sheetName val="Rent Analysis"/>
      <sheetName val="FCST"/>
      <sheetName val="ACTUAL"/>
      <sheetName val="Japan"/>
      <sheetName val="Coverpage"/>
      <sheetName val="Drop Down"/>
      <sheetName val="Game changer priorities"/>
      <sheetName val="Emp Exercise Table"/>
      <sheetName val="SG&amp;Named"/>
      <sheetName val="acctdesc"/>
      <sheetName val="ACTIVITY_TABLE"/>
      <sheetName val="Earn &amp; E&amp;P &amp; Taxes ENXX_06"/>
      <sheetName val="Prelim FPHCI"/>
      <sheetName val="T"/>
      <sheetName val="Details FY00"/>
      <sheetName val="Validation"/>
      <sheetName val="Parameters"/>
      <sheetName val="Expansion Expenses"/>
      <sheetName val="PCP Recruitment &amp; Productivity"/>
      <sheetName val="State Franchise Taxes{C&amp;S}"/>
      <sheetName val="UNADJUSTED FROM PS"/>
      <sheetName val="shutt_bi"/>
      <sheetName val="데이터유효성"/>
      <sheetName val="공정분류기준"/>
      <sheetName val="별첨4_전담운영PM(1)"/>
      <sheetName val="차량실적1"/>
      <sheetName val="9-1차이내역"/>
      <sheetName val="VLOOKUP"/>
      <sheetName val="Nand"/>
      <sheetName val="Nandp"/>
      <sheetName val="DataBase 작성 샘플"/>
      <sheetName val="TFT 활동"/>
      <sheetName val="MLM(OL)"/>
      <sheetName val="2SL"/>
      <sheetName val="Master"/>
      <sheetName val="Drop Memu"/>
      <sheetName val="Book1"/>
      <sheetName val="수불명세서"/>
      <sheetName val="MEM수율입고"/>
      <sheetName val="법인세비용_2004"/>
      <sheetName val="전산자료조회(060418)"/>
      <sheetName val="주당순이익"/>
      <sheetName val="감사회사"/>
      <sheetName val="재고자산미실현이익제거"/>
      <sheetName val="유림골조"/>
      <sheetName val="FAB1(생산부)"/>
      <sheetName val="TRE TABLE"/>
      <sheetName val="현자재그룹내역"/>
      <sheetName val="고장명"/>
      <sheetName val="data_(누계)1"/>
      <sheetName val="data_(전년동기)1"/>
      <sheetName val="6)Matl_analysis"/>
      <sheetName val="DataBase_작성_샘플"/>
      <sheetName val="TFT_활동"/>
      <sheetName val="1_현금예금"/>
      <sheetName val="1_현금및현금성자산"/>
      <sheetName val="Drop_Memu"/>
      <sheetName val="유형"/>
      <sheetName val="월별예산"/>
      <sheetName val="info"/>
      <sheetName val="Rule"/>
      <sheetName val="세부 대응"/>
      <sheetName val="건들지마세요"/>
      <sheetName val="차입금"/>
      <sheetName val="F1YLD"/>
      <sheetName val="F5YLD"/>
      <sheetName val="F8YLD"/>
      <sheetName val="iM1"/>
      <sheetName val="iM1p"/>
      <sheetName val="노원열병합  건축공사기성내역서"/>
      <sheetName val="118.세금과공과"/>
      <sheetName val="hMC1"/>
      <sheetName val="hMC2"/>
      <sheetName val="hMP"/>
      <sheetName val="hcYLD"/>
      <sheetName val="iMC1p"/>
      <sheetName val="iMC2p"/>
      <sheetName val="hMPp"/>
      <sheetName val="대비"/>
      <sheetName val="ASEM내역"/>
      <sheetName val="6,000"/>
      <sheetName val="20관리비율"/>
      <sheetName val="cM9"/>
      <sheetName val="cM9p"/>
      <sheetName val="00내역서"/>
      <sheetName val="배관"/>
      <sheetName val="FRP내역서"/>
      <sheetName val="f_in"/>
      <sheetName val="Sheet2 (2)"/>
      <sheetName val="Macro(전선)"/>
      <sheetName val="적용환율"/>
      <sheetName val="미확인자산list(171제외)"/>
      <sheetName val="소비자가"/>
      <sheetName val="건축집계표"/>
      <sheetName val="물량표"/>
      <sheetName val="집계표(OPTION)"/>
      <sheetName val="DATE"/>
      <sheetName val="Graph (LGEN)"/>
      <sheetName val="out_prog"/>
      <sheetName val="선적schedule (2)"/>
      <sheetName val="사급자재"/>
      <sheetName val="전체내역 (2)"/>
      <sheetName val="BOQ"/>
      <sheetName val="일반공사"/>
      <sheetName val="AS복구"/>
      <sheetName val="중기터파기"/>
      <sheetName val="변수값"/>
      <sheetName val="중기상차"/>
      <sheetName val="포장복구집계"/>
      <sheetName val="잡철물"/>
      <sheetName val="공틀공사"/>
      <sheetName val="Y-WORK"/>
      <sheetName val="UR2-Calculation"/>
      <sheetName val="BP2000 Month"/>
      <sheetName val="조명시설"/>
      <sheetName val="내역서을지"/>
      <sheetName val="을지"/>
      <sheetName val="비핵심자산"/>
      <sheetName val="3BL공동구 수량"/>
      <sheetName val="물량산출근거"/>
      <sheetName val="estimate"/>
      <sheetName val="원형1호맨홀토공수량"/>
      <sheetName val="원형맨홀수량"/>
      <sheetName val="TIE-IN"/>
      <sheetName val="Data base"/>
      <sheetName val="TOTAL(ITEM)"/>
      <sheetName val="CAPVC"/>
      <sheetName val="고정자산원본"/>
      <sheetName val="뒤차축소"/>
      <sheetName val="BM_NEW2"/>
      <sheetName val="P.M 별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진행조건_및_CD_Data"/>
      <sheetName val="Gox_INT"/>
      <sheetName val="P1_INT"/>
      <sheetName val="TST_Gox"/>
      <sheetName val="ﾘｽﾄ"/>
      <sheetName val="APW"/>
      <sheetName val="집계"/>
      <sheetName val="kimre scrubber"/>
      <sheetName val="소방사항"/>
      <sheetName val="중기일위대가"/>
      <sheetName val="HISTORICAL"/>
      <sheetName val="FORECASTING"/>
      <sheetName val="안정계산"/>
      <sheetName val="단면검토"/>
      <sheetName val="골조시행"/>
      <sheetName val="Chiet tinh dz35"/>
      <sheetName val="채권(하반기)"/>
      <sheetName val="상품보조수불"/>
      <sheetName val="총물량"/>
      <sheetName val="부문손익"/>
      <sheetName val=" FURNACE현설"/>
      <sheetName val="식재수량표"/>
      <sheetName val="일위_파일"/>
      <sheetName val="Ekog10"/>
      <sheetName val="개소별수량산출"/>
      <sheetName val="항목등록"/>
      <sheetName val="예총"/>
      <sheetName val=" 내역서"/>
      <sheetName val="공비대비"/>
      <sheetName val="9GNG운반"/>
      <sheetName val="일정요약"/>
      <sheetName val="1인1테마"/>
      <sheetName val="산출근거#2-3"/>
      <sheetName val="형틀공사"/>
      <sheetName val="단가목록"/>
      <sheetName val="코드"/>
      <sheetName val="견적서 을지"/>
      <sheetName val="Baby일위대가"/>
      <sheetName val="시산표(매출조정전)"/>
      <sheetName val="10월상품입고"/>
      <sheetName val="BEND LOSS"/>
      <sheetName val="철거 내역서"/>
      <sheetName val="영업총괄"/>
      <sheetName val="영업권1114"/>
      <sheetName val="TRIM data(sheet1)"/>
      <sheetName val="터파기및재료"/>
      <sheetName val="단위중량"/>
      <sheetName val="실행(표지,갑,을)"/>
      <sheetName val="노임이"/>
      <sheetName val="_FURNACE현설"/>
      <sheetName val="_내역서"/>
      <sheetName val="_FURNACE현설1"/>
      <sheetName val="_내역서1"/>
      <sheetName val="b_balju-단가단가단가"/>
      <sheetName val="발생Trend (장비별)"/>
      <sheetName val="CPK_Job_Codes1"/>
      <sheetName val="CPK_Salary_Structure1"/>
      <sheetName val="Global_Job_Codes_-_Mgmt1"/>
      <sheetName val="Mercer_Data1"/>
      <sheetName val="Budget_Control_-_local_Currenc1"/>
      <sheetName val="FY-FinModel1_01"/>
      <sheetName val="1106  APS RATE "/>
      <sheetName val="금액내역서"/>
      <sheetName val="ss"/>
      <sheetName val="판매종합"/>
      <sheetName val="(99)-상품제품수불_-본지점"/>
      <sheetName val="자재단가"/>
      <sheetName val="경상비내역"/>
      <sheetName val="Sheet14"/>
      <sheetName val="Sheet13"/>
      <sheetName val="BOQ-1"/>
      <sheetName val="2.대외공문"/>
      <sheetName val="부하집계표"/>
      <sheetName val="Cost Reduction"/>
      <sheetName val="LABTOTAL"/>
      <sheetName val="신관(1)"/>
      <sheetName val="처음"/>
      <sheetName val="Languages"/>
      <sheetName val="터널조도"/>
      <sheetName val="WORK"/>
      <sheetName val="512M"/>
      <sheetName val="64M"/>
      <sheetName val="COVER SHEET "/>
      <sheetName val="기둥(원형)"/>
      <sheetName val="POST COL. 일위대가_호표"/>
      <sheetName val="과천MAIN"/>
      <sheetName val="PARAMETER"/>
      <sheetName val="LEGEND"/>
      <sheetName val="TYPE-A"/>
      <sheetName val="MEXICO-C"/>
      <sheetName val="OD5000"/>
      <sheetName val="Macro4"/>
      <sheetName val="5"/>
      <sheetName val="laroux"/>
      <sheetName val="PROCESS"/>
      <sheetName val="주형"/>
      <sheetName val="Macro2"/>
      <sheetName val="Project Brief"/>
      <sheetName val="기초단가"/>
      <sheetName val="중기조종사 단위단가"/>
      <sheetName val="노무"/>
      <sheetName val="인건-측정"/>
      <sheetName val="견적내역"/>
      <sheetName val="이자율별 차입금 적수"/>
      <sheetName val="계정code"/>
      <sheetName val="plan-it"/>
      <sheetName val="Sch PR-2"/>
      <sheetName val="Sch PR-3"/>
      <sheetName val="선급법인세 (2)"/>
      <sheetName val="Trend 그래프用"/>
      <sheetName val="실행(계획,실행)"/>
      <sheetName val="Trend_그래프用"/>
      <sheetName val="Sch_PR-2"/>
      <sheetName val="Sch_PR-3"/>
      <sheetName val="선급법인세_(2)"/>
      <sheetName val="경비2내역"/>
      <sheetName val="월CAPA계산"/>
      <sheetName val="투자성격 분류"/>
      <sheetName val="업무연락"/>
      <sheetName val="Need Data"/>
      <sheetName val="참조)마스터정보"/>
      <sheetName val="SYS CAT_RENEW_1"/>
      <sheetName val="SYS GROUP NO"/>
      <sheetName val="CLASS"/>
      <sheetName val="CHEMICALS"/>
      <sheetName val="Mkt_E_x0005_ᙪ"/>
      <sheetName val="유첨1_WW4忕"/>
      <sheetName val="교육일정"/>
      <sheetName val="유림콘도"/>
      <sheetName val="유형 테이블"/>
      <sheetName val="20190530"/>
      <sheetName val="장비기능분류"/>
      <sheetName val="总表"/>
      <sheetName val="下拉项目"/>
      <sheetName val="原因分类目录"/>
      <sheetName val="下拉选项"/>
      <sheetName val="0-ハード（その他)"/>
      <sheetName val="(참조) 장비기능분류"/>
      <sheetName val="(참조) 변경유형"/>
      <sheetName val="赤"/>
      <sheetName val="작성Guideline"/>
      <sheetName val="업무모델"/>
      <sheetName val="Value List"/>
      <sheetName val="기능분류 List"/>
      <sheetName val="(참조) 선택 값 리스트"/>
      <sheetName val="Maker (To-Be)"/>
      <sheetName val="EQ Model List"/>
      <sheetName val="Sub Unit List"/>
      <sheetName val="Sub Unit 분류_191016"/>
      <sheetName val="EQT-EST_x0000_"/>
      <sheetName val="산출근거"/>
      <sheetName val="목록관리"/>
      <sheetName val="장비기능분류_191112"/>
      <sheetName val=" BSAF_20190111"/>
      <sheetName val="분류목록"/>
      <sheetName val="차체부품 INS REPORT(갑)"/>
      <sheetName val="3-1-4_교_x0002__x0000_数8"/>
      <sheetName val="3-1-4_교_x0002_"/>
      <sheetName val="3-1-4_교_x0002__数8"/>
      <sheetName val="3-1-4_교_x0002__x0000_数81"/>
      <sheetName val="3-1-4_교_x0002_1"/>
      <sheetName val="3-1-4 교_x005f"/>
      <sheetName val="3-1-4 ɐ_x0000__x000"/>
      <sheetName val="3-1-4_교_x0002__x000"/>
      <sheetName val="WIND"/>
      <sheetName val="CODE LIST"/>
      <sheetName val="M14B"/>
      <sheetName val="작업 반복"/>
      <sheetName val="차트 이름표"/>
      <sheetName val="데이터 액세스"/>
      <sheetName val="用水量"/>
      <sheetName val="작업목록"/>
      <sheetName val="有效性定义"/>
      <sheetName val="3-1-1_여비교통비4"/>
      <sheetName val="3-1-2_사무용품비4"/>
      <sheetName val="3-1-3_소모품비4"/>
      <sheetName val="3-1-4_교육훈련비4"/>
      <sheetName val="3-1-5_운반비4"/>
      <sheetName val="3-1-6_통신비4"/>
      <sheetName val="3-1-7_전산정보이용료4"/>
      <sheetName val="3-1-8_도서비4"/>
      <sheetName val="3-1-9_수선비4"/>
      <sheetName val="3-1-10_경상개발비(지급수수료)4"/>
      <sheetName val="3ND_64M4"/>
      <sheetName val="시실누(모)_4"/>
      <sheetName val="Credit_Calc4"/>
      <sheetName val="CAPA분석_360K4"/>
      <sheetName val="자재_집계표4"/>
      <sheetName val="_55_BA_장입기_091203_xlsx4"/>
      <sheetName val="입찰내역_발주처_양식4"/>
      <sheetName val="부품별_매입현황3"/>
      <sheetName val="기본_상수3"/>
      <sheetName val="불합리_적출_및_관리3"/>
      <sheetName val="TFT_저항3"/>
      <sheetName val="3-1-4_교_x005f_x0002__x005f_x0000_数83"/>
      <sheetName val="F-T_Voltage3"/>
      <sheetName val="XY_tilt_2nd3"/>
      <sheetName val="1__Angle_confirm3"/>
      <sheetName val="3-1-4_교_x005f_x0002_3"/>
      <sheetName val="Var_3"/>
      <sheetName val="Array_PI3"/>
      <sheetName val="VIZIO_DA가격3"/>
      <sheetName val="기타_DA가격3"/>
      <sheetName val="LGE_DA가격3"/>
      <sheetName val="영업본부US$실적_(2)3"/>
      <sheetName val="EQUIP_LIST2"/>
      <sheetName val="3-1-4_교_x005f_x005f_x005f_x0002__x005f_x005f_x002"/>
      <sheetName val="3-1-4_교_x005f_x0002__数82"/>
      <sheetName val="3-1-4_ɐ2"/>
      <sheetName val="TFT_측정(2)2"/>
      <sheetName val="사유_구분2"/>
      <sheetName val="14_1&quot;_Cst_변화2"/>
      <sheetName val="계조에_따른_특성2"/>
      <sheetName val="제조혁신(이지연,_윤수향)2"/>
      <sheetName val="값목록(Do_not_touch)2"/>
      <sheetName val="24_보증금(전신전화가입권)2"/>
      <sheetName val="근로소득_세액표2"/>
      <sheetName val="건강보험_표준요율표2"/>
      <sheetName val="국민연금_표준요율표2"/>
      <sheetName val="_M10C_DIFF_산포_개선_사례_BASE_PRESS2"/>
      <sheetName val="Laser_Alignment_Target_Spec2"/>
      <sheetName val="Laser_Focus_Spec2"/>
      <sheetName val="_M10C_DIFF_산포_개선_사례_7자_GAS_LIN2"/>
      <sheetName val="Graph_Data2"/>
      <sheetName val="무상_Part_List(BW)2"/>
      <sheetName val="※_참고사항2"/>
      <sheetName val="DAILY_CHECK2"/>
      <sheetName val="EPM_Raw2"/>
      <sheetName val="PT1H_Raw2"/>
      <sheetName val="판매실적_종합2"/>
      <sheetName val="Down_Time2"/>
      <sheetName val="H_P견적(참조)2"/>
      <sheetName val="경수97_022"/>
      <sheetName val="1995년_섹터별_매출2"/>
      <sheetName val="4-8_공통2"/>
      <sheetName val="Fabless_comp_ROE2"/>
      <sheetName val="Making_Order2"/>
      <sheetName val="256D_OUT_TAT2"/>
      <sheetName val="_T3B-SN_SOD_SKIP_+_SIGE_No_Del2"/>
      <sheetName val="Wip_Status2"/>
      <sheetName val="7682LA_SKD(12_4)2"/>
      <sheetName val="공종별_집계2"/>
      <sheetName val="공사비_내역_(가)2"/>
      <sheetName val="BSD_(2)2"/>
      <sheetName val="_견적서2"/>
      <sheetName val="설산1_나2"/>
      <sheetName val="US_94_COST_CENTER_LIST2"/>
      <sheetName val="Process_Tools-Owned2"/>
      <sheetName val="SG&amp;A_Allocation2"/>
      <sheetName val="AR_County2"/>
      <sheetName val="Rev_Module_Retrieve2"/>
      <sheetName val="Accretion_-_Dilution2"/>
      <sheetName val="166_4152"/>
      <sheetName val="Customer_SAB101_Issues_Sort2"/>
      <sheetName val="BU_Commentary2"/>
      <sheetName val="FY-07_Personal_Property_Tax2"/>
      <sheetName val="FY-07_Real_Property_Tax2"/>
      <sheetName val="Fcst_Summary2"/>
      <sheetName val="June01brio_sort2"/>
      <sheetName val="Period_Pivot_Summary2"/>
      <sheetName val="Cube_by_Product_Line2"/>
      <sheetName val="VGID_Hot_Carrier2"/>
      <sheetName val="VGID_Body_Effect2"/>
      <sheetName val="반입시나리오(area별_조정)2"/>
      <sheetName val="할증_2"/>
      <sheetName val="6_Machine_Lis2"/>
      <sheetName val="GL_Recon1"/>
      <sheetName val="Operating_LR_(Q1_-_Q4)1"/>
      <sheetName val="OB_DTL1"/>
      <sheetName val="AR_AGING1"/>
      <sheetName val="3-1-4_교_x005f_x0002_?数81"/>
      <sheetName val="3-1-4_교_x005f_x005f_x005f_x005f_x005f_x005f_x0001"/>
      <sheetName val="3-1-4_교_x005f_x005f_x005f_x0002_1"/>
      <sheetName val="3-1-4_교_x005f_x005f_x005f_x0002__数81"/>
      <sheetName val="게이트_지연시간_설정_21"/>
      <sheetName val="3-1-4_교_x005f_x0002__x0001"/>
      <sheetName val="3-1-4_교_x005f_x005f_x00021"/>
      <sheetName val="3-1-4_ɐ_x005f_x0000__x005f_x0000__x005f_x0000_␀1"/>
      <sheetName val="VAC_Robot_현황1"/>
      <sheetName val="후공정_장비반_업무_List1"/>
      <sheetName val="Main_Data1"/>
      <sheetName val="3-1-4_교_x00021"/>
      <sheetName val="+_Weekly_Progress(KO)1"/>
      <sheetName val="입출재고현황_(2)1"/>
      <sheetName val="첨부_1"/>
      <sheetName val="FA&amp;REV_History_Guideline(삭제금지)1"/>
      <sheetName val="자재_기준정보1"/>
      <sheetName val="Device_기준정보1"/>
      <sheetName val="Tester_Infra_기준정보1"/>
      <sheetName val="실장기_Infra_기준정보1"/>
      <sheetName val="업무_List1"/>
      <sheetName val="목록_수정및_삭제_금지1"/>
      <sheetName val="04-1_(참고)해외출장비기준"/>
      <sheetName val="3-1-4_교_x005f_x005f_x005f_x0002__x0001"/>
      <sheetName val="Infra_기준정보"/>
      <sheetName val="실장기_기준정보"/>
      <sheetName val="첨부1_Utility_물질명,_배관_재질(수정_금지)1"/>
      <sheetName val="참고)미기원_국제학회_Pool&amp;일정"/>
      <sheetName val="3-1-4_교_x005f_x005f_x005f_x005f_x0002"/>
      <sheetName val="3-1-4_교_x005f_x005f_x005f_x005f_x005f_x005f_x005f"/>
      <sheetName val="3-1-4_ɐ_x005f_x005f_x005f_x0000__x005f_x005f_x000"/>
      <sheetName val="3-1-4_교_x005f_x005f_x005f_x0002_?数8"/>
      <sheetName val="별첨3_Marco_기준정보(수정_금지)"/>
      <sheetName val="참고__유효성_검사"/>
      <sheetName val="팀&amp;계정_Code"/>
      <sheetName val="CSOT_T3_기구_견적서_양식_rev1_xlsx"/>
      <sheetName val="파트장_지시업무"/>
      <sheetName val="유효성_기준"/>
      <sheetName val="1指标_周间"/>
      <sheetName val="평가&amp;선급_미지급"/>
      <sheetName val="HISTORY_REPORT-ARMOR_ALL_&amp;_STP"/>
      <sheetName val="Indoor_Disposer"/>
      <sheetName val="RR_Allocation"/>
      <sheetName val="SLS_UPLOAD"/>
      <sheetName val="제품_Master1"/>
      <sheetName val="3-1-4_교_x005f_x005f_x005f"/>
      <sheetName val="3-1-4_ɐ_x005f_x0000__x000"/>
      <sheetName val="3-1-4_ɐ___␀"/>
      <sheetName val="3-1-4_ɐ???␀"/>
      <sheetName val="Para_"/>
      <sheetName val="1-9_7&quot;"/>
      <sheetName val="AC_List"/>
      <sheetName val="ADJTBL_3100"/>
      <sheetName val="ΔVp_&amp;_Ω"/>
      <sheetName val="1_1主表"/>
      <sheetName val="Weekly_(2)"/>
      <sheetName val="Mkt_Eሶ"/>
      <sheetName val="3-1-4_ɐ_x005f_x005f_x005f_x005f_x005f_x005f_x0000"/>
      <sheetName val="부품인정_현황"/>
      <sheetName val="3-1-4_ɐ_x005f_x005f_x005f_x005f_x005f_x005f_x005f"/>
      <sheetName val="참고_유효성_검사"/>
      <sheetName val="Back_Data"/>
      <sheetName val="근태_Trend"/>
      <sheetName val="별첨2_Toxic_Gas_배관_시공_기준(수정_금지)"/>
      <sheetName val="통폐합유형_작성기준"/>
      <sheetName val="Laser_Focu0砀"/>
      <sheetName val="인피년_출하list"/>
      <sheetName val="5M1E_목록"/>
      <sheetName val="Need_Data"/>
      <sheetName val="Laser_Focu0"/>
      <sheetName val="준검_내역서"/>
      <sheetName val="SYS_CAT_RENEW_1"/>
      <sheetName val="SYS_GROUP_NO"/>
      <sheetName val="Mkt_Eᙪ"/>
      <sheetName val="유형_테이블"/>
      <sheetName val="1-4备注"/>
      <sheetName val="基准"/>
      <sheetName val="勿删基准"/>
      <sheetName val="参数基准"/>
      <sheetName val="3-1-4_교_x0002__x0000_数82"/>
      <sheetName val="3-1-4_교_x0002_2"/>
      <sheetName val="3-1-4_교_x005f_x0002__x001"/>
      <sheetName val="3-1-4_교_x0002__数81"/>
      <sheetName val="3-1-4_교_x0002_?数8"/>
      <sheetName val="3-1-4 ɐ_x0000"/>
      <sheetName val="3-1-4 ɐ_x005f"/>
      <sheetName val="3-1-4_교_x0002__x001"/>
      <sheetName val="2016년 계약단가"/>
      <sheetName val="C2F 人员"/>
      <sheetName val="区分"/>
      <sheetName val="TTL"/>
      <sheetName val="분류목록_20191219"/>
      <sheetName val="돈암사업"/>
      <sheetName val="1-6参照表3"/>
      <sheetName val="PL-yearly"/>
      <sheetName val="Eqptype"/>
      <sheetName val="Cash Flow"/>
      <sheetName val="HidM SPEC v1"/>
      <sheetName val="BudgetCode"/>
      <sheetName val="DepartCode"/>
      <sheetName val="ProjectCode"/>
      <sheetName val="0415"/>
      <sheetName val="선택리스트"/>
      <sheetName val="3-1-4䀀⊔"/>
      <sheetName val="Mkt_E_x0000_⢐"/>
      <sheetName val="2017년 단가"/>
      <sheetName val="참고사항"/>
      <sheetName val="Trend"/>
      <sheetName val="유첨2. 기준정보"/>
      <sheetName val="기준정보 (9)"/>
      <sheetName val="Pipeline DB 관리 Point"/>
      <sheetName val="3-1-1_여비교통비5"/>
      <sheetName val="3-1-2_사무용품비5"/>
      <sheetName val="3-1-3_소모품비5"/>
      <sheetName val="3-1-4_교육훈련비5"/>
      <sheetName val="3-1-5_운반비5"/>
      <sheetName val="3-1-6_통신비5"/>
      <sheetName val="3-1-7_전산정보이용료5"/>
      <sheetName val="3-1-8_도서비5"/>
      <sheetName val="3-1-9_수선비5"/>
      <sheetName val="3-1-10_경상개발비(지급수수료)5"/>
      <sheetName val="3ND_64M5"/>
      <sheetName val="시실누(모)_5"/>
      <sheetName val="CAPA분석_360K5"/>
      <sheetName val="3-1-4_교数83"/>
      <sheetName val="Credit_Calc5"/>
      <sheetName val="자재_집계표5"/>
      <sheetName val="3-1-4_교3"/>
      <sheetName val="_55_BA_장입기_091203_xlsx5"/>
      <sheetName val="입찰내역_발주처_양식5"/>
      <sheetName val="3-1-4_교?数81"/>
      <sheetName val="부품별_매입현황4"/>
      <sheetName val="기본_상수4"/>
      <sheetName val="불합리_적출_및_관리4"/>
      <sheetName val="TFT_저항4"/>
      <sheetName val="3-1-4_교_x005f_x0002__x005f_x0000_数84"/>
      <sheetName val="F-T_Voltage4"/>
      <sheetName val="XY_tilt_2nd4"/>
      <sheetName val="1__Angle_confirm4"/>
      <sheetName val="Var_4"/>
      <sheetName val="Array_PI4"/>
      <sheetName val="VIZIO_DA가격4"/>
      <sheetName val="기타_DA가격4"/>
      <sheetName val="LGE_DA가격4"/>
      <sheetName val="3-1-4_교_x005f_x0002_4"/>
      <sheetName val="영업본부US$실적_(2)4"/>
      <sheetName val="3-1-4_교_数82"/>
      <sheetName val="3-1-4_교_x005f_x005f_x005f_x0002__x005f_x005f_x003"/>
      <sheetName val="3-1-4_교_x005f_x0002__数83"/>
      <sheetName val="3-1-4_ɐ3"/>
      <sheetName val="EQUIP_LIST3"/>
      <sheetName val="TFT_측정(2)3"/>
      <sheetName val="사유_구분3"/>
      <sheetName val="14_1&quot;_Cst_변화3"/>
      <sheetName val="계조에_따른_특성3"/>
      <sheetName val="무상_Part_List(BW)3"/>
      <sheetName val="※_참고사항3"/>
      <sheetName val="실행내역서_3"/>
      <sheetName val="BP-이발-RJ_TREND3"/>
      <sheetName val="유해위험요인_분류체계3"/>
      <sheetName val="DAILY_CHECK3"/>
      <sheetName val="EPM_Raw3"/>
      <sheetName val="PT1H_Raw3"/>
      <sheetName val="판매실적_종합3"/>
      <sheetName val="Graph_Data3"/>
      <sheetName val="Down_Time3"/>
      <sheetName val="H_P견적(참조)3"/>
      <sheetName val="경수97_023"/>
      <sheetName val="1995년_섹터별_매출3"/>
      <sheetName val="4-8_공통3"/>
      <sheetName val="Fabless_comp_ROE3"/>
      <sheetName val="_M10C_DIFF_산포_개선_사례_BASE_PRESS3"/>
      <sheetName val="제조혁신(이지연,_윤수향)3"/>
      <sheetName val="_M10C_DIFF_산포_개선_사례_7자_GAS_LIN3"/>
      <sheetName val="근로소득_세액표3"/>
      <sheetName val="건강보험_표준요율표3"/>
      <sheetName val="국민연금_표준요율표3"/>
      <sheetName val="Making_Order3"/>
      <sheetName val="값목록(Do_not_touch)3"/>
      <sheetName val="24_보증금(전신전화가입권)3"/>
      <sheetName val="256D_OUT_TAT3"/>
      <sheetName val="Laser_Alignment_Target_Spec3"/>
      <sheetName val="Laser_Focus_Spec3"/>
      <sheetName val="할증_3"/>
      <sheetName val="US_94_COST_CENTER_LIST3"/>
      <sheetName val="Process_Tools-Owned3"/>
      <sheetName val="SG&amp;A_Allocation3"/>
      <sheetName val="AR_County3"/>
      <sheetName val="Rev_Module_Retrieve3"/>
      <sheetName val="Accretion_-_Dilution3"/>
      <sheetName val="166_4153"/>
      <sheetName val="Customer_SAB101_Issues_Sort3"/>
      <sheetName val="BU_Commentary3"/>
      <sheetName val="FY-07_Personal_Property_Tax3"/>
      <sheetName val="FY-07_Real_Property_Tax3"/>
      <sheetName val="Fcst_Summary3"/>
      <sheetName val="June01brio_sort3"/>
      <sheetName val="Period_Pivot_Summary3"/>
      <sheetName val="Cube_by_Product_Line3"/>
      <sheetName val="_T3B-SN_SOD_SKIP_+_SIGE_No_Del3"/>
      <sheetName val="Wip_Status3"/>
      <sheetName val="7682LA_SKD(12_4)3"/>
      <sheetName val="공종별_집계3"/>
      <sheetName val="공사비_내역_(가)3"/>
      <sheetName val="BSD_(2)3"/>
      <sheetName val="_견적서3"/>
      <sheetName val="설산1_나3"/>
      <sheetName val="반입시나리오(area별_조정)3"/>
      <sheetName val="6_Machine_Lis3"/>
      <sheetName val="VGID_Hot_Carrier3"/>
      <sheetName val="VGID_Body_Effect3"/>
      <sheetName val="데이터_유효성검사2"/>
      <sheetName val="GL_Recon2"/>
      <sheetName val="Operating_LR_(Q1_-_Q4)2"/>
      <sheetName val="OB_DTL2"/>
      <sheetName val="AR_AGING2"/>
      <sheetName val="data_(누계)2"/>
      <sheetName val="data_(전년동기)2"/>
      <sheetName val="3-1-4_교_x005f_x0002_?数82"/>
      <sheetName val="3-1-4_교_x005f_x005f_x005f_x005f_x005f_x005f_x0003"/>
      <sheetName val="3-1-4_교_x005f_x005f_x005f_x0002_2"/>
      <sheetName val="3-1-4_교_x005f_x005f_x005f_x0002__数82"/>
      <sheetName val="게이트_지연시간_설정_22"/>
      <sheetName val="3-1-4_교_x005f_x0002__x0002"/>
      <sheetName val="3-1-4_교_x005f_x005f_x00022"/>
      <sheetName val="3-1-4_ɐ_x005f_x0000__x005f_x0000__x005f_x0000_␀2"/>
      <sheetName val="VAC_Robot_현황2"/>
      <sheetName val="후공정_장비반_업무_List2"/>
      <sheetName val="Main_Data2"/>
      <sheetName val="3-1-4_교_x0001"/>
      <sheetName val="3-1-4_교_x00022"/>
      <sheetName val="+_Weekly_Progress(KO)2"/>
      <sheetName val="입출재고현황_(2)2"/>
      <sheetName val="첨부_2"/>
      <sheetName val="FA&amp;REV_History_Guideline(삭제금지)2"/>
      <sheetName val="자재_기준정보2"/>
      <sheetName val="Device_기준정보2"/>
      <sheetName val="Tester_Infra_기준정보2"/>
      <sheetName val="실장기_Infra_기준정보2"/>
      <sheetName val="업무_List2"/>
      <sheetName val="목록_수정및_삭제_금지2"/>
      <sheetName val="3-1-4_교_x005f_x005f_x005f_x0002__x0002"/>
      <sheetName val="첨부1_Utility_물질명,_배관_재질(수정_금지)2"/>
      <sheetName val="별첨3_Marco_기준정보(수정_금지)1"/>
      <sheetName val="유효성_기준1"/>
      <sheetName val="04-1_(참고)해외출장비기준1"/>
      <sheetName val="3-1-4_교_x005f_x005f_x005f_x005f_x00021"/>
      <sheetName val="3-1-4_교_x005f_x005f_x005f_x005f_x005f_x005f_x0051"/>
      <sheetName val="3-1-4_ɐ_x005f_x005f_x005f_x0000__x005f_x005f_x001"/>
      <sheetName val="3-1-4_교_x005f_x005f_x005f_x0002_?数81"/>
      <sheetName val="1指标_周间1"/>
      <sheetName val="참고)미기원_국제학회_Pool&amp;일정1"/>
      <sheetName val="평가&amp;선급_미지급1"/>
      <sheetName val="HISTORY_REPORT-ARMOR_ALL_&amp;_STP1"/>
      <sheetName val="Indoor_Disposer1"/>
      <sheetName val="RR_Allocation1"/>
      <sheetName val="SLS_UPLOAD1"/>
      <sheetName val="실장기_기준정보1"/>
      <sheetName val="Infra_기준정보1"/>
      <sheetName val="참고__유효성_검사1"/>
      <sheetName val="팀&amp;계정_Code1"/>
      <sheetName val="CSOT_T3_기구_견적서_양식_rev1_xlsx1"/>
      <sheetName val="3-1-4_교_x005f_x005f_x005f1"/>
      <sheetName val="3-1-4_ɐ_x005f_x0000__x0001"/>
      <sheetName val="3-1-4_ɐ___␀1"/>
      <sheetName val="3-1-4_ɐ???␀1"/>
      <sheetName val="Para_1"/>
      <sheetName val="1-9_7&quot;1"/>
      <sheetName val="AC_List1"/>
      <sheetName val="ADJTBL_31001"/>
      <sheetName val="ΔVp_&amp;_Ω1"/>
      <sheetName val="1_1主表1"/>
      <sheetName val="Weekly_(2)1"/>
      <sheetName val="파트장_지시업무1"/>
      <sheetName val="제품_Master2"/>
      <sheetName val="3-1-4_ɐ_x005f_x005f_x005f_x005f_x005f_x005f_x0001"/>
      <sheetName val="부품인정_현황1"/>
      <sheetName val="3-1-4_ɐ_x005f_x005f_x005f_x005f_x005f_x005f_x0051"/>
      <sheetName val="참고_유효성_검사1"/>
      <sheetName val="Back_Data1"/>
      <sheetName val="근태_Trend1"/>
      <sheetName val="별첨2_Toxic_Gas_배관_시공_기준(수정_금지)1"/>
      <sheetName val="통폐합유형_작성기준1"/>
      <sheetName val="인피년_출하list1"/>
      <sheetName val="5M1E_목록1"/>
      <sheetName val="Need_Data1"/>
      <sheetName val="준검_내역서1"/>
      <sheetName val="SYS_CAT_RENEW_11"/>
      <sheetName val="SYS_GROUP_NO1"/>
      <sheetName val="Laser_Focu01"/>
      <sheetName val="유형_테이블1"/>
      <sheetName val="(참조)_장비기능분류"/>
      <sheetName val="(참조)_변경유형"/>
      <sheetName val="투자성격_분류"/>
      <sheetName val="Value_List"/>
      <sheetName val="(참조)_선택_값_리스트"/>
      <sheetName val="기능분류_List"/>
      <sheetName val="Maker_(To-Be)"/>
      <sheetName val="EQ_Model_List"/>
      <sheetName val="Sub_Unit_List"/>
      <sheetName val="Sub_Unit_분류_191016"/>
      <sheetName val="_BSAF_20190111"/>
      <sheetName val="차체부품_INS_REPORT(갑)"/>
      <sheetName val="3-1-4_교数81"/>
      <sheetName val="3-1-4_교1"/>
      <sheetName val="3-1-4_교_x005f"/>
      <sheetName val="3-1-4_ɐ_x000"/>
      <sheetName val="CODE_LIST"/>
      <sheetName val="작업_반복"/>
      <sheetName val="차트_이름표"/>
      <sheetName val="데이터_액세스"/>
      <sheetName val="3-1-4_ɐ_x005f_x005f_x0000"/>
      <sheetName val="3-1-4_ɐ_x005f_x005f_x005f"/>
      <sheetName val="3-1-4_교数82"/>
      <sheetName val="3-1-4_교2"/>
      <sheetName val="3-1-4_교_数81"/>
      <sheetName val="3-1-4_ɐ_x0000"/>
      <sheetName val="3-1-4_ɐ_x005f"/>
      <sheetName val="3-1-4_교_x001"/>
      <sheetName val="C2F_人员"/>
      <sheetName val="2016년_계약단가"/>
      <sheetName val="3BL공동구_수량"/>
      <sheetName val="Data_base"/>
      <sheetName val="노원열병합__건축공사기성내역서"/>
      <sheetName val="118_세금과공과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Cash_Flow"/>
      <sheetName val="HidM_SPEC_v1"/>
      <sheetName val="2017년_단가"/>
      <sheetName val="참고)출장비_반영_기준표"/>
      <sheetName val="구매자재팀_집계"/>
      <sheetName val="구매자재팀_목표"/>
      <sheetName val="유첨2__기준정보"/>
      <sheetName val="기준정보_(9)"/>
      <sheetName val="Pipeline_DB_관리_Point"/>
      <sheetName val="협력사현황"/>
      <sheetName val="유효성목록정의"/>
      <sheetName val="양식_콤보"/>
      <sheetName val="유효성목록&amp;절차정의"/>
      <sheetName val="유효성목록"/>
      <sheetName val="Sheet25"/>
      <sheetName val="예가표"/>
      <sheetName val="신청서"/>
      <sheetName val="3-1-4 _x0017__x0000_"/>
      <sheetName val="参考"/>
      <sheetName val="3-1-4 _x0000__x0000_"/>
      <sheetName val="별첨12-1"/>
      <sheetName val="서식"/>
      <sheetName val="전체실적"/>
      <sheetName val="사업소계"/>
      <sheetName val="Wafer별Data"/>
      <sheetName val="SDR"/>
      <sheetName val="증기"/>
      <sheetName val="General Assumptions"/>
      <sheetName val="Scorecard"/>
      <sheetName val="F12"/>
      <sheetName val="eq_data"/>
      <sheetName val="전사집계"/>
      <sheetName val="FND"/>
      <sheetName val="FNDp"/>
      <sheetName val="一発シート"/>
      <sheetName val="환율021231"/>
      <sheetName val="Implementation Status"/>
      <sheetName val="inter"/>
      <sheetName val="PTR台손익"/>
      <sheetName val="WW14"/>
      <sheetName val="WW15"/>
      <sheetName val="견적의뢰"/>
      <sheetName val="실행견적"/>
      <sheetName val="Raw_Data1"/>
      <sheetName val="Data_base1"/>
      <sheetName val="노원열병합__건축공사기성내역서1"/>
      <sheetName val="단가조사서"/>
      <sheetName val="V5"/>
      <sheetName val="電気設備表"/>
      <sheetName val="구미"/>
      <sheetName val="토목내역"/>
      <sheetName val="남양시작동자105노65기1.3화1.2"/>
      <sheetName val="생산량"/>
      <sheetName val="Sheet28"/>
      <sheetName val="Sheet29"/>
      <sheetName val="MP02"/>
      <sheetName val="comps LFY+"/>
      <sheetName val="HDI implied"/>
      <sheetName val="가공"/>
      <sheetName val="건강"/>
      <sheetName val="2006"/>
      <sheetName val="연체대출"/>
      <sheetName val="영업_일11"/>
      <sheetName val="경__비_1"/>
      <sheetName val="표지_(2)"/>
      <sheetName val="Spec_Infomation_Notice_Cover"/>
      <sheetName val="비케이엘씨디"/>
      <sheetName val="PSTS(2008)"/>
      <sheetName val="아파트 기성내역서"/>
      <sheetName val="기본사항"/>
      <sheetName val="자재표"/>
      <sheetName val="b_balju"/>
      <sheetName val="2-2-1-3"/>
      <sheetName val="중기"/>
      <sheetName val="조직"/>
      <sheetName val=" LC-1"/>
      <sheetName val="PI"/>
      <sheetName val="위생기구"/>
      <sheetName val="기계실냉난방"/>
      <sheetName val="CABLE SIZE-1"/>
      <sheetName val="9811"/>
      <sheetName val="단가표 (2)"/>
      <sheetName val="설비투자"/>
      <sheetName val="설비"/>
      <sheetName val="시설"/>
      <sheetName val="PT_ED"/>
      <sheetName val="DIAINCH"/>
      <sheetName val="C_d"/>
      <sheetName val="정보"/>
      <sheetName val="Amount of Itemized"/>
      <sheetName val="4차원가계산서"/>
      <sheetName val="유림총괄"/>
      <sheetName val="총괄"/>
      <sheetName val="건축공사 집계표"/>
      <sheetName val="골조"/>
      <sheetName val="기번기준"/>
      <sheetName val="내역서(기계)"/>
      <sheetName val="수목데이타 "/>
      <sheetName val="9509"/>
      <sheetName val="출하생산일보"/>
      <sheetName val="관리,공감"/>
      <sheetName val="HVAC"/>
      <sheetName val="공통갑지"/>
      <sheetName val="일반부표"/>
      <sheetName val="법인세-2005년"/>
      <sheetName val="3.생산계획"/>
      <sheetName val="MAIN"/>
      <sheetName val="파일"/>
      <sheetName val="설비내역서"/>
      <sheetName val="결재판(삭제하지말아주세요)"/>
      <sheetName val="O＆P"/>
      <sheetName val="백호우계수"/>
      <sheetName val="패널"/>
      <sheetName val="VXXXXXXX"/>
      <sheetName val="확약서"/>
      <sheetName val="기타코드"/>
      <sheetName val="작성기준"/>
      <sheetName val="14_1부1"/>
      <sheetName val="HiPas일보_in1"/>
      <sheetName val="Selection_List"/>
      <sheetName val="Contents"/>
      <sheetName val="DROP_DOWN_OPTIONS"/>
      <sheetName val="폐토수익화 "/>
      <sheetName val="제조원가"/>
      <sheetName val="10월작업불량"/>
      <sheetName val="Build Plan All"/>
      <sheetName val="※ Code2. 危险性分类｜위험성분류"/>
      <sheetName val="해외법인"/>
      <sheetName val="비교표"/>
      <sheetName val="BIG_yosu"/>
      <sheetName val="0226"/>
      <sheetName val="예금구좌"/>
      <sheetName val="표시트"/>
      <sheetName val="pre-anal손익계산서"/>
      <sheetName val="pre-anal대차대조표"/>
      <sheetName val="3CHBDC"/>
      <sheetName val="FCU (2)"/>
      <sheetName val="7-1단위세대오배수FUD"/>
      <sheetName val="누락일위대가내역"/>
      <sheetName val="중연"/>
      <sheetName val="용연"/>
      <sheetName val="예산M11A"/>
      <sheetName val="손익계산서"/>
      <sheetName val="BM2D_5G3"/>
      <sheetName val="VIAD_5G3"/>
      <sheetName val="VIACHN_5G3"/>
      <sheetName val="计算稿"/>
      <sheetName val="外気負荷"/>
      <sheetName val="처짐량비교"/>
      <sheetName val="CPK_Job_Codes2"/>
      <sheetName val="CPK_Salary_Structure2"/>
      <sheetName val="Global_Job_Codes_-_Mgmt2"/>
      <sheetName val="Mercer_Data2"/>
      <sheetName val="Budget_Control_-_local_Currenc2"/>
      <sheetName val="FY-FinModel1_02"/>
      <sheetName val="3_기준(외화1)"/>
      <sheetName val="FCU_(2)"/>
      <sheetName val="원가내역"/>
      <sheetName val="Financ. Overview"/>
      <sheetName val="Toolbox"/>
      <sheetName val="N001_01_A"/>
      <sheetName val="Brains"/>
      <sheetName val="PV Graph Data"/>
      <sheetName val="Variables"/>
      <sheetName val="LC"/>
      <sheetName val="LC last year"/>
      <sheetName val="USD"/>
      <sheetName val="USD last year"/>
      <sheetName val="Sheet1_(3)1"/>
      <sheetName val="126_2551"/>
      <sheetName val="Balance_Sheet"/>
      <sheetName val="Income_Statement"/>
      <sheetName val="客戶清單customer_list"/>
      <sheetName val="Assumptions_of_BOQ (3)"/>
      <sheetName val="C3-bill"/>
      <sheetName val="SubmitCal"/>
      <sheetName val="진주방향"/>
      <sheetName val="을"/>
      <sheetName val="교각1"/>
      <sheetName val="1.설계기준"/>
      <sheetName val="장비사양"/>
      <sheetName val="빙장비사양"/>
      <sheetName val="3.공통공사대비"/>
      <sheetName val="정보매체A동"/>
      <sheetName val="選択肢マスタ"/>
      <sheetName val="타워기초"/>
      <sheetName val="E_Summary"/>
      <sheetName val="D_Cntnts"/>
      <sheetName val="INDEX"/>
      <sheetName val="AREAS"/>
      <sheetName val=" 냉각수펌프"/>
      <sheetName val="Quantity"/>
      <sheetName val="breakdown"/>
      <sheetName val="dnc4"/>
      <sheetName val="Div26 - Elect"/>
      <sheetName val="Gia"/>
      <sheetName val="SEX"/>
      <sheetName val="NEW-PANEL"/>
      <sheetName val="Sat tron"/>
      <sheetName val="Parem"/>
      <sheetName val="125x125"/>
      <sheetName val="기안"/>
      <sheetName val="배수장토목공사비"/>
      <sheetName val="Project Data"/>
      <sheetName val="입찰안"/>
      <sheetName val="Tro giup"/>
      <sheetName val="Bill 02-PL"/>
      <sheetName val="Mdata"/>
      <sheetName val="Door"/>
      <sheetName val="EW"/>
      <sheetName val="IW"/>
      <sheetName val="Wdw"/>
      <sheetName val="BG"/>
      <sheetName val="HRG BHN"/>
      <sheetName val="control"/>
      <sheetName val="SITE-E"/>
      <sheetName val="RAB AR&amp;STR"/>
      <sheetName val="BP2000_Month"/>
      <sheetName val="Sheet2_(2)"/>
      <sheetName val="TT35"/>
      <sheetName val="Gia "/>
      <sheetName val="Chenh lech vat tu"/>
      <sheetName val="TH-Dien"/>
      <sheetName val="BK-C T"/>
      <sheetName val="MaDP"/>
      <sheetName val="NVL"/>
      <sheetName val="SCOPE OF WORK"/>
      <sheetName val="B_2_Electrical"/>
      <sheetName val="TỔNG HỢP"/>
      <sheetName val="TH kinh phi"/>
      <sheetName val="KLDT DIEN"/>
      <sheetName val="Dinh muc CP KTCB khac"/>
      <sheetName val="ESTI."/>
      <sheetName val="DI-ESTI"/>
      <sheetName val="Villa A"/>
      <sheetName val="CHITIET VL-NC-TT1p"/>
      <sheetName val="TONGKE3p"/>
      <sheetName val="조선용암면"/>
      <sheetName val="설계내역서"/>
      <sheetName val="THVT"/>
      <sheetName val="BT thang bo"/>
      <sheetName val="__MAIN"/>
      <sheetName val="TIE-INS"/>
      <sheetName val="도급"/>
      <sheetName val="특별교실"/>
      <sheetName val="orignal"/>
      <sheetName val="2-2.매출분석"/>
      <sheetName val="LV PANEL"/>
      <sheetName val="EL"/>
      <sheetName val="TH"/>
      <sheetName val="Div26_-_Elect"/>
      <sheetName val="Bill_02-PL"/>
      <sheetName val="Sat_tron"/>
      <sheetName val="Project_Data"/>
      <sheetName val="Tro_giup"/>
      <sheetName val="MTO REV.2(ARMOR)"/>
      <sheetName val="Chiet tinh dz22"/>
      <sheetName val="TONG HOP"/>
      <sheetName val="TH KP (2)"/>
      <sheetName val="MTO REV.0"/>
      <sheetName val="Du thau"/>
      <sheetName val="Bia du toan"/>
      <sheetName val="TLg Laitau"/>
      <sheetName val="TLg CN&amp;Laixe"/>
      <sheetName val="TLg Laitau (2)"/>
      <sheetName val="TLg CN&amp;Laixe (2)"/>
      <sheetName val="BAG-2"/>
      <sheetName val="PLUMBING  WORKS"/>
      <sheetName val="ecost1_1"/>
      <sheetName val="기본데이타"/>
      <sheetName val="4 LINE"/>
      <sheetName val="7 th"/>
      <sheetName val="확산동"/>
      <sheetName val="차압계산"/>
      <sheetName val="공조기"/>
      <sheetName val="공조기휀"/>
      <sheetName val="AHU집계"/>
      <sheetName val="ACE"/>
      <sheetName val="5.동별횡주관경"/>
      <sheetName val="YOEMAGUM"/>
      <sheetName val="9호관로"/>
      <sheetName val="사통"/>
      <sheetName val="(99)-상품제품수불_-본지점1"/>
      <sheetName val="4_LINE"/>
      <sheetName val="7_th"/>
      <sheetName val="5_동별횡주관경"/>
      <sheetName val="수보제한_(2)"/>
      <sheetName val="손익분기점_데이터"/>
      <sheetName val="OPEN ITEM"/>
      <sheetName val="IS계정설명"/>
      <sheetName val="IS"/>
      <sheetName val="CF"/>
      <sheetName val="Depreciation_Disposed"/>
      <sheetName val="Depreciation_Prior"/>
      <sheetName val="Depreciation_2013"/>
      <sheetName val="Cadence Prepaid Exp_Old"/>
      <sheetName val="A. Bank Rec"/>
      <sheetName val="B. AR"/>
      <sheetName val="B-1. FSA"/>
      <sheetName val="C. Prepaid Exp"/>
      <sheetName val="D. Income tax receivable"/>
      <sheetName val="E. Depreciation_2019"/>
      <sheetName val="F. AP"/>
      <sheetName val="F-1. Misc Pay"/>
      <sheetName val="G. Expense summary"/>
      <sheetName val="G-2. CC_3676 &amp; 5553"/>
      <sheetName val="G-3. Outstanding check"/>
      <sheetName val="H. PR"/>
      <sheetName val="I.BS 잔액 명세 "/>
      <sheetName val="I.결산반영_PBC"/>
      <sheetName val="Cadence contract"/>
      <sheetName val="EE LOAN"/>
      <sheetName val="Lease Agrrement_5.17.2019"/>
      <sheetName val="PM_DATA"/>
      <sheetName val="AFE's__By_Afe"/>
      <sheetName val="일보"/>
      <sheetName val="HDPDEP"/>
      <sheetName val="PT1"/>
      <sheetName val="Lot처리"/>
      <sheetName val="Status"/>
      <sheetName val="STIET_O2"/>
      <sheetName val="Construction"/>
      <sheetName val="LO"/>
      <sheetName val="RATS_Patch"/>
      <sheetName val="RATS_Gates_Milestones"/>
      <sheetName val="MASTER_Hynix"/>
      <sheetName val="JT3.0견적-구1"/>
      <sheetName val="merger"/>
      <sheetName val="반기_유가증권"/>
      <sheetName val="현금및현금등가물"/>
      <sheetName val="Decision"/>
      <sheetName val="5530"/>
      <sheetName val="등록양식 (2)"/>
      <sheetName val="해외세목"/>
      <sheetName val="컨베어"/>
      <sheetName val="견적단가"/>
      <sheetName val="환경기계공정표 (3)"/>
      <sheetName val="실행(ALT1)"/>
      <sheetName val="FRP PIPING 일위대가"/>
      <sheetName val="자재대"/>
      <sheetName val="수량산출"/>
      <sheetName val="VMB Utility"/>
      <sheetName val="wssm"/>
      <sheetName val="수로BOX"/>
      <sheetName val="설계서(본관)"/>
      <sheetName val="POWER ASSUMPTIONS"/>
      <sheetName val="2.1 受電設備棟"/>
      <sheetName val="2.2 受・防火水槽"/>
      <sheetName val="2.3 排水処理設備棟"/>
      <sheetName val="2.4 倉庫棟"/>
      <sheetName val="2.5 守衛棟"/>
      <sheetName val="5월매출분석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장비1반일보"/>
      <sheetName val="Fabout Time chart rev1"/>
      <sheetName val="영업_일12"/>
      <sheetName val="경__비_2"/>
      <sheetName val="개발_RTL_TEST적용1"/>
      <sheetName val="Spec_Infomation_Notice_Cover1"/>
      <sheetName val="표지_(2)1"/>
      <sheetName val="등록양식_(2)"/>
      <sheetName val="환경기계공정표_(3)"/>
      <sheetName val="VMB_Utility"/>
      <sheetName val="FRP_PIPING_일위대가"/>
      <sheetName val="10고객별_담당자"/>
      <sheetName val="POWER_ASSUMPTIONS"/>
      <sheetName val="2_1_受電設備棟"/>
      <sheetName val="2_2_受・防火水槽"/>
      <sheetName val="2_3_排水処理設備棟"/>
      <sheetName val="2_4_倉庫棟"/>
      <sheetName val="2_5_守衛棟"/>
      <sheetName val="Front"/>
      <sheetName val="FY05_PC"/>
      <sheetName val="수금 "/>
      <sheetName val="CIN-14"/>
      <sheetName val="취득자산"/>
      <sheetName val="ASSIGN"/>
      <sheetName val="판매98"/>
      <sheetName val="AILC004"/>
      <sheetName val="Intl def"/>
      <sheetName val="HP Forecast - POL &amp; SW"/>
      <sheetName val="Rounding IS"/>
      <sheetName val="Rounding IS2"/>
      <sheetName val="Rounding Tax"/>
      <sheetName val="Round Type"/>
      <sheetName val="건설중인자산(기타)"/>
      <sheetName val="IX_20_Yr"/>
      <sheetName val="생산매출_(3)"/>
      <sheetName val="매출매입_153Q"/>
      <sheetName val="Site Expenses"/>
      <sheetName val="RCC,Ret. Wall"/>
      <sheetName val="Original External Work"/>
      <sheetName val="각사별공사비분개 "/>
      <sheetName val="FAB7_BPM"/>
      <sheetName val="상불"/>
      <sheetName val="서보,PLC단가표"/>
      <sheetName val="일위대가(당초)"/>
      <sheetName val="PriceSummary"/>
      <sheetName val="Cost Summary"/>
      <sheetName val="날개벽수량표"/>
      <sheetName val="견적서_을지"/>
      <sheetName val="BEND_LOSS"/>
      <sheetName val="철거_내역서"/>
      <sheetName val="근로자자료입력"/>
      <sheetName val="참고자료"/>
      <sheetName val="TTTram"/>
      <sheetName val="Xuat"/>
      <sheetName val="dtxl"/>
      <sheetName val="Main_Mech"/>
      <sheetName val="Sub_Mech"/>
      <sheetName val="MAIN GATE HOUSE"/>
      <sheetName val="Phu cap"/>
      <sheetName val="ctTBA"/>
      <sheetName val="Database"/>
      <sheetName val="sat"/>
      <sheetName val="ptvt"/>
      <sheetName val="유기공정"/>
      <sheetName val="단가비교표"/>
      <sheetName val="工완성공사율"/>
      <sheetName val="BGT"/>
      <sheetName val="수선비"/>
      <sheetName val="Define"/>
      <sheetName val="Stem Footing"/>
      <sheetName val="설계명세서"/>
      <sheetName val="COVER_SHEET_"/>
      <sheetName val="COVER_SHEET_1"/>
      <sheetName val="118_세금과공과1"/>
      <sheetName val="현관"/>
      <sheetName val="노임(1차)"/>
      <sheetName val="QMCT"/>
      <sheetName val="Coax Designer"/>
      <sheetName val="GIAVLIEU"/>
      <sheetName val="KP_List"/>
      <sheetName val="PU_ITALY "/>
      <sheetName val="Module1"/>
      <sheetName val="Module2"/>
      <sheetName val="DG"/>
      <sheetName val="6787CWFASE2CASE2_00"/>
      <sheetName val="Earthwork"/>
      <sheetName val="DANHPHAP"/>
      <sheetName val="chi tiet TBA"/>
      <sheetName val="chi tiet C"/>
      <sheetName val="물량표S"/>
      <sheetName val="THDZ0,4"/>
      <sheetName val="TH DZ35"/>
      <sheetName val="THTram"/>
      <sheetName val="ptnc"/>
      <sheetName val="ptvl"/>
      <sheetName val="ptm"/>
      <sheetName val="KLHT"/>
      <sheetName val="Customize Your Purchase Order"/>
      <sheetName val="CHITIET VL-NC-TT -1p"/>
      <sheetName val="CHITIET VL-NC-TT-3p"/>
      <sheetName val="TONG HOP VL-NC TT"/>
      <sheetName val="TDTKP1"/>
      <sheetName val="KPVC-BD "/>
      <sheetName val="MARCsheet"/>
      <sheetName val="구성"/>
      <sheetName val="사용내역(이천)"/>
      <sheetName val="남양구조시험동"/>
      <sheetName val="안산기계장치"/>
      <sheetName val="(4-2)열관류값-2"/>
      <sheetName val="RETISLE (27C512) 57004"/>
      <sheetName val="14_1부2"/>
      <sheetName val="HiPas일보_in2"/>
      <sheetName val="Selection_List1"/>
      <sheetName val="POST_COL__일위대가_호표"/>
      <sheetName val="Project_Brief"/>
      <sheetName val="중기조종사_단위단가"/>
      <sheetName val="EBARA_PM현황"/>
      <sheetName val="RETISLE_(27C512)_57004"/>
      <sheetName val="PRC-SUM"/>
      <sheetName val="Cat A Change Control"/>
      <sheetName val="Actuals"/>
      <sheetName val="Segment"/>
      <sheetName val="Exhibit 2.0"/>
      <sheetName val="Exhibit 3.0"/>
      <sheetName val="MCS"/>
      <sheetName val="TH_VL,_NC,_DDHT_Thanhphuoc"/>
      <sheetName val="업무분장_"/>
      <sheetName val="월별"/>
      <sheetName val="F45"/>
      <sheetName val="F45(1Q)"/>
      <sheetName val="재단재고"/>
      <sheetName val="옥외배관기본공량"/>
      <sheetName val="총괄갑 "/>
      <sheetName val="CPk"/>
      <sheetName val="TOTAL인원"/>
      <sheetName val="C-3,Ass'y"/>
      <sheetName val="설비원가"/>
      <sheetName val="입력List(입)"/>
      <sheetName val="Data Table"/>
      <sheetName val="ProcessFlow"/>
      <sheetName val="iMPp"/>
      <sheetName val="Fab2summary"/>
      <sheetName val="PST209"/>
      <sheetName val="일위대가 "/>
      <sheetName val="달력"/>
      <sheetName val="달력원본"/>
      <sheetName val="연간근무편성표"/>
      <sheetName val="계정"/>
      <sheetName val="TRIAS_TI"/>
      <sheetName val="항목구분"/>
      <sheetName val="원가계산서"/>
      <sheetName val="Pumping"/>
      <sheetName val="산출0"/>
      <sheetName val="콘크리트타설집계표"/>
      <sheetName val="※ Code1. 部门｜부서(팀) "/>
      <sheetName val="#2_일위대가목록"/>
      <sheetName val="견적정보"/>
      <sheetName val="참조표"/>
      <sheetName val="PKG-3"/>
      <sheetName val="汇总表"/>
      <sheetName val="사원번호"/>
      <sheetName val="승용"/>
      <sheetName val="관급자재"/>
      <sheetName val="특별안전보건교육"/>
      <sheetName val="코드표"/>
      <sheetName val="※_Code2__危险性分类｜위험성분류"/>
      <sheetName val="Low_YLD_Reject4"/>
      <sheetName val="개인별_프로젝트4"/>
      <sheetName val="11월_Red_Zone_기상도4"/>
      <sheetName val="96_기타_전시회_경비4"/>
      <sheetName val="96_상반기_전시회_경비4"/>
      <sheetName val="96_하반기_전시회_경비4"/>
      <sheetName val="SUB_(N)4"/>
      <sheetName val="Lot_Status4"/>
      <sheetName val="Xunit_(단위환산)4"/>
      <sheetName val="Sheet1_(2)4"/>
      <sheetName val="Hynix_&amp;_SYS_IC_Co4"/>
      <sheetName val="Code_24"/>
      <sheetName val="Q4_VE_Saving(_vs_Q3)3"/>
      <sheetName val="Pad_좌표&amp;Location3"/>
      <sheetName val="Tool_trouble3"/>
      <sheetName val="4TH_64M3"/>
      <sheetName val="1__H2SO4_SUPPLY3"/>
      <sheetName val="RETICLE_(HSG8255ROA)2"/>
      <sheetName val="RETICLE_(HIPER_1MEGA)2"/>
      <sheetName val="RETICLE_(27C64)_570062"/>
      <sheetName val="RETICLE_(27C128)_570052"/>
      <sheetName val="RETICLE_(27C512)_570042"/>
      <sheetName val="RETICLE_(27C256)_570032"/>
      <sheetName val="RETICLE_(27256)_540022"/>
      <sheetName val="lOT_별_cHECK_사항2"/>
      <sheetName val="11월_매출_f'cst2"/>
      <sheetName val="2010_확산_SDET2"/>
      <sheetName val="样式2附件_分类体系1"/>
      <sheetName val="5_임직원_사진"/>
      <sheetName val="0_조회"/>
      <sheetName val="WAFER_X-Y_AM03-008581A"/>
      <sheetName val="Build_Plan_All"/>
      <sheetName val="총괄갑_"/>
      <sheetName val="TRE_TABLE"/>
      <sheetName val="노원열병합__건축공사기성내역서2"/>
      <sheetName val="Graph_(LGEN)"/>
      <sheetName val="선적schedule_(2)"/>
      <sheetName val="전체내역_(2)"/>
      <sheetName val="Data_base2"/>
      <sheetName val="남양시작동자105노65기1_3화1_2"/>
      <sheetName val="kimre_scrubber"/>
      <sheetName val="P_M_별"/>
      <sheetName val="Chiet_tinh_dz35"/>
      <sheetName val="comps_LFY+"/>
      <sheetName val="HDI_implied"/>
      <sheetName val="Data_Table"/>
      <sheetName val="Trend_그래프用1"/>
      <sheetName val="Sch_PR-21"/>
      <sheetName val="Sch_PR-31"/>
      <sheetName val="선급법인세_(2)1"/>
      <sheetName val="DataBase_작성_샘플1"/>
      <sheetName val="일위대가_"/>
      <sheetName val="6)Matl_analysis1"/>
      <sheetName val="TFT_활동1"/>
      <sheetName val="1_현금예금1"/>
      <sheetName val="1_현금및현금성자산1"/>
      <sheetName val="Drop_Memu1"/>
      <sheetName val="재고_및_일일_TREND"/>
      <sheetName val="일일정산_TREND"/>
      <sheetName val="_FURNACE현설2"/>
      <sheetName val="_내역서2"/>
      <sheetName val="수목데이타_"/>
      <sheetName val="발생Trend_(장비별)"/>
      <sheetName val="TRIM_data(sheet1)"/>
      <sheetName val="3_생산계획"/>
      <sheetName val="건축공사_집계표"/>
      <sheetName val="_LC-1"/>
      <sheetName val="CABLE_SIZE-1"/>
      <sheetName val="Amount_of_Itemized"/>
      <sheetName val="단가표_(2)"/>
      <sheetName val="※_Code1__部门｜부서(팀)_"/>
      <sheetName val="설계명세,97품셈"/>
      <sheetName val="부하계산서"/>
      <sheetName val="009외주"/>
      <sheetName val="4월_건강정산-기"/>
      <sheetName val="PART"/>
      <sheetName val="C5200"/>
      <sheetName val="C5200_2(501)"/>
      <sheetName val="C5200_2(712)"/>
      <sheetName val="C5200MXP+"/>
      <sheetName val="C5200_2(702)"/>
      <sheetName val="C5200_2(701)"/>
      <sheetName val="C5200_2(303)"/>
      <sheetName val="C5200DPS"/>
      <sheetName val="C5200DPS_2(509)"/>
      <sheetName val="C5200IPS"/>
      <sheetName val="C5200IPS_2"/>
      <sheetName val="9408"/>
      <sheetName val="9408_2(403)"/>
      <sheetName val="9408_2(404)"/>
      <sheetName val="9408_2(406)"/>
      <sheetName val="9408_2(511)"/>
      <sheetName val="9608"/>
      <sheetName val="9608_2"/>
      <sheetName val="4528"/>
      <sheetName val="4528_2"/>
      <sheetName val="열지마시오"/>
      <sheetName val="지역개발"/>
      <sheetName val="Grouping"/>
      <sheetName val="'M 1"/>
      <sheetName val="'M 2"/>
      <sheetName val="Aicklen"/>
      <sheetName val="Howie"/>
      <sheetName val="Biggs"/>
      <sheetName val="Projections 2"/>
      <sheetName val="BAV_alt"/>
      <sheetName val="Human Ressources"/>
      <sheetName val="O.M. by Segment"/>
      <sheetName val="ENXX map to SAP 102204"/>
      <sheetName val="GDX"/>
      <sheetName val="Financials"/>
      <sheetName val="seg comp op margin_P"/>
      <sheetName val="BackUp"/>
      <sheetName val="C.O.S.S."/>
      <sheetName val="사급연봉(2_5)1"/>
      <sheetName val="오급연봉(2_5)1"/>
      <sheetName val="구급연봉(2_5)1"/>
      <sheetName val="선임연봉(2_5)1"/>
      <sheetName val="수석연봉(2_5)1"/>
      <sheetName val="전임연봉(2_5)1"/>
      <sheetName val="책임연봉(2_5)1"/>
      <sheetName val="Cutting_Dies_"/>
      <sheetName val="Forecast Period"/>
      <sheetName val="매입Data"/>
      <sheetName val="매출Data"/>
      <sheetName val="2001손익실적"/>
      <sheetName val="QandAJunior"/>
      <sheetName val="FC-101"/>
      <sheetName val="매립"/>
      <sheetName val="MNT 개발계획_최종"/>
      <sheetName val="등가관장표"/>
      <sheetName val="붙여넣기(이상발생)"/>
      <sheetName val="Yield Target"/>
      <sheetName val="DHE-P"/>
      <sheetName val="HIS"/>
      <sheetName val="RAW"/>
      <sheetName val="건축공사"/>
      <sheetName val="48전력선로일위"/>
      <sheetName val="입찰"/>
      <sheetName val="현경"/>
      <sheetName val="수목표준대가"/>
      <sheetName val="8.수량산출 (2)"/>
      <sheetName val="출금실적"/>
      <sheetName val="소방"/>
      <sheetName val=" 기성청구서 양식.xlsx"/>
      <sheetName val="0110(상세작업분)"/>
      <sheetName val="BOOK4"/>
      <sheetName val="Sch9"/>
      <sheetName val="조정내역"/>
      <sheetName val="비용"/>
      <sheetName val="Tracking Groups"/>
      <sheetName val="유효성_테이블"/>
      <sheetName val="데이터유효성검사_목록LIST"/>
      <sheetName val="세보설계 인력"/>
      <sheetName val="단기차입금(200006)"/>
      <sheetName val="ASIC08-W-SPEC-MO"/>
      <sheetName val="장비별 메이커"/>
      <sheetName val="MDOD DATA"/>
      <sheetName val="Index_삭제금지"/>
      <sheetName val="데이터이름"/>
      <sheetName val="삭제금지"/>
      <sheetName val="시그네틱스"/>
      <sheetName val="요약재무제표"/>
      <sheetName val="건설가"/>
      <sheetName val="갑지1"/>
      <sheetName val="제조원가계산서"/>
      <sheetName val="FG"/>
      <sheetName val="포장재"/>
      <sheetName val="수액원료4"/>
      <sheetName val="New"/>
      <sheetName val="숨기기시트"/>
      <sheetName val="装备名 划分示例"/>
      <sheetName val="작업시간기준"/>
      <sheetName val="중계정분류"/>
      <sheetName val="EM No"/>
      <sheetName val="근태 사유코드"/>
      <sheetName val="근태 Code"/>
      <sheetName val="참고. Team&amp;계정 Code"/>
      <sheetName val="기타 Data"/>
      <sheetName val="점수환산"/>
      <sheetName val="格式"/>
      <sheetName val="분석"/>
      <sheetName val="근태코드"/>
      <sheetName val="8.개발단가"/>
      <sheetName val="자산정보변경 LIST"/>
      <sheetName val="data source"/>
      <sheetName val="CHITIET VL-NC"/>
      <sheetName val="DON GIA"/>
      <sheetName val="일위대가(원본)"/>
      <sheetName val="상용_mp"/>
      <sheetName val="제품별.XLS"/>
      <sheetName val="%EC%A0%9C%ED%92%88%EB%B3%84.XLS"/>
      <sheetName val="Exhibit Q"/>
      <sheetName val="基准信息"/>
      <sheetName val="HCDec05"/>
      <sheetName val="1.관찰 작업 등록부"/>
      <sheetName val="5. 팀&amp;계정 Code"/>
      <sheetName val="목록참고"/>
      <sheetName val="월별근태"/>
      <sheetName val="목록."/>
      <sheetName val="분류"/>
      <sheetName val="분류체계"/>
      <sheetName val="전상확"/>
      <sheetName val="임일욱"/>
      <sheetName val="엄정원"/>
      <sheetName val="최유나"/>
      <sheetName val="노지석"/>
      <sheetName val="임솔"/>
      <sheetName val="채화은"/>
      <sheetName val="최단비"/>
      <sheetName val="장미영"/>
      <sheetName val="정해룡"/>
      <sheetName val="김승희"/>
      <sheetName val="정미진"/>
      <sheetName val="황일관"/>
      <sheetName val="고대우"/>
      <sheetName val="전기단가조사서"/>
      <sheetName val="건축내역"/>
      <sheetName val="업무처리전"/>
      <sheetName val="Room Type"/>
      <sheetName val="Basement2 DB"/>
      <sheetName val="CERTIFICATE"/>
      <sheetName val="Att_B"/>
      <sheetName val="Drop Down List"/>
      <sheetName val="CWSP"/>
      <sheetName val="Sheet3 (2)"/>
      <sheetName val="PRECAST lightconc-II"/>
      <sheetName val="Rate Analysis"/>
      <sheetName val="목록1"/>
      <sheetName val="유형Tabel"/>
      <sheetName val="引用内容"/>
      <sheetName val="地图参照"/>
      <sheetName val="1062-X방향 "/>
      <sheetName val="T6-6(2)"/>
      <sheetName val="Master Table"/>
      <sheetName val="Mkt_E"/>
      <sheetName val="1_BS"/>
      <sheetName val="2_PL"/>
      <sheetName val="Process Tools"/>
      <sheetName val="Machine overview"/>
      <sheetName val="6PILE  (돌출)"/>
      <sheetName val="PRAXAIR TOTAL"/>
      <sheetName val="재무가정"/>
      <sheetName val="KeyMultInputs"/>
      <sheetName val="HFR Flash"/>
      <sheetName val="inventory"/>
      <sheetName val="Q1"/>
      <sheetName val="BW Retrieve CY"/>
      <sheetName val="VBasic"/>
      <sheetName val="States"/>
      <sheetName val="Entity Codes"/>
      <sheetName val="Top"/>
      <sheetName val="FY01"/>
      <sheetName val="OCOGS"/>
      <sheetName val="AP SO P&amp;L"/>
      <sheetName val="pmH comet"/>
      <sheetName val="PTE Delta Explanation"/>
      <sheetName val="인원계획-미화"/>
      <sheetName val="FED R&amp;D PBC"/>
      <sheetName val="판매단가"/>
      <sheetName val="부서CODE"/>
      <sheetName val="호봉CODE"/>
      <sheetName val="TMC_VP2001"/>
      <sheetName val="교육계획"/>
      <sheetName val="Chart"/>
      <sheetName val="Pivot"/>
      <sheetName val="잉여금"/>
      <sheetName val="EBARA_PM현황1"/>
      <sheetName val="폐토수익화_"/>
      <sheetName val="etc"/>
      <sheetName val="3_기준(외화1)1"/>
      <sheetName val="1106__APS_RATE_"/>
      <sheetName val="외주가공"/>
      <sheetName val="iM10"/>
      <sheetName val="DATA(BAC)"/>
      <sheetName val="EHP 내역서"/>
      <sheetName val="M10F 3F TSPR05 베이파티션 설치공사_내역서.x"/>
      <sheetName val="Spool Status"/>
      <sheetName val="간접"/>
      <sheetName val="PLANT"/>
      <sheetName val="INSTRUMENT"/>
      <sheetName val="SpecITEM"/>
      <sheetName val="LINE_Sc"/>
      <sheetName val="Assumptions_of_BOQ_(3)"/>
      <sheetName val="1_설계기준"/>
      <sheetName val="3_공통공사대비"/>
      <sheetName val="AXGAE"/>
      <sheetName val="현금및현금등가물1"/>
      <sheetName val="dfab"/>
      <sheetName val="dfas"/>
      <sheetName val="dfrtd"/>
      <sheetName val="dfrtm"/>
      <sheetName val="dmm"/>
      <sheetName val="dpex"/>
      <sheetName val="dpkg"/>
      <sheetName val="dprd"/>
      <sheetName val="dsal"/>
      <sheetName val="dspd"/>
      <sheetName val="dwfs"/>
      <sheetName val="MM투입 계획"/>
      <sheetName val="SA3200"/>
      <sheetName val="공문 "/>
      <sheetName val="손익분기점_데이터1"/>
      <sheetName val="2_대외공문"/>
      <sheetName val="난방열교"/>
      <sheetName val="급탕열교"/>
      <sheetName val="단면치수"/>
      <sheetName val="목차"/>
      <sheetName val="★Friends 핵심 Member 교육"/>
      <sheetName val="업체의 LPL소속정보"/>
      <sheetName val="공사비집계"/>
      <sheetName val="실행내역"/>
      <sheetName val="직노"/>
      <sheetName val="Customer Databas"/>
      <sheetName val="기초공"/>
      <sheetName val="PACKING LIST"/>
      <sheetName val="직무기준"/>
      <sheetName val="pipe"/>
      <sheetName val="ML"/>
      <sheetName val="TAB"/>
      <sheetName val="값목록(Don't touch)"/>
      <sheetName val="1.One-Die-Map"/>
      <sheetName val="VariableFactors"/>
      <sheetName val="Raw_Data2"/>
      <sheetName val="현황CODE"/>
      <sheetName val="손익현황"/>
      <sheetName val="총괄매출계획"/>
      <sheetName val="BS(4)"/>
      <sheetName val="아파트건축"/>
      <sheetName val="대운반(철재)"/>
      <sheetName val="가계부"/>
      <sheetName val="제품목록"/>
      <sheetName val="매입매출관리"/>
      <sheetName val="단가결정"/>
      <sheetName val="LOG"/>
      <sheetName val="광주운남을"/>
      <sheetName val="95년12월말"/>
      <sheetName val="공사기본내용입력"/>
      <sheetName val="4.2유효폭의 계산"/>
      <sheetName val="빗물받이(910-510-410)"/>
      <sheetName val="概要書"/>
      <sheetName val="ﾒｰｶｰﾘｽﾄ"/>
      <sheetName val="建築依頼事項"/>
      <sheetName val="別途工事"/>
      <sheetName val="030710"/>
      <sheetName val="Ref"/>
      <sheetName val="工場棟・目次"/>
      <sheetName val="事務棟・目次"/>
      <sheetName val="外構・目次"/>
      <sheetName val="ExSum"/>
      <sheetName val="DRY-CON"/>
      <sheetName val="1998"/>
      <sheetName val="Book 1 Summary"/>
      <sheetName val="選択肢"/>
      <sheetName val="Sprial_GS_2001"/>
      <sheetName val="住友電装２期設備原価0714"/>
      <sheetName val="预算"/>
      <sheetName val="water prop."/>
      <sheetName val="IO LIST"/>
      <sheetName val="0200 Siteworks"/>
      <sheetName val="CHECKLIST"/>
      <sheetName val="WP-Matrix"/>
      <sheetName val="FIB"/>
      <sheetName val="附录1"/>
      <sheetName val="투찰"/>
      <sheetName val="계정과목"/>
      <sheetName val="물량투입계획"/>
      <sheetName val="Co "/>
      <sheetName val="Group "/>
      <sheetName val="Deluxe Rev FY01"/>
      <sheetName val="Drivers"/>
      <sheetName val="CRITERIA1"/>
      <sheetName val="Outside Services"/>
      <sheetName val="OC lookup table"/>
      <sheetName val="BU VLookup"/>
      <sheetName val="Actual Update"/>
      <sheetName val="AOP Summary-2"/>
      <sheetName val="B4 JE"/>
      <sheetName val="Payroll"/>
      <sheetName val="39기"/>
      <sheetName val="유화"/>
      <sheetName val="카메라"/>
      <sheetName val="REACTION(USE평시)"/>
      <sheetName val="REACTION(USD지진시)"/>
      <sheetName val="SW-TEO"/>
      <sheetName val="_M10C_DIFF__________BASE_PRES_2"/>
      <sheetName val="광혁기성"/>
      <sheetName val="도움말"/>
      <sheetName val="삭재 금지"/>
      <sheetName val="개인별 실적집계표"/>
      <sheetName val="DCF"/>
      <sheetName val="3WAY 교체건"/>
      <sheetName val="_M10C_DIFF__________7__GAS_LI_2"/>
      <sheetName val="판매시설"/>
      <sheetName val="재료집계"/>
      <sheetName val="계수시트"/>
      <sheetName val="시중노임단가(2018년하반기)"/>
      <sheetName val="미수수익(적금)"/>
      <sheetName val="건재양식"/>
      <sheetName val="금융"/>
      <sheetName val="리스"/>
      <sheetName val="보험"/>
      <sheetName val="Sampling Guide"/>
      <sheetName val="CRM Matching "/>
      <sheetName val="字段列表"/>
      <sheetName val="Laser Focu0_x0000_砀_x000c__x000"/>
      <sheetName val="Mkt_E_ሶ"/>
      <sheetName val="신공항A-9(원가수정)"/>
      <sheetName val="유효"/>
      <sheetName val="개선과제_기준정보"/>
      <sheetName val="유효성참조"/>
      <sheetName val="====&gt;목록"/>
      <sheetName val="개선목적 구분목록"/>
      <sheetName val="제품 정보"/>
      <sheetName val="우선순위 선정"/>
      <sheetName val="서식용"/>
      <sheetName val="Total Summary (기존)"/>
      <sheetName val="Total Summary"/>
      <sheetName val="PM 준수 여부"/>
      <sheetName val="PM 실적 관리(장비반 입력)"/>
      <sheetName val="PM 실적 관리(장비반)"/>
      <sheetName val="PM 실적 관리(RBT반)"/>
      <sheetName val="Pivot Row"/>
      <sheetName val="物品清单"/>
      <sheetName val="M꠿⫅瀃"/>
      <sheetName val="M㠿亥退"/>
      <sheetName val="M㠿耈쀪"/>
      <sheetName val="M㠿礈쀮"/>
      <sheetName val="3-1-4 교_x005f_x005f_x0逿ᯯ_x0000_"/>
      <sheetName val="Mꀿ抿蛹"/>
      <sheetName val="Sheet82"/>
      <sheetName val="Combo"/>
      <sheetName val="CABLESCHEDULE(990315)"/>
      <sheetName val="가격조사서"/>
      <sheetName val="덕전리"/>
      <sheetName val="sql"/>
      <sheetName val="DATA SHEET(Dont Remove)"/>
      <sheetName val="PF"/>
      <sheetName val="Sub-lead"/>
      <sheetName val="기계내역서"/>
      <sheetName val="ⅤⅡ-5"/>
      <sheetName val="Ⅷ-2"/>
      <sheetName val="보증명50"/>
      <sheetName val="2.설계제원"/>
      <sheetName val="HESO"/>
      <sheetName val="Tang truong (21-9)"/>
      <sheetName val="GVL"/>
      <sheetName val="Sch9  Guarantees and lawsuits"/>
      <sheetName val="QE근거"/>
      <sheetName val="관리1"/>
      <sheetName val="상하차비용(기계상차)"/>
      <sheetName val="수간보호"/>
      <sheetName val="운반비"/>
      <sheetName val="2002하반기노임기준"/>
      <sheetName val="콘_재료분리(1)"/>
      <sheetName val="96PAYC"/>
      <sheetName val="건축(을)"/>
      <sheetName val="급여명세표(정규직)"/>
      <sheetName val="기타"/>
      <sheetName val="Budget"/>
      <sheetName val="FDKP1401-安装"/>
      <sheetName val="Total pt-base"/>
      <sheetName val="시설물일위"/>
      <sheetName val="횡배수관토공수량"/>
      <sheetName val="중소기업"/>
      <sheetName val="원가총괄표(取费表)"/>
      <sheetName val="Sheet540"/>
      <sheetName val="단면가정"/>
      <sheetName val="Old Master"/>
      <sheetName val="CPK Dept Codes"/>
      <sheetName val="New Job Code Table"/>
      <sheetName val="Mech_1030"/>
      <sheetName val="부속동부하"/>
      <sheetName val="외화"/>
      <sheetName val="Norm"/>
      <sheetName val="GVT"/>
      <sheetName val="HS"/>
      <sheetName val="LKVL-CK-HT-GD1"/>
      <sheetName val="HMCV"/>
      <sheetName val="CauKien"/>
      <sheetName val="Goc CC"/>
      <sheetName val="TMinh"/>
      <sheetName val="Chi tiet"/>
      <sheetName val="Chiet tinh"/>
      <sheetName val="GOC-KO IN"/>
      <sheetName val="DTHD"/>
      <sheetName val="Elec LG"/>
      <sheetName val="1_MV"/>
      <sheetName val="TH vat tu"/>
      <sheetName val="Analisa Upah &amp; Bahan Plum"/>
      <sheetName val="Elektrikal"/>
      <sheetName val="Rate"/>
      <sheetName val="dg-VTu"/>
      <sheetName val="Prelims"/>
      <sheetName val="BM"/>
      <sheetName val="Tra TM"/>
      <sheetName val="Thu TM"/>
      <sheetName val="old"/>
      <sheetName val="NNgung"/>
      <sheetName val="CTG"/>
      <sheetName val="Notes"/>
      <sheetName val="BKBANRA"/>
      <sheetName val="매출실적"/>
      <sheetName val="COVER_SHEET_2"/>
      <sheetName val="2-2_매출분석"/>
      <sheetName val="118_세금과공과2"/>
      <sheetName val="Stem_Footing"/>
      <sheetName val="PAKT"/>
      <sheetName val="SumPrice"/>
      <sheetName val="Eng"/>
      <sheetName val="IBASE"/>
      <sheetName val="PS-Labour_M"/>
      <sheetName val="Sort1"/>
      <sheetName val="Sort1.xls"/>
      <sheetName val="lam-moi"/>
      <sheetName val="DONGIA"/>
      <sheetName val="thao-go"/>
      <sheetName val="TH XL"/>
      <sheetName val="Dinh nghia"/>
      <sheetName val="Define finishing"/>
      <sheetName val="TONG HOP VL-NC"/>
      <sheetName val="Scheme B Estimate "/>
      <sheetName val="REKAP"/>
      <sheetName val="Abutment"/>
      <sheetName val="Keothep"/>
      <sheetName val="Doi so"/>
      <sheetName val="GP1 P&amp;L"/>
      <sheetName val="HRG_BHN"/>
      <sheetName val="RAB_AR&amp;STR"/>
      <sheetName val="L-Mechanical"/>
      <sheetName val="D &amp; W sizes"/>
      <sheetName val="Ｎｏ.13"/>
      <sheetName val="Buy vs. Lease Car"/>
      <sheetName val="PRE (RICONS)"/>
      <sheetName val="DGG"/>
      <sheetName val="DTICH_OLD"/>
      <sheetName val="07.HT PODIUM"/>
      <sheetName val="04.KC HAM"/>
      <sheetName val="05.KC THAN_OK"/>
      <sheetName val="08.HT CANHO_OK"/>
      <sheetName val="BANG TRA"/>
      <sheetName val="SD- Column"/>
      <sheetName val="DON GIA CAN THO"/>
      <sheetName val="Electrical Works"/>
      <sheetName val="H_T_ INCOMING SYSTEM"/>
      <sheetName val="Tai khoan"/>
      <sheetName val="Bill of Qty MEP"/>
      <sheetName val="NGUON"/>
      <sheetName val="현장별"/>
      <sheetName val="PTDM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DTICH"/>
      <sheetName val="Masonry - Main Building"/>
      <sheetName val="6PILE__(돌출)"/>
      <sheetName val="_냉각수펌프"/>
      <sheetName val="IS Data (2001)"/>
      <sheetName val="출금계획"/>
      <sheetName val="Actual vs. AOP"/>
      <sheetName val="Drill-Rapid  Deployment(CQFPY)"/>
      <sheetName val="기본DATA"/>
      <sheetName val="환수금액"/>
      <sheetName val="검토결과"/>
      <sheetName val="DTCT"/>
      <sheetName val="Barrem"/>
      <sheetName val="chitimc"/>
      <sheetName val="新规"/>
      <sheetName val="手动计画"/>
      <sheetName val="Clubhouse"/>
      <sheetName val="PTTC"/>
      <sheetName val="새공통"/>
      <sheetName val="Temp&amp;Site"/>
      <sheetName val="Bia-Tap I"/>
      <sheetName val="I.1.Bang TH"/>
      <sheetName val="I.2.PL 3a"/>
      <sheetName val="I.4.BBNT (trong HD)"/>
      <sheetName val="Bia-Tap II"/>
      <sheetName val="II.1.THKL trong HD"/>
      <sheetName val="II.3.PLKL 1"/>
      <sheetName val="II.3.PLKL 2"/>
      <sheetName val="I.3 PLKL 3 (2)"/>
      <sheetName val="I.3 PLKL 4 (2)"/>
      <sheetName val="I.3 PLKL 5 (2)"/>
      <sheetName val="I.3 PLKL 6 (2)"/>
      <sheetName val="I.3 PLKL 7 (2)"/>
      <sheetName val="I.3 PLKL 8 (2)"/>
      <sheetName val="I.3 PLKL 9  (2)"/>
      <sheetName val="I.3 PLKL 10 (2)"/>
      <sheetName val="I.3 PLKL 11"/>
      <sheetName val="I.3 PLKL 12"/>
      <sheetName val="Dinh muc CP KTCB Ëhac"/>
      <sheetName val="TOSHIBA-Structure"/>
      <sheetName val="6MONTHS"/>
      <sheetName val="Bang TH"/>
      <sheetName val="Shelves"/>
      <sheetName val="학생내역"/>
      <sheetName val="사업"/>
      <sheetName val="구조물토적"/>
      <sheetName val="K2 site Total 내역서"/>
      <sheetName val="K2_site_Total_내역서"/>
      <sheetName val="b_balju_cho"/>
      <sheetName val="기성 (2)"/>
      <sheetName val="95감가상각"/>
      <sheetName val="01AC"/>
      <sheetName val="일위대가목록표_지상"/>
      <sheetName val="ETRI이름전화"/>
      <sheetName val="Codes"/>
      <sheetName val="LOCAL"/>
      <sheetName val="M?⫢_x0000_"/>
      <sheetName val="M뀿⫀_x0000_"/>
      <sheetName val="H.T. INCOMING SYSTEM"/>
      <sheetName val="INPUT-STR"/>
      <sheetName val="Re-bar"/>
      <sheetName val="지급자재"/>
      <sheetName val="1.공사비집계"/>
      <sheetName val="구분자 표준 초안"/>
      <sheetName val="조립자재_Pivot"/>
      <sheetName val="Don gia Tay Ninh"/>
      <sheetName val="CTG VO.26"/>
      <sheetName val="dongia (2)"/>
      <sheetName val="giathanh1"/>
      <sheetName val="THPDMoi  (2)"/>
      <sheetName val="gtrinh"/>
      <sheetName val="phuluc1"/>
      <sheetName val="TONGKE-HT"/>
      <sheetName val="t-h HA THE"/>
      <sheetName val="VC"/>
      <sheetName val="chitiet"/>
      <sheetName val="Sheet17"/>
      <sheetName val="B-B"/>
      <sheetName val="Rebar- dims"/>
      <sheetName val="BMS"/>
      <sheetName val="Foreigner"/>
      <sheetName val="stock "/>
      <sheetName val="5%"/>
      <sheetName val="MTL$-INTER"/>
      <sheetName val="Div26_-_Elect1"/>
      <sheetName val="Tro_giup1"/>
      <sheetName val="Sat_tron1"/>
      <sheetName val="Project_Data1"/>
      <sheetName val="Bill_02-PL1"/>
      <sheetName val="118_세금과공과3"/>
      <sheetName val="Income_Statement1"/>
      <sheetName val="BP2000_Month1"/>
      <sheetName val="Sheet2_(2)1"/>
      <sheetName val="HRG_BHN1"/>
      <sheetName val="RAB_AR&amp;STR1"/>
      <sheetName val="Lcau_-_Lxuc"/>
      <sheetName val="TONG_HOP"/>
      <sheetName val="TH_KP_(2)"/>
      <sheetName val="Graph_(LGEN)1"/>
      <sheetName val="선적schedule_(2)1"/>
      <sheetName val="전체내역_(2)1"/>
      <sheetName val="MTO_REV_2(ARMOR)"/>
      <sheetName val="Chiet_tinh_dz22"/>
      <sheetName val="Gia_"/>
      <sheetName val="Chenh_lech_vat_tu"/>
      <sheetName val="BK-C_T"/>
      <sheetName val="SCOPE_OF_WORK"/>
      <sheetName val="TỔNG_HỢP"/>
      <sheetName val="TH_kinh_phi"/>
      <sheetName val="KLDT_DIEN"/>
      <sheetName val="Dinh_muc_CP_KTCB_khac"/>
      <sheetName val="ESTI_"/>
      <sheetName val="Villa_A"/>
      <sheetName val="CHITIET_VL-NC-TT1p"/>
      <sheetName val="BT_thang_bo"/>
      <sheetName val="COVER_SHEET_3"/>
      <sheetName val="2-2_매출분석1"/>
      <sheetName val="LV_PANEL"/>
      <sheetName val="견적서_을지1"/>
      <sheetName val="BEND_LOSS1"/>
      <sheetName val="철거_내역서1"/>
      <sheetName val="MTO_REV_0"/>
      <sheetName val="Du_thau"/>
      <sheetName val="Bia_du_toan"/>
      <sheetName val="TLg_Laitau"/>
      <sheetName val="TLg_CN&amp;Laixe"/>
      <sheetName val="TLg_Laitau_(2)"/>
      <sheetName val="TLg_CN&amp;Laixe_(2)"/>
      <sheetName val="PLUMBING__WORKS"/>
      <sheetName val="Buy_vs__Lease_Car"/>
      <sheetName val="PRE_(RICONS)"/>
      <sheetName val="GP1_P&amp;L"/>
      <sheetName val="Doi_so"/>
      <sheetName val="D_&amp;_W_sizes"/>
      <sheetName val="Ｎｏ_13"/>
      <sheetName val="TOTAL_SUMMARY"/>
      <sheetName val="Tang_truong_(21-9)"/>
      <sheetName val="kimre_scrubber1"/>
      <sheetName val="Goc_CC"/>
      <sheetName val="Chi_tiet"/>
      <sheetName val="Chiet_tinh"/>
      <sheetName val="GOC-KO_IN"/>
      <sheetName val="Elec_LG"/>
      <sheetName val="TH_vat_tu"/>
      <sheetName val="Analisa_Upah_&amp;_Bahan_Plum"/>
      <sheetName val="Coax_Designer"/>
      <sheetName val="POST_COL__일위대가_호표1"/>
      <sheetName val="Stem_Footing1"/>
      <sheetName val="Project_Brief1"/>
      <sheetName val="MAIN_GATE_HOUSE"/>
      <sheetName val="Phu_cap"/>
      <sheetName val="Tra_TM"/>
      <sheetName val="Thu_TM"/>
      <sheetName val="Sort1_xls"/>
      <sheetName val="TH_XL"/>
      <sheetName val="Dinh_nghia"/>
      <sheetName val="Define_finishing"/>
      <sheetName val="TONG_HOP_VL-NC"/>
      <sheetName val="DON_GIA"/>
      <sheetName val="Scheme_B_Estimate_"/>
      <sheetName val="PU_ITALY_"/>
      <sheetName val="chi_tiet_TBA"/>
      <sheetName val="chi_tiet_C"/>
      <sheetName val="TH_DZ35"/>
      <sheetName val="Customize_Your_Purchase_Order"/>
      <sheetName val="CHITIET_VL-NC-TT_-1p"/>
      <sheetName val="CHITIET_VL-NC-TT-3p"/>
      <sheetName val="TONG_HOP_VL-NC_TT"/>
      <sheetName val="KPVC-BD_"/>
      <sheetName val="SUMMARY-BILL4"/>
      <sheetName val="VT"/>
      <sheetName val="MTC"/>
      <sheetName val="TP"/>
      <sheetName val="VL"/>
      <sheetName val="Ts"/>
      <sheetName val="실행대비"/>
      <sheetName val="물가시세"/>
      <sheetName val="Tabelle1"/>
      <sheetName val="수주현황2월"/>
      <sheetName val="본댐설계"/>
      <sheetName val="Exhibit_Q"/>
      <sheetName val="CScore_February"/>
      <sheetName val="Series_C_Options"/>
      <sheetName val="Updated_FY2010_Wkg_FCST"/>
      <sheetName val="Aug_2010_MSPP_Purchase"/>
      <sheetName val="MSPP_weighted-_QTD"/>
      <sheetName val="Stock_Price_NASDAQ"/>
      <sheetName val="DSU_weighted-_QTD"/>
      <sheetName val="MSPP_weighted-_YTD"/>
      <sheetName val="DSU_weighted-_YTD"/>
      <sheetName val="SL_Input"/>
      <sheetName val="J3_4"/>
      <sheetName val="RATE_CHART"/>
      <sheetName val="U1_5"/>
      <sheetName val="U1_2"/>
      <sheetName val="U1_4"/>
      <sheetName val="U1_1"/>
      <sheetName val="U1_3"/>
      <sheetName val="Rent_Analysis"/>
      <sheetName val="Drop_Down"/>
      <sheetName val="Game_changer_priorities"/>
      <sheetName val="Emp_Exercise_Table"/>
      <sheetName val="Earn_&amp;_E&amp;P_&amp;_Taxes_ENXX_06"/>
      <sheetName val="Prelim_FPHCI"/>
      <sheetName val="Details_FY00"/>
      <sheetName val="Expansion_Expenses"/>
      <sheetName val="PCP_Recruitment_&amp;_Productivity"/>
      <sheetName val="State_Franchise_Taxes{C&amp;S}"/>
      <sheetName val="UNADJUSTED_FROM_PS"/>
      <sheetName val="'M_1"/>
      <sheetName val="'M_2"/>
      <sheetName val="Projections_2"/>
      <sheetName val="Intl_def"/>
      <sheetName val="PV_Graph_Data"/>
      <sheetName val="Human_Ressources"/>
      <sheetName val="O_M__by_Segment"/>
      <sheetName val="ENXX_map_to_SAP_102204"/>
      <sheetName val="Exhibit_2_0"/>
      <sheetName val="Exhibit_3_0"/>
      <sheetName val="HP_Forecast_-_POL_&amp;_SW"/>
      <sheetName val="Forecast_Period"/>
      <sheetName val="개발담당자_1"/>
      <sheetName val="May_1"/>
      <sheetName val="Sheet_효율"/>
      <sheetName val="GAP_log_template_가이드"/>
      <sheetName val="RCM_Guideline"/>
      <sheetName val="차입금_및_담보현황"/>
      <sheetName val="주주_및_채권자_현황v"/>
      <sheetName val="RoHs対応部品表"/>
      <sheetName val="コーナーサンプル"/>
      <sheetName val="色度(MD)"/>
      <sheetName val="諧調設定"/>
      <sheetName val="結果"/>
      <sheetName val="追加(2)"/>
      <sheetName val="追加(3)"/>
      <sheetName val="追加(4)"/>
      <sheetName val="追加(5)"/>
      <sheetName val="追加(1)"/>
      <sheetName val="諧調設定-飛び込みの諧調差なし"/>
      <sheetName val="報告書"/>
      <sheetName val="緑"/>
      <sheetName val="A1-10"/>
      <sheetName val="青"/>
      <sheetName val="Ｃ光源"/>
      <sheetName val="ソニー"/>
      <sheetName val="高さ"/>
      <sheetName val="下底ｻｲｽﾞ"/>
      <sheetName val="参考-DU13C高さ"/>
      <sheetName val="参考-DU13C下底"/>
      <sheetName val="参考-CUB4高さ"/>
      <sheetName val="参考-CUB4下底"/>
      <sheetName val="5-4 柱シフト"/>
      <sheetName val="楊梅"/>
      <sheetName val="桃園"/>
      <sheetName val="Rシフト"/>
      <sheetName val="Bシフト"/>
      <sheetName val="Gシフト"/>
      <sheetName val="Dat"/>
      <sheetName val="ﾘｽﾄ2"/>
      <sheetName val="PL (直)"/>
      <sheetName val="XX"/>
      <sheetName val="PL"/>
      <sheetName val="借用"/>
      <sheetName val="長寸法"/>
      <sheetName val="Sheet0"/>
      <sheetName val="RED"/>
      <sheetName val="RE9604"/>
      <sheetName val="품종별월계"/>
      <sheetName val="Comp. Transaction"/>
      <sheetName val="AW"/>
      <sheetName val="RSG"/>
      <sheetName val="IND"/>
      <sheetName val="FAS 109"/>
      <sheetName val="MixPay Tb"/>
      <sheetName val="Tickmarks"/>
      <sheetName val="Basic Subs Mo"/>
      <sheetName val="QBO195"/>
      <sheetName val="Data - Paid Mon sum"/>
      <sheetName val="BO Issue res"/>
      <sheetName val="Instructions"/>
      <sheetName val="Deposits"/>
      <sheetName val="Adjustments-Payouts-Guarantees"/>
      <sheetName val="All Deposits"/>
      <sheetName val="Commissions"/>
      <sheetName val="Detail"/>
      <sheetName val="Measurements"/>
      <sheetName val="Account Number"/>
      <sheetName val="Zuora_GL_Reconcilation"/>
      <sheetName val="CurrentFebPayouts"/>
      <sheetName val="QKN"/>
      <sheetName val="השקעה באחרות"/>
      <sheetName val="Office Expenses"/>
      <sheetName val="BO num cases"/>
      <sheetName val="Q4 forecast customers"/>
      <sheetName val="Lacerte migration 4-17-09"/>
      <sheetName val="ProSeries migration 4-17-09"/>
      <sheetName val="Lacerte - Prior Year"/>
      <sheetName val="ProSeries - Prior Year"/>
      <sheetName val="Subs Summ (2)"/>
      <sheetName val="Channel Structure"/>
      <sheetName val="Employee ISO &amp; NSO Table"/>
      <sheetName val="Clickstream by Week"/>
      <sheetName val="02q1"/>
      <sheetName val="Acruals"/>
      <sheetName val="Proforma"/>
      <sheetName val="Model"/>
      <sheetName val="France"/>
      <sheetName val="1st qtr frcst"/>
      <sheetName val="Product Factor Analysis"/>
      <sheetName val="Accrued Mgmt Fees{A}"/>
      <sheetName val="Mbr"/>
      <sheetName val="PBC_9-30 Trial Balance"/>
      <sheetName val="TESTE"/>
      <sheetName val="Q4 Analysis"/>
      <sheetName val="Future Hire"/>
      <sheetName val="집연95"/>
      <sheetName val="Grap"/>
      <sheetName val="데이터 유효성"/>
      <sheetName val="BP-이발-RJ_x0002_TREND"/>
      <sheetName val="_x0001_-1-4_교_x005f_x0002__数81"/>
      <sheetName val="_55_RA_장입기_091203_xlsx"/>
      <sheetName val="SCH"/>
      <sheetName val="송전기본"/>
      <sheetName val="科室选择"/>
      <sheetName val="3-1-4_교_x0002__x0001"/>
      <sheetName val="3-1-4_교_x005f_x005f_x0001"/>
      <sheetName val="SVC Type Code"/>
      <sheetName val="Part Master"/>
      <sheetName val="Asset9809CAK"/>
      <sheetName val="총목차"/>
      <sheetName val="Asset98-CAK"/>
      <sheetName val="요약PL"/>
      <sheetName val="Xang dau"/>
      <sheetName val="매출"/>
      <sheetName val="인사현황(부서)"/>
      <sheetName val="개선안2"/>
      <sheetName val="개선안4"/>
      <sheetName val="배경"/>
      <sheetName val="목적"/>
      <sheetName val="LeadSchedule"/>
      <sheetName val="인원_20001101"/>
      <sheetName val="연체 ()"/>
      <sheetName val="_x0008__x0004__x0002__x0004__x0009_"/>
      <sheetName val="ȀࠀȀ܀؀"/>
      <sheetName val="J1-1"/>
      <sheetName val="MQA"/>
      <sheetName val="Over View"/>
      <sheetName val="danh mục item"/>
      <sheetName val="금관"/>
      <sheetName val="백화"/>
      <sheetName val="Inf"/>
      <sheetName val="Master list"/>
      <sheetName val="기준정보_"/>
      <sheetName val="선택항목"/>
      <sheetName val="첨부.표준개발공수Table"/>
      <sheetName val="분석용(18073)"/>
      <sheetName val="RFQ(확인필요)"/>
      <sheetName val="조건(확인필요)"/>
      <sheetName val="1.갑지"/>
      <sheetName val="1.일반"/>
      <sheetName val="2.계산서(P)"/>
      <sheetName val="3.PUMP선정"/>
      <sheetName val="4.계통도"/>
      <sheetName val="5.설치도"/>
      <sheetName val="6.UT"/>
      <sheetName val="1.일정"/>
      <sheetName val="1.서비스"/>
      <sheetName val="2.갑지"/>
      <sheetName val="2.일반"/>
      <sheetName val="2.SCOPE"/>
      <sheetName val="2.PARTS"/>
      <sheetName val="2.INTERFACE"/>
      <sheetName val="2.도면"/>
      <sheetName val="2.AT"/>
      <sheetName val="2.포장"/>
      <sheetName val="2.UT"/>
      <sheetName val="3.갑지"/>
      <sheetName val="3.일반"/>
      <sheetName val="3.SCOPE"/>
      <sheetName val="3.PARTS"/>
      <sheetName val="3.INTERFACE"/>
      <sheetName val="3.도면"/>
      <sheetName val="3.AT"/>
      <sheetName val="3.포장"/>
      <sheetName val="3.UT"/>
      <sheetName val="코드부여"/>
      <sheetName val="작성개요 (2)"/>
      <sheetName val="1.SPARE"/>
      <sheetName val="Block 사용이력"/>
      <sheetName val="분류 기준표"/>
      <sheetName val="PO M 장비반 개선 도출 현황"/>
      <sheetName val="TFT배면◀▣▶CF배면"/>
      <sheetName val="카테고리"/>
      <sheetName val="원你"/>
      <sheetName val="회의록"/>
      <sheetName val="_x0008__x0004__x0002__x0004_ "/>
      <sheetName val="ROR"/>
      <sheetName val="22년 구분자"/>
      <sheetName val="Check list"/>
      <sheetName val="Team name"/>
      <sheetName val="Category list"/>
      <sheetName val="Đối tượng chọn"/>
      <sheetName val="depreciation of machinery"/>
      <sheetName val="①Project Evaluation(JV)"/>
      <sheetName val="외상매출금현황-수정분_A2"/>
      <sheetName val="세부_대응"/>
      <sheetName val="세보설계_인력"/>
      <sheetName val="장비별_메이커"/>
      <sheetName val="MDOD_DATA"/>
      <sheetName val="Grap_x0000__x0000__x0005__x0000_￬"/>
      <sheetName val="세부내역"/>
      <sheetName val="매크로"/>
      <sheetName val="기술자료 (광화문)"/>
      <sheetName val="별표 "/>
      <sheetName val="실행비교"/>
      <sheetName val="여주,이천(명세)"/>
      <sheetName val="견적 집계"/>
      <sheetName val="NOMUBI"/>
      <sheetName val="sw1"/>
      <sheetName val="매출원가_회사제시"/>
      <sheetName val="ITB COST"/>
      <sheetName val="Cost bd-&quot;A&quot;"/>
      <sheetName val="Quote_sum"/>
      <sheetName val="ThongSo"/>
      <sheetName val="와동25-3(변경)"/>
      <sheetName val="ISO_input"/>
      <sheetName val="5.1 본사"/>
      <sheetName val="조도계산서 (도서)"/>
      <sheetName val="GRACE"/>
      <sheetName val="건축집계"/>
      <sheetName val="예산명세서"/>
      <sheetName val="투찰가"/>
      <sheetName val="이자율"/>
      <sheetName val="유효성(有效性)"/>
      <sheetName val="格式양식"/>
      <sheetName val="구분자(Code)"/>
      <sheetName val="구분자"/>
      <sheetName val="Model Information"/>
      <sheetName val="Trang_tính2"/>
      <sheetName val="1.8.Index"/>
      <sheetName val="Name defect"/>
      <sheetName val="#.Index"/>
      <sheetName val="전제조건"/>
      <sheetName val="05.MM(구매자재)"/>
      <sheetName val="3-1-4_교_x0002__x0000_数83"/>
      <sheetName val="3-1-4_교_x0002_3"/>
      <sheetName val="3-1-4_교_x0002__数82"/>
      <sheetName val="3-1-4_교_x0002_?数81"/>
      <sheetName val="3-1-4_ɐ_x0000__x0000__x0000_␀1"/>
      <sheetName val="0340_대상"/>
      <sheetName val="0010_대상"/>
      <sheetName val="구성부품"/>
      <sheetName val="기준환율"/>
      <sheetName val="CPK 주소"/>
      <sheetName val="M퀟벓"/>
      <sheetName val="수삽모델별 ST 정보"/>
      <sheetName val="게정과목세목표"/>
      <sheetName val="department"/>
      <sheetName val="계좌번호"/>
      <sheetName val="급여0601"/>
      <sheetName val="급여0602"/>
      <sheetName val="급여0603"/>
      <sheetName val="상여0601"/>
      <sheetName val="0512월기준"/>
      <sheetName val="PS STATUS"/>
      <sheetName val="노임단가 (2)"/>
      <sheetName val="플랜트 설치"/>
      <sheetName val="2. 주요공지（主要公告）"/>
      <sheetName val="1.3-PKG-3规费"/>
      <sheetName val="1.2-PKG-3措施"/>
      <sheetName val="变配电"/>
      <sheetName val="Trend_그래프用2"/>
      <sheetName val="Sch_PR-22"/>
      <sheetName val="Sch_PR-32"/>
      <sheetName val="선급법인세_(2)2"/>
      <sheetName val="중기조종사_단위단가1"/>
      <sheetName val="일위대가_1"/>
      <sheetName val="PS_STATUS"/>
      <sheetName val="노임단가_(2)"/>
      <sheetName val="플랜트_설치"/>
      <sheetName val="2__주요공지（主要公告）"/>
      <sheetName val="1_3-PKG-3规费"/>
      <sheetName val="1_2-PKG-3措施"/>
      <sheetName val="입력DATA "/>
      <sheetName val="고객사 관리 코드"/>
      <sheetName val="예산서"/>
      <sheetName val="서산일위대가수정분010603"/>
      <sheetName val="2003상반기노임기준"/>
      <sheetName val="27M&amp;I - Input"/>
      <sheetName val="G-7.1 Fixed Asset Reconciliatio"/>
      <sheetName val="전체"/>
      <sheetName val="기공1-1-2"/>
      <sheetName val="지부전체"/>
      <sheetName val="해외생산"/>
      <sheetName val="DSO"/>
      <sheetName val="2013제안 월별Trend"/>
      <sheetName val="2013제안 주별Trend"/>
      <sheetName val="Grap_x0000__x0000__x0005__x0000_Ᏸ꽙"/>
      <sheetName val="Grap_x0000__x0000__x0005__x0000_䮠꼬"/>
      <sheetName val="Grap_x0000_᩠_x0000__x0000_Ā궸"/>
      <sheetName val="Grap_x0000__x0000__x0005__x0000_鸠ᖏ"/>
      <sheetName val="3-1-1_여비교통비6"/>
      <sheetName val="3-1-2_사무용품비6"/>
      <sheetName val="3-1-3_소모품비6"/>
      <sheetName val="3-1-4_교육훈련비6"/>
      <sheetName val="3-1-5_운반비6"/>
      <sheetName val="3-1-6_통신비6"/>
      <sheetName val="3-1-7_전산정보이용료6"/>
      <sheetName val="3-1-8_도서비6"/>
      <sheetName val="3-1-9_수선비6"/>
      <sheetName val="3-1-10_경상개발비(지급수수료)6"/>
      <sheetName val="Credit_Calc6"/>
      <sheetName val="3ND_64M6"/>
      <sheetName val="시실누(모)_6"/>
      <sheetName val="CAPA분석_360K6"/>
      <sheetName val="자재_집계표6"/>
      <sheetName val="_55_BA_장입기_091203_xlsx6"/>
      <sheetName val="입찰내역_발주처_양식6"/>
      <sheetName val="부품별_매입현황5"/>
      <sheetName val="기본_상수5"/>
      <sheetName val="불합리_적출_및_관리5"/>
      <sheetName val="TFT_저항5"/>
      <sheetName val="3-1-4_교_x005f_x0002__x005f_x0000_数85"/>
      <sheetName val="F-T_Voltage5"/>
      <sheetName val="XY_tilt_2nd5"/>
      <sheetName val="1__Angle_confirm5"/>
      <sheetName val="Var_5"/>
      <sheetName val="Array_PI5"/>
      <sheetName val="VIZIO_DA가격5"/>
      <sheetName val="기타_DA가격5"/>
      <sheetName val="LGE_DA가격5"/>
      <sheetName val="3-1-4_교_x005f_x0002_5"/>
      <sheetName val="영업본부US$실적_(2)5"/>
      <sheetName val="EQUIP_LIST4"/>
      <sheetName val="3-1-4_교_x005f_x005f_x005f_x0002__x005f_x005f_x004"/>
      <sheetName val="3-1-4_교_x005f_x0002__数84"/>
      <sheetName val="3-1-4_ɐ4"/>
      <sheetName val="TFT_측정(2)4"/>
      <sheetName val="사유_구분4"/>
      <sheetName val="14_1&quot;_Cst_변화4"/>
      <sheetName val="계조에_따른_특성4"/>
      <sheetName val="무상_Part_List(BW)4"/>
      <sheetName val="Low_YLD_Reject5"/>
      <sheetName val="개인별_프로젝트5"/>
      <sheetName val="96_기타_전시회_경비5"/>
      <sheetName val="96_상반기_전시회_경비5"/>
      <sheetName val="96_하반기_전시회_경비5"/>
      <sheetName val="SUB_(N)5"/>
      <sheetName val="11월_Red_Zone_기상도5"/>
      <sheetName val="Lot_Status5"/>
      <sheetName val="Xunit_(단위환산)5"/>
      <sheetName val="Sheet1_(2)5"/>
      <sheetName val="Hynix_&amp;_SYS_IC_Co5"/>
      <sheetName val="Code_25"/>
      <sheetName val="제조혁신(이지연,_윤수향)4"/>
      <sheetName val="값목록(Do_not_touch)4"/>
      <sheetName val="24_보증금(전신전화가입권)4"/>
      <sheetName val="근로소득_세액표4"/>
      <sheetName val="건강보험_표준요율표4"/>
      <sheetName val="국민연금_표준요율표4"/>
      <sheetName val="_M10C_DIFF_산포_개선_사례_BASE_PRESS4"/>
      <sheetName val="Laser_Alignment_Target_Spec4"/>
      <sheetName val="Laser_Focus_Spec4"/>
      <sheetName val="_M10C_DIFF_산포_개선_사례_7자_GAS_LIN4"/>
      <sheetName val="Graph_Data4"/>
      <sheetName val="※_참고사항4"/>
      <sheetName val="실행내역서_4"/>
      <sheetName val="BP-이발-RJ_TREND4"/>
      <sheetName val="유해위험요인_분류체계4"/>
      <sheetName val="DAILY_CHECK4"/>
      <sheetName val="EPM_Raw4"/>
      <sheetName val="PT1H_Raw4"/>
      <sheetName val="판매실적_종합4"/>
      <sheetName val="Down_Time4"/>
      <sheetName val="H_P견적(참조)4"/>
      <sheetName val="경수97_024"/>
      <sheetName val="1995년_섹터별_매출4"/>
      <sheetName val="4-8_공통4"/>
      <sheetName val="Fabless_comp_ROE4"/>
      <sheetName val="Making_Order4"/>
      <sheetName val="256D_OUT_TAT4"/>
      <sheetName val="US_94_COST_CENTER_LIST4"/>
      <sheetName val="Process_Tools-Owned4"/>
      <sheetName val="SG&amp;A_Allocation4"/>
      <sheetName val="AR_County4"/>
      <sheetName val="Rev_Module_Retrieve4"/>
      <sheetName val="Accretion_-_Dilution4"/>
      <sheetName val="166_4154"/>
      <sheetName val="Customer_SAB101_Issues_Sort4"/>
      <sheetName val="BU_Commentary4"/>
      <sheetName val="FY-07_Personal_Property_Tax4"/>
      <sheetName val="FY-07_Real_Property_Tax4"/>
      <sheetName val="Fcst_Summary4"/>
      <sheetName val="June01brio_sort4"/>
      <sheetName val="Period_Pivot_Summary4"/>
      <sheetName val="Cube_by_Product_Line4"/>
      <sheetName val="_T3B-SN_SOD_SKIP_+_SIGE_No_Del4"/>
      <sheetName val="Wip_Status4"/>
      <sheetName val="7682LA_SKD(12_4)4"/>
      <sheetName val="공종별_집계4"/>
      <sheetName val="공사비_내역_(가)4"/>
      <sheetName val="BSD_(2)4"/>
      <sheetName val="_견적서4"/>
      <sheetName val="설산1_나4"/>
      <sheetName val="할증_4"/>
      <sheetName val="반입시나리오(area별_조정)4"/>
      <sheetName val="VGID_Hot_Carrier4"/>
      <sheetName val="VGID_Body_Effect4"/>
      <sheetName val="6_Machine_Lis4"/>
      <sheetName val="데이터_유효성검사3"/>
      <sheetName val="GL_Recon3"/>
      <sheetName val="Operating_LR_(Q1_-_Q4)3"/>
      <sheetName val="OB_DTL3"/>
      <sheetName val="AR_AGING3"/>
      <sheetName val="data_(누계)3"/>
      <sheetName val="data_(전년동기)3"/>
      <sheetName val="3-1-4_교_x005f_x0002_?数83"/>
      <sheetName val="3-1-4_교_x005f_x005f_x005f_x005f_x005f_x005f_x0004"/>
      <sheetName val="3-1-4_교_x005f_x005f_x005f_x0002_3"/>
      <sheetName val="3-1-4_교_x005f_x005f_x005f_x0002__数83"/>
      <sheetName val="게이트_지연시간_설정_23"/>
      <sheetName val="3-1-4_교_x005f_x0002__x0003"/>
      <sheetName val="3-1-4_교_x005f_x005f_x00023"/>
      <sheetName val="3-1-4_ɐ_x005f_x0000__x005f_x0000__x005f_x0000_␀3"/>
      <sheetName val="VAC_Robot_현황3"/>
      <sheetName val="후공정_장비반_업무_List3"/>
      <sheetName val="Main_Data3"/>
      <sheetName val="3-1-4_교_x00023"/>
      <sheetName val="+_Weekly_Progress(KO)3"/>
      <sheetName val="입출재고현황_(2)3"/>
      <sheetName val="첨부_3"/>
      <sheetName val="Q4_VE_Saving(_vs_Q3)4"/>
      <sheetName val="Tool_trouble4"/>
      <sheetName val="4TH_64M4"/>
      <sheetName val="1__H2SO4_SUPPLY4"/>
      <sheetName val="Pad_좌표&amp;Location4"/>
      <sheetName val="FA&amp;REV_History_Guideline(삭제금지)3"/>
      <sheetName val="자재_기준정보3"/>
      <sheetName val="Device_기준정보3"/>
      <sheetName val="Tester_Infra_기준정보3"/>
      <sheetName val="실장기_Infra_기준정보3"/>
      <sheetName val="업무_List3"/>
      <sheetName val="목록_수정및_삭제_금지3"/>
      <sheetName val="3-1-4_교_x005f_x005f_x005f_x0002__x0003"/>
      <sheetName val="첨부1_Utility_물질명,_배관_재질(수정_금지)3"/>
      <sheetName val="Infra_기준정보2"/>
      <sheetName val="실장기_기준정보2"/>
      <sheetName val="04-1_(참고)해외출장비기준2"/>
      <sheetName val="참고)미기원_국제학회_Pool&amp;일정2"/>
      <sheetName val="3-1-4_교_x005f_x005f_x005f_x005f_x00022"/>
      <sheetName val="3-1-4_교_x005f_x005f_x005f_x005f_x005f_x005f_x0052"/>
      <sheetName val="3-1-4_ɐ_x005f_x005f_x005f_x0000__x005f_x005f_x002"/>
      <sheetName val="3-1-4_교_x005f_x005f_x005f_x0002_?数82"/>
      <sheetName val="별첨3_Marco_기준정보(수정_금지)2"/>
      <sheetName val="참고__유효성_검사2"/>
      <sheetName val="팀&amp;계정_Code2"/>
      <sheetName val="CSOT_T3_기구_견적서_양식_rev1_xlsx2"/>
      <sheetName val="파트장_지시업무2"/>
      <sheetName val="유효성_기준2"/>
      <sheetName val="1指标_周间2"/>
      <sheetName val="평가&amp;선급_미지급2"/>
      <sheetName val="HISTORY_REPORT-ARMOR_ALL_&amp;_STP2"/>
      <sheetName val="Indoor_Disposer2"/>
      <sheetName val="RR_Allocation2"/>
      <sheetName val="SLS_UPLOAD2"/>
      <sheetName val="3-1-4_교_x005f_x005f_x005f2"/>
      <sheetName val="3-1-4_ɐ_x005f_x0000__x0002"/>
      <sheetName val="3-1-4_ɐ___␀2"/>
      <sheetName val="3-1-4_ɐ???␀2"/>
      <sheetName val="Para_2"/>
      <sheetName val="1-9_7&quot;2"/>
      <sheetName val="AC_List2"/>
      <sheetName val="ADJTBL_31002"/>
      <sheetName val="ΔVp_&amp;_Ω2"/>
      <sheetName val="1_1主表2"/>
      <sheetName val="Weekly_(2)2"/>
      <sheetName val="제품_Master3"/>
      <sheetName val="통폐합유형_작성기준2"/>
      <sheetName val="3-1-4_ɐ_x005f_x005f_x005f_x005f_x005f_x005f_x0002"/>
      <sheetName val="부품인정_현황2"/>
      <sheetName val="3-1-4_ɐ_x005f_x005f_x005f_x005f_x005f_x005f_x0052"/>
      <sheetName val="참고_유효성_검사2"/>
      <sheetName val="Back_Data2"/>
      <sheetName val="근태_Trend2"/>
      <sheetName val="별첨2_Toxic_Gas_배관_시공_기준(수정_금지)2"/>
      <sheetName val="인피년_출하list2"/>
      <sheetName val="5M1E_목록2"/>
      <sheetName val="참고)출장비_반영_기준표1"/>
      <sheetName val="구매자재팀_집계1"/>
      <sheetName val="구매자재팀_목표1"/>
      <sheetName val="Laser_Focu02"/>
      <sheetName val="준검_내역서2"/>
      <sheetName val="1_현금예금2"/>
      <sheetName val="1_현금및현금성자산2"/>
      <sheetName val="6)Matl_analysis2"/>
      <sheetName val="(99)-상품제품수불_-본지점2"/>
      <sheetName val="영업_일13"/>
      <sheetName val="경__비_3"/>
      <sheetName val="PM_DATA1"/>
      <sheetName val="RETICLE_(HSG8255ROA)3"/>
      <sheetName val="RETICLE_(HIPER_1MEGA)3"/>
      <sheetName val="RETICLE_(27C64)_570063"/>
      <sheetName val="RETICLE_(27C128)_570053"/>
      <sheetName val="RETICLE_(27C512)_570043"/>
      <sheetName val="RETICLE_(27C256)_570033"/>
      <sheetName val="RETICLE_(27256)_540023"/>
      <sheetName val="Selection_List2"/>
      <sheetName val="사급연봉(2_5)2"/>
      <sheetName val="오급연봉(2_5)2"/>
      <sheetName val="구급연봉(2_5)2"/>
      <sheetName val="선임연봉(2_5)2"/>
      <sheetName val="수석연봉(2_5)2"/>
      <sheetName val="전임연봉(2_5)2"/>
      <sheetName val="책임연봉(2_5)2"/>
      <sheetName val="Sheet1_(3)2"/>
      <sheetName val="IX_20_Yr1"/>
      <sheetName val="TH_VL,_NC,_DDHT_Thanhphuoc1"/>
      <sheetName val="CPK_Job_Codes3"/>
      <sheetName val="CPK_Salary_Structure3"/>
      <sheetName val="Global_Job_Codes_-_Mgmt3"/>
      <sheetName val="Mercer_Data3"/>
      <sheetName val="Budget_Control_-_local_Currenc3"/>
      <sheetName val="FY-FinModel1_03"/>
      <sheetName val="3_기준(외화1)2"/>
      <sheetName val="개발_RTL_TEST적용2"/>
      <sheetName val="1_BS1"/>
      <sheetName val="2_PL1"/>
      <sheetName val="3-1-4_ɐ_x005f_x005f_x00001"/>
      <sheetName val="3-1-4_ɐ_x005f_x005f_x005f1"/>
      <sheetName val="Need_Data2"/>
      <sheetName val="SYS_CAT_RENEW_12"/>
      <sheetName val="SYS_GROUP_NO2"/>
      <sheetName val="유형_테이블2"/>
      <sheetName val="(참조)_장비기능분류1"/>
      <sheetName val="(참조)_변경유형1"/>
      <sheetName val="투자성격_분류1"/>
      <sheetName val="Value_List1"/>
      <sheetName val="(참조)_선택_값_리스트1"/>
      <sheetName val="기능분류_List1"/>
      <sheetName val="Maker_(To-Be)1"/>
      <sheetName val="EQ_Model_List1"/>
      <sheetName val="Sub_Unit_List1"/>
      <sheetName val="Sub_Unit_분류_1910161"/>
      <sheetName val="_BSAF_201901111"/>
      <sheetName val="CODE_LIST1"/>
      <sheetName val="차체부품_INS_REPORT(갑)1"/>
      <sheetName val="3-1-4_교_x005f1"/>
      <sheetName val="작업_반복1"/>
      <sheetName val="차트_이름표1"/>
      <sheetName val="데이터_액세스1"/>
      <sheetName val="3-1-4_ɐ_x00001"/>
      <sheetName val="3-1-4_ɐ_x005f1"/>
      <sheetName val="DataBase_작성_샘플2"/>
      <sheetName val="TFT_활동2"/>
      <sheetName val="Drop_Memu2"/>
      <sheetName val="2016년_계약단가1"/>
      <sheetName val="C2F_人员1"/>
      <sheetName val="3BL공동구_수량1"/>
      <sheetName val="Data_base3"/>
      <sheetName val="노원열병합__건축공사기성내역서3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Cash_Flow1"/>
      <sheetName val="HidM_SPEC_v11"/>
      <sheetName val="2017년_단가1"/>
      <sheetName val="11월_매출_f'cst3"/>
      <sheetName val="lOT_별_cHECK_사항3"/>
      <sheetName val="2010_확산_SDET3"/>
      <sheetName val="유첨2__기준정보1"/>
      <sheetName val="기준정보_(9)1"/>
      <sheetName val="Pipeline_DB_관리_Point1"/>
      <sheetName val="CHITIET_VL-NC"/>
      <sheetName val="제품별_XLS"/>
      <sheetName val="%EC%A0%9C%ED%92%88%EB%B3%84_XLS"/>
      <sheetName val="样式2附件_分类体系2"/>
      <sheetName val="8_개발단가"/>
      <sheetName val="Master_Table"/>
      <sheetName val="3-1-4_"/>
      <sheetName val="装备名_划分示例"/>
      <sheetName val="4월_건강정산-기1"/>
      <sheetName val="기타_Data"/>
      <sheetName val="EM_No"/>
      <sheetName val="근태_사유코드"/>
      <sheetName val="근태_Code"/>
      <sheetName val="7_(2)"/>
      <sheetName val="HiPas일보_in3"/>
      <sheetName val="14_1부3"/>
      <sheetName val="126_2552"/>
      <sheetName val="손익분기점_데이터2"/>
      <sheetName val="표지_(2)2"/>
      <sheetName val="Spec_Infomation_Notice_Cover2"/>
      <sheetName val="5_임직원_사진1"/>
      <sheetName val="0_조회1"/>
      <sheetName val="WAFER_X-Y_AM03-008581A1"/>
      <sheetName val="인건비_내역서"/>
      <sheetName val="US$_I_(SEG_)"/>
      <sheetName val="7_세무조정"/>
      <sheetName val="Balance_Sheet1"/>
      <sheetName val="客戶清單customer_list1"/>
      <sheetName val="수보제한_(2)1"/>
      <sheetName val="AFE's__By_Afe1"/>
      <sheetName val="10고객별_담당자1"/>
      <sheetName val="생산매출_(3)1"/>
      <sheetName val="EBARA_PM현황2"/>
      <sheetName val="업무분장_1"/>
      <sheetName val="재고_및_일일_TREND1"/>
      <sheetName val="일일정산_TREND1"/>
      <sheetName val="Cutting_Dies_1"/>
      <sheetName val="TRE_TABLE1"/>
      <sheetName val="P_M_별1"/>
      <sheetName val="Chiet_tinh_dz351"/>
      <sheetName val="_FURNACE현설3"/>
      <sheetName val="_내역서3"/>
      <sheetName val="TRIM_data(sheet1)1"/>
      <sheetName val="발생Trend_(장비별)1"/>
      <sheetName val="1106__APS_RATE_1"/>
      <sheetName val="2_대외공문1"/>
      <sheetName val="Cost_Reduction"/>
      <sheetName val="이자율별_차입금_적수"/>
      <sheetName val="참고__Team&amp;계정_Code"/>
      <sheetName val="General_Assumptions"/>
      <sheetName val="Implementation_Status"/>
      <sheetName val="남양시작동자105노65기1_3화1_21"/>
      <sheetName val="comps_LFY+1"/>
      <sheetName val="HDI_implied1"/>
      <sheetName val="아파트_기성내역서"/>
      <sheetName val="_LC-11"/>
      <sheetName val="CABLE_SIZE-11"/>
      <sheetName val="단가표_(2)1"/>
      <sheetName val="Amount_of_Itemized1"/>
      <sheetName val="건축공사_집계표1"/>
      <sheetName val="수목데이타_1"/>
      <sheetName val="3_생산계획1"/>
      <sheetName val="폐토수익화_1"/>
      <sheetName val="Build_Plan_All1"/>
      <sheetName val="※_Code2__危险性分类｜위험성분류1"/>
      <sheetName val="FCU_(2)1"/>
      <sheetName val="Financ__Overview"/>
      <sheetName val="LC_last_year"/>
      <sheetName val="USD_last_year"/>
      <sheetName val="Assumptions_of_BOQ_(3)1"/>
      <sheetName val="1_설계기준1"/>
      <sheetName val="3_공통공사대비1"/>
      <sheetName val="4_LINE1"/>
      <sheetName val="7_th1"/>
      <sheetName val="5_동별횡주관경1"/>
      <sheetName val="OPEN_ITEM"/>
      <sheetName val="Cadence_Prepaid_Exp_Old"/>
      <sheetName val="A__Bank_Rec"/>
      <sheetName val="B__AR"/>
      <sheetName val="B-1__FSA"/>
      <sheetName val="C__Prepaid_Exp"/>
      <sheetName val="D__Income_tax_receivable"/>
      <sheetName val="E__Depreciation_2019"/>
      <sheetName val="F__AP"/>
      <sheetName val="F-1__Misc_Pay"/>
      <sheetName val="G__Expense_summary"/>
      <sheetName val="G-2__CC_3676_&amp;_5553"/>
      <sheetName val="G-3__Outstanding_check"/>
      <sheetName val="H__PR"/>
      <sheetName val="I_BS_잔액_명세_"/>
      <sheetName val="I_결산반영_PBC"/>
      <sheetName val="Cadence_contract"/>
      <sheetName val="EE_LOAN"/>
      <sheetName val="Lease_Agrrement_5_17_2019"/>
      <sheetName val="JT3_0견적-구1"/>
      <sheetName val="등록양식_(2)1"/>
      <sheetName val="환경기계공정표_(3)1"/>
      <sheetName val="FRP_PIPING_일위대가1"/>
      <sheetName val="VMB_Utility1"/>
      <sheetName val="POWER_ASSUMPTIONS1"/>
      <sheetName val="2_1_受電設備棟1"/>
      <sheetName val="2_2_受・防火水槽1"/>
      <sheetName val="2_3_排水処理設備棟1"/>
      <sheetName val="2_4_倉庫棟1"/>
      <sheetName val="2_5_守衛棟1"/>
      <sheetName val="Fabout_Time_chart_rev1"/>
      <sheetName val="수금_"/>
      <sheetName val="Rounding_IS"/>
      <sheetName val="Rounding_IS2"/>
      <sheetName val="Rounding_Tax"/>
      <sheetName val="Round_Type"/>
      <sheetName val="Site_Expenses"/>
      <sheetName val="RCC,Ret__Wall"/>
      <sheetName val="Original_External_Work"/>
      <sheetName val="각사별공사비분개_"/>
      <sheetName val="Cost_Summary"/>
      <sheetName val="RETISLE_(27C512)_570041"/>
      <sheetName val="Cat_A_Change_Control"/>
      <sheetName val="총괄갑_1"/>
      <sheetName val="Data_Table1"/>
      <sheetName val="※_Code1__部门｜부서(팀)_1"/>
      <sheetName val="seg_comp_op_margin_P"/>
      <sheetName val="C_O_S_S_"/>
      <sheetName val="MNT_개발계획_최종"/>
      <sheetName val="Yield_Target"/>
      <sheetName val="8_수량산출_(2)"/>
      <sheetName val="_기성청구서_양식_xlsx"/>
      <sheetName val="Tracking_Groups"/>
      <sheetName val="Sampling_Guide"/>
      <sheetName val="자산정보변경_LIST"/>
      <sheetName val="data_source"/>
      <sheetName val="1_관찰_작업_등록부"/>
      <sheetName val="5__팀&amp;계정_Code"/>
      <sheetName val="목록_"/>
      <sheetName val="Room_Type"/>
      <sheetName val="Basement2_DB"/>
      <sheetName val="Drop_Down_List"/>
      <sheetName val="Sheet3_(2)"/>
      <sheetName val="PRECAST_lightconc-II"/>
      <sheetName val="Rate_Analysis"/>
      <sheetName val="CRM_Matching_"/>
      <sheetName val="1062-X방향_"/>
      <sheetName val="Laser_Focu0砀_x000"/>
      <sheetName val="개선목적_구분목록"/>
      <sheetName val="제품_정보"/>
      <sheetName val="우선순위_선정"/>
      <sheetName val="Total_Summary_(기존)"/>
      <sheetName val="PM_준수_여부"/>
      <sheetName val="PM_실적_관리(장비반_입력)"/>
      <sheetName val="PM_실적_관리(장비반)"/>
      <sheetName val="PM_실적_관리(RBT반)"/>
      <sheetName val="Pivot_Row"/>
      <sheetName val="FED_R&amp;D_PBC"/>
      <sheetName val="3-1-4_교_x005f_x005f_x0逿ᯯ"/>
      <sheetName val="Process_Tools"/>
      <sheetName val="Machine_overview"/>
      <sheetName val="PRAXAIR_TOTAL"/>
      <sheetName val="HFR_Flash"/>
      <sheetName val="BW_Retrieve_CY"/>
      <sheetName val="Entity_Codes"/>
      <sheetName val="AP_SO_P&amp;L"/>
      <sheetName val="pmH_comet"/>
      <sheetName val="PTE_Delta_Explanation"/>
      <sheetName val="EHP_내역서"/>
      <sheetName val="M10F_3F_TSPR05_베이파티션_설치공사_내역서_x"/>
      <sheetName val="Spool_Status"/>
      <sheetName val="MM투입_계획"/>
      <sheetName val="공문_"/>
      <sheetName val="★Friends_핵심_Member_교육"/>
      <sheetName val="업체의_LPL소속정보"/>
      <sheetName val="Customer_Databas"/>
      <sheetName val="PACKING_LIST"/>
      <sheetName val="값목록(Don't_touch)"/>
      <sheetName val="1_One-Die-Map"/>
      <sheetName val="4_2유효폭의_계산"/>
      <sheetName val="Book_1_Summary"/>
      <sheetName val="water_prop_"/>
      <sheetName val="IO_LIST"/>
      <sheetName val="0200_Siteworks"/>
      <sheetName val="Co_"/>
      <sheetName val="Group_"/>
      <sheetName val="Deluxe_Rev_FY01"/>
      <sheetName val="Outside_Services"/>
      <sheetName val="OC_lookup_table"/>
      <sheetName val="BU_VLookup"/>
      <sheetName val="Actual_Update"/>
      <sheetName val="AOP_Summary-2"/>
      <sheetName val="B4_JE"/>
      <sheetName val="삭재_금지"/>
      <sheetName val="개인별_실적집계표"/>
      <sheetName val="3WAY_교체건"/>
      <sheetName val=" "/>
      <sheetName val="Over_View"/>
      <sheetName val="danh_mục_item"/>
      <sheetName val="첨부_표준개발공수Table"/>
      <sheetName val="85SQ-24C (2)"/>
      <sheetName val="个人目标成长（朱益泉)"/>
      <sheetName val="Currency Exchange Rate"/>
      <sheetName val="OutputList"/>
      <sheetName val="PT1C"/>
      <sheetName val="PT1H"/>
      <sheetName val="BQMPALOC"/>
      <sheetName val="GEN"/>
      <sheetName val="Equip¬怀톿_x0001__x0000__x0000__x0000_"/>
      <sheetName val="원가서"/>
      <sheetName val="발전기"/>
      <sheetName val="간선"/>
      <sheetName val="기성내역"/>
      <sheetName val="个人目标成长（唐喜国)"/>
      <sheetName val="투자성격분류"/>
      <sheetName val="Multi"/>
      <sheetName val="PVX"/>
      <sheetName val="부산제일극장"/>
      <sheetName val="인원적격성평가"/>
      <sheetName val="DAILY CH_x0000__x0000_Ԁ"/>
      <sheetName val="FAB2_Á_x005f_x005f_x005f_x005f_x005f_x005f_x/000_"/>
      <sheetName val="Summary (2)"/>
      <sheetName val="PCODE"/>
      <sheetName val="0309외상매입금"/>
      <sheetName val="DAILY CH"/>
      <sheetName val="(실사조정)총괄"/>
      <sheetName val="특별안전교육"/>
      <sheetName val="부적합 유형"/>
      <sheetName val="EE-PROP"/>
      <sheetName val="CAL1"/>
      <sheetName val="3-1-4 교_x005f_x0002__x005f_x005f_x000"/>
      <sheetName val="3-1-4_교_x005f_x0002__x005f_x005f_x000"/>
      <sheetName val="3-1-4 ɐ_x005f_x0000__x005f_x005f_x000"/>
      <sheetName val="Mkt_E?"/>
      <sheetName val="3-1-4_교_x005f_x0002__x005f_x005f_x001"/>
      <sheetName val="pur-12k"/>
      <sheetName val="tsclfeb"/>
      <sheetName val="년도별개발"/>
      <sheetName val="PROJECT6"/>
      <sheetName val="판매96"/>
      <sheetName val="물가자료"/>
      <sheetName val="한세A4PL"/>
      <sheetName val="wage"/>
      <sheetName val="schtable"/>
      <sheetName val="실행예산"/>
      <sheetName val="총괄표실행"/>
      <sheetName val="비목별실행"/>
      <sheetName val="MANHR실행"/>
      <sheetName val="기성계획"/>
      <sheetName val="공정계획"/>
      <sheetName val="경상비실행"/>
      <sheetName val="eqsch"/>
      <sheetName val="eqcost"/>
      <sheetName val="eqsch투자"/>
      <sheetName val="histo"/>
      <sheetName val="histo (2)"/>
      <sheetName val="직접비실행"/>
      <sheetName val="eqpt실행"/>
      <sheetName val="Piping실행"/>
      <sheetName val="strstl실행"/>
      <sheetName val="paint실행"/>
      <sheetName val="precom실행"/>
      <sheetName val="refrect실행"/>
      <sheetName val="도급summary"/>
      <sheetName val="indirect"/>
      <sheetName val="direct"/>
      <sheetName val="mantable"/>
      <sheetName val="eqpt"/>
      <sheetName val="eqpt coal"/>
      <sheetName val="strstl"/>
      <sheetName val="strstl coal"/>
      <sheetName val="Piping coal"/>
      <sheetName val="paint"/>
      <sheetName val="paint coal"/>
      <sheetName val="insul"/>
      <sheetName val="refrect"/>
      <sheetName val="civil"/>
      <sheetName val="precom"/>
      <sheetName val="mansch"/>
      <sheetName val="eqrate"/>
      <sheetName val="ORGAN"/>
      <sheetName val="staffsch"/>
      <sheetName val="staffcost"/>
      <sheetName val="staffsal"/>
      <sheetName val="indlabsch"/>
      <sheetName val="indlabcost"/>
      <sheetName val="indvehsch"/>
      <sheetName val="indvehcost실행용"/>
      <sheetName val="indvehcost도급용"/>
      <sheetName val="mansch 변경"/>
      <sheetName val="gyun"/>
      <sheetName val="4-12"/>
      <sheetName val="range names"/>
      <sheetName val="본실행"/>
      <sheetName val="Calcs"/>
      <sheetName val="점수계산1-2"/>
      <sheetName val="사업개요"/>
      <sheetName val="적정분양가"/>
      <sheetName val="설변물량"/>
      <sheetName val="XZLC004_PART2"/>
      <sheetName val="리드"/>
      <sheetName val="quote"/>
      <sheetName val="역량평가_집계표"/>
      <sheetName val="A4공장"/>
      <sheetName val="공통기준정보"/>
      <sheetName val="화설내"/>
      <sheetName val="3-1-4_교_x005f_x0002__x002"/>
      <sheetName val="1-7(재가공내역)"/>
      <sheetName val="Combine Sheet"/>
      <sheetName val="배수내역"/>
      <sheetName val="단가대비표"/>
      <sheetName val="일위대가내역"/>
      <sheetName val="일위대가목록"/>
      <sheetName val="자재목록"/>
      <sheetName val="직접공사비 집계표"/>
      <sheetName val="责任划分"/>
      <sheetName val="공생취합자료"/>
      <sheetName val="변경비교-을"/>
      <sheetName val="Sheet164"/>
      <sheetName val="203"/>
      <sheetName val="표지제목"/>
      <sheetName val="김천일위"/>
      <sheetName val="장비당단가 (1)"/>
      <sheetName val="단중표"/>
      <sheetName val="200"/>
      <sheetName val="가로등내역서"/>
      <sheetName val="FILE1"/>
      <sheetName val="보호"/>
      <sheetName val="입찰보고"/>
      <sheetName val="2000년 공정표"/>
      <sheetName val="DANGA"/>
      <sheetName val="제경비율"/>
      <sheetName val="1차설계변경내역"/>
      <sheetName val="000000"/>
      <sheetName val="재료"/>
      <sheetName val="A-4"/>
      <sheetName val="부대공Ⅱ"/>
      <sheetName val="평3"/>
      <sheetName val="램머"/>
      <sheetName val="1공구 건정토건 토공"/>
      <sheetName val="백암비스타내역"/>
      <sheetName val="법면"/>
      <sheetName val="부대공"/>
      <sheetName val="배수공1"/>
      <sheetName val="구조물공"/>
      <sheetName val="포장공"/>
      <sheetName val="토공"/>
      <sheetName val="101동"/>
      <sheetName val="1.수인터널"/>
      <sheetName val="합천내역"/>
      <sheetName val="통로box전기"/>
      <sheetName val="과세내역(세부)"/>
      <sheetName val="골재산출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부대단위수량"/>
      <sheetName val="설계예산서"/>
      <sheetName val="도급내역서(재노경)"/>
      <sheetName val="조경일람"/>
      <sheetName val="식생블럭단위수량"/>
      <sheetName val="예산변경사항"/>
      <sheetName val="48일위"/>
      <sheetName val="초기화면"/>
      <sheetName val="guard(mac)"/>
      <sheetName val="96정변2"/>
      <sheetName val="하수처리장"/>
      <sheetName val="#3_일위대가목록"/>
      <sheetName val="5(철거수량)"/>
      <sheetName val="전기BOX내역서"/>
      <sheetName val="Tbom-tot"/>
      <sheetName val="일위대가(계측기설치)"/>
      <sheetName val="TB-내역서"/>
      <sheetName val="공사비명세서"/>
      <sheetName val="단가비교표_공통1"/>
      <sheetName val="상시"/>
      <sheetName val="청천내"/>
      <sheetName val="층"/>
      <sheetName val="단가조사"/>
      <sheetName val="건축개요"/>
      <sheetName val="기계경비(시간당)"/>
      <sheetName val="2.단면가정"/>
      <sheetName val="총수량집계표"/>
      <sheetName val="토공 total"/>
      <sheetName val="도급FORM"/>
      <sheetName val="원가입력"/>
      <sheetName val="MCC제원"/>
      <sheetName val="3.내역서"/>
      <sheetName val="도로단위당"/>
      <sheetName val="예산서 "/>
      <sheetName val="적용기준"/>
      <sheetName val="전차선로 물량표"/>
      <sheetName val="타공종이기"/>
      <sheetName val="대전-교대(A1-A2)"/>
      <sheetName val="수량산출내역1115"/>
      <sheetName val="토공총괄집계"/>
      <sheetName val="시공(팔라우)"/>
      <sheetName val="VXXXXX"/>
      <sheetName val="5.정산서"/>
      <sheetName val="순성토"/>
      <sheetName val="공사설계서"/>
      <sheetName val="Macro(차단기)"/>
      <sheetName val="제수"/>
      <sheetName val="공기"/>
      <sheetName val="소방 "/>
      <sheetName val="통계연보"/>
      <sheetName val="조명일위"/>
      <sheetName val="장비가동"/>
      <sheetName val="공사직종별노임"/>
      <sheetName val="관개"/>
      <sheetName val="범용개발순소요비용"/>
      <sheetName val="문학간접"/>
      <sheetName val="건축"/>
      <sheetName val="종배수관설치현황"/>
      <sheetName val="총공사내역서"/>
      <sheetName val="토사(PE)"/>
      <sheetName val="간선계산"/>
      <sheetName val="귀래 설계 공내역서"/>
      <sheetName val="전기내역서(총계)"/>
      <sheetName val="도담구내 개소별 명세"/>
      <sheetName val="처리단락"/>
      <sheetName val="노임,재료비"/>
      <sheetName val="집"/>
      <sheetName val="자재"/>
      <sheetName val="수량집계 (2)"/>
      <sheetName val="11.자재단가"/>
      <sheetName val="LD"/>
      <sheetName val="양산물금"/>
      <sheetName val="직공비"/>
      <sheetName val="Cost_File"/>
      <sheetName val="I一般比"/>
      <sheetName val="IW-LIST"/>
      <sheetName val="수량산출서"/>
      <sheetName val="일위집계"/>
      <sheetName val="지하1층"/>
      <sheetName val="220 (2)"/>
      <sheetName val="적용토목"/>
      <sheetName val="7. Cable(설명)-IEC"/>
      <sheetName val="내역서01"/>
      <sheetName val="벽산건설"/>
      <sheetName val="단가 및 재료비"/>
      <sheetName val="방송일위대가"/>
      <sheetName val="발주설계서(당초)"/>
      <sheetName val="AIR SHOWER(3인용)"/>
      <sheetName val="교량전기"/>
      <sheetName val="GI-LIST"/>
      <sheetName val="내역총괄"/>
      <sheetName val="내역총괄2"/>
      <sheetName val="내역총괄3"/>
      <sheetName val="삼성전기"/>
      <sheetName val="copy"/>
      <sheetName val="실행내역(현대)"/>
      <sheetName val="데리네이타현황"/>
      <sheetName val="약품공급2"/>
      <sheetName val="현장"/>
      <sheetName val="총(철거)"/>
      <sheetName val="INPUT(덕도방향-시점)"/>
      <sheetName val="내역서중"/>
      <sheetName val="내역_ver1.0"/>
      <sheetName val="현장경비"/>
      <sheetName val="본사업"/>
      <sheetName val="성원계약"/>
      <sheetName val="공사비총괄표"/>
      <sheetName val="사다리"/>
      <sheetName val="전선 및 전선관"/>
      <sheetName val="기타공"/>
      <sheetName val="깨기"/>
      <sheetName val="부대내역"/>
      <sheetName val="부안일위"/>
      <sheetName val="3본사"/>
      <sheetName val="투찰추정"/>
      <sheetName val="6차2회변경내역서"/>
      <sheetName val="가정"/>
      <sheetName val="내역표지"/>
      <sheetName val="여과지동"/>
      <sheetName val="산업"/>
      <sheetName val="역공종"/>
      <sheetName val="DATA 입력란"/>
      <sheetName val="내역서(전기)"/>
      <sheetName val="소야공정계획표"/>
      <sheetName val="공사비대비표B(토공)"/>
      <sheetName val="수량산출서 갑지"/>
      <sheetName val="내역(설계)"/>
      <sheetName val="차수공개요"/>
      <sheetName val="공정코드"/>
      <sheetName val="MIJIBI"/>
      <sheetName val="파일의이용"/>
      <sheetName val="BOX전기내역"/>
      <sheetName val="단면 (2)"/>
      <sheetName val="판"/>
      <sheetName val="말고개터널조명전압강하"/>
      <sheetName val="인건비 "/>
      <sheetName val="2000년1차"/>
      <sheetName val="2000전체분"/>
      <sheetName val="(원)기흥상갈"/>
      <sheetName val="7도장"/>
      <sheetName val="단가조사-2"/>
      <sheetName val="일대-1"/>
      <sheetName val="기초자료"/>
      <sheetName val="총괄-1"/>
      <sheetName val="8.PILE  (돌출)"/>
      <sheetName val="2.호선별예상실적"/>
      <sheetName val="국도접속 차도부수량"/>
      <sheetName val="년도별시공"/>
      <sheetName val="COST"/>
      <sheetName val="BQ(실행)"/>
      <sheetName val="EACT10"/>
      <sheetName val="입사일"/>
      <sheetName val="하조서"/>
      <sheetName val="기성내역서표지"/>
      <sheetName val="자압"/>
      <sheetName val="교대(토공)"/>
      <sheetName val="입적표"/>
      <sheetName val="측량노임.재료.기재"/>
      <sheetName val="동해묵호1내역"/>
      <sheetName val="1공구원가계산서"/>
      <sheetName val="평균물량산출서"/>
      <sheetName val="교각별철근수량집계표"/>
      <sheetName val="NYS"/>
      <sheetName val="산출서집계HS"/>
      <sheetName val="costing_CV"/>
      <sheetName val="costing_ESDV"/>
      <sheetName val="costing_MOV"/>
      <sheetName val="costing_Press"/>
      <sheetName val="1.취수장"/>
      <sheetName val="기자재비"/>
      <sheetName val="토공(우물통,기타) "/>
      <sheetName val="실행내역서"/>
      <sheetName val="마산방향"/>
      <sheetName val="마산방향철근집계"/>
      <sheetName val="맨홀수량산출"/>
      <sheetName val="용산1(해보)"/>
      <sheetName val="내역을"/>
      <sheetName val="단면별연장"/>
      <sheetName val="변경총괄지(1)"/>
      <sheetName val="배선DATA"/>
      <sheetName val="전력"/>
      <sheetName val="원가계산"/>
      <sheetName val="시설물기초"/>
      <sheetName val="부표총괄"/>
      <sheetName val="품셈1-26"/>
      <sheetName val="수지예산"/>
      <sheetName val="케이블"/>
      <sheetName val="제품"/>
      <sheetName val="설계(안)"/>
      <sheetName val="기술부대조건"/>
      <sheetName val="자재단가표"/>
      <sheetName val="토공사"/>
      <sheetName val="공사착공계"/>
      <sheetName val="오수공수량집계표"/>
      <sheetName val="청주(철골발주의뢰서)"/>
      <sheetName val="노임단가표"/>
      <sheetName val="7.경제성결과"/>
      <sheetName val="D-3109"/>
      <sheetName val="토공사(흙막이)"/>
      <sheetName val="퍼스트"/>
      <sheetName val="내역서 "/>
      <sheetName val="연결임시"/>
      <sheetName val="교각계산"/>
      <sheetName val="102역사"/>
      <sheetName val="말뚝지지력산정"/>
      <sheetName val="2.가정단면"/>
      <sheetName val="항공측량노임단가"/>
      <sheetName val="자재테이블"/>
      <sheetName val="대목"/>
      <sheetName val="공사비예산서(토목분)"/>
      <sheetName val="적격심사표"/>
      <sheetName val="허용전류-IEC"/>
      <sheetName val="토적"/>
      <sheetName val="내역갑지"/>
      <sheetName val="Macro(전기)"/>
      <sheetName val="기타 정보통신공사"/>
      <sheetName val="통합"/>
      <sheetName val="99총공사내역서"/>
      <sheetName val="일위산출"/>
      <sheetName val="검수고1-1층"/>
      <sheetName val=" HIT-&gt;HMC 견적(3900)"/>
      <sheetName val="1.설계조건"/>
      <sheetName val="별제권_정리담보권1"/>
      <sheetName val="인테리어내역"/>
      <sheetName val="간접1"/>
      <sheetName val="계약서"/>
      <sheetName val="교사기준면적(초등)"/>
      <sheetName val="3.자재비(총괄)"/>
      <sheetName val="현장관리비"/>
      <sheetName val="경산"/>
      <sheetName val="경영혁신본부"/>
      <sheetName val="한일양산"/>
      <sheetName val="일위대가(건축)"/>
      <sheetName val="하부철근수량"/>
      <sheetName val="형강류 단가 CODE"/>
      <sheetName val="접지수량"/>
      <sheetName val="1_수인터널"/>
      <sheetName val="2000년_공정표"/>
      <sheetName val="토공_total"/>
      <sheetName val="1공구_건정토건_토공"/>
      <sheetName val="2_단면가정"/>
      <sheetName val="5_정산서"/>
      <sheetName val="소방_"/>
      <sheetName val="화재 탐지 설비"/>
      <sheetName val="도"/>
      <sheetName val="주식"/>
      <sheetName val="버스운행안내"/>
      <sheetName val="예방접종계획"/>
      <sheetName val="근태계획서"/>
      <sheetName val="공종단가"/>
      <sheetName val="공사서류양식"/>
      <sheetName val="수량분배표"/>
      <sheetName val="조건표"/>
      <sheetName val="예산조서"/>
      <sheetName val="바닥판"/>
      <sheetName val="반응조"/>
      <sheetName val="수전기기DATA"/>
      <sheetName val="슬래브(유곡)"/>
      <sheetName val="VV보온LINK"/>
      <sheetName val="FIT보온LINK"/>
      <sheetName val="토 적 표"/>
      <sheetName val="내역서(중수)"/>
      <sheetName val="COPING"/>
      <sheetName val="품셈TABLE"/>
      <sheetName val="Inputs"/>
      <sheetName val="Cost Inputs"/>
      <sheetName val="4.고용보험"/>
      <sheetName val="asd"/>
      <sheetName val="1호인버트수량"/>
      <sheetName val="석축설면"/>
      <sheetName val="법면단"/>
      <sheetName val="기계경비"/>
      <sheetName val="효동"/>
      <sheetName val="시행후면적"/>
      <sheetName val="기계내역"/>
      <sheetName val="신길1동"/>
      <sheetName val="95MAKER"/>
      <sheetName val=" 총괄표"/>
      <sheetName val="5공철탑검토표"/>
      <sheetName val="4공철탑검토"/>
      <sheetName val="2000.05"/>
      <sheetName val="전력구구조물산근"/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계측기"/>
      <sheetName val="계화배수"/>
      <sheetName val="일위대가(목록)"/>
      <sheetName val="제1호단위수량"/>
      <sheetName val="단가일람"/>
      <sheetName val="관리노인정"/>
      <sheetName val="시멘트"/>
      <sheetName val="기본가정"/>
      <sheetName val="LF자재단가"/>
      <sheetName val="WORK-VOL"/>
      <sheetName val="봉방동근생"/>
      <sheetName val="수량"/>
      <sheetName val="조건표 (2)"/>
      <sheetName val="상-교대(A1-A2)"/>
      <sheetName val="투찰내역"/>
      <sheetName val="a1.시중노임및물가시세"/>
      <sheetName val="측압공식"/>
      <sheetName val="단가조사-1"/>
      <sheetName val="원가총괄"/>
      <sheetName val="내역변"/>
      <sheetName val="일위"/>
      <sheetName val="부하자료"/>
      <sheetName val="Summary Sheets"/>
      <sheetName val="정산내역서"/>
      <sheetName val="실행갑지"/>
      <sheetName val="MGMT_SYS_&amp;_DCN"/>
      <sheetName val="Xunit"/>
      <sheetName val="품질"/>
      <sheetName val="11.설치위치_기준정보"/>
      <sheetName val="현재마감BS"/>
      <sheetName val="발주심의"/>
      <sheetName val="3-1-4_ɐ_x0001"/>
      <sheetName val="가능성 구분"/>
      <sheetName val="휴일"/>
      <sheetName val="MS121789"/>
      <sheetName val="序列List"/>
      <sheetName val="원인계 분류"/>
      <sheetName val="App1 Index"/>
      <sheetName val="재해형태"/>
      <sheetName val="유형3"/>
      <sheetName val="유효성테이블"/>
      <sheetName val="PART_DISCOUNT"/>
      <sheetName val="일위대가(Injection Test 장비 셋팅)"/>
      <sheetName val="Nháp"/>
      <sheetName val="Information"/>
      <sheetName val="Mã huyện tỉnh"/>
      <sheetName val="Không xóa"/>
      <sheetName val="Check"/>
      <sheetName val="(H2-4F) FQA_A2"/>
      <sheetName val="80% PRST Worksheet"/>
      <sheetName val="분류표"/>
      <sheetName val="원׃⿨"/>
      <sheetName val="견적갑지"/>
      <sheetName val="크린룸 설비 공사"/>
      <sheetName val="을지 "/>
      <sheetName val="512s_x0000_"/>
      <sheetName val="Code流程"/>
      <sheetName val="SP"/>
      <sheetName val="JAGA"/>
      <sheetName val="사판"/>
      <sheetName val="2004_회의안건"/>
      <sheetName val="Putra_Summary"/>
      <sheetName val="10월 급여"/>
      <sheetName val="G703"/>
      <sheetName val="pivot monthly"/>
      <sheetName val="Cockpit"/>
      <sheetName val="Hilfstabelle_Sprachen"/>
      <sheetName val="구분자_표준_초안"/>
      <sheetName val="HP1AMLIST"/>
      <sheetName val="건축총괄"/>
      <sheetName val="복사본"/>
      <sheetName val="팩터"/>
      <sheetName val="결재판-NO!삭제"/>
      <sheetName val="가설공사"/>
      <sheetName val="철근콘크리트공사"/>
      <sheetName val="조적공사"/>
      <sheetName val="방수공사"/>
      <sheetName val="미장공사"/>
      <sheetName val="타일공사"/>
      <sheetName val="목공사"/>
      <sheetName val="수장공사"/>
      <sheetName val="가구공사"/>
      <sheetName val="도장공사 "/>
      <sheetName val="금속공사"/>
      <sheetName val="창호공사"/>
      <sheetName val="유리공사"/>
      <sheetName val="지붕및홈통공사"/>
      <sheetName val="잡공사"/>
      <sheetName val="물량표(신)"/>
      <sheetName val="기기리스트"/>
      <sheetName val="UG-Invoice"/>
      <sheetName val="3련 BOX"/>
      <sheetName val="밸브설치"/>
      <sheetName val="불량건수"/>
      <sheetName val="불량코드"/>
      <sheetName val="외주집계"/>
      <sheetName val="YANG"/>
      <sheetName val="전장품(관리용)"/>
      <sheetName val="간접비내역-1"/>
      <sheetName val="공통토목건축"/>
      <sheetName val="G2건축도급"/>
      <sheetName val="검토갑"/>
      <sheetName val="내역집계 "/>
      <sheetName val="이익잉여금"/>
      <sheetName val="4.제조원가현황"/>
      <sheetName val="986월원안"/>
      <sheetName val="MEMO"/>
      <sheetName val="Software"/>
      <sheetName val="영업대손"/>
      <sheetName val="영업대여"/>
      <sheetName val="채권"/>
      <sheetName val="합동별(기표용)"/>
      <sheetName val="PD-기여도"/>
      <sheetName val="수처리사업"/>
      <sheetName val="Description"/>
      <sheetName val="40_45TROUBLE"/>
      <sheetName val="결과"/>
      <sheetName val="동관마찰손실표"/>
      <sheetName val="Variable"/>
      <sheetName val="양식2"/>
      <sheetName val="LD-동양"/>
      <sheetName val="C1"/>
      <sheetName val="산출내역"/>
      <sheetName val="A 견적"/>
      <sheetName val="F456"/>
      <sheetName val="Monthly Bills (KEPCO)"/>
      <sheetName val="Lookups"/>
      <sheetName val="COLOR별 인쇄"/>
      <sheetName val="Setting"/>
      <sheetName val="설비2차"/>
      <sheetName val="kisvalue data-주채무계열"/>
      <sheetName val="DROPBOX"/>
      <sheetName val="PDM"/>
      <sheetName val="P2 YTD Acc"/>
      <sheetName val="Reference"/>
      <sheetName val="0514"/>
      <sheetName val="quarterly income and e&amp;p"/>
      <sheetName val="Prix marché, shipments"/>
      <sheetName val="Period Conversion"/>
      <sheetName val="Asset Table"/>
      <sheetName val="MixPay_Tb"/>
      <sheetName val="Comp__Transaction"/>
      <sheetName val="FAS_109"/>
      <sheetName val="Basic_Subs_Mo"/>
      <sheetName val="Data_-_Paid_Mon_sum"/>
      <sheetName val="BO_Issue_res"/>
      <sheetName val="All_Deposits"/>
      <sheetName val="Account_Number"/>
      <sheetName val="השקעה_באחרות"/>
      <sheetName val="Office_Expenses"/>
      <sheetName val="BO_num_cases"/>
      <sheetName val="Q4_forecast_customers"/>
      <sheetName val="Lacerte_migration_4-17-09"/>
      <sheetName val="ProSeries_migration_4-17-09"/>
      <sheetName val="Lacerte_-_Prior_Year"/>
      <sheetName val="ProSeries_-_Prior_Year"/>
      <sheetName val="Subs_Summ_(2)"/>
      <sheetName val="Channel_Structure"/>
      <sheetName val="Employee_ISO_&amp;_NSO_Table"/>
      <sheetName val="Clickstream_by_Week"/>
      <sheetName val="1st_qtr_frcst"/>
      <sheetName val="Product_Factor_Analysis"/>
      <sheetName val="Accrued_Mgmt_Fees{A}"/>
      <sheetName val="Q4_Analysis"/>
      <sheetName val="Future_Hire"/>
      <sheetName val="Trans_Exp"/>
      <sheetName val="Prod, Rev &amp; Res Assumptions"/>
      <sheetName val="Pricing Schedule"/>
      <sheetName val="Other Assumptions"/>
      <sheetName val="Workings (ignore!)"/>
      <sheetName val="Formula"/>
      <sheetName val="Exch"/>
      <sheetName val="Paybles "/>
      <sheetName val="Receivable"/>
      <sheetName val="page 12"/>
      <sheetName val="Cash Summary"/>
      <sheetName val="page 9"/>
      <sheetName val="Workings"/>
      <sheetName val="Interes"/>
      <sheetName val="Concil"/>
      <sheetName val="Exception List Drop Down"/>
      <sheetName val="AFF. FILE"/>
      <sheetName val="2"/>
      <sheetName val="employees"/>
      <sheetName val="BASEMODL"/>
      <sheetName val="MOTO"/>
      <sheetName val="①FABII"/>
      <sheetName val="K701"/>
      <sheetName val="WPL"/>
      <sheetName val="公式条件 勿删"/>
      <sheetName val="Sheet109"/>
      <sheetName val="_55_RA_장입기_091203_xlsx2"/>
      <sheetName val="기타. Box"/>
      <sheetName val="Raw materials"/>
      <sheetName val="과거판매자료"/>
      <sheetName val="材料表"/>
      <sheetName val="만기"/>
      <sheetName val="支給率"/>
      <sheetName val="基礎率"/>
      <sheetName val="新制度"/>
      <sheetName val="1100"/>
      <sheetName val="2600"/>
      <sheetName val="3100"/>
      <sheetName val="2500"/>
      <sheetName val="DMKH"/>
      <sheetName val="DmChitiet"/>
      <sheetName val="Nhatky"/>
      <sheetName val="판매-종합"/>
      <sheetName val="협조전"/>
      <sheetName val="진행 DATA (2)"/>
      <sheetName val="FB25JN"/>
      <sheetName val="F'02 ITP"/>
      <sheetName val="F03 Plan Cost"/>
      <sheetName val="물가대비표"/>
      <sheetName val="ERL_TBL"/>
      <sheetName val="8월현금흐름표"/>
      <sheetName val="선수"/>
      <sheetName val="1설비"/>
      <sheetName val="C1.공사개요"/>
      <sheetName val="실행(1)"/>
      <sheetName val="6호기"/>
      <sheetName val="A1.스케쥴"/>
      <sheetName val="기성고내역"/>
      <sheetName val="품의서개정(갑)"/>
      <sheetName val="EQ"/>
      <sheetName val="I.설계조건"/>
      <sheetName val=" ｹ-ﾌﾞﾙ"/>
      <sheetName val="Data&amp;Result"/>
      <sheetName val="부하"/>
      <sheetName val="Sheet16"/>
      <sheetName val="WET장비입고"/>
      <sheetName val="CMP장비입고"/>
      <sheetName val="DIFF장비입고"/>
      <sheetName val="ETCH장비입고"/>
      <sheetName val="Module_DATA"/>
      <sheetName val="IMP장비입고"/>
      <sheetName val="PHOTO장비입고"/>
      <sheetName val="TF장비입고"/>
      <sheetName val="계측장비입고"/>
      <sheetName val="신표지1"/>
      <sheetName val="총집계표"/>
      <sheetName val="대로근거"/>
      <sheetName val="중로근거"/>
      <sheetName val="날개벽(좌,우=60도-4개)"/>
      <sheetName val="간접경상비"/>
      <sheetName val="도체종-상수표"/>
      <sheetName val="Equip+IssueTypes"/>
      <sheetName val="관음목장(제출용)자105인97.5"/>
      <sheetName val="견적을"/>
      <sheetName val="PTDGCT"/>
      <sheetName val="TONG NUOCGOC"/>
      <sheetName val="harmony_done"/>
      <sheetName val="FP-Labour_M"/>
      <sheetName val="Item-DATA"/>
      <sheetName val="NSA fr Revit"/>
      <sheetName val="CỘT HỐ PIT"/>
      <sheetName val="Bao_cao"/>
      <sheetName val="foxz"/>
      <sheetName val="Huong dan"/>
      <sheetName val="DXVT-00x"/>
      <sheetName val="2.KLVT"/>
      <sheetName val="3.KLDM"/>
      <sheetName val="4.TDVT"/>
      <sheetName val="5. NHAT KY THEO DOI CODE"/>
      <sheetName val="DATA.KC"/>
      <sheetName val="tifico"/>
      <sheetName val="RATE "/>
      <sheetName val="PNT_QUOT__3"/>
      <sheetName val="COAT_WRAP_QIOT__3"/>
      <sheetName val="Bai xi"/>
      <sheetName val="Weight Bridge"/>
      <sheetName val="BIDDING-SUM"/>
      <sheetName val="NKC6"/>
      <sheetName val="PTDG"/>
      <sheetName val="DANHMUC_DV"/>
      <sheetName val="DANHMUC_HH"/>
      <sheetName val="KHM"/>
      <sheetName val="DANHMUC_NVL"/>
      <sheetName val="DANHMUC_NPL"/>
      <sheetName val="NuocGN"/>
      <sheetName val="Bia-thau"/>
      <sheetName val="Demolish 1"/>
      <sheetName val="BS-Details"/>
      <sheetName val="Planning"/>
      <sheetName val="Bìa"/>
      <sheetName val="Muc luc"/>
      <sheetName val="Thuyết minh"/>
      <sheetName val="Bảng TH giá trị TT"/>
      <sheetName val="Bảng xác nhận Giá trị KL HT"/>
      <sheetName val="Bảng xác nhận KLHT"/>
      <sheetName val="Bảng diễn giải KL hoàn thànH "/>
      <sheetName val="MB thanh toán"/>
      <sheetName val="Bia mb"/>
      <sheetName val="BQL1"/>
      <sheetName val="BQL2"/>
      <sheetName val="BANG 02 không in"/>
      <sheetName val="Package1"/>
      <sheetName val="Bill 02 INF"/>
      <sheetName val="KTCK"/>
      <sheetName val="San nen"/>
      <sheetName val="TÍNH TOÁN KHỐI LƯỢNG P6"/>
      <sheetName val="AUTOMATIC SELECT"/>
      <sheetName val="tonghop"/>
      <sheetName val="NEW_PANEL"/>
      <sheetName val="Base M&amp;E"/>
      <sheetName val="対応項目"/>
      <sheetName val="electrical"/>
      <sheetName val="TAHK-THONG GIO PR (FINAL)"/>
      <sheetName val="tabulation (comparison)"/>
      <sheetName val="ELETRICAL"/>
      <sheetName val="ELV"/>
      <sheetName val="FP"/>
      <sheetName val="CP QLDA"/>
      <sheetName val="CE"/>
      <sheetName val="C. NEW BLDG-PLUMBING WORK"/>
      <sheetName val="Material"/>
      <sheetName val="FORM"/>
      <sheetName val="LOAI_HANG"/>
      <sheetName val="Thep mong"/>
      <sheetName val="PLUMBING"/>
      <sheetName val="Property"/>
      <sheetName val="GOC"/>
      <sheetName val="External"/>
      <sheetName val="Phu Bai Bridge"/>
      <sheetName val="B15"/>
      <sheetName val="B16"/>
      <sheetName val="B17"/>
      <sheetName val="B4-D3"/>
      <sheetName val="B8"/>
      <sheetName val="Mall"/>
      <sheetName val="tuong"/>
      <sheetName val="Tong DT"/>
      <sheetName val="phan tic chi tiet"/>
      <sheetName val="phan tich don gia"/>
      <sheetName val="Breakdown (B)"/>
      <sheetName val="NOTE"/>
      <sheetName val="Isolasi Luar Dalam"/>
      <sheetName val="Isolasi Luar"/>
      <sheetName val="Khoi luong"/>
      <sheetName val="Tiepdia"/>
      <sheetName val="TDTKP"/>
      <sheetName val="Đon gia"/>
      <sheetName val="Cst Pkg-Eden"/>
      <sheetName val="Dữ liệu"/>
      <sheetName val="CE(E)"/>
      <sheetName val="CE(M)"/>
      <sheetName val="변경내역대비표(2)"/>
      <sheetName val="WEON"/>
      <sheetName val="구의33고"/>
      <sheetName val="Markup"/>
      <sheetName val="Dulieu"/>
      <sheetName val="Div26_-_Elect2"/>
      <sheetName val="Tro_giup2"/>
      <sheetName val="Sat_tron2"/>
      <sheetName val="Project_Data2"/>
      <sheetName val="118_세금과공과4"/>
      <sheetName val="Income_Statement2"/>
      <sheetName val="BP2000_Month2"/>
      <sheetName val="Sheet2_(2)2"/>
      <sheetName val="RAB_AR&amp;STR2"/>
      <sheetName val="Bill_02-PL2"/>
      <sheetName val="HRG_BHN2"/>
      <sheetName val="Graph_(LGEN)2"/>
      <sheetName val="선적schedule_(2)2"/>
      <sheetName val="전체내역_(2)2"/>
      <sheetName val="MTO_REV_2(ARMOR)1"/>
      <sheetName val="Chiet_tinh_dz221"/>
      <sheetName val="Gia_1"/>
      <sheetName val="Chenh_lech_vat_tu1"/>
      <sheetName val="BK-C_T1"/>
      <sheetName val="SCOPE_OF_WORK1"/>
      <sheetName val="TỔNG_HỢP1"/>
      <sheetName val="TH_kinh_phi1"/>
      <sheetName val="KLDT_DIEN1"/>
      <sheetName val="Dinh_muc_CP_KTCB_khac1"/>
      <sheetName val="ESTI_1"/>
      <sheetName val="Villa_A1"/>
      <sheetName val="CHITIET_VL-NC-TT1p1"/>
      <sheetName val="Raw_Data3"/>
      <sheetName val="BT_thang_bo1"/>
      <sheetName val="COVER_SHEET_4"/>
      <sheetName val="2-2_매출분석2"/>
      <sheetName val="LV_PANEL1"/>
      <sheetName val="견적서_을지2"/>
      <sheetName val="BEND_LOSS2"/>
      <sheetName val="철거_내역서2"/>
      <sheetName val="TONG_HOP1"/>
      <sheetName val="TH_KP_(2)1"/>
      <sheetName val="MTO_REV_01"/>
      <sheetName val="Du_thau1"/>
      <sheetName val="Bia_du_toan1"/>
      <sheetName val="TLg_Laitau1"/>
      <sheetName val="TLg_CN&amp;Laixe1"/>
      <sheetName val="TLg_Laitau_(2)1"/>
      <sheetName val="TLg_CN&amp;Laixe_(2)1"/>
      <sheetName val="PLUMBING__WORKS1"/>
      <sheetName val="Buy_vs__Lease_Car1"/>
      <sheetName val="PRE_(RICONS)1"/>
      <sheetName val="D_&amp;_W_sizes1"/>
      <sheetName val="Ｎｏ_131"/>
      <sheetName val="GP1_P&amp;L1"/>
      <sheetName val="Doi_so1"/>
      <sheetName val="TOTAL_SUMMARY1"/>
      <sheetName val="Tang_truong_(21-9)1"/>
      <sheetName val="kimre_scrubber2"/>
      <sheetName val="Goc_CC1"/>
      <sheetName val="Chi_tiet1"/>
      <sheetName val="Chiet_tinh1"/>
      <sheetName val="GOC-KO_IN1"/>
      <sheetName val="Elec_LG1"/>
      <sheetName val="TH_vat_tu1"/>
      <sheetName val="Analisa_Upah_&amp;_Bahan_Plum1"/>
      <sheetName val="Coax_Designer1"/>
      <sheetName val="POST_COL__일위대가_호표2"/>
      <sheetName val="Stem_Footing2"/>
      <sheetName val="Project_Brief2"/>
      <sheetName val="MAIN_GATE_HOUSE1"/>
      <sheetName val="Phu_cap1"/>
      <sheetName val="Tra_TM1"/>
      <sheetName val="Thu_TM1"/>
      <sheetName val="Sort1_xls1"/>
      <sheetName val="TH_XL1"/>
      <sheetName val="Dinh_nghia1"/>
      <sheetName val="Define_finishing1"/>
      <sheetName val="TONG_HOP_VL-NC1"/>
      <sheetName val="DON_GIA1"/>
      <sheetName val="Scheme_B_Estimate_1"/>
      <sheetName val="PU_ITALY_1"/>
      <sheetName val="chi_tiet_TBA1"/>
      <sheetName val="chi_tiet_C1"/>
      <sheetName val="TH_DZ351"/>
      <sheetName val="Customize_Your_Purchase_Order1"/>
      <sheetName val="CHITIET_VL-NC-TT_-1p1"/>
      <sheetName val="CHITIET_VL-NC-TT-3p1"/>
      <sheetName val="TONG_HOP_VL-NC_TT1"/>
      <sheetName val="KPVC-BD_1"/>
      <sheetName val="07_HT_PODIUM"/>
      <sheetName val="04_KC_HAM"/>
      <sheetName val="05_KC_THAN_OK"/>
      <sheetName val="08_HT_CANHO_OK"/>
      <sheetName val="Electrical_Works"/>
      <sheetName val="H_T__INCOMING_SYSTEM"/>
      <sheetName val="H_T__INCOMING_SYSTEM1"/>
      <sheetName val="Lcau_-_Lxuc1"/>
      <sheetName val="Rebar-_dims"/>
      <sheetName val="SD-_Column"/>
      <sheetName val="BANG_TRA"/>
      <sheetName val="DON_GIA_CAN_THO"/>
      <sheetName val="Tai_khoan"/>
      <sheetName val="Bill_of_Qty_MEP"/>
      <sheetName val="Masonry_-_Main_Building"/>
      <sheetName val="Don_gia_Tay_Ninh"/>
      <sheetName val="TONG_NUOCGOC"/>
      <sheetName val="NSA_fr_Revit"/>
      <sheetName val="CỘT_HỐ_PIT"/>
      <sheetName val="Huong_dan"/>
      <sheetName val="2_KLVT"/>
      <sheetName val="3_KLDM"/>
      <sheetName val="4_TDVT"/>
      <sheetName val="5__NHAT_KY_THEO_DOI_CODE"/>
      <sheetName val="DATA_KC"/>
      <sheetName val="RATE_"/>
      <sheetName val="Bai_xi"/>
      <sheetName val="Weight_Bridge"/>
      <sheetName val="dongia_(2)"/>
      <sheetName val="THPDMoi__(2)"/>
      <sheetName val="t-h_HA_THE"/>
      <sheetName val="Demolish_1"/>
      <sheetName val="Muc_luc"/>
      <sheetName val="Thuyết_minh"/>
      <sheetName val="Bảng_TH_giá_trị_TT"/>
      <sheetName val="Bảng_xác_nhận_Giá_trị_KL_HT"/>
      <sheetName val="Bảng_xác_nhận_KLHT"/>
      <sheetName val="Bảng_diễn_giải_KL_hoàn_thànH_"/>
      <sheetName val="MB_thanh_toán"/>
      <sheetName val="Bia_mb"/>
      <sheetName val="BANG_02_không_in"/>
      <sheetName val="Bill_02_INF"/>
      <sheetName val="San_nen"/>
      <sheetName val="TÍNH_TOÁN_KHỐI_LƯỢNG_P6"/>
      <sheetName val="Bia-Tap_I"/>
      <sheetName val="I_1_Bang_TH"/>
      <sheetName val="I_2_PL_3a"/>
      <sheetName val="I_4_BBNT_(trong_HD)"/>
      <sheetName val="Bia-Tap_II"/>
      <sheetName val="II_1_THKL_trong_HD"/>
      <sheetName val="II_3_PLKL_1"/>
      <sheetName val="II_3_PLKL_2"/>
      <sheetName val="I_3_PLKL_3_(2)"/>
      <sheetName val="I_3_PLKL_4_(2)"/>
      <sheetName val="I_3_PLKL_5_(2)"/>
      <sheetName val="I_3_PLKL_6_(2)"/>
      <sheetName val="I_3_PLKL_7_(2)"/>
      <sheetName val="I_3_PLKL_8_(2)"/>
      <sheetName val="I_3_PLKL_9__(2)"/>
      <sheetName val="I_3_PLKL_10_(2)"/>
      <sheetName val="I_3_PLKL_11"/>
      <sheetName val="I_3_PLKL_12"/>
      <sheetName val="Dinh_muc_CP_KTCB_Ëhac"/>
      <sheetName val="CTG_VO_26"/>
      <sheetName val="stock_"/>
      <sheetName val="Bang_TH"/>
      <sheetName val="Fans "/>
      <sheetName val="Data 2"/>
      <sheetName val="escon"/>
      <sheetName val="8521"/>
      <sheetName val="_냉각수펌프1"/>
      <sheetName val="6PILE__(돌출)1"/>
      <sheetName val="Phu_Bai_Bridge"/>
      <sheetName val="기술자료_(광화문)"/>
      <sheetName val="견적을지(Process배관)"/>
      <sheetName val="1-6(반품내역)"/>
      <sheetName val="_M10C_DIFF__________BASE_PRES_3"/>
      <sheetName val="집계장(대목_실행)"/>
      <sheetName val="_M 1"/>
      <sheetName val="_M 2"/>
      <sheetName val="1806"/>
      <sheetName val="건축(충일분)"/>
      <sheetName val="BQ"/>
      <sheetName val="EQUIPMENT"/>
      <sheetName val="생산매출 (4)"/>
      <sheetName val="電磁弁LIST"/>
      <sheetName val="PLG"/>
      <sheetName val="SORCE1"/>
      <sheetName val="고상실행"/>
      <sheetName val="성창_EQ(C-A Zone)"/>
      <sheetName val="Material HT"/>
      <sheetName val="Material KC"/>
      <sheetName val="THKL"/>
      <sheetName val="入力"/>
      <sheetName val="概総括1"/>
      <sheetName val="DonGia chetao"/>
      <sheetName val="DonGia VatTuLK"/>
      <sheetName val="Consol BS+PL-08"/>
      <sheetName val="00. Nhap DL"/>
      <sheetName val="Nhan cong"/>
      <sheetName val="Gld"/>
      <sheetName val="Gxd"/>
      <sheetName val="QD957"/>
      <sheetName val="SỐ LIỆU"/>
      <sheetName val="unitmass"/>
      <sheetName val="3. CNT"/>
      <sheetName val="unit price list(M)"/>
      <sheetName val="SP10"/>
      <sheetName val="TT04"/>
      <sheetName val="DG vat tu"/>
      <sheetName val="HT CT1"/>
      <sheetName val="Cau tao gia"/>
      <sheetName val="Du lieu TKT"/>
      <sheetName val="BAOCHE A"/>
      <sheetName val="U.P_Breakdown"/>
      <sheetName val="96수출"/>
      <sheetName val="ilch"/>
      <sheetName val="Gia_2"/>
      <sheetName val="Chenh_lech_vat_tu2"/>
      <sheetName val="TOTAL_SUMMARY2"/>
      <sheetName val="BT_thang_bo2"/>
      <sheetName val="Tang_truong_(21-9)2"/>
      <sheetName val="NSA_fr_Revit1"/>
      <sheetName val="CỘT_HỐ_PIT1"/>
      <sheetName val="Huong_dan1"/>
      <sheetName val="2_KLVT1"/>
      <sheetName val="3_KLDM1"/>
      <sheetName val="4_TDVT1"/>
      <sheetName val="5__NHAT_KY_THEO_DOI_CODE1"/>
      <sheetName val="DATA_KC1"/>
      <sheetName val="Base_M&amp;E"/>
      <sheetName val="TAHK-THONG_GIO_PR_(FINAL)"/>
      <sheetName val="tabulation_(comparison)"/>
      <sheetName val="CP_QLDA"/>
      <sheetName val="Material_HT"/>
      <sheetName val="Material_KC"/>
      <sheetName val="DonGia_chetao"/>
      <sheetName val="DonGia_VatTuLK"/>
      <sheetName val="00__Nhap_DL"/>
      <sheetName val="Consol_BS+PL-08"/>
      <sheetName val="Nhan_cong"/>
      <sheetName val="SỐ_LIỆU"/>
      <sheetName val="DATA LISTS"/>
      <sheetName val="가공비"/>
      <sheetName val="금액"/>
      <sheetName val="★Friends_핵심_Member_교육1"/>
      <sheetName val="업체의_LPL소속정보1"/>
      <sheetName val="2_설계제원"/>
      <sheetName val="depreciation_of_machinery"/>
      <sheetName val="특2호부관하천산근"/>
      <sheetName val="경비_원본"/>
      <sheetName val="3__CNT"/>
      <sheetName val="unit_price_list(M)"/>
      <sheetName val="성창_EQ(C-A_Zone)"/>
      <sheetName val="날개벽(좌,우=45도,75도)"/>
      <sheetName val="변화치수"/>
      <sheetName val="design data"/>
      <sheetName val="member design"/>
      <sheetName val="경남종금"/>
      <sheetName val="경일종금"/>
      <sheetName val="경리통보"/>
      <sheetName val="uang"/>
      <sheetName val="증가분"/>
      <sheetName val="증가수정"/>
      <sheetName val="문의사항"/>
      <sheetName val="개"/>
      <sheetName val="대비표"/>
      <sheetName val="평"/>
      <sheetName val="대외공문"/>
      <sheetName val="분전반계산서(석관)"/>
      <sheetName val="설명서"/>
      <sheetName val="준공정산"/>
      <sheetName val="12품셈표"/>
      <sheetName val="_M10C_DIFF__________7__GAS_LI_3"/>
      <sheetName val="설비단가"/>
      <sheetName val="국내조달(통합-1)"/>
      <sheetName val="변경점"/>
      <sheetName val="M-MG1"/>
      <sheetName val="FACTOR "/>
      <sheetName val="안전시설"/>
      <sheetName val="EF1P"/>
      <sheetName val="근태현황"/>
      <sheetName val="표준단가"/>
      <sheetName val="FORMURA만두"/>
      <sheetName val="F냉동면"/>
      <sheetName val="F스프"/>
      <sheetName val="F냉장면"/>
      <sheetName val="수량계획"/>
      <sheetName val="입력"/>
      <sheetName val="관급"/>
      <sheetName val="현금예금"/>
      <sheetName val="화공"/>
      <sheetName val="환경"/>
      <sheetName val="기성내역서"/>
      <sheetName val="카렌스센터계량기설치공사"/>
      <sheetName val="PIPE(UG)내역"/>
      <sheetName val="사진"/>
      <sheetName val="개인별 순위표"/>
      <sheetName val="p"/>
      <sheetName val="4-PTDG (T2)"/>
      <sheetName val="4-PTDG (T1)"/>
      <sheetName val="Móng, nền "/>
      <sheetName val="TINH GIA - SAN XUAT Vertico"/>
      <sheetName val="dtct cong"/>
      <sheetName val="TL rieng"/>
      <sheetName val="DAF-2"/>
      <sheetName val="tra VL"/>
      <sheetName val="1.R18 BF"/>
      <sheetName val="G"/>
      <sheetName val="F-B"/>
      <sheetName val="H-J"/>
      <sheetName val="6.External works-R18"/>
      <sheetName val="일위대가표(DEEP)"/>
      <sheetName val="기술부 VENDOR LIST"/>
      <sheetName val="Site_Expenses1"/>
      <sheetName val="RCC,Ret__Wall1"/>
      <sheetName val="Original_External_Work1"/>
      <sheetName val="각사별공사비분개_1"/>
      <sheetName val="Khoi_luong"/>
      <sheetName val="TINH_GIA_-_SAN_XUAT_Vertico"/>
      <sheetName val="4-PTDG_(T2)"/>
      <sheetName val="4-PTDG_(T1)"/>
      <sheetName val="기성_(2)"/>
      <sheetName val="Móng,_nền_"/>
      <sheetName val="배수공"/>
      <sheetName val="入力作成表"/>
      <sheetName val="CF_DT"/>
      <sheetName val="주별소모수선비"/>
      <sheetName val="ITME실적"/>
      <sheetName val="36신설수량"/>
      <sheetName val="광통신 견적내역서1"/>
      <sheetName val="값"/>
      <sheetName val="새공통(96임금인상기준)"/>
      <sheetName val="소계정"/>
      <sheetName val="K2_site_Total_내역서1"/>
      <sheetName val="설계내역"/>
      <sheetName val="내역(중앙)"/>
      <sheetName val="DHEQSUPT"/>
      <sheetName val="강관 및 부속"/>
      <sheetName val="1_R18_BF"/>
      <sheetName val="6_External_works-R18"/>
      <sheetName val="기술부_VENDOR_LIST"/>
      <sheetName val="1_공사비집계"/>
      <sheetName val="투입내역"/>
      <sheetName val="시행예산"/>
      <sheetName val="산출- 가로등설비"/>
      <sheetName val="마산월령동골조물량변경"/>
      <sheetName val="M傢㲾啹"/>
      <sheetName val="审计调整"/>
      <sheetName val="세부_대응1"/>
      <sheetName val="CScore_February1"/>
      <sheetName val="Series_C_Options1"/>
      <sheetName val="Updated_FY2010_Wkg_FCST1"/>
      <sheetName val="Aug_2010_MSPP_Purchase1"/>
      <sheetName val="MSPP_weighted-_QTD1"/>
      <sheetName val="Stock_Price_NASDAQ1"/>
      <sheetName val="DSU_weighted-_QTD1"/>
      <sheetName val="MSPP_weighted-_YTD1"/>
      <sheetName val="DSU_weighted-_YTD1"/>
      <sheetName val="SL_Input1"/>
      <sheetName val="J3_41"/>
      <sheetName val="RATE_CHART1"/>
      <sheetName val="U1_51"/>
      <sheetName val="U1_21"/>
      <sheetName val="U1_41"/>
      <sheetName val="U1_11"/>
      <sheetName val="U1_31"/>
      <sheetName val="Rent_Analysis1"/>
      <sheetName val="Drop_Down1"/>
      <sheetName val="Game_changer_priorities1"/>
      <sheetName val="Emp_Exercise_Table1"/>
      <sheetName val="Earn_&amp;_E&amp;P_&amp;_Taxes_ENXX_061"/>
      <sheetName val="Prelim_FPHCI1"/>
      <sheetName val="Details_FY001"/>
      <sheetName val="Expansion_Expenses1"/>
      <sheetName val="PCP_Recruitment_&amp;_Productivity1"/>
      <sheetName val="State_Franchise_Taxes{C&amp;S}1"/>
      <sheetName val="UNADJUSTED_FROM_PS1"/>
      <sheetName val="세보설계_인력1"/>
      <sheetName val="장비별_메이커1"/>
      <sheetName val="MDOD_DATA1"/>
      <sheetName val="구분자_표준_초안1"/>
      <sheetName val="년령분석표(02년)"/>
      <sheetName val="지역별"/>
      <sheetName val="NDRAM_DATA"/>
      <sheetName val="공통"/>
      <sheetName val="건축공사실행"/>
      <sheetName val="ZFIR10520_06BS"/>
      <sheetName val="Basic_Information"/>
      <sheetName val="PAJE(CAJE)"/>
      <sheetName val="Forecast Drivers"/>
      <sheetName val="채권채무조정(명신산업)"/>
      <sheetName val="목동세대 산출근거"/>
      <sheetName val="출입자명단"/>
      <sheetName val="DATA4"/>
      <sheetName val="DATA5"/>
      <sheetName val="DATA7"/>
      <sheetName val="Ẩn"/>
      <sheetName val="Currency Rates"/>
      <sheetName val="EXCHR"/>
      <sheetName val="PS"/>
      <sheetName val="Biểu đồ"/>
      <sheetName val="2 카드채권(대출포함)"/>
      <sheetName val="WBS"/>
      <sheetName val="수보제한_(2)2"/>
      <sheetName val="MM투입_계획1"/>
      <sheetName val="PM_DATA2"/>
      <sheetName val="Cost_Reduction1"/>
      <sheetName val="AFE's__By_Afe2"/>
      <sheetName val="수율"/>
      <sheetName val="부도어음"/>
      <sheetName val="건설가계정"/>
      <sheetName val="Sheet15"/>
      <sheetName val="DAY"/>
      <sheetName val="첨부#1.설계기준"/>
      <sheetName val="15"/>
      <sheetName val="14"/>
      <sheetName val="연돌일위집계"/>
      <sheetName val="06-BATCH "/>
      <sheetName val="FT"/>
      <sheetName val="0126(Status)"/>
      <sheetName val="세부추진"/>
      <sheetName val="상용보강"/>
      <sheetName val="Key Data_Y13"/>
      <sheetName val="Piping Design Data"/>
      <sheetName val="Packing수불"/>
      <sheetName val="Scrap"/>
      <sheetName val="CELL"/>
      <sheetName val="생산계획"/>
      <sheetName val="월간total"/>
      <sheetName val="실적입력"/>
      <sheetName val="CELL 생산일보 "/>
      <sheetName val="ITB_COST"/>
      <sheetName val="c_balju"/>
      <sheetName val="D-ELECT"/>
      <sheetName val="지보1_98"/>
      <sheetName val="L V Separator"/>
      <sheetName val="JUCK"/>
      <sheetName val="열원설비"/>
      <sheetName val="細目"/>
      <sheetName val="PAD-F"/>
      <sheetName val="GV1-D13 (Casement door)"/>
      <sheetName val="1안98Billing"/>
      <sheetName val="A (3)"/>
      <sheetName val="견적서(냉수)"/>
      <sheetName val="ROOF(ALKALI)"/>
      <sheetName val="Upgrades pricing"/>
      <sheetName val="당초매출"/>
      <sheetName val="설계예시"/>
      <sheetName val="본부장"/>
      <sheetName val="96노임기준"/>
      <sheetName val="부산4"/>
      <sheetName val="Sch7a (토요일)"/>
      <sheetName val="126_2553"/>
      <sheetName val="TH_VL,_NC,_DDHT_Thanhphuoc2"/>
      <sheetName val="영업_일14"/>
      <sheetName val="경__비_4"/>
      <sheetName val="표지_(2)3"/>
      <sheetName val="plan&amp;section_of_foundation2"/>
      <sheetName val="pile_bearing_capa_&amp;_arrenge2"/>
      <sheetName val="design_load2"/>
      <sheetName val="working_load_at_the_btm_ft_2"/>
      <sheetName val="stability_check2"/>
      <sheetName val="design_criteria2"/>
      <sheetName val="3BL공동구_수량2"/>
      <sheetName val="Yield_Target1"/>
      <sheetName val="10고객별_담당자2"/>
      <sheetName val="개발_RTL_TEST적용3"/>
      <sheetName val="Spec_Infomation_Notice_Cover3"/>
      <sheetName val="_FURNACE현설4"/>
      <sheetName val="_내역서4"/>
      <sheetName val="Amount_of_Itemized2"/>
      <sheetName val="외상매출금현황-수정분_A21"/>
      <sheetName val="개발담당자_2"/>
      <sheetName val="May_2"/>
      <sheetName val="차입금_및_담보현황1"/>
      <sheetName val="주주_및_채권자_현황v1"/>
      <sheetName val="GAP_log_template_가이드1"/>
      <sheetName val="RCM_Guideline1"/>
      <sheetName val="EHP_내역서1"/>
      <sheetName val="M10F_3F_TSPR05_베이파티션_설치공사_내역서_1"/>
      <sheetName val="Spool_Status1"/>
      <sheetName val="General_Assumptions1"/>
      <sheetName val="Customer_Databas1"/>
      <sheetName val="PACKING_LIST1"/>
      <sheetName val="값목록(Don't_touch)1"/>
      <sheetName val="Implementation_Status1"/>
      <sheetName val="등록양식_(2)2"/>
      <sheetName val="환경기계공정표_(3)2"/>
      <sheetName val="FRP_PIPING_일위대가2"/>
      <sheetName val="VMB_Utility2"/>
      <sheetName val="POWER_ASSUMPTIONS2"/>
      <sheetName val="2_1_受電設備棟2"/>
      <sheetName val="2_2_受・防火水槽2"/>
      <sheetName val="2_3_排水処理設備棟2"/>
      <sheetName val="2_4_倉庫棟2"/>
      <sheetName val="2_5_守衛棟2"/>
      <sheetName val="Fabout_Time_chart_rev11"/>
      <sheetName val="아파트_기성내역서1"/>
      <sheetName val="MNT_개발계획_최종1"/>
      <sheetName val="8_수량산출_(2)1"/>
      <sheetName val="_기성청구서_양식_xlsx1"/>
      <sheetName val="업무분장_2"/>
      <sheetName val="구성비"/>
      <sheetName val="감가상각 파일"/>
      <sheetName val="일반은행조회내역입력"/>
      <sheetName val="은행조회입력"/>
      <sheetName val="Start"/>
      <sheetName val="퇴직금"/>
      <sheetName val="국공채이자"/>
      <sheetName val="현금실사표"/>
      <sheetName val="증권평가"/>
      <sheetName val="미사용실사"/>
      <sheetName val="미결제"/>
      <sheetName val="실사계획서"/>
      <sheetName val="실사요약"/>
      <sheetName val="재고자산실사"/>
      <sheetName val="입회결과"/>
      <sheetName val="재고절차"/>
      <sheetName val="보관확인서"/>
      <sheetName val="조회총괄표"/>
      <sheetName val="조회서"/>
      <sheetName val="조회내역"/>
      <sheetName val="연령표"/>
      <sheetName val="부보자산"/>
      <sheetName val="담보자산"/>
      <sheetName val="보증자산"/>
      <sheetName val="임대차"/>
      <sheetName val="채권의현재가치"/>
      <sheetName val="사채할인발행차금"/>
      <sheetName val="등록"/>
      <sheetName val="이자검증"/>
      <sheetName val="감가검증"/>
      <sheetName val="장기채무"/>
      <sheetName val="월판관비"/>
      <sheetName val="월제조비"/>
      <sheetName val="매출액"/>
      <sheetName val="영업외손익"/>
      <sheetName val="시설총괄"/>
      <sheetName val="비용배분"/>
      <sheetName val="8월매출집계표"/>
      <sheetName val="4.경비 5.영업외수지"/>
      <sheetName val="Sales"/>
      <sheetName val="4.1DNR기계(공법)"/>
      <sheetName val="Master_rev1"/>
      <sheetName val="______KTY_________NYJ_PLAN_97_2"/>
      <sheetName val="6. 안전관리비"/>
      <sheetName val="시공정보표"/>
      <sheetName val="노c"/>
      <sheetName val="확정실적"/>
      <sheetName val="경락률"/>
      <sheetName val="법원비용"/>
      <sheetName val="LoanList"/>
      <sheetName val="잔존년수"/>
      <sheetName val="항고구분"/>
      <sheetName val="경매회차하락률"/>
      <sheetName val="3.판관비명세서"/>
      <sheetName val="CVT산정"/>
      <sheetName val="제품별손익"/>
      <sheetName val="當期시산표"/>
      <sheetName val="前期시산표"/>
      <sheetName val="신규일위대가"/>
      <sheetName val="IX_20_Yr2"/>
      <sheetName val="생산매출_(3)2"/>
      <sheetName val="미수채권미도래어음기준"/>
      <sheetName val="VOL1"/>
      <sheetName val="MCNS RCM"/>
      <sheetName val="2. R12A, R13A 기타불량률"/>
      <sheetName val="1. 생산 가동률"/>
      <sheetName val="4. 소모품사용량"/>
      <sheetName val="3. R12A, R13A Particle 불량률"/>
      <sheetName val="이름의정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/>
      <sheetData sheetId="730"/>
      <sheetData sheetId="731"/>
      <sheetData sheetId="732"/>
      <sheetData sheetId="733" refreshError="1"/>
      <sheetData sheetId="734"/>
      <sheetData sheetId="735" refreshError="1"/>
      <sheetData sheetId="736" refreshError="1"/>
      <sheetData sheetId="737"/>
      <sheetData sheetId="738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/>
      <sheetData sheetId="772"/>
      <sheetData sheetId="773"/>
      <sheetData sheetId="774"/>
      <sheetData sheetId="775"/>
      <sheetData sheetId="776"/>
      <sheetData sheetId="777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/>
      <sheetData sheetId="877"/>
      <sheetData sheetId="878"/>
      <sheetData sheetId="879"/>
      <sheetData sheetId="880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/>
      <sheetData sheetId="932"/>
      <sheetData sheetId="933"/>
      <sheetData sheetId="934"/>
      <sheetData sheetId="935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/>
      <sheetData sheetId="1076"/>
      <sheetData sheetId="1077"/>
      <sheetData sheetId="1078" refreshError="1"/>
      <sheetData sheetId="1079" refreshError="1"/>
      <sheetData sheetId="1080"/>
      <sheetData sheetId="1081"/>
      <sheetData sheetId="1082"/>
      <sheetData sheetId="1083"/>
      <sheetData sheetId="1084"/>
      <sheetData sheetId="1085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/>
      <sheetData sheetId="1093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/>
      <sheetData sheetId="1268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/>
      <sheetData sheetId="1370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/>
      <sheetData sheetId="1614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/>
      <sheetData sheetId="1779"/>
      <sheetData sheetId="1780"/>
      <sheetData sheetId="1781"/>
      <sheetData sheetId="1782"/>
      <sheetData sheetId="1783"/>
      <sheetData sheetId="1784" refreshError="1"/>
      <sheetData sheetId="1785" refreshError="1"/>
      <sheetData sheetId="1786" refreshError="1"/>
      <sheetData sheetId="1787" refreshError="1"/>
      <sheetData sheetId="1788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/>
      <sheetData sheetId="2073"/>
      <sheetData sheetId="2074"/>
      <sheetData sheetId="2075"/>
      <sheetData sheetId="2076"/>
      <sheetData sheetId="2077" refreshError="1"/>
      <sheetData sheetId="2078" refreshError="1"/>
      <sheetData sheetId="2079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/>
      <sheetData sheetId="2100" refreshError="1"/>
      <sheetData sheetId="2101" refreshError="1"/>
      <sheetData sheetId="2102" refreshError="1"/>
      <sheetData sheetId="2103" refreshError="1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/>
      <sheetData sheetId="2368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/>
      <sheetData sheetId="2387"/>
      <sheetData sheetId="2388"/>
      <sheetData sheetId="2389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/>
      <sheetData sheetId="2442"/>
      <sheetData sheetId="2443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/>
      <sheetData sheetId="2493"/>
      <sheetData sheetId="2494"/>
      <sheetData sheetId="2495"/>
      <sheetData sheetId="2496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/>
      <sheetData sheetId="2576"/>
      <sheetData sheetId="2577"/>
      <sheetData sheetId="2578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 refreshError="1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/>
      <sheetData sheetId="2717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/>
      <sheetData sheetId="2731"/>
      <sheetData sheetId="2732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/>
      <sheetData sheetId="2809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/>
      <sheetData sheetId="3086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/>
      <sheetData sheetId="3114"/>
      <sheetData sheetId="3115" refreshError="1"/>
      <sheetData sheetId="3116"/>
      <sheetData sheetId="3117"/>
      <sheetData sheetId="3118" refreshError="1"/>
      <sheetData sheetId="3119"/>
      <sheetData sheetId="3120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/>
      <sheetData sheetId="3133"/>
      <sheetData sheetId="3134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/>
      <sheetData sheetId="3152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/>
      <sheetData sheetId="3264"/>
      <sheetData sheetId="3265"/>
      <sheetData sheetId="3266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/>
      <sheetData sheetId="3377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/>
      <sheetData sheetId="3728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/>
      <sheetData sheetId="3813"/>
      <sheetData sheetId="3814"/>
      <sheetData sheetId="3815"/>
      <sheetData sheetId="3816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 refreshError="1"/>
      <sheetData sheetId="3926"/>
      <sheetData sheetId="3927"/>
      <sheetData sheetId="3928" refreshError="1"/>
      <sheetData sheetId="3929"/>
      <sheetData sheetId="3930" refreshError="1"/>
      <sheetData sheetId="3931"/>
      <sheetData sheetId="3932" refreshError="1"/>
      <sheetData sheetId="3933" refreshError="1"/>
      <sheetData sheetId="3934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/>
      <sheetData sheetId="3975"/>
      <sheetData sheetId="3976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/>
      <sheetData sheetId="4018" refreshError="1"/>
      <sheetData sheetId="4019" refreshError="1"/>
      <sheetData sheetId="4020" refreshError="1"/>
      <sheetData sheetId="4021" refreshError="1"/>
      <sheetData sheetId="4022"/>
      <sheetData sheetId="4023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/>
      <sheetData sheetId="4040"/>
      <sheetData sheetId="4041"/>
      <sheetData sheetId="4042"/>
      <sheetData sheetId="4043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/>
      <sheetData sheetId="4155" refreshError="1"/>
      <sheetData sheetId="4156" refreshError="1"/>
      <sheetData sheetId="4157" refreshError="1"/>
      <sheetData sheetId="4158"/>
      <sheetData sheetId="4159" refreshError="1"/>
      <sheetData sheetId="4160"/>
      <sheetData sheetId="4161"/>
      <sheetData sheetId="4162"/>
      <sheetData sheetId="4163" refreshError="1"/>
      <sheetData sheetId="4164" refreshError="1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 refreshError="1"/>
      <sheetData sheetId="4175" refreshError="1"/>
      <sheetData sheetId="4176" refreshError="1"/>
      <sheetData sheetId="4177"/>
      <sheetData sheetId="4178"/>
      <sheetData sheetId="4179"/>
      <sheetData sheetId="4180" refreshError="1"/>
      <sheetData sheetId="4181" refreshError="1"/>
      <sheetData sheetId="4182" refreshError="1"/>
      <sheetData sheetId="4183" refreshError="1"/>
      <sheetData sheetId="4184"/>
      <sheetData sheetId="4185"/>
      <sheetData sheetId="4186"/>
      <sheetData sheetId="4187" refreshError="1"/>
      <sheetData sheetId="4188"/>
      <sheetData sheetId="4189" refreshError="1"/>
      <sheetData sheetId="4190" refreshError="1"/>
      <sheetData sheetId="4191"/>
      <sheetData sheetId="4192" refreshError="1"/>
      <sheetData sheetId="4193" refreshError="1"/>
      <sheetData sheetId="4194" refreshError="1"/>
      <sheetData sheetId="4195" refreshError="1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 refreshError="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 refreshError="1"/>
      <sheetData sheetId="4251" refreshError="1"/>
      <sheetData sheetId="4252" refreshError="1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 refreshError="1"/>
      <sheetData sheetId="4281"/>
      <sheetData sheetId="4282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/>
      <sheetData sheetId="4289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/>
      <sheetData sheetId="4300"/>
      <sheetData sheetId="4301"/>
      <sheetData sheetId="4302"/>
      <sheetData sheetId="4303"/>
      <sheetData sheetId="4304" refreshError="1"/>
      <sheetData sheetId="4305"/>
      <sheetData sheetId="4306"/>
      <sheetData sheetId="4307"/>
      <sheetData sheetId="4308"/>
      <sheetData sheetId="4309" refreshError="1"/>
      <sheetData sheetId="4310"/>
      <sheetData sheetId="431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 refreshError="1"/>
      <sheetData sheetId="4336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/>
      <sheetData sheetId="4347"/>
      <sheetData sheetId="4348"/>
      <sheetData sheetId="4349"/>
      <sheetData sheetId="4350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/>
      <sheetData sheetId="4370" refreshError="1"/>
      <sheetData sheetId="4371" refreshError="1"/>
      <sheetData sheetId="4372" refreshError="1"/>
      <sheetData sheetId="4373"/>
      <sheetData sheetId="4374"/>
      <sheetData sheetId="4375"/>
      <sheetData sheetId="4376"/>
      <sheetData sheetId="4377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/>
      <sheetData sheetId="4409"/>
      <sheetData sheetId="4410"/>
      <sheetData sheetId="4411"/>
      <sheetData sheetId="4412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>
        <row r="64">
          <cell r="B64">
            <v>27.47</v>
          </cell>
        </row>
      </sheetData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/>
      <sheetData sheetId="4778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/>
      <sheetData sheetId="4866" refreshError="1"/>
      <sheetData sheetId="4867" refreshError="1"/>
      <sheetData sheetId="4868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/>
      <sheetData sheetId="4935" refreshError="1"/>
      <sheetData sheetId="4936"/>
      <sheetData sheetId="4937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/>
      <sheetData sheetId="5026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/>
      <sheetData sheetId="5060" refreshError="1"/>
      <sheetData sheetId="5061" refreshError="1"/>
      <sheetData sheetId="5062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/>
      <sheetData sheetId="5342"/>
      <sheetData sheetId="5343"/>
      <sheetData sheetId="5344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/>
      <sheetData sheetId="5423"/>
      <sheetData sheetId="5424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/>
      <sheetData sheetId="5434"/>
      <sheetData sheetId="5435"/>
      <sheetData sheetId="5436"/>
      <sheetData sheetId="5437"/>
      <sheetData sheetId="5438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/>
      <sheetData sheetId="5511"/>
      <sheetData sheetId="5512"/>
      <sheetData sheetId="5513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/>
      <sheetData sheetId="5576"/>
      <sheetData sheetId="5577"/>
      <sheetData sheetId="5578"/>
      <sheetData sheetId="5579"/>
      <sheetData sheetId="5580" refreshError="1"/>
      <sheetData sheetId="5581" refreshError="1"/>
      <sheetData sheetId="5582" refreshError="1"/>
      <sheetData sheetId="5583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/>
      <sheetData sheetId="5734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nal-pl"/>
      <sheetName val="PL_98_99"/>
      <sheetName val="5plan-sent"/>
      <sheetName val="5PLAN(약)"/>
      <sheetName val="5plan (2)"/>
      <sheetName val="month-pl($)"/>
      <sheetName val="month-pl(W)"/>
      <sheetName val="sale-report"/>
      <sheetName val="Q'TR-PL"/>
      <sheetName val="1998 &amp; 1999 (3)"/>
      <sheetName val="1998 &amp; 1999 (2)"/>
      <sheetName val="FX RATE"/>
      <sheetName val="GENERAL &amp; ADMINISTRATIVE (2)"/>
      <sheetName val="MEDICAL DEPARTMENT (2)"/>
      <sheetName val="MARKETING"/>
      <sheetName val="SALES"/>
      <sheetName val="CAPITAL EXPEND"/>
      <sheetName val="FIVE YEAR 1998-2002"/>
      <sheetName val="1998 P &amp; L"/>
      <sheetName val="GENERAL &amp; ADMINISTRATIVE"/>
      <sheetName val="MEDICAL DEPARTMENT"/>
      <sheetName val="REGISTRATION DEP'T"/>
      <sheetName val="CAP LEASES"/>
      <sheetName val="BALANCE SHEET"/>
      <sheetName val="Sheet1"/>
      <sheetName val="CENSUS"/>
      <sheetName val="PRODUC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t9903"/>
      <sheetName val="Asset9902"/>
      <sheetName val="Asset9901"/>
      <sheetName val="Asset9812"/>
      <sheetName val="Asset9812Chey"/>
      <sheetName val="Asset9811CAK"/>
      <sheetName val="Asset9811Chey"/>
      <sheetName val="Asset9810CAK"/>
      <sheetName val="Asset9810Cheyenne"/>
      <sheetName val="Asset9809CAK"/>
      <sheetName val="Asset9809Cheyenne"/>
      <sheetName val="Asset98-CAK"/>
      <sheetName val="Asset98-Cheyenne"/>
      <sheetName val="Dispos&amp;Destroy98"/>
      <sheetName val="Dispos&amp;Destroy97"/>
      <sheetName val="Asset&amp;Depr"/>
      <sheetName val="Deprec9903"/>
      <sheetName val="포장복구집계"/>
      <sheetName val="Balance sheet"/>
      <sheetName val="주관사업"/>
      <sheetName val="A3(당기)"/>
      <sheetName val="Lead"/>
      <sheetName val="Links"/>
      <sheetName val="조회서"/>
      <sheetName val="02주주임원(조전)"/>
      <sheetName val="송전기본"/>
      <sheetName val="비품"/>
      <sheetName val="수정시산표"/>
      <sheetName val="이자율"/>
      <sheetName val="토목주소"/>
      <sheetName val="프랜트면허"/>
      <sheetName val="Inputs"/>
      <sheetName val="AcqIS"/>
      <sheetName val="AcqBSCF"/>
      <sheetName val="Excess Calc"/>
      <sheetName val="#REF"/>
      <sheetName val="1월"/>
      <sheetName val="15.외화외상매입금 0"/>
      <sheetName val="17.미지급금0"/>
      <sheetName val="BSM9601"/>
      <sheetName val="S1.1총괄"/>
      <sheetName val="정산표"/>
      <sheetName val="HP1AMLIST"/>
      <sheetName val="9-1차이내역"/>
      <sheetName val="ASP"/>
      <sheetName val="CHIP_O"/>
      <sheetName val="FAB_I"/>
      <sheetName val="FRT_O"/>
      <sheetName val="PKG_I"/>
      <sheetName val="FT_금액"/>
      <sheetName val="YIELD"/>
      <sheetName val="MX628EX"/>
      <sheetName val="건설중인"/>
      <sheetName val="2.대외공문"/>
      <sheetName val="시산표"/>
      <sheetName val="입찰안"/>
      <sheetName val="data"/>
      <sheetName val="재공품"/>
      <sheetName val="총예상원가"/>
      <sheetName val="Working"/>
      <sheetName val="1998 P &amp; L"/>
      <sheetName val="Voucher"/>
      <sheetName val="PROP_95"/>
      <sheetName val="경제성분석"/>
      <sheetName val="Config"/>
      <sheetName val="감사회사"/>
      <sheetName val="이자정산계획"/>
      <sheetName val="01_예상손익세부내역"/>
      <sheetName val="판관비세부"/>
      <sheetName val="외화가수금"/>
      <sheetName val="총괄표"/>
      <sheetName val="지급이자"/>
      <sheetName val="15_외화외상매입금_0"/>
      <sheetName val="17_미지급금0"/>
      <sheetName val="1998_P_&amp;_L"/>
      <sheetName val="15_외화외상매입금_01"/>
      <sheetName val="15_외화외상매입금_02"/>
      <sheetName val="17_미지급금01"/>
      <sheetName val="1998_P_&amp;_L1"/>
      <sheetName val="Analysis"/>
      <sheetName val="118.세금과공과"/>
      <sheetName val="to do"/>
      <sheetName val="수율생산"/>
      <sheetName val="자재소요량"/>
      <sheetName val="해외출자현황(원본틀)"/>
      <sheetName val="서식시트"/>
      <sheetName val="LS re sales"/>
      <sheetName val="ANG Retailer List"/>
      <sheetName val="CHAR - NEW DFE"/>
      <sheetName val="MERCH - NEW DFE"/>
      <sheetName val="RETAILERS - NEW DFE"/>
      <sheetName val="Sheet6"/>
      <sheetName val="SO416"/>
      <sheetName val=".6 토지"/>
      <sheetName val="3.판관비명세서"/>
      <sheetName val="01is(누계)"/>
      <sheetName val="외주현황.wq1"/>
      <sheetName val="유니온"/>
      <sheetName val="단지별수거량"/>
      <sheetName val="Macro1"/>
      <sheetName val="외화금융(97-03)"/>
      <sheetName val="한세A4PL"/>
      <sheetName val="Macro2"/>
      <sheetName val="판가반영"/>
      <sheetName val="손익계산서"/>
      <sheetName val="단기차입금(200006)"/>
      <sheetName val="완성차 미수금"/>
      <sheetName val="상품입고집계"/>
      <sheetName val="현금흐름표"/>
      <sheetName val="Index"/>
      <sheetName val="#2 BSPL"/>
      <sheetName val="Sch7a (토요일)"/>
      <sheetName val="업무분장 "/>
      <sheetName val="공통"/>
      <sheetName val="2_대외공문"/>
      <sheetName val="업무분장_"/>
      <sheetName val="TRIM-Y3"/>
      <sheetName val="2_대외공문1"/>
      <sheetName val="업무분장_1"/>
      <sheetName val="RFQ"/>
      <sheetName val="판매46"/>
      <sheetName val="Sheet1"/>
      <sheetName val="유가증권"/>
      <sheetName val="한국Template"/>
      <sheetName val="DATA4"/>
      <sheetName val="DATA5"/>
      <sheetName val="DATA3"/>
      <sheetName val="DATA1"/>
      <sheetName val="DATA2"/>
      <sheetName val="DATA6"/>
      <sheetName val="標準時間一覧（亀山）"/>
      <sheetName val="標準時間一覧（亀山）2"/>
      <sheetName val="98실적"/>
      <sheetName val="퇴충98"/>
      <sheetName val="상세"/>
      <sheetName val="품의서"/>
      <sheetName val="维护表"/>
      <sheetName val="profitcenter"/>
      <sheetName val="comm"/>
      <sheetName val="노무비"/>
      <sheetName val="p2-1"/>
      <sheetName val="A"/>
      <sheetName val="라인제조"/>
      <sheetName val="시설이용권명세서"/>
      <sheetName val="장차입"/>
      <sheetName val="7 (2)"/>
      <sheetName val="Sens"/>
      <sheetName val="PC주변기기"/>
      <sheetName val="15_외화외상매입금_03"/>
      <sheetName val="17_미지급금02"/>
      <sheetName val="1998_P_&amp;_L2"/>
      <sheetName val="118_세금과공과"/>
      <sheetName val="1.현금예금"/>
      <sheetName val="S1_1총괄"/>
      <sheetName val="S1_1총괄1"/>
      <sheetName val="YOEMAGUM"/>
      <sheetName val="FS"/>
      <sheetName val="작업용"/>
      <sheetName val="P&amp;L Assum"/>
      <sheetName val="Table"/>
      <sheetName val="Balance_sheet"/>
      <sheetName val="기초코드"/>
      <sheetName val="Ref_Codes"/>
      <sheetName val="S"/>
      <sheetName val="본사감가상각대장(비품)"/>
      <sheetName val="XREF"/>
      <sheetName val="품셈표"/>
      <sheetName val="기성고내역"/>
      <sheetName val="금액내역서"/>
      <sheetName val="내외국인총괄"/>
      <sheetName val="108.수선비"/>
      <sheetName val="15_외화외상매입금_04"/>
      <sheetName val="17_미지급금03"/>
      <sheetName val="1998_P_&amp;_L3"/>
      <sheetName val="118_세금과공과1"/>
      <sheetName val="LS_re_sales"/>
      <sheetName val="ANG_Retailer_List"/>
      <sheetName val="CHAR_-_NEW_DFE"/>
      <sheetName val="MERCH_-_NEW_DFE"/>
      <sheetName val="RETAILERS_-_NEW_DFE"/>
      <sheetName val="2_대외공문2"/>
      <sheetName val="업무분장_2"/>
      <sheetName val="108_수선비"/>
      <sheetName val="Cap&amp;Depr"/>
      <sheetName val="연구인원내역"/>
      <sheetName val="기초데이타입력 및 계산"/>
      <sheetName val="m1_out"/>
      <sheetName val="총괄"/>
      <sheetName val="법인구분"/>
      <sheetName val="노동부"/>
      <sheetName val="200004"/>
      <sheetName val="200008"/>
      <sheetName val="200002"/>
      <sheetName val="200001"/>
      <sheetName val="200007"/>
      <sheetName val="200006"/>
      <sheetName val="200003"/>
      <sheetName val="200005"/>
      <sheetName val="200011"/>
      <sheetName val="200010"/>
      <sheetName val="200009"/>
      <sheetName val="PL"/>
      <sheetName val="ASRS Daily Cost"/>
      <sheetName val="경상이익비교"/>
      <sheetName val="IMCI-Assumptions (Mgt.)"/>
      <sheetName val=".1 memo"/>
      <sheetName val="환율시트"/>
      <sheetName val="CapMult"/>
      <sheetName val="Industry Indices"/>
      <sheetName val="2호"/>
      <sheetName val="계정code"/>
      <sheetName val="항목"/>
      <sheetName val="f_BS"/>
      <sheetName val="f_IS"/>
      <sheetName val="급여명세서"/>
      <sheetName val="급여등록"/>
      <sheetName val="0309외상매입금"/>
      <sheetName val="영업보증금"/>
      <sheetName val="MASTER"/>
      <sheetName val="Comments"/>
      <sheetName val="Para cargar"/>
      <sheetName val="적용환율"/>
      <sheetName val="기본사항"/>
      <sheetName val="안강자재입고"/>
      <sheetName val="물량투입계획"/>
      <sheetName val="98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 refreshError="1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 refreshError="1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t9809CAK"/>
      <sheetName val="Dispos&amp;Destroy98"/>
      <sheetName val="연구인원내역"/>
      <sheetName val="표지"/>
      <sheetName val="직종인원"/>
      <sheetName val="Deprec9811"/>
      <sheetName val="여신보고용"/>
      <sheetName val="Dec"/>
      <sheetName val="assets RP"/>
      <sheetName val="consolbal1"/>
      <sheetName val="consolpl1"/>
      <sheetName val="liabilities RP"/>
      <sheetName val="reconciliation"/>
      <sheetName val="note info1"/>
      <sheetName val="note info3"/>
      <sheetName val="Sheet6"/>
      <sheetName val="지급이자"/>
      <sheetName val="수정시산표"/>
      <sheetName val="PROP_95"/>
      <sheetName val="Config"/>
      <sheetName val="시산표"/>
      <sheetName val="역량평가_집계표"/>
      <sheetName val="TEMP1"/>
      <sheetName val="대차대조표"/>
      <sheetName val="Corporate"/>
      <sheetName val="Pine St. Brokers"/>
      <sheetName val="Devpt (consol)"/>
      <sheetName val="AIG Services"/>
      <sheetName val="France"/>
      <sheetName val="Asia"/>
      <sheetName val="Retail"/>
      <sheetName val="Ontra Summary"/>
      <sheetName val="MX628EX"/>
      <sheetName val="Asset98-CAK"/>
      <sheetName val="2.대외공문"/>
      <sheetName val="정산표"/>
      <sheetName val="BSM9601"/>
      <sheetName val="assets_RP"/>
      <sheetName val="liabilities_RP"/>
      <sheetName val="note_info1"/>
      <sheetName val="note_info3"/>
      <sheetName val="Inputs"/>
      <sheetName val="AcqIS"/>
      <sheetName val="AcqBSCF"/>
      <sheetName val="기초코드"/>
      <sheetName val="Pine_St__Brokers"/>
      <sheetName val="Devpt_(consol)"/>
      <sheetName val="AIG_Services"/>
      <sheetName val="Ontra_Summary"/>
      <sheetName val="assets_RP1"/>
      <sheetName val="liabilities_RP1"/>
      <sheetName val="note_info11"/>
      <sheetName val="note_info31"/>
      <sheetName val="Pine_St__Brokers1"/>
      <sheetName val="Devpt_(consol)1"/>
      <sheetName val="AIG_Services1"/>
      <sheetName val="Ontra_Summary1"/>
      <sheetName val="Index"/>
      <sheetName val="Links"/>
      <sheetName val="신규DEP"/>
      <sheetName val="라인제조"/>
      <sheetName val="부대공Ⅱ"/>
      <sheetName val="경제성분석"/>
      <sheetName val="comm"/>
      <sheetName val="판가반영"/>
      <sheetName val="96수표어음"/>
      <sheetName val="9-1차이내역"/>
      <sheetName val="sch"/>
      <sheetName val="query"/>
      <sheetName val="Capacity_Substrate"/>
      <sheetName val="Balance sheet"/>
      <sheetName val="#REF"/>
      <sheetName val="T"/>
      <sheetName val="assets_RP2"/>
      <sheetName val="liabilities_RP2"/>
      <sheetName val="note_info12"/>
      <sheetName val="note_info32"/>
      <sheetName val="Pine_St__Brokers2"/>
      <sheetName val="Devpt_(consol)2"/>
      <sheetName val="AIG_Services2"/>
      <sheetName val="Ontra_Summary2"/>
      <sheetName val="2_대외공문"/>
      <sheetName val="Sheet3"/>
      <sheetName val="ST"/>
      <sheetName val="Adj(Actual_Summary_July)"/>
      <sheetName val="dummy"/>
      <sheetName val="현금흐름표"/>
      <sheetName val="CF_Current_Detail(July)"/>
      <sheetName val="노임이"/>
      <sheetName val="Physical"/>
      <sheetName val="Identity"/>
      <sheetName val="location"/>
      <sheetName val="PriceLevel"/>
      <sheetName val="Value"/>
      <sheetName val="0309외상매입금"/>
      <sheetName val="Comments"/>
      <sheetName val="영업보증금"/>
      <sheetName val="MASTER"/>
      <sheetName val="법인구분"/>
      <sheetName val="손익계산서"/>
      <sheetName val="CD-실적"/>
      <sheetName val="Data (local)"/>
      <sheetName val="D1.2 COF모듈자재 입출재고 (B급)"/>
      <sheetName val="HP1AMLIST"/>
      <sheetName val="LS re sales"/>
      <sheetName val="P&amp;L Assum"/>
      <sheetName val="Table"/>
      <sheetName val="업무분장 "/>
      <sheetName val="공통"/>
      <sheetName val="Instruction"/>
      <sheetName val="OPEX"/>
      <sheetName val="CAPEX"/>
      <sheetName val="출장비"/>
      <sheetName val="GL_관리"/>
      <sheetName val="Cost_Center"/>
      <sheetName val="GL"/>
      <sheetName val="참고) 전략코드"/>
      <sheetName val="assets_RP3"/>
      <sheetName val="liabilities_RP3"/>
      <sheetName val="note_info13"/>
      <sheetName val="note_info33"/>
      <sheetName val="Pine_St__Brokers3"/>
      <sheetName val="Devpt_(consol)3"/>
      <sheetName val="AIG_Services3"/>
      <sheetName val="Ontra_Summary3"/>
      <sheetName val="2_대외공문1"/>
      <sheetName val="Balance_sheet"/>
      <sheetName val="LS_re_sales"/>
      <sheetName val="HCDec05"/>
      <sheetName val="Assigned_To"/>
      <sheetName val="Com_Typ"/>
      <sheetName val="60031 Marketing-LC"/>
      <sheetName val="Detail"/>
      <sheetName val="INSTALLmark-up 1"/>
      <sheetName val="OLD Q1 (Shouldn't use)"/>
      <sheetName val="40088 FSA Regionals-LC"/>
      <sheetName val="DFS Infineon LC"/>
      <sheetName val="Menu"/>
      <sheetName val="Headcount"/>
      <sheetName val="Q299 Rev"/>
      <sheetName val="Stage"/>
      <sheetName val="STD RATES"/>
      <sheetName val="標準時間一覧（亀山）"/>
      <sheetName val="標準時間一覧（亀山）2"/>
      <sheetName val="DataBank"/>
      <sheetName val="CODE_SET"/>
      <sheetName val="param"/>
      <sheetName val="매출이익"/>
      <sheetName val="제품별"/>
      <sheetName val="assets_RP4"/>
      <sheetName val="liabilities_RP4"/>
      <sheetName val="note_info14"/>
      <sheetName val="note_info34"/>
      <sheetName val="Pine_St__Brokers4"/>
      <sheetName val="Devpt_(consol)4"/>
      <sheetName val="AIG_Services4"/>
      <sheetName val="Ontra_Summary4"/>
      <sheetName val="2_대외공문2"/>
      <sheetName val="Balance_sheet1"/>
      <sheetName val="LS_re_sales1"/>
      <sheetName val="참고)_전략코드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ynobeta comparative"/>
      <sheetName val="rank1999 (B) (adj)"/>
      <sheetName val="LONDON-ORI-RANK99"/>
      <sheetName val="Sheet1"/>
      <sheetName val="FEB UPDATED CF(9%,1200(B2-adj)"/>
      <sheetName val="FEB UPDATED CF-9%,1200-B2-IMPT"/>
      <sheetName val="MONTH_PL(MAY-BUD)"/>
      <sheetName val="FX RATE"/>
      <sheetName val="MONTH_PL-apr (ANALYSIS)"/>
      <sheetName val="GENERAL &amp; ADMINISTRATIVE "/>
      <sheetName val="MEDICAL DEPARTMENT "/>
      <sheetName val="MARKETING"/>
      <sheetName val="SALES"/>
      <sheetName val="AGING ANALYSIS"/>
      <sheetName val="CAPITAL EXPEND"/>
      <sheetName val="FIVE YEAR 1998-2002"/>
      <sheetName val="1998 P &amp; L"/>
      <sheetName val="GENERAL &amp; ADMINISTRATIVE"/>
      <sheetName val="MEDICAL DEPARTMENT"/>
      <sheetName val="REGISTRATION DEP'T"/>
      <sheetName val="CAP LEASES"/>
      <sheetName val="BALANCE SHEET (MAY)"/>
      <sheetName val="CASH FLOW"/>
      <sheetName val="CASH FLOW (MAY)"/>
      <sheetName val="ASSUMP-5PLN(99-03)-APR5-RPT"/>
      <sheetName val="UPTD-APR15(2%6%9%1200AD0.5y)RPT"/>
      <sheetName val="LST-APR15(2%6%9%1200AD0.5y)RPT"/>
      <sheetName val="3PNL-MAR7(11%-1400-ADJ)RPT"/>
      <sheetName val="5PLN-APR5(2%6%10%1400AD0.5y)RPT"/>
      <sheetName val="5PLN-APR5(2%6%10%1400-AD-1y)"/>
      <sheetName val="CF(11%1400-B2-adj-1999origin)"/>
      <sheetName val="SALES-may"/>
      <sheetName val="SALES-APR-MY-ANAYSIS"/>
      <sheetName val="SALES-mar-Q'TR-david"/>
      <sheetName val="SALES-PRICE-COST-3tep-APR"/>
      <sheetName val="kim-YTD-APR-ACT-COST"/>
      <sheetName val="kim- (BUD99COGS)"/>
      <sheetName val="SALE-UNIT-TRUNZ"/>
      <sheetName val="cost-royalty"/>
      <sheetName val="dso-WS(ORIGINAL)"/>
      <sheetName val="dso-RPT"/>
      <sheetName val="dso-WS (nov)"/>
      <sheetName val="dso-WS (Dec)"/>
      <sheetName val="dso-WS (jan-99)"/>
      <sheetName val="dso-WS (MAR-99)"/>
      <sheetName val="dso-WS (feb-99)-adj-$7k"/>
      <sheetName val="dso-WS (APR-99)"/>
      <sheetName val="dso-WS (nov-3year-plan-'98) "/>
      <sheetName val="dso-WS (nov-3year-plan-'99) "/>
      <sheetName val="dso-WS (nov-3year-plan-'99) (2)"/>
      <sheetName val="Sheet2"/>
      <sheetName val="sly-anlys"/>
      <sheetName val="CENSUS"/>
      <sheetName val="PRODUCTS"/>
      <sheetName val="#REF"/>
      <sheetName val="수율생산"/>
      <sheetName val="Asset9809CAK"/>
      <sheetName val="Balance sheet"/>
      <sheetName val="Table"/>
      <sheetName val="기초코드"/>
      <sheetName val="법인구분"/>
      <sheetName val="Inputs"/>
      <sheetName val="AcqIS"/>
      <sheetName val="AcqBSCF"/>
      <sheetName val="0413"/>
      <sheetName val="적용환율"/>
      <sheetName val="HP1AMLIST"/>
      <sheetName val="표준대차대조표(갑)"/>
      <sheetName val="BUNKER 소모량"/>
      <sheetName val="BLOOMBERG"/>
      <sheetName val="정산표"/>
      <sheetName val="Tag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"/>
      <sheetName val="Analysis MTD"/>
      <sheetName val="Analysis Dept"/>
      <sheetName val="Analysis CTD"/>
      <sheetName val="Q2 FCST"/>
      <sheetName val="AOPTotal Cost INR"/>
      <sheetName val="AOP TOT Cost USD"/>
      <sheetName val="Dec - Invoice"/>
      <sheetName val="CashFlow LV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nal-pl"/>
      <sheetName val="PL_98_99"/>
      <sheetName val="5plan-sent"/>
      <sheetName val="5PLAN(약)"/>
      <sheetName val="5plan (2)"/>
      <sheetName val="month-pl($)"/>
      <sheetName val="month-pl(W)"/>
      <sheetName val="sale-report"/>
      <sheetName val="Q'TR-PL"/>
      <sheetName val="1998 &amp; 1999 (3)"/>
      <sheetName val="1998 &amp; 1999 (2)"/>
      <sheetName val="FX RATE"/>
      <sheetName val="GENERAL &amp; ADMINISTRATIVE (2)"/>
      <sheetName val="MEDICAL DEPARTMENT (2)"/>
      <sheetName val="MARKETING"/>
      <sheetName val="SALES"/>
      <sheetName val="CAPITAL EXPEND"/>
      <sheetName val="FIVE YEAR 1998-2002"/>
      <sheetName val="1998 P &amp; L"/>
      <sheetName val="GENERAL &amp; ADMINISTRATIVE"/>
      <sheetName val="MEDICAL DEPARTMENT"/>
      <sheetName val="REGISTRATION DEP'T"/>
      <sheetName val="CAP LEASES"/>
      <sheetName val="BALANCE SHEET"/>
      <sheetName val="Sheet1"/>
      <sheetName val="CENSUS"/>
      <sheetName val="PRODUC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lter Suport Add Time"/>
      <sheetName val="MTM mémo"/>
      <sheetName val="simultaneity"/>
      <sheetName val="electric plate assy"/>
      <sheetName val="manual plate assy"/>
    </sheetNames>
    <sheetDataSet>
      <sheetData sheetId="0" refreshError="1"/>
      <sheetData sheetId="1" refreshError="1"/>
      <sheetData sheetId="2" refreshError="1">
        <row r="1">
          <cell r="B1">
            <v>0</v>
          </cell>
          <cell r="C1" t="str">
            <v>PA5</v>
          </cell>
          <cell r="D1" t="str">
            <v>PA15</v>
          </cell>
          <cell r="E1" t="str">
            <v>PA30</v>
          </cell>
          <cell r="F1" t="str">
            <v>PA45</v>
          </cell>
          <cell r="G1" t="str">
            <v>PA80</v>
          </cell>
          <cell r="H1" t="str">
            <v>PB I 5</v>
          </cell>
          <cell r="I1" t="str">
            <v>PB H 5</v>
          </cell>
          <cell r="J1" t="str">
            <v>PB I 15</v>
          </cell>
          <cell r="K1" t="str">
            <v>PB H 15</v>
          </cell>
          <cell r="L1" t="str">
            <v>PB I 30</v>
          </cell>
          <cell r="M1" t="str">
            <v>PB H 30</v>
          </cell>
          <cell r="N1" t="str">
            <v>PB I 45</v>
          </cell>
          <cell r="O1" t="str">
            <v>PB H 45</v>
          </cell>
          <cell r="P1" t="str">
            <v>PB I 80</v>
          </cell>
          <cell r="Q1" t="str">
            <v>PB H 80</v>
          </cell>
          <cell r="R1" t="str">
            <v>PC5</v>
          </cell>
          <cell r="S1" t="str">
            <v>PC15</v>
          </cell>
          <cell r="T1" t="str">
            <v>PC30</v>
          </cell>
          <cell r="U1" t="str">
            <v>PC45</v>
          </cell>
          <cell r="V1" t="str">
            <v>PC80</v>
          </cell>
          <cell r="W1" t="str">
            <v>GA5</v>
          </cell>
          <cell r="X1" t="str">
            <v>GA15</v>
          </cell>
          <cell r="Y1" t="str">
            <v>GA30</v>
          </cell>
          <cell r="Z1" t="str">
            <v>GA45</v>
          </cell>
          <cell r="AA1" t="str">
            <v>GA80</v>
          </cell>
          <cell r="AB1" t="str">
            <v>GB5</v>
          </cell>
          <cell r="AC1" t="str">
            <v>GB15</v>
          </cell>
          <cell r="AD1" t="str">
            <v>GB30</v>
          </cell>
          <cell r="AE1" t="str">
            <v>GB45</v>
          </cell>
          <cell r="AF1" t="str">
            <v>GB80</v>
          </cell>
          <cell r="AG1" t="str">
            <v>GC5</v>
          </cell>
          <cell r="AH1" t="str">
            <v>GC15</v>
          </cell>
          <cell r="AI1" t="str">
            <v>GC30</v>
          </cell>
          <cell r="AJ1" t="str">
            <v>GC45</v>
          </cell>
          <cell r="AK1" t="str">
            <v>GC80</v>
          </cell>
          <cell r="AL1" t="str">
            <v>TT</v>
          </cell>
          <cell r="AM1" t="str">
            <v>A</v>
          </cell>
          <cell r="AN1" t="str">
            <v>R</v>
          </cell>
          <cell r="AO1" t="str">
            <v>E</v>
          </cell>
          <cell r="AP1" t="str">
            <v>C</v>
          </cell>
          <cell r="AQ1" t="str">
            <v>S</v>
          </cell>
          <cell r="AR1" t="str">
            <v>F</v>
          </cell>
          <cell r="AS1" t="str">
            <v>B</v>
          </cell>
        </row>
        <row r="2">
          <cell r="C2">
            <v>3</v>
          </cell>
          <cell r="D2">
            <v>6</v>
          </cell>
          <cell r="E2">
            <v>11</v>
          </cell>
          <cell r="F2">
            <v>15</v>
          </cell>
          <cell r="G2">
            <v>20</v>
          </cell>
          <cell r="H2">
            <v>10</v>
          </cell>
          <cell r="I2">
            <v>10</v>
          </cell>
          <cell r="J2">
            <v>15</v>
          </cell>
          <cell r="K2">
            <v>15</v>
          </cell>
          <cell r="L2">
            <v>19</v>
          </cell>
          <cell r="M2">
            <v>19</v>
          </cell>
          <cell r="N2">
            <v>24</v>
          </cell>
          <cell r="O2">
            <v>24</v>
          </cell>
          <cell r="P2">
            <v>30</v>
          </cell>
          <cell r="Q2">
            <v>30</v>
          </cell>
          <cell r="R2">
            <v>21</v>
          </cell>
          <cell r="S2">
            <v>26</v>
          </cell>
          <cell r="T2">
            <v>30</v>
          </cell>
          <cell r="U2">
            <v>36</v>
          </cell>
          <cell r="V2">
            <v>41</v>
          </cell>
          <cell r="W2">
            <v>3</v>
          </cell>
          <cell r="X2">
            <v>6</v>
          </cell>
          <cell r="Y2">
            <v>9</v>
          </cell>
          <cell r="Z2">
            <v>13</v>
          </cell>
          <cell r="AA2">
            <v>17</v>
          </cell>
          <cell r="AB2">
            <v>7</v>
          </cell>
          <cell r="AC2">
            <v>10</v>
          </cell>
          <cell r="AD2">
            <v>14</v>
          </cell>
          <cell r="AE2">
            <v>18</v>
          </cell>
          <cell r="AF2">
            <v>23</v>
          </cell>
          <cell r="AG2">
            <v>14</v>
          </cell>
          <cell r="AH2">
            <v>19</v>
          </cell>
          <cell r="AI2">
            <v>23</v>
          </cell>
          <cell r="AJ2">
            <v>27</v>
          </cell>
          <cell r="AK2">
            <v>32</v>
          </cell>
          <cell r="AL2">
            <v>0</v>
          </cell>
          <cell r="AM2">
            <v>14</v>
          </cell>
          <cell r="AN2">
            <v>6</v>
          </cell>
          <cell r="AO2">
            <v>7</v>
          </cell>
          <cell r="AP2">
            <v>15</v>
          </cell>
          <cell r="AQ2">
            <v>18</v>
          </cell>
          <cell r="AR2">
            <v>9</v>
          </cell>
          <cell r="AS2">
            <v>61</v>
          </cell>
        </row>
        <row r="3">
          <cell r="A3">
            <v>0</v>
          </cell>
          <cell r="B3">
            <v>1</v>
          </cell>
          <cell r="C3">
            <v>1</v>
          </cell>
          <cell r="D3">
            <v>1</v>
          </cell>
          <cell r="E3">
            <v>1</v>
          </cell>
          <cell r="F3">
            <v>1</v>
          </cell>
          <cell r="G3">
            <v>1</v>
          </cell>
          <cell r="H3">
            <v>1</v>
          </cell>
          <cell r="I3">
            <v>1</v>
          </cell>
          <cell r="J3">
            <v>1</v>
          </cell>
          <cell r="K3">
            <v>1</v>
          </cell>
          <cell r="L3">
            <v>1</v>
          </cell>
          <cell r="M3">
            <v>1</v>
          </cell>
          <cell r="N3">
            <v>1</v>
          </cell>
          <cell r="O3">
            <v>1</v>
          </cell>
          <cell r="P3">
            <v>1</v>
          </cell>
          <cell r="Q3">
            <v>1</v>
          </cell>
          <cell r="R3">
            <v>1</v>
          </cell>
          <cell r="S3">
            <v>1</v>
          </cell>
          <cell r="T3">
            <v>1</v>
          </cell>
          <cell r="U3">
            <v>1</v>
          </cell>
          <cell r="V3">
            <v>1</v>
          </cell>
          <cell r="W3">
            <v>1</v>
          </cell>
          <cell r="X3">
            <v>1</v>
          </cell>
          <cell r="Y3">
            <v>1</v>
          </cell>
          <cell r="Z3">
            <v>1</v>
          </cell>
          <cell r="AA3">
            <v>1</v>
          </cell>
          <cell r="AB3">
            <v>1</v>
          </cell>
          <cell r="AC3">
            <v>1</v>
          </cell>
          <cell r="AD3">
            <v>1</v>
          </cell>
          <cell r="AE3">
            <v>1</v>
          </cell>
          <cell r="AF3">
            <v>1</v>
          </cell>
          <cell r="AG3">
            <v>1</v>
          </cell>
          <cell r="AH3">
            <v>1</v>
          </cell>
          <cell r="AI3">
            <v>1</v>
          </cell>
          <cell r="AJ3">
            <v>1</v>
          </cell>
          <cell r="AK3">
            <v>1</v>
          </cell>
          <cell r="AL3">
            <v>1</v>
          </cell>
          <cell r="AM3">
            <v>1</v>
          </cell>
          <cell r="AN3">
            <v>1</v>
          </cell>
          <cell r="AO3">
            <v>1</v>
          </cell>
          <cell r="AP3">
            <v>1</v>
          </cell>
          <cell r="AQ3">
            <v>1</v>
          </cell>
          <cell r="AR3">
            <v>1</v>
          </cell>
          <cell r="AS3">
            <v>1</v>
          </cell>
        </row>
        <row r="4">
          <cell r="A4" t="str">
            <v>PA5</v>
          </cell>
          <cell r="B4">
            <v>1</v>
          </cell>
          <cell r="C4">
            <v>1</v>
          </cell>
          <cell r="D4">
            <v>1</v>
          </cell>
          <cell r="E4">
            <v>1</v>
          </cell>
          <cell r="F4">
            <v>1</v>
          </cell>
          <cell r="G4">
            <v>1</v>
          </cell>
          <cell r="H4">
            <v>2</v>
          </cell>
          <cell r="I4">
            <v>2</v>
          </cell>
          <cell r="J4">
            <v>2</v>
          </cell>
          <cell r="K4">
            <v>2</v>
          </cell>
          <cell r="L4">
            <v>2</v>
          </cell>
          <cell r="M4">
            <v>2</v>
          </cell>
          <cell r="N4">
            <v>2</v>
          </cell>
          <cell r="O4">
            <v>2</v>
          </cell>
          <cell r="P4">
            <v>2</v>
          </cell>
          <cell r="Q4">
            <v>2</v>
          </cell>
          <cell r="R4">
            <v>2</v>
          </cell>
          <cell r="S4">
            <v>2</v>
          </cell>
          <cell r="T4">
            <v>2</v>
          </cell>
          <cell r="U4">
            <v>2</v>
          </cell>
          <cell r="V4">
            <v>2</v>
          </cell>
          <cell r="W4">
            <v>1</v>
          </cell>
          <cell r="X4">
            <v>1</v>
          </cell>
          <cell r="Y4">
            <v>1</v>
          </cell>
          <cell r="Z4">
            <v>1</v>
          </cell>
          <cell r="AA4">
            <v>1</v>
          </cell>
          <cell r="AB4">
            <v>1</v>
          </cell>
          <cell r="AC4">
            <v>1</v>
          </cell>
          <cell r="AD4">
            <v>1</v>
          </cell>
          <cell r="AE4">
            <v>1</v>
          </cell>
          <cell r="AF4">
            <v>1</v>
          </cell>
          <cell r="AG4">
            <v>2</v>
          </cell>
          <cell r="AH4">
            <v>2</v>
          </cell>
          <cell r="AI4">
            <v>2</v>
          </cell>
          <cell r="AJ4">
            <v>2</v>
          </cell>
          <cell r="AK4">
            <v>2</v>
          </cell>
          <cell r="AL4">
            <v>1</v>
          </cell>
          <cell r="AM4">
            <v>1</v>
          </cell>
          <cell r="AN4">
            <v>3</v>
          </cell>
          <cell r="AO4" t="str">
            <v>Check!</v>
          </cell>
          <cell r="AP4">
            <v>1</v>
          </cell>
          <cell r="AQ4">
            <v>1</v>
          </cell>
          <cell r="AR4">
            <v>1</v>
          </cell>
          <cell r="AS4">
            <v>1</v>
          </cell>
        </row>
        <row r="5">
          <cell r="A5" t="str">
            <v>PA15</v>
          </cell>
          <cell r="B5">
            <v>1</v>
          </cell>
          <cell r="C5">
            <v>1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2</v>
          </cell>
          <cell r="I5">
            <v>2</v>
          </cell>
          <cell r="J5">
            <v>2</v>
          </cell>
          <cell r="K5">
            <v>2</v>
          </cell>
          <cell r="L5">
            <v>2</v>
          </cell>
          <cell r="M5">
            <v>2</v>
          </cell>
          <cell r="N5">
            <v>2</v>
          </cell>
          <cell r="O5">
            <v>2</v>
          </cell>
          <cell r="P5">
            <v>2</v>
          </cell>
          <cell r="Q5">
            <v>2</v>
          </cell>
          <cell r="R5">
            <v>2</v>
          </cell>
          <cell r="S5">
            <v>2</v>
          </cell>
          <cell r="T5">
            <v>2</v>
          </cell>
          <cell r="U5">
            <v>2</v>
          </cell>
          <cell r="V5">
            <v>2</v>
          </cell>
          <cell r="W5">
            <v>1</v>
          </cell>
          <cell r="X5">
            <v>1</v>
          </cell>
          <cell r="Y5">
            <v>1</v>
          </cell>
          <cell r="Z5">
            <v>1</v>
          </cell>
          <cell r="AA5">
            <v>1</v>
          </cell>
          <cell r="AB5">
            <v>1</v>
          </cell>
          <cell r="AC5">
            <v>1</v>
          </cell>
          <cell r="AD5">
            <v>1</v>
          </cell>
          <cell r="AE5">
            <v>1</v>
          </cell>
          <cell r="AF5">
            <v>1</v>
          </cell>
          <cell r="AG5">
            <v>2</v>
          </cell>
          <cell r="AH5">
            <v>2</v>
          </cell>
          <cell r="AI5">
            <v>2</v>
          </cell>
          <cell r="AJ5">
            <v>2</v>
          </cell>
          <cell r="AK5">
            <v>2</v>
          </cell>
          <cell r="AL5">
            <v>1</v>
          </cell>
          <cell r="AM5">
            <v>1</v>
          </cell>
          <cell r="AN5">
            <v>3</v>
          </cell>
          <cell r="AO5" t="str">
            <v>Check!</v>
          </cell>
          <cell r="AP5">
            <v>1</v>
          </cell>
          <cell r="AQ5">
            <v>1</v>
          </cell>
          <cell r="AR5">
            <v>1</v>
          </cell>
          <cell r="AS5">
            <v>1</v>
          </cell>
        </row>
        <row r="6">
          <cell r="A6" t="str">
            <v>PA30</v>
          </cell>
          <cell r="B6">
            <v>1</v>
          </cell>
          <cell r="C6">
            <v>1</v>
          </cell>
          <cell r="D6">
            <v>1</v>
          </cell>
          <cell r="E6">
            <v>1</v>
          </cell>
          <cell r="F6">
            <v>1</v>
          </cell>
          <cell r="G6">
            <v>1</v>
          </cell>
          <cell r="H6">
            <v>2</v>
          </cell>
          <cell r="I6">
            <v>2</v>
          </cell>
          <cell r="J6">
            <v>2</v>
          </cell>
          <cell r="K6">
            <v>2</v>
          </cell>
          <cell r="L6">
            <v>2</v>
          </cell>
          <cell r="M6">
            <v>2</v>
          </cell>
          <cell r="N6">
            <v>2</v>
          </cell>
          <cell r="O6">
            <v>2</v>
          </cell>
          <cell r="P6">
            <v>2</v>
          </cell>
          <cell r="Q6">
            <v>2</v>
          </cell>
          <cell r="R6">
            <v>2</v>
          </cell>
          <cell r="S6">
            <v>2</v>
          </cell>
          <cell r="T6">
            <v>2</v>
          </cell>
          <cell r="U6">
            <v>2</v>
          </cell>
          <cell r="V6">
            <v>2</v>
          </cell>
          <cell r="W6">
            <v>1</v>
          </cell>
          <cell r="X6">
            <v>1</v>
          </cell>
          <cell r="Y6">
            <v>1</v>
          </cell>
          <cell r="Z6">
            <v>1</v>
          </cell>
          <cell r="AA6">
            <v>1</v>
          </cell>
          <cell r="AB6">
            <v>1</v>
          </cell>
          <cell r="AC6">
            <v>1</v>
          </cell>
          <cell r="AD6">
            <v>1</v>
          </cell>
          <cell r="AE6">
            <v>1</v>
          </cell>
          <cell r="AF6">
            <v>1</v>
          </cell>
          <cell r="AG6">
            <v>2</v>
          </cell>
          <cell r="AH6">
            <v>2</v>
          </cell>
          <cell r="AI6">
            <v>2</v>
          </cell>
          <cell r="AJ6">
            <v>2</v>
          </cell>
          <cell r="AK6">
            <v>2</v>
          </cell>
          <cell r="AL6">
            <v>1</v>
          </cell>
          <cell r="AM6">
            <v>1</v>
          </cell>
          <cell r="AN6">
            <v>3</v>
          </cell>
          <cell r="AO6" t="str">
            <v>Check!</v>
          </cell>
          <cell r="AP6">
            <v>1</v>
          </cell>
          <cell r="AQ6">
            <v>1</v>
          </cell>
          <cell r="AR6">
            <v>1</v>
          </cell>
          <cell r="AS6">
            <v>1</v>
          </cell>
        </row>
        <row r="7">
          <cell r="A7" t="str">
            <v>PA45</v>
          </cell>
          <cell r="B7">
            <v>1</v>
          </cell>
          <cell r="C7">
            <v>1</v>
          </cell>
          <cell r="D7">
            <v>1</v>
          </cell>
          <cell r="E7">
            <v>1</v>
          </cell>
          <cell r="F7">
            <v>1</v>
          </cell>
          <cell r="G7">
            <v>1</v>
          </cell>
          <cell r="H7">
            <v>2</v>
          </cell>
          <cell r="I7">
            <v>2</v>
          </cell>
          <cell r="J7">
            <v>2</v>
          </cell>
          <cell r="K7">
            <v>2</v>
          </cell>
          <cell r="L7">
            <v>2</v>
          </cell>
          <cell r="M7">
            <v>2</v>
          </cell>
          <cell r="N7">
            <v>2</v>
          </cell>
          <cell r="O7">
            <v>2</v>
          </cell>
          <cell r="P7">
            <v>2</v>
          </cell>
          <cell r="Q7">
            <v>2</v>
          </cell>
          <cell r="R7">
            <v>2</v>
          </cell>
          <cell r="S7">
            <v>2</v>
          </cell>
          <cell r="T7">
            <v>2</v>
          </cell>
          <cell r="U7">
            <v>2</v>
          </cell>
          <cell r="V7">
            <v>2</v>
          </cell>
          <cell r="W7">
            <v>1</v>
          </cell>
          <cell r="X7">
            <v>1</v>
          </cell>
          <cell r="Y7">
            <v>1</v>
          </cell>
          <cell r="Z7">
            <v>1</v>
          </cell>
          <cell r="AA7">
            <v>1</v>
          </cell>
          <cell r="AB7">
            <v>1</v>
          </cell>
          <cell r="AC7">
            <v>1</v>
          </cell>
          <cell r="AD7">
            <v>1</v>
          </cell>
          <cell r="AE7">
            <v>1</v>
          </cell>
          <cell r="AF7">
            <v>1</v>
          </cell>
          <cell r="AG7">
            <v>2</v>
          </cell>
          <cell r="AH7">
            <v>2</v>
          </cell>
          <cell r="AI7">
            <v>2</v>
          </cell>
          <cell r="AJ7">
            <v>2</v>
          </cell>
          <cell r="AK7">
            <v>2</v>
          </cell>
          <cell r="AL7">
            <v>1</v>
          </cell>
          <cell r="AM7">
            <v>1</v>
          </cell>
          <cell r="AN7">
            <v>3</v>
          </cell>
          <cell r="AO7" t="str">
            <v>Check!</v>
          </cell>
          <cell r="AP7">
            <v>1</v>
          </cell>
          <cell r="AQ7">
            <v>1</v>
          </cell>
          <cell r="AR7">
            <v>1</v>
          </cell>
          <cell r="AS7">
            <v>1</v>
          </cell>
        </row>
        <row r="8">
          <cell r="A8" t="str">
            <v>PA80</v>
          </cell>
          <cell r="B8">
            <v>1</v>
          </cell>
          <cell r="C8">
            <v>1</v>
          </cell>
          <cell r="D8">
            <v>1</v>
          </cell>
          <cell r="E8">
            <v>1</v>
          </cell>
          <cell r="F8">
            <v>1</v>
          </cell>
          <cell r="G8">
            <v>1</v>
          </cell>
          <cell r="H8">
            <v>2</v>
          </cell>
          <cell r="I8">
            <v>2</v>
          </cell>
          <cell r="J8">
            <v>2</v>
          </cell>
          <cell r="K8">
            <v>2</v>
          </cell>
          <cell r="L8">
            <v>2</v>
          </cell>
          <cell r="M8">
            <v>2</v>
          </cell>
          <cell r="N8">
            <v>2</v>
          </cell>
          <cell r="O8">
            <v>2</v>
          </cell>
          <cell r="P8">
            <v>2</v>
          </cell>
          <cell r="Q8">
            <v>2</v>
          </cell>
          <cell r="R8">
            <v>2</v>
          </cell>
          <cell r="S8">
            <v>2</v>
          </cell>
          <cell r="T8">
            <v>2</v>
          </cell>
          <cell r="U8">
            <v>2</v>
          </cell>
          <cell r="V8">
            <v>2</v>
          </cell>
          <cell r="W8">
            <v>1</v>
          </cell>
          <cell r="X8">
            <v>1</v>
          </cell>
          <cell r="Y8">
            <v>1</v>
          </cell>
          <cell r="Z8">
            <v>1</v>
          </cell>
          <cell r="AA8">
            <v>1</v>
          </cell>
          <cell r="AB8">
            <v>1</v>
          </cell>
          <cell r="AC8">
            <v>1</v>
          </cell>
          <cell r="AD8">
            <v>1</v>
          </cell>
          <cell r="AE8">
            <v>1</v>
          </cell>
          <cell r="AF8">
            <v>1</v>
          </cell>
          <cell r="AG8">
            <v>2</v>
          </cell>
          <cell r="AH8">
            <v>2</v>
          </cell>
          <cell r="AI8">
            <v>2</v>
          </cell>
          <cell r="AJ8">
            <v>2</v>
          </cell>
          <cell r="AK8">
            <v>2</v>
          </cell>
          <cell r="AL8">
            <v>1</v>
          </cell>
          <cell r="AM8">
            <v>1</v>
          </cell>
          <cell r="AN8">
            <v>3</v>
          </cell>
          <cell r="AO8" t="str">
            <v>Check!</v>
          </cell>
          <cell r="AP8">
            <v>1</v>
          </cell>
          <cell r="AQ8">
            <v>1</v>
          </cell>
          <cell r="AR8">
            <v>1</v>
          </cell>
          <cell r="AS8">
            <v>1</v>
          </cell>
        </row>
        <row r="9">
          <cell r="A9" t="str">
            <v>PB I 5</v>
          </cell>
          <cell r="B9">
            <v>1</v>
          </cell>
          <cell r="C9">
            <v>2</v>
          </cell>
          <cell r="D9">
            <v>2</v>
          </cell>
          <cell r="E9">
            <v>2</v>
          </cell>
          <cell r="F9">
            <v>2</v>
          </cell>
          <cell r="G9">
            <v>2</v>
          </cell>
          <cell r="H9">
            <v>2</v>
          </cell>
          <cell r="I9">
            <v>3</v>
          </cell>
          <cell r="J9">
            <v>2</v>
          </cell>
          <cell r="K9">
            <v>3</v>
          </cell>
          <cell r="L9">
            <v>2</v>
          </cell>
          <cell r="M9">
            <v>3</v>
          </cell>
          <cell r="N9">
            <v>2</v>
          </cell>
          <cell r="O9">
            <v>3</v>
          </cell>
          <cell r="P9">
            <v>2</v>
          </cell>
          <cell r="Q9">
            <v>3</v>
          </cell>
          <cell r="R9">
            <v>3</v>
          </cell>
          <cell r="S9">
            <v>3</v>
          </cell>
          <cell r="T9">
            <v>3</v>
          </cell>
          <cell r="U9">
            <v>3</v>
          </cell>
          <cell r="V9">
            <v>3</v>
          </cell>
          <cell r="W9">
            <v>2</v>
          </cell>
          <cell r="X9">
            <v>2</v>
          </cell>
          <cell r="Y9">
            <v>2</v>
          </cell>
          <cell r="Z9">
            <v>2</v>
          </cell>
          <cell r="AA9">
            <v>2</v>
          </cell>
          <cell r="AB9">
            <v>2</v>
          </cell>
          <cell r="AC9">
            <v>2</v>
          </cell>
          <cell r="AD9">
            <v>2</v>
          </cell>
          <cell r="AE9">
            <v>2</v>
          </cell>
          <cell r="AF9">
            <v>2</v>
          </cell>
          <cell r="AG9">
            <v>3</v>
          </cell>
          <cell r="AH9">
            <v>3</v>
          </cell>
          <cell r="AI9">
            <v>3</v>
          </cell>
          <cell r="AJ9">
            <v>3</v>
          </cell>
          <cell r="AK9">
            <v>3</v>
          </cell>
          <cell r="AL9">
            <v>1</v>
          </cell>
          <cell r="AM9">
            <v>1</v>
          </cell>
          <cell r="AN9">
            <v>3</v>
          </cell>
          <cell r="AO9" t="str">
            <v>Check!</v>
          </cell>
          <cell r="AP9" t="str">
            <v>Check!</v>
          </cell>
          <cell r="AQ9" t="str">
            <v>Check!</v>
          </cell>
          <cell r="AR9" t="str">
            <v>Check!</v>
          </cell>
          <cell r="AS9" t="str">
            <v>Check!</v>
          </cell>
        </row>
        <row r="10">
          <cell r="A10" t="str">
            <v>PB H 5</v>
          </cell>
          <cell r="B10">
            <v>1</v>
          </cell>
          <cell r="C10">
            <v>2</v>
          </cell>
          <cell r="D10">
            <v>2</v>
          </cell>
          <cell r="E10">
            <v>2</v>
          </cell>
          <cell r="F10">
            <v>2</v>
          </cell>
          <cell r="G10">
            <v>2</v>
          </cell>
          <cell r="H10">
            <v>3</v>
          </cell>
          <cell r="I10">
            <v>3</v>
          </cell>
          <cell r="J10">
            <v>3</v>
          </cell>
          <cell r="K10">
            <v>3</v>
          </cell>
          <cell r="L10">
            <v>3</v>
          </cell>
          <cell r="M10">
            <v>3</v>
          </cell>
          <cell r="N10">
            <v>3</v>
          </cell>
          <cell r="O10">
            <v>3</v>
          </cell>
          <cell r="P10">
            <v>3</v>
          </cell>
          <cell r="Q10">
            <v>3</v>
          </cell>
          <cell r="R10">
            <v>3</v>
          </cell>
          <cell r="S10">
            <v>3</v>
          </cell>
          <cell r="T10">
            <v>3</v>
          </cell>
          <cell r="U10">
            <v>3</v>
          </cell>
          <cell r="V10">
            <v>3</v>
          </cell>
          <cell r="W10">
            <v>2</v>
          </cell>
          <cell r="X10">
            <v>2</v>
          </cell>
          <cell r="Y10">
            <v>2</v>
          </cell>
          <cell r="Z10">
            <v>2</v>
          </cell>
          <cell r="AA10">
            <v>2</v>
          </cell>
          <cell r="AB10">
            <v>2</v>
          </cell>
          <cell r="AC10">
            <v>2</v>
          </cell>
          <cell r="AD10">
            <v>2</v>
          </cell>
          <cell r="AE10">
            <v>2</v>
          </cell>
          <cell r="AF10">
            <v>2</v>
          </cell>
          <cell r="AG10">
            <v>3</v>
          </cell>
          <cell r="AH10">
            <v>3</v>
          </cell>
          <cell r="AI10">
            <v>3</v>
          </cell>
          <cell r="AJ10">
            <v>3</v>
          </cell>
          <cell r="AK10">
            <v>3</v>
          </cell>
          <cell r="AL10">
            <v>1</v>
          </cell>
          <cell r="AM10">
            <v>1</v>
          </cell>
          <cell r="AN10">
            <v>3</v>
          </cell>
          <cell r="AO10" t="str">
            <v>Check!</v>
          </cell>
          <cell r="AP10" t="str">
            <v>Check!</v>
          </cell>
          <cell r="AQ10" t="str">
            <v>Check!</v>
          </cell>
          <cell r="AR10" t="str">
            <v>Check!</v>
          </cell>
          <cell r="AS10" t="str">
            <v>Check!</v>
          </cell>
        </row>
        <row r="11">
          <cell r="A11" t="str">
            <v>PB I 15</v>
          </cell>
          <cell r="B11">
            <v>1</v>
          </cell>
          <cell r="C11">
            <v>2</v>
          </cell>
          <cell r="D11">
            <v>2</v>
          </cell>
          <cell r="E11">
            <v>2</v>
          </cell>
          <cell r="F11">
            <v>2</v>
          </cell>
          <cell r="G11">
            <v>2</v>
          </cell>
          <cell r="H11">
            <v>2</v>
          </cell>
          <cell r="I11">
            <v>3</v>
          </cell>
          <cell r="J11">
            <v>2</v>
          </cell>
          <cell r="K11">
            <v>3</v>
          </cell>
          <cell r="L11">
            <v>2</v>
          </cell>
          <cell r="M11">
            <v>3</v>
          </cell>
          <cell r="N11">
            <v>2</v>
          </cell>
          <cell r="O11">
            <v>3</v>
          </cell>
          <cell r="P11">
            <v>2</v>
          </cell>
          <cell r="Q11">
            <v>3</v>
          </cell>
          <cell r="R11">
            <v>3</v>
          </cell>
          <cell r="S11">
            <v>3</v>
          </cell>
          <cell r="T11">
            <v>3</v>
          </cell>
          <cell r="U11">
            <v>3</v>
          </cell>
          <cell r="V11">
            <v>3</v>
          </cell>
          <cell r="W11">
            <v>2</v>
          </cell>
          <cell r="X11">
            <v>2</v>
          </cell>
          <cell r="Y11">
            <v>2</v>
          </cell>
          <cell r="Z11">
            <v>2</v>
          </cell>
          <cell r="AA11">
            <v>2</v>
          </cell>
          <cell r="AB11">
            <v>2</v>
          </cell>
          <cell r="AC11">
            <v>2</v>
          </cell>
          <cell r="AD11">
            <v>2</v>
          </cell>
          <cell r="AE11">
            <v>2</v>
          </cell>
          <cell r="AF11">
            <v>2</v>
          </cell>
          <cell r="AG11">
            <v>3</v>
          </cell>
          <cell r="AH11">
            <v>3</v>
          </cell>
          <cell r="AI11">
            <v>3</v>
          </cell>
          <cell r="AJ11">
            <v>3</v>
          </cell>
          <cell r="AK11">
            <v>3</v>
          </cell>
          <cell r="AL11">
            <v>1</v>
          </cell>
          <cell r="AM11">
            <v>1</v>
          </cell>
          <cell r="AN11">
            <v>3</v>
          </cell>
          <cell r="AO11" t="str">
            <v>Check!</v>
          </cell>
          <cell r="AP11" t="str">
            <v>Check!</v>
          </cell>
          <cell r="AQ11" t="str">
            <v>Check!</v>
          </cell>
          <cell r="AR11" t="str">
            <v>Check!</v>
          </cell>
          <cell r="AS11" t="str">
            <v>Check!</v>
          </cell>
        </row>
        <row r="12">
          <cell r="A12" t="str">
            <v>PB H 15</v>
          </cell>
          <cell r="B12">
            <v>1</v>
          </cell>
          <cell r="C12">
            <v>2</v>
          </cell>
          <cell r="D12">
            <v>2</v>
          </cell>
          <cell r="E12">
            <v>2</v>
          </cell>
          <cell r="F12">
            <v>2</v>
          </cell>
          <cell r="G12">
            <v>2</v>
          </cell>
          <cell r="H12">
            <v>3</v>
          </cell>
          <cell r="I12">
            <v>3</v>
          </cell>
          <cell r="J12">
            <v>3</v>
          </cell>
          <cell r="K12">
            <v>3</v>
          </cell>
          <cell r="L12">
            <v>3</v>
          </cell>
          <cell r="M12">
            <v>3</v>
          </cell>
          <cell r="N12">
            <v>3</v>
          </cell>
          <cell r="O12">
            <v>3</v>
          </cell>
          <cell r="P12">
            <v>3</v>
          </cell>
          <cell r="Q12">
            <v>3</v>
          </cell>
          <cell r="R12">
            <v>3</v>
          </cell>
          <cell r="S12">
            <v>3</v>
          </cell>
          <cell r="T12">
            <v>3</v>
          </cell>
          <cell r="U12">
            <v>3</v>
          </cell>
          <cell r="V12">
            <v>3</v>
          </cell>
          <cell r="W12">
            <v>2</v>
          </cell>
          <cell r="X12">
            <v>2</v>
          </cell>
          <cell r="Y12">
            <v>2</v>
          </cell>
          <cell r="Z12">
            <v>2</v>
          </cell>
          <cell r="AA12">
            <v>2</v>
          </cell>
          <cell r="AB12">
            <v>2</v>
          </cell>
          <cell r="AC12">
            <v>2</v>
          </cell>
          <cell r="AD12">
            <v>2</v>
          </cell>
          <cell r="AE12">
            <v>2</v>
          </cell>
          <cell r="AF12">
            <v>2</v>
          </cell>
          <cell r="AG12">
            <v>3</v>
          </cell>
          <cell r="AH12">
            <v>3</v>
          </cell>
          <cell r="AI12">
            <v>3</v>
          </cell>
          <cell r="AJ12">
            <v>3</v>
          </cell>
          <cell r="AK12">
            <v>3</v>
          </cell>
          <cell r="AL12">
            <v>1</v>
          </cell>
          <cell r="AM12">
            <v>1</v>
          </cell>
          <cell r="AN12">
            <v>3</v>
          </cell>
          <cell r="AO12" t="str">
            <v>Check!</v>
          </cell>
          <cell r="AP12" t="str">
            <v>Check!</v>
          </cell>
          <cell r="AQ12" t="str">
            <v>Check!</v>
          </cell>
          <cell r="AR12" t="str">
            <v>Check!</v>
          </cell>
          <cell r="AS12" t="str">
            <v>Check!</v>
          </cell>
        </row>
        <row r="13">
          <cell r="A13" t="str">
            <v>PB I 30</v>
          </cell>
          <cell r="B13">
            <v>1</v>
          </cell>
          <cell r="C13">
            <v>2</v>
          </cell>
          <cell r="D13">
            <v>2</v>
          </cell>
          <cell r="E13">
            <v>2</v>
          </cell>
          <cell r="F13">
            <v>2</v>
          </cell>
          <cell r="G13">
            <v>2</v>
          </cell>
          <cell r="H13">
            <v>2</v>
          </cell>
          <cell r="I13">
            <v>3</v>
          </cell>
          <cell r="J13">
            <v>2</v>
          </cell>
          <cell r="K13">
            <v>3</v>
          </cell>
          <cell r="L13">
            <v>2</v>
          </cell>
          <cell r="M13">
            <v>3</v>
          </cell>
          <cell r="N13">
            <v>2</v>
          </cell>
          <cell r="O13">
            <v>3</v>
          </cell>
          <cell r="P13">
            <v>2</v>
          </cell>
          <cell r="Q13">
            <v>3</v>
          </cell>
          <cell r="R13">
            <v>3</v>
          </cell>
          <cell r="S13">
            <v>3</v>
          </cell>
          <cell r="T13">
            <v>3</v>
          </cell>
          <cell r="U13">
            <v>3</v>
          </cell>
          <cell r="V13">
            <v>3</v>
          </cell>
          <cell r="W13">
            <v>2</v>
          </cell>
          <cell r="X13">
            <v>2</v>
          </cell>
          <cell r="Y13">
            <v>2</v>
          </cell>
          <cell r="Z13">
            <v>2</v>
          </cell>
          <cell r="AA13">
            <v>2</v>
          </cell>
          <cell r="AB13">
            <v>2</v>
          </cell>
          <cell r="AC13">
            <v>2</v>
          </cell>
          <cell r="AD13">
            <v>2</v>
          </cell>
          <cell r="AE13">
            <v>2</v>
          </cell>
          <cell r="AF13">
            <v>2</v>
          </cell>
          <cell r="AG13">
            <v>3</v>
          </cell>
          <cell r="AH13">
            <v>3</v>
          </cell>
          <cell r="AI13">
            <v>3</v>
          </cell>
          <cell r="AJ13">
            <v>3</v>
          </cell>
          <cell r="AK13">
            <v>3</v>
          </cell>
          <cell r="AL13">
            <v>1</v>
          </cell>
          <cell r="AM13">
            <v>1</v>
          </cell>
          <cell r="AN13">
            <v>3</v>
          </cell>
          <cell r="AO13" t="str">
            <v>Check!</v>
          </cell>
          <cell r="AP13" t="str">
            <v>Check!</v>
          </cell>
          <cell r="AQ13" t="str">
            <v>Check!</v>
          </cell>
          <cell r="AR13" t="str">
            <v>Check!</v>
          </cell>
          <cell r="AS13" t="str">
            <v>Check!</v>
          </cell>
        </row>
        <row r="14">
          <cell r="A14" t="str">
            <v>PB H 30</v>
          </cell>
          <cell r="B14">
            <v>1</v>
          </cell>
          <cell r="C14">
            <v>2</v>
          </cell>
          <cell r="D14">
            <v>2</v>
          </cell>
          <cell r="E14">
            <v>2</v>
          </cell>
          <cell r="F14">
            <v>2</v>
          </cell>
          <cell r="G14">
            <v>2</v>
          </cell>
          <cell r="H14">
            <v>3</v>
          </cell>
          <cell r="I14">
            <v>3</v>
          </cell>
          <cell r="J14">
            <v>3</v>
          </cell>
          <cell r="K14">
            <v>3</v>
          </cell>
          <cell r="L14">
            <v>3</v>
          </cell>
          <cell r="M14">
            <v>3</v>
          </cell>
          <cell r="N14">
            <v>3</v>
          </cell>
          <cell r="O14">
            <v>3</v>
          </cell>
          <cell r="P14">
            <v>3</v>
          </cell>
          <cell r="Q14">
            <v>3</v>
          </cell>
          <cell r="R14">
            <v>3</v>
          </cell>
          <cell r="S14">
            <v>3</v>
          </cell>
          <cell r="T14">
            <v>3</v>
          </cell>
          <cell r="U14">
            <v>3</v>
          </cell>
          <cell r="V14">
            <v>3</v>
          </cell>
          <cell r="W14">
            <v>2</v>
          </cell>
          <cell r="X14">
            <v>2</v>
          </cell>
          <cell r="Y14">
            <v>2</v>
          </cell>
          <cell r="Z14">
            <v>2</v>
          </cell>
          <cell r="AA14">
            <v>2</v>
          </cell>
          <cell r="AB14">
            <v>2</v>
          </cell>
          <cell r="AC14">
            <v>2</v>
          </cell>
          <cell r="AD14">
            <v>2</v>
          </cell>
          <cell r="AE14">
            <v>2</v>
          </cell>
          <cell r="AF14">
            <v>2</v>
          </cell>
          <cell r="AG14">
            <v>3</v>
          </cell>
          <cell r="AH14">
            <v>3</v>
          </cell>
          <cell r="AI14">
            <v>3</v>
          </cell>
          <cell r="AJ14">
            <v>3</v>
          </cell>
          <cell r="AK14">
            <v>3</v>
          </cell>
          <cell r="AL14">
            <v>1</v>
          </cell>
          <cell r="AM14">
            <v>1</v>
          </cell>
          <cell r="AN14">
            <v>3</v>
          </cell>
          <cell r="AO14" t="str">
            <v>Check!</v>
          </cell>
          <cell r="AP14" t="str">
            <v>Check!</v>
          </cell>
          <cell r="AQ14" t="str">
            <v>Check!</v>
          </cell>
          <cell r="AR14" t="str">
            <v>Check!</v>
          </cell>
          <cell r="AS14" t="str">
            <v>Check!</v>
          </cell>
        </row>
        <row r="15">
          <cell r="A15" t="str">
            <v>PB I 45</v>
          </cell>
          <cell r="B15">
            <v>1</v>
          </cell>
          <cell r="C15">
            <v>2</v>
          </cell>
          <cell r="D15">
            <v>2</v>
          </cell>
          <cell r="E15">
            <v>2</v>
          </cell>
          <cell r="F15">
            <v>2</v>
          </cell>
          <cell r="G15">
            <v>2</v>
          </cell>
          <cell r="H15">
            <v>2</v>
          </cell>
          <cell r="I15">
            <v>3</v>
          </cell>
          <cell r="J15">
            <v>2</v>
          </cell>
          <cell r="K15">
            <v>3</v>
          </cell>
          <cell r="L15">
            <v>2</v>
          </cell>
          <cell r="M15">
            <v>3</v>
          </cell>
          <cell r="N15">
            <v>2</v>
          </cell>
          <cell r="O15">
            <v>3</v>
          </cell>
          <cell r="P15">
            <v>2</v>
          </cell>
          <cell r="Q15">
            <v>3</v>
          </cell>
          <cell r="R15">
            <v>3</v>
          </cell>
          <cell r="S15">
            <v>3</v>
          </cell>
          <cell r="T15">
            <v>3</v>
          </cell>
          <cell r="U15">
            <v>3</v>
          </cell>
          <cell r="V15">
            <v>3</v>
          </cell>
          <cell r="W15">
            <v>2</v>
          </cell>
          <cell r="X15">
            <v>2</v>
          </cell>
          <cell r="Y15">
            <v>2</v>
          </cell>
          <cell r="Z15">
            <v>2</v>
          </cell>
          <cell r="AA15">
            <v>2</v>
          </cell>
          <cell r="AB15">
            <v>2</v>
          </cell>
          <cell r="AC15">
            <v>2</v>
          </cell>
          <cell r="AD15">
            <v>2</v>
          </cell>
          <cell r="AE15">
            <v>2</v>
          </cell>
          <cell r="AF15">
            <v>2</v>
          </cell>
          <cell r="AG15">
            <v>3</v>
          </cell>
          <cell r="AH15">
            <v>3</v>
          </cell>
          <cell r="AI15">
            <v>3</v>
          </cell>
          <cell r="AJ15">
            <v>3</v>
          </cell>
          <cell r="AK15">
            <v>3</v>
          </cell>
          <cell r="AL15">
            <v>1</v>
          </cell>
          <cell r="AM15">
            <v>1</v>
          </cell>
          <cell r="AN15">
            <v>3</v>
          </cell>
          <cell r="AO15" t="str">
            <v>Check!</v>
          </cell>
          <cell r="AP15" t="str">
            <v>Check!</v>
          </cell>
          <cell r="AQ15" t="str">
            <v>Check!</v>
          </cell>
          <cell r="AR15" t="str">
            <v>Check!</v>
          </cell>
          <cell r="AS15" t="str">
            <v>Check!</v>
          </cell>
        </row>
        <row r="16">
          <cell r="A16" t="str">
            <v>PB H 45</v>
          </cell>
          <cell r="B16">
            <v>1</v>
          </cell>
          <cell r="C16">
            <v>2</v>
          </cell>
          <cell r="D16">
            <v>2</v>
          </cell>
          <cell r="E16">
            <v>2</v>
          </cell>
          <cell r="F16">
            <v>2</v>
          </cell>
          <cell r="G16">
            <v>2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</v>
          </cell>
          <cell r="P16">
            <v>3</v>
          </cell>
          <cell r="Q16">
            <v>3</v>
          </cell>
          <cell r="R16">
            <v>3</v>
          </cell>
          <cell r="S16">
            <v>3</v>
          </cell>
          <cell r="T16">
            <v>3</v>
          </cell>
          <cell r="U16">
            <v>3</v>
          </cell>
          <cell r="V16">
            <v>3</v>
          </cell>
          <cell r="W16">
            <v>2</v>
          </cell>
          <cell r="X16">
            <v>2</v>
          </cell>
          <cell r="Y16">
            <v>2</v>
          </cell>
          <cell r="Z16">
            <v>2</v>
          </cell>
          <cell r="AA16">
            <v>2</v>
          </cell>
          <cell r="AB16">
            <v>2</v>
          </cell>
          <cell r="AC16">
            <v>2</v>
          </cell>
          <cell r="AD16">
            <v>2</v>
          </cell>
          <cell r="AE16">
            <v>2</v>
          </cell>
          <cell r="AF16">
            <v>2</v>
          </cell>
          <cell r="AG16">
            <v>3</v>
          </cell>
          <cell r="AH16">
            <v>3</v>
          </cell>
          <cell r="AI16">
            <v>3</v>
          </cell>
          <cell r="AJ16">
            <v>3</v>
          </cell>
          <cell r="AK16">
            <v>3</v>
          </cell>
          <cell r="AL16">
            <v>1</v>
          </cell>
          <cell r="AM16">
            <v>1</v>
          </cell>
          <cell r="AN16">
            <v>3</v>
          </cell>
          <cell r="AO16" t="str">
            <v>Check!</v>
          </cell>
          <cell r="AP16" t="str">
            <v>Check!</v>
          </cell>
          <cell r="AQ16" t="str">
            <v>Check!</v>
          </cell>
          <cell r="AR16" t="str">
            <v>Check!</v>
          </cell>
          <cell r="AS16" t="str">
            <v>Check!</v>
          </cell>
        </row>
        <row r="17">
          <cell r="A17" t="str">
            <v>PB I 80</v>
          </cell>
          <cell r="B17">
            <v>1</v>
          </cell>
          <cell r="C17">
            <v>2</v>
          </cell>
          <cell r="D17">
            <v>2</v>
          </cell>
          <cell r="E17">
            <v>2</v>
          </cell>
          <cell r="F17">
            <v>2</v>
          </cell>
          <cell r="G17">
            <v>2</v>
          </cell>
          <cell r="H17">
            <v>2</v>
          </cell>
          <cell r="I17">
            <v>3</v>
          </cell>
          <cell r="J17">
            <v>2</v>
          </cell>
          <cell r="K17">
            <v>3</v>
          </cell>
          <cell r="L17">
            <v>2</v>
          </cell>
          <cell r="M17">
            <v>3</v>
          </cell>
          <cell r="N17">
            <v>2</v>
          </cell>
          <cell r="O17">
            <v>3</v>
          </cell>
          <cell r="P17">
            <v>2</v>
          </cell>
          <cell r="Q17">
            <v>3</v>
          </cell>
          <cell r="R17">
            <v>3</v>
          </cell>
          <cell r="S17">
            <v>3</v>
          </cell>
          <cell r="T17">
            <v>3</v>
          </cell>
          <cell r="U17">
            <v>3</v>
          </cell>
          <cell r="V17">
            <v>3</v>
          </cell>
          <cell r="W17">
            <v>2</v>
          </cell>
          <cell r="X17">
            <v>2</v>
          </cell>
          <cell r="Y17">
            <v>2</v>
          </cell>
          <cell r="Z17">
            <v>2</v>
          </cell>
          <cell r="AA17">
            <v>2</v>
          </cell>
          <cell r="AB17">
            <v>2</v>
          </cell>
          <cell r="AC17">
            <v>2</v>
          </cell>
          <cell r="AD17">
            <v>2</v>
          </cell>
          <cell r="AE17">
            <v>2</v>
          </cell>
          <cell r="AF17">
            <v>2</v>
          </cell>
          <cell r="AG17">
            <v>3</v>
          </cell>
          <cell r="AH17">
            <v>3</v>
          </cell>
          <cell r="AI17">
            <v>3</v>
          </cell>
          <cell r="AJ17">
            <v>3</v>
          </cell>
          <cell r="AK17">
            <v>3</v>
          </cell>
          <cell r="AL17">
            <v>1</v>
          </cell>
          <cell r="AM17">
            <v>1</v>
          </cell>
          <cell r="AN17">
            <v>3</v>
          </cell>
          <cell r="AO17" t="str">
            <v>Check!</v>
          </cell>
          <cell r="AP17" t="str">
            <v>Check!</v>
          </cell>
          <cell r="AQ17" t="str">
            <v>Check!</v>
          </cell>
          <cell r="AR17" t="str">
            <v>Check!</v>
          </cell>
          <cell r="AS17" t="str">
            <v>Check!</v>
          </cell>
        </row>
        <row r="18">
          <cell r="A18" t="str">
            <v>PB H 80</v>
          </cell>
          <cell r="B18">
            <v>1</v>
          </cell>
          <cell r="C18">
            <v>2</v>
          </cell>
          <cell r="D18">
            <v>2</v>
          </cell>
          <cell r="E18">
            <v>2</v>
          </cell>
          <cell r="F18">
            <v>2</v>
          </cell>
          <cell r="G18">
            <v>2</v>
          </cell>
          <cell r="H18">
            <v>3</v>
          </cell>
          <cell r="I18">
            <v>3</v>
          </cell>
          <cell r="J18">
            <v>3</v>
          </cell>
          <cell r="K18">
            <v>3</v>
          </cell>
          <cell r="L18">
            <v>3</v>
          </cell>
          <cell r="M18">
            <v>3</v>
          </cell>
          <cell r="N18">
            <v>3</v>
          </cell>
          <cell r="O18">
            <v>3</v>
          </cell>
          <cell r="P18">
            <v>3</v>
          </cell>
          <cell r="Q18">
            <v>3</v>
          </cell>
          <cell r="R18">
            <v>3</v>
          </cell>
          <cell r="S18">
            <v>3</v>
          </cell>
          <cell r="T18">
            <v>3</v>
          </cell>
          <cell r="U18">
            <v>3</v>
          </cell>
          <cell r="V18">
            <v>3</v>
          </cell>
          <cell r="W18">
            <v>2</v>
          </cell>
          <cell r="X18">
            <v>2</v>
          </cell>
          <cell r="Y18">
            <v>2</v>
          </cell>
          <cell r="Z18">
            <v>2</v>
          </cell>
          <cell r="AA18">
            <v>2</v>
          </cell>
          <cell r="AB18">
            <v>2</v>
          </cell>
          <cell r="AC18">
            <v>2</v>
          </cell>
          <cell r="AD18">
            <v>2</v>
          </cell>
          <cell r="AE18">
            <v>2</v>
          </cell>
          <cell r="AF18">
            <v>2</v>
          </cell>
          <cell r="AG18">
            <v>3</v>
          </cell>
          <cell r="AH18">
            <v>3</v>
          </cell>
          <cell r="AI18">
            <v>3</v>
          </cell>
          <cell r="AJ18">
            <v>3</v>
          </cell>
          <cell r="AK18">
            <v>3</v>
          </cell>
          <cell r="AL18">
            <v>1</v>
          </cell>
          <cell r="AM18">
            <v>1</v>
          </cell>
          <cell r="AN18">
            <v>3</v>
          </cell>
          <cell r="AO18" t="str">
            <v>Check!</v>
          </cell>
          <cell r="AP18" t="str">
            <v>Check!</v>
          </cell>
          <cell r="AQ18" t="str">
            <v>Check!</v>
          </cell>
          <cell r="AR18" t="str">
            <v>Check!</v>
          </cell>
          <cell r="AS18" t="str">
            <v>Check!</v>
          </cell>
        </row>
        <row r="19">
          <cell r="A19" t="str">
            <v>PC5</v>
          </cell>
          <cell r="B19">
            <v>1</v>
          </cell>
          <cell r="C19">
            <v>2</v>
          </cell>
          <cell r="D19">
            <v>2</v>
          </cell>
          <cell r="E19">
            <v>2</v>
          </cell>
          <cell r="F19">
            <v>2</v>
          </cell>
          <cell r="G19">
            <v>2</v>
          </cell>
          <cell r="H19">
            <v>3</v>
          </cell>
          <cell r="I19">
            <v>3</v>
          </cell>
          <cell r="J19">
            <v>3</v>
          </cell>
          <cell r="K19">
            <v>3</v>
          </cell>
          <cell r="L19">
            <v>3</v>
          </cell>
          <cell r="M19">
            <v>3</v>
          </cell>
          <cell r="N19">
            <v>3</v>
          </cell>
          <cell r="O19">
            <v>3</v>
          </cell>
          <cell r="P19">
            <v>3</v>
          </cell>
          <cell r="Q19">
            <v>3</v>
          </cell>
          <cell r="R19">
            <v>3</v>
          </cell>
          <cell r="S19">
            <v>3</v>
          </cell>
          <cell r="T19">
            <v>3</v>
          </cell>
          <cell r="U19">
            <v>3</v>
          </cell>
          <cell r="V19">
            <v>3</v>
          </cell>
          <cell r="W19">
            <v>2</v>
          </cell>
          <cell r="X19">
            <v>2</v>
          </cell>
          <cell r="Y19">
            <v>2</v>
          </cell>
          <cell r="Z19">
            <v>2</v>
          </cell>
          <cell r="AA19">
            <v>2</v>
          </cell>
          <cell r="AB19">
            <v>3</v>
          </cell>
          <cell r="AC19">
            <v>3</v>
          </cell>
          <cell r="AD19">
            <v>3</v>
          </cell>
          <cell r="AE19">
            <v>3</v>
          </cell>
          <cell r="AF19">
            <v>3</v>
          </cell>
          <cell r="AG19">
            <v>3</v>
          </cell>
          <cell r="AH19">
            <v>3</v>
          </cell>
          <cell r="AI19">
            <v>3</v>
          </cell>
          <cell r="AJ19">
            <v>3</v>
          </cell>
          <cell r="AK19">
            <v>3</v>
          </cell>
          <cell r="AL19">
            <v>1</v>
          </cell>
          <cell r="AM19">
            <v>1</v>
          </cell>
          <cell r="AN19">
            <v>3</v>
          </cell>
          <cell r="AO19" t="str">
            <v>Check!</v>
          </cell>
          <cell r="AP19" t="str">
            <v>Check!</v>
          </cell>
          <cell r="AQ19" t="str">
            <v>Check!</v>
          </cell>
          <cell r="AR19" t="str">
            <v>Check!</v>
          </cell>
          <cell r="AS19" t="str">
            <v>Check!</v>
          </cell>
        </row>
        <row r="20">
          <cell r="A20" t="str">
            <v>PC15</v>
          </cell>
          <cell r="B20">
            <v>1</v>
          </cell>
          <cell r="C20">
            <v>2</v>
          </cell>
          <cell r="D20">
            <v>2</v>
          </cell>
          <cell r="E20">
            <v>2</v>
          </cell>
          <cell r="F20">
            <v>2</v>
          </cell>
          <cell r="G20">
            <v>2</v>
          </cell>
          <cell r="H20">
            <v>3</v>
          </cell>
          <cell r="I20">
            <v>3</v>
          </cell>
          <cell r="J20">
            <v>3</v>
          </cell>
          <cell r="K20">
            <v>3</v>
          </cell>
          <cell r="L20">
            <v>3</v>
          </cell>
          <cell r="M20">
            <v>3</v>
          </cell>
          <cell r="N20">
            <v>3</v>
          </cell>
          <cell r="O20">
            <v>3</v>
          </cell>
          <cell r="P20">
            <v>3</v>
          </cell>
          <cell r="Q20">
            <v>3</v>
          </cell>
          <cell r="R20">
            <v>3</v>
          </cell>
          <cell r="S20">
            <v>3</v>
          </cell>
          <cell r="T20">
            <v>3</v>
          </cell>
          <cell r="U20">
            <v>3</v>
          </cell>
          <cell r="V20">
            <v>3</v>
          </cell>
          <cell r="W20">
            <v>2</v>
          </cell>
          <cell r="X20">
            <v>2</v>
          </cell>
          <cell r="Y20">
            <v>2</v>
          </cell>
          <cell r="Z20">
            <v>2</v>
          </cell>
          <cell r="AA20">
            <v>2</v>
          </cell>
          <cell r="AB20">
            <v>3</v>
          </cell>
          <cell r="AC20">
            <v>3</v>
          </cell>
          <cell r="AD20">
            <v>3</v>
          </cell>
          <cell r="AE20">
            <v>3</v>
          </cell>
          <cell r="AF20">
            <v>3</v>
          </cell>
          <cell r="AG20">
            <v>3</v>
          </cell>
          <cell r="AH20">
            <v>3</v>
          </cell>
          <cell r="AI20">
            <v>3</v>
          </cell>
          <cell r="AJ20">
            <v>3</v>
          </cell>
          <cell r="AK20">
            <v>3</v>
          </cell>
          <cell r="AL20">
            <v>1</v>
          </cell>
          <cell r="AM20">
            <v>1</v>
          </cell>
          <cell r="AN20">
            <v>3</v>
          </cell>
          <cell r="AO20" t="str">
            <v>Check!</v>
          </cell>
          <cell r="AP20" t="str">
            <v>Check!</v>
          </cell>
          <cell r="AQ20" t="str">
            <v>Check!</v>
          </cell>
          <cell r="AR20" t="str">
            <v>Check!</v>
          </cell>
          <cell r="AS20" t="str">
            <v>Check!</v>
          </cell>
        </row>
        <row r="21">
          <cell r="A21" t="str">
            <v>PC30</v>
          </cell>
          <cell r="B21">
            <v>1</v>
          </cell>
          <cell r="C21">
            <v>2</v>
          </cell>
          <cell r="D21">
            <v>2</v>
          </cell>
          <cell r="E21">
            <v>2</v>
          </cell>
          <cell r="F21">
            <v>2</v>
          </cell>
          <cell r="G21">
            <v>2</v>
          </cell>
          <cell r="H21">
            <v>3</v>
          </cell>
          <cell r="I21">
            <v>3</v>
          </cell>
          <cell r="J21">
            <v>3</v>
          </cell>
          <cell r="K21">
            <v>3</v>
          </cell>
          <cell r="L21">
            <v>3</v>
          </cell>
          <cell r="M21">
            <v>3</v>
          </cell>
          <cell r="N21">
            <v>3</v>
          </cell>
          <cell r="O21">
            <v>3</v>
          </cell>
          <cell r="P21">
            <v>3</v>
          </cell>
          <cell r="Q21">
            <v>3</v>
          </cell>
          <cell r="R21">
            <v>3</v>
          </cell>
          <cell r="S21">
            <v>3</v>
          </cell>
          <cell r="T21">
            <v>3</v>
          </cell>
          <cell r="U21">
            <v>3</v>
          </cell>
          <cell r="V21">
            <v>3</v>
          </cell>
          <cell r="W21">
            <v>2</v>
          </cell>
          <cell r="X21">
            <v>2</v>
          </cell>
          <cell r="Y21">
            <v>2</v>
          </cell>
          <cell r="Z21">
            <v>2</v>
          </cell>
          <cell r="AA21">
            <v>2</v>
          </cell>
          <cell r="AB21">
            <v>3</v>
          </cell>
          <cell r="AC21">
            <v>3</v>
          </cell>
          <cell r="AD21">
            <v>3</v>
          </cell>
          <cell r="AE21">
            <v>3</v>
          </cell>
          <cell r="AF21">
            <v>3</v>
          </cell>
          <cell r="AG21">
            <v>3</v>
          </cell>
          <cell r="AH21">
            <v>3</v>
          </cell>
          <cell r="AI21">
            <v>3</v>
          </cell>
          <cell r="AJ21">
            <v>3</v>
          </cell>
          <cell r="AK21">
            <v>3</v>
          </cell>
          <cell r="AL21">
            <v>1</v>
          </cell>
          <cell r="AM21">
            <v>1</v>
          </cell>
          <cell r="AN21">
            <v>3</v>
          </cell>
          <cell r="AO21" t="str">
            <v>Check!</v>
          </cell>
          <cell r="AP21" t="str">
            <v>Check!</v>
          </cell>
          <cell r="AQ21" t="str">
            <v>Check!</v>
          </cell>
          <cell r="AR21" t="str">
            <v>Check!</v>
          </cell>
          <cell r="AS21" t="str">
            <v>Check!</v>
          </cell>
        </row>
        <row r="22">
          <cell r="A22" t="str">
            <v>PC45</v>
          </cell>
          <cell r="B22">
            <v>1</v>
          </cell>
          <cell r="C22">
            <v>2</v>
          </cell>
          <cell r="D22">
            <v>2</v>
          </cell>
          <cell r="E22">
            <v>2</v>
          </cell>
          <cell r="F22">
            <v>2</v>
          </cell>
          <cell r="G22">
            <v>2</v>
          </cell>
          <cell r="H22">
            <v>3</v>
          </cell>
          <cell r="I22">
            <v>3</v>
          </cell>
          <cell r="J22">
            <v>3</v>
          </cell>
          <cell r="K22">
            <v>3</v>
          </cell>
          <cell r="L22">
            <v>3</v>
          </cell>
          <cell r="M22">
            <v>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3</v>
          </cell>
          <cell r="S22">
            <v>3</v>
          </cell>
          <cell r="T22">
            <v>3</v>
          </cell>
          <cell r="U22">
            <v>3</v>
          </cell>
          <cell r="V22">
            <v>3</v>
          </cell>
          <cell r="W22">
            <v>2</v>
          </cell>
          <cell r="X22">
            <v>2</v>
          </cell>
          <cell r="Y22">
            <v>2</v>
          </cell>
          <cell r="Z22">
            <v>2</v>
          </cell>
          <cell r="AA22">
            <v>2</v>
          </cell>
          <cell r="AB22">
            <v>3</v>
          </cell>
          <cell r="AC22">
            <v>3</v>
          </cell>
          <cell r="AD22">
            <v>3</v>
          </cell>
          <cell r="AE22">
            <v>3</v>
          </cell>
          <cell r="AF22">
            <v>3</v>
          </cell>
          <cell r="AG22">
            <v>3</v>
          </cell>
          <cell r="AH22">
            <v>3</v>
          </cell>
          <cell r="AI22">
            <v>3</v>
          </cell>
          <cell r="AJ22">
            <v>3</v>
          </cell>
          <cell r="AK22">
            <v>3</v>
          </cell>
          <cell r="AL22">
            <v>1</v>
          </cell>
          <cell r="AM22">
            <v>1</v>
          </cell>
          <cell r="AN22">
            <v>3</v>
          </cell>
          <cell r="AO22" t="str">
            <v>Check!</v>
          </cell>
          <cell r="AP22" t="str">
            <v>Check!</v>
          </cell>
          <cell r="AQ22" t="str">
            <v>Check!</v>
          </cell>
          <cell r="AR22" t="str">
            <v>Check!</v>
          </cell>
          <cell r="AS22" t="str">
            <v>Check!</v>
          </cell>
        </row>
        <row r="23">
          <cell r="A23" t="str">
            <v>PC80</v>
          </cell>
          <cell r="B23">
            <v>1</v>
          </cell>
          <cell r="C23">
            <v>2</v>
          </cell>
          <cell r="D23">
            <v>2</v>
          </cell>
          <cell r="E23">
            <v>2</v>
          </cell>
          <cell r="F23">
            <v>2</v>
          </cell>
          <cell r="G23">
            <v>2</v>
          </cell>
          <cell r="H23">
            <v>3</v>
          </cell>
          <cell r="I23">
            <v>3</v>
          </cell>
          <cell r="J23">
            <v>3</v>
          </cell>
          <cell r="K23">
            <v>3</v>
          </cell>
          <cell r="L23">
            <v>3</v>
          </cell>
          <cell r="M23">
            <v>3</v>
          </cell>
          <cell r="N23">
            <v>3</v>
          </cell>
          <cell r="O23">
            <v>3</v>
          </cell>
          <cell r="P23">
            <v>3</v>
          </cell>
          <cell r="Q23">
            <v>3</v>
          </cell>
          <cell r="R23">
            <v>3</v>
          </cell>
          <cell r="S23">
            <v>3</v>
          </cell>
          <cell r="T23">
            <v>3</v>
          </cell>
          <cell r="U23">
            <v>3</v>
          </cell>
          <cell r="V23">
            <v>3</v>
          </cell>
          <cell r="W23">
            <v>2</v>
          </cell>
          <cell r="X23">
            <v>2</v>
          </cell>
          <cell r="Y23">
            <v>2</v>
          </cell>
          <cell r="Z23">
            <v>2</v>
          </cell>
          <cell r="AA23">
            <v>2</v>
          </cell>
          <cell r="AB23">
            <v>3</v>
          </cell>
          <cell r="AC23">
            <v>3</v>
          </cell>
          <cell r="AD23">
            <v>3</v>
          </cell>
          <cell r="AE23">
            <v>3</v>
          </cell>
          <cell r="AF23">
            <v>3</v>
          </cell>
          <cell r="AG23">
            <v>3</v>
          </cell>
          <cell r="AH23">
            <v>3</v>
          </cell>
          <cell r="AI23">
            <v>3</v>
          </cell>
          <cell r="AJ23">
            <v>3</v>
          </cell>
          <cell r="AK23">
            <v>3</v>
          </cell>
          <cell r="AL23">
            <v>1</v>
          </cell>
          <cell r="AM23">
            <v>1</v>
          </cell>
          <cell r="AN23">
            <v>3</v>
          </cell>
          <cell r="AO23" t="str">
            <v>Check!</v>
          </cell>
          <cell r="AP23" t="str">
            <v>Check!</v>
          </cell>
          <cell r="AQ23" t="str">
            <v>Check!</v>
          </cell>
          <cell r="AR23" t="str">
            <v>Check!</v>
          </cell>
          <cell r="AS23" t="str">
            <v>Check!</v>
          </cell>
        </row>
        <row r="24">
          <cell r="A24" t="str">
            <v>GA5</v>
          </cell>
          <cell r="B24">
            <v>1</v>
          </cell>
          <cell r="C24">
            <v>1</v>
          </cell>
          <cell r="D24">
            <v>1</v>
          </cell>
          <cell r="E24">
            <v>1</v>
          </cell>
          <cell r="F24">
            <v>1</v>
          </cell>
          <cell r="G24">
            <v>1</v>
          </cell>
          <cell r="H24">
            <v>2</v>
          </cell>
          <cell r="I24">
            <v>2</v>
          </cell>
          <cell r="J24">
            <v>2</v>
          </cell>
          <cell r="K24">
            <v>2</v>
          </cell>
          <cell r="L24">
            <v>2</v>
          </cell>
          <cell r="M24">
            <v>2</v>
          </cell>
          <cell r="N24">
            <v>2</v>
          </cell>
          <cell r="O24">
            <v>2</v>
          </cell>
          <cell r="P24">
            <v>2</v>
          </cell>
          <cell r="Q24">
            <v>2</v>
          </cell>
          <cell r="R24">
            <v>2</v>
          </cell>
          <cell r="S24">
            <v>2</v>
          </cell>
          <cell r="T24">
            <v>2</v>
          </cell>
          <cell r="U24">
            <v>2</v>
          </cell>
          <cell r="V24">
            <v>2</v>
          </cell>
          <cell r="W24">
            <v>1</v>
          </cell>
          <cell r="X24">
            <v>1</v>
          </cell>
          <cell r="Y24">
            <v>1</v>
          </cell>
          <cell r="Z24">
            <v>1</v>
          </cell>
          <cell r="AA24">
            <v>1</v>
          </cell>
          <cell r="AB24">
            <v>1</v>
          </cell>
          <cell r="AC24">
            <v>1</v>
          </cell>
          <cell r="AD24">
            <v>1</v>
          </cell>
          <cell r="AE24">
            <v>1</v>
          </cell>
          <cell r="AF24">
            <v>1</v>
          </cell>
          <cell r="AG24">
            <v>1</v>
          </cell>
          <cell r="AH24">
            <v>1</v>
          </cell>
          <cell r="AI24">
            <v>1</v>
          </cell>
          <cell r="AJ24">
            <v>1</v>
          </cell>
          <cell r="AK24">
            <v>1</v>
          </cell>
          <cell r="AL24">
            <v>1</v>
          </cell>
          <cell r="AM24">
            <v>1</v>
          </cell>
          <cell r="AN24">
            <v>3</v>
          </cell>
          <cell r="AO24" t="str">
            <v>Check!</v>
          </cell>
          <cell r="AP24">
            <v>1</v>
          </cell>
          <cell r="AQ24">
            <v>1</v>
          </cell>
          <cell r="AR24">
            <v>1</v>
          </cell>
          <cell r="AS24">
            <v>1</v>
          </cell>
        </row>
        <row r="25">
          <cell r="A25" t="str">
            <v>GA15</v>
          </cell>
          <cell r="B25">
            <v>1</v>
          </cell>
          <cell r="C25">
            <v>1</v>
          </cell>
          <cell r="D25">
            <v>1</v>
          </cell>
          <cell r="E25">
            <v>1</v>
          </cell>
          <cell r="F25">
            <v>1</v>
          </cell>
          <cell r="G25">
            <v>1</v>
          </cell>
          <cell r="H25">
            <v>2</v>
          </cell>
          <cell r="I25">
            <v>2</v>
          </cell>
          <cell r="J25">
            <v>2</v>
          </cell>
          <cell r="K25">
            <v>2</v>
          </cell>
          <cell r="L25">
            <v>2</v>
          </cell>
          <cell r="M25">
            <v>2</v>
          </cell>
          <cell r="N25">
            <v>2</v>
          </cell>
          <cell r="O25">
            <v>2</v>
          </cell>
          <cell r="P25">
            <v>2</v>
          </cell>
          <cell r="Q25">
            <v>2</v>
          </cell>
          <cell r="R25">
            <v>2</v>
          </cell>
          <cell r="S25">
            <v>2</v>
          </cell>
          <cell r="T25">
            <v>2</v>
          </cell>
          <cell r="U25">
            <v>2</v>
          </cell>
          <cell r="V25">
            <v>2</v>
          </cell>
          <cell r="W25">
            <v>1</v>
          </cell>
          <cell r="X25">
            <v>1</v>
          </cell>
          <cell r="Y25">
            <v>1</v>
          </cell>
          <cell r="Z25">
            <v>1</v>
          </cell>
          <cell r="AA25">
            <v>1</v>
          </cell>
          <cell r="AB25">
            <v>1</v>
          </cell>
          <cell r="AC25">
            <v>1</v>
          </cell>
          <cell r="AD25">
            <v>1</v>
          </cell>
          <cell r="AE25">
            <v>1</v>
          </cell>
          <cell r="AF25">
            <v>1</v>
          </cell>
          <cell r="AG25">
            <v>1</v>
          </cell>
          <cell r="AH25">
            <v>1</v>
          </cell>
          <cell r="AI25">
            <v>1</v>
          </cell>
          <cell r="AJ25">
            <v>1</v>
          </cell>
          <cell r="AK25">
            <v>1</v>
          </cell>
          <cell r="AL25">
            <v>1</v>
          </cell>
          <cell r="AM25">
            <v>1</v>
          </cell>
          <cell r="AN25">
            <v>3</v>
          </cell>
          <cell r="AO25" t="str">
            <v>Check!</v>
          </cell>
          <cell r="AP25">
            <v>1</v>
          </cell>
          <cell r="AQ25">
            <v>1</v>
          </cell>
          <cell r="AR25">
            <v>1</v>
          </cell>
          <cell r="AS25">
            <v>1</v>
          </cell>
        </row>
        <row r="26">
          <cell r="A26" t="str">
            <v>GA30</v>
          </cell>
          <cell r="B26">
            <v>1</v>
          </cell>
          <cell r="C26">
            <v>1</v>
          </cell>
          <cell r="D26">
            <v>1</v>
          </cell>
          <cell r="E26">
            <v>1</v>
          </cell>
          <cell r="F26">
            <v>1</v>
          </cell>
          <cell r="G26">
            <v>1</v>
          </cell>
          <cell r="H26">
            <v>2</v>
          </cell>
          <cell r="I26">
            <v>2</v>
          </cell>
          <cell r="J26">
            <v>2</v>
          </cell>
          <cell r="K26">
            <v>2</v>
          </cell>
          <cell r="L26">
            <v>2</v>
          </cell>
          <cell r="M26">
            <v>2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2</v>
          </cell>
          <cell r="S26">
            <v>2</v>
          </cell>
          <cell r="T26">
            <v>2</v>
          </cell>
          <cell r="U26">
            <v>2</v>
          </cell>
          <cell r="V26">
            <v>2</v>
          </cell>
          <cell r="W26">
            <v>1</v>
          </cell>
          <cell r="X26">
            <v>1</v>
          </cell>
          <cell r="Y26">
            <v>1</v>
          </cell>
          <cell r="Z26">
            <v>1</v>
          </cell>
          <cell r="AA26">
            <v>1</v>
          </cell>
          <cell r="AB26">
            <v>1</v>
          </cell>
          <cell r="AC26">
            <v>1</v>
          </cell>
          <cell r="AD26">
            <v>1</v>
          </cell>
          <cell r="AE26">
            <v>1</v>
          </cell>
          <cell r="AF26">
            <v>1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  <cell r="AM26">
            <v>1</v>
          </cell>
          <cell r="AN26">
            <v>3</v>
          </cell>
          <cell r="AO26" t="str">
            <v>Check!</v>
          </cell>
          <cell r="AP26">
            <v>1</v>
          </cell>
          <cell r="AQ26">
            <v>1</v>
          </cell>
          <cell r="AR26">
            <v>1</v>
          </cell>
          <cell r="AS26">
            <v>1</v>
          </cell>
        </row>
        <row r="27">
          <cell r="A27" t="str">
            <v>GA45</v>
          </cell>
          <cell r="B27">
            <v>1</v>
          </cell>
          <cell r="C27">
            <v>1</v>
          </cell>
          <cell r="D27">
            <v>1</v>
          </cell>
          <cell r="E27">
            <v>1</v>
          </cell>
          <cell r="F27">
            <v>1</v>
          </cell>
          <cell r="G27">
            <v>1</v>
          </cell>
          <cell r="H27">
            <v>2</v>
          </cell>
          <cell r="I27">
            <v>2</v>
          </cell>
          <cell r="J27">
            <v>2</v>
          </cell>
          <cell r="K27">
            <v>2</v>
          </cell>
          <cell r="L27">
            <v>2</v>
          </cell>
          <cell r="M27">
            <v>2</v>
          </cell>
          <cell r="N27">
            <v>2</v>
          </cell>
          <cell r="O27">
            <v>2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  <cell r="U27">
            <v>2</v>
          </cell>
          <cell r="V27">
            <v>2</v>
          </cell>
          <cell r="W27">
            <v>1</v>
          </cell>
          <cell r="X27">
            <v>1</v>
          </cell>
          <cell r="Y27">
            <v>1</v>
          </cell>
          <cell r="Z27">
            <v>1</v>
          </cell>
          <cell r="AA27">
            <v>1</v>
          </cell>
          <cell r="AB27">
            <v>1</v>
          </cell>
          <cell r="AC27">
            <v>1</v>
          </cell>
          <cell r="AD27">
            <v>1</v>
          </cell>
          <cell r="AE27">
            <v>1</v>
          </cell>
          <cell r="AF27">
            <v>1</v>
          </cell>
          <cell r="AG27">
            <v>1</v>
          </cell>
          <cell r="AH27">
            <v>1</v>
          </cell>
          <cell r="AI27">
            <v>1</v>
          </cell>
          <cell r="AJ27">
            <v>1</v>
          </cell>
          <cell r="AK27">
            <v>1</v>
          </cell>
          <cell r="AL27">
            <v>1</v>
          </cell>
          <cell r="AM27">
            <v>1</v>
          </cell>
          <cell r="AN27">
            <v>3</v>
          </cell>
          <cell r="AO27" t="str">
            <v>Check!</v>
          </cell>
          <cell r="AP27">
            <v>1</v>
          </cell>
          <cell r="AQ27">
            <v>1</v>
          </cell>
          <cell r="AR27">
            <v>1</v>
          </cell>
          <cell r="AS27">
            <v>1</v>
          </cell>
        </row>
        <row r="28">
          <cell r="A28" t="str">
            <v>GA80</v>
          </cell>
          <cell r="B28">
            <v>1</v>
          </cell>
          <cell r="C28">
            <v>1</v>
          </cell>
          <cell r="D28">
            <v>1</v>
          </cell>
          <cell r="E28">
            <v>1</v>
          </cell>
          <cell r="F28">
            <v>1</v>
          </cell>
          <cell r="G28">
            <v>1</v>
          </cell>
          <cell r="H28">
            <v>2</v>
          </cell>
          <cell r="I28">
            <v>2</v>
          </cell>
          <cell r="J28">
            <v>2</v>
          </cell>
          <cell r="K28">
            <v>2</v>
          </cell>
          <cell r="L28">
            <v>2</v>
          </cell>
          <cell r="M28">
            <v>2</v>
          </cell>
          <cell r="N28">
            <v>2</v>
          </cell>
          <cell r="O28">
            <v>2</v>
          </cell>
          <cell r="P28">
            <v>2</v>
          </cell>
          <cell r="Q28">
            <v>2</v>
          </cell>
          <cell r="R28">
            <v>2</v>
          </cell>
          <cell r="S28">
            <v>2</v>
          </cell>
          <cell r="T28">
            <v>2</v>
          </cell>
          <cell r="U28">
            <v>2</v>
          </cell>
          <cell r="V28">
            <v>2</v>
          </cell>
          <cell r="W28">
            <v>1</v>
          </cell>
          <cell r="X28">
            <v>1</v>
          </cell>
          <cell r="Y28">
            <v>1</v>
          </cell>
          <cell r="Z28">
            <v>1</v>
          </cell>
          <cell r="AA28">
            <v>1</v>
          </cell>
          <cell r="AB28">
            <v>1</v>
          </cell>
          <cell r="AC28">
            <v>1</v>
          </cell>
          <cell r="AD28">
            <v>1</v>
          </cell>
          <cell r="AE28">
            <v>1</v>
          </cell>
          <cell r="AF28">
            <v>1</v>
          </cell>
          <cell r="AG28">
            <v>1</v>
          </cell>
          <cell r="AH28">
            <v>1</v>
          </cell>
          <cell r="AI28">
            <v>1</v>
          </cell>
          <cell r="AJ28">
            <v>1</v>
          </cell>
          <cell r="AK28">
            <v>1</v>
          </cell>
          <cell r="AL28">
            <v>1</v>
          </cell>
          <cell r="AM28">
            <v>1</v>
          </cell>
          <cell r="AN28">
            <v>3</v>
          </cell>
          <cell r="AO28" t="str">
            <v>Check!</v>
          </cell>
          <cell r="AP28">
            <v>1</v>
          </cell>
          <cell r="AQ28">
            <v>1</v>
          </cell>
          <cell r="AR28">
            <v>1</v>
          </cell>
          <cell r="AS28">
            <v>1</v>
          </cell>
        </row>
        <row r="29">
          <cell r="A29" t="str">
            <v>GB5</v>
          </cell>
          <cell r="B29">
            <v>1</v>
          </cell>
          <cell r="C29">
            <v>1</v>
          </cell>
          <cell r="D29">
            <v>1</v>
          </cell>
          <cell r="E29">
            <v>1</v>
          </cell>
          <cell r="F29">
            <v>1</v>
          </cell>
          <cell r="G29">
            <v>1</v>
          </cell>
          <cell r="H29">
            <v>2</v>
          </cell>
          <cell r="I29">
            <v>2</v>
          </cell>
          <cell r="J29">
            <v>2</v>
          </cell>
          <cell r="K29">
            <v>2</v>
          </cell>
          <cell r="L29">
            <v>2</v>
          </cell>
          <cell r="M29">
            <v>2</v>
          </cell>
          <cell r="N29">
            <v>2</v>
          </cell>
          <cell r="O29">
            <v>2</v>
          </cell>
          <cell r="P29">
            <v>2</v>
          </cell>
          <cell r="Q29">
            <v>2</v>
          </cell>
          <cell r="R29">
            <v>3</v>
          </cell>
          <cell r="S29">
            <v>3</v>
          </cell>
          <cell r="T29">
            <v>3</v>
          </cell>
          <cell r="U29">
            <v>3</v>
          </cell>
          <cell r="V29">
            <v>3</v>
          </cell>
          <cell r="W29">
            <v>1</v>
          </cell>
          <cell r="X29">
            <v>1</v>
          </cell>
          <cell r="Y29">
            <v>1</v>
          </cell>
          <cell r="Z29">
            <v>1</v>
          </cell>
          <cell r="AA29">
            <v>1</v>
          </cell>
          <cell r="AB29">
            <v>1</v>
          </cell>
          <cell r="AC29">
            <v>1</v>
          </cell>
          <cell r="AD29">
            <v>1</v>
          </cell>
          <cell r="AE29">
            <v>1</v>
          </cell>
          <cell r="AF29">
            <v>1</v>
          </cell>
          <cell r="AG29">
            <v>1</v>
          </cell>
          <cell r="AH29">
            <v>1</v>
          </cell>
          <cell r="AI29">
            <v>1</v>
          </cell>
          <cell r="AJ29">
            <v>1</v>
          </cell>
          <cell r="AK29">
            <v>1</v>
          </cell>
          <cell r="AL29">
            <v>1</v>
          </cell>
          <cell r="AM29">
            <v>1</v>
          </cell>
          <cell r="AN29">
            <v>3</v>
          </cell>
          <cell r="AO29" t="str">
            <v>Check!</v>
          </cell>
          <cell r="AP29" t="str">
            <v>Check!</v>
          </cell>
          <cell r="AQ29" t="str">
            <v>Check!</v>
          </cell>
          <cell r="AR29" t="str">
            <v>Check!</v>
          </cell>
          <cell r="AS29" t="str">
            <v>Check!</v>
          </cell>
        </row>
        <row r="30">
          <cell r="A30" t="str">
            <v>GB15</v>
          </cell>
          <cell r="B30">
            <v>1</v>
          </cell>
          <cell r="C30">
            <v>1</v>
          </cell>
          <cell r="D30">
            <v>1</v>
          </cell>
          <cell r="E30">
            <v>1</v>
          </cell>
          <cell r="F30">
            <v>1</v>
          </cell>
          <cell r="G30">
            <v>1</v>
          </cell>
          <cell r="H30">
            <v>2</v>
          </cell>
          <cell r="I30">
            <v>2</v>
          </cell>
          <cell r="J30">
            <v>2</v>
          </cell>
          <cell r="K30">
            <v>2</v>
          </cell>
          <cell r="L30">
            <v>2</v>
          </cell>
          <cell r="M30">
            <v>2</v>
          </cell>
          <cell r="N30">
            <v>2</v>
          </cell>
          <cell r="O30">
            <v>2</v>
          </cell>
          <cell r="P30">
            <v>2</v>
          </cell>
          <cell r="Q30">
            <v>2</v>
          </cell>
          <cell r="R30">
            <v>3</v>
          </cell>
          <cell r="S30">
            <v>3</v>
          </cell>
          <cell r="T30">
            <v>3</v>
          </cell>
          <cell r="U30">
            <v>3</v>
          </cell>
          <cell r="V30">
            <v>3</v>
          </cell>
          <cell r="W30">
            <v>1</v>
          </cell>
          <cell r="X30">
            <v>1</v>
          </cell>
          <cell r="Y30">
            <v>1</v>
          </cell>
          <cell r="Z30">
            <v>1</v>
          </cell>
          <cell r="AA30">
            <v>1</v>
          </cell>
          <cell r="AB30">
            <v>1</v>
          </cell>
          <cell r="AC30">
            <v>1</v>
          </cell>
          <cell r="AD30">
            <v>1</v>
          </cell>
          <cell r="AE30">
            <v>1</v>
          </cell>
          <cell r="AF30">
            <v>1</v>
          </cell>
          <cell r="AG30">
            <v>1</v>
          </cell>
          <cell r="AH30">
            <v>1</v>
          </cell>
          <cell r="AI30">
            <v>1</v>
          </cell>
          <cell r="AJ30">
            <v>1</v>
          </cell>
          <cell r="AK30">
            <v>1</v>
          </cell>
          <cell r="AL30">
            <v>1</v>
          </cell>
          <cell r="AM30">
            <v>1</v>
          </cell>
          <cell r="AN30">
            <v>3</v>
          </cell>
          <cell r="AO30" t="str">
            <v>Check!</v>
          </cell>
          <cell r="AP30" t="str">
            <v>Check!</v>
          </cell>
          <cell r="AQ30" t="str">
            <v>Check!</v>
          </cell>
          <cell r="AR30" t="str">
            <v>Check!</v>
          </cell>
          <cell r="AS30" t="str">
            <v>Check!</v>
          </cell>
        </row>
        <row r="31">
          <cell r="A31" t="str">
            <v>GB30</v>
          </cell>
          <cell r="B31">
            <v>1</v>
          </cell>
          <cell r="C31">
            <v>1</v>
          </cell>
          <cell r="D31">
            <v>1</v>
          </cell>
          <cell r="E31">
            <v>1</v>
          </cell>
          <cell r="F31">
            <v>1</v>
          </cell>
          <cell r="G31">
            <v>1</v>
          </cell>
          <cell r="H31">
            <v>2</v>
          </cell>
          <cell r="I31">
            <v>2</v>
          </cell>
          <cell r="J31">
            <v>2</v>
          </cell>
          <cell r="K31">
            <v>2</v>
          </cell>
          <cell r="L31">
            <v>2</v>
          </cell>
          <cell r="M31">
            <v>2</v>
          </cell>
          <cell r="N31">
            <v>2</v>
          </cell>
          <cell r="O31">
            <v>2</v>
          </cell>
          <cell r="P31">
            <v>2</v>
          </cell>
          <cell r="Q31">
            <v>2</v>
          </cell>
          <cell r="R31">
            <v>3</v>
          </cell>
          <cell r="S31">
            <v>3</v>
          </cell>
          <cell r="T31">
            <v>3</v>
          </cell>
          <cell r="U31">
            <v>3</v>
          </cell>
          <cell r="V31">
            <v>3</v>
          </cell>
          <cell r="W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  <cell r="AF31">
            <v>1</v>
          </cell>
          <cell r="AG31">
            <v>1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  <cell r="AM31">
            <v>1</v>
          </cell>
          <cell r="AN31">
            <v>3</v>
          </cell>
          <cell r="AO31" t="str">
            <v>Check!</v>
          </cell>
          <cell r="AP31" t="str">
            <v>Check!</v>
          </cell>
          <cell r="AQ31" t="str">
            <v>Check!</v>
          </cell>
          <cell r="AR31" t="str">
            <v>Check!</v>
          </cell>
          <cell r="AS31" t="str">
            <v>Check!</v>
          </cell>
        </row>
        <row r="32">
          <cell r="A32" t="str">
            <v>GB45</v>
          </cell>
          <cell r="B32">
            <v>1</v>
          </cell>
          <cell r="C32">
            <v>1</v>
          </cell>
          <cell r="D32">
            <v>1</v>
          </cell>
          <cell r="E32">
            <v>1</v>
          </cell>
          <cell r="F32">
            <v>1</v>
          </cell>
          <cell r="G32">
            <v>1</v>
          </cell>
          <cell r="H32">
            <v>2</v>
          </cell>
          <cell r="I32">
            <v>2</v>
          </cell>
          <cell r="J32">
            <v>2</v>
          </cell>
          <cell r="K32">
            <v>2</v>
          </cell>
          <cell r="L32">
            <v>2</v>
          </cell>
          <cell r="M32">
            <v>2</v>
          </cell>
          <cell r="N32">
            <v>2</v>
          </cell>
          <cell r="O32">
            <v>2</v>
          </cell>
          <cell r="P32">
            <v>2</v>
          </cell>
          <cell r="Q32">
            <v>2</v>
          </cell>
          <cell r="R32">
            <v>3</v>
          </cell>
          <cell r="S32">
            <v>3</v>
          </cell>
          <cell r="T32">
            <v>3</v>
          </cell>
          <cell r="U32">
            <v>3</v>
          </cell>
          <cell r="V32">
            <v>3</v>
          </cell>
          <cell r="W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1</v>
          </cell>
          <cell r="AF32">
            <v>1</v>
          </cell>
          <cell r="AG32">
            <v>1</v>
          </cell>
          <cell r="AH32">
            <v>1</v>
          </cell>
          <cell r="AI32">
            <v>1</v>
          </cell>
          <cell r="AJ32">
            <v>1</v>
          </cell>
          <cell r="AK32">
            <v>1</v>
          </cell>
          <cell r="AL32">
            <v>1</v>
          </cell>
          <cell r="AM32">
            <v>1</v>
          </cell>
          <cell r="AN32">
            <v>3</v>
          </cell>
          <cell r="AO32" t="str">
            <v>Check!</v>
          </cell>
          <cell r="AP32" t="str">
            <v>Check!</v>
          </cell>
          <cell r="AQ32" t="str">
            <v>Check!</v>
          </cell>
          <cell r="AR32" t="str">
            <v>Check!</v>
          </cell>
          <cell r="AS32" t="str">
            <v>Check!</v>
          </cell>
        </row>
        <row r="33">
          <cell r="A33" t="str">
            <v>GB80</v>
          </cell>
          <cell r="B33">
            <v>1</v>
          </cell>
          <cell r="C33">
            <v>1</v>
          </cell>
          <cell r="D33">
            <v>1</v>
          </cell>
          <cell r="E33">
            <v>1</v>
          </cell>
          <cell r="F33">
            <v>1</v>
          </cell>
          <cell r="G33">
            <v>1</v>
          </cell>
          <cell r="H33">
            <v>2</v>
          </cell>
          <cell r="I33">
            <v>2</v>
          </cell>
          <cell r="J33">
            <v>2</v>
          </cell>
          <cell r="K33">
            <v>2</v>
          </cell>
          <cell r="L33">
            <v>2</v>
          </cell>
          <cell r="M33">
            <v>2</v>
          </cell>
          <cell r="N33">
            <v>2</v>
          </cell>
          <cell r="O33">
            <v>2</v>
          </cell>
          <cell r="P33">
            <v>2</v>
          </cell>
          <cell r="Q33">
            <v>2</v>
          </cell>
          <cell r="R33">
            <v>3</v>
          </cell>
          <cell r="S33">
            <v>3</v>
          </cell>
          <cell r="T33">
            <v>3</v>
          </cell>
          <cell r="U33">
            <v>3</v>
          </cell>
          <cell r="V33">
            <v>3</v>
          </cell>
          <cell r="W33">
            <v>1</v>
          </cell>
          <cell r="X33">
            <v>1</v>
          </cell>
          <cell r="Y33">
            <v>1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  <cell r="AF33">
            <v>1</v>
          </cell>
          <cell r="AG33">
            <v>1</v>
          </cell>
          <cell r="AH33">
            <v>1</v>
          </cell>
          <cell r="AI33">
            <v>1</v>
          </cell>
          <cell r="AJ33">
            <v>1</v>
          </cell>
          <cell r="AK33">
            <v>1</v>
          </cell>
          <cell r="AL33">
            <v>1</v>
          </cell>
          <cell r="AM33">
            <v>1</v>
          </cell>
          <cell r="AN33">
            <v>3</v>
          </cell>
          <cell r="AO33" t="str">
            <v>Check!</v>
          </cell>
          <cell r="AP33" t="str">
            <v>Check!</v>
          </cell>
          <cell r="AQ33" t="str">
            <v>Check!</v>
          </cell>
          <cell r="AR33" t="str">
            <v>Check!</v>
          </cell>
          <cell r="AS33" t="str">
            <v>Check!</v>
          </cell>
        </row>
        <row r="34">
          <cell r="A34" t="str">
            <v>GC5</v>
          </cell>
          <cell r="B34">
            <v>1</v>
          </cell>
          <cell r="C34">
            <v>2</v>
          </cell>
          <cell r="D34">
            <v>2</v>
          </cell>
          <cell r="E34">
            <v>2</v>
          </cell>
          <cell r="F34">
            <v>2</v>
          </cell>
          <cell r="G34">
            <v>2</v>
          </cell>
          <cell r="H34">
            <v>3</v>
          </cell>
          <cell r="I34">
            <v>3</v>
          </cell>
          <cell r="J34">
            <v>3</v>
          </cell>
          <cell r="K34">
            <v>3</v>
          </cell>
          <cell r="L34">
            <v>3</v>
          </cell>
          <cell r="M34">
            <v>3</v>
          </cell>
          <cell r="N34">
            <v>3</v>
          </cell>
          <cell r="O34">
            <v>3</v>
          </cell>
          <cell r="P34">
            <v>3</v>
          </cell>
          <cell r="Q34">
            <v>3</v>
          </cell>
          <cell r="R34">
            <v>3</v>
          </cell>
          <cell r="S34">
            <v>3</v>
          </cell>
          <cell r="T34">
            <v>3</v>
          </cell>
          <cell r="U34">
            <v>3</v>
          </cell>
          <cell r="V34">
            <v>3</v>
          </cell>
          <cell r="W34">
            <v>1</v>
          </cell>
          <cell r="X34">
            <v>1</v>
          </cell>
          <cell r="Y34">
            <v>1</v>
          </cell>
          <cell r="Z34">
            <v>1</v>
          </cell>
          <cell r="AA34">
            <v>1</v>
          </cell>
          <cell r="AB34">
            <v>1</v>
          </cell>
          <cell r="AC34">
            <v>1</v>
          </cell>
          <cell r="AD34">
            <v>1</v>
          </cell>
          <cell r="AE34">
            <v>1</v>
          </cell>
          <cell r="AF34">
            <v>1</v>
          </cell>
          <cell r="AG34">
            <v>3</v>
          </cell>
          <cell r="AH34">
            <v>3</v>
          </cell>
          <cell r="AI34">
            <v>3</v>
          </cell>
          <cell r="AJ34">
            <v>3</v>
          </cell>
          <cell r="AK34">
            <v>3</v>
          </cell>
          <cell r="AL34">
            <v>1</v>
          </cell>
          <cell r="AM34">
            <v>1</v>
          </cell>
          <cell r="AN34">
            <v>3</v>
          </cell>
          <cell r="AO34" t="str">
            <v>Check!</v>
          </cell>
          <cell r="AP34" t="str">
            <v>Check!</v>
          </cell>
          <cell r="AQ34" t="str">
            <v>Check!</v>
          </cell>
          <cell r="AR34" t="str">
            <v>Check!</v>
          </cell>
          <cell r="AS34" t="str">
            <v>Check!</v>
          </cell>
        </row>
        <row r="35">
          <cell r="A35" t="str">
            <v>GC15</v>
          </cell>
          <cell r="B35">
            <v>1</v>
          </cell>
          <cell r="C35">
            <v>2</v>
          </cell>
          <cell r="D35">
            <v>2</v>
          </cell>
          <cell r="E35">
            <v>2</v>
          </cell>
          <cell r="F35">
            <v>2</v>
          </cell>
          <cell r="G35">
            <v>2</v>
          </cell>
          <cell r="H35">
            <v>3</v>
          </cell>
          <cell r="I35">
            <v>3</v>
          </cell>
          <cell r="J35">
            <v>3</v>
          </cell>
          <cell r="K35">
            <v>3</v>
          </cell>
          <cell r="L35">
            <v>3</v>
          </cell>
          <cell r="M35">
            <v>3</v>
          </cell>
          <cell r="N35">
            <v>3</v>
          </cell>
          <cell r="O35">
            <v>3</v>
          </cell>
          <cell r="P35">
            <v>3</v>
          </cell>
          <cell r="Q35">
            <v>3</v>
          </cell>
          <cell r="R35">
            <v>3</v>
          </cell>
          <cell r="S35">
            <v>3</v>
          </cell>
          <cell r="T35">
            <v>3</v>
          </cell>
          <cell r="U35">
            <v>3</v>
          </cell>
          <cell r="V35">
            <v>3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B35">
            <v>1</v>
          </cell>
          <cell r="AC35">
            <v>1</v>
          </cell>
          <cell r="AD35">
            <v>1</v>
          </cell>
          <cell r="AE35">
            <v>1</v>
          </cell>
          <cell r="AF35">
            <v>1</v>
          </cell>
          <cell r="AG35">
            <v>3</v>
          </cell>
          <cell r="AH35">
            <v>3</v>
          </cell>
          <cell r="AI35">
            <v>3</v>
          </cell>
          <cell r="AJ35">
            <v>3</v>
          </cell>
          <cell r="AK35">
            <v>3</v>
          </cell>
          <cell r="AL35">
            <v>1</v>
          </cell>
          <cell r="AM35">
            <v>1</v>
          </cell>
          <cell r="AN35">
            <v>3</v>
          </cell>
          <cell r="AO35" t="str">
            <v>Check!</v>
          </cell>
          <cell r="AP35" t="str">
            <v>Check!</v>
          </cell>
          <cell r="AQ35" t="str">
            <v>Check!</v>
          </cell>
          <cell r="AR35" t="str">
            <v>Check!</v>
          </cell>
          <cell r="AS35" t="str">
            <v>Check!</v>
          </cell>
        </row>
        <row r="36">
          <cell r="A36" t="str">
            <v>GC30</v>
          </cell>
          <cell r="B36">
            <v>1</v>
          </cell>
          <cell r="C36">
            <v>2</v>
          </cell>
          <cell r="D36">
            <v>2</v>
          </cell>
          <cell r="E36">
            <v>2</v>
          </cell>
          <cell r="F36">
            <v>2</v>
          </cell>
          <cell r="G36">
            <v>2</v>
          </cell>
          <cell r="H36">
            <v>3</v>
          </cell>
          <cell r="I36">
            <v>3</v>
          </cell>
          <cell r="J36">
            <v>3</v>
          </cell>
          <cell r="K36">
            <v>3</v>
          </cell>
          <cell r="L36">
            <v>3</v>
          </cell>
          <cell r="M36">
            <v>3</v>
          </cell>
          <cell r="N36">
            <v>3</v>
          </cell>
          <cell r="O36">
            <v>3</v>
          </cell>
          <cell r="P36">
            <v>3</v>
          </cell>
          <cell r="Q36">
            <v>3</v>
          </cell>
          <cell r="R36">
            <v>3</v>
          </cell>
          <cell r="S36">
            <v>3</v>
          </cell>
          <cell r="T36">
            <v>3</v>
          </cell>
          <cell r="U36">
            <v>3</v>
          </cell>
          <cell r="V36">
            <v>3</v>
          </cell>
          <cell r="W36">
            <v>1</v>
          </cell>
          <cell r="X36">
            <v>1</v>
          </cell>
          <cell r="Y36">
            <v>1</v>
          </cell>
          <cell r="Z36">
            <v>1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1</v>
          </cell>
          <cell r="AF36">
            <v>1</v>
          </cell>
          <cell r="AG36">
            <v>3</v>
          </cell>
          <cell r="AH36">
            <v>3</v>
          </cell>
          <cell r="AI36">
            <v>3</v>
          </cell>
          <cell r="AJ36">
            <v>3</v>
          </cell>
          <cell r="AK36">
            <v>3</v>
          </cell>
          <cell r="AL36">
            <v>1</v>
          </cell>
          <cell r="AM36">
            <v>1</v>
          </cell>
          <cell r="AN36">
            <v>3</v>
          </cell>
          <cell r="AO36" t="str">
            <v>Check!</v>
          </cell>
          <cell r="AP36" t="str">
            <v>Check!</v>
          </cell>
          <cell r="AQ36" t="str">
            <v>Check!</v>
          </cell>
          <cell r="AR36" t="str">
            <v>Check!</v>
          </cell>
          <cell r="AS36" t="str">
            <v>Check!</v>
          </cell>
        </row>
        <row r="37">
          <cell r="A37" t="str">
            <v>GC45</v>
          </cell>
          <cell r="B37">
            <v>1</v>
          </cell>
          <cell r="C37">
            <v>2</v>
          </cell>
          <cell r="D37">
            <v>2</v>
          </cell>
          <cell r="E37">
            <v>2</v>
          </cell>
          <cell r="F37">
            <v>2</v>
          </cell>
          <cell r="G37">
            <v>2</v>
          </cell>
          <cell r="H37">
            <v>3</v>
          </cell>
          <cell r="I37">
            <v>3</v>
          </cell>
          <cell r="J37">
            <v>3</v>
          </cell>
          <cell r="K37">
            <v>3</v>
          </cell>
          <cell r="L37">
            <v>3</v>
          </cell>
          <cell r="M37">
            <v>3</v>
          </cell>
          <cell r="N37">
            <v>3</v>
          </cell>
          <cell r="O37">
            <v>3</v>
          </cell>
          <cell r="P37">
            <v>3</v>
          </cell>
          <cell r="Q37">
            <v>3</v>
          </cell>
          <cell r="R37">
            <v>3</v>
          </cell>
          <cell r="S37">
            <v>3</v>
          </cell>
          <cell r="T37">
            <v>3</v>
          </cell>
          <cell r="U37">
            <v>3</v>
          </cell>
          <cell r="V37">
            <v>3</v>
          </cell>
          <cell r="W37">
            <v>1</v>
          </cell>
          <cell r="X37">
            <v>1</v>
          </cell>
          <cell r="Y37">
            <v>1</v>
          </cell>
          <cell r="Z37">
            <v>1</v>
          </cell>
          <cell r="AA37">
            <v>1</v>
          </cell>
          <cell r="AB37">
            <v>1</v>
          </cell>
          <cell r="AC37">
            <v>1</v>
          </cell>
          <cell r="AD37">
            <v>1</v>
          </cell>
          <cell r="AE37">
            <v>1</v>
          </cell>
          <cell r="AF37">
            <v>1</v>
          </cell>
          <cell r="AG37">
            <v>3</v>
          </cell>
          <cell r="AH37">
            <v>3</v>
          </cell>
          <cell r="AI37">
            <v>3</v>
          </cell>
          <cell r="AJ37">
            <v>3</v>
          </cell>
          <cell r="AK37">
            <v>3</v>
          </cell>
          <cell r="AL37">
            <v>1</v>
          </cell>
          <cell r="AM37">
            <v>1</v>
          </cell>
          <cell r="AN37">
            <v>3</v>
          </cell>
          <cell r="AO37" t="str">
            <v>Check!</v>
          </cell>
          <cell r="AP37" t="str">
            <v>Check!</v>
          </cell>
          <cell r="AQ37" t="str">
            <v>Check!</v>
          </cell>
          <cell r="AR37" t="str">
            <v>Check!</v>
          </cell>
          <cell r="AS37" t="str">
            <v>Check!</v>
          </cell>
        </row>
        <row r="38">
          <cell r="A38" t="str">
            <v>GC80</v>
          </cell>
          <cell r="B38">
            <v>1</v>
          </cell>
          <cell r="C38">
            <v>2</v>
          </cell>
          <cell r="D38">
            <v>2</v>
          </cell>
          <cell r="E38">
            <v>2</v>
          </cell>
          <cell r="F38">
            <v>2</v>
          </cell>
          <cell r="G38">
            <v>2</v>
          </cell>
          <cell r="H38">
            <v>3</v>
          </cell>
          <cell r="I38">
            <v>3</v>
          </cell>
          <cell r="J38">
            <v>3</v>
          </cell>
          <cell r="K38">
            <v>3</v>
          </cell>
          <cell r="L38">
            <v>3</v>
          </cell>
          <cell r="M38">
            <v>3</v>
          </cell>
          <cell r="N38">
            <v>3</v>
          </cell>
          <cell r="O38">
            <v>3</v>
          </cell>
          <cell r="P38">
            <v>3</v>
          </cell>
          <cell r="Q38">
            <v>3</v>
          </cell>
          <cell r="R38">
            <v>3</v>
          </cell>
          <cell r="S38">
            <v>3</v>
          </cell>
          <cell r="T38">
            <v>3</v>
          </cell>
          <cell r="U38">
            <v>3</v>
          </cell>
          <cell r="V38">
            <v>3</v>
          </cell>
          <cell r="W38">
            <v>1</v>
          </cell>
          <cell r="X38">
            <v>1</v>
          </cell>
          <cell r="Y38">
            <v>1</v>
          </cell>
          <cell r="Z38">
            <v>1</v>
          </cell>
          <cell r="AA38">
            <v>1</v>
          </cell>
          <cell r="AB38">
            <v>1</v>
          </cell>
          <cell r="AC38">
            <v>1</v>
          </cell>
          <cell r="AD38">
            <v>1</v>
          </cell>
          <cell r="AE38">
            <v>1</v>
          </cell>
          <cell r="AF38">
            <v>1</v>
          </cell>
          <cell r="AG38">
            <v>3</v>
          </cell>
          <cell r="AH38">
            <v>3</v>
          </cell>
          <cell r="AI38">
            <v>3</v>
          </cell>
          <cell r="AJ38">
            <v>3</v>
          </cell>
          <cell r="AK38">
            <v>3</v>
          </cell>
          <cell r="AL38">
            <v>1</v>
          </cell>
          <cell r="AM38">
            <v>1</v>
          </cell>
          <cell r="AN38">
            <v>3</v>
          </cell>
          <cell r="AO38" t="str">
            <v>Check!</v>
          </cell>
          <cell r="AP38" t="str">
            <v>Check!</v>
          </cell>
          <cell r="AQ38" t="str">
            <v>Check!</v>
          </cell>
          <cell r="AR38" t="str">
            <v>Check!</v>
          </cell>
          <cell r="AS38" t="str">
            <v>Check!</v>
          </cell>
        </row>
        <row r="39">
          <cell r="A39" t="str">
            <v>TT</v>
          </cell>
          <cell r="B39">
            <v>1</v>
          </cell>
          <cell r="C39">
            <v>1</v>
          </cell>
          <cell r="D39">
            <v>1</v>
          </cell>
          <cell r="E39">
            <v>1</v>
          </cell>
          <cell r="F39">
            <v>1</v>
          </cell>
          <cell r="G39">
            <v>1</v>
          </cell>
          <cell r="H39">
            <v>1</v>
          </cell>
          <cell r="I39">
            <v>1</v>
          </cell>
          <cell r="J39">
            <v>1</v>
          </cell>
          <cell r="K39">
            <v>1</v>
          </cell>
          <cell r="L39">
            <v>1</v>
          </cell>
          <cell r="M39">
            <v>1</v>
          </cell>
          <cell r="N39">
            <v>1</v>
          </cell>
          <cell r="O39">
            <v>1</v>
          </cell>
          <cell r="P39">
            <v>1</v>
          </cell>
          <cell r="Q39">
            <v>1</v>
          </cell>
          <cell r="R39">
            <v>1</v>
          </cell>
          <cell r="S39">
            <v>1</v>
          </cell>
          <cell r="T39">
            <v>1</v>
          </cell>
          <cell r="U39">
            <v>1</v>
          </cell>
          <cell r="V39">
            <v>1</v>
          </cell>
          <cell r="W39">
            <v>1</v>
          </cell>
          <cell r="X39">
            <v>1</v>
          </cell>
          <cell r="Y39">
            <v>1</v>
          </cell>
          <cell r="Z39">
            <v>1</v>
          </cell>
          <cell r="AA39">
            <v>1</v>
          </cell>
          <cell r="AB39">
            <v>1</v>
          </cell>
          <cell r="AC39">
            <v>1</v>
          </cell>
          <cell r="AD39">
            <v>1</v>
          </cell>
          <cell r="AE39">
            <v>1</v>
          </cell>
          <cell r="AF39">
            <v>1</v>
          </cell>
          <cell r="AG39">
            <v>1</v>
          </cell>
          <cell r="AH39">
            <v>1</v>
          </cell>
          <cell r="AI39">
            <v>1</v>
          </cell>
          <cell r="AJ39">
            <v>1</v>
          </cell>
          <cell r="AK39">
            <v>1</v>
          </cell>
          <cell r="AL39">
            <v>1</v>
          </cell>
          <cell r="AM39">
            <v>1</v>
          </cell>
          <cell r="AN39">
            <v>1</v>
          </cell>
          <cell r="AO39">
            <v>1</v>
          </cell>
          <cell r="AP39">
            <v>1</v>
          </cell>
          <cell r="AQ39">
            <v>1</v>
          </cell>
          <cell r="AR39">
            <v>1</v>
          </cell>
          <cell r="AS39">
            <v>1</v>
          </cell>
        </row>
        <row r="40">
          <cell r="A40" t="str">
            <v>A</v>
          </cell>
          <cell r="B40">
            <v>1</v>
          </cell>
          <cell r="C40">
            <v>1</v>
          </cell>
          <cell r="D40">
            <v>1</v>
          </cell>
          <cell r="E40">
            <v>1</v>
          </cell>
          <cell r="F40">
            <v>1</v>
          </cell>
          <cell r="G40">
            <v>1</v>
          </cell>
          <cell r="H40">
            <v>1</v>
          </cell>
          <cell r="I40">
            <v>1</v>
          </cell>
          <cell r="J40">
            <v>1</v>
          </cell>
          <cell r="K40">
            <v>1</v>
          </cell>
          <cell r="L40">
            <v>1</v>
          </cell>
          <cell r="M40">
            <v>1</v>
          </cell>
          <cell r="N40">
            <v>1</v>
          </cell>
          <cell r="O40">
            <v>1</v>
          </cell>
          <cell r="P40">
            <v>1</v>
          </cell>
          <cell r="Q40">
            <v>1</v>
          </cell>
          <cell r="R40">
            <v>1</v>
          </cell>
          <cell r="S40">
            <v>1</v>
          </cell>
          <cell r="T40">
            <v>1</v>
          </cell>
          <cell r="U40">
            <v>1</v>
          </cell>
          <cell r="V40">
            <v>1</v>
          </cell>
          <cell r="W40">
            <v>1</v>
          </cell>
          <cell r="X40">
            <v>1</v>
          </cell>
          <cell r="Y40">
            <v>1</v>
          </cell>
          <cell r="Z40">
            <v>1</v>
          </cell>
          <cell r="AA40">
            <v>1</v>
          </cell>
          <cell r="AB40">
            <v>1</v>
          </cell>
          <cell r="AC40">
            <v>1</v>
          </cell>
          <cell r="AD40">
            <v>1</v>
          </cell>
          <cell r="AE40">
            <v>1</v>
          </cell>
          <cell r="AF40">
            <v>1</v>
          </cell>
          <cell r="AG40">
            <v>1</v>
          </cell>
          <cell r="AH40">
            <v>1</v>
          </cell>
          <cell r="AI40">
            <v>1</v>
          </cell>
          <cell r="AJ40">
            <v>1</v>
          </cell>
          <cell r="AK40">
            <v>1</v>
          </cell>
          <cell r="AL40">
            <v>1</v>
          </cell>
          <cell r="AM40">
            <v>1</v>
          </cell>
          <cell r="AN40">
            <v>3</v>
          </cell>
          <cell r="AO40">
            <v>1</v>
          </cell>
          <cell r="AP40">
            <v>1</v>
          </cell>
          <cell r="AQ40" t="str">
            <v>Check!</v>
          </cell>
          <cell r="AR40">
            <v>1</v>
          </cell>
          <cell r="AS40" t="str">
            <v>Check!</v>
          </cell>
        </row>
        <row r="41">
          <cell r="A41" t="str">
            <v>R</v>
          </cell>
          <cell r="B41">
            <v>1</v>
          </cell>
          <cell r="C41">
            <v>3</v>
          </cell>
          <cell r="D41">
            <v>3</v>
          </cell>
          <cell r="E41">
            <v>3</v>
          </cell>
          <cell r="F41">
            <v>3</v>
          </cell>
          <cell r="G41">
            <v>3</v>
          </cell>
          <cell r="H41">
            <v>3</v>
          </cell>
          <cell r="I41">
            <v>3</v>
          </cell>
          <cell r="J41">
            <v>3</v>
          </cell>
          <cell r="K41">
            <v>3</v>
          </cell>
          <cell r="L41">
            <v>3</v>
          </cell>
          <cell r="M41">
            <v>3</v>
          </cell>
          <cell r="N41">
            <v>3</v>
          </cell>
          <cell r="O41">
            <v>3</v>
          </cell>
          <cell r="P41">
            <v>3</v>
          </cell>
          <cell r="Q41">
            <v>3</v>
          </cell>
          <cell r="R41">
            <v>3</v>
          </cell>
          <cell r="S41">
            <v>3</v>
          </cell>
          <cell r="T41">
            <v>3</v>
          </cell>
          <cell r="U41">
            <v>3</v>
          </cell>
          <cell r="V41">
            <v>3</v>
          </cell>
          <cell r="W41">
            <v>3</v>
          </cell>
          <cell r="X41">
            <v>3</v>
          </cell>
          <cell r="Y41">
            <v>3</v>
          </cell>
          <cell r="Z41">
            <v>3</v>
          </cell>
          <cell r="AA41">
            <v>3</v>
          </cell>
          <cell r="AB41">
            <v>3</v>
          </cell>
          <cell r="AC41">
            <v>3</v>
          </cell>
          <cell r="AD41">
            <v>3</v>
          </cell>
          <cell r="AE41">
            <v>3</v>
          </cell>
          <cell r="AF41">
            <v>3</v>
          </cell>
          <cell r="AG41">
            <v>3</v>
          </cell>
          <cell r="AH41">
            <v>3</v>
          </cell>
          <cell r="AI41">
            <v>3</v>
          </cell>
          <cell r="AJ41">
            <v>3</v>
          </cell>
          <cell r="AK41">
            <v>3</v>
          </cell>
          <cell r="AL41">
            <v>1</v>
          </cell>
          <cell r="AM41">
            <v>3</v>
          </cell>
          <cell r="AN41">
            <v>3</v>
          </cell>
          <cell r="AO41">
            <v>1</v>
          </cell>
          <cell r="AP41">
            <v>1</v>
          </cell>
          <cell r="AQ41">
            <v>1</v>
          </cell>
          <cell r="AR41">
            <v>1</v>
          </cell>
          <cell r="AS41">
            <v>1</v>
          </cell>
        </row>
        <row r="42">
          <cell r="A42" t="str">
            <v>E</v>
          </cell>
          <cell r="B42">
            <v>1</v>
          </cell>
          <cell r="C42">
            <v>1</v>
          </cell>
          <cell r="D42">
            <v>1</v>
          </cell>
          <cell r="E42">
            <v>1</v>
          </cell>
          <cell r="F42">
            <v>1</v>
          </cell>
          <cell r="G42">
            <v>1</v>
          </cell>
          <cell r="H42">
            <v>1</v>
          </cell>
          <cell r="I42">
            <v>1</v>
          </cell>
          <cell r="J42">
            <v>1</v>
          </cell>
          <cell r="K42">
            <v>1</v>
          </cell>
          <cell r="L42">
            <v>1</v>
          </cell>
          <cell r="M42">
            <v>1</v>
          </cell>
          <cell r="N42">
            <v>1</v>
          </cell>
          <cell r="O42">
            <v>1</v>
          </cell>
          <cell r="P42">
            <v>1</v>
          </cell>
          <cell r="Q42">
            <v>1</v>
          </cell>
          <cell r="R42">
            <v>1</v>
          </cell>
          <cell r="S42">
            <v>1</v>
          </cell>
          <cell r="T42">
            <v>1</v>
          </cell>
          <cell r="U42">
            <v>1</v>
          </cell>
          <cell r="V42">
            <v>1</v>
          </cell>
          <cell r="W42">
            <v>1</v>
          </cell>
          <cell r="X42">
            <v>1</v>
          </cell>
          <cell r="Y42">
            <v>1</v>
          </cell>
          <cell r="Z42">
            <v>1</v>
          </cell>
          <cell r="AA42">
            <v>1</v>
          </cell>
          <cell r="AB42">
            <v>1</v>
          </cell>
          <cell r="AC42">
            <v>1</v>
          </cell>
          <cell r="AD42">
            <v>1</v>
          </cell>
          <cell r="AE42">
            <v>1</v>
          </cell>
          <cell r="AF42">
            <v>1</v>
          </cell>
          <cell r="AG42">
            <v>1</v>
          </cell>
          <cell r="AH42">
            <v>1</v>
          </cell>
          <cell r="AI42">
            <v>1</v>
          </cell>
          <cell r="AJ42">
            <v>1</v>
          </cell>
          <cell r="AK42">
            <v>1</v>
          </cell>
          <cell r="AL42">
            <v>1</v>
          </cell>
          <cell r="AM42">
            <v>1</v>
          </cell>
          <cell r="AN42">
            <v>1</v>
          </cell>
          <cell r="AO42">
            <v>1</v>
          </cell>
          <cell r="AP42">
            <v>1</v>
          </cell>
          <cell r="AQ42" t="str">
            <v>Check!</v>
          </cell>
          <cell r="AR42">
            <v>1</v>
          </cell>
          <cell r="AS42" t="str">
            <v>Check!</v>
          </cell>
        </row>
        <row r="43">
          <cell r="A43" t="str">
            <v>C</v>
          </cell>
          <cell r="B43">
            <v>1</v>
          </cell>
          <cell r="C43">
            <v>1</v>
          </cell>
          <cell r="D43">
            <v>1</v>
          </cell>
          <cell r="E43">
            <v>1</v>
          </cell>
          <cell r="F43">
            <v>1</v>
          </cell>
          <cell r="G43">
            <v>1</v>
          </cell>
          <cell r="H43" t="str">
            <v>Check!</v>
          </cell>
          <cell r="I43" t="str">
            <v>Check!</v>
          </cell>
          <cell r="J43" t="str">
            <v>Check!</v>
          </cell>
          <cell r="K43" t="str">
            <v>Check!</v>
          </cell>
          <cell r="L43" t="str">
            <v>Check!</v>
          </cell>
          <cell r="M43" t="str">
            <v>Check!</v>
          </cell>
          <cell r="N43" t="str">
            <v>Check!</v>
          </cell>
          <cell r="O43" t="str">
            <v>Check!</v>
          </cell>
          <cell r="P43" t="str">
            <v>Check!</v>
          </cell>
          <cell r="Q43" t="str">
            <v>Check!</v>
          </cell>
          <cell r="R43" t="str">
            <v>Check!</v>
          </cell>
          <cell r="S43" t="str">
            <v>Check!</v>
          </cell>
          <cell r="T43" t="str">
            <v>Check!</v>
          </cell>
          <cell r="U43" t="str">
            <v>Check!</v>
          </cell>
          <cell r="V43" t="str">
            <v>Check!</v>
          </cell>
          <cell r="W43">
            <v>1</v>
          </cell>
          <cell r="X43">
            <v>1</v>
          </cell>
          <cell r="Y43">
            <v>1</v>
          </cell>
          <cell r="Z43">
            <v>1</v>
          </cell>
          <cell r="AA43">
            <v>1</v>
          </cell>
          <cell r="AB43" t="str">
            <v>Check!</v>
          </cell>
          <cell r="AC43" t="str">
            <v>Check!</v>
          </cell>
          <cell r="AD43" t="str">
            <v>Check!</v>
          </cell>
          <cell r="AE43" t="str">
            <v>Check!</v>
          </cell>
          <cell r="AF43" t="str">
            <v>Check!</v>
          </cell>
          <cell r="AG43" t="str">
            <v>Check!</v>
          </cell>
          <cell r="AH43" t="str">
            <v>Check!</v>
          </cell>
          <cell r="AI43" t="str">
            <v>Check!</v>
          </cell>
          <cell r="AJ43" t="str">
            <v>Check!</v>
          </cell>
          <cell r="AK43" t="str">
            <v>Check!</v>
          </cell>
          <cell r="AL43">
            <v>1</v>
          </cell>
          <cell r="AM43">
            <v>2</v>
          </cell>
          <cell r="AN43">
            <v>1</v>
          </cell>
          <cell r="AO43">
            <v>1</v>
          </cell>
          <cell r="AP43">
            <v>3</v>
          </cell>
          <cell r="AQ43" t="str">
            <v>Check!</v>
          </cell>
          <cell r="AR43" t="str">
            <v>Check!</v>
          </cell>
          <cell r="AS43" t="str">
            <v>Check!</v>
          </cell>
        </row>
        <row r="44">
          <cell r="A44" t="str">
            <v>S</v>
          </cell>
          <cell r="B44">
            <v>1</v>
          </cell>
          <cell r="C44">
            <v>1</v>
          </cell>
          <cell r="D44">
            <v>1</v>
          </cell>
          <cell r="E44">
            <v>1</v>
          </cell>
          <cell r="F44">
            <v>1</v>
          </cell>
          <cell r="G44">
            <v>1</v>
          </cell>
          <cell r="H44" t="str">
            <v>Check!</v>
          </cell>
          <cell r="I44" t="str">
            <v>Check!</v>
          </cell>
          <cell r="J44" t="str">
            <v>Check!</v>
          </cell>
          <cell r="K44" t="str">
            <v>Check!</v>
          </cell>
          <cell r="L44" t="str">
            <v>Check!</v>
          </cell>
          <cell r="M44" t="str">
            <v>Check!</v>
          </cell>
          <cell r="N44" t="str">
            <v>Check!</v>
          </cell>
          <cell r="O44" t="str">
            <v>Check!</v>
          </cell>
          <cell r="P44" t="str">
            <v>Check!</v>
          </cell>
          <cell r="Q44" t="str">
            <v>Check!</v>
          </cell>
          <cell r="R44" t="str">
            <v>Check!</v>
          </cell>
          <cell r="S44" t="str">
            <v>Check!</v>
          </cell>
          <cell r="T44" t="str">
            <v>Check!</v>
          </cell>
          <cell r="U44" t="str">
            <v>Check!</v>
          </cell>
          <cell r="V44" t="str">
            <v>Check!</v>
          </cell>
          <cell r="W44">
            <v>1</v>
          </cell>
          <cell r="X44">
            <v>1</v>
          </cell>
          <cell r="Y44">
            <v>1</v>
          </cell>
          <cell r="Z44">
            <v>1</v>
          </cell>
          <cell r="AA44">
            <v>1</v>
          </cell>
          <cell r="AB44" t="str">
            <v>Check!</v>
          </cell>
          <cell r="AC44" t="str">
            <v>Check!</v>
          </cell>
          <cell r="AD44" t="str">
            <v>Check!</v>
          </cell>
          <cell r="AE44" t="str">
            <v>Check!</v>
          </cell>
          <cell r="AF44" t="str">
            <v>Check!</v>
          </cell>
          <cell r="AG44" t="str">
            <v>Check!</v>
          </cell>
          <cell r="AH44" t="str">
            <v>Check!</v>
          </cell>
          <cell r="AI44" t="str">
            <v>Check!</v>
          </cell>
          <cell r="AJ44" t="str">
            <v>Check!</v>
          </cell>
          <cell r="AK44" t="str">
            <v>Check!</v>
          </cell>
          <cell r="AL44">
            <v>1</v>
          </cell>
          <cell r="AM44" t="str">
            <v>Check!</v>
          </cell>
          <cell r="AN44" t="str">
            <v>Check!</v>
          </cell>
          <cell r="AO44" t="str">
            <v>Check!</v>
          </cell>
          <cell r="AP44" t="str">
            <v>Check!</v>
          </cell>
          <cell r="AQ44">
            <v>1</v>
          </cell>
          <cell r="AR44" t="str">
            <v>Check!</v>
          </cell>
          <cell r="AS44" t="str">
            <v>Check!</v>
          </cell>
        </row>
        <row r="45">
          <cell r="A45" t="str">
            <v>F</v>
          </cell>
          <cell r="B45">
            <v>1</v>
          </cell>
          <cell r="C45">
            <v>1</v>
          </cell>
          <cell r="D45">
            <v>1</v>
          </cell>
          <cell r="E45">
            <v>1</v>
          </cell>
          <cell r="F45">
            <v>1</v>
          </cell>
          <cell r="G45">
            <v>1</v>
          </cell>
          <cell r="H45" t="str">
            <v>Check!</v>
          </cell>
          <cell r="I45" t="str">
            <v>Check!</v>
          </cell>
          <cell r="J45" t="str">
            <v>Check!</v>
          </cell>
          <cell r="K45" t="str">
            <v>Check!</v>
          </cell>
          <cell r="L45" t="str">
            <v>Check!</v>
          </cell>
          <cell r="M45" t="str">
            <v>Check!</v>
          </cell>
          <cell r="N45" t="str">
            <v>Check!</v>
          </cell>
          <cell r="O45" t="str">
            <v>Check!</v>
          </cell>
          <cell r="P45" t="str">
            <v>Check!</v>
          </cell>
          <cell r="Q45" t="str">
            <v>Check!</v>
          </cell>
          <cell r="R45" t="str">
            <v>Check!</v>
          </cell>
          <cell r="S45" t="str">
            <v>Check!</v>
          </cell>
          <cell r="T45" t="str">
            <v>Check!</v>
          </cell>
          <cell r="U45" t="str">
            <v>Check!</v>
          </cell>
          <cell r="V45" t="str">
            <v>Check!</v>
          </cell>
          <cell r="W45">
            <v>1</v>
          </cell>
          <cell r="X45">
            <v>1</v>
          </cell>
          <cell r="Y45">
            <v>1</v>
          </cell>
          <cell r="Z45">
            <v>1</v>
          </cell>
          <cell r="AA45">
            <v>1</v>
          </cell>
          <cell r="AB45" t="str">
            <v>Check!</v>
          </cell>
          <cell r="AC45" t="str">
            <v>Check!</v>
          </cell>
          <cell r="AD45" t="str">
            <v>Check!</v>
          </cell>
          <cell r="AE45" t="str">
            <v>Check!</v>
          </cell>
          <cell r="AF45" t="str">
            <v>Check!</v>
          </cell>
          <cell r="AG45" t="str">
            <v>Check!</v>
          </cell>
          <cell r="AH45" t="str">
            <v>Check!</v>
          </cell>
          <cell r="AI45" t="str">
            <v>Check!</v>
          </cell>
          <cell r="AJ45" t="str">
            <v>Check!</v>
          </cell>
          <cell r="AK45" t="str">
            <v>Check!</v>
          </cell>
          <cell r="AL45">
            <v>1</v>
          </cell>
          <cell r="AM45">
            <v>1</v>
          </cell>
          <cell r="AN45" t="str">
            <v>Check!</v>
          </cell>
          <cell r="AO45">
            <v>1</v>
          </cell>
          <cell r="AP45" t="str">
            <v>Check!</v>
          </cell>
          <cell r="AQ45" t="str">
            <v>Check!</v>
          </cell>
          <cell r="AR45">
            <v>3</v>
          </cell>
          <cell r="AS45">
            <v>3</v>
          </cell>
        </row>
        <row r="46">
          <cell r="A46" t="str">
            <v>B</v>
          </cell>
          <cell r="B46">
            <v>1</v>
          </cell>
          <cell r="C46">
            <v>1</v>
          </cell>
          <cell r="D46">
            <v>1</v>
          </cell>
          <cell r="E46">
            <v>1</v>
          </cell>
          <cell r="F46">
            <v>1</v>
          </cell>
          <cell r="G46">
            <v>1</v>
          </cell>
          <cell r="H46" t="str">
            <v>Check!</v>
          </cell>
          <cell r="I46" t="str">
            <v>Check!</v>
          </cell>
          <cell r="J46" t="str">
            <v>Check!</v>
          </cell>
          <cell r="K46" t="str">
            <v>Check!</v>
          </cell>
          <cell r="L46" t="str">
            <v>Check!</v>
          </cell>
          <cell r="M46" t="str">
            <v>Check!</v>
          </cell>
          <cell r="N46" t="str">
            <v>Check!</v>
          </cell>
          <cell r="O46" t="str">
            <v>Check!</v>
          </cell>
          <cell r="P46" t="str">
            <v>Check!</v>
          </cell>
          <cell r="Q46" t="str">
            <v>Check!</v>
          </cell>
          <cell r="R46" t="str">
            <v>Check!</v>
          </cell>
          <cell r="S46" t="str">
            <v>Check!</v>
          </cell>
          <cell r="T46" t="str">
            <v>Check!</v>
          </cell>
          <cell r="U46" t="str">
            <v>Check!</v>
          </cell>
          <cell r="V46" t="str">
            <v>Check!</v>
          </cell>
          <cell r="W46">
            <v>1</v>
          </cell>
          <cell r="X46">
            <v>1</v>
          </cell>
          <cell r="Y46">
            <v>1</v>
          </cell>
          <cell r="Z46">
            <v>1</v>
          </cell>
          <cell r="AA46">
            <v>1</v>
          </cell>
          <cell r="AB46" t="str">
            <v>Check!</v>
          </cell>
          <cell r="AC46" t="str">
            <v>Check!</v>
          </cell>
          <cell r="AD46" t="str">
            <v>Check!</v>
          </cell>
          <cell r="AE46" t="str">
            <v>Check!</v>
          </cell>
          <cell r="AF46" t="str">
            <v>Check!</v>
          </cell>
          <cell r="AG46" t="str">
            <v>Check!</v>
          </cell>
          <cell r="AH46" t="str">
            <v>Check!</v>
          </cell>
          <cell r="AI46" t="str">
            <v>Check!</v>
          </cell>
          <cell r="AJ46" t="str">
            <v>Check!</v>
          </cell>
          <cell r="AK46" t="str">
            <v>Check!</v>
          </cell>
          <cell r="AL46">
            <v>1</v>
          </cell>
          <cell r="AM46" t="str">
            <v>Check!</v>
          </cell>
          <cell r="AN46">
            <v>1</v>
          </cell>
          <cell r="AO46" t="str">
            <v>Check!</v>
          </cell>
          <cell r="AP46" t="str">
            <v>Check!</v>
          </cell>
          <cell r="AQ46" t="str">
            <v>Check!</v>
          </cell>
          <cell r="AR46">
            <v>3</v>
          </cell>
          <cell r="AS46">
            <v>1</v>
          </cell>
        </row>
      </sheetData>
      <sheetData sheetId="3" refreshError="1"/>
      <sheetData sheetId="4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분석"/>
      <sheetName val="조정자산리스트"/>
      <sheetName val="Sheet1"/>
      <sheetName val="OM"/>
      <sheetName val="FM"/>
      <sheetName val="1998 P &amp; L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ttach"/>
      <sheetName val="Sheet3"/>
      <sheetName val="Bank charge"/>
    </sheetNames>
    <sheetDataSet>
      <sheetData sheetId="0"/>
      <sheetData sheetId="1"/>
      <sheetData sheetId="2">
        <row r="2">
          <cell r="A2">
            <v>1</v>
          </cell>
          <cell r="B2">
            <v>100000</v>
          </cell>
          <cell r="C2">
            <v>500</v>
          </cell>
        </row>
        <row r="3">
          <cell r="A3">
            <v>100001</v>
          </cell>
          <cell r="B3">
            <v>500000</v>
          </cell>
          <cell r="C3">
            <v>700</v>
          </cell>
        </row>
        <row r="4">
          <cell r="A4">
            <v>500001</v>
          </cell>
          <cell r="B4">
            <v>1000000</v>
          </cell>
          <cell r="C4">
            <v>1000</v>
          </cell>
        </row>
        <row r="5">
          <cell r="A5">
            <v>1000001</v>
          </cell>
          <cell r="B5">
            <v>5000000</v>
          </cell>
          <cell r="C5">
            <v>1300</v>
          </cell>
        </row>
        <row r="6">
          <cell r="A6">
            <v>5000001</v>
          </cell>
          <cell r="B6">
            <v>100000000</v>
          </cell>
          <cell r="C6">
            <v>1500</v>
          </cell>
        </row>
      </sheetData>
      <sheetData sheetId="3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ver (2)"/>
      <sheetName val="Emp._Payroll"/>
      <sheetName val="Bank charge"/>
      <sheetName val="Journal voucher"/>
      <sheetName val="Payroll Sheet"/>
      <sheetName val="Sheet4"/>
      <sheetName val="refund tax for 1999"/>
      <sheetName val="Sheet3"/>
      <sheetName val="1998 P &amp; L"/>
      <sheetName val="Controls"/>
      <sheetName val="BASIC (2)"/>
      <sheetName val="Check"/>
      <sheetName val="FS"/>
      <sheetName val="결손금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Begin</v>
          </cell>
          <cell r="F1" t="str">
            <v>Begin</v>
          </cell>
          <cell r="G1" t="str">
            <v>Ending</v>
          </cell>
          <cell r="H1" t="str">
            <v>Bank charge</v>
          </cell>
        </row>
        <row r="2">
          <cell r="F2">
            <v>1</v>
          </cell>
          <cell r="G2">
            <v>100000</v>
          </cell>
          <cell r="H2">
            <v>600</v>
          </cell>
        </row>
        <row r="3">
          <cell r="F3">
            <v>100001</v>
          </cell>
          <cell r="G3">
            <v>200000</v>
          </cell>
          <cell r="H3">
            <v>700</v>
          </cell>
        </row>
        <row r="4">
          <cell r="F4">
            <v>200001</v>
          </cell>
          <cell r="G4">
            <v>300000</v>
          </cell>
          <cell r="H4">
            <v>800</v>
          </cell>
        </row>
        <row r="5">
          <cell r="F5">
            <v>300001</v>
          </cell>
          <cell r="G5">
            <v>400000</v>
          </cell>
          <cell r="H5">
            <v>900</v>
          </cell>
        </row>
        <row r="6">
          <cell r="F6">
            <v>400001</v>
          </cell>
          <cell r="G6">
            <v>500000</v>
          </cell>
          <cell r="H6">
            <v>1000</v>
          </cell>
        </row>
        <row r="7">
          <cell r="F7">
            <v>500001</v>
          </cell>
          <cell r="G7">
            <v>600000</v>
          </cell>
          <cell r="H7">
            <v>1100</v>
          </cell>
        </row>
        <row r="8">
          <cell r="F8">
            <v>600001</v>
          </cell>
          <cell r="G8">
            <v>700000</v>
          </cell>
          <cell r="H8">
            <v>1200</v>
          </cell>
        </row>
        <row r="9">
          <cell r="F9">
            <v>700001</v>
          </cell>
          <cell r="G9">
            <v>800000</v>
          </cell>
          <cell r="H9">
            <v>1300</v>
          </cell>
        </row>
        <row r="10">
          <cell r="F10">
            <v>800001</v>
          </cell>
          <cell r="G10">
            <v>900000</v>
          </cell>
          <cell r="H10">
            <v>1400</v>
          </cell>
        </row>
        <row r="11">
          <cell r="F11">
            <v>900001</v>
          </cell>
          <cell r="G11">
            <v>1000000</v>
          </cell>
          <cell r="H11">
            <v>1500</v>
          </cell>
        </row>
        <row r="12">
          <cell r="F12">
            <v>1000001</v>
          </cell>
          <cell r="G12">
            <v>1100000</v>
          </cell>
          <cell r="H12">
            <v>1600</v>
          </cell>
        </row>
        <row r="13">
          <cell r="F13">
            <v>1100001</v>
          </cell>
          <cell r="G13">
            <v>1200000</v>
          </cell>
          <cell r="H13">
            <v>1700</v>
          </cell>
        </row>
        <row r="14">
          <cell r="F14">
            <v>1200001</v>
          </cell>
          <cell r="G14">
            <v>1300000</v>
          </cell>
          <cell r="H14">
            <v>1800</v>
          </cell>
        </row>
        <row r="15">
          <cell r="F15">
            <v>1300001</v>
          </cell>
          <cell r="G15">
            <v>1400000</v>
          </cell>
          <cell r="H15">
            <v>1900</v>
          </cell>
        </row>
        <row r="16">
          <cell r="F16">
            <v>1400001</v>
          </cell>
          <cell r="G16">
            <v>1500000</v>
          </cell>
          <cell r="H16">
            <v>2000</v>
          </cell>
        </row>
        <row r="17">
          <cell r="F17">
            <v>1500001</v>
          </cell>
          <cell r="G17">
            <v>1600000</v>
          </cell>
          <cell r="H17">
            <v>2100</v>
          </cell>
        </row>
        <row r="18">
          <cell r="F18">
            <v>1600001</v>
          </cell>
          <cell r="G18">
            <v>1700000</v>
          </cell>
          <cell r="H18">
            <v>2200</v>
          </cell>
        </row>
        <row r="19">
          <cell r="F19">
            <v>1700001</v>
          </cell>
          <cell r="G19">
            <v>1800000</v>
          </cell>
          <cell r="H19">
            <v>2300</v>
          </cell>
        </row>
        <row r="20">
          <cell r="F20">
            <v>1800001</v>
          </cell>
          <cell r="G20">
            <v>1900000</v>
          </cell>
          <cell r="H20">
            <v>2400</v>
          </cell>
        </row>
        <row r="21">
          <cell r="F21">
            <v>1900001</v>
          </cell>
          <cell r="G21">
            <v>2000000</v>
          </cell>
          <cell r="H21">
            <v>2500</v>
          </cell>
        </row>
        <row r="22">
          <cell r="F22">
            <v>2000001</v>
          </cell>
          <cell r="G22">
            <v>2100000</v>
          </cell>
          <cell r="H22">
            <v>2600</v>
          </cell>
        </row>
        <row r="23">
          <cell r="F23">
            <v>2100001</v>
          </cell>
          <cell r="G23">
            <v>2200000</v>
          </cell>
          <cell r="H23">
            <v>2700</v>
          </cell>
        </row>
        <row r="24">
          <cell r="F24">
            <v>2200001</v>
          </cell>
          <cell r="G24">
            <v>2300000</v>
          </cell>
          <cell r="H24">
            <v>2800</v>
          </cell>
        </row>
        <row r="25">
          <cell r="F25">
            <v>2300001</v>
          </cell>
          <cell r="G25">
            <v>2400000</v>
          </cell>
          <cell r="H25">
            <v>2900</v>
          </cell>
        </row>
        <row r="26">
          <cell r="F26">
            <v>2400001</v>
          </cell>
          <cell r="G26">
            <v>2500000</v>
          </cell>
          <cell r="H26">
            <v>3000</v>
          </cell>
        </row>
        <row r="27">
          <cell r="F27">
            <v>2500001</v>
          </cell>
          <cell r="G27">
            <v>2600000</v>
          </cell>
          <cell r="H27">
            <v>3100</v>
          </cell>
        </row>
        <row r="28">
          <cell r="F28">
            <v>2600001</v>
          </cell>
          <cell r="G28">
            <v>2700000</v>
          </cell>
          <cell r="H28">
            <v>3200</v>
          </cell>
        </row>
        <row r="29">
          <cell r="F29">
            <v>2700001</v>
          </cell>
          <cell r="G29">
            <v>2800000</v>
          </cell>
          <cell r="H29">
            <v>3300</v>
          </cell>
        </row>
        <row r="30">
          <cell r="F30">
            <v>2800001</v>
          </cell>
          <cell r="G30">
            <v>2900000</v>
          </cell>
          <cell r="H30">
            <v>3400</v>
          </cell>
        </row>
        <row r="31">
          <cell r="F31">
            <v>2900001</v>
          </cell>
          <cell r="G31">
            <v>3000000</v>
          </cell>
          <cell r="H31">
            <v>3500</v>
          </cell>
        </row>
        <row r="32">
          <cell r="F32">
            <v>3000001</v>
          </cell>
          <cell r="G32">
            <v>3100000</v>
          </cell>
          <cell r="H32">
            <v>3600</v>
          </cell>
        </row>
        <row r="33">
          <cell r="F33">
            <v>3100001</v>
          </cell>
          <cell r="G33">
            <v>3200000</v>
          </cell>
          <cell r="H33">
            <v>3700</v>
          </cell>
        </row>
        <row r="34">
          <cell r="F34">
            <v>3200001</v>
          </cell>
          <cell r="G34">
            <v>3300000</v>
          </cell>
          <cell r="H34">
            <v>3800</v>
          </cell>
        </row>
        <row r="35">
          <cell r="F35">
            <v>3300001</v>
          </cell>
          <cell r="G35">
            <v>3400000</v>
          </cell>
          <cell r="H35">
            <v>3900</v>
          </cell>
        </row>
        <row r="36">
          <cell r="F36">
            <v>3400001</v>
          </cell>
          <cell r="G36">
            <v>3500000</v>
          </cell>
          <cell r="H36">
            <v>4000</v>
          </cell>
        </row>
        <row r="37">
          <cell r="F37">
            <v>3500001</v>
          </cell>
          <cell r="G37">
            <v>3600000</v>
          </cell>
          <cell r="H37">
            <v>4100</v>
          </cell>
        </row>
        <row r="38">
          <cell r="F38">
            <v>3600001</v>
          </cell>
          <cell r="G38">
            <v>3700000</v>
          </cell>
          <cell r="H38">
            <v>4200</v>
          </cell>
        </row>
        <row r="39">
          <cell r="F39">
            <v>3700001</v>
          </cell>
          <cell r="G39">
            <v>3800000</v>
          </cell>
          <cell r="H39">
            <v>4300</v>
          </cell>
        </row>
        <row r="40">
          <cell r="F40">
            <v>3800001</v>
          </cell>
          <cell r="G40">
            <v>3900000</v>
          </cell>
          <cell r="H40">
            <v>4400</v>
          </cell>
        </row>
        <row r="41">
          <cell r="F41">
            <v>3900001</v>
          </cell>
          <cell r="G41">
            <v>4000000</v>
          </cell>
          <cell r="H41">
            <v>4500</v>
          </cell>
        </row>
        <row r="42">
          <cell r="F42">
            <v>4000001</v>
          </cell>
          <cell r="G42">
            <v>4100000</v>
          </cell>
          <cell r="H42">
            <v>4600</v>
          </cell>
        </row>
        <row r="43">
          <cell r="F43">
            <v>4100001</v>
          </cell>
          <cell r="G43">
            <v>4200000</v>
          </cell>
          <cell r="H43">
            <v>4700</v>
          </cell>
        </row>
        <row r="44">
          <cell r="F44">
            <v>4200001</v>
          </cell>
          <cell r="G44">
            <v>4300000</v>
          </cell>
          <cell r="H44">
            <v>4800</v>
          </cell>
        </row>
        <row r="45">
          <cell r="F45">
            <v>4300001</v>
          </cell>
          <cell r="G45">
            <v>4400000</v>
          </cell>
          <cell r="H45">
            <v>4900</v>
          </cell>
        </row>
        <row r="46">
          <cell r="F46">
            <v>4400001</v>
          </cell>
          <cell r="G46">
            <v>4500000</v>
          </cell>
          <cell r="H46">
            <v>5000</v>
          </cell>
        </row>
        <row r="47">
          <cell r="F47">
            <v>4500001</v>
          </cell>
          <cell r="G47">
            <v>4600000</v>
          </cell>
          <cell r="H47">
            <v>5100</v>
          </cell>
        </row>
        <row r="48">
          <cell r="F48">
            <v>4600001</v>
          </cell>
          <cell r="G48">
            <v>4700000</v>
          </cell>
          <cell r="H48">
            <v>5200</v>
          </cell>
        </row>
        <row r="49">
          <cell r="F49">
            <v>4700001</v>
          </cell>
          <cell r="G49">
            <v>4800000</v>
          </cell>
          <cell r="H49">
            <v>5300</v>
          </cell>
        </row>
        <row r="50">
          <cell r="F50">
            <v>4800001</v>
          </cell>
          <cell r="G50">
            <v>4900000</v>
          </cell>
          <cell r="H50">
            <v>5400</v>
          </cell>
        </row>
        <row r="51">
          <cell r="F51">
            <v>4900001</v>
          </cell>
          <cell r="G51">
            <v>5000000</v>
          </cell>
          <cell r="H51">
            <v>5500</v>
          </cell>
        </row>
        <row r="52">
          <cell r="F52">
            <v>5000001</v>
          </cell>
          <cell r="G52">
            <v>5100000</v>
          </cell>
          <cell r="H52">
            <v>5600</v>
          </cell>
        </row>
        <row r="53">
          <cell r="F53">
            <v>5100001</v>
          </cell>
          <cell r="G53">
            <v>5200000</v>
          </cell>
          <cell r="H53">
            <v>5700</v>
          </cell>
        </row>
        <row r="54">
          <cell r="F54">
            <v>5200001</v>
          </cell>
          <cell r="G54">
            <v>5300000</v>
          </cell>
          <cell r="H54">
            <v>5800</v>
          </cell>
        </row>
        <row r="55">
          <cell r="F55">
            <v>5300001</v>
          </cell>
          <cell r="G55">
            <v>5400000</v>
          </cell>
          <cell r="H55">
            <v>5900</v>
          </cell>
        </row>
        <row r="56">
          <cell r="F56">
            <v>5400001</v>
          </cell>
          <cell r="G56">
            <v>5500000</v>
          </cell>
          <cell r="H56">
            <v>6000</v>
          </cell>
        </row>
        <row r="57">
          <cell r="F57">
            <v>5500001</v>
          </cell>
          <cell r="G57">
            <v>5600000</v>
          </cell>
          <cell r="H57">
            <v>6100</v>
          </cell>
        </row>
        <row r="58">
          <cell r="F58">
            <v>5600001</v>
          </cell>
          <cell r="G58">
            <v>5700000</v>
          </cell>
          <cell r="H58">
            <v>6200</v>
          </cell>
        </row>
        <row r="59">
          <cell r="F59">
            <v>5700001</v>
          </cell>
          <cell r="G59">
            <v>5800000</v>
          </cell>
          <cell r="H59">
            <v>6300</v>
          </cell>
        </row>
        <row r="60">
          <cell r="F60">
            <v>5800001</v>
          </cell>
          <cell r="G60">
            <v>5900000</v>
          </cell>
          <cell r="H60">
            <v>6400</v>
          </cell>
        </row>
        <row r="61">
          <cell r="F61">
            <v>5900001</v>
          </cell>
          <cell r="G61">
            <v>6000000</v>
          </cell>
          <cell r="H61">
            <v>6500</v>
          </cell>
        </row>
        <row r="62">
          <cell r="F62">
            <v>6000001</v>
          </cell>
          <cell r="G62">
            <v>6100000</v>
          </cell>
          <cell r="H62">
            <v>6600</v>
          </cell>
        </row>
        <row r="63">
          <cell r="F63">
            <v>6100001</v>
          </cell>
          <cell r="G63">
            <v>6200000</v>
          </cell>
          <cell r="H63">
            <v>6700</v>
          </cell>
        </row>
        <row r="64">
          <cell r="F64">
            <v>6200001</v>
          </cell>
          <cell r="G64">
            <v>6300000</v>
          </cell>
          <cell r="H64">
            <v>6800</v>
          </cell>
        </row>
        <row r="65">
          <cell r="F65">
            <v>6300001</v>
          </cell>
          <cell r="G65">
            <v>6400000</v>
          </cell>
          <cell r="H65">
            <v>6900</v>
          </cell>
        </row>
        <row r="66">
          <cell r="F66">
            <v>6400001</v>
          </cell>
          <cell r="G66">
            <v>6500000</v>
          </cell>
          <cell r="H66">
            <v>7000</v>
          </cell>
        </row>
        <row r="67">
          <cell r="F67">
            <v>6500001</v>
          </cell>
          <cell r="G67">
            <v>6600000</v>
          </cell>
          <cell r="H67">
            <v>7100</v>
          </cell>
        </row>
        <row r="68">
          <cell r="F68">
            <v>6600001</v>
          </cell>
          <cell r="G68">
            <v>6700000</v>
          </cell>
          <cell r="H68">
            <v>7200</v>
          </cell>
        </row>
        <row r="69">
          <cell r="F69">
            <v>6700001</v>
          </cell>
          <cell r="G69">
            <v>6800000</v>
          </cell>
          <cell r="H69">
            <v>7300</v>
          </cell>
        </row>
        <row r="70">
          <cell r="F70">
            <v>6800001</v>
          </cell>
          <cell r="G70">
            <v>6900000</v>
          </cell>
          <cell r="H70">
            <v>7400</v>
          </cell>
        </row>
        <row r="71">
          <cell r="F71">
            <v>6900001</v>
          </cell>
          <cell r="G71">
            <v>7000000</v>
          </cell>
          <cell r="H71">
            <v>7500</v>
          </cell>
        </row>
        <row r="72">
          <cell r="F72">
            <v>7000001</v>
          </cell>
          <cell r="G72">
            <v>7100000</v>
          </cell>
          <cell r="H72">
            <v>7600</v>
          </cell>
        </row>
        <row r="73">
          <cell r="F73">
            <v>7100001</v>
          </cell>
          <cell r="G73">
            <v>7200000</v>
          </cell>
          <cell r="H73">
            <v>7700</v>
          </cell>
        </row>
        <row r="74">
          <cell r="F74">
            <v>7200001</v>
          </cell>
          <cell r="G74">
            <v>7300000</v>
          </cell>
          <cell r="H74">
            <v>7800</v>
          </cell>
        </row>
        <row r="75">
          <cell r="F75">
            <v>7300001</v>
          </cell>
          <cell r="G75">
            <v>7400000</v>
          </cell>
          <cell r="H75">
            <v>7900</v>
          </cell>
        </row>
        <row r="76">
          <cell r="F76">
            <v>7400001</v>
          </cell>
          <cell r="G76">
            <v>7500000</v>
          </cell>
          <cell r="H76">
            <v>8000</v>
          </cell>
        </row>
        <row r="77">
          <cell r="F77">
            <v>7500001</v>
          </cell>
          <cell r="G77">
            <v>7600000</v>
          </cell>
          <cell r="H77">
            <v>8100</v>
          </cell>
        </row>
        <row r="78">
          <cell r="F78">
            <v>7600001</v>
          </cell>
          <cell r="G78">
            <v>7700000</v>
          </cell>
          <cell r="H78">
            <v>8200</v>
          </cell>
        </row>
        <row r="79">
          <cell r="F79">
            <v>7700001</v>
          </cell>
          <cell r="G79">
            <v>7800000</v>
          </cell>
          <cell r="H79">
            <v>8300</v>
          </cell>
        </row>
        <row r="80">
          <cell r="F80">
            <v>7800001</v>
          </cell>
          <cell r="G80">
            <v>7900000</v>
          </cell>
          <cell r="H80">
            <v>8400</v>
          </cell>
        </row>
        <row r="81">
          <cell r="F81">
            <v>7900001</v>
          </cell>
          <cell r="G81">
            <v>8000000</v>
          </cell>
          <cell r="H81">
            <v>8500</v>
          </cell>
        </row>
        <row r="82">
          <cell r="F82">
            <v>8000001</v>
          </cell>
          <cell r="G82">
            <v>8100000</v>
          </cell>
          <cell r="H82">
            <v>8600</v>
          </cell>
        </row>
        <row r="83">
          <cell r="F83">
            <v>8100001</v>
          </cell>
          <cell r="G83">
            <v>8200000</v>
          </cell>
          <cell r="H83">
            <v>8700</v>
          </cell>
        </row>
        <row r="84">
          <cell r="F84">
            <v>8200001</v>
          </cell>
          <cell r="G84">
            <v>8300000</v>
          </cell>
          <cell r="H84">
            <v>8800</v>
          </cell>
        </row>
        <row r="85">
          <cell r="F85">
            <v>8300001</v>
          </cell>
          <cell r="G85">
            <v>8400000</v>
          </cell>
          <cell r="H85">
            <v>8900</v>
          </cell>
        </row>
        <row r="86">
          <cell r="F86">
            <v>8400001</v>
          </cell>
          <cell r="G86">
            <v>8500000</v>
          </cell>
          <cell r="H86">
            <v>9000</v>
          </cell>
        </row>
        <row r="87">
          <cell r="F87">
            <v>8500001</v>
          </cell>
          <cell r="G87">
            <v>8600000</v>
          </cell>
          <cell r="H87">
            <v>9100</v>
          </cell>
        </row>
        <row r="88">
          <cell r="F88">
            <v>8600001</v>
          </cell>
          <cell r="G88">
            <v>8700000</v>
          </cell>
          <cell r="H88">
            <v>9200</v>
          </cell>
        </row>
        <row r="89">
          <cell r="F89">
            <v>8700001</v>
          </cell>
          <cell r="G89">
            <v>8800000</v>
          </cell>
          <cell r="H89">
            <v>9300</v>
          </cell>
        </row>
        <row r="90">
          <cell r="F90">
            <v>8800001</v>
          </cell>
          <cell r="G90">
            <v>8900000</v>
          </cell>
          <cell r="H90">
            <v>9400</v>
          </cell>
        </row>
        <row r="91">
          <cell r="F91">
            <v>8900001</v>
          </cell>
          <cell r="G91">
            <v>9000000</v>
          </cell>
          <cell r="H91">
            <v>9500</v>
          </cell>
        </row>
        <row r="92">
          <cell r="F92">
            <v>9000001</v>
          </cell>
          <cell r="G92">
            <v>9100000</v>
          </cell>
          <cell r="H92">
            <v>9600</v>
          </cell>
        </row>
        <row r="93">
          <cell r="F93">
            <v>9100001</v>
          </cell>
          <cell r="G93">
            <v>9200000</v>
          </cell>
          <cell r="H93">
            <v>9700</v>
          </cell>
        </row>
        <row r="94">
          <cell r="F94">
            <v>9200001</v>
          </cell>
          <cell r="G94">
            <v>9300000</v>
          </cell>
          <cell r="H94">
            <v>9800</v>
          </cell>
        </row>
        <row r="95">
          <cell r="F95">
            <v>9300001</v>
          </cell>
          <cell r="G95">
            <v>9400000</v>
          </cell>
          <cell r="H95">
            <v>9900</v>
          </cell>
        </row>
        <row r="96">
          <cell r="F96">
            <v>9400001</v>
          </cell>
          <cell r="G96">
            <v>9500000</v>
          </cell>
          <cell r="H96">
            <v>10000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ISS"/>
    </sheetNames>
    <sheetDataSet>
      <sheetData sheetId="0" refreshError="1">
        <row r="9">
          <cell r="H9">
            <v>0.60326000000000002</v>
          </cell>
          <cell r="J9">
            <v>0.54959999999999998</v>
          </cell>
        </row>
        <row r="10">
          <cell r="H10">
            <v>1.6396999999999999</v>
          </cell>
          <cell r="J10">
            <v>1.6065</v>
          </cell>
        </row>
        <row r="11">
          <cell r="E11">
            <v>0.19047619047619047</v>
          </cell>
          <cell r="H11">
            <v>0.17881</v>
          </cell>
          <cell r="J11">
            <v>0.16300000000000001</v>
          </cell>
        </row>
        <row r="12">
          <cell r="E12">
            <v>0.13333333333333333</v>
          </cell>
          <cell r="H12">
            <v>0.12759000000000001</v>
          </cell>
          <cell r="J12">
            <v>0.129</v>
          </cell>
        </row>
        <row r="13">
          <cell r="E13">
            <v>7.6923076923076927E-3</v>
          </cell>
          <cell r="H13">
            <v>7.1700000000000002E-3</v>
          </cell>
          <cell r="J13">
            <v>6.4999999999999997E-3</v>
          </cell>
        </row>
      </sheetData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Page"/>
      <sheetName val="May v. AOP"/>
      <sheetName val="Q3 v. AOP"/>
      <sheetName val="FCF Action Item Status"/>
      <sheetName val="Q3 Q4 R&amp;O"/>
      <sheetName val="1st Qtr FCST V PRFCST"/>
      <sheetName val="1st Qtr FCST V AOP"/>
      <sheetName val="2nd Qtr FCST V AOP"/>
      <sheetName val="3rd Qtr FCST V AOP"/>
      <sheetName val="4th Qtr FCST V AOP"/>
      <sheetName val="Full Yr FCST V AOP"/>
    </sheetNames>
    <sheetDataSet>
      <sheetData sheetId="0">
        <row r="4">
          <cell r="C4" t="str">
            <v>TRUCKOPS</v>
          </cell>
        </row>
        <row r="6">
          <cell r="C6" t="str">
            <v>PREACT</v>
          </cell>
          <cell r="F6">
            <v>39599</v>
          </cell>
          <cell r="I6" t="str">
            <v>m.mtd</v>
          </cell>
        </row>
        <row r="7">
          <cell r="C7" t="str">
            <v>AOP</v>
          </cell>
        </row>
        <row r="9">
          <cell r="C9" t="str">
            <v>prefcst</v>
          </cell>
          <cell r="F9">
            <v>39629</v>
          </cell>
          <cell r="I9" t="str">
            <v>q.qtd</v>
          </cell>
        </row>
        <row r="10">
          <cell r="C10" t="str">
            <v>AOP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OP Title Page"/>
      <sheetName val="YTD Exec Summary"/>
      <sheetName val="Plant Summary"/>
      <sheetName val="Plant Summary (2)"/>
      <sheetName val="Plant Summary (3)"/>
      <sheetName val="Plant Summary (4)"/>
      <sheetName val="Plant Summary -val (5)"/>
      <sheetName val="Causal"/>
      <sheetName val="Other"/>
      <sheetName val="Sales Volume"/>
      <sheetName val="MPV"/>
      <sheetName val="Labor Performance"/>
      <sheetName val="Burden Performance"/>
      <sheetName val="Engineering"/>
      <sheetName val="HdctSum"/>
      <sheetName val="Breakeven "/>
      <sheetName val="Asset Mgmt"/>
      <sheetName val="Working Capital"/>
      <sheetName val="Sales per Salary Head"/>
      <sheetName val="R&amp;O"/>
      <sheetName val="SBP Executive Summary"/>
      <sheetName val="SBP Sales"/>
      <sheetName val="1 Index"/>
      <sheetName val="KEYISS"/>
      <sheetName val="08"/>
    </sheetNames>
    <sheetDataSet>
      <sheetData sheetId="0" refreshError="1"/>
      <sheetData sheetId="1" refreshError="1">
        <row r="3">
          <cell r="A3" t="str">
            <v>LVS Continuing Business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BSR"/>
      <sheetName val="R&amp;O"/>
      <sheetName val="PL-Summary"/>
      <sheetName val="Volumes"/>
      <sheetName val="Sales Prices"/>
      <sheetName val="Pricing"/>
      <sheetName val="Sales"/>
      <sheetName val="Std Costs"/>
      <sheetName val="Std Material"/>
      <sheetName val="Std Freight"/>
      <sheetName val="Std Labor"/>
      <sheetName val="Std Burden"/>
      <sheetName val="Total COS"/>
      <sheetName val="Std Gross Margin"/>
      <sheetName val="Interco Purchases"/>
      <sheetName val="Foreign Purchases"/>
      <sheetName val="FP less DCX motors &amp; TK frames"/>
      <sheetName val="SDLHs"/>
      <sheetName val="Labor Variance"/>
      <sheetName val="Headcount"/>
      <sheetName val="Headcount by Prg"/>
      <sheetName val="Parts per Manhour"/>
      <sheetName val="Performance NAE"/>
      <sheetName val="Trade Receivables"/>
      <sheetName val="Inventory"/>
      <sheetName val="Payables"/>
      <sheetName val="Pat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_PL"/>
      <sheetName val="FX RATE"/>
      <sheetName val="GENERAL &amp; ADMINISTRATIVE (2)"/>
      <sheetName val="MEDICAL DEPARTMENT (2)"/>
      <sheetName val="MARKETING"/>
      <sheetName val="SALES"/>
      <sheetName val="CAPITAL EXPEND"/>
      <sheetName val="FIVE YEAR 1998-2002"/>
      <sheetName val="1998 P &amp; L"/>
      <sheetName val="GENERAL &amp; ADMINISTRATIVE"/>
      <sheetName val="MEDICAL DEPARTMENT"/>
      <sheetName val="REGISTRATION DEP'T"/>
      <sheetName val="CAP LEASES"/>
      <sheetName val="BALANCE SHEET"/>
      <sheetName val="CASH FLOW"/>
      <sheetName val="sale-report (2)"/>
      <sheetName val="sale-report"/>
      <sheetName val="CENSUS"/>
      <sheetName val="PRODUC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ales Input"/>
      <sheetName val="Direct Labor Input"/>
      <sheetName val="Indirect Labor Input"/>
      <sheetName val="Fcst1020 Yrk"/>
      <sheetName val="Fcst1060 Yrk"/>
      <sheetName val="FcstCausal Yrk"/>
      <sheetName val="TroyFcstCausal Yrk"/>
      <sheetName val="FcstSalesLabor Yrk"/>
      <sheetName val="Fcst1020 Man"/>
      <sheetName val="Fcst1060 Man"/>
      <sheetName val="FcstCausal Man"/>
      <sheetName val="TroyFcstCausal Man"/>
      <sheetName val="FcstSalesLabor Man"/>
      <sheetName val="Fcst1020"/>
      <sheetName val="Fcst1060"/>
      <sheetName val="FcstCausal"/>
      <sheetName val="TroyFcstCausal"/>
      <sheetName val="FcstSalesLabor"/>
      <sheetName val="AOP1020 Yrk"/>
      <sheetName val="AOP1060 Yrk"/>
      <sheetName val="AOPCausal Yrk"/>
      <sheetName val="TroyAOPCausal Yrk"/>
      <sheetName val="AOPSalesLabor Yrk"/>
      <sheetName val="AOP1020 Man"/>
      <sheetName val="AOP1060 Man"/>
      <sheetName val="AOPCausal Man"/>
      <sheetName val="TroyAOPCausal Man"/>
      <sheetName val="AOPSalesLabor Man"/>
      <sheetName val="AOP1020"/>
      <sheetName val="AOP1060"/>
      <sheetName val="AOPCausal"/>
      <sheetName val="TroyAOPCausal"/>
      <sheetName val="AOPSalesLabor"/>
      <sheetName val="BalSheet"/>
      <sheetName val="IncState"/>
      <sheetName val="Income Upload"/>
      <sheetName val="NAE Upload"/>
      <sheetName val="Heads Upload"/>
    </sheetNames>
    <sheetDataSet>
      <sheetData sheetId="0" refreshError="1">
        <row r="2">
          <cell r="B2" t="str">
            <v>NEWAOP</v>
          </cell>
        </row>
        <row r="4">
          <cell r="B4">
            <v>36434</v>
          </cell>
        </row>
        <row r="7">
          <cell r="B7" t="str">
            <v>FY 2000</v>
          </cell>
        </row>
        <row r="8">
          <cell r="B8">
            <v>36328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host"/>
      <sheetName val="ResumeAct."/>
      <sheetName val="Activities"/>
      <sheetName val="Category"/>
      <sheetName val="Ph0"/>
      <sheetName val="Ph1"/>
      <sheetName val="Ph2"/>
      <sheetName val="Ph3"/>
      <sheetName val="Ph4"/>
      <sheetName val="Ph5"/>
      <sheetName val="GRPh0"/>
      <sheetName val="GRPh1"/>
      <sheetName val="GRPh2"/>
      <sheetName val="GRPh3"/>
      <sheetName val="GRPh4"/>
      <sheetName val="GRPh5"/>
      <sheetName val="C2C 3.0 Required Documents"/>
      <sheetName val="GR sign Off"/>
    </sheetNames>
    <sheetDataSet>
      <sheetData sheetId="0" refreshError="1"/>
      <sheetData sheetId="1" refreshError="1"/>
      <sheetData sheetId="2" refreshError="1"/>
      <sheetData sheetId="3" refreshError="1">
        <row r="1">
          <cell r="B1" t="str">
            <v>VW 350 D</v>
          </cell>
          <cell r="D1" t="str">
            <v>123</v>
          </cell>
          <cell r="G1">
            <v>28</v>
          </cell>
        </row>
        <row r="2">
          <cell r="A2" t="str">
            <v>Golf A5 Brussels</v>
          </cell>
          <cell r="D2">
            <v>37844</v>
          </cell>
          <cell r="F2" t="str">
            <v xml:space="preserve"> 2/ 2/ 2003 - 20:20:43</v>
          </cell>
          <cell r="H2" t="str">
            <v>Euros</v>
          </cell>
        </row>
        <row r="3">
          <cell r="B3" t="str">
            <v>175000</v>
          </cell>
          <cell r="D3">
            <v>37806</v>
          </cell>
          <cell r="F3" t="str">
            <v xml:space="preserve"> 18/ 5/ 2003 - 21:37:04</v>
          </cell>
        </row>
        <row r="4">
          <cell r="B4" t="str">
            <v>777</v>
          </cell>
          <cell r="D4">
            <v>37605</v>
          </cell>
          <cell r="F4" t="str">
            <v xml:space="preserve"> 18/ 5/ 2003 - 21:37:04</v>
          </cell>
          <cell r="H4" t="str">
            <v>1,053</v>
          </cell>
        </row>
        <row r="5">
          <cell r="B5" t="str">
            <v>225</v>
          </cell>
          <cell r="D5">
            <v>37591</v>
          </cell>
          <cell r="F5" t="str">
            <v>Europe</v>
          </cell>
          <cell r="H5" t="str">
            <v>C2C - Revision 3.0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FGPRO-INPUT"/>
      <sheetName val="MFGPRO-2"/>
      <sheetName val="NAE-INPUT"/>
      <sheetName val="TAXES"/>
      <sheetName val="YTD ACTvsAOP"/>
      <sheetName val="ACTvsFST"/>
      <sheetName val="1QTRvsAOP"/>
      <sheetName val="ACT00vsACT99"/>
      <sheetName val="FST-INFO"/>
      <sheetName val="Tabelle1"/>
      <sheetName val="Tabell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BA"/>
      <sheetName val="BB"/>
      <sheetName val="BC"/>
      <sheetName val="BD"/>
      <sheetName val="BE"/>
      <sheetName val="Module"/>
      <sheetName val="BOND"/>
      <sheetName val="만기"/>
      <sheetName val="노무비"/>
    </sheetNames>
    <definedNames>
      <definedName name="ChangeRange"/>
      <definedName name="ContentsHelp"/>
      <definedName name="CreateTable"/>
      <definedName name="DeleteRange"/>
      <definedName name="DeleteTable"/>
      <definedName name="MerrillPrintIt"/>
      <definedName name="NewRange"/>
      <definedName name="RedefinePrintTableRange"/>
    </definedNames>
    <sheetDataSet>
      <sheetData sheetId="0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S 4"/>
      <sheetName val="BOS 1"/>
      <sheetName val="BOS 2"/>
      <sheetName val="1 WCD List"/>
      <sheetName val="2 TF List"/>
      <sheetName val="3 TF Breakdown"/>
      <sheetName val="4 Cost Pareto"/>
      <sheetName val="Selection"/>
      <sheetName val="CNQ"/>
      <sheetName val="CNQimport"/>
      <sheetName val="CNQexport"/>
      <sheetName val="Flow Chart"/>
      <sheetName val="Instructions"/>
      <sheetName val="TFS Example"/>
      <sheetName val="Invoice Details"/>
      <sheetName val="Process Flow Chart"/>
      <sheetName val="1020 FF"/>
      <sheetName val="3"/>
      <sheetName val="ACTvsFST"/>
      <sheetName val="parameter"/>
      <sheetName val="Prix H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A2" t="str">
            <v>LandRover</v>
          </cell>
          <cell r="B2" t="str">
            <v>ARM Sully</v>
          </cell>
          <cell r="E2" t="str">
            <v>Tout type</v>
          </cell>
        </row>
        <row r="3">
          <cell r="A3" t="str">
            <v>Nissan</v>
          </cell>
          <cell r="B3" t="str">
            <v>ARM Liberec</v>
          </cell>
          <cell r="E3" t="str">
            <v xml:space="preserve">Autre </v>
          </cell>
        </row>
        <row r="4">
          <cell r="A4" t="str">
            <v>Opel</v>
          </cell>
          <cell r="B4" t="str">
            <v>ARM Abrera</v>
          </cell>
          <cell r="E4" t="str">
            <v>DoorModule</v>
          </cell>
        </row>
        <row r="5">
          <cell r="A5" t="str">
            <v>PSA</v>
          </cell>
          <cell r="B5" t="str">
            <v>Antolin Palencia</v>
          </cell>
          <cell r="E5" t="str">
            <v>BCK84</v>
          </cell>
        </row>
        <row r="6">
          <cell r="A6" t="str">
            <v>Renault</v>
          </cell>
          <cell r="B6" t="str">
            <v>Antolin Douai</v>
          </cell>
          <cell r="E6" t="str">
            <v>B84</v>
          </cell>
        </row>
        <row r="7">
          <cell r="A7" t="str">
            <v>Rover</v>
          </cell>
          <cell r="B7" t="str">
            <v>Antolin Lusitania</v>
          </cell>
          <cell r="E7" t="str">
            <v>PQ24 Polo</v>
          </cell>
        </row>
        <row r="8">
          <cell r="A8" t="str">
            <v>Skoda</v>
          </cell>
          <cell r="B8" t="str">
            <v>VW-BAO</v>
          </cell>
          <cell r="E8" t="str">
            <v>PQ24 Fabia</v>
          </cell>
        </row>
        <row r="9">
          <cell r="A9" t="str">
            <v>VW</v>
          </cell>
          <cell r="B9" t="str">
            <v>VW-BAO (Afr.Sud)</v>
          </cell>
          <cell r="E9" t="str">
            <v>PQ24-II Polo</v>
          </cell>
        </row>
        <row r="10">
          <cell r="A10" t="str">
            <v>Supplier Chargeback</v>
          </cell>
          <cell r="B10" t="str">
            <v>VW-BAO (Brésil)</v>
          </cell>
          <cell r="E10" t="str">
            <v>PQ24-II Fabia</v>
          </cell>
        </row>
        <row r="11">
          <cell r="A11" t="str">
            <v>(insert above)</v>
          </cell>
          <cell r="B11" t="str">
            <v>PSA Vigo</v>
          </cell>
          <cell r="E11" t="str">
            <v>PQ35 Touran</v>
          </cell>
        </row>
        <row r="12">
          <cell r="B12" t="str">
            <v>Heuliez</v>
          </cell>
          <cell r="E12" t="str">
            <v>PQ35 Caddy</v>
          </cell>
        </row>
        <row r="13">
          <cell r="B13" t="str">
            <v>Supplier Chargeback</v>
          </cell>
          <cell r="E13" t="str">
            <v>PQ35 Golf</v>
          </cell>
        </row>
        <row r="14">
          <cell r="B14" t="str">
            <v>Temic</v>
          </cell>
          <cell r="E14" t="str">
            <v>PQ35 Octavia</v>
          </cell>
        </row>
        <row r="15">
          <cell r="B15" t="str">
            <v>MagnetiMarelli</v>
          </cell>
          <cell r="E15" t="str">
            <v>B58</v>
          </cell>
        </row>
        <row r="16">
          <cell r="B16" t="str">
            <v>Kostal</v>
          </cell>
          <cell r="E16" t="str">
            <v>4335 Tigra</v>
          </cell>
        </row>
        <row r="17">
          <cell r="B17" t="str">
            <v>(insert above)</v>
          </cell>
          <cell r="E17" t="str">
            <v>(insert above)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mer"/>
      <sheetName val="Feb."/>
      <sheetName val="200total"/>
      <sheetName val="200Cash"/>
      <sheetName val="200NR"/>
      <sheetName val="February"/>
      <sheetName val="Sheet1 (2)"/>
      <sheetName val="Sheet2"/>
      <sheetName val="Sheet3"/>
      <sheetName val="200Cash (2)"/>
      <sheetName val="1998 P &amp; L"/>
      <sheetName val="T6-6(2)"/>
      <sheetName val="All Data"/>
      <sheetName val="bt"/>
      <sheetName val="매입채무"/>
      <sheetName val="Bank charge"/>
      <sheetName val="dso-WS"/>
      <sheetName val="Menu"/>
    </sheetNames>
    <sheetDataSet>
      <sheetData sheetId="0" refreshError="1">
        <row r="2">
          <cell r="B2" t="str">
            <v>상    호</v>
          </cell>
          <cell r="C2" t="str">
            <v>사업자등록번호</v>
          </cell>
          <cell r="D2" t="str">
            <v>대표자</v>
          </cell>
          <cell r="E2" t="str">
            <v>주소</v>
          </cell>
          <cell r="F2" t="str">
            <v>ZIP</v>
          </cell>
          <cell r="G2" t="str">
            <v>업태</v>
          </cell>
          <cell r="H2" t="str">
            <v>종목</v>
          </cell>
          <cell r="I2" t="str">
            <v>지역</v>
          </cell>
          <cell r="J2" t="str">
            <v>담당자</v>
          </cell>
          <cell r="K2" t="str">
            <v>전화번호</v>
          </cell>
        </row>
        <row r="3">
          <cell r="B3" t="str">
            <v>거래처명</v>
          </cell>
          <cell r="C3" t="str">
            <v>사업자등록번호</v>
          </cell>
          <cell r="D3" t="str">
            <v>대표자명</v>
          </cell>
          <cell r="E3" t="str">
            <v>주소</v>
          </cell>
          <cell r="F3" t="str">
            <v>우편번호</v>
          </cell>
          <cell r="G3" t="str">
            <v>업태</v>
          </cell>
          <cell r="H3" t="str">
            <v>종목</v>
          </cell>
          <cell r="I3" t="str">
            <v>비고</v>
          </cell>
          <cell r="J3" t="str">
            <v>영업사원</v>
          </cell>
          <cell r="K3" t="str">
            <v>당당자</v>
          </cell>
          <cell r="L3" t="str">
            <v>전화번호</v>
          </cell>
        </row>
        <row r="4">
          <cell r="B4" t="str">
            <v>주일억산부인과</v>
          </cell>
          <cell r="C4" t="str">
            <v>102-96-01142</v>
          </cell>
          <cell r="D4" t="str">
            <v>주 일억</v>
          </cell>
          <cell r="E4" t="str">
            <v>서울특별시 종로구 체부동 29-2</v>
          </cell>
          <cell r="F4" t="str">
            <v>110-045</v>
          </cell>
          <cell r="G4" t="str">
            <v>의료</v>
          </cell>
          <cell r="H4" t="str">
            <v>산부인과</v>
          </cell>
          <cell r="J4" t="str">
            <v>이 충주</v>
          </cell>
        </row>
        <row r="5">
          <cell r="B5" t="str">
            <v>남시약국</v>
          </cell>
          <cell r="C5" t="str">
            <v>104-81-21489</v>
          </cell>
          <cell r="D5" t="str">
            <v>김효경</v>
          </cell>
          <cell r="E5" t="str">
            <v>서울특별시 중구 남대문로3가 30-15</v>
          </cell>
          <cell r="F5" t="str">
            <v>100-093</v>
          </cell>
          <cell r="G5" t="str">
            <v>소매</v>
          </cell>
          <cell r="H5" t="str">
            <v>양약</v>
          </cell>
          <cell r="J5" t="str">
            <v>강 충주</v>
          </cell>
          <cell r="L5" t="str">
            <v>02-753-7466</v>
          </cell>
        </row>
        <row r="6">
          <cell r="B6" t="str">
            <v>서울수의약품(주)</v>
          </cell>
          <cell r="C6" t="str">
            <v>105-81-38149</v>
          </cell>
          <cell r="D6" t="str">
            <v>홍영선</v>
          </cell>
          <cell r="E6" t="str">
            <v>서울특별시 마포구 서교동 357-1</v>
          </cell>
          <cell r="F6" t="str">
            <v>121-210</v>
          </cell>
          <cell r="G6" t="str">
            <v>도.소매</v>
          </cell>
          <cell r="H6" t="str">
            <v>수의약품</v>
          </cell>
          <cell r="J6" t="str">
            <v>김 창배</v>
          </cell>
          <cell r="L6" t="str">
            <v>337-4450</v>
          </cell>
        </row>
        <row r="7">
          <cell r="B7" t="str">
            <v>홍해약품(주)</v>
          </cell>
          <cell r="C7" t="str">
            <v>105-81-86466</v>
          </cell>
          <cell r="D7" t="str">
            <v>홍찬호</v>
          </cell>
          <cell r="E7" t="str">
            <v>서울특별시 마포구 중동 64-23 오윤빌딩지층</v>
          </cell>
          <cell r="F7" t="str">
            <v>121-260</v>
          </cell>
          <cell r="G7" t="str">
            <v>도매.소매</v>
          </cell>
          <cell r="H7" t="str">
            <v>의약품</v>
          </cell>
          <cell r="J7" t="str">
            <v>이 충주</v>
          </cell>
          <cell r="L7" t="str">
            <v>02-374-5741</v>
          </cell>
        </row>
        <row r="8">
          <cell r="B8" t="str">
            <v>(주)유니온약품상사</v>
          </cell>
          <cell r="C8" t="str">
            <v>105-81-95363</v>
          </cell>
          <cell r="D8" t="str">
            <v>안 병광</v>
          </cell>
          <cell r="E8" t="str">
            <v>서울특별시 동작구 대방동 353-9</v>
          </cell>
          <cell r="F8" t="str">
            <v>156-020</v>
          </cell>
          <cell r="G8" t="str">
            <v>도소매</v>
          </cell>
          <cell r="H8" t="str">
            <v>의약품</v>
          </cell>
          <cell r="J8" t="str">
            <v>이 충주</v>
          </cell>
          <cell r="L8" t="str">
            <v>02-823-4380</v>
          </cell>
        </row>
        <row r="9">
          <cell r="B9" t="str">
            <v>세브란스약국</v>
          </cell>
          <cell r="C9" t="str">
            <v>106-06-11772</v>
          </cell>
          <cell r="D9" t="str">
            <v>김행옥</v>
          </cell>
          <cell r="E9" t="str">
            <v>서울특별시 용산구 한남동 644-10</v>
          </cell>
          <cell r="F9" t="str">
            <v>140-210</v>
          </cell>
          <cell r="G9" t="str">
            <v>소매업</v>
          </cell>
          <cell r="H9" t="str">
            <v>양약,한약</v>
          </cell>
          <cell r="J9" t="str">
            <v>김 태훈</v>
          </cell>
        </row>
        <row r="10">
          <cell r="B10" t="str">
            <v>(주)성운약품</v>
          </cell>
          <cell r="C10" t="str">
            <v>106-81-01927</v>
          </cell>
          <cell r="D10" t="str">
            <v>김 성만</v>
          </cell>
          <cell r="E10" t="str">
            <v>서울특별시 서초구 반포동 107-18</v>
          </cell>
          <cell r="F10" t="str">
            <v>137-040</v>
          </cell>
          <cell r="G10" t="str">
            <v>도매</v>
          </cell>
          <cell r="H10" t="str">
            <v>의약품</v>
          </cell>
          <cell r="J10" t="str">
            <v>성 기수</v>
          </cell>
        </row>
        <row r="11">
          <cell r="B11" t="str">
            <v>(주)신용산약품</v>
          </cell>
          <cell r="C11" t="str">
            <v>106-81-17676</v>
          </cell>
          <cell r="D11" t="str">
            <v>조 정란</v>
          </cell>
          <cell r="E11" t="str">
            <v>서울특별시 용산구 한강로3가 40-8</v>
          </cell>
          <cell r="F11" t="str">
            <v>140-013</v>
          </cell>
          <cell r="G11" t="str">
            <v>도매</v>
          </cell>
          <cell r="H11" t="str">
            <v>양약</v>
          </cell>
          <cell r="J11" t="str">
            <v>김 태훈</v>
          </cell>
          <cell r="L11" t="str">
            <v>02-795-2126</v>
          </cell>
        </row>
        <row r="12">
          <cell r="B12" t="str">
            <v>장수물류</v>
          </cell>
          <cell r="C12" t="str">
            <v>106-81-49111</v>
          </cell>
          <cell r="D12" t="str">
            <v>박정용</v>
          </cell>
          <cell r="E12" t="str">
            <v>서울특별시 용산구 한강로2가 108</v>
          </cell>
          <cell r="F12" t="str">
            <v>140-012</v>
          </cell>
          <cell r="G12" t="str">
            <v>운수업</v>
          </cell>
          <cell r="H12" t="str">
            <v>화물</v>
          </cell>
          <cell r="J12" t="str">
            <v>강 충주</v>
          </cell>
        </row>
        <row r="13">
          <cell r="B13" t="str">
            <v>두레약품(주)</v>
          </cell>
          <cell r="C13" t="str">
            <v>106-81-59550</v>
          </cell>
          <cell r="D13" t="str">
            <v>강 수철</v>
          </cell>
          <cell r="E13" t="str">
            <v>서울특별시 용산구 한강로3가 40-879</v>
          </cell>
          <cell r="F13" t="str">
            <v>140-013</v>
          </cell>
          <cell r="G13" t="str">
            <v>도매</v>
          </cell>
          <cell r="H13" t="str">
            <v>의약품</v>
          </cell>
          <cell r="J13" t="str">
            <v>이 석준</v>
          </cell>
          <cell r="L13" t="str">
            <v>02-792-5467</v>
          </cell>
        </row>
        <row r="14">
          <cell r="B14" t="str">
            <v>국방부조달본부</v>
          </cell>
          <cell r="C14" t="str">
            <v>106-83-03351</v>
          </cell>
          <cell r="D14" t="str">
            <v>장  희</v>
          </cell>
          <cell r="E14" t="str">
            <v>서울특별시 용산구 용산동2가 7번지</v>
          </cell>
          <cell r="F14" t="str">
            <v>140-022</v>
          </cell>
          <cell r="J14" t="str">
            <v>김 창배</v>
          </cell>
        </row>
        <row r="15">
          <cell r="B15" t="str">
            <v>서울축산</v>
          </cell>
          <cell r="C15" t="str">
            <v>107-16-61105</v>
          </cell>
          <cell r="D15" t="str">
            <v>이 광선</v>
          </cell>
          <cell r="E15" t="str">
            <v>서울특별시 영등포구 영등포동7가 64-48</v>
          </cell>
          <cell r="F15" t="str">
            <v>150-037</v>
          </cell>
          <cell r="G15" t="str">
            <v>도,소매</v>
          </cell>
          <cell r="H15" t="str">
            <v>축산약품</v>
          </cell>
          <cell r="J15" t="str">
            <v>김 창배</v>
          </cell>
          <cell r="L15" t="str">
            <v>632-9209</v>
          </cell>
        </row>
        <row r="16">
          <cell r="B16" t="str">
            <v>(주)한보약품</v>
          </cell>
          <cell r="C16" t="str">
            <v>107-81-16684</v>
          </cell>
          <cell r="D16" t="str">
            <v>이 영선</v>
          </cell>
          <cell r="E16" t="str">
            <v>서울특별시 동작구 대방동 353-9</v>
          </cell>
          <cell r="F16" t="str">
            <v>156-020</v>
          </cell>
          <cell r="G16" t="str">
            <v>도매</v>
          </cell>
          <cell r="H16" t="str">
            <v>의약품</v>
          </cell>
          <cell r="J16" t="str">
            <v>이 석준</v>
          </cell>
        </row>
        <row r="17">
          <cell r="B17" t="str">
            <v>(주)석원약품</v>
          </cell>
          <cell r="C17" t="str">
            <v>107-81-33214</v>
          </cell>
          <cell r="D17" t="str">
            <v>황 정모</v>
          </cell>
          <cell r="E17" t="str">
            <v>서울특별시 강서구 화곡동 1101</v>
          </cell>
          <cell r="F17" t="str">
            <v>157-010</v>
          </cell>
          <cell r="G17" t="str">
            <v>도매</v>
          </cell>
          <cell r="H17" t="str">
            <v>양약</v>
          </cell>
          <cell r="J17" t="str">
            <v>양 재영</v>
          </cell>
        </row>
        <row r="18">
          <cell r="B18" t="str">
            <v>성창약품(주)</v>
          </cell>
          <cell r="C18" t="str">
            <v>107-81-34358</v>
          </cell>
          <cell r="D18" t="str">
            <v>조 선혜</v>
          </cell>
          <cell r="E18" t="str">
            <v>서울특별시 강서구 등촌2동 534-3</v>
          </cell>
          <cell r="F18" t="str">
            <v>157-032</v>
          </cell>
          <cell r="G18" t="str">
            <v>도매</v>
          </cell>
          <cell r="H18" t="str">
            <v>양약</v>
          </cell>
          <cell r="J18" t="str">
            <v>양 재영</v>
          </cell>
          <cell r="L18" t="str">
            <v>02-645-6111</v>
          </cell>
        </row>
        <row r="19">
          <cell r="B19" t="str">
            <v>(주)에스유</v>
          </cell>
          <cell r="C19" t="str">
            <v>107-81-53812</v>
          </cell>
          <cell r="D19" t="str">
            <v>고 용규</v>
          </cell>
          <cell r="E19" t="str">
            <v>서울특별시 영등포구 영등포동2가 242</v>
          </cell>
          <cell r="F19" t="str">
            <v>150-032</v>
          </cell>
          <cell r="G19" t="str">
            <v>도매</v>
          </cell>
          <cell r="H19" t="str">
            <v>의약품</v>
          </cell>
          <cell r="J19" t="str">
            <v>이 충주</v>
          </cell>
        </row>
        <row r="20">
          <cell r="B20" t="str">
            <v>명성약품(주)</v>
          </cell>
          <cell r="C20" t="str">
            <v>107-81-64129</v>
          </cell>
          <cell r="D20" t="str">
            <v>이 근종</v>
          </cell>
          <cell r="E20" t="str">
            <v>서울특별시 영등포구 영등포동7가 94-43</v>
          </cell>
          <cell r="F20" t="str">
            <v>150-037</v>
          </cell>
          <cell r="G20" t="str">
            <v>도매</v>
          </cell>
          <cell r="H20" t="str">
            <v>양약</v>
          </cell>
          <cell r="J20" t="str">
            <v>강 충주</v>
          </cell>
          <cell r="L20" t="str">
            <v>02-631-6600</v>
          </cell>
        </row>
        <row r="21">
          <cell r="B21" t="str">
            <v>계령약국</v>
          </cell>
          <cell r="C21" t="str">
            <v>108-49-09191</v>
          </cell>
          <cell r="D21" t="str">
            <v>김양오</v>
          </cell>
          <cell r="E21" t="str">
            <v>서울특별시 동작구 상도동 312-1</v>
          </cell>
          <cell r="F21" t="str">
            <v>156-030</v>
          </cell>
          <cell r="G21" t="str">
            <v>소매</v>
          </cell>
          <cell r="H21" t="str">
            <v>양약</v>
          </cell>
          <cell r="J21" t="str">
            <v>강 충주</v>
          </cell>
        </row>
        <row r="22">
          <cell r="B22" t="str">
            <v>공항축산</v>
          </cell>
          <cell r="C22" t="str">
            <v>109-32-60437</v>
          </cell>
          <cell r="D22" t="str">
            <v>이 경선</v>
          </cell>
          <cell r="E22" t="str">
            <v>서울특별시 강서구 방화동 621-24</v>
          </cell>
          <cell r="F22" t="str">
            <v>157-220</v>
          </cell>
          <cell r="G22" t="str">
            <v>도,소매</v>
          </cell>
          <cell r="H22" t="str">
            <v>동물약품</v>
          </cell>
          <cell r="J22" t="str">
            <v>김 창배</v>
          </cell>
        </row>
        <row r="23">
          <cell r="B23" t="str">
            <v>가야약품(주)</v>
          </cell>
          <cell r="C23" t="str">
            <v>109-81-48182</v>
          </cell>
          <cell r="D23" t="str">
            <v>이완</v>
          </cell>
          <cell r="E23" t="str">
            <v>서울특별시 강서구 가양동 1488-6</v>
          </cell>
          <cell r="F23" t="str">
            <v>157-200</v>
          </cell>
          <cell r="G23" t="str">
            <v>도매</v>
          </cell>
          <cell r="H23" t="str">
            <v>의약품</v>
          </cell>
          <cell r="J23" t="str">
            <v>오 요환</v>
          </cell>
        </row>
        <row r="24">
          <cell r="B24" t="str">
            <v>위너스약품(주)</v>
          </cell>
          <cell r="C24" t="str">
            <v>109-81-51300</v>
          </cell>
          <cell r="D24" t="str">
            <v>박 호영</v>
          </cell>
          <cell r="E24" t="str">
            <v>서울특별시 강서구 염창동 279</v>
          </cell>
          <cell r="F24" t="str">
            <v>157-040</v>
          </cell>
          <cell r="G24" t="str">
            <v>도매</v>
          </cell>
          <cell r="H24" t="str">
            <v>의약품</v>
          </cell>
          <cell r="L24" t="str">
            <v>02-3661-3891</v>
          </cell>
        </row>
        <row r="25">
          <cell r="B25" t="str">
            <v>신촌연세약국</v>
          </cell>
          <cell r="C25" t="str">
            <v>111-09-71152</v>
          </cell>
          <cell r="D25" t="str">
            <v>권 성수외</v>
          </cell>
          <cell r="E25" t="str">
            <v>서울특별시 서대문구 창천동 52-2</v>
          </cell>
          <cell r="F25" t="str">
            <v>120-180</v>
          </cell>
          <cell r="G25" t="str">
            <v>도소매</v>
          </cell>
          <cell r="H25" t="str">
            <v>양약</v>
          </cell>
          <cell r="J25" t="str">
            <v>강 충주</v>
          </cell>
          <cell r="L25" t="str">
            <v>02-323-0111</v>
          </cell>
        </row>
        <row r="26">
          <cell r="B26" t="str">
            <v>남양약품</v>
          </cell>
          <cell r="C26" t="str">
            <v>111-81-14481</v>
          </cell>
          <cell r="D26" t="str">
            <v>신남수</v>
          </cell>
          <cell r="E26" t="str">
            <v>서울특별시 은평구 신사동 35-18</v>
          </cell>
          <cell r="F26" t="str">
            <v>122-080</v>
          </cell>
        </row>
        <row r="27">
          <cell r="B27" t="str">
            <v>남양약품(주)</v>
          </cell>
          <cell r="C27" t="str">
            <v>111-81-14481</v>
          </cell>
          <cell r="D27" t="str">
            <v>신 남수</v>
          </cell>
          <cell r="E27" t="str">
            <v>서울특별시 은평구 신사동 35-18</v>
          </cell>
          <cell r="F27" t="str">
            <v>122-080</v>
          </cell>
          <cell r="G27" t="str">
            <v>도매</v>
          </cell>
          <cell r="H27" t="str">
            <v>의약품</v>
          </cell>
          <cell r="J27" t="str">
            <v>이 충주</v>
          </cell>
          <cell r="L27" t="str">
            <v>02-374-9111</v>
          </cell>
        </row>
        <row r="28">
          <cell r="B28" t="str">
            <v>(주)제중상사</v>
          </cell>
          <cell r="C28" t="str">
            <v>111-81-24581</v>
          </cell>
          <cell r="D28" t="str">
            <v>한 웅전</v>
          </cell>
          <cell r="E28" t="str">
            <v>서울특별시 중구 봉래동1가 48-3</v>
          </cell>
          <cell r="F28" t="str">
            <v>100-161</v>
          </cell>
          <cell r="G28" t="str">
            <v>도매</v>
          </cell>
          <cell r="H28" t="str">
            <v>의약품</v>
          </cell>
          <cell r="J28" t="str">
            <v>강 충주</v>
          </cell>
          <cell r="L28" t="str">
            <v>02-318-4701</v>
          </cell>
        </row>
        <row r="29">
          <cell r="B29" t="str">
            <v>(주)한가람약품</v>
          </cell>
          <cell r="C29" t="str">
            <v>111-81-25367</v>
          </cell>
          <cell r="D29" t="str">
            <v>신 철준</v>
          </cell>
          <cell r="E29" t="str">
            <v>서울특별시 서대문구 연희동 80-1</v>
          </cell>
          <cell r="F29" t="str">
            <v>120-110</v>
          </cell>
          <cell r="G29" t="str">
            <v>도매</v>
          </cell>
          <cell r="H29" t="str">
            <v>의약품</v>
          </cell>
          <cell r="J29" t="str">
            <v>강 충주</v>
          </cell>
          <cell r="L29" t="str">
            <v>02-338-2787</v>
          </cell>
        </row>
        <row r="30">
          <cell r="B30" t="str">
            <v>(재)마리아수녀회</v>
          </cell>
          <cell r="C30" t="str">
            <v>111-82-00664</v>
          </cell>
          <cell r="D30" t="str">
            <v>김옥순</v>
          </cell>
          <cell r="E30" t="str">
            <v>서울특별시 은평구 응암동 42-5</v>
          </cell>
          <cell r="F30" t="str">
            <v>122-010</v>
          </cell>
          <cell r="G30" t="str">
            <v>써비스</v>
          </cell>
          <cell r="H30" t="str">
            <v>병원,사회복지,교육</v>
          </cell>
          <cell r="J30" t="str">
            <v>이 충주</v>
          </cell>
        </row>
        <row r="31">
          <cell r="B31" t="str">
            <v>(주)태양약품</v>
          </cell>
          <cell r="C31" t="str">
            <v>112-81-35437</v>
          </cell>
          <cell r="D31" t="str">
            <v>이 상욱</v>
          </cell>
          <cell r="E31" t="str">
            <v>서울특별시 관악구 봉천동 1687-31</v>
          </cell>
          <cell r="F31" t="str">
            <v>151-050</v>
          </cell>
          <cell r="G31" t="str">
            <v>도매</v>
          </cell>
          <cell r="H31" t="str">
            <v>의약품</v>
          </cell>
          <cell r="J31" t="str">
            <v>이 충주</v>
          </cell>
        </row>
        <row r="32">
          <cell r="B32" t="str">
            <v>백제약품(주)영등포지점</v>
          </cell>
          <cell r="C32" t="str">
            <v>113-85-04425</v>
          </cell>
          <cell r="D32" t="str">
            <v>김 기운</v>
          </cell>
          <cell r="E32" t="str">
            <v>서울특별시 구로구 구로동 44</v>
          </cell>
          <cell r="F32" t="str">
            <v>152-050</v>
          </cell>
          <cell r="G32" t="str">
            <v>도매</v>
          </cell>
          <cell r="H32" t="str">
            <v>양약</v>
          </cell>
          <cell r="J32" t="str">
            <v>강 충주</v>
          </cell>
          <cell r="L32" t="str">
            <v>02-869-0211</v>
          </cell>
        </row>
        <row r="33">
          <cell r="B33" t="str">
            <v>(주)부림약품</v>
          </cell>
          <cell r="C33" t="str">
            <v>114-81-14122</v>
          </cell>
          <cell r="D33" t="str">
            <v>이 춘우</v>
          </cell>
          <cell r="E33" t="str">
            <v>서울특별시 서초구 방배동 917-1</v>
          </cell>
          <cell r="F33" t="str">
            <v>137-060</v>
          </cell>
          <cell r="G33" t="str">
            <v>도매</v>
          </cell>
          <cell r="H33" t="str">
            <v>의약품</v>
          </cell>
          <cell r="J33" t="str">
            <v>이 석준</v>
          </cell>
          <cell r="L33" t="str">
            <v>02-585-4161</v>
          </cell>
        </row>
        <row r="34">
          <cell r="B34" t="str">
            <v>(주)소화</v>
          </cell>
          <cell r="C34" t="str">
            <v>114-81-55346</v>
          </cell>
          <cell r="D34" t="str">
            <v>전 덕성</v>
          </cell>
          <cell r="E34" t="str">
            <v>서울특별시 서초구 반포동 107-46</v>
          </cell>
          <cell r="F34" t="str">
            <v>137-040</v>
          </cell>
          <cell r="G34" t="str">
            <v>도매</v>
          </cell>
          <cell r="H34" t="str">
            <v>의약품</v>
          </cell>
          <cell r="J34" t="str">
            <v>양 재영</v>
          </cell>
          <cell r="L34" t="str">
            <v>02-534-7180</v>
          </cell>
        </row>
        <row r="35">
          <cell r="B35" t="str">
            <v>웅비뇨기과</v>
          </cell>
          <cell r="C35" t="str">
            <v>114-90-15711</v>
          </cell>
          <cell r="D35" t="str">
            <v>홍종명</v>
          </cell>
          <cell r="E35" t="str">
            <v>서울특별시 서초구 잠원동 21-2 월드센타빌딩 2층</v>
          </cell>
          <cell r="F35" t="str">
            <v>137-030</v>
          </cell>
          <cell r="G35" t="str">
            <v>의원</v>
          </cell>
          <cell r="H35" t="str">
            <v>비뇨기과</v>
          </cell>
          <cell r="J35" t="str">
            <v>강 충주</v>
          </cell>
        </row>
        <row r="36">
          <cell r="B36" t="str">
            <v>현대환경</v>
          </cell>
          <cell r="C36" t="str">
            <v>117-01-41683</v>
          </cell>
          <cell r="D36" t="str">
            <v>이영도</v>
          </cell>
          <cell r="E36" t="str">
            <v>서울특별시 강서구 내발산동 720-1</v>
          </cell>
          <cell r="F36" t="str">
            <v>157-280</v>
          </cell>
          <cell r="G36" t="str">
            <v>도매</v>
          </cell>
          <cell r="H36" t="str">
            <v>폐수처리약품</v>
          </cell>
          <cell r="J36" t="str">
            <v>최 찬교</v>
          </cell>
          <cell r="L36" t="str">
            <v>02-666-6817</v>
          </cell>
        </row>
        <row r="37">
          <cell r="B37" t="str">
            <v>(주)성일약품</v>
          </cell>
          <cell r="C37" t="str">
            <v>118-81-00538</v>
          </cell>
          <cell r="D37" t="str">
            <v>문 종태</v>
          </cell>
          <cell r="E37" t="str">
            <v>서울특별시 영등포구 대림동 651-5</v>
          </cell>
          <cell r="F37" t="str">
            <v>150-070</v>
          </cell>
          <cell r="G37" t="str">
            <v>도매</v>
          </cell>
          <cell r="H37" t="str">
            <v>양약</v>
          </cell>
          <cell r="J37" t="str">
            <v>강 충주</v>
          </cell>
          <cell r="L37" t="str">
            <v>02-836-2100</v>
          </cell>
        </row>
        <row r="38">
          <cell r="B38" t="str">
            <v>(주)신강약품</v>
          </cell>
          <cell r="C38" t="str">
            <v>118-81-14110</v>
          </cell>
          <cell r="D38" t="str">
            <v>배 경환</v>
          </cell>
          <cell r="E38" t="str">
            <v>서울특별시 영등포구 대림동 784</v>
          </cell>
          <cell r="F38" t="str">
            <v>150-070</v>
          </cell>
          <cell r="G38" t="str">
            <v>도,소매</v>
          </cell>
          <cell r="H38" t="str">
            <v>의약품</v>
          </cell>
          <cell r="J38" t="str">
            <v>오 요환</v>
          </cell>
        </row>
        <row r="39">
          <cell r="B39" t="str">
            <v>(재)천주교서울대교구</v>
          </cell>
          <cell r="C39" t="str">
            <v>119-82-00431</v>
          </cell>
          <cell r="D39" t="str">
            <v>정 진석</v>
          </cell>
          <cell r="E39" t="str">
            <v>서울특별시 금천구 시흥동 200-2</v>
          </cell>
          <cell r="F39" t="str">
            <v>153-030</v>
          </cell>
          <cell r="G39" t="str">
            <v>의료</v>
          </cell>
          <cell r="H39" t="str">
            <v>의원</v>
          </cell>
          <cell r="J39" t="str">
            <v>김 태훈</v>
          </cell>
        </row>
        <row r="40">
          <cell r="B40" t="str">
            <v>(주)삼거실업</v>
          </cell>
          <cell r="C40" t="str">
            <v>120-81-32917</v>
          </cell>
          <cell r="D40" t="str">
            <v>박 원환</v>
          </cell>
          <cell r="E40" t="str">
            <v>서울특별시 강남구 대치동 891-43</v>
          </cell>
          <cell r="F40" t="str">
            <v>135-280</v>
          </cell>
          <cell r="G40" t="str">
            <v>도매</v>
          </cell>
          <cell r="H40" t="str">
            <v>의약품</v>
          </cell>
          <cell r="J40" t="str">
            <v>성 기수</v>
          </cell>
        </row>
        <row r="41">
          <cell r="B41" t="str">
            <v>신영약업(주)</v>
          </cell>
          <cell r="C41" t="str">
            <v>121-81-13586</v>
          </cell>
          <cell r="D41" t="str">
            <v>우명남</v>
          </cell>
          <cell r="E41" t="str">
            <v>인천광역시 중구 신흥동1가 93-11</v>
          </cell>
          <cell r="F41" t="str">
            <v>400-101</v>
          </cell>
          <cell r="G41" t="str">
            <v>도매업</v>
          </cell>
          <cell r="H41" t="str">
            <v>의약품.위생기자재</v>
          </cell>
          <cell r="J41" t="str">
            <v>오 요환</v>
          </cell>
        </row>
        <row r="42">
          <cell r="B42" t="str">
            <v>(주)동부약품</v>
          </cell>
          <cell r="C42" t="str">
            <v>122-81-31063</v>
          </cell>
          <cell r="D42" t="str">
            <v>이 건교</v>
          </cell>
          <cell r="E42" t="str">
            <v>인천광역시 부평구 부개동 23-1</v>
          </cell>
          <cell r="F42" t="str">
            <v>403-100</v>
          </cell>
          <cell r="G42" t="str">
            <v>도매</v>
          </cell>
          <cell r="H42" t="str">
            <v>의약품</v>
          </cell>
          <cell r="J42" t="str">
            <v>오 요환</v>
          </cell>
          <cell r="L42" t="str">
            <v>032-528-3301</v>
          </cell>
        </row>
        <row r="43">
          <cell r="B43" t="str">
            <v>(주)동부약품(OTC)</v>
          </cell>
          <cell r="C43" t="str">
            <v>122-81-31063</v>
          </cell>
          <cell r="D43" t="str">
            <v>이건교</v>
          </cell>
          <cell r="E43" t="str">
            <v>인천광역시 부평구 부개동 23-1</v>
          </cell>
          <cell r="F43" t="str">
            <v>403-100</v>
          </cell>
          <cell r="G43" t="str">
            <v>도매</v>
          </cell>
          <cell r="H43" t="str">
            <v>의약품</v>
          </cell>
          <cell r="J43" t="str">
            <v>강 덕원</v>
          </cell>
          <cell r="L43" t="str">
            <v>032-528-3301</v>
          </cell>
        </row>
        <row r="44">
          <cell r="B44" t="str">
            <v>경인약품</v>
          </cell>
          <cell r="C44" t="str">
            <v>122-81-53145</v>
          </cell>
          <cell r="D44" t="str">
            <v>현소일</v>
          </cell>
          <cell r="E44" t="str">
            <v>인천광역시 부평구 부평동 514-2</v>
          </cell>
          <cell r="F44" t="str">
            <v>403-010</v>
          </cell>
          <cell r="G44" t="str">
            <v>도매</v>
          </cell>
          <cell r="H44" t="str">
            <v>의약품</v>
          </cell>
        </row>
        <row r="45">
          <cell r="B45" t="str">
            <v>(주)경인약품(인천)</v>
          </cell>
          <cell r="C45" t="str">
            <v>122-81-53145</v>
          </cell>
          <cell r="D45" t="str">
            <v>현소일</v>
          </cell>
          <cell r="E45" t="str">
            <v>인천광역시 부평구 부평동 514-2</v>
          </cell>
          <cell r="F45" t="str">
            <v>403-010</v>
          </cell>
          <cell r="G45" t="str">
            <v>도매</v>
          </cell>
          <cell r="H45" t="str">
            <v>의약품(양약)</v>
          </cell>
          <cell r="J45" t="str">
            <v>오 요환</v>
          </cell>
          <cell r="L45" t="str">
            <v>032-521-8120</v>
          </cell>
        </row>
        <row r="46">
          <cell r="B46" t="str">
            <v>한림산부인과</v>
          </cell>
          <cell r="C46" t="str">
            <v>122-96-07704</v>
          </cell>
          <cell r="D46" t="str">
            <v>정 영호</v>
          </cell>
          <cell r="E46" t="str">
            <v>인천광역시 계양구 병방동 132-7</v>
          </cell>
          <cell r="F46" t="str">
            <v>407-320</v>
          </cell>
          <cell r="G46" t="str">
            <v>의료</v>
          </cell>
          <cell r="H46" t="str">
            <v>산부인과</v>
          </cell>
          <cell r="J46" t="str">
            <v>오 요환</v>
          </cell>
        </row>
        <row r="47">
          <cell r="B47" t="str">
            <v>원광메디칼써플라이어</v>
          </cell>
          <cell r="C47" t="str">
            <v>123-01-60292</v>
          </cell>
          <cell r="D47" t="str">
            <v>이 종호</v>
          </cell>
          <cell r="E47" t="str">
            <v>경기도 군포시 산본동 1132-2 명동상가</v>
          </cell>
          <cell r="F47" t="str">
            <v>435-040</v>
          </cell>
          <cell r="G47" t="str">
            <v>도매</v>
          </cell>
          <cell r="H47" t="str">
            <v>의약품</v>
          </cell>
          <cell r="J47" t="str">
            <v>오 요환</v>
          </cell>
          <cell r="L47" t="str">
            <v>0343-398-0451</v>
          </cell>
        </row>
        <row r="48">
          <cell r="B48" t="str">
            <v>새진아약국</v>
          </cell>
          <cell r="C48" t="str">
            <v>123-06-74961</v>
          </cell>
          <cell r="D48" t="str">
            <v>정명희</v>
          </cell>
          <cell r="E48" t="str">
            <v>경기도 안양시 만안구 안양6동 437-6</v>
          </cell>
          <cell r="F48" t="str">
            <v>430-016</v>
          </cell>
          <cell r="G48" t="str">
            <v>소매</v>
          </cell>
          <cell r="H48" t="str">
            <v>양약</v>
          </cell>
          <cell r="J48" t="str">
            <v>강 충주</v>
          </cell>
          <cell r="L48" t="str">
            <v>0343-449-2966</v>
          </cell>
        </row>
        <row r="49">
          <cell r="B49" t="str">
            <v>이레약품(주)</v>
          </cell>
          <cell r="C49" t="str">
            <v>123-81-35193</v>
          </cell>
          <cell r="D49" t="str">
            <v>안 승도</v>
          </cell>
          <cell r="E49" t="str">
            <v>경기도 군포시 당동 212-12</v>
          </cell>
          <cell r="F49" t="str">
            <v>435-010</v>
          </cell>
          <cell r="G49" t="str">
            <v>도매</v>
          </cell>
          <cell r="H49" t="str">
            <v>양약</v>
          </cell>
          <cell r="J49" t="str">
            <v>오 요환</v>
          </cell>
        </row>
        <row r="50">
          <cell r="B50" t="str">
            <v>(주)정인약품</v>
          </cell>
          <cell r="C50" t="str">
            <v>123-81-40003</v>
          </cell>
          <cell r="D50" t="str">
            <v>이 영경</v>
          </cell>
          <cell r="E50" t="str">
            <v>경기도 군포시 금정동 730-2</v>
          </cell>
          <cell r="F50" t="str">
            <v>435-050</v>
          </cell>
          <cell r="G50" t="str">
            <v>도매</v>
          </cell>
          <cell r="H50" t="str">
            <v>의약품</v>
          </cell>
          <cell r="J50" t="str">
            <v>오 요환</v>
          </cell>
          <cell r="L50" t="str">
            <v>0343-452-8885</v>
          </cell>
        </row>
        <row r="51">
          <cell r="B51" t="str">
            <v>(주)원광메디칼써플라이어</v>
          </cell>
          <cell r="C51" t="str">
            <v>123-81-49585</v>
          </cell>
          <cell r="D51" t="str">
            <v>박길영</v>
          </cell>
          <cell r="E51" t="str">
            <v>경기도 군포시 산본동 1132-2 명동상가6층</v>
          </cell>
          <cell r="F51" t="str">
            <v>435-040</v>
          </cell>
          <cell r="G51" t="str">
            <v>도매.도소매</v>
          </cell>
          <cell r="H51" t="str">
            <v>의약품.의료용구</v>
          </cell>
          <cell r="J51" t="str">
            <v>오 요환</v>
          </cell>
        </row>
        <row r="52">
          <cell r="B52" t="str">
            <v>중화마취과의원</v>
          </cell>
          <cell r="C52" t="str">
            <v>123-90-68487</v>
          </cell>
          <cell r="D52" t="str">
            <v>양만식</v>
          </cell>
          <cell r="E52" t="str">
            <v>경기도 안양시 만안구 안양동 380-13</v>
          </cell>
          <cell r="F52" t="str">
            <v>430-010</v>
          </cell>
          <cell r="G52" t="str">
            <v>의료업</v>
          </cell>
          <cell r="H52" t="str">
            <v>의원</v>
          </cell>
          <cell r="J52" t="str">
            <v>오 요환</v>
          </cell>
          <cell r="L52" t="str">
            <v>0343-443-8277</v>
          </cell>
        </row>
        <row r="53">
          <cell r="B53" t="str">
            <v>인영약품(주)</v>
          </cell>
          <cell r="C53" t="str">
            <v>124-81-04067</v>
          </cell>
          <cell r="D53" t="str">
            <v>김 인영</v>
          </cell>
          <cell r="E53" t="str">
            <v>경기도 수원시 권선구 매교동 77-69</v>
          </cell>
          <cell r="F53" t="str">
            <v>441-220</v>
          </cell>
          <cell r="G53" t="str">
            <v>도매</v>
          </cell>
          <cell r="H53" t="str">
            <v>양약</v>
          </cell>
          <cell r="J53" t="str">
            <v>오 요환</v>
          </cell>
          <cell r="L53" t="str">
            <v>0331-232-7811</v>
          </cell>
        </row>
        <row r="54">
          <cell r="B54" t="str">
            <v>(주)경수약품</v>
          </cell>
          <cell r="C54" t="str">
            <v>124-81-12835</v>
          </cell>
          <cell r="D54" t="str">
            <v>황 규환</v>
          </cell>
          <cell r="E54" t="str">
            <v>경기도 수원시 권선구 매교동 77-71</v>
          </cell>
          <cell r="F54" t="str">
            <v>441-220</v>
          </cell>
          <cell r="G54" t="str">
            <v>도매</v>
          </cell>
          <cell r="H54" t="str">
            <v>양약</v>
          </cell>
          <cell r="J54" t="str">
            <v>오 요환</v>
          </cell>
          <cell r="L54" t="str">
            <v>0331-234-5551</v>
          </cell>
        </row>
        <row r="55">
          <cell r="B55" t="str">
            <v>(주)대일양행</v>
          </cell>
          <cell r="C55" t="str">
            <v>124-81-16715</v>
          </cell>
          <cell r="D55" t="str">
            <v>류 찬희</v>
          </cell>
          <cell r="E55" t="str">
            <v>경기도 수원시 팔달구 매탄동 1195</v>
          </cell>
          <cell r="F55" t="str">
            <v>442-370</v>
          </cell>
          <cell r="G55" t="str">
            <v>도매</v>
          </cell>
          <cell r="H55" t="str">
            <v>의약품</v>
          </cell>
          <cell r="J55" t="str">
            <v>오 요환</v>
          </cell>
        </row>
        <row r="56">
          <cell r="B56" t="str">
            <v>(주)소망약품</v>
          </cell>
          <cell r="C56" t="str">
            <v>124-81-18445</v>
          </cell>
          <cell r="D56" t="str">
            <v>김 태관</v>
          </cell>
          <cell r="E56" t="str">
            <v>경기도 수원시 팔달구 인계동 1133-4</v>
          </cell>
          <cell r="F56" t="str">
            <v>442-070</v>
          </cell>
          <cell r="G56" t="str">
            <v>도매</v>
          </cell>
          <cell r="H56" t="str">
            <v>의약품</v>
          </cell>
          <cell r="J56" t="str">
            <v>오 요환</v>
          </cell>
          <cell r="L56" t="str">
            <v>0331-236-8323</v>
          </cell>
        </row>
        <row r="57">
          <cell r="B57" t="str">
            <v>(주)원천상사</v>
          </cell>
          <cell r="C57" t="str">
            <v>124-81-20053</v>
          </cell>
          <cell r="D57" t="str">
            <v>김 성규</v>
          </cell>
          <cell r="E57" t="str">
            <v>경기도 수원시 팔달구 인계동 1023-9</v>
          </cell>
          <cell r="F57" t="str">
            <v>442-070</v>
          </cell>
          <cell r="G57" t="str">
            <v>도매</v>
          </cell>
          <cell r="H57" t="str">
            <v>의약품</v>
          </cell>
          <cell r="J57" t="str">
            <v>오 요환</v>
          </cell>
          <cell r="L57" t="str">
            <v>0331-233-4836</v>
          </cell>
        </row>
        <row r="58">
          <cell r="B58" t="str">
            <v>경기수의약품(주)</v>
          </cell>
          <cell r="C58" t="str">
            <v>124-81-30755</v>
          </cell>
          <cell r="D58" t="str">
            <v>임영일</v>
          </cell>
          <cell r="E58" t="str">
            <v>경기도 수원시 권선구 교동 50-2</v>
          </cell>
          <cell r="F58" t="str">
            <v>441-130</v>
          </cell>
          <cell r="G58" t="str">
            <v>도.소매</v>
          </cell>
          <cell r="H58" t="str">
            <v>동물약품</v>
          </cell>
          <cell r="J58" t="str">
            <v>김 창배</v>
          </cell>
          <cell r="L58" t="str">
            <v>0331-242-0258</v>
          </cell>
        </row>
        <row r="59">
          <cell r="B59" t="str">
            <v>중앙가축약품(주)</v>
          </cell>
          <cell r="C59" t="str">
            <v>124-81-48274</v>
          </cell>
          <cell r="D59" t="str">
            <v>라재균</v>
          </cell>
          <cell r="E59" t="str">
            <v>경기도 수원시 권선구 권선동 1001-6</v>
          </cell>
          <cell r="F59" t="str">
            <v>441-390</v>
          </cell>
          <cell r="G59" t="str">
            <v>도소매</v>
          </cell>
          <cell r="H59" t="str">
            <v>동물약품</v>
          </cell>
          <cell r="J59" t="str">
            <v>김 창배</v>
          </cell>
          <cell r="L59" t="str">
            <v>0331-233-0601</v>
          </cell>
        </row>
        <row r="60">
          <cell r="B60" t="str">
            <v>한원가축약품</v>
          </cell>
          <cell r="C60" t="str">
            <v>125-01-64329</v>
          </cell>
          <cell r="D60" t="str">
            <v>정병동</v>
          </cell>
          <cell r="E60" t="str">
            <v>경기도 평택시 평택동 295-1</v>
          </cell>
          <cell r="F60" t="str">
            <v>450-010</v>
          </cell>
          <cell r="G60" t="str">
            <v>도.소매</v>
          </cell>
          <cell r="H60" t="str">
            <v>가축약품</v>
          </cell>
          <cell r="J60" t="str">
            <v>김 창배</v>
          </cell>
          <cell r="L60" t="str">
            <v>0333-652-9816</v>
          </cell>
        </row>
        <row r="61">
          <cell r="B61" t="str">
            <v>한도가축약품</v>
          </cell>
          <cell r="C61" t="str">
            <v>125-10-61343</v>
          </cell>
          <cell r="D61" t="str">
            <v>한창훈</v>
          </cell>
          <cell r="E61" t="str">
            <v>경기도 안성군 안성읍 서인리 63</v>
          </cell>
          <cell r="F61" t="str">
            <v>456-800</v>
          </cell>
          <cell r="G61" t="str">
            <v>도.소매.부동산</v>
          </cell>
          <cell r="H61" t="str">
            <v>가축약품.임대</v>
          </cell>
          <cell r="J61" t="str">
            <v>김 창배</v>
          </cell>
          <cell r="L61" t="str">
            <v>0334-675-2806</v>
          </cell>
        </row>
        <row r="62">
          <cell r="B62" t="str">
            <v>일죽가축약품</v>
          </cell>
          <cell r="C62" t="str">
            <v>125-11-60787</v>
          </cell>
          <cell r="D62" t="str">
            <v>정순남</v>
          </cell>
          <cell r="E62" t="str">
            <v>경기도 안성군 일죽면 송천 5-14</v>
          </cell>
          <cell r="F62" t="str">
            <v>456-910</v>
          </cell>
          <cell r="G62" t="str">
            <v>도매업.소매업</v>
          </cell>
          <cell r="H62" t="str">
            <v>양약.담배</v>
          </cell>
          <cell r="J62" t="str">
            <v>김 창배</v>
          </cell>
          <cell r="L62" t="str">
            <v>0334-672-5588</v>
          </cell>
        </row>
        <row r="63">
          <cell r="B63" t="str">
            <v>죽산가축약품</v>
          </cell>
          <cell r="C63" t="str">
            <v>125-12-91875</v>
          </cell>
          <cell r="D63" t="str">
            <v>이동호</v>
          </cell>
          <cell r="E63" t="str">
            <v>경기도 안성군 죽산면 죽산리 107-11</v>
          </cell>
          <cell r="F63" t="str">
            <v>456-890</v>
          </cell>
          <cell r="G63" t="str">
            <v>도매.소매</v>
          </cell>
          <cell r="H63" t="str">
            <v>가축약품,단미사료</v>
          </cell>
          <cell r="J63" t="str">
            <v>김 창배</v>
          </cell>
        </row>
        <row r="64">
          <cell r="B64" t="str">
            <v>이천가축약품</v>
          </cell>
          <cell r="C64" t="str">
            <v>126-02-94309</v>
          </cell>
          <cell r="D64" t="str">
            <v>유건상</v>
          </cell>
          <cell r="E64" t="str">
            <v>경기도 이천시 창전동 170-7</v>
          </cell>
          <cell r="F64" t="str">
            <v>467-010</v>
          </cell>
          <cell r="G64" t="str">
            <v>도.소매</v>
          </cell>
          <cell r="H64" t="str">
            <v>가축약품</v>
          </cell>
          <cell r="J64" t="str">
            <v>김 창배</v>
          </cell>
          <cell r="L64" t="str">
            <v>0336-635-6080</v>
          </cell>
        </row>
        <row r="65">
          <cell r="B65" t="str">
            <v>태양동물</v>
          </cell>
          <cell r="C65" t="str">
            <v>126-03-94679</v>
          </cell>
          <cell r="D65" t="str">
            <v>강 무삼</v>
          </cell>
          <cell r="E65" t="str">
            <v>경기도 여주군 여주읍 하 290-2</v>
          </cell>
          <cell r="F65" t="str">
            <v>469-800</v>
          </cell>
          <cell r="G65" t="str">
            <v>도매</v>
          </cell>
          <cell r="H65" t="str">
            <v>동물약품</v>
          </cell>
          <cell r="J65" t="str">
            <v>김 창배</v>
          </cell>
          <cell r="L65" t="str">
            <v>0337-84-8640</v>
          </cell>
        </row>
        <row r="66">
          <cell r="B66" t="str">
            <v>태양동물병원</v>
          </cell>
          <cell r="C66" t="str">
            <v>126-06-64313</v>
          </cell>
          <cell r="D66" t="str">
            <v>인동설</v>
          </cell>
          <cell r="E66" t="str">
            <v>경기도 여주군 여주읍 하리 290-2</v>
          </cell>
          <cell r="F66" t="str">
            <v>469-800</v>
          </cell>
          <cell r="G66" t="str">
            <v>서비스.도소매</v>
          </cell>
          <cell r="H66" t="str">
            <v>동물병원.동물약품</v>
          </cell>
          <cell r="J66" t="str">
            <v>김 창배</v>
          </cell>
          <cell r="L66" t="str">
            <v>0337-84-8640</v>
          </cell>
        </row>
        <row r="67">
          <cell r="B67" t="str">
            <v>백산동물병원</v>
          </cell>
          <cell r="C67" t="str">
            <v>126-11-72253</v>
          </cell>
          <cell r="D67" t="str">
            <v>정석권</v>
          </cell>
          <cell r="E67" t="str">
            <v>경기도 여주군 여주읍 하리 295-5</v>
          </cell>
          <cell r="F67" t="str">
            <v>469-800</v>
          </cell>
          <cell r="G67" t="str">
            <v>도매업</v>
          </cell>
          <cell r="H67" t="str">
            <v>양약</v>
          </cell>
          <cell r="J67" t="str">
            <v>김 창배</v>
          </cell>
          <cell r="L67" t="str">
            <v>0337-884-3030</v>
          </cell>
        </row>
        <row r="68">
          <cell r="B68" t="str">
            <v>(주)협신가축</v>
          </cell>
          <cell r="C68" t="str">
            <v>126-81-24491</v>
          </cell>
          <cell r="D68" t="str">
            <v>임 치환</v>
          </cell>
          <cell r="E68" t="str">
            <v>경기도 이천시 중리동 216-8</v>
          </cell>
          <cell r="F68" t="str">
            <v>467-030</v>
          </cell>
          <cell r="G68" t="str">
            <v>도.소매</v>
          </cell>
          <cell r="H68" t="str">
            <v>가축약품</v>
          </cell>
          <cell r="J68" t="str">
            <v>김 창배</v>
          </cell>
          <cell r="L68" t="str">
            <v>0336-635-3816</v>
          </cell>
        </row>
        <row r="69">
          <cell r="B69" t="str">
            <v>경희약품(주)</v>
          </cell>
          <cell r="C69" t="str">
            <v>126-81-31459</v>
          </cell>
          <cell r="D69" t="str">
            <v>임 보연</v>
          </cell>
          <cell r="E69" t="str">
            <v>경기도 광주군 오포면 능평 153-10</v>
          </cell>
          <cell r="F69" t="str">
            <v>464-890</v>
          </cell>
          <cell r="G69" t="str">
            <v>도매</v>
          </cell>
          <cell r="H69" t="str">
            <v>의약품</v>
          </cell>
          <cell r="J69" t="str">
            <v>이 충주</v>
          </cell>
        </row>
        <row r="70">
          <cell r="B70" t="str">
            <v>금강병원(이천)</v>
          </cell>
          <cell r="C70" t="str">
            <v>126-96-06236</v>
          </cell>
          <cell r="D70" t="str">
            <v>손순선</v>
          </cell>
          <cell r="E70" t="str">
            <v>경기도 이천시 창전동 449-8</v>
          </cell>
          <cell r="F70" t="str">
            <v>467-010</v>
          </cell>
          <cell r="G70" t="str">
            <v>의료</v>
          </cell>
          <cell r="H70" t="str">
            <v>병원</v>
          </cell>
          <cell r="J70" t="str">
            <v>강 충주</v>
          </cell>
          <cell r="L70" t="str">
            <v>0336-634-3600</v>
          </cell>
        </row>
        <row r="71">
          <cell r="B71" t="str">
            <v>동산가축약품</v>
          </cell>
          <cell r="C71" t="str">
            <v>127-05-71334</v>
          </cell>
          <cell r="D71" t="str">
            <v>박 성현</v>
          </cell>
          <cell r="E71" t="str">
            <v>경기도 의정부시 의정부동 214-76</v>
          </cell>
          <cell r="F71" t="str">
            <v>480-010</v>
          </cell>
          <cell r="G71" t="str">
            <v>도매</v>
          </cell>
          <cell r="H71" t="str">
            <v>동물약품</v>
          </cell>
          <cell r="J71" t="str">
            <v>김 창배</v>
          </cell>
          <cell r="L71" t="str">
            <v>0351-43-6463</v>
          </cell>
        </row>
        <row r="72">
          <cell r="B72" t="str">
            <v>동산가축약품도매상사</v>
          </cell>
          <cell r="C72" t="str">
            <v>127-05-71334</v>
          </cell>
          <cell r="D72" t="str">
            <v>박성현외2명</v>
          </cell>
          <cell r="E72" t="str">
            <v>경기도 양주군 광적면 가납리 657-14</v>
          </cell>
          <cell r="F72" t="str">
            <v>482-840</v>
          </cell>
          <cell r="G72" t="str">
            <v>도매업</v>
          </cell>
          <cell r="H72" t="str">
            <v>양약</v>
          </cell>
          <cell r="J72" t="str">
            <v>김 창배</v>
          </cell>
        </row>
        <row r="73">
          <cell r="B73" t="str">
            <v>성신가축약품</v>
          </cell>
          <cell r="C73" t="str">
            <v>127-39-61850</v>
          </cell>
          <cell r="D73" t="str">
            <v>신응식</v>
          </cell>
          <cell r="E73" t="str">
            <v>경기도 포천군 영북면 운천리 511-8</v>
          </cell>
          <cell r="F73" t="str">
            <v>487-890</v>
          </cell>
          <cell r="G73" t="str">
            <v>도매,소매</v>
          </cell>
          <cell r="H73" t="str">
            <v>양약</v>
          </cell>
          <cell r="J73" t="str">
            <v>김 창배</v>
          </cell>
          <cell r="L73" t="str">
            <v>0357-532-0910</v>
          </cell>
        </row>
        <row r="74">
          <cell r="B74" t="str">
            <v>한강가축약품</v>
          </cell>
          <cell r="C74" t="str">
            <v>127-39-67913</v>
          </cell>
          <cell r="D74" t="str">
            <v>장영규</v>
          </cell>
          <cell r="E74" t="str">
            <v>경기도 포천군 포천읍 신읍리 20-8</v>
          </cell>
          <cell r="F74" t="str">
            <v>487-800</v>
          </cell>
          <cell r="G74" t="str">
            <v>도.소매</v>
          </cell>
          <cell r="H74" t="str">
            <v>가축약품.사료</v>
          </cell>
          <cell r="J74" t="str">
            <v>김 창배</v>
          </cell>
          <cell r="L74" t="str">
            <v>0357-536-4281</v>
          </cell>
        </row>
        <row r="75">
          <cell r="B75" t="str">
            <v>태능가축약품(주)</v>
          </cell>
          <cell r="C75" t="str">
            <v>127-81-30263</v>
          </cell>
          <cell r="D75" t="str">
            <v>조훈</v>
          </cell>
          <cell r="E75" t="str">
            <v>경기도 동두천시 생연동 668</v>
          </cell>
          <cell r="F75" t="str">
            <v>483-030</v>
          </cell>
          <cell r="G75" t="str">
            <v>도.소매</v>
          </cell>
          <cell r="H75" t="str">
            <v>동물약품</v>
          </cell>
          <cell r="J75" t="str">
            <v>김 창배</v>
          </cell>
          <cell r="L75" t="str">
            <v>0351-862-2284</v>
          </cell>
        </row>
        <row r="76">
          <cell r="B76" t="str">
            <v>양주축산업협동조합</v>
          </cell>
          <cell r="C76" t="str">
            <v>127-82-00276</v>
          </cell>
          <cell r="D76" t="str">
            <v>윤기섭</v>
          </cell>
          <cell r="E76" t="str">
            <v>경기도 의정부시 의정부동 487-5</v>
          </cell>
          <cell r="F76" t="str">
            <v>480-010</v>
          </cell>
          <cell r="G76" t="str">
            <v>금융,제조,부동산</v>
          </cell>
          <cell r="H76" t="str">
            <v>여수신, 배합사료</v>
          </cell>
          <cell r="J76" t="str">
            <v>김 창배</v>
          </cell>
          <cell r="L76" t="str">
            <v>0351-877-9451</v>
          </cell>
        </row>
        <row r="77">
          <cell r="B77" t="str">
            <v>한양신경외과의원</v>
          </cell>
          <cell r="C77" t="str">
            <v>127-96-06689</v>
          </cell>
          <cell r="D77" t="str">
            <v>이훈경</v>
          </cell>
          <cell r="E77" t="str">
            <v>강원도 철원군 동송읍 이평리 679-20</v>
          </cell>
          <cell r="F77" t="str">
            <v>269-810</v>
          </cell>
          <cell r="G77" t="str">
            <v>의료</v>
          </cell>
          <cell r="H77" t="str">
            <v>신경외과,산부인과</v>
          </cell>
          <cell r="J77" t="str">
            <v>강 충주</v>
          </cell>
        </row>
        <row r="78">
          <cell r="B78" t="str">
            <v>중부가축약품</v>
          </cell>
          <cell r="C78" t="str">
            <v>128-13-62264</v>
          </cell>
          <cell r="D78" t="str">
            <v>최 진용</v>
          </cell>
          <cell r="E78" t="str">
            <v>경기도 파주시 적성면 구읍 641-2</v>
          </cell>
          <cell r="F78" t="str">
            <v>413-910</v>
          </cell>
          <cell r="G78" t="str">
            <v>도,소매</v>
          </cell>
          <cell r="H78" t="str">
            <v>동물용의약품</v>
          </cell>
          <cell r="J78" t="str">
            <v>김 창배</v>
          </cell>
          <cell r="L78" t="str">
            <v>0348-959-9159</v>
          </cell>
        </row>
        <row r="79">
          <cell r="B79" t="str">
            <v>태종약품(주)일산지점</v>
          </cell>
          <cell r="C79" t="str">
            <v>128-85-09271</v>
          </cell>
          <cell r="D79" t="str">
            <v>윤종남</v>
          </cell>
          <cell r="E79" t="str">
            <v>경기도 고양시 일산구 일산동 1571-2 태종빌딩6층</v>
          </cell>
          <cell r="F79" t="str">
            <v>411-310</v>
          </cell>
          <cell r="G79" t="str">
            <v>부동산업,도매</v>
          </cell>
          <cell r="H79" t="str">
            <v>임대업,의약품외</v>
          </cell>
          <cell r="J79" t="str">
            <v>이 충주</v>
          </cell>
        </row>
        <row r="80">
          <cell r="B80" t="str">
            <v>강혜승산부인과의원</v>
          </cell>
          <cell r="C80" t="str">
            <v>128-90-01593</v>
          </cell>
          <cell r="D80" t="str">
            <v>강 혜승</v>
          </cell>
          <cell r="E80" t="str">
            <v>경기도 고양시 덕양구 화정동 973 요진타워 3층 307</v>
          </cell>
          <cell r="F80" t="str">
            <v>412-270</v>
          </cell>
          <cell r="G80" t="str">
            <v>의료</v>
          </cell>
          <cell r="H80" t="str">
            <v>산부인과</v>
          </cell>
          <cell r="J80" t="str">
            <v>이 충주</v>
          </cell>
        </row>
        <row r="81">
          <cell r="B81" t="str">
            <v>제원메디칼</v>
          </cell>
          <cell r="C81" t="str">
            <v>129-01-18225</v>
          </cell>
          <cell r="D81" t="str">
            <v>조 병기</v>
          </cell>
          <cell r="E81" t="str">
            <v>경기도 성남시 중원구 성남동 84-12</v>
          </cell>
          <cell r="F81" t="str">
            <v>462-130</v>
          </cell>
          <cell r="G81" t="str">
            <v>도매</v>
          </cell>
          <cell r="H81" t="str">
            <v>의약품</v>
          </cell>
          <cell r="J81" t="str">
            <v>강 충주</v>
          </cell>
          <cell r="L81" t="str">
            <v>0342-752-8220</v>
          </cell>
        </row>
        <row r="82">
          <cell r="B82" t="str">
            <v>혜준약국</v>
          </cell>
          <cell r="C82" t="str">
            <v>129-08-33303</v>
          </cell>
          <cell r="D82" t="str">
            <v>박 혜준</v>
          </cell>
          <cell r="E82" t="str">
            <v>경기도 성남시 중원구 중동 576</v>
          </cell>
          <cell r="F82" t="str">
            <v>462-170</v>
          </cell>
          <cell r="G82" t="str">
            <v>소매</v>
          </cell>
          <cell r="H82" t="str">
            <v>양약</v>
          </cell>
          <cell r="J82" t="str">
            <v>강 충주</v>
          </cell>
        </row>
        <row r="83">
          <cell r="B83" t="str">
            <v>녹십자의원</v>
          </cell>
          <cell r="C83" t="str">
            <v>129-96-05027</v>
          </cell>
          <cell r="D83" t="str">
            <v>이길부</v>
          </cell>
          <cell r="E83" t="str">
            <v>경기도 성남시 중원구 상대원동 2992-39</v>
          </cell>
          <cell r="F83" t="str">
            <v>462-120</v>
          </cell>
          <cell r="G83" t="str">
            <v>의료</v>
          </cell>
          <cell r="H83" t="str">
            <v>가정의학</v>
          </cell>
          <cell r="J83" t="str">
            <v>강 충주</v>
          </cell>
        </row>
        <row r="84">
          <cell r="B84" t="str">
            <v>제일시장약국</v>
          </cell>
          <cell r="C84" t="str">
            <v>130-20-51453</v>
          </cell>
          <cell r="D84" t="str">
            <v>이  용</v>
          </cell>
          <cell r="E84" t="str">
            <v>경기도 부천시 오정구 원종1동 237-1</v>
          </cell>
          <cell r="F84" t="str">
            <v>421-201</v>
          </cell>
        </row>
        <row r="85">
          <cell r="B85" t="str">
            <v>현대약품공업(주)</v>
          </cell>
          <cell r="C85" t="str">
            <v>130-81-00988</v>
          </cell>
          <cell r="D85" t="str">
            <v>이 한구</v>
          </cell>
          <cell r="E85" t="str">
            <v>경기도 부천시 소사구 소사본1동 213</v>
          </cell>
          <cell r="F85" t="str">
            <v>422-231</v>
          </cell>
          <cell r="G85" t="str">
            <v>제조</v>
          </cell>
          <cell r="H85" t="str">
            <v>양약</v>
          </cell>
        </row>
        <row r="86">
          <cell r="B86" t="str">
            <v>여명약품(주)</v>
          </cell>
          <cell r="C86" t="str">
            <v>130-81-33290</v>
          </cell>
          <cell r="D86" t="str">
            <v>백 승선</v>
          </cell>
          <cell r="E86" t="str">
            <v>경기도 부천시 소사구 송내동 369-1</v>
          </cell>
          <cell r="F86" t="str">
            <v>422-040</v>
          </cell>
          <cell r="G86" t="str">
            <v>도매</v>
          </cell>
          <cell r="H86" t="str">
            <v>의약품</v>
          </cell>
          <cell r="J86" t="str">
            <v>오 요환</v>
          </cell>
          <cell r="L86" t="str">
            <v>032-667-2371</v>
          </cell>
        </row>
        <row r="87">
          <cell r="B87" t="str">
            <v>(주)신화팜</v>
          </cell>
          <cell r="C87" t="str">
            <v>133-81-13032</v>
          </cell>
          <cell r="D87" t="str">
            <v>주정식</v>
          </cell>
          <cell r="E87" t="str">
            <v>서울특별시 영등포구 신길동 878 홍하빌딩3층</v>
          </cell>
          <cell r="F87" t="str">
            <v>150-050</v>
          </cell>
          <cell r="G87" t="str">
            <v>도매업</v>
          </cell>
          <cell r="H87" t="str">
            <v>양약</v>
          </cell>
          <cell r="J87" t="str">
            <v>이 충주</v>
          </cell>
          <cell r="L87" t="str">
            <v>02-834-7971</v>
          </cell>
        </row>
        <row r="88">
          <cell r="B88" t="str">
            <v>국제가축약품</v>
          </cell>
          <cell r="C88" t="str">
            <v>135-02-60220</v>
          </cell>
          <cell r="D88" t="str">
            <v>장 대철</v>
          </cell>
          <cell r="E88" t="str">
            <v>경기도 화성군 태안읍 송산 201-7</v>
          </cell>
          <cell r="F88" t="str">
            <v>445-970</v>
          </cell>
          <cell r="G88" t="str">
            <v>도,소매</v>
          </cell>
          <cell r="H88" t="str">
            <v>가축약품</v>
          </cell>
          <cell r="J88" t="str">
            <v>김 창배</v>
          </cell>
          <cell r="L88" t="str">
            <v>0331-223-6466</v>
          </cell>
        </row>
        <row r="89">
          <cell r="B89" t="str">
            <v>종합가축약품쎈타</v>
          </cell>
          <cell r="C89" t="str">
            <v>136-13-64642</v>
          </cell>
          <cell r="D89" t="str">
            <v>김 기수</v>
          </cell>
          <cell r="E89" t="str">
            <v>인천광역시 강화군 강화읍 관청 492-1</v>
          </cell>
          <cell r="F89" t="str">
            <v>417-800</v>
          </cell>
          <cell r="G89" t="str">
            <v>도.소매</v>
          </cell>
          <cell r="H89" t="str">
            <v>가축약품</v>
          </cell>
          <cell r="J89" t="str">
            <v>김 창배</v>
          </cell>
        </row>
        <row r="90">
          <cell r="B90" t="str">
            <v>(사회복지법인)서천재</v>
          </cell>
          <cell r="C90" t="str">
            <v>137-82-00536</v>
          </cell>
          <cell r="D90" t="str">
            <v>김 영기</v>
          </cell>
          <cell r="E90" t="str">
            <v>인천광역시 서구 심곡동 산 27-2</v>
          </cell>
          <cell r="F90" t="str">
            <v>404-190</v>
          </cell>
          <cell r="G90" t="str">
            <v>보건업</v>
          </cell>
          <cell r="H90" t="str">
            <v>복지사업</v>
          </cell>
          <cell r="J90" t="str">
            <v>오 요환</v>
          </cell>
        </row>
        <row r="91">
          <cell r="B91" t="str">
            <v>신진동물약품병원</v>
          </cell>
          <cell r="C91" t="str">
            <v>139-08-70867</v>
          </cell>
          <cell r="D91" t="str">
            <v>황의담</v>
          </cell>
          <cell r="E91" t="str">
            <v>인천광역시 남동구 만수동 961-31</v>
          </cell>
          <cell r="F91" t="str">
            <v>405-240</v>
          </cell>
          <cell r="G91" t="str">
            <v>도매.보건</v>
          </cell>
          <cell r="H91" t="str">
            <v>동물약품,수의사</v>
          </cell>
          <cell r="J91" t="str">
            <v>김 창배</v>
          </cell>
        </row>
        <row r="92">
          <cell r="B92" t="str">
            <v>(주)경인약품</v>
          </cell>
          <cell r="C92" t="str">
            <v>203-81-49237</v>
          </cell>
          <cell r="D92" t="str">
            <v>이 흥재</v>
          </cell>
          <cell r="E92" t="str">
            <v>서울특별시 중구 신당동 290-65</v>
          </cell>
          <cell r="F92" t="str">
            <v>100-450</v>
          </cell>
          <cell r="G92" t="str">
            <v>도매</v>
          </cell>
          <cell r="H92" t="str">
            <v>양약</v>
          </cell>
          <cell r="J92" t="str">
            <v>강 충주</v>
          </cell>
          <cell r="L92" t="str">
            <v>02-2252-0844</v>
          </cell>
        </row>
        <row r="93">
          <cell r="B93" t="str">
            <v>태종약품(주)</v>
          </cell>
          <cell r="C93" t="str">
            <v>203-81-49713</v>
          </cell>
          <cell r="D93" t="str">
            <v>윤 종남</v>
          </cell>
          <cell r="E93" t="str">
            <v>서울특별시 중구 황학동 2491</v>
          </cell>
          <cell r="F93" t="str">
            <v>100-440</v>
          </cell>
          <cell r="G93" t="str">
            <v>도매</v>
          </cell>
          <cell r="H93" t="str">
            <v>의약품</v>
          </cell>
          <cell r="J93" t="str">
            <v>성 기수</v>
          </cell>
        </row>
        <row r="94">
          <cell r="B94" t="str">
            <v>대신가축약품상사</v>
          </cell>
          <cell r="C94" t="str">
            <v>204-22-91269</v>
          </cell>
          <cell r="D94" t="str">
            <v>이영선</v>
          </cell>
          <cell r="E94" t="str">
            <v>서울특별시 동대문구 용두동 36-1</v>
          </cell>
          <cell r="F94" t="str">
            <v>130-070</v>
          </cell>
          <cell r="G94" t="str">
            <v>도.소매</v>
          </cell>
          <cell r="H94" t="str">
            <v>가축약품</v>
          </cell>
          <cell r="J94" t="str">
            <v>김 창배</v>
          </cell>
          <cell r="L94" t="str">
            <v>02-962-4444</v>
          </cell>
        </row>
        <row r="95">
          <cell r="B95" t="str">
            <v>(주)정도약품</v>
          </cell>
          <cell r="C95" t="str">
            <v>204-81-14099</v>
          </cell>
          <cell r="D95" t="str">
            <v>정 영배</v>
          </cell>
          <cell r="E95" t="str">
            <v>서울특별시 동대문구 제기동 137-154</v>
          </cell>
          <cell r="F95" t="str">
            <v>130-060</v>
          </cell>
          <cell r="G95" t="str">
            <v>도매</v>
          </cell>
          <cell r="H95" t="str">
            <v>양약,건강식품 외</v>
          </cell>
          <cell r="J95" t="str">
            <v>김 태훈</v>
          </cell>
          <cell r="L95" t="str">
            <v>02-924-6554</v>
          </cell>
        </row>
        <row r="96">
          <cell r="B96" t="str">
            <v>영동약품(주)</v>
          </cell>
          <cell r="C96" t="str">
            <v>204-81-18886</v>
          </cell>
          <cell r="D96" t="str">
            <v>신 은록</v>
          </cell>
          <cell r="E96" t="str">
            <v>서울특별시 동대문구 장안동 427-5</v>
          </cell>
          <cell r="F96" t="str">
            <v>130-100</v>
          </cell>
          <cell r="G96" t="str">
            <v>도매</v>
          </cell>
          <cell r="H96" t="str">
            <v>양약</v>
          </cell>
          <cell r="J96" t="str">
            <v>이 충주</v>
          </cell>
        </row>
        <row r="97">
          <cell r="B97" t="str">
            <v>성은약품(주)</v>
          </cell>
          <cell r="C97" t="str">
            <v>204-81-24864</v>
          </cell>
          <cell r="D97" t="str">
            <v>고민주</v>
          </cell>
          <cell r="E97" t="str">
            <v>서울특별시 동대문구 제기동 1171</v>
          </cell>
          <cell r="F97" t="str">
            <v>130-060</v>
          </cell>
          <cell r="G97" t="str">
            <v>도매</v>
          </cell>
          <cell r="H97" t="str">
            <v>양약</v>
          </cell>
        </row>
        <row r="98">
          <cell r="B98" t="str">
            <v>(주)협성가축약품</v>
          </cell>
          <cell r="C98" t="str">
            <v>204-81-28462</v>
          </cell>
          <cell r="D98" t="str">
            <v>최 일평</v>
          </cell>
          <cell r="E98" t="str">
            <v>서울특별시 동대문구 제기동 287-31</v>
          </cell>
          <cell r="F98" t="str">
            <v>130-060</v>
          </cell>
          <cell r="G98" t="str">
            <v>도,소매</v>
          </cell>
          <cell r="H98" t="str">
            <v>가축약품</v>
          </cell>
          <cell r="J98" t="str">
            <v>김 창배</v>
          </cell>
          <cell r="L98" t="str">
            <v>967-8779</v>
          </cell>
        </row>
        <row r="99">
          <cell r="B99" t="str">
            <v>(주)성모약품</v>
          </cell>
          <cell r="C99" t="str">
            <v>204-81-28711</v>
          </cell>
          <cell r="D99" t="str">
            <v>정 철</v>
          </cell>
          <cell r="E99" t="str">
            <v>서울특별시 동대문구 용두동 102-144</v>
          </cell>
          <cell r="F99" t="str">
            <v>130-070</v>
          </cell>
          <cell r="G99" t="str">
            <v>도매</v>
          </cell>
          <cell r="H99" t="str">
            <v>의약품</v>
          </cell>
          <cell r="J99" t="str">
            <v>이 충주</v>
          </cell>
        </row>
        <row r="100">
          <cell r="B100" t="str">
            <v>원진약품(주)</v>
          </cell>
          <cell r="C100" t="str">
            <v>204-81-30987</v>
          </cell>
          <cell r="D100" t="str">
            <v>김 원직</v>
          </cell>
          <cell r="E100" t="str">
            <v>서울특별시 동대문구 용두동 104-20</v>
          </cell>
          <cell r="F100" t="str">
            <v>130-070</v>
          </cell>
          <cell r="G100" t="str">
            <v>도매</v>
          </cell>
          <cell r="H100" t="str">
            <v>의약품</v>
          </cell>
          <cell r="J100" t="str">
            <v>강 충주</v>
          </cell>
          <cell r="L100" t="str">
            <v>02-927-9111</v>
          </cell>
        </row>
        <row r="101">
          <cell r="B101" t="str">
            <v>선일약품(주)</v>
          </cell>
          <cell r="C101" t="str">
            <v>204-81-33077</v>
          </cell>
          <cell r="D101" t="str">
            <v>허 치강</v>
          </cell>
          <cell r="E101" t="str">
            <v>서울특별시 동대문구 신설동 114-58</v>
          </cell>
          <cell r="F101" t="str">
            <v>130-110</v>
          </cell>
          <cell r="G101" t="str">
            <v>도매</v>
          </cell>
          <cell r="H101" t="str">
            <v>의약품</v>
          </cell>
        </row>
        <row r="102">
          <cell r="B102" t="str">
            <v>세종메디칼(주)</v>
          </cell>
          <cell r="C102" t="str">
            <v>204-81-39300</v>
          </cell>
          <cell r="D102" t="str">
            <v>김 행권</v>
          </cell>
          <cell r="E102" t="str">
            <v>서울특별시 송파구 가락동 94</v>
          </cell>
          <cell r="F102" t="str">
            <v>138-160</v>
          </cell>
          <cell r="G102" t="str">
            <v>도매</v>
          </cell>
          <cell r="H102" t="str">
            <v>의약품</v>
          </cell>
          <cell r="J102" t="str">
            <v>성 기수</v>
          </cell>
          <cell r="L102" t="str">
            <v>02-409-7085</v>
          </cell>
        </row>
        <row r="103">
          <cell r="B103" t="str">
            <v>(주)한사랑약품</v>
          </cell>
          <cell r="C103" t="str">
            <v>204-81-41577</v>
          </cell>
          <cell r="D103" t="str">
            <v>이 만근</v>
          </cell>
          <cell r="E103" t="str">
            <v>서울특별시 동대문구 제기동 177-1</v>
          </cell>
          <cell r="F103" t="str">
            <v>130-060</v>
          </cell>
          <cell r="G103" t="str">
            <v>도매</v>
          </cell>
          <cell r="H103" t="str">
            <v>의약품</v>
          </cell>
          <cell r="J103" t="str">
            <v>이 충주</v>
          </cell>
        </row>
        <row r="104">
          <cell r="B104" t="str">
            <v>(주)한국의약품네트워</v>
          </cell>
          <cell r="C104" t="str">
            <v>204-81-42616</v>
          </cell>
          <cell r="D104" t="str">
            <v>정영대</v>
          </cell>
          <cell r="E104" t="str">
            <v>서울특별시 동대문구 용두동 220-20 대광빌딩 2층</v>
          </cell>
          <cell r="F104" t="str">
            <v>130-070</v>
          </cell>
          <cell r="G104" t="str">
            <v>서비스,도매</v>
          </cell>
          <cell r="H104" t="str">
            <v>정보처리업,의약품</v>
          </cell>
          <cell r="J104" t="str">
            <v>강 충주</v>
          </cell>
          <cell r="L104" t="str">
            <v>02-926-4610</v>
          </cell>
        </row>
        <row r="105">
          <cell r="B105" t="str">
            <v>신성약품(주)</v>
          </cell>
          <cell r="C105" t="str">
            <v>205-81-12186</v>
          </cell>
          <cell r="D105" t="str">
            <v>김 진문</v>
          </cell>
          <cell r="E105" t="str">
            <v>서울특별시 동대문구 장안동 398-8</v>
          </cell>
          <cell r="F105" t="str">
            <v>130-100</v>
          </cell>
          <cell r="G105" t="str">
            <v>도매</v>
          </cell>
          <cell r="H105" t="str">
            <v>양약</v>
          </cell>
          <cell r="J105" t="str">
            <v>이 석준</v>
          </cell>
        </row>
        <row r="106">
          <cell r="B106" t="str">
            <v>제신약품(주)</v>
          </cell>
          <cell r="C106" t="str">
            <v>205-81-12435</v>
          </cell>
          <cell r="D106" t="str">
            <v>정 연공</v>
          </cell>
          <cell r="E106" t="str">
            <v>서울특별시 광진구 구의동 234-7</v>
          </cell>
          <cell r="F106" t="str">
            <v>143-200</v>
          </cell>
          <cell r="G106" t="str">
            <v>도매</v>
          </cell>
          <cell r="H106" t="str">
            <v>양약</v>
          </cell>
          <cell r="J106" t="str">
            <v>최 진섭</v>
          </cell>
          <cell r="L106" t="str">
            <v>02-458-5777</v>
          </cell>
        </row>
        <row r="107">
          <cell r="B107" t="str">
            <v>아세아약품(주)</v>
          </cell>
          <cell r="C107" t="str">
            <v>205-81-21555</v>
          </cell>
          <cell r="D107" t="str">
            <v>홍 승태</v>
          </cell>
          <cell r="E107" t="str">
            <v>서울특별시 동대문구 장안동 436-3</v>
          </cell>
          <cell r="F107" t="str">
            <v>130-100</v>
          </cell>
          <cell r="G107" t="str">
            <v>도매</v>
          </cell>
          <cell r="H107" t="str">
            <v>양약</v>
          </cell>
          <cell r="J107" t="str">
            <v>성 기수</v>
          </cell>
        </row>
        <row r="108">
          <cell r="B108" t="str">
            <v>광림약품(주)</v>
          </cell>
          <cell r="C108" t="str">
            <v>205-81-26787</v>
          </cell>
          <cell r="D108" t="str">
            <v>최 홍건</v>
          </cell>
          <cell r="E108" t="str">
            <v>서울특별시 동대문구 장안동 337-19</v>
          </cell>
          <cell r="F108" t="str">
            <v>130-100</v>
          </cell>
          <cell r="G108" t="str">
            <v>도매</v>
          </cell>
          <cell r="H108" t="str">
            <v>양약</v>
          </cell>
          <cell r="J108" t="str">
            <v>강 충주</v>
          </cell>
          <cell r="L108" t="str">
            <v>02-2212-9400</v>
          </cell>
        </row>
        <row r="109">
          <cell r="B109" t="str">
            <v>(주)개성약품</v>
          </cell>
          <cell r="C109" t="str">
            <v>205-81-28747</v>
          </cell>
          <cell r="D109" t="str">
            <v>김정목</v>
          </cell>
          <cell r="E109" t="str">
            <v>서울특별시 동대문구 장안동 305-2</v>
          </cell>
          <cell r="F109" t="str">
            <v>130-100</v>
          </cell>
          <cell r="G109" t="str">
            <v>도매업</v>
          </cell>
          <cell r="H109" t="str">
            <v>양약</v>
          </cell>
          <cell r="J109" t="str">
            <v>강 충주</v>
          </cell>
          <cell r="L109" t="str">
            <v>02-2215-2670</v>
          </cell>
        </row>
        <row r="110">
          <cell r="B110" t="str">
            <v>우진약품(주)</v>
          </cell>
          <cell r="C110" t="str">
            <v>205-81-29445</v>
          </cell>
          <cell r="D110" t="str">
            <v>정광호</v>
          </cell>
          <cell r="E110" t="str">
            <v>서울특별시 동대문구 장안3동 358-14</v>
          </cell>
          <cell r="F110" t="str">
            <v>130-103</v>
          </cell>
          <cell r="G110" t="str">
            <v>도매</v>
          </cell>
          <cell r="H110" t="str">
            <v>의약품</v>
          </cell>
          <cell r="J110" t="str">
            <v>강 충주</v>
          </cell>
          <cell r="L110" t="str">
            <v>02-2217-3497</v>
          </cell>
        </row>
        <row r="111">
          <cell r="B111" t="str">
            <v>복지약품(주)</v>
          </cell>
          <cell r="C111" t="str">
            <v>205-81-32843</v>
          </cell>
          <cell r="D111" t="str">
            <v>조 달환</v>
          </cell>
          <cell r="E111" t="str">
            <v>서울특별시 동대문구 장안동 337-6</v>
          </cell>
          <cell r="F111" t="str">
            <v>130-100</v>
          </cell>
          <cell r="G111" t="str">
            <v>도매</v>
          </cell>
          <cell r="H111" t="str">
            <v>양약</v>
          </cell>
          <cell r="J111" t="str">
            <v>강 충주</v>
          </cell>
          <cell r="L111" t="str">
            <v>02-925-9982</v>
          </cell>
        </row>
        <row r="112">
          <cell r="B112" t="str">
            <v>(주)태현양행</v>
          </cell>
          <cell r="C112" t="str">
            <v>205-81-34763</v>
          </cell>
          <cell r="D112" t="str">
            <v>임성규</v>
          </cell>
          <cell r="E112" t="str">
            <v>서울특별시 동대문구 휘경동 267-86</v>
          </cell>
          <cell r="F112" t="str">
            <v>130-090</v>
          </cell>
          <cell r="G112" t="str">
            <v>도매</v>
          </cell>
          <cell r="H112" t="str">
            <v>의약품</v>
          </cell>
        </row>
        <row r="113">
          <cell r="B113" t="str">
            <v>(주)태현양행</v>
          </cell>
          <cell r="C113" t="str">
            <v>205-81-34763</v>
          </cell>
          <cell r="D113" t="str">
            <v>임 성규</v>
          </cell>
          <cell r="E113" t="str">
            <v>서울특별시 동대문구 휘경동 267-86</v>
          </cell>
          <cell r="F113" t="str">
            <v>130-090</v>
          </cell>
          <cell r="G113" t="str">
            <v>도매</v>
          </cell>
          <cell r="H113" t="str">
            <v>의약품</v>
          </cell>
          <cell r="J113" t="str">
            <v>김 태훈</v>
          </cell>
        </row>
        <row r="114">
          <cell r="B114" t="str">
            <v>대일물산(주)</v>
          </cell>
          <cell r="C114" t="str">
            <v>205-81-36801</v>
          </cell>
          <cell r="D114" t="str">
            <v>박 노석</v>
          </cell>
          <cell r="E114" t="str">
            <v>서울특별시 동대문구 장안동 460-4</v>
          </cell>
          <cell r="F114" t="str">
            <v>130-100</v>
          </cell>
          <cell r="G114" t="str">
            <v>도매</v>
          </cell>
          <cell r="H114" t="str">
            <v>의약품</v>
          </cell>
          <cell r="J114" t="str">
            <v>양 재영</v>
          </cell>
          <cell r="L114" t="str">
            <v>02-2214-2244</v>
          </cell>
        </row>
        <row r="115">
          <cell r="B115" t="str">
            <v>(주)세정코리아</v>
          </cell>
          <cell r="C115" t="str">
            <v>207-81-52791</v>
          </cell>
          <cell r="D115" t="str">
            <v>강대훈</v>
          </cell>
          <cell r="E115" t="str">
            <v>서울특별시 광진구 군자동 466-8</v>
          </cell>
          <cell r="F115" t="str">
            <v>143-150</v>
          </cell>
          <cell r="G115" t="str">
            <v>도소매</v>
          </cell>
          <cell r="H115" t="str">
            <v>의료용품</v>
          </cell>
          <cell r="J115" t="str">
            <v>강 충주</v>
          </cell>
        </row>
        <row r="116">
          <cell r="B116" t="str">
            <v>화인약품(주)</v>
          </cell>
          <cell r="C116" t="str">
            <v>208-81-10775</v>
          </cell>
          <cell r="D116" t="str">
            <v>이 종구</v>
          </cell>
          <cell r="E116" t="str">
            <v>서울특별시 종로구 연건동 192-1</v>
          </cell>
          <cell r="F116" t="str">
            <v>110-460</v>
          </cell>
          <cell r="G116" t="str">
            <v>도매</v>
          </cell>
          <cell r="H116" t="str">
            <v>양약</v>
          </cell>
          <cell r="J116" t="str">
            <v>강 충주</v>
          </cell>
          <cell r="L116" t="str">
            <v>02-741-2112</v>
          </cell>
        </row>
        <row r="117">
          <cell r="B117" t="str">
            <v>신덕약품(주)</v>
          </cell>
          <cell r="C117" t="str">
            <v>209-81-10797</v>
          </cell>
          <cell r="D117" t="str">
            <v>김 정도</v>
          </cell>
          <cell r="E117" t="str">
            <v>서울특별시 성북구 안암동4가 41-1</v>
          </cell>
          <cell r="F117" t="str">
            <v>136-074</v>
          </cell>
          <cell r="G117" t="str">
            <v>도매</v>
          </cell>
          <cell r="H117" t="str">
            <v>의약품</v>
          </cell>
          <cell r="J117" t="str">
            <v>이 충주</v>
          </cell>
        </row>
        <row r="118">
          <cell r="B118" t="str">
            <v>성십자약품(주)</v>
          </cell>
          <cell r="C118" t="str">
            <v>209-81-15579</v>
          </cell>
          <cell r="D118" t="str">
            <v>박 상준</v>
          </cell>
          <cell r="E118" t="str">
            <v>서울특별시 성북구 안암동4가 41-31</v>
          </cell>
          <cell r="F118" t="str">
            <v>136-074</v>
          </cell>
          <cell r="G118" t="str">
            <v>도매,소매</v>
          </cell>
          <cell r="H118" t="str">
            <v>양약</v>
          </cell>
          <cell r="J118" t="str">
            <v>성 기수</v>
          </cell>
        </row>
        <row r="119">
          <cell r="B119" t="str">
            <v>정수약품(주)</v>
          </cell>
          <cell r="C119" t="str">
            <v>209-81-15598</v>
          </cell>
          <cell r="D119" t="str">
            <v>김 정수</v>
          </cell>
          <cell r="E119" t="str">
            <v>서울특별시 성북구 보문동7가 109-1</v>
          </cell>
          <cell r="F119" t="str">
            <v>136-087</v>
          </cell>
          <cell r="G119" t="str">
            <v>도매</v>
          </cell>
          <cell r="H119" t="str">
            <v>의약품</v>
          </cell>
          <cell r="J119" t="str">
            <v>강 충주</v>
          </cell>
          <cell r="L119" t="str">
            <v>02-922-6801</v>
          </cell>
        </row>
        <row r="120">
          <cell r="B120" t="str">
            <v>세영약품(주)</v>
          </cell>
          <cell r="C120" t="str">
            <v>210-81-16049</v>
          </cell>
          <cell r="D120" t="str">
            <v>김 문선</v>
          </cell>
          <cell r="E120" t="str">
            <v>서울특별시 노원구 공릉동 238-53</v>
          </cell>
          <cell r="F120" t="str">
            <v>139-240</v>
          </cell>
          <cell r="G120" t="str">
            <v>도매</v>
          </cell>
          <cell r="H120" t="str">
            <v>양약</v>
          </cell>
          <cell r="J120" t="str">
            <v>이 충주</v>
          </cell>
        </row>
        <row r="121">
          <cell r="B121" t="str">
            <v>비산실업(주)</v>
          </cell>
          <cell r="C121" t="str">
            <v>211-86-00166</v>
          </cell>
          <cell r="D121" t="str">
            <v>전종우</v>
          </cell>
          <cell r="E121" t="str">
            <v>서울특별시 강남구 도곡동 410-4</v>
          </cell>
          <cell r="F121" t="str">
            <v>135-270</v>
          </cell>
          <cell r="G121" t="str">
            <v>도.소매</v>
          </cell>
          <cell r="H121" t="str">
            <v>의약품.의료기기외</v>
          </cell>
          <cell r="J121" t="str">
            <v>이 충주</v>
          </cell>
          <cell r="L121" t="str">
            <v>02-578-0168</v>
          </cell>
        </row>
        <row r="122">
          <cell r="B122" t="str">
            <v>우신약품(주)</v>
          </cell>
          <cell r="C122" t="str">
            <v>212-81-30649</v>
          </cell>
          <cell r="D122" t="str">
            <v>김 황준</v>
          </cell>
          <cell r="E122" t="str">
            <v>서울특별시 구로구 구로동 23-2</v>
          </cell>
          <cell r="F122" t="str">
            <v>152-050</v>
          </cell>
          <cell r="G122" t="str">
            <v>도매</v>
          </cell>
          <cell r="H122" t="str">
            <v>양약</v>
          </cell>
          <cell r="J122" t="str">
            <v>최 진섭</v>
          </cell>
          <cell r="L122" t="str">
            <v>02-3281-6952</v>
          </cell>
        </row>
        <row r="123">
          <cell r="B123" t="str">
            <v>풍전약품(주)</v>
          </cell>
          <cell r="C123" t="str">
            <v>213-81-25659</v>
          </cell>
          <cell r="D123" t="str">
            <v>임 완호</v>
          </cell>
          <cell r="E123" t="str">
            <v>서울특별시 강남구 포이동 238-9</v>
          </cell>
          <cell r="F123" t="str">
            <v>135-260</v>
          </cell>
          <cell r="G123" t="str">
            <v>도매</v>
          </cell>
          <cell r="H123" t="str">
            <v>양약</v>
          </cell>
          <cell r="J123" t="str">
            <v>양 재영</v>
          </cell>
          <cell r="L123" t="str">
            <v>02-578-2131</v>
          </cell>
        </row>
        <row r="124">
          <cell r="B124" t="str">
            <v>한국약품판매(주)</v>
          </cell>
          <cell r="C124" t="str">
            <v>214-81-08537</v>
          </cell>
          <cell r="D124" t="str">
            <v>정 성천</v>
          </cell>
          <cell r="E124" t="str">
            <v>서울특별시 서초구 서초동 1695-19</v>
          </cell>
          <cell r="F124" t="str">
            <v>137-070</v>
          </cell>
          <cell r="G124" t="str">
            <v>도매</v>
          </cell>
          <cell r="H124" t="str">
            <v>의약품</v>
          </cell>
          <cell r="J124" t="str">
            <v>강 충주</v>
          </cell>
        </row>
        <row r="125">
          <cell r="B125" t="str">
            <v>(주)현대메디칼에스.이</v>
          </cell>
          <cell r="C125" t="str">
            <v>215-81-20252</v>
          </cell>
          <cell r="D125" t="str">
            <v>이재선</v>
          </cell>
          <cell r="E125" t="str">
            <v>서울특별시 송파구 방이동 48-4</v>
          </cell>
          <cell r="F125" t="str">
            <v>138-050</v>
          </cell>
          <cell r="G125" t="str">
            <v>도매</v>
          </cell>
          <cell r="H125" t="str">
            <v>의약품</v>
          </cell>
          <cell r="I125" t="str">
            <v>전 영호</v>
          </cell>
          <cell r="J125" t="str">
            <v>도매상</v>
          </cell>
          <cell r="K125" t="str">
            <v>02-424-0855</v>
          </cell>
        </row>
        <row r="126">
          <cell r="B126" t="str">
            <v>금정약품</v>
          </cell>
          <cell r="C126" t="str">
            <v>215-81-26197</v>
          </cell>
          <cell r="D126" t="str">
            <v>심 우철</v>
          </cell>
          <cell r="E126" t="str">
            <v>서울특별시 송파구 오금동 95</v>
          </cell>
          <cell r="F126" t="str">
            <v>138-130</v>
          </cell>
          <cell r="G126" t="str">
            <v>도매</v>
          </cell>
          <cell r="H126" t="str">
            <v>의약품</v>
          </cell>
        </row>
        <row r="127">
          <cell r="B127" t="str">
            <v>금정약품(주)</v>
          </cell>
          <cell r="C127" t="str">
            <v>215-81-26197</v>
          </cell>
          <cell r="D127" t="str">
            <v>심 우철</v>
          </cell>
          <cell r="E127" t="str">
            <v>서울특별시 송파구 오금동 95</v>
          </cell>
          <cell r="F127" t="str">
            <v>138-130</v>
          </cell>
          <cell r="G127" t="str">
            <v>도매</v>
          </cell>
          <cell r="H127" t="str">
            <v>양약</v>
          </cell>
          <cell r="J127" t="str">
            <v>강 충주</v>
          </cell>
        </row>
        <row r="128">
          <cell r="B128" t="str">
            <v>(주)보람약품</v>
          </cell>
          <cell r="C128" t="str">
            <v>215-81-35769</v>
          </cell>
          <cell r="D128" t="str">
            <v>박 규봉</v>
          </cell>
          <cell r="E128" t="str">
            <v>서울특별시 송파구 문정동 11-13</v>
          </cell>
          <cell r="F128" t="str">
            <v>138-200</v>
          </cell>
          <cell r="G128" t="str">
            <v>도매</v>
          </cell>
          <cell r="H128" t="str">
            <v>의약품</v>
          </cell>
          <cell r="J128" t="str">
            <v>양 재영</v>
          </cell>
          <cell r="L128" t="str">
            <v>02-449-3523</v>
          </cell>
        </row>
        <row r="129">
          <cell r="B129" t="str">
            <v>(주)수창양행</v>
          </cell>
          <cell r="C129" t="str">
            <v>215-81-54349</v>
          </cell>
          <cell r="D129" t="str">
            <v>이 동영</v>
          </cell>
          <cell r="E129" t="str">
            <v>서울특별시 송파구 오금동 135</v>
          </cell>
          <cell r="F129" t="str">
            <v>138-130</v>
          </cell>
          <cell r="G129" t="str">
            <v>도매</v>
          </cell>
          <cell r="H129" t="str">
            <v>의약품</v>
          </cell>
          <cell r="J129" t="str">
            <v>이 충주</v>
          </cell>
        </row>
        <row r="130">
          <cell r="B130" t="str">
            <v>(주)보나에스</v>
          </cell>
          <cell r="C130" t="str">
            <v>215-81-55746</v>
          </cell>
          <cell r="D130" t="str">
            <v>박 의근</v>
          </cell>
          <cell r="E130" t="str">
            <v>서울특별시 송파구 송파동 139-12</v>
          </cell>
          <cell r="F130" t="str">
            <v>138-170</v>
          </cell>
          <cell r="G130" t="str">
            <v>도매</v>
          </cell>
          <cell r="H130" t="str">
            <v>양약</v>
          </cell>
          <cell r="J130" t="str">
            <v>이 충주</v>
          </cell>
          <cell r="L130" t="str">
            <v>02-424-4891</v>
          </cell>
        </row>
        <row r="131">
          <cell r="B131" t="str">
            <v>(주)민성약품</v>
          </cell>
          <cell r="C131" t="str">
            <v>215-81-76950</v>
          </cell>
          <cell r="D131" t="str">
            <v>장은식</v>
          </cell>
          <cell r="E131" t="str">
            <v>서울특별시 송파구 거여동 40-1 남고빌딩</v>
          </cell>
          <cell r="F131" t="str">
            <v>138-110</v>
          </cell>
          <cell r="G131" t="str">
            <v>도매</v>
          </cell>
          <cell r="H131" t="str">
            <v>의약품</v>
          </cell>
          <cell r="J131" t="str">
            <v>양 재영</v>
          </cell>
          <cell r="L131" t="str">
            <v>02-406-7510</v>
          </cell>
        </row>
        <row r="132">
          <cell r="B132" t="str">
            <v>신원약품(주)</v>
          </cell>
          <cell r="C132" t="str">
            <v>216-81-07970</v>
          </cell>
          <cell r="D132" t="str">
            <v>김 양오</v>
          </cell>
          <cell r="E132" t="str">
            <v>서울특별시 중랑구 면목동 144-20</v>
          </cell>
          <cell r="F132" t="str">
            <v>131-200</v>
          </cell>
          <cell r="G132" t="str">
            <v>도매</v>
          </cell>
          <cell r="H132" t="str">
            <v>의약품</v>
          </cell>
          <cell r="J132" t="str">
            <v>김 태훈</v>
          </cell>
          <cell r="L132" t="str">
            <v>02-434-3777</v>
          </cell>
        </row>
        <row r="133">
          <cell r="B133" t="str">
            <v>(주)이화약품실업</v>
          </cell>
          <cell r="C133" t="str">
            <v>218-81-07812</v>
          </cell>
          <cell r="D133" t="str">
            <v>김건승</v>
          </cell>
          <cell r="E133" t="str">
            <v>서울특별시 영등포구 신길동 287-2</v>
          </cell>
          <cell r="F133" t="str">
            <v>150-050</v>
          </cell>
          <cell r="G133" t="str">
            <v>도매업,부동산</v>
          </cell>
          <cell r="H133" t="str">
            <v>의약품,의료소모품,임</v>
          </cell>
          <cell r="J133" t="str">
            <v>이 충주</v>
          </cell>
        </row>
        <row r="134">
          <cell r="B134" t="str">
            <v>원아약품(주)</v>
          </cell>
          <cell r="C134" t="str">
            <v>218-81-11242</v>
          </cell>
          <cell r="D134" t="str">
            <v>성 광길</v>
          </cell>
          <cell r="E134" t="str">
            <v>서울특별시 성동구 용답동 235-5</v>
          </cell>
          <cell r="F134" t="str">
            <v>133-170</v>
          </cell>
          <cell r="G134" t="str">
            <v>도매</v>
          </cell>
          <cell r="H134" t="str">
            <v>양약</v>
          </cell>
          <cell r="J134" t="str">
            <v>최 진섭</v>
          </cell>
        </row>
        <row r="135">
          <cell r="B135" t="str">
            <v>(주)태영약품</v>
          </cell>
          <cell r="C135" t="str">
            <v>218-81-14759</v>
          </cell>
          <cell r="D135" t="str">
            <v>예 종길</v>
          </cell>
          <cell r="E135" t="str">
            <v>서울특별시 성동구 용답동 225-6</v>
          </cell>
          <cell r="F135" t="str">
            <v>133-170</v>
          </cell>
          <cell r="G135" t="str">
            <v>도매</v>
          </cell>
          <cell r="H135" t="str">
            <v>양약</v>
          </cell>
          <cell r="J135" t="str">
            <v>이 충주</v>
          </cell>
          <cell r="L135" t="str">
            <v>217-0336</v>
          </cell>
        </row>
        <row r="136">
          <cell r="B136" t="str">
            <v>한송약품(주)</v>
          </cell>
          <cell r="C136" t="str">
            <v>219-81-23396</v>
          </cell>
          <cell r="D136" t="str">
            <v>이 상배</v>
          </cell>
          <cell r="E136" t="str">
            <v>서울특별시 송파구 송파동 48-18</v>
          </cell>
          <cell r="F136" t="str">
            <v>138-170</v>
          </cell>
          <cell r="G136" t="str">
            <v>도매</v>
          </cell>
          <cell r="H136" t="str">
            <v>의약품</v>
          </cell>
          <cell r="J136" t="str">
            <v>양 재영</v>
          </cell>
        </row>
        <row r="137">
          <cell r="B137" t="str">
            <v>열린약품(주)</v>
          </cell>
          <cell r="C137" t="str">
            <v>219-81-26210</v>
          </cell>
          <cell r="D137" t="str">
            <v>안 윤창</v>
          </cell>
          <cell r="E137" t="str">
            <v>서울특별시 송파구 삼전동 5-3</v>
          </cell>
          <cell r="F137" t="str">
            <v>138-180</v>
          </cell>
          <cell r="G137" t="str">
            <v>도매</v>
          </cell>
          <cell r="H137" t="str">
            <v>양약및한약 외</v>
          </cell>
          <cell r="J137" t="str">
            <v>김 태훈</v>
          </cell>
        </row>
        <row r="138">
          <cell r="B138" t="str">
            <v>(주)기영약품</v>
          </cell>
          <cell r="C138" t="str">
            <v>220-81-08769</v>
          </cell>
          <cell r="D138" t="str">
            <v>최 기홍</v>
          </cell>
          <cell r="E138" t="str">
            <v>서울특별시 강남구 논현동 133</v>
          </cell>
          <cell r="F138" t="str">
            <v>135-010</v>
          </cell>
          <cell r="G138" t="str">
            <v>도매</v>
          </cell>
          <cell r="H138" t="str">
            <v>양약</v>
          </cell>
          <cell r="J138" t="str">
            <v>성 기수</v>
          </cell>
          <cell r="L138" t="str">
            <v>02-3445-2333</v>
          </cell>
        </row>
        <row r="139">
          <cell r="B139" t="str">
            <v>예손치과의원</v>
          </cell>
          <cell r="C139" t="str">
            <v>220-90-10933</v>
          </cell>
          <cell r="D139" t="str">
            <v>박상민</v>
          </cell>
          <cell r="E139" t="str">
            <v>서울특별시 강남구 역삼동 824-19</v>
          </cell>
          <cell r="F139" t="str">
            <v>135-080</v>
          </cell>
          <cell r="G139" t="str">
            <v>의료업</v>
          </cell>
          <cell r="H139" t="str">
            <v>치과의원</v>
          </cell>
          <cell r="J139" t="str">
            <v>성 기수</v>
          </cell>
        </row>
        <row r="140">
          <cell r="B140" t="str">
            <v>(주)연합약품</v>
          </cell>
          <cell r="C140" t="str">
            <v>221-81-03689</v>
          </cell>
          <cell r="D140" t="str">
            <v>윤 대순</v>
          </cell>
          <cell r="E140" t="str">
            <v>강원도 춘천시 효자1동 683-1</v>
          </cell>
          <cell r="F140" t="str">
            <v>200-091</v>
          </cell>
          <cell r="G140" t="str">
            <v>도.소매</v>
          </cell>
          <cell r="H140" t="str">
            <v>양약</v>
          </cell>
          <cell r="J140" t="str">
            <v>강 충주</v>
          </cell>
          <cell r="L140" t="str">
            <v>0361-252-9011</v>
          </cell>
        </row>
        <row r="141">
          <cell r="B141" t="str">
            <v>서일약품(주)</v>
          </cell>
          <cell r="C141" t="str">
            <v>221-81-03767</v>
          </cell>
          <cell r="D141" t="str">
            <v>손 인자</v>
          </cell>
          <cell r="E141" t="str">
            <v>강원도 춘천시 석사동 114-7</v>
          </cell>
          <cell r="F141" t="str">
            <v>200-180</v>
          </cell>
          <cell r="G141" t="str">
            <v>도,소매</v>
          </cell>
          <cell r="H141" t="str">
            <v>양약</v>
          </cell>
          <cell r="J141" t="str">
            <v>강 충주</v>
          </cell>
          <cell r="L141" t="str">
            <v>0361-262-5795</v>
          </cell>
        </row>
        <row r="142">
          <cell r="B142" t="str">
            <v>원주약품</v>
          </cell>
          <cell r="C142" t="str">
            <v>224-02-88080</v>
          </cell>
          <cell r="D142" t="str">
            <v>송 윤의</v>
          </cell>
          <cell r="E142" t="str">
            <v>강원도 원주시 일산동 247-105</v>
          </cell>
          <cell r="F142" t="str">
            <v>220-050</v>
          </cell>
          <cell r="G142" t="str">
            <v>도매</v>
          </cell>
          <cell r="H142" t="str">
            <v>의약품</v>
          </cell>
          <cell r="J142" t="str">
            <v>강 충주</v>
          </cell>
          <cell r="L142" t="str">
            <v>0371-746-3886</v>
          </cell>
        </row>
        <row r="143">
          <cell r="B143" t="str">
            <v>금강약품</v>
          </cell>
          <cell r="C143" t="str">
            <v>224-03-21316</v>
          </cell>
          <cell r="D143" t="str">
            <v>한 혜숙</v>
          </cell>
          <cell r="E143" t="str">
            <v>강원도 원주시 태장동 700-12</v>
          </cell>
          <cell r="F143" t="str">
            <v>220-120</v>
          </cell>
          <cell r="G143" t="str">
            <v>도매</v>
          </cell>
          <cell r="H143" t="str">
            <v>약품</v>
          </cell>
          <cell r="J143" t="str">
            <v>강 충주</v>
          </cell>
          <cell r="L143" t="str">
            <v>0371-748-0202</v>
          </cell>
        </row>
        <row r="144">
          <cell r="B144" t="str">
            <v>지성당약국</v>
          </cell>
          <cell r="C144" t="str">
            <v>224-03-96291</v>
          </cell>
          <cell r="D144" t="str">
            <v>이 혜경</v>
          </cell>
          <cell r="E144" t="str">
            <v>강원도 원주시 중앙동 62-21</v>
          </cell>
          <cell r="F144" t="str">
            <v>220-010</v>
          </cell>
          <cell r="G144" t="str">
            <v>소매</v>
          </cell>
          <cell r="H144" t="str">
            <v>가축약</v>
          </cell>
          <cell r="J144" t="str">
            <v>김 창배</v>
          </cell>
          <cell r="L144" t="str">
            <v>0371-742-2184</v>
          </cell>
        </row>
        <row r="145">
          <cell r="B145" t="str">
            <v>한독상사</v>
          </cell>
          <cell r="C145" t="str">
            <v>224-15-61698</v>
          </cell>
          <cell r="D145" t="str">
            <v>한고길</v>
          </cell>
          <cell r="E145" t="str">
            <v>강원도 원주시 봉산동 1094-5 1/1</v>
          </cell>
          <cell r="F145" t="str">
            <v>220-080</v>
          </cell>
          <cell r="G145" t="str">
            <v>도매,서비스</v>
          </cell>
          <cell r="H145" t="str">
            <v>의약품,의료기구외</v>
          </cell>
          <cell r="J145" t="str">
            <v>강 충주</v>
          </cell>
          <cell r="L145" t="str">
            <v>0371-742-1345</v>
          </cell>
        </row>
        <row r="146">
          <cell r="B146" t="str">
            <v>일산약품(주)</v>
          </cell>
          <cell r="C146" t="str">
            <v>224-81-05027</v>
          </cell>
          <cell r="D146" t="str">
            <v>이 광선</v>
          </cell>
          <cell r="E146" t="str">
            <v>강원도 원주시 원동 303호</v>
          </cell>
          <cell r="F146" t="str">
            <v>220-060</v>
          </cell>
          <cell r="G146" t="str">
            <v>도매</v>
          </cell>
          <cell r="H146" t="str">
            <v>양약</v>
          </cell>
          <cell r="J146" t="str">
            <v>강 충주</v>
          </cell>
          <cell r="L146" t="str">
            <v>0371-763-7535</v>
          </cell>
        </row>
        <row r="147">
          <cell r="B147" t="str">
            <v>(주)금강약품(원주)</v>
          </cell>
          <cell r="C147" t="str">
            <v>224-81-17519</v>
          </cell>
          <cell r="D147" t="str">
            <v>한혜숙</v>
          </cell>
          <cell r="E147" t="str">
            <v>강원도 원주시 태장동 700-12</v>
          </cell>
          <cell r="F147" t="str">
            <v>220-120</v>
          </cell>
          <cell r="G147" t="str">
            <v>도매</v>
          </cell>
          <cell r="H147" t="str">
            <v>약품</v>
          </cell>
          <cell r="J147" t="str">
            <v>강 충주</v>
          </cell>
        </row>
        <row r="148">
          <cell r="B148" t="str">
            <v>서호메디코</v>
          </cell>
          <cell r="C148" t="str">
            <v>226-01-19374</v>
          </cell>
          <cell r="D148" t="str">
            <v>박 영서</v>
          </cell>
          <cell r="E148" t="str">
            <v>강원도 강릉시 교동 26-34</v>
          </cell>
          <cell r="F148" t="str">
            <v>210-100</v>
          </cell>
          <cell r="G148" t="str">
            <v>도매</v>
          </cell>
          <cell r="H148" t="str">
            <v>의약품</v>
          </cell>
          <cell r="J148" t="str">
            <v>강 충주</v>
          </cell>
          <cell r="L148" t="str">
            <v>0391-652-7040</v>
          </cell>
        </row>
        <row r="149">
          <cell r="B149" t="str">
            <v>동해가축약품</v>
          </cell>
          <cell r="C149" t="str">
            <v>226-06-64587</v>
          </cell>
          <cell r="D149" t="str">
            <v>김 일남</v>
          </cell>
          <cell r="E149" t="str">
            <v>강원도 강릉시 옥천동 282-3</v>
          </cell>
          <cell r="F149" t="str">
            <v>210-090</v>
          </cell>
          <cell r="G149" t="str">
            <v>도매</v>
          </cell>
          <cell r="H149" t="str">
            <v>동물약품</v>
          </cell>
          <cell r="J149" t="str">
            <v>김 창배</v>
          </cell>
          <cell r="L149" t="str">
            <v>0391-42-1246</v>
          </cell>
        </row>
        <row r="150">
          <cell r="B150" t="str">
            <v>순천당약업</v>
          </cell>
          <cell r="C150" t="str">
            <v>226-81-03063</v>
          </cell>
          <cell r="D150" t="str">
            <v>김 대기</v>
          </cell>
          <cell r="E150" t="str">
            <v>강원도 강릉시 포남동 1134-11</v>
          </cell>
          <cell r="F150" t="str">
            <v>210-110</v>
          </cell>
          <cell r="G150" t="str">
            <v>도매</v>
          </cell>
          <cell r="H150" t="str">
            <v>의약품</v>
          </cell>
          <cell r="L150" t="str">
            <v>0391-643-9443</v>
          </cell>
        </row>
        <row r="151">
          <cell r="B151" t="str">
            <v>순천당약업(주)</v>
          </cell>
          <cell r="C151" t="str">
            <v>226-81-03063</v>
          </cell>
          <cell r="D151" t="str">
            <v>김대기</v>
          </cell>
          <cell r="E151" t="str">
            <v>강원도 강릉시 포남동 1134-11</v>
          </cell>
          <cell r="F151" t="str">
            <v>210-110</v>
          </cell>
          <cell r="G151" t="str">
            <v>도매</v>
          </cell>
          <cell r="H151" t="str">
            <v>의약품</v>
          </cell>
          <cell r="J151" t="str">
            <v>강 충주</v>
          </cell>
          <cell r="L151" t="str">
            <v>0391-643-9443</v>
          </cell>
        </row>
        <row r="152">
          <cell r="B152" t="str">
            <v>(주)강원약품</v>
          </cell>
          <cell r="C152" t="str">
            <v>226-81-04024</v>
          </cell>
          <cell r="D152" t="str">
            <v>전 영표</v>
          </cell>
          <cell r="E152" t="str">
            <v>강원도 강릉시 입암동 137-2</v>
          </cell>
          <cell r="F152" t="str">
            <v>210-250</v>
          </cell>
          <cell r="G152" t="str">
            <v>도매</v>
          </cell>
          <cell r="H152" t="str">
            <v>의약품</v>
          </cell>
          <cell r="J152" t="str">
            <v>강 충주</v>
          </cell>
          <cell r="L152" t="str">
            <v>0391-653-3221</v>
          </cell>
        </row>
        <row r="153">
          <cell r="B153" t="str">
            <v>(주)강릉약품</v>
          </cell>
          <cell r="C153" t="str">
            <v>226-81-09392</v>
          </cell>
          <cell r="D153" t="str">
            <v>강 석원</v>
          </cell>
          <cell r="E153" t="str">
            <v>강원도 강릉시 포남동 1155</v>
          </cell>
          <cell r="F153" t="str">
            <v>210-110</v>
          </cell>
          <cell r="G153" t="str">
            <v>도매</v>
          </cell>
          <cell r="H153" t="str">
            <v>의약품</v>
          </cell>
          <cell r="J153" t="str">
            <v>강 충주</v>
          </cell>
          <cell r="L153" t="str">
            <v>0391-641-6594</v>
          </cell>
        </row>
        <row r="154">
          <cell r="B154" t="str">
            <v>율전실업(주)</v>
          </cell>
          <cell r="C154" t="str">
            <v>229-81-17630</v>
          </cell>
          <cell r="D154" t="str">
            <v>정상욱</v>
          </cell>
          <cell r="E154" t="str">
            <v>서울특별시 송파구 오금동 5-2</v>
          </cell>
          <cell r="F154" t="str">
            <v>138-130</v>
          </cell>
          <cell r="G154" t="str">
            <v>도매업</v>
          </cell>
          <cell r="H154" t="str">
            <v>양약,시약</v>
          </cell>
          <cell r="J154" t="str">
            <v>이 충주</v>
          </cell>
        </row>
        <row r="155">
          <cell r="B155" t="str">
            <v>대한축산약품상사</v>
          </cell>
          <cell r="C155" t="str">
            <v>301-11-63622</v>
          </cell>
          <cell r="D155" t="str">
            <v>이상국</v>
          </cell>
          <cell r="E155" t="str">
            <v>충청북도 청주시 상당구 내덕동 226-22</v>
          </cell>
          <cell r="F155" t="str">
            <v>360-170</v>
          </cell>
          <cell r="G155" t="str">
            <v>도.소매</v>
          </cell>
          <cell r="H155" t="str">
            <v>축산약품</v>
          </cell>
          <cell r="J155" t="str">
            <v>김 세진</v>
          </cell>
          <cell r="L155" t="str">
            <v>0431-52-6462</v>
          </cell>
        </row>
        <row r="156">
          <cell r="B156" t="str">
            <v>(주)신일약품</v>
          </cell>
          <cell r="C156" t="str">
            <v>301-81-01371</v>
          </cell>
          <cell r="D156" t="str">
            <v>손 상현</v>
          </cell>
          <cell r="E156" t="str">
            <v>충청북도 청주시 상당구 남주동 594-11</v>
          </cell>
          <cell r="F156" t="str">
            <v>360-120</v>
          </cell>
          <cell r="G156" t="str">
            <v>도매</v>
          </cell>
          <cell r="H156" t="str">
            <v>양약</v>
          </cell>
          <cell r="J156" t="str">
            <v>전 영호</v>
          </cell>
          <cell r="L156" t="str">
            <v>0431-259-7811</v>
          </cell>
        </row>
        <row r="157">
          <cell r="B157" t="str">
            <v>(주)일신</v>
          </cell>
          <cell r="C157" t="str">
            <v>301-81-16966</v>
          </cell>
          <cell r="D157" t="str">
            <v>채 종찬</v>
          </cell>
          <cell r="E157" t="str">
            <v>충청북도 청주시 흥덕구 운천동 1567</v>
          </cell>
          <cell r="F157" t="str">
            <v>361-110</v>
          </cell>
          <cell r="G157" t="str">
            <v>도매</v>
          </cell>
          <cell r="H157" t="str">
            <v>양약</v>
          </cell>
          <cell r="J157" t="str">
            <v>전 영호</v>
          </cell>
          <cell r="L157" t="str">
            <v>0431-273-1204</v>
          </cell>
        </row>
        <row r="158">
          <cell r="B158" t="str">
            <v>경동약품(주)</v>
          </cell>
          <cell r="C158" t="str">
            <v>303-81-03017</v>
          </cell>
          <cell r="D158" t="str">
            <v>이 용배</v>
          </cell>
          <cell r="E158" t="str">
            <v>충청북도 충주시 교현동 615-8</v>
          </cell>
          <cell r="F158" t="str">
            <v>380-060</v>
          </cell>
          <cell r="G158" t="str">
            <v>도.소매</v>
          </cell>
          <cell r="H158" t="str">
            <v>의약품</v>
          </cell>
          <cell r="J158" t="str">
            <v>전 영호</v>
          </cell>
          <cell r="L158" t="str">
            <v>0441-843-5226</v>
          </cell>
        </row>
        <row r="159">
          <cell r="B159" t="str">
            <v>중앙가축약품</v>
          </cell>
          <cell r="C159" t="str">
            <v>304-02-63158</v>
          </cell>
          <cell r="D159" t="str">
            <v>윤 치호</v>
          </cell>
          <cell r="E159" t="str">
            <v>충청북도 제천시 중앙로2가 69-20</v>
          </cell>
          <cell r="F159" t="str">
            <v>390-012</v>
          </cell>
          <cell r="G159" t="str">
            <v>소매,도매</v>
          </cell>
          <cell r="H159" t="str">
            <v>가축약품</v>
          </cell>
          <cell r="J159" t="str">
            <v>김 세진</v>
          </cell>
          <cell r="L159" t="str">
            <v>0443-43-3219</v>
          </cell>
        </row>
        <row r="160">
          <cell r="B160" t="str">
            <v>제서약품판매(주)</v>
          </cell>
          <cell r="C160" t="str">
            <v>304-81-06899</v>
          </cell>
          <cell r="D160" t="str">
            <v>노 정숙</v>
          </cell>
          <cell r="E160" t="str">
            <v>충청북도 제천시 화산동 193-14</v>
          </cell>
          <cell r="F160" t="str">
            <v>390-150</v>
          </cell>
          <cell r="G160" t="str">
            <v>도매</v>
          </cell>
          <cell r="H160" t="str">
            <v>의약품</v>
          </cell>
          <cell r="J160" t="str">
            <v>전 영호</v>
          </cell>
          <cell r="L160" t="str">
            <v>0443-644-2270</v>
          </cell>
        </row>
        <row r="161">
          <cell r="B161" t="str">
            <v>제서약품판매(주)OTC</v>
          </cell>
          <cell r="C161" t="str">
            <v>304-81-06899</v>
          </cell>
          <cell r="D161" t="str">
            <v>노정숙</v>
          </cell>
          <cell r="E161" t="str">
            <v>충청북도 제천시 화산동 193-14</v>
          </cell>
          <cell r="F161" t="str">
            <v>390-150</v>
          </cell>
          <cell r="G161" t="str">
            <v>도매</v>
          </cell>
          <cell r="H161" t="str">
            <v>의약품</v>
          </cell>
          <cell r="J161" t="str">
            <v>강 덕원</v>
          </cell>
          <cell r="L161" t="str">
            <v>0443-644-2270</v>
          </cell>
        </row>
        <row r="162">
          <cell r="B162" t="str">
            <v>금산가축약품</v>
          </cell>
          <cell r="C162" t="str">
            <v>305-37-63584</v>
          </cell>
          <cell r="D162" t="str">
            <v>고현기</v>
          </cell>
          <cell r="E162" t="str">
            <v>충청남도 금산군 금산읍 상리 176-24</v>
          </cell>
          <cell r="F162" t="str">
            <v>312-800</v>
          </cell>
          <cell r="G162" t="str">
            <v>도.소매</v>
          </cell>
          <cell r="H162" t="str">
            <v>동물약품</v>
          </cell>
          <cell r="J162" t="str">
            <v>김 세진</v>
          </cell>
          <cell r="L162" t="str">
            <v>0412-753-3071</v>
          </cell>
        </row>
        <row r="163">
          <cell r="B163" t="str">
            <v>(주)대전약품</v>
          </cell>
          <cell r="C163" t="str">
            <v>305-81-29920</v>
          </cell>
          <cell r="D163" t="str">
            <v>박 찬용</v>
          </cell>
          <cell r="E163" t="str">
            <v>대전광역시 중구 중촌동 394-1</v>
          </cell>
          <cell r="F163" t="str">
            <v>301-080</v>
          </cell>
          <cell r="G163" t="str">
            <v>도매</v>
          </cell>
          <cell r="H163" t="str">
            <v>의약품</v>
          </cell>
          <cell r="J163" t="str">
            <v>전 영호</v>
          </cell>
          <cell r="L163" t="str">
            <v>042-222-3042</v>
          </cell>
        </row>
        <row r="164">
          <cell r="B164" t="str">
            <v>백제약품(주)대전지점</v>
          </cell>
          <cell r="C164" t="str">
            <v>305-85-00993</v>
          </cell>
          <cell r="D164" t="str">
            <v>김 기운</v>
          </cell>
          <cell r="E164" t="str">
            <v>대전광역시 중구 대흥동 508-63</v>
          </cell>
          <cell r="F164" t="str">
            <v>301-010</v>
          </cell>
          <cell r="G164" t="str">
            <v>도.소매</v>
          </cell>
          <cell r="H164" t="str">
            <v>양약,동물약품</v>
          </cell>
          <cell r="J164" t="str">
            <v>전 영호</v>
          </cell>
          <cell r="L164" t="str">
            <v>042-255-5501</v>
          </cell>
        </row>
        <row r="165">
          <cell r="B165" t="str">
            <v>백제약품(주)대전(농축)</v>
          </cell>
          <cell r="C165" t="str">
            <v>305-85-00993</v>
          </cell>
          <cell r="D165" t="str">
            <v>김기운</v>
          </cell>
          <cell r="E165" t="str">
            <v>대전광역시 중구 대흥동 508-63</v>
          </cell>
          <cell r="F165" t="str">
            <v>301-010</v>
          </cell>
          <cell r="G165" t="str">
            <v>도.소매</v>
          </cell>
          <cell r="H165" t="str">
            <v>양약,동물약품</v>
          </cell>
          <cell r="I165" t="str">
            <v>김 세진</v>
          </cell>
          <cell r="J165" t="str">
            <v>도매상</v>
          </cell>
          <cell r="K165" t="str">
            <v>042-255-5501</v>
          </cell>
        </row>
        <row r="166">
          <cell r="B166" t="str">
            <v>백제약품(주)대전(O</v>
          </cell>
          <cell r="C166" t="str">
            <v>305-85-00993</v>
          </cell>
          <cell r="D166" t="str">
            <v>김기운</v>
          </cell>
          <cell r="E166" t="str">
            <v>대전광역시 중구 대흥동 508-63</v>
          </cell>
          <cell r="F166" t="str">
            <v>301-010</v>
          </cell>
          <cell r="G166" t="str">
            <v>도.소매</v>
          </cell>
          <cell r="H166" t="str">
            <v>양약,동물약품</v>
          </cell>
          <cell r="J166" t="str">
            <v>강 덕원</v>
          </cell>
          <cell r="L166" t="str">
            <v>042-255-5501</v>
          </cell>
        </row>
        <row r="167">
          <cell r="B167" t="str">
            <v>대동축산약품상사</v>
          </cell>
          <cell r="C167" t="str">
            <v>306-15-66452</v>
          </cell>
          <cell r="D167" t="str">
            <v>송 순모</v>
          </cell>
          <cell r="E167" t="str">
            <v>대전광역시 동구 삼성동 377-13</v>
          </cell>
          <cell r="F167" t="str">
            <v>300-170</v>
          </cell>
          <cell r="G167" t="str">
            <v>도매</v>
          </cell>
          <cell r="H167" t="str">
            <v>가축약품</v>
          </cell>
          <cell r="J167" t="str">
            <v>김 세진</v>
          </cell>
          <cell r="L167" t="str">
            <v>042-624-7711</v>
          </cell>
        </row>
        <row r="168">
          <cell r="B168" t="str">
            <v>(주)대동약품</v>
          </cell>
          <cell r="C168" t="str">
            <v>306-81-06556</v>
          </cell>
          <cell r="D168" t="str">
            <v>송 삼모</v>
          </cell>
          <cell r="E168" t="str">
            <v>대전광역시 서구 변동 63-5</v>
          </cell>
          <cell r="F168" t="str">
            <v>302-190</v>
          </cell>
          <cell r="G168" t="str">
            <v>도매</v>
          </cell>
          <cell r="H168" t="str">
            <v>양약</v>
          </cell>
          <cell r="J168" t="str">
            <v>전 영호</v>
          </cell>
          <cell r="L168" t="str">
            <v>042-536-7000</v>
          </cell>
        </row>
        <row r="169">
          <cell r="B169" t="str">
            <v>(주)대동약품(OTC)</v>
          </cell>
          <cell r="C169" t="str">
            <v>306-81-06556</v>
          </cell>
          <cell r="D169" t="str">
            <v>송삼모</v>
          </cell>
          <cell r="E169" t="str">
            <v>대전광역시 서구 변동 63-5</v>
          </cell>
          <cell r="F169" t="str">
            <v>302-190</v>
          </cell>
          <cell r="G169" t="str">
            <v>도매</v>
          </cell>
          <cell r="H169" t="str">
            <v>양약</v>
          </cell>
          <cell r="J169" t="str">
            <v>강 덕원</v>
          </cell>
          <cell r="L169" t="str">
            <v>042-536-7000</v>
          </cell>
        </row>
        <row r="170">
          <cell r="B170" t="str">
            <v>(주)대전동원약품</v>
          </cell>
          <cell r="C170" t="str">
            <v>306-81-08078</v>
          </cell>
          <cell r="D170" t="str">
            <v>장 원덕</v>
          </cell>
          <cell r="E170" t="str">
            <v>대전광역시 대덕구 읍내동 483-2</v>
          </cell>
          <cell r="F170" t="str">
            <v>306-070</v>
          </cell>
          <cell r="G170" t="str">
            <v>도매</v>
          </cell>
          <cell r="H170" t="str">
            <v>양약</v>
          </cell>
          <cell r="J170" t="str">
            <v>전 영호</v>
          </cell>
          <cell r="L170" t="str">
            <v>042-622-9999</v>
          </cell>
        </row>
        <row r="171">
          <cell r="B171" t="str">
            <v>(주)동명양행</v>
          </cell>
          <cell r="C171" t="str">
            <v>306-81-18843</v>
          </cell>
          <cell r="D171" t="str">
            <v>박 도수</v>
          </cell>
          <cell r="E171" t="str">
            <v>대전광역시 대덕구 상서동 830-9</v>
          </cell>
          <cell r="F171" t="str">
            <v>306-120</v>
          </cell>
          <cell r="G171" t="str">
            <v>도,소매</v>
          </cell>
          <cell r="H171" t="str">
            <v>동물약품</v>
          </cell>
          <cell r="J171" t="str">
            <v>김 세진</v>
          </cell>
          <cell r="L171" t="str">
            <v>042-933-3199</v>
          </cell>
        </row>
        <row r="172">
          <cell r="B172" t="str">
            <v>(주)삼광</v>
          </cell>
          <cell r="C172" t="str">
            <v>306-81-22328</v>
          </cell>
          <cell r="D172" t="str">
            <v>고 석순</v>
          </cell>
          <cell r="E172" t="str">
            <v>대전광역시 대덕구 오정동 386-6</v>
          </cell>
          <cell r="F172" t="str">
            <v>306-010</v>
          </cell>
          <cell r="G172" t="str">
            <v>도소매</v>
          </cell>
          <cell r="H172" t="str">
            <v>수의약품</v>
          </cell>
          <cell r="J172" t="str">
            <v>김 세진</v>
          </cell>
          <cell r="L172" t="str">
            <v>042-626-8041</v>
          </cell>
        </row>
        <row r="173">
          <cell r="B173" t="str">
            <v>(합자)제중약품</v>
          </cell>
          <cell r="C173" t="str">
            <v>308-81-01708</v>
          </cell>
          <cell r="D173" t="str">
            <v>도 심휘</v>
          </cell>
          <cell r="E173" t="str">
            <v>충청남도 논산시 취암동 372-99</v>
          </cell>
          <cell r="F173" t="str">
            <v>320-110</v>
          </cell>
          <cell r="G173" t="str">
            <v>도매</v>
          </cell>
          <cell r="H173" t="str">
            <v>의약품</v>
          </cell>
        </row>
        <row r="174">
          <cell r="B174" t="str">
            <v>(자)제중약품</v>
          </cell>
          <cell r="C174" t="str">
            <v>308-81-01708</v>
          </cell>
          <cell r="D174" t="str">
            <v>도심희</v>
          </cell>
          <cell r="E174" t="str">
            <v>충청남도 논산시 취암동 372-99</v>
          </cell>
          <cell r="F174" t="str">
            <v>320-110</v>
          </cell>
          <cell r="G174" t="str">
            <v>도매업</v>
          </cell>
          <cell r="H174" t="str">
            <v>양약.의료기기</v>
          </cell>
          <cell r="J174" t="str">
            <v>전 영호</v>
          </cell>
          <cell r="L174" t="str">
            <v>0461-735-5604</v>
          </cell>
        </row>
        <row r="175">
          <cell r="B175" t="str">
            <v>(주)빙그레논산공장</v>
          </cell>
          <cell r="C175" t="str">
            <v>308-85-02097</v>
          </cell>
          <cell r="D175" t="str">
            <v>신종훈</v>
          </cell>
          <cell r="E175" t="str">
            <v>충청남도 논산시 가야곡면 야촌리 351-2</v>
          </cell>
          <cell r="F175" t="str">
            <v>320-840</v>
          </cell>
          <cell r="G175" t="str">
            <v>제조</v>
          </cell>
          <cell r="H175" t="str">
            <v>빙과.유음료</v>
          </cell>
          <cell r="J175" t="str">
            <v>김 세진</v>
          </cell>
        </row>
        <row r="176">
          <cell r="B176" t="str">
            <v>대산가축약품상사(합)</v>
          </cell>
          <cell r="C176" t="str">
            <v>310-81-08529</v>
          </cell>
          <cell r="D176" t="str">
            <v>김 기인</v>
          </cell>
          <cell r="E176" t="str">
            <v>충청남도 홍성군 홍성읍 오관 309-1</v>
          </cell>
          <cell r="F176" t="str">
            <v>350-800</v>
          </cell>
          <cell r="G176" t="str">
            <v>도매</v>
          </cell>
          <cell r="H176" t="str">
            <v>가축약품</v>
          </cell>
          <cell r="J176" t="str">
            <v>김 세진</v>
          </cell>
          <cell r="L176" t="str">
            <v>0451-632-2715</v>
          </cell>
        </row>
        <row r="177">
          <cell r="B177" t="str">
            <v>푸른가축병원</v>
          </cell>
          <cell r="C177" t="str">
            <v>311-07-71457</v>
          </cell>
          <cell r="D177" t="str">
            <v>박 정호</v>
          </cell>
          <cell r="E177" t="str">
            <v>충청남도 당진군 당진읍 읍내 301-20</v>
          </cell>
          <cell r="F177" t="str">
            <v>343-800</v>
          </cell>
          <cell r="G177" t="str">
            <v>도소매</v>
          </cell>
          <cell r="H177" t="str">
            <v>가축약품</v>
          </cell>
          <cell r="J177" t="str">
            <v>김 세진</v>
          </cell>
          <cell r="L177" t="str">
            <v>0457-53-4143</v>
          </cell>
        </row>
        <row r="178">
          <cell r="B178" t="str">
            <v>이화가축약품</v>
          </cell>
          <cell r="C178" t="str">
            <v>311-10-61207</v>
          </cell>
          <cell r="D178" t="str">
            <v>한민영</v>
          </cell>
          <cell r="E178" t="str">
            <v>충청남도 당진군 합덕읍 운산리 277-2</v>
          </cell>
          <cell r="F178" t="str">
            <v>343-900</v>
          </cell>
          <cell r="G178" t="str">
            <v>도.소매</v>
          </cell>
          <cell r="H178" t="str">
            <v>가축약품.양약</v>
          </cell>
          <cell r="J178" t="str">
            <v>김 세진</v>
          </cell>
          <cell r="L178" t="str">
            <v>0457-362-0018</v>
          </cell>
        </row>
        <row r="179">
          <cell r="B179" t="str">
            <v>충무가축약품상사</v>
          </cell>
          <cell r="C179" t="str">
            <v>312-15-61243</v>
          </cell>
          <cell r="D179" t="str">
            <v>이 기행</v>
          </cell>
          <cell r="E179" t="str">
            <v>충청남도 아산시 온천동 1437</v>
          </cell>
          <cell r="F179" t="str">
            <v>336-010</v>
          </cell>
          <cell r="G179" t="str">
            <v>도.소매</v>
          </cell>
          <cell r="H179" t="str">
            <v>가축약품</v>
          </cell>
          <cell r="J179" t="str">
            <v>김 세진</v>
          </cell>
        </row>
        <row r="180">
          <cell r="B180" t="str">
            <v>(주)흥강메디칼</v>
          </cell>
          <cell r="C180" t="str">
            <v>312-81-17738</v>
          </cell>
          <cell r="D180" t="str">
            <v>전 청</v>
          </cell>
          <cell r="E180" t="str">
            <v>충청남도 천안시 성정동 413-4</v>
          </cell>
          <cell r="F180" t="str">
            <v>330-170</v>
          </cell>
          <cell r="G180" t="str">
            <v>도매</v>
          </cell>
          <cell r="H180" t="str">
            <v>의약품</v>
          </cell>
          <cell r="J180" t="str">
            <v>전 영호</v>
          </cell>
          <cell r="L180" t="str">
            <v>0417-576-4098</v>
          </cell>
        </row>
        <row r="181">
          <cell r="B181" t="str">
            <v>서해가축병원</v>
          </cell>
          <cell r="C181" t="str">
            <v>313-01-68602</v>
          </cell>
          <cell r="D181" t="str">
            <v>민경천</v>
          </cell>
          <cell r="E181" t="str">
            <v>충청남도 보령시 대천동 434-6</v>
          </cell>
          <cell r="F181" t="str">
            <v>355-010</v>
          </cell>
          <cell r="G181" t="str">
            <v>도소매,써비스</v>
          </cell>
          <cell r="H181" t="str">
            <v>동물약품,동물병원</v>
          </cell>
          <cell r="J181" t="str">
            <v>김 세진</v>
          </cell>
          <cell r="L181" t="str">
            <v>0452-935-4983</v>
          </cell>
        </row>
        <row r="182">
          <cell r="B182" t="str">
            <v>송광약품(주)</v>
          </cell>
          <cell r="C182" t="str">
            <v>314-81-09025</v>
          </cell>
          <cell r="D182" t="str">
            <v>송 찬호</v>
          </cell>
          <cell r="E182" t="str">
            <v>대전광역시 서구 가장동 39-39</v>
          </cell>
          <cell r="F182" t="str">
            <v>302-182</v>
          </cell>
          <cell r="G182" t="str">
            <v>도매</v>
          </cell>
          <cell r="H182" t="str">
            <v>의약품</v>
          </cell>
          <cell r="J182" t="str">
            <v>전 영호</v>
          </cell>
          <cell r="L182" t="str">
            <v>042-535-2324</v>
          </cell>
        </row>
        <row r="183">
          <cell r="B183" t="str">
            <v>(주)한얼애니케어</v>
          </cell>
          <cell r="C183" t="str">
            <v>314-81-27678</v>
          </cell>
          <cell r="D183" t="str">
            <v>김주일</v>
          </cell>
          <cell r="E183" t="str">
            <v>대전광역시 서구 월평동 984 1층</v>
          </cell>
          <cell r="F183" t="str">
            <v>302-280</v>
          </cell>
          <cell r="G183" t="str">
            <v>도매외</v>
          </cell>
          <cell r="H183" t="str">
            <v>동물용의약품외</v>
          </cell>
          <cell r="J183" t="str">
            <v>김 세진</v>
          </cell>
          <cell r="L183" t="str">
            <v>042-472-1871</v>
          </cell>
        </row>
        <row r="184">
          <cell r="B184" t="str">
            <v>청주약품</v>
          </cell>
          <cell r="C184" t="str">
            <v>315-06-62365</v>
          </cell>
          <cell r="D184" t="str">
            <v>김 기창</v>
          </cell>
          <cell r="E184" t="str">
            <v>충청북도 청주시 흥덕구 사창동 412 신전빌딩</v>
          </cell>
          <cell r="F184" t="str">
            <v>361-280</v>
          </cell>
          <cell r="G184" t="str">
            <v>도매</v>
          </cell>
          <cell r="H184" t="str">
            <v>의약품</v>
          </cell>
          <cell r="J184" t="str">
            <v>전 영호</v>
          </cell>
        </row>
        <row r="185">
          <cell r="B185" t="str">
            <v>청주우유협동조합</v>
          </cell>
          <cell r="C185" t="str">
            <v>315-82-00214</v>
          </cell>
          <cell r="D185" t="str">
            <v>박장순</v>
          </cell>
          <cell r="E185" t="str">
            <v>충청북도 청주시 흥덕구 봉명동 362-5</v>
          </cell>
          <cell r="F185" t="str">
            <v>361-300</v>
          </cell>
          <cell r="G185" t="str">
            <v>제조.도소매.금융</v>
          </cell>
          <cell r="H185" t="str">
            <v>우유처리가공및구판</v>
          </cell>
          <cell r="J185" t="str">
            <v>김 세진</v>
          </cell>
          <cell r="L185" t="str">
            <v>0431-271-5511</v>
          </cell>
        </row>
        <row r="186">
          <cell r="B186" t="str">
            <v>태전약품판매(주)</v>
          </cell>
          <cell r="C186" t="str">
            <v>401-81-00987</v>
          </cell>
          <cell r="D186" t="str">
            <v>오 수웅</v>
          </cell>
          <cell r="E186" t="str">
            <v>전라북도 군산시 경장동 464</v>
          </cell>
          <cell r="F186" t="str">
            <v>573-420</v>
          </cell>
          <cell r="G186" t="str">
            <v>도매</v>
          </cell>
          <cell r="H186" t="str">
            <v>양약</v>
          </cell>
          <cell r="J186" t="str">
            <v>장 일권</v>
          </cell>
          <cell r="L186" t="str">
            <v>0654-446-4111</v>
          </cell>
        </row>
        <row r="187">
          <cell r="B187" t="str">
            <v>태전약품판매(주)OTC</v>
          </cell>
          <cell r="C187" t="str">
            <v>401-81-00987</v>
          </cell>
          <cell r="D187" t="str">
            <v>오수웅</v>
          </cell>
          <cell r="E187" t="str">
            <v>전라북도 군산시 경장동 464</v>
          </cell>
          <cell r="F187" t="str">
            <v>573-420</v>
          </cell>
          <cell r="G187" t="str">
            <v>도매</v>
          </cell>
          <cell r="H187" t="str">
            <v>양약</v>
          </cell>
          <cell r="J187" t="str">
            <v>강 덕원</v>
          </cell>
          <cell r="L187" t="str">
            <v>0654-446-4111</v>
          </cell>
        </row>
        <row r="188">
          <cell r="B188" t="str">
            <v>삼화약업사</v>
          </cell>
          <cell r="C188" t="str">
            <v>402-02-39423</v>
          </cell>
          <cell r="D188" t="str">
            <v>서 창훈</v>
          </cell>
          <cell r="E188" t="str">
            <v>전라북도 전주시 완산구 중앙동 3가 97</v>
          </cell>
          <cell r="F188" t="str">
            <v>560-010</v>
          </cell>
          <cell r="G188" t="str">
            <v>도매</v>
          </cell>
          <cell r="H188" t="str">
            <v>양약</v>
          </cell>
          <cell r="J188" t="str">
            <v>장 일권</v>
          </cell>
          <cell r="L188" t="str">
            <v>0652-284-2427</v>
          </cell>
        </row>
        <row r="189">
          <cell r="B189" t="str">
            <v>초원가축약품</v>
          </cell>
          <cell r="C189" t="str">
            <v>402-08-62057</v>
          </cell>
          <cell r="D189" t="str">
            <v>박 윤희</v>
          </cell>
          <cell r="E189" t="str">
            <v>전라북도 전주시 덕진구 우아동 3가 748-73</v>
          </cell>
          <cell r="F189" t="str">
            <v>561-220</v>
          </cell>
          <cell r="G189" t="str">
            <v>도,소매</v>
          </cell>
          <cell r="H189" t="str">
            <v>가축약품</v>
          </cell>
          <cell r="J189" t="str">
            <v>김 세진</v>
          </cell>
          <cell r="L189" t="str">
            <v>0652-241-7311</v>
          </cell>
        </row>
        <row r="190">
          <cell r="B190" t="str">
            <v>송원약품(주)</v>
          </cell>
          <cell r="C190" t="str">
            <v>402-81-02412</v>
          </cell>
          <cell r="D190" t="str">
            <v>김 병문</v>
          </cell>
          <cell r="E190" t="str">
            <v>전라북도 전주시 완산구 고사동 1가 148-4</v>
          </cell>
          <cell r="F190" t="str">
            <v>560-060</v>
          </cell>
          <cell r="G190" t="str">
            <v>도매</v>
          </cell>
          <cell r="H190" t="str">
            <v>양약</v>
          </cell>
          <cell r="J190" t="str">
            <v>김 태균</v>
          </cell>
          <cell r="L190" t="str">
            <v>0652-288-7711</v>
          </cell>
        </row>
        <row r="191">
          <cell r="B191" t="str">
            <v>초원약품(주)</v>
          </cell>
          <cell r="C191" t="str">
            <v>402-81-02673</v>
          </cell>
          <cell r="D191" t="str">
            <v>조 병일</v>
          </cell>
          <cell r="E191" t="str">
            <v>전라북도 전주시 완산구 전동 3가  58-11 ,55</v>
          </cell>
          <cell r="F191" t="str">
            <v>560-040</v>
          </cell>
          <cell r="G191" t="str">
            <v>도매</v>
          </cell>
          <cell r="H191" t="str">
            <v>양약</v>
          </cell>
          <cell r="J191" t="str">
            <v>장 일권</v>
          </cell>
          <cell r="L191" t="str">
            <v>0652-284-5511</v>
          </cell>
        </row>
        <row r="192">
          <cell r="B192" t="str">
            <v>초원약품(주)OTC</v>
          </cell>
          <cell r="C192" t="str">
            <v>402-81-02673</v>
          </cell>
          <cell r="D192" t="str">
            <v>조병일</v>
          </cell>
          <cell r="E192" t="str">
            <v>전라북도 전주시 완산구 전동 3가 58-11, 55</v>
          </cell>
          <cell r="F192" t="str">
            <v>560-040</v>
          </cell>
          <cell r="G192" t="str">
            <v>도매</v>
          </cell>
          <cell r="H192" t="str">
            <v>양약</v>
          </cell>
          <cell r="J192" t="str">
            <v>강 덕원</v>
          </cell>
          <cell r="L192" t="str">
            <v>0652-284-5511</v>
          </cell>
        </row>
        <row r="193">
          <cell r="B193" t="str">
            <v>(주)초원애니멀헬스</v>
          </cell>
          <cell r="C193" t="str">
            <v>402-81-30276</v>
          </cell>
          <cell r="D193" t="str">
            <v>김동성</v>
          </cell>
          <cell r="E193" t="str">
            <v>전북 전주시 덕진구 우아3동 748-73</v>
          </cell>
          <cell r="F193" t="str">
            <v>561-223</v>
          </cell>
          <cell r="G193" t="str">
            <v>도매,소매</v>
          </cell>
          <cell r="H193" t="str">
            <v>동물약품</v>
          </cell>
          <cell r="J193" t="str">
            <v>김 세진</v>
          </cell>
          <cell r="L193" t="str">
            <v>0652-241-7311</v>
          </cell>
        </row>
        <row r="194">
          <cell r="B194" t="str">
            <v>알파약품(주)</v>
          </cell>
          <cell r="C194" t="str">
            <v>408-81-06696</v>
          </cell>
          <cell r="D194" t="str">
            <v>김영수</v>
          </cell>
          <cell r="E194" t="str">
            <v>광주광역시 동구 동명동 118-26</v>
          </cell>
          <cell r="F194" t="str">
            <v>501-070</v>
          </cell>
          <cell r="G194" t="str">
            <v>도매</v>
          </cell>
          <cell r="H194" t="str">
            <v>양약</v>
          </cell>
          <cell r="J194" t="str">
            <v>김 관용</v>
          </cell>
          <cell r="L194" t="str">
            <v>062-226-7111</v>
          </cell>
        </row>
        <row r="195">
          <cell r="B195" t="str">
            <v>대성약품(주)</v>
          </cell>
          <cell r="C195" t="str">
            <v>408-81-07259</v>
          </cell>
          <cell r="D195" t="str">
            <v>최 기영</v>
          </cell>
          <cell r="E195" t="str">
            <v>광주광역시 동구 금남로5가 79</v>
          </cell>
          <cell r="F195" t="str">
            <v>501-025</v>
          </cell>
          <cell r="G195" t="str">
            <v>도매</v>
          </cell>
          <cell r="H195" t="str">
            <v>의약품</v>
          </cell>
          <cell r="J195" t="str">
            <v>김 관용</v>
          </cell>
          <cell r="L195" t="str">
            <v>062-226-6666</v>
          </cell>
        </row>
        <row r="196">
          <cell r="B196" t="str">
            <v>광주의약품(주)</v>
          </cell>
          <cell r="C196" t="str">
            <v>408-81-08641</v>
          </cell>
          <cell r="D196" t="str">
            <v>최 정채</v>
          </cell>
          <cell r="E196" t="str">
            <v>광주광역시 동구 충장로5가 59-2</v>
          </cell>
          <cell r="F196" t="str">
            <v>501-015</v>
          </cell>
          <cell r="G196" t="str">
            <v>도매</v>
          </cell>
          <cell r="H196" t="str">
            <v>의약품</v>
          </cell>
          <cell r="J196" t="str">
            <v>김 관용</v>
          </cell>
          <cell r="L196" t="str">
            <v>062-223-5111</v>
          </cell>
        </row>
        <row r="197">
          <cell r="B197" t="str">
            <v>(주)호남약품(광주)</v>
          </cell>
          <cell r="C197" t="str">
            <v>408-81-10962</v>
          </cell>
          <cell r="D197" t="str">
            <v>양 재승</v>
          </cell>
          <cell r="E197" t="str">
            <v>광주광역시 동구 계림1동 292-10</v>
          </cell>
          <cell r="F197" t="str">
            <v>501-081</v>
          </cell>
          <cell r="G197" t="str">
            <v>도매</v>
          </cell>
          <cell r="H197" t="str">
            <v>양약</v>
          </cell>
          <cell r="J197" t="str">
            <v>김 관용</v>
          </cell>
          <cell r="L197" t="str">
            <v>062-228-3200</v>
          </cell>
        </row>
        <row r="198">
          <cell r="B198" t="str">
            <v>(주)태원약품</v>
          </cell>
          <cell r="C198" t="str">
            <v>408-81-24224</v>
          </cell>
          <cell r="D198" t="str">
            <v>도 응태</v>
          </cell>
          <cell r="E198" t="str">
            <v>광주광역시 동구 금남로5가 101</v>
          </cell>
          <cell r="F198" t="str">
            <v>501-025</v>
          </cell>
          <cell r="G198" t="str">
            <v>도매</v>
          </cell>
          <cell r="H198" t="str">
            <v>의약품</v>
          </cell>
          <cell r="J198" t="str">
            <v>김 태균</v>
          </cell>
          <cell r="L198" t="str">
            <v>062-233-2277</v>
          </cell>
        </row>
        <row r="199">
          <cell r="B199" t="str">
            <v>인창약품(주)</v>
          </cell>
          <cell r="C199" t="str">
            <v>408-81-26386</v>
          </cell>
          <cell r="D199" t="str">
            <v>이경열</v>
          </cell>
          <cell r="E199" t="str">
            <v>광주광역시 동구 산수동 131-13</v>
          </cell>
          <cell r="F199" t="str">
            <v>501-090</v>
          </cell>
          <cell r="G199" t="str">
            <v>도매</v>
          </cell>
          <cell r="H199" t="str">
            <v>의약품</v>
          </cell>
          <cell r="J199" t="str">
            <v>김 관용</v>
          </cell>
          <cell r="L199" t="str">
            <v>062-269-6633</v>
          </cell>
        </row>
        <row r="200">
          <cell r="B200" t="str">
            <v>엘스타약품(주)</v>
          </cell>
          <cell r="C200" t="str">
            <v>408-81-30013</v>
          </cell>
          <cell r="D200" t="str">
            <v>서 훤준</v>
          </cell>
          <cell r="E200" t="str">
            <v>광주광역시 동구 운림동 670</v>
          </cell>
          <cell r="F200" t="str">
            <v>501-200</v>
          </cell>
          <cell r="G200" t="str">
            <v>도매</v>
          </cell>
          <cell r="H200" t="str">
            <v>의약품</v>
          </cell>
          <cell r="J200" t="str">
            <v>김 태균</v>
          </cell>
          <cell r="L200" t="str">
            <v>062-226-6011</v>
          </cell>
        </row>
        <row r="201">
          <cell r="B201" t="str">
            <v>백제약품(주)광주지점</v>
          </cell>
          <cell r="C201" t="str">
            <v>408-85-00180</v>
          </cell>
          <cell r="D201" t="str">
            <v>김 기운</v>
          </cell>
          <cell r="E201" t="str">
            <v>광주광역시 동구 대인동 312-16</v>
          </cell>
          <cell r="F201" t="str">
            <v>501-030</v>
          </cell>
          <cell r="G201" t="str">
            <v>도.소매</v>
          </cell>
          <cell r="H201" t="str">
            <v>양약</v>
          </cell>
          <cell r="J201" t="str">
            <v>김 태균</v>
          </cell>
          <cell r="L201" t="str">
            <v>062-232-1571</v>
          </cell>
        </row>
        <row r="202">
          <cell r="B202" t="str">
            <v>백제약품(주)광주(농축)</v>
          </cell>
          <cell r="C202" t="str">
            <v>408-85-00180</v>
          </cell>
          <cell r="D202" t="str">
            <v>김기운</v>
          </cell>
          <cell r="E202" t="str">
            <v>광주광역시 동구 대인동 312-16</v>
          </cell>
          <cell r="F202" t="str">
            <v>501-030</v>
          </cell>
          <cell r="G202" t="str">
            <v>도.소매</v>
          </cell>
          <cell r="H202" t="str">
            <v>양약.동물약품외</v>
          </cell>
          <cell r="I202" t="str">
            <v>최 찬교</v>
          </cell>
          <cell r="J202" t="str">
            <v>도매상</v>
          </cell>
          <cell r="K202" t="str">
            <v>062-232-1571</v>
          </cell>
        </row>
        <row r="203">
          <cell r="B203" t="str">
            <v>백제약품(주)광주OTC</v>
          </cell>
          <cell r="C203" t="str">
            <v>408-85-00180</v>
          </cell>
          <cell r="D203" t="str">
            <v>김기운</v>
          </cell>
          <cell r="E203" t="str">
            <v>광주광역시 동구 대인동 312-16</v>
          </cell>
          <cell r="F203" t="str">
            <v>501-030</v>
          </cell>
          <cell r="G203" t="str">
            <v>도.소매</v>
          </cell>
          <cell r="H203" t="str">
            <v>양약.동물약품외</v>
          </cell>
          <cell r="J203" t="str">
            <v>강 덕원</v>
          </cell>
          <cell r="L203" t="str">
            <v>062-232-1571</v>
          </cell>
        </row>
        <row r="204">
          <cell r="B204" t="str">
            <v>신광약품(주)</v>
          </cell>
          <cell r="C204" t="str">
            <v>409-81-06665</v>
          </cell>
          <cell r="D204" t="str">
            <v>박 용영</v>
          </cell>
          <cell r="E204" t="str">
            <v>광주광역시 남구 양림동 228-11</v>
          </cell>
          <cell r="F204" t="str">
            <v>503-040</v>
          </cell>
          <cell r="G204" t="str">
            <v>도매</v>
          </cell>
          <cell r="H204" t="str">
            <v>양약</v>
          </cell>
          <cell r="J204" t="str">
            <v>김 태균</v>
          </cell>
          <cell r="L204" t="str">
            <v>062-653-8432</v>
          </cell>
        </row>
        <row r="205">
          <cell r="B205" t="str">
            <v>유진약품(주)</v>
          </cell>
          <cell r="C205" t="str">
            <v>409-81-08080</v>
          </cell>
          <cell r="D205" t="str">
            <v>김 우만</v>
          </cell>
          <cell r="E205" t="str">
            <v>광주광역시 북구 신안동 256-3</v>
          </cell>
          <cell r="F205" t="str">
            <v>500-060</v>
          </cell>
          <cell r="G205" t="str">
            <v>도매</v>
          </cell>
          <cell r="H205" t="str">
            <v>의약품</v>
          </cell>
          <cell r="J205" t="str">
            <v>김 태균</v>
          </cell>
          <cell r="L205" t="str">
            <v>062-528-6555</v>
          </cell>
        </row>
        <row r="206">
          <cell r="B206" t="str">
            <v>보국실업(주)</v>
          </cell>
          <cell r="C206" t="str">
            <v>409-81-34647</v>
          </cell>
          <cell r="D206" t="str">
            <v>박 용석</v>
          </cell>
          <cell r="E206" t="str">
            <v>광주광역시 북구 누문동 144-10</v>
          </cell>
          <cell r="F206" t="str">
            <v>500-030</v>
          </cell>
          <cell r="G206" t="str">
            <v>도매</v>
          </cell>
          <cell r="H206" t="str">
            <v>양약</v>
          </cell>
          <cell r="J206" t="str">
            <v>김 관용</v>
          </cell>
          <cell r="L206" t="str">
            <v>062-527-7171</v>
          </cell>
        </row>
        <row r="207">
          <cell r="B207" t="str">
            <v>(주)삼화의약품</v>
          </cell>
          <cell r="C207" t="str">
            <v>409-81-35651</v>
          </cell>
          <cell r="D207" t="str">
            <v>김 준택</v>
          </cell>
          <cell r="E207" t="str">
            <v>전라남도 장성군 진원면 선적 12-5</v>
          </cell>
          <cell r="F207" t="str">
            <v>515-910</v>
          </cell>
          <cell r="G207" t="str">
            <v>도매</v>
          </cell>
          <cell r="H207" t="str">
            <v>의약품</v>
          </cell>
          <cell r="J207" t="str">
            <v>김 태균</v>
          </cell>
          <cell r="L207" t="str">
            <v>0685-92-0234</v>
          </cell>
        </row>
        <row r="208">
          <cell r="B208" t="str">
            <v>(주)한국메디신</v>
          </cell>
          <cell r="C208" t="str">
            <v>409-81-36683</v>
          </cell>
          <cell r="D208" t="str">
            <v>유형욱</v>
          </cell>
          <cell r="E208" t="str">
            <v>광주광역시 북구 중흥동 696-16</v>
          </cell>
          <cell r="F208" t="str">
            <v>500-040</v>
          </cell>
          <cell r="G208" t="str">
            <v>도매</v>
          </cell>
          <cell r="H208" t="str">
            <v>의약품</v>
          </cell>
          <cell r="J208" t="str">
            <v>김 관용</v>
          </cell>
          <cell r="L208" t="str">
            <v>062-269-2455</v>
          </cell>
        </row>
        <row r="209">
          <cell r="B209" t="str">
            <v>(주)유림약품</v>
          </cell>
          <cell r="C209" t="str">
            <v>409-81-44198</v>
          </cell>
          <cell r="D209" t="str">
            <v>정명진</v>
          </cell>
          <cell r="E209" t="str">
            <v>광주광역시 북구 일곡동 821-1</v>
          </cell>
          <cell r="F209" t="str">
            <v>500-160</v>
          </cell>
          <cell r="G209" t="str">
            <v>도매</v>
          </cell>
          <cell r="H209" t="str">
            <v>의약품</v>
          </cell>
          <cell r="J209" t="str">
            <v>김 관용</v>
          </cell>
        </row>
        <row r="210">
          <cell r="B210" t="str">
            <v>금강동물약품</v>
          </cell>
          <cell r="C210" t="str">
            <v>410-16-95699</v>
          </cell>
          <cell r="D210" t="str">
            <v>강현성</v>
          </cell>
          <cell r="E210" t="str">
            <v>광주광역시 서구 쌍촌동 276-1</v>
          </cell>
          <cell r="F210" t="str">
            <v>502-260</v>
          </cell>
          <cell r="G210" t="str">
            <v>도.소매</v>
          </cell>
          <cell r="H210" t="str">
            <v>동물약품.양약</v>
          </cell>
          <cell r="J210" t="str">
            <v>최 찬교</v>
          </cell>
        </row>
        <row r="211">
          <cell r="B211" t="str">
            <v>(주)남해약품</v>
          </cell>
          <cell r="C211" t="str">
            <v>410-81-17352</v>
          </cell>
          <cell r="D211" t="str">
            <v>황 두홍</v>
          </cell>
          <cell r="E211" t="str">
            <v>광주광역시 광산구 월곡동 560-3</v>
          </cell>
          <cell r="F211" t="str">
            <v>506-054</v>
          </cell>
          <cell r="G211" t="str">
            <v>도매</v>
          </cell>
          <cell r="H211" t="str">
            <v>양약</v>
          </cell>
          <cell r="J211" t="str">
            <v>김 관용</v>
          </cell>
          <cell r="L211" t="str">
            <v>062-952-5563</v>
          </cell>
        </row>
        <row r="212">
          <cell r="B212" t="str">
            <v>국제가축약품(목포)</v>
          </cell>
          <cell r="C212" t="str">
            <v>411-01-62523</v>
          </cell>
          <cell r="D212" t="str">
            <v>김 흥태</v>
          </cell>
          <cell r="E212" t="str">
            <v>전라남도 목포시 용당동 1113-10</v>
          </cell>
          <cell r="F212" t="str">
            <v>530-360</v>
          </cell>
          <cell r="G212" t="str">
            <v>도소매</v>
          </cell>
          <cell r="H212" t="str">
            <v>가축약품</v>
          </cell>
          <cell r="J212" t="str">
            <v>최 찬교</v>
          </cell>
          <cell r="L212" t="str">
            <v>0631-277-1896</v>
          </cell>
        </row>
        <row r="213">
          <cell r="B213" t="str">
            <v>현대가축약품</v>
          </cell>
          <cell r="C213" t="str">
            <v>411-01-93458</v>
          </cell>
          <cell r="D213" t="str">
            <v>김 재기</v>
          </cell>
          <cell r="E213" t="str">
            <v>전라남도 목포시 용당동 1102-7</v>
          </cell>
          <cell r="F213" t="str">
            <v>530-360</v>
          </cell>
          <cell r="G213" t="str">
            <v>도.소매</v>
          </cell>
          <cell r="H213" t="str">
            <v>가축약품</v>
          </cell>
          <cell r="J213" t="str">
            <v>최 찬교</v>
          </cell>
        </row>
        <row r="214">
          <cell r="B214" t="str">
            <v>선경가축약품</v>
          </cell>
          <cell r="C214" t="str">
            <v>412-01-93280</v>
          </cell>
          <cell r="D214" t="str">
            <v>강 재경</v>
          </cell>
          <cell r="E214" t="str">
            <v>전라남도 나주시 이창동 173-8</v>
          </cell>
          <cell r="F214" t="str">
            <v>520-220</v>
          </cell>
          <cell r="G214" t="str">
            <v>도,소매</v>
          </cell>
          <cell r="H214" t="str">
            <v>가축약품</v>
          </cell>
          <cell r="J214" t="str">
            <v>최 찬교</v>
          </cell>
          <cell r="L214" t="str">
            <v>0613-333-5550</v>
          </cell>
        </row>
        <row r="215">
          <cell r="B215" t="str">
            <v>(자)신정가축약품</v>
          </cell>
          <cell r="C215" t="str">
            <v>412-81-01782</v>
          </cell>
          <cell r="D215" t="str">
            <v>김영식</v>
          </cell>
          <cell r="E215" t="str">
            <v>전라남도 나주시 죽림동 138-44</v>
          </cell>
          <cell r="F215" t="str">
            <v>520-090</v>
          </cell>
          <cell r="G215" t="str">
            <v>도매업.소매업</v>
          </cell>
          <cell r="H215" t="str">
            <v>양약.농약</v>
          </cell>
          <cell r="J215" t="str">
            <v>최 찬교</v>
          </cell>
        </row>
        <row r="216">
          <cell r="B216" t="str">
            <v>보광약품(주)</v>
          </cell>
          <cell r="C216" t="str">
            <v>412-81-03664</v>
          </cell>
          <cell r="D216" t="str">
            <v>김원규</v>
          </cell>
          <cell r="E216" t="str">
            <v>전라남도 나주시 이창동 506</v>
          </cell>
          <cell r="F216" t="str">
            <v>520-220</v>
          </cell>
          <cell r="G216" t="str">
            <v>도매업,부동산</v>
          </cell>
          <cell r="H216" t="str">
            <v>의약품,의료용품</v>
          </cell>
          <cell r="J216" t="str">
            <v>김 관용</v>
          </cell>
        </row>
        <row r="217">
          <cell r="B217" t="str">
            <v>승주의약품(주)</v>
          </cell>
          <cell r="C217" t="str">
            <v>416-81-01917</v>
          </cell>
          <cell r="D217" t="str">
            <v>반 봉민</v>
          </cell>
          <cell r="E217" t="str">
            <v>전라남도 순천시 행동 81-36</v>
          </cell>
          <cell r="F217" t="str">
            <v>540-060</v>
          </cell>
          <cell r="G217" t="str">
            <v>도매</v>
          </cell>
          <cell r="H217" t="str">
            <v>양약</v>
          </cell>
          <cell r="J217" t="str">
            <v>김 태균</v>
          </cell>
        </row>
        <row r="218">
          <cell r="B218" t="str">
            <v>(주)호남약품</v>
          </cell>
          <cell r="C218" t="str">
            <v>416-81-06703</v>
          </cell>
          <cell r="D218" t="str">
            <v>양 재승</v>
          </cell>
          <cell r="E218" t="str">
            <v>전라남도 순천시 장천동 58-1</v>
          </cell>
          <cell r="F218" t="str">
            <v>540-190</v>
          </cell>
          <cell r="G218" t="str">
            <v>도매</v>
          </cell>
          <cell r="H218" t="str">
            <v>양약</v>
          </cell>
          <cell r="J218" t="str">
            <v>김 태균</v>
          </cell>
          <cell r="L218" t="str">
            <v>0661-743-2151</v>
          </cell>
        </row>
        <row r="219">
          <cell r="B219" t="str">
            <v>(주)호남약품(OTC)</v>
          </cell>
          <cell r="C219" t="str">
            <v>416-81-06703</v>
          </cell>
          <cell r="D219" t="str">
            <v>양재승</v>
          </cell>
          <cell r="E219" t="str">
            <v>전라남도 순천시 장천동 58-1</v>
          </cell>
          <cell r="F219" t="str">
            <v>540-190</v>
          </cell>
          <cell r="G219" t="str">
            <v>도매</v>
          </cell>
          <cell r="H219" t="str">
            <v>양약</v>
          </cell>
          <cell r="J219" t="str">
            <v>강 덕원</v>
          </cell>
          <cell r="L219" t="str">
            <v>0661-743-2151</v>
          </cell>
        </row>
        <row r="220">
          <cell r="B220" t="str">
            <v>(주)세바의약품</v>
          </cell>
          <cell r="C220" t="str">
            <v>416-81-23338</v>
          </cell>
          <cell r="D220" t="str">
            <v>김남수</v>
          </cell>
          <cell r="E220" t="str">
            <v>전라남도 순천시 인제동 376-1</v>
          </cell>
          <cell r="F220" t="str">
            <v>540-160</v>
          </cell>
          <cell r="G220" t="str">
            <v>도.소매</v>
          </cell>
          <cell r="H220" t="str">
            <v>양약,한약외</v>
          </cell>
          <cell r="J220" t="str">
            <v>김 태균</v>
          </cell>
          <cell r="L220" t="str">
            <v>0661-742-3883</v>
          </cell>
        </row>
        <row r="221">
          <cell r="B221" t="str">
            <v>(주)한솔약품</v>
          </cell>
          <cell r="C221" t="str">
            <v>418-81-17259</v>
          </cell>
          <cell r="D221" t="str">
            <v>이직용</v>
          </cell>
          <cell r="E221" t="str">
            <v>전라북도 전주시 덕진구 팔복동 110-3</v>
          </cell>
          <cell r="F221" t="str">
            <v>561-200</v>
          </cell>
          <cell r="G221" t="str">
            <v>도매</v>
          </cell>
          <cell r="H221" t="str">
            <v>의약품</v>
          </cell>
          <cell r="J221" t="str">
            <v>장 일권</v>
          </cell>
        </row>
        <row r="222">
          <cell r="B222" t="str">
            <v>덕일약품</v>
          </cell>
          <cell r="C222" t="str">
            <v>501-02-25022</v>
          </cell>
          <cell r="D222" t="str">
            <v>이병규</v>
          </cell>
          <cell r="E222" t="str">
            <v>대구광역시 중구 대봉동 19-30 경일빌딩4층</v>
          </cell>
          <cell r="F222" t="str">
            <v>700-430</v>
          </cell>
          <cell r="J222" t="str">
            <v>한 득렬</v>
          </cell>
          <cell r="L222" t="str">
            <v>053-425-0048</v>
          </cell>
        </row>
        <row r="223">
          <cell r="B223" t="str">
            <v>대구약품</v>
          </cell>
          <cell r="C223" t="str">
            <v>501-07-61310</v>
          </cell>
          <cell r="D223" t="str">
            <v>전 시형</v>
          </cell>
          <cell r="E223" t="str">
            <v>대구광역시 중구 삼덕3가 137-10</v>
          </cell>
          <cell r="F223" t="str">
            <v>700-413</v>
          </cell>
          <cell r="G223" t="str">
            <v>도매</v>
          </cell>
          <cell r="H223" t="str">
            <v>양약</v>
          </cell>
          <cell r="J223" t="str">
            <v>강 성대</v>
          </cell>
          <cell r="L223" t="str">
            <v>053-423-1101</v>
          </cell>
        </row>
        <row r="224">
          <cell r="B224" t="str">
            <v>(주)대구축산</v>
          </cell>
          <cell r="C224" t="str">
            <v>501-81-04492</v>
          </cell>
          <cell r="D224" t="str">
            <v>김 병훈</v>
          </cell>
          <cell r="E224" t="str">
            <v>대구광역시 중구 대봉동 715-15</v>
          </cell>
          <cell r="F224" t="str">
            <v>700-430</v>
          </cell>
          <cell r="G224" t="str">
            <v>도.소매</v>
          </cell>
          <cell r="H224" t="str">
            <v>동물용약품</v>
          </cell>
          <cell r="J224" t="str">
            <v>최 찬교</v>
          </cell>
          <cell r="L224" t="str">
            <v>053-424-9944</v>
          </cell>
        </row>
        <row r="225">
          <cell r="B225" t="str">
            <v>(주)영웅약품</v>
          </cell>
          <cell r="C225" t="str">
            <v>501-81-13287</v>
          </cell>
          <cell r="D225" t="str">
            <v>최 영수</v>
          </cell>
          <cell r="E225" t="str">
            <v>대구광역시 중구 남산동 735-18</v>
          </cell>
          <cell r="F225" t="str">
            <v>700-440</v>
          </cell>
          <cell r="G225" t="str">
            <v>도매</v>
          </cell>
          <cell r="H225" t="str">
            <v>의약품</v>
          </cell>
          <cell r="J225" t="str">
            <v>강 성대</v>
          </cell>
        </row>
        <row r="226">
          <cell r="B226" t="str">
            <v>(주)대구바이엘</v>
          </cell>
          <cell r="C226" t="str">
            <v>501-81-15437</v>
          </cell>
          <cell r="D226" t="str">
            <v>이균환</v>
          </cell>
          <cell r="E226" t="str">
            <v>대구광역시 수성구 삼덕동 2-297</v>
          </cell>
          <cell r="F226" t="str">
            <v>706-190</v>
          </cell>
          <cell r="G226" t="str">
            <v>도.소매</v>
          </cell>
          <cell r="H226" t="str">
            <v>동물의약</v>
          </cell>
          <cell r="J226" t="str">
            <v>최 찬교</v>
          </cell>
          <cell r="L226" t="str">
            <v>053-425-0102</v>
          </cell>
        </row>
        <row r="227">
          <cell r="B227" t="str">
            <v>경일약품(주)대구</v>
          </cell>
          <cell r="C227" t="str">
            <v>501-81-15780</v>
          </cell>
          <cell r="D227" t="str">
            <v>장 세훈</v>
          </cell>
          <cell r="E227" t="str">
            <v>대구광역시 중구 대봉동 25-2</v>
          </cell>
          <cell r="F227" t="str">
            <v>700-430</v>
          </cell>
          <cell r="G227" t="str">
            <v>도매</v>
          </cell>
          <cell r="H227" t="str">
            <v>양약</v>
          </cell>
          <cell r="J227" t="str">
            <v>한 득렬</v>
          </cell>
          <cell r="L227" t="str">
            <v>053-422-5500</v>
          </cell>
        </row>
        <row r="228">
          <cell r="B228" t="str">
            <v>럭키약품</v>
          </cell>
          <cell r="C228" t="str">
            <v>502-02-39228</v>
          </cell>
          <cell r="D228" t="str">
            <v>정석방</v>
          </cell>
          <cell r="E228" t="str">
            <v>대구광역시 동구 방촌동 1084-668</v>
          </cell>
          <cell r="F228" t="str">
            <v>701-120</v>
          </cell>
          <cell r="G228" t="str">
            <v>도매</v>
          </cell>
          <cell r="H228" t="str">
            <v>의약품</v>
          </cell>
          <cell r="J228" t="str">
            <v>강 성대</v>
          </cell>
          <cell r="L228" t="str">
            <v>053-981-6753</v>
          </cell>
        </row>
        <row r="229">
          <cell r="B229" t="str">
            <v>신라축산약품</v>
          </cell>
          <cell r="C229" t="str">
            <v>502-15-87211</v>
          </cell>
          <cell r="D229" t="str">
            <v>현성찬</v>
          </cell>
          <cell r="E229" t="str">
            <v>대구광역시 동구 효목동 289-3</v>
          </cell>
          <cell r="F229" t="str">
            <v>701-030</v>
          </cell>
          <cell r="G229" t="str">
            <v>도매.소매</v>
          </cell>
          <cell r="H229" t="str">
            <v>동물의약품</v>
          </cell>
          <cell r="J229" t="str">
            <v>최 찬교</v>
          </cell>
        </row>
        <row r="230">
          <cell r="B230" t="str">
            <v>경수약품(주) 대구</v>
          </cell>
          <cell r="C230" t="str">
            <v>502-81-05719</v>
          </cell>
          <cell r="D230" t="str">
            <v>김 재성</v>
          </cell>
          <cell r="E230" t="str">
            <v>대구광역시 수성구 상동 348-2</v>
          </cell>
          <cell r="F230" t="str">
            <v>706-060</v>
          </cell>
          <cell r="G230" t="str">
            <v>도.소매</v>
          </cell>
          <cell r="H230" t="str">
            <v>동물약품.기구</v>
          </cell>
          <cell r="J230" t="str">
            <v>최 찬교</v>
          </cell>
        </row>
        <row r="231">
          <cell r="B231" t="str">
            <v>(주)경동사</v>
          </cell>
          <cell r="C231" t="str">
            <v>502-81-08453</v>
          </cell>
          <cell r="D231" t="str">
            <v>이 교삼</v>
          </cell>
          <cell r="E231" t="str">
            <v>대구광역시 동구 신천동 128-1</v>
          </cell>
          <cell r="F231" t="str">
            <v>701-020</v>
          </cell>
          <cell r="G231" t="str">
            <v>도매</v>
          </cell>
          <cell r="H231" t="str">
            <v>양약</v>
          </cell>
          <cell r="J231" t="str">
            <v>강 성대</v>
          </cell>
          <cell r="L231" t="str">
            <v>053-752-2223</v>
          </cell>
        </row>
        <row r="232">
          <cell r="B232" t="str">
            <v>(주)경동사(OTC)</v>
          </cell>
          <cell r="C232" t="str">
            <v>502-81-08453</v>
          </cell>
          <cell r="D232" t="str">
            <v>이교삼</v>
          </cell>
          <cell r="E232" t="str">
            <v>대구광역시 동구 신천동 128-1</v>
          </cell>
          <cell r="F232" t="str">
            <v>701-020</v>
          </cell>
          <cell r="G232" t="str">
            <v>도매</v>
          </cell>
          <cell r="H232" t="str">
            <v>양약</v>
          </cell>
          <cell r="J232" t="str">
            <v>강 덕원</v>
          </cell>
          <cell r="L232" t="str">
            <v>053-752-2223</v>
          </cell>
        </row>
        <row r="233">
          <cell r="B233" t="str">
            <v>(주)동원약품</v>
          </cell>
          <cell r="C233" t="str">
            <v>502-81-08832</v>
          </cell>
          <cell r="D233" t="str">
            <v>현 수환</v>
          </cell>
          <cell r="E233" t="str">
            <v>대구광역시 북구 산격동 1780</v>
          </cell>
          <cell r="F233" t="str">
            <v>702-010</v>
          </cell>
          <cell r="G233" t="str">
            <v>도매</v>
          </cell>
          <cell r="H233" t="str">
            <v>양약</v>
          </cell>
          <cell r="J233" t="str">
            <v>강 성대</v>
          </cell>
          <cell r="L233" t="str">
            <v>053-381-5555</v>
          </cell>
        </row>
        <row r="234">
          <cell r="B234" t="str">
            <v>(주)동원약품(OTC)</v>
          </cell>
          <cell r="C234" t="str">
            <v>502-81-08832</v>
          </cell>
          <cell r="D234" t="str">
            <v>현수환</v>
          </cell>
          <cell r="E234" t="str">
            <v>대구광역시 북구 산격동 1780</v>
          </cell>
          <cell r="F234" t="str">
            <v>702-010</v>
          </cell>
          <cell r="G234" t="str">
            <v>도매</v>
          </cell>
          <cell r="H234" t="str">
            <v>양약</v>
          </cell>
          <cell r="J234" t="str">
            <v>강 덕원</v>
          </cell>
          <cell r="L234" t="str">
            <v>053-381-5555</v>
          </cell>
        </row>
        <row r="235">
          <cell r="B235" t="str">
            <v>정안약품(주)</v>
          </cell>
          <cell r="C235" t="str">
            <v>502-81-11109</v>
          </cell>
          <cell r="D235" t="str">
            <v>이 연석</v>
          </cell>
          <cell r="E235" t="str">
            <v>대구광역시 수성구 만촌동 994-41</v>
          </cell>
          <cell r="F235" t="str">
            <v>706-020</v>
          </cell>
          <cell r="G235" t="str">
            <v>도매</v>
          </cell>
          <cell r="H235" t="str">
            <v>양약</v>
          </cell>
          <cell r="J235" t="str">
            <v>강 성대</v>
          </cell>
          <cell r="L235" t="str">
            <v>053-755-8052</v>
          </cell>
        </row>
        <row r="236">
          <cell r="B236" t="str">
            <v>정안약품(주)(농축부)</v>
          </cell>
          <cell r="C236" t="str">
            <v>502-81-11109</v>
          </cell>
          <cell r="D236" t="str">
            <v>이연석</v>
          </cell>
          <cell r="E236" t="str">
            <v>대구광역시 수성구 만촌동 994-41</v>
          </cell>
          <cell r="F236" t="str">
            <v>706-020</v>
          </cell>
          <cell r="G236" t="str">
            <v>도매</v>
          </cell>
          <cell r="H236" t="str">
            <v>양약</v>
          </cell>
          <cell r="J236" t="str">
            <v>최 찬교</v>
          </cell>
          <cell r="L236" t="str">
            <v>053-755-8052</v>
          </cell>
        </row>
        <row r="237">
          <cell r="B237" t="str">
            <v>대명약품</v>
          </cell>
          <cell r="C237" t="str">
            <v>502-81-12132</v>
          </cell>
          <cell r="D237" t="str">
            <v>전주완</v>
          </cell>
          <cell r="E237" t="str">
            <v>대구광역시 수성구 황금동 850-2</v>
          </cell>
          <cell r="F237" t="str">
            <v>706-040</v>
          </cell>
        </row>
        <row r="238">
          <cell r="B238" t="str">
            <v>(주)대명약품</v>
          </cell>
          <cell r="C238" t="str">
            <v>502-81-12132</v>
          </cell>
          <cell r="D238" t="str">
            <v>전 주완</v>
          </cell>
          <cell r="E238" t="str">
            <v>대구광역시 수성구 황금동 850-2</v>
          </cell>
          <cell r="F238" t="str">
            <v>706-040</v>
          </cell>
          <cell r="G238" t="str">
            <v>도매</v>
          </cell>
          <cell r="H238" t="str">
            <v>의약품</v>
          </cell>
          <cell r="J238" t="str">
            <v>강 성대</v>
          </cell>
          <cell r="L238" t="str">
            <v>053-767-2933</v>
          </cell>
        </row>
        <row r="239">
          <cell r="B239" t="str">
            <v>영일약품(주)</v>
          </cell>
          <cell r="C239" t="str">
            <v>502-81-13179</v>
          </cell>
          <cell r="D239" t="str">
            <v>이 영만</v>
          </cell>
          <cell r="E239" t="str">
            <v>대구광역시 동구 신천동 335-2</v>
          </cell>
          <cell r="F239" t="str">
            <v>701-020</v>
          </cell>
          <cell r="G239" t="str">
            <v>도매</v>
          </cell>
          <cell r="H239" t="str">
            <v>의약품</v>
          </cell>
          <cell r="J239" t="str">
            <v>강 성대</v>
          </cell>
          <cell r="L239" t="str">
            <v>053-753-9192</v>
          </cell>
        </row>
        <row r="240">
          <cell r="B240" t="str">
            <v>(주)제농축산</v>
          </cell>
          <cell r="C240" t="str">
            <v>502-81-31110</v>
          </cell>
          <cell r="D240" t="str">
            <v>이우창</v>
          </cell>
          <cell r="E240" t="str">
            <v>대구광역시 동구 불로동 28-2</v>
          </cell>
          <cell r="F240" t="str">
            <v>701-130</v>
          </cell>
          <cell r="G240" t="str">
            <v>도.소매,써비스</v>
          </cell>
          <cell r="H240" t="str">
            <v>동물약품,사료외</v>
          </cell>
          <cell r="J240" t="str">
            <v>최 찬교</v>
          </cell>
          <cell r="L240" t="str">
            <v>053-983-9833</v>
          </cell>
        </row>
        <row r="241">
          <cell r="B241" t="str">
            <v>(주)럭키약품</v>
          </cell>
          <cell r="C241" t="str">
            <v>502-81-48848</v>
          </cell>
          <cell r="D241" t="str">
            <v>정석방</v>
          </cell>
          <cell r="E241" t="str">
            <v>대구광역시 동구 방촌동 1084-668</v>
          </cell>
          <cell r="F241" t="str">
            <v>701-120</v>
          </cell>
          <cell r="G241" t="str">
            <v>도매</v>
          </cell>
          <cell r="H241" t="str">
            <v>의약품,의료용품</v>
          </cell>
          <cell r="J241" t="str">
            <v>강 성대</v>
          </cell>
        </row>
        <row r="242">
          <cell r="B242" t="str">
            <v>팔공약품</v>
          </cell>
          <cell r="C242" t="str">
            <v>503-06-41098</v>
          </cell>
          <cell r="D242" t="str">
            <v>김정숙</v>
          </cell>
          <cell r="E242" t="str">
            <v>대구광역시 달서구 본리동 404-3</v>
          </cell>
          <cell r="F242" t="str">
            <v>704-120</v>
          </cell>
          <cell r="G242" t="str">
            <v>도매</v>
          </cell>
          <cell r="H242" t="str">
            <v>약품</v>
          </cell>
          <cell r="J242" t="str">
            <v>한 득렬</v>
          </cell>
          <cell r="L242" t="str">
            <v>053-555-0002</v>
          </cell>
        </row>
        <row r="243">
          <cell r="B243" t="str">
            <v>영신약품</v>
          </cell>
          <cell r="C243" t="str">
            <v>503-64-61740</v>
          </cell>
          <cell r="D243" t="str">
            <v>정 정만</v>
          </cell>
          <cell r="E243" t="str">
            <v>대구광역시 달서구 감삼동 206-41</v>
          </cell>
          <cell r="F243" t="str">
            <v>704-150</v>
          </cell>
          <cell r="G243" t="str">
            <v>도매</v>
          </cell>
          <cell r="H243" t="str">
            <v>의약품</v>
          </cell>
          <cell r="J243" t="str">
            <v>강 성대</v>
          </cell>
          <cell r="L243" t="str">
            <v>053-566-8857</v>
          </cell>
        </row>
        <row r="244">
          <cell r="B244" t="str">
            <v>(주)고려약품</v>
          </cell>
          <cell r="C244" t="str">
            <v>503-81-22050</v>
          </cell>
          <cell r="D244" t="str">
            <v>이 종기</v>
          </cell>
          <cell r="E244" t="str">
            <v>대구광역시 달서구 본리동 404-3</v>
          </cell>
          <cell r="F244" t="str">
            <v>704-120</v>
          </cell>
          <cell r="G244" t="str">
            <v>도매</v>
          </cell>
          <cell r="H244" t="str">
            <v>양약</v>
          </cell>
          <cell r="J244" t="str">
            <v>한 득렬</v>
          </cell>
          <cell r="L244" t="str">
            <v>053-555-0002</v>
          </cell>
        </row>
        <row r="245">
          <cell r="B245" t="str">
            <v>우일축산약품상사</v>
          </cell>
          <cell r="C245" t="str">
            <v>504-04-68738</v>
          </cell>
          <cell r="D245" t="str">
            <v>박태수외2명</v>
          </cell>
          <cell r="E245" t="str">
            <v>대구광역시 북구 산격동 1805 대구종합유통단지 18</v>
          </cell>
          <cell r="F245" t="str">
            <v>702-010</v>
          </cell>
          <cell r="G245" t="str">
            <v>도매</v>
          </cell>
          <cell r="H245" t="str">
            <v>동물약품</v>
          </cell>
          <cell r="J245" t="str">
            <v>최 찬교</v>
          </cell>
          <cell r="L245" t="str">
            <v>053-381-0044</v>
          </cell>
        </row>
        <row r="246">
          <cell r="B246" t="str">
            <v>광산약품</v>
          </cell>
          <cell r="C246" t="str">
            <v>504-05-63308</v>
          </cell>
          <cell r="D246" t="str">
            <v>김 재복</v>
          </cell>
          <cell r="E246" t="str">
            <v>대구광역시 북구 고성3가 7-1</v>
          </cell>
          <cell r="F246" t="str">
            <v>702-073</v>
          </cell>
          <cell r="G246" t="str">
            <v>도매</v>
          </cell>
          <cell r="H246" t="str">
            <v>양약</v>
          </cell>
          <cell r="J246" t="str">
            <v>한 득렬</v>
          </cell>
          <cell r="L246" t="str">
            <v>053-358-9955</v>
          </cell>
        </row>
        <row r="247">
          <cell r="B247" t="str">
            <v>(주)동보약품</v>
          </cell>
          <cell r="C247" t="str">
            <v>504-81-06086</v>
          </cell>
          <cell r="D247" t="str">
            <v>장 원덕</v>
          </cell>
          <cell r="E247" t="str">
            <v>대구광역시 동구 신천동 291-1</v>
          </cell>
          <cell r="F247" t="str">
            <v>701-020</v>
          </cell>
          <cell r="G247" t="str">
            <v>도매</v>
          </cell>
          <cell r="H247" t="str">
            <v>양약</v>
          </cell>
          <cell r="J247" t="str">
            <v>강 성대</v>
          </cell>
          <cell r="L247" t="str">
            <v>053-755-4444</v>
          </cell>
        </row>
        <row r="248">
          <cell r="B248" t="str">
            <v>(주)동보약품(OTC)</v>
          </cell>
          <cell r="C248" t="str">
            <v>504-81-06086</v>
          </cell>
          <cell r="D248" t="str">
            <v>장원덕</v>
          </cell>
          <cell r="E248" t="str">
            <v>대구광역시 동구 신천동 291-1</v>
          </cell>
          <cell r="F248" t="str">
            <v>701-020</v>
          </cell>
          <cell r="G248" t="str">
            <v>도매</v>
          </cell>
          <cell r="H248" t="str">
            <v>양약</v>
          </cell>
          <cell r="J248" t="str">
            <v>강 덕원</v>
          </cell>
          <cell r="L248" t="str">
            <v>053-755-4444</v>
          </cell>
        </row>
        <row r="249">
          <cell r="B249" t="str">
            <v>정수가축약품</v>
          </cell>
          <cell r="C249" t="str">
            <v>505-04-66048</v>
          </cell>
          <cell r="D249" t="str">
            <v>정 진화</v>
          </cell>
          <cell r="E249" t="str">
            <v>경상북도 경주시 노서동 129-7</v>
          </cell>
          <cell r="F249" t="str">
            <v>780-030</v>
          </cell>
          <cell r="G249" t="str">
            <v>도.소매</v>
          </cell>
          <cell r="H249" t="str">
            <v>동물약품</v>
          </cell>
          <cell r="J249" t="str">
            <v>최 찬교</v>
          </cell>
        </row>
        <row r="250">
          <cell r="B250" t="str">
            <v>영천가축약품</v>
          </cell>
          <cell r="C250" t="str">
            <v>505-18-62904</v>
          </cell>
          <cell r="D250" t="str">
            <v>도기남</v>
          </cell>
          <cell r="E250" t="str">
            <v>경상북도 영천시 완산동 1085-1</v>
          </cell>
          <cell r="F250" t="str">
            <v>770-090</v>
          </cell>
          <cell r="G250" t="str">
            <v>소매</v>
          </cell>
          <cell r="H250" t="str">
            <v>양약</v>
          </cell>
          <cell r="J250" t="str">
            <v>최 찬교</v>
          </cell>
          <cell r="L250" t="str">
            <v>0563-331-0601</v>
          </cell>
        </row>
        <row r="251">
          <cell r="B251" t="str">
            <v>영일축산약품</v>
          </cell>
          <cell r="C251" t="str">
            <v>506-16-71815</v>
          </cell>
          <cell r="D251" t="str">
            <v>장 운식</v>
          </cell>
          <cell r="E251" t="str">
            <v>경상북도 포항시 북구 용흥동 622-14</v>
          </cell>
          <cell r="F251" t="str">
            <v>791-170</v>
          </cell>
          <cell r="G251" t="str">
            <v>도소매</v>
          </cell>
          <cell r="H251" t="str">
            <v>동물약품</v>
          </cell>
          <cell r="J251" t="str">
            <v>최 찬교</v>
          </cell>
          <cell r="L251" t="str">
            <v>274-9871</v>
          </cell>
        </row>
        <row r="252">
          <cell r="B252" t="str">
            <v>(주)청십자약품</v>
          </cell>
          <cell r="C252" t="str">
            <v>506-81-00171</v>
          </cell>
          <cell r="D252" t="str">
            <v>박 노정</v>
          </cell>
          <cell r="E252" t="str">
            <v>경상북도 포항시 북구 죽도동 113-1</v>
          </cell>
          <cell r="F252" t="str">
            <v>791-050</v>
          </cell>
          <cell r="G252" t="str">
            <v>도매</v>
          </cell>
          <cell r="H252" t="str">
            <v>의약품</v>
          </cell>
          <cell r="J252" t="str">
            <v>강 성대</v>
          </cell>
          <cell r="L252" t="str">
            <v>0562-77-3411</v>
          </cell>
        </row>
        <row r="253">
          <cell r="B253" t="str">
            <v>(주)청십자약품(OTC)</v>
          </cell>
          <cell r="C253" t="str">
            <v>506-81-00171</v>
          </cell>
          <cell r="D253" t="str">
            <v>박노정</v>
          </cell>
          <cell r="E253" t="str">
            <v>경상북도 포항시 북구 죽도동 113-1</v>
          </cell>
          <cell r="F253" t="str">
            <v>791-050</v>
          </cell>
          <cell r="G253" t="str">
            <v>도매</v>
          </cell>
          <cell r="H253" t="str">
            <v>의약품</v>
          </cell>
          <cell r="J253" t="str">
            <v>강 덕원</v>
          </cell>
          <cell r="L253" t="str">
            <v>0562-77-3411</v>
          </cell>
        </row>
        <row r="254">
          <cell r="B254" t="str">
            <v>대한가축약품상사</v>
          </cell>
          <cell r="C254" t="str">
            <v>510-01-11980</v>
          </cell>
          <cell r="D254" t="str">
            <v>위 진찬</v>
          </cell>
          <cell r="E254" t="str">
            <v>경상북도 김천시 용두동 131-1</v>
          </cell>
          <cell r="F254" t="str">
            <v>740-040</v>
          </cell>
          <cell r="G254" t="str">
            <v>도매</v>
          </cell>
          <cell r="H254" t="str">
            <v>동물약품</v>
          </cell>
          <cell r="J254" t="str">
            <v>최 찬교</v>
          </cell>
          <cell r="L254" t="str">
            <v>0547-434-9093</v>
          </cell>
        </row>
        <row r="255">
          <cell r="B255" t="str">
            <v>김천바이엘동물병원</v>
          </cell>
          <cell r="C255" t="str">
            <v>510-01-53689</v>
          </cell>
          <cell r="D255" t="str">
            <v>주 정원</v>
          </cell>
          <cell r="E255" t="str">
            <v>경상북도 김천시 모암동 160-12</v>
          </cell>
          <cell r="F255" t="str">
            <v>740-010</v>
          </cell>
          <cell r="G255" t="str">
            <v>도매</v>
          </cell>
          <cell r="H255" t="str">
            <v>동물약품</v>
          </cell>
          <cell r="J255" t="str">
            <v>최 찬교</v>
          </cell>
          <cell r="L255" t="str">
            <v>0547-439-0117</v>
          </cell>
        </row>
        <row r="256">
          <cell r="B256" t="str">
            <v>대동동물약품</v>
          </cell>
          <cell r="C256" t="str">
            <v>510-81-04967</v>
          </cell>
          <cell r="D256" t="str">
            <v>이 동준</v>
          </cell>
          <cell r="E256" t="str">
            <v>경상북도 성주군 성주읍 성산리 542-5</v>
          </cell>
          <cell r="F256" t="str">
            <v>719-800</v>
          </cell>
          <cell r="G256" t="str">
            <v>도.소매</v>
          </cell>
          <cell r="H256" t="str">
            <v>동물약품</v>
          </cell>
          <cell r="J256" t="str">
            <v>최 찬교</v>
          </cell>
        </row>
        <row r="257">
          <cell r="B257" t="str">
            <v>상주성모병원</v>
          </cell>
          <cell r="C257" t="str">
            <v>511-96-00731</v>
          </cell>
          <cell r="D257" t="str">
            <v>성 부홍</v>
          </cell>
          <cell r="E257" t="str">
            <v>경상북도 상주시 냉림동 350-5</v>
          </cell>
          <cell r="F257" t="str">
            <v>742-070</v>
          </cell>
          <cell r="G257" t="str">
            <v>의료</v>
          </cell>
          <cell r="H257" t="str">
            <v>일반병원</v>
          </cell>
          <cell r="J257" t="str">
            <v>한 득렬</v>
          </cell>
          <cell r="L257" t="str">
            <v>0582-532-5001</v>
          </cell>
        </row>
        <row r="258">
          <cell r="B258" t="str">
            <v>(의료)봉화해성병원</v>
          </cell>
          <cell r="C258" t="str">
            <v>512-82-02773</v>
          </cell>
          <cell r="D258" t="str">
            <v>권 오성</v>
          </cell>
          <cell r="E258" t="str">
            <v>경상북도 봉화군 봉화읍 포저 426-6</v>
          </cell>
          <cell r="F258" t="str">
            <v>755-800</v>
          </cell>
          <cell r="G258" t="str">
            <v>보건업</v>
          </cell>
          <cell r="H258" t="str">
            <v>일반병원</v>
          </cell>
          <cell r="J258" t="str">
            <v>강 성대</v>
          </cell>
        </row>
        <row r="259">
          <cell r="B259" t="str">
            <v>원진약품(주) 대구</v>
          </cell>
          <cell r="C259" t="str">
            <v>514-81-24757</v>
          </cell>
          <cell r="D259" t="str">
            <v>윤 오종</v>
          </cell>
          <cell r="E259" t="str">
            <v>대구광역시 동구 방촌동 1084-668</v>
          </cell>
          <cell r="F259" t="str">
            <v>701-120</v>
          </cell>
          <cell r="G259" t="str">
            <v>도매</v>
          </cell>
          <cell r="H259" t="str">
            <v>양약</v>
          </cell>
          <cell r="J259" t="str">
            <v>강 성대</v>
          </cell>
          <cell r="L259" t="str">
            <v>053-984-7907</v>
          </cell>
        </row>
        <row r="260">
          <cell r="B260" t="str">
            <v>(주)대덕약품</v>
          </cell>
          <cell r="C260" t="str">
            <v>514-81-26736</v>
          </cell>
          <cell r="D260" t="str">
            <v>하 영희</v>
          </cell>
          <cell r="E260" t="str">
            <v>대구광역시 동구 신천동 342-1</v>
          </cell>
          <cell r="F260" t="str">
            <v>701-020</v>
          </cell>
          <cell r="G260" t="str">
            <v>도매</v>
          </cell>
          <cell r="H260" t="str">
            <v>양약</v>
          </cell>
          <cell r="J260" t="str">
            <v>한 득렬</v>
          </cell>
          <cell r="L260" t="str">
            <v>053-742-8517</v>
          </cell>
        </row>
        <row r="261">
          <cell r="B261" t="str">
            <v>경산종합동물병원</v>
          </cell>
          <cell r="C261" t="str">
            <v>515-01-63576</v>
          </cell>
          <cell r="D261" t="str">
            <v>서진</v>
          </cell>
          <cell r="E261" t="str">
            <v>경상북도 경산시 중방동 864-11</v>
          </cell>
          <cell r="F261" t="str">
            <v>712-060</v>
          </cell>
          <cell r="G261" t="str">
            <v>도.소매,보건업</v>
          </cell>
          <cell r="H261" t="str">
            <v>동물약품,수의업</v>
          </cell>
          <cell r="J261" t="str">
            <v>최 찬교</v>
          </cell>
        </row>
        <row r="262">
          <cell r="B262" t="str">
            <v>중앙가축약품상사</v>
          </cell>
          <cell r="C262" t="str">
            <v>515-02-61110</v>
          </cell>
          <cell r="D262" t="str">
            <v>송 재곤</v>
          </cell>
          <cell r="E262" t="str">
            <v>경상북도 경산시 삼북동 273-8 상가</v>
          </cell>
          <cell r="F262" t="str">
            <v>712-020</v>
          </cell>
          <cell r="G262" t="str">
            <v>도매</v>
          </cell>
          <cell r="H262" t="str">
            <v>양약</v>
          </cell>
          <cell r="J262" t="str">
            <v>최 찬교</v>
          </cell>
          <cell r="L262" t="str">
            <v>053-811-3052</v>
          </cell>
        </row>
        <row r="263">
          <cell r="B263" t="str">
            <v>동부가축약품</v>
          </cell>
          <cell r="C263" t="str">
            <v>515-13-62041</v>
          </cell>
          <cell r="D263" t="str">
            <v>조이길</v>
          </cell>
          <cell r="E263" t="str">
            <v>경상북도 경산시 하양읍 금낙4리 116-163</v>
          </cell>
          <cell r="F263" t="str">
            <v>712-900</v>
          </cell>
          <cell r="G263" t="str">
            <v>도.소매</v>
          </cell>
          <cell r="H263" t="str">
            <v>동물의약품</v>
          </cell>
          <cell r="J263" t="str">
            <v>최 찬교</v>
          </cell>
          <cell r="L263" t="str">
            <v>053-853-5533</v>
          </cell>
        </row>
        <row r="264">
          <cell r="B264" t="str">
            <v>(주)오령약품</v>
          </cell>
          <cell r="C264" t="str">
            <v>602-81-05116</v>
          </cell>
          <cell r="D264" t="str">
            <v>권 정신</v>
          </cell>
          <cell r="E264" t="str">
            <v>부산광역시 해운대구 재송동 1150-6</v>
          </cell>
          <cell r="F264" t="str">
            <v>612-050</v>
          </cell>
          <cell r="G264" t="str">
            <v>도매</v>
          </cell>
          <cell r="H264" t="str">
            <v>양약</v>
          </cell>
          <cell r="J264" t="str">
            <v>안 영준</v>
          </cell>
          <cell r="L264" t="str">
            <v>051-784-5500</v>
          </cell>
        </row>
        <row r="265">
          <cell r="B265" t="str">
            <v>삼화약품</v>
          </cell>
          <cell r="C265" t="str">
            <v>603-09-61129</v>
          </cell>
          <cell r="D265" t="str">
            <v>양 대원</v>
          </cell>
          <cell r="E265" t="str">
            <v>부산광역시 서구 서대신동1가 34-12</v>
          </cell>
          <cell r="F265" t="str">
            <v>602-091</v>
          </cell>
          <cell r="G265" t="str">
            <v>도매</v>
          </cell>
          <cell r="H265" t="str">
            <v>의약품</v>
          </cell>
          <cell r="J265" t="str">
            <v>이 근민</v>
          </cell>
          <cell r="L265" t="str">
            <v>051-244-2171</v>
          </cell>
        </row>
        <row r="266">
          <cell r="B266" t="str">
            <v>(주)금강약품</v>
          </cell>
          <cell r="C266" t="str">
            <v>603-81-06928</v>
          </cell>
          <cell r="D266" t="str">
            <v>조도석</v>
          </cell>
          <cell r="E266" t="str">
            <v>부산광역시 사하구 당리동 532</v>
          </cell>
          <cell r="F266" t="str">
            <v>604-010</v>
          </cell>
          <cell r="G266" t="str">
            <v>도매업</v>
          </cell>
          <cell r="H266" t="str">
            <v>양약</v>
          </cell>
          <cell r="J266" t="str">
            <v>안 영준</v>
          </cell>
          <cell r="L266" t="str">
            <v>051-204-8215</v>
          </cell>
        </row>
        <row r="267">
          <cell r="B267" t="str">
            <v>복산약품(주)</v>
          </cell>
          <cell r="C267" t="str">
            <v>604-81-03598</v>
          </cell>
          <cell r="D267" t="str">
            <v>엄 태응</v>
          </cell>
          <cell r="E267" t="str">
            <v>부산광역시 동구 범일동 825-13</v>
          </cell>
          <cell r="F267" t="str">
            <v>601-060</v>
          </cell>
          <cell r="G267" t="str">
            <v>도.소매</v>
          </cell>
          <cell r="H267" t="str">
            <v>양약</v>
          </cell>
          <cell r="J267" t="str">
            <v>이 근민</v>
          </cell>
          <cell r="L267" t="str">
            <v>051-645-1511</v>
          </cell>
        </row>
        <row r="268">
          <cell r="B268" t="str">
            <v>(주)아남약품</v>
          </cell>
          <cell r="C268" t="str">
            <v>606-81-46346</v>
          </cell>
          <cell r="D268" t="str">
            <v>이장생</v>
          </cell>
          <cell r="E268" t="str">
            <v>부산광역시 사상구 주례동 1160-35</v>
          </cell>
          <cell r="F268" t="str">
            <v>617-010</v>
          </cell>
          <cell r="G268" t="str">
            <v>도매업</v>
          </cell>
          <cell r="H268" t="str">
            <v>의약품</v>
          </cell>
          <cell r="J268" t="str">
            <v>안 영준</v>
          </cell>
        </row>
        <row r="269">
          <cell r="B269" t="str">
            <v>제일가축약품상사</v>
          </cell>
          <cell r="C269" t="str">
            <v>607-03-93562</v>
          </cell>
          <cell r="D269" t="str">
            <v>심재현</v>
          </cell>
          <cell r="E269" t="str">
            <v>부산광역시 동래구 명륜동 65-63</v>
          </cell>
          <cell r="F269" t="str">
            <v>607-010</v>
          </cell>
          <cell r="G269" t="str">
            <v>도.소매</v>
          </cell>
          <cell r="H269" t="str">
            <v>가축약품</v>
          </cell>
          <cell r="J269" t="str">
            <v>최 찬교</v>
          </cell>
          <cell r="L269" t="str">
            <v>051-555-3373</v>
          </cell>
        </row>
        <row r="270">
          <cell r="B270" t="str">
            <v>세화약품(주)</v>
          </cell>
          <cell r="C270" t="str">
            <v>607-81-14022</v>
          </cell>
          <cell r="D270" t="str">
            <v>주 만길</v>
          </cell>
          <cell r="E270" t="str">
            <v>부산광역시 동래구 온천3동 1425-5</v>
          </cell>
          <cell r="F270" t="str">
            <v>607-063</v>
          </cell>
          <cell r="G270" t="str">
            <v>도매</v>
          </cell>
          <cell r="H270" t="str">
            <v>의약품</v>
          </cell>
          <cell r="J270" t="str">
            <v>안 영준</v>
          </cell>
          <cell r="L270" t="str">
            <v>051-505-4001</v>
          </cell>
        </row>
        <row r="271">
          <cell r="B271" t="str">
            <v>(주)우정약품</v>
          </cell>
          <cell r="C271" t="str">
            <v>607-81-17878</v>
          </cell>
          <cell r="D271" t="str">
            <v>최 민일</v>
          </cell>
          <cell r="E271" t="str">
            <v>부산광역시 연제구 연산4동 579-59</v>
          </cell>
          <cell r="F271" t="str">
            <v>611-084</v>
          </cell>
          <cell r="G271" t="str">
            <v>도매</v>
          </cell>
          <cell r="H271" t="str">
            <v>의약품</v>
          </cell>
          <cell r="J271" t="str">
            <v>안 영준</v>
          </cell>
          <cell r="L271" t="str">
            <v>051-863-2222</v>
          </cell>
        </row>
        <row r="272">
          <cell r="B272" t="str">
            <v>(주)삼원약품</v>
          </cell>
          <cell r="C272" t="str">
            <v>607-81-18106</v>
          </cell>
          <cell r="D272" t="str">
            <v>추 기엽</v>
          </cell>
          <cell r="E272" t="str">
            <v>부산광역시 동래구 안락동 163-9</v>
          </cell>
          <cell r="F272" t="str">
            <v>607-100</v>
          </cell>
          <cell r="G272" t="str">
            <v>도매</v>
          </cell>
          <cell r="H272" t="str">
            <v>양약</v>
          </cell>
          <cell r="J272" t="str">
            <v>이 근민</v>
          </cell>
          <cell r="L272" t="str">
            <v>051-526-2211</v>
          </cell>
        </row>
        <row r="273">
          <cell r="B273" t="str">
            <v>(주)삼원약품(OTC)</v>
          </cell>
          <cell r="C273" t="str">
            <v>607-81-18106</v>
          </cell>
          <cell r="D273" t="str">
            <v>추기엽</v>
          </cell>
          <cell r="E273" t="str">
            <v>부산광역시 동래구 안락동 163-9</v>
          </cell>
          <cell r="F273" t="str">
            <v>607-100</v>
          </cell>
          <cell r="G273" t="str">
            <v>도매</v>
          </cell>
          <cell r="H273" t="str">
            <v>양약</v>
          </cell>
          <cell r="J273" t="str">
            <v>강 덕원</v>
          </cell>
          <cell r="L273" t="str">
            <v>051-526-2211</v>
          </cell>
        </row>
        <row r="274">
          <cell r="B274" t="str">
            <v>경원약품(주)</v>
          </cell>
          <cell r="C274" t="str">
            <v>607-81-20000</v>
          </cell>
          <cell r="D274" t="str">
            <v>최상도</v>
          </cell>
          <cell r="E274" t="str">
            <v>부산광역시 동래구 온천동 1245-24</v>
          </cell>
          <cell r="F274" t="str">
            <v>607-060</v>
          </cell>
          <cell r="G274" t="str">
            <v>도.소매</v>
          </cell>
          <cell r="H274" t="str">
            <v>의약품외</v>
          </cell>
          <cell r="J274" t="str">
            <v>안 영준</v>
          </cell>
        </row>
        <row r="275">
          <cell r="B275" t="str">
            <v>우정메디칼(주)</v>
          </cell>
          <cell r="C275" t="str">
            <v>607-81-26038</v>
          </cell>
          <cell r="D275" t="str">
            <v>최 종식</v>
          </cell>
          <cell r="E275" t="str">
            <v>부산광역시 연제구 연산동 579-59</v>
          </cell>
          <cell r="F275" t="str">
            <v>611-080</v>
          </cell>
          <cell r="G275" t="str">
            <v>도매</v>
          </cell>
          <cell r="H275" t="str">
            <v>의약품</v>
          </cell>
          <cell r="J275" t="str">
            <v>안 영준</v>
          </cell>
          <cell r="L275" t="str">
            <v>051-867-6101</v>
          </cell>
        </row>
        <row r="276">
          <cell r="B276" t="str">
            <v>동영약품</v>
          </cell>
          <cell r="C276" t="str">
            <v>608-01-12817</v>
          </cell>
          <cell r="D276" t="str">
            <v>안태춘</v>
          </cell>
          <cell r="E276" t="str">
            <v>경상남도 마산시 회원구 석전동 239-1</v>
          </cell>
          <cell r="F276" t="str">
            <v>630-010</v>
          </cell>
          <cell r="G276" t="str">
            <v>도매</v>
          </cell>
          <cell r="H276" t="str">
            <v>의약품</v>
          </cell>
          <cell r="J276" t="str">
            <v>신 계철</v>
          </cell>
        </row>
        <row r="277">
          <cell r="B277" t="str">
            <v>(주)우승약품</v>
          </cell>
          <cell r="C277" t="str">
            <v>608-81-15311</v>
          </cell>
          <cell r="D277" t="str">
            <v>정 병구</v>
          </cell>
          <cell r="E277" t="str">
            <v>경상남도 마산시 회원구 내서읍 호계 384</v>
          </cell>
          <cell r="F277" t="str">
            <v>630-850</v>
          </cell>
          <cell r="G277" t="str">
            <v>도매</v>
          </cell>
          <cell r="H277" t="str">
            <v>의약품</v>
          </cell>
          <cell r="J277" t="str">
            <v>신 계철</v>
          </cell>
          <cell r="L277" t="str">
            <v>0551-231-7600</v>
          </cell>
        </row>
        <row r="278">
          <cell r="B278" t="str">
            <v>경남보건약품(주)</v>
          </cell>
          <cell r="C278" t="str">
            <v>608-81-17662</v>
          </cell>
          <cell r="D278" t="str">
            <v>박 노정</v>
          </cell>
          <cell r="E278" t="str">
            <v>경상남도 마산시 회원구 내서읍 평성 491</v>
          </cell>
          <cell r="F278" t="str">
            <v>630-850</v>
          </cell>
          <cell r="G278" t="str">
            <v>도매</v>
          </cell>
          <cell r="H278" t="str">
            <v>의약품</v>
          </cell>
          <cell r="J278" t="str">
            <v>신 계철</v>
          </cell>
          <cell r="L278" t="str">
            <v>0551-32-5500</v>
          </cell>
        </row>
        <row r="279">
          <cell r="B279" t="str">
            <v>경남보건약품(주)OTC</v>
          </cell>
          <cell r="C279" t="str">
            <v>608-81-17662</v>
          </cell>
          <cell r="D279" t="str">
            <v>박노정</v>
          </cell>
          <cell r="E279" t="str">
            <v>경상남도 마산시 회원구 내서읍 평성 491</v>
          </cell>
          <cell r="F279" t="str">
            <v>630-850</v>
          </cell>
          <cell r="G279" t="str">
            <v>도매</v>
          </cell>
          <cell r="H279" t="str">
            <v>의약품</v>
          </cell>
          <cell r="J279" t="str">
            <v>강 덕원</v>
          </cell>
          <cell r="L279" t="str">
            <v>0551-32-5500</v>
          </cell>
        </row>
        <row r="280">
          <cell r="B280" t="str">
            <v>(주)경일약품</v>
          </cell>
          <cell r="C280" t="str">
            <v>608-81-28854</v>
          </cell>
          <cell r="D280" t="str">
            <v>심 대보</v>
          </cell>
          <cell r="E280" t="str">
            <v>경상남도 마산시 회원구 회성동 209-28</v>
          </cell>
          <cell r="F280" t="str">
            <v>630-020</v>
          </cell>
          <cell r="G280" t="str">
            <v>도매</v>
          </cell>
          <cell r="H280" t="str">
            <v>가축약품</v>
          </cell>
          <cell r="J280" t="str">
            <v>최 찬교</v>
          </cell>
        </row>
        <row r="281">
          <cell r="B281" t="str">
            <v>복산약품(주)경남지점</v>
          </cell>
          <cell r="C281" t="str">
            <v>608-85-04563</v>
          </cell>
          <cell r="D281" t="str">
            <v>엄태응</v>
          </cell>
          <cell r="E281" t="str">
            <v>경상남도 마산시 회원구 양덕동 96-20</v>
          </cell>
          <cell r="F281" t="str">
            <v>630-490</v>
          </cell>
          <cell r="G281" t="str">
            <v>도.소매</v>
          </cell>
          <cell r="H281" t="str">
            <v>양약</v>
          </cell>
          <cell r="J281" t="str">
            <v>신 계철</v>
          </cell>
        </row>
        <row r="282">
          <cell r="B282" t="str">
            <v>경상약품(주)</v>
          </cell>
          <cell r="C282" t="str">
            <v>609-81-21193</v>
          </cell>
          <cell r="D282" t="str">
            <v>윤성철</v>
          </cell>
          <cell r="E282" t="str">
            <v>경상남도 창원시 팔용동 6-1</v>
          </cell>
          <cell r="F282" t="str">
            <v>641-465</v>
          </cell>
          <cell r="G282" t="str">
            <v>도매업</v>
          </cell>
          <cell r="H282" t="str">
            <v>양약</v>
          </cell>
          <cell r="J282" t="str">
            <v>신 계철</v>
          </cell>
        </row>
        <row r="283">
          <cell r="B283" t="str">
            <v>백제약품(창원)</v>
          </cell>
          <cell r="C283" t="str">
            <v>609-85-04585</v>
          </cell>
          <cell r="D283" t="str">
            <v>김기운</v>
          </cell>
          <cell r="E283" t="str">
            <v>경상남도 창원시 명서동 209-1</v>
          </cell>
          <cell r="F283" t="str">
            <v>641-560</v>
          </cell>
          <cell r="G283" t="str">
            <v>도매</v>
          </cell>
          <cell r="H283" t="str">
            <v>양약.동물약품</v>
          </cell>
          <cell r="J283" t="str">
            <v>신 계철</v>
          </cell>
          <cell r="L283" t="str">
            <v>0551-288-7401</v>
          </cell>
        </row>
        <row r="284">
          <cell r="B284" t="str">
            <v>백제약품(창원)OTC</v>
          </cell>
          <cell r="C284" t="str">
            <v>609-85-04585</v>
          </cell>
          <cell r="D284" t="str">
            <v>김기운</v>
          </cell>
          <cell r="E284" t="str">
            <v>경상남도 창원시 명서동 209-1</v>
          </cell>
          <cell r="F284" t="str">
            <v>641-560</v>
          </cell>
          <cell r="G284" t="str">
            <v>도매</v>
          </cell>
          <cell r="H284" t="str">
            <v>양약.동물약품</v>
          </cell>
          <cell r="J284" t="str">
            <v>강 덕원</v>
          </cell>
          <cell r="L284" t="str">
            <v>0551-288-7401</v>
          </cell>
        </row>
        <row r="285">
          <cell r="B285" t="str">
            <v>경남가축약품</v>
          </cell>
          <cell r="C285" t="str">
            <v>613-13-93950</v>
          </cell>
          <cell r="D285" t="str">
            <v>안 성기</v>
          </cell>
          <cell r="E285" t="str">
            <v>경상남도 진주시 장대동 93-9</v>
          </cell>
          <cell r="F285" t="str">
            <v>660-170</v>
          </cell>
          <cell r="G285" t="str">
            <v>도.소매</v>
          </cell>
          <cell r="H285" t="str">
            <v>가축약품</v>
          </cell>
          <cell r="J285" t="str">
            <v>최 찬교</v>
          </cell>
          <cell r="L285" t="str">
            <v>0591-741-1318</v>
          </cell>
        </row>
        <row r="286">
          <cell r="B286" t="str">
            <v>(주)진주동원약품</v>
          </cell>
          <cell r="C286" t="str">
            <v>613-81-04723</v>
          </cell>
          <cell r="D286" t="str">
            <v>장원덕</v>
          </cell>
          <cell r="E286" t="str">
            <v>경상남도 진주시 상평동 191-4</v>
          </cell>
          <cell r="F286" t="str">
            <v>660-340</v>
          </cell>
          <cell r="G286" t="str">
            <v>도매</v>
          </cell>
          <cell r="H286" t="str">
            <v>의약품</v>
          </cell>
          <cell r="J286" t="str">
            <v>신 계철</v>
          </cell>
          <cell r="L286" t="str">
            <v>0591-759-3333</v>
          </cell>
        </row>
        <row r="287">
          <cell r="B287" t="str">
            <v>(주)진주동원약품(OTC</v>
          </cell>
          <cell r="C287" t="str">
            <v>613-81-04723</v>
          </cell>
          <cell r="D287" t="str">
            <v>장원덕</v>
          </cell>
          <cell r="E287" t="str">
            <v>경상남도 진주시 상평동 191-4</v>
          </cell>
          <cell r="F287" t="str">
            <v>660-340</v>
          </cell>
          <cell r="G287" t="str">
            <v>도매</v>
          </cell>
          <cell r="H287" t="str">
            <v>의약품</v>
          </cell>
          <cell r="J287" t="str">
            <v>강 덕원</v>
          </cell>
          <cell r="L287" t="str">
            <v>0591-759-3333</v>
          </cell>
        </row>
        <row r="288">
          <cell r="B288" t="str">
            <v>(주)경상동물약품</v>
          </cell>
          <cell r="C288" t="str">
            <v>613-81-07865</v>
          </cell>
          <cell r="D288" t="str">
            <v>백 승규</v>
          </cell>
          <cell r="E288" t="str">
            <v>경상남도 진주시 상평동 301-16</v>
          </cell>
          <cell r="F288" t="str">
            <v>660-340</v>
          </cell>
          <cell r="G288" t="str">
            <v>도,소매</v>
          </cell>
          <cell r="H288" t="str">
            <v>동물용의약품</v>
          </cell>
          <cell r="J288" t="str">
            <v>최 찬교</v>
          </cell>
          <cell r="L288" t="str">
            <v>0591-758-5951</v>
          </cell>
        </row>
        <row r="289">
          <cell r="B289" t="str">
            <v>고려축산</v>
          </cell>
          <cell r="C289" t="str">
            <v>616-02-92861</v>
          </cell>
          <cell r="D289" t="str">
            <v>부대연</v>
          </cell>
          <cell r="E289" t="str">
            <v>제주도 제주시 이도1동 1289-30</v>
          </cell>
          <cell r="F289" t="str">
            <v>690-021</v>
          </cell>
          <cell r="G289" t="str">
            <v>도소매</v>
          </cell>
          <cell r="H289" t="str">
            <v>가축약품.의료기구외</v>
          </cell>
          <cell r="J289" t="str">
            <v>최 찬교</v>
          </cell>
        </row>
        <row r="290">
          <cell r="B290" t="str">
            <v>(주)김약품</v>
          </cell>
          <cell r="C290" t="str">
            <v>616-81-13798</v>
          </cell>
          <cell r="D290" t="str">
            <v>문 백준</v>
          </cell>
          <cell r="E290" t="str">
            <v>제주도 제주시 이도2동 408-4</v>
          </cell>
          <cell r="F290" t="str">
            <v>690-022</v>
          </cell>
          <cell r="G290" t="str">
            <v>도매</v>
          </cell>
          <cell r="H290" t="str">
            <v>양약</v>
          </cell>
          <cell r="J290" t="str">
            <v>김 태균</v>
          </cell>
          <cell r="L290" t="str">
            <v>064-722-3000</v>
          </cell>
        </row>
        <row r="291">
          <cell r="B291" t="str">
            <v>(주)김약품(OTC)</v>
          </cell>
          <cell r="C291" t="str">
            <v>616-81-13798</v>
          </cell>
          <cell r="D291" t="str">
            <v>문백준</v>
          </cell>
          <cell r="E291" t="str">
            <v>제주도 제주시 이도2동 408-4</v>
          </cell>
          <cell r="F291" t="str">
            <v>690-022</v>
          </cell>
          <cell r="G291" t="str">
            <v>도매</v>
          </cell>
          <cell r="H291" t="str">
            <v>양약</v>
          </cell>
          <cell r="J291" t="str">
            <v>강 덕원</v>
          </cell>
          <cell r="L291" t="str">
            <v>064-722-3000</v>
          </cell>
        </row>
        <row r="292">
          <cell r="B292" t="str">
            <v>조일약품(주)</v>
          </cell>
          <cell r="C292" t="str">
            <v>616-81-14763</v>
          </cell>
          <cell r="D292" t="str">
            <v>백 화기</v>
          </cell>
          <cell r="E292" t="str">
            <v>제주도 제주시 이도2동 1066-7</v>
          </cell>
          <cell r="F292" t="str">
            <v>690-022</v>
          </cell>
          <cell r="G292" t="str">
            <v>도,소매</v>
          </cell>
          <cell r="H292" t="str">
            <v>양약</v>
          </cell>
          <cell r="J292" t="str">
            <v>김 태균</v>
          </cell>
          <cell r="L292" t="str">
            <v>064-757-0111</v>
          </cell>
        </row>
        <row r="293">
          <cell r="B293" t="str">
            <v>원양약품(주)</v>
          </cell>
          <cell r="C293" t="str">
            <v>617-81-13428</v>
          </cell>
          <cell r="D293" t="str">
            <v>심정섭</v>
          </cell>
          <cell r="E293" t="str">
            <v>부산광역시 남구 대연3동 260</v>
          </cell>
          <cell r="F293" t="str">
            <v>608-023</v>
          </cell>
          <cell r="G293" t="str">
            <v>도매</v>
          </cell>
          <cell r="H293" t="str">
            <v>양약</v>
          </cell>
          <cell r="J293" t="str">
            <v>이 근민</v>
          </cell>
          <cell r="L293" t="str">
            <v>051-628-0040</v>
          </cell>
        </row>
        <row r="294">
          <cell r="B294" t="str">
            <v>박준기내과</v>
          </cell>
          <cell r="C294" t="str">
            <v>61-96-00323</v>
          </cell>
          <cell r="D294" t="str">
            <v>박준기</v>
          </cell>
          <cell r="E294" t="str">
            <v>경상남도 진주시 대안동 19-20</v>
          </cell>
          <cell r="F294" t="str">
            <v>660-140</v>
          </cell>
          <cell r="G294" t="str">
            <v>의료</v>
          </cell>
          <cell r="H294" t="str">
            <v>내과</v>
          </cell>
          <cell r="J294" t="str">
            <v>신 계철</v>
          </cell>
        </row>
        <row r="295">
          <cell r="B295" t="str">
            <v>삼호가축약품</v>
          </cell>
          <cell r="C295" t="str">
            <v>622-02-24975</v>
          </cell>
          <cell r="D295" t="str">
            <v>오 세덕</v>
          </cell>
          <cell r="E295" t="str">
            <v>경상남도 김해시 서상동 333-9</v>
          </cell>
          <cell r="F295" t="str">
            <v>621-030</v>
          </cell>
          <cell r="G295" t="str">
            <v>도매</v>
          </cell>
          <cell r="H295" t="str">
            <v>가축약품</v>
          </cell>
          <cell r="J295" t="str">
            <v>최 찬교</v>
          </cell>
        </row>
        <row r="296">
          <cell r="B296" t="str">
            <v>(주)영광가축약품</v>
          </cell>
          <cell r="C296" t="str">
            <v>622-81-05541</v>
          </cell>
          <cell r="D296" t="str">
            <v>김 종혁</v>
          </cell>
          <cell r="E296" t="str">
            <v>경상남도 김해시 봉황동 25-16</v>
          </cell>
          <cell r="F296" t="str">
            <v>621-040</v>
          </cell>
          <cell r="G296" t="str">
            <v>도,소매</v>
          </cell>
          <cell r="H296" t="str">
            <v>동물의약품</v>
          </cell>
          <cell r="J296" t="str">
            <v>최 찬교</v>
          </cell>
          <cell r="L296" t="str">
            <v>0525-333-1435</v>
          </cell>
        </row>
        <row r="297">
          <cell r="B297" t="str">
            <v>바드파마슈티컬유한회</v>
          </cell>
          <cell r="E297" t="str">
            <v xml:space="preserve"> </v>
          </cell>
        </row>
        <row r="298">
          <cell r="B298" t="str">
            <v>퍼듀프레데릭</v>
          </cell>
          <cell r="E298" t="str">
            <v xml:space="preserve"> </v>
          </cell>
        </row>
        <row r="299">
          <cell r="B299" t="str">
            <v>대구파티마병원</v>
          </cell>
          <cell r="E299" t="str">
            <v>대구광역시 동구 신암동 302-1</v>
          </cell>
          <cell r="F299" t="str">
            <v>701-010</v>
          </cell>
          <cell r="J299" t="str">
            <v>강 성대</v>
          </cell>
          <cell r="L299" t="str">
            <v>053-952-4051</v>
          </cell>
        </row>
        <row r="300">
          <cell r="B300" t="str">
            <v>마산파티마병원</v>
          </cell>
          <cell r="E300" t="str">
            <v>경상남도 마산시 합포구 대성동2가 6-1</v>
          </cell>
          <cell r="F300" t="str">
            <v>631-182</v>
          </cell>
          <cell r="J300" t="str">
            <v>김 상규</v>
          </cell>
          <cell r="L300" t="str">
            <v>0551-45-8100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mer"/>
      <sheetName val="Sheet2 (2)"/>
      <sheetName val="250199"/>
      <sheetName val="290199"/>
      <sheetName val="090299"/>
      <sheetName val="090399"/>
      <sheetName val="140499"/>
      <sheetName val="140599"/>
      <sheetName val="020699"/>
      <sheetName val="100699"/>
      <sheetName val="240699"/>
      <sheetName val="190799"/>
      <sheetName val="300799"/>
      <sheetName val="180899"/>
      <sheetName val="240899"/>
      <sheetName val="140999"/>
      <sheetName val="201099"/>
      <sheetName val="102599"/>
      <sheetName val="111699"/>
      <sheetName val="121699"/>
      <sheetName val="121799"/>
      <sheetName val="Check"/>
      <sheetName val="1998 P &amp; L"/>
      <sheetName val="BA"/>
      <sheetName val="dso-WS"/>
      <sheetName val="Borrower"/>
      <sheetName val="Sheet3"/>
      <sheetName val="환율"/>
      <sheetName val="전장품(관리용)"/>
      <sheetName val="매입채무"/>
      <sheetName val="Sheet2"/>
      <sheetName val="분석mast"/>
      <sheetName val="F9804"/>
      <sheetName val="BALANCE SHEET INPUT"/>
      <sheetName val="Data Input Sheet"/>
      <sheetName val="외화금융(97-03)"/>
      <sheetName val="Notes"/>
      <sheetName val="Bank charge"/>
      <sheetName val="COVER"/>
      <sheetName val="97년추정손익계산서"/>
    </sheetNames>
    <sheetDataSet>
      <sheetData sheetId="0" refreshError="1">
        <row r="2">
          <cell r="B2" t="str">
            <v>경희약품㈜</v>
          </cell>
          <cell r="C2" t="str">
            <v>126-81-31459</v>
          </cell>
          <cell r="D2" t="str">
            <v>임보연</v>
          </cell>
          <cell r="E2" t="str">
            <v>경기 광주 오포 능평 153-10</v>
          </cell>
          <cell r="G2" t="str">
            <v>도매</v>
          </cell>
          <cell r="H2" t="str">
            <v>의약품</v>
          </cell>
          <cell r="I2" t="str">
            <v>서울2</v>
          </cell>
          <cell r="J2" t="str">
            <v>이충주</v>
          </cell>
        </row>
        <row r="3">
          <cell r="B3" t="str">
            <v>광림약품㈜</v>
          </cell>
          <cell r="C3" t="str">
            <v>205-81-26787</v>
          </cell>
          <cell r="D3" t="str">
            <v>최홍건</v>
          </cell>
          <cell r="E3" t="str">
            <v>서울 동대문 장안 337-19</v>
          </cell>
          <cell r="G3" t="str">
            <v>도매</v>
          </cell>
          <cell r="H3" t="str">
            <v>양약</v>
          </cell>
          <cell r="I3" t="str">
            <v>서울2</v>
          </cell>
          <cell r="J3" t="str">
            <v>강충주</v>
          </cell>
        </row>
        <row r="4">
          <cell r="B4" t="str">
            <v>광산약품</v>
          </cell>
          <cell r="C4" t="str">
            <v>504-05-63308</v>
          </cell>
          <cell r="D4" t="str">
            <v>김재복</v>
          </cell>
          <cell r="E4" t="str">
            <v>대구 북구 고성동 3가 7-1</v>
          </cell>
          <cell r="G4" t="str">
            <v>도매</v>
          </cell>
          <cell r="H4" t="str">
            <v>양약 외</v>
          </cell>
        </row>
        <row r="5">
          <cell r="B5" t="str">
            <v>광주의약품㈜</v>
          </cell>
          <cell r="C5" t="str">
            <v>408-81-08641</v>
          </cell>
          <cell r="D5" t="str">
            <v>최정채</v>
          </cell>
          <cell r="E5" t="str">
            <v>광주 동 충장5 59-2</v>
          </cell>
          <cell r="G5" t="str">
            <v>도매</v>
          </cell>
          <cell r="H5" t="str">
            <v>양약</v>
          </cell>
          <cell r="I5" t="str">
            <v>광주</v>
          </cell>
          <cell r="J5" t="str">
            <v>김태균</v>
          </cell>
        </row>
        <row r="6">
          <cell r="B6" t="str">
            <v>남양약품㈜</v>
          </cell>
          <cell r="C6" t="str">
            <v>111-81-14481</v>
          </cell>
          <cell r="D6" t="str">
            <v>신남수</v>
          </cell>
          <cell r="E6" t="str">
            <v>서울 은평 신사 35-18</v>
          </cell>
          <cell r="G6" t="str">
            <v>도매</v>
          </cell>
          <cell r="H6" t="str">
            <v>의약품</v>
          </cell>
          <cell r="I6" t="str">
            <v>서울1</v>
          </cell>
          <cell r="J6" t="str">
            <v>강덕원</v>
          </cell>
        </row>
        <row r="7">
          <cell r="B7" t="str">
            <v>대구약품</v>
          </cell>
          <cell r="C7" t="str">
            <v>501-07-61310</v>
          </cell>
          <cell r="D7" t="str">
            <v>전시형</v>
          </cell>
          <cell r="E7" t="str">
            <v>대구 중구 삼덕동3가 137-10</v>
          </cell>
          <cell r="G7" t="str">
            <v>도매</v>
          </cell>
          <cell r="H7" t="str">
            <v>양약</v>
          </cell>
        </row>
        <row r="8">
          <cell r="B8" t="str">
            <v>대성약품㈜</v>
          </cell>
          <cell r="C8" t="str">
            <v>408-81-07259</v>
          </cell>
          <cell r="D8" t="str">
            <v>최기영</v>
          </cell>
          <cell r="E8" t="str">
            <v>광주 동구 금남로 5가 79</v>
          </cell>
          <cell r="G8" t="str">
            <v>도매</v>
          </cell>
          <cell r="H8" t="str">
            <v>의약품</v>
          </cell>
          <cell r="I8" t="str">
            <v>광주</v>
          </cell>
          <cell r="J8" t="str">
            <v>김태균</v>
          </cell>
        </row>
        <row r="9">
          <cell r="B9" t="str">
            <v>대일물산㈜</v>
          </cell>
          <cell r="C9" t="str">
            <v>205-81-36801</v>
          </cell>
          <cell r="D9" t="str">
            <v>박노석</v>
          </cell>
          <cell r="E9" t="str">
            <v xml:space="preserve">서울 동대문 장안 460-4 </v>
          </cell>
          <cell r="G9" t="str">
            <v>도매</v>
          </cell>
          <cell r="H9" t="str">
            <v>의약품</v>
          </cell>
          <cell r="I9" t="str">
            <v>서울1</v>
          </cell>
          <cell r="J9" t="str">
            <v>강덕원</v>
          </cell>
        </row>
        <row r="10">
          <cell r="B10" t="str">
            <v>두레약품㈜</v>
          </cell>
          <cell r="C10" t="str">
            <v>106-81-59550</v>
          </cell>
          <cell r="D10" t="str">
            <v>강수철</v>
          </cell>
          <cell r="E10" t="str">
            <v>서울 용산구 한강 3 40-879</v>
          </cell>
          <cell r="G10" t="str">
            <v>도매</v>
          </cell>
          <cell r="H10" t="str">
            <v>의약품</v>
          </cell>
          <cell r="I10" t="str">
            <v>서울1</v>
          </cell>
          <cell r="J10" t="str">
            <v>김태훈</v>
          </cell>
        </row>
        <row r="11">
          <cell r="B11" t="str">
            <v>명성약품㈜</v>
          </cell>
          <cell r="C11" t="str">
            <v>107-81-64129</v>
          </cell>
          <cell r="D11" t="str">
            <v>이근종</v>
          </cell>
          <cell r="E11" t="str">
            <v>서울 영등포 영등포7 94-43</v>
          </cell>
          <cell r="G11" t="str">
            <v>도매</v>
          </cell>
          <cell r="H11" t="str">
            <v>양약</v>
          </cell>
          <cell r="I11" t="str">
            <v>서울2</v>
          </cell>
          <cell r="J11" t="str">
            <v>강충주</v>
          </cell>
        </row>
        <row r="12">
          <cell r="B12" t="str">
            <v>백제약품㈜광주</v>
          </cell>
          <cell r="C12" t="str">
            <v>408-85-00180</v>
          </cell>
          <cell r="D12" t="str">
            <v>김기운</v>
          </cell>
          <cell r="E12" t="str">
            <v>광주 동구 대인동 312-16</v>
          </cell>
          <cell r="G12" t="str">
            <v>도매</v>
          </cell>
          <cell r="H12" t="str">
            <v>양약 외</v>
          </cell>
        </row>
        <row r="13">
          <cell r="B13" t="str">
            <v>백제약품㈜대전지점</v>
          </cell>
          <cell r="C13" t="str">
            <v>305-85-00993</v>
          </cell>
          <cell r="D13" t="str">
            <v>김기운</v>
          </cell>
          <cell r="E13" t="str">
            <v>대전 중구 대흥동 508-63</v>
          </cell>
          <cell r="G13" t="str">
            <v>도.소매</v>
          </cell>
          <cell r="H13" t="str">
            <v>양약</v>
          </cell>
          <cell r="I13" t="str">
            <v>대전</v>
          </cell>
          <cell r="J13" t="str">
            <v>전영호</v>
          </cell>
        </row>
        <row r="14">
          <cell r="B14" t="str">
            <v>백제약품㈜서울</v>
          </cell>
          <cell r="C14" t="str">
            <v>113-85-04425</v>
          </cell>
          <cell r="D14" t="str">
            <v>김기운</v>
          </cell>
          <cell r="E14" t="str">
            <v>서울 구로 구로 44</v>
          </cell>
          <cell r="G14" t="str">
            <v>도매</v>
          </cell>
          <cell r="H14" t="str">
            <v>양약</v>
          </cell>
          <cell r="I14" t="str">
            <v>서울2</v>
          </cell>
          <cell r="J14" t="str">
            <v>강충주</v>
          </cell>
        </row>
        <row r="15">
          <cell r="B15" t="str">
            <v>보국실업㈜</v>
          </cell>
          <cell r="C15" t="str">
            <v>409-81-34647</v>
          </cell>
          <cell r="D15" t="str">
            <v>박용석</v>
          </cell>
          <cell r="E15" t="str">
            <v>광주 북구 누운동 144-10</v>
          </cell>
          <cell r="G15" t="str">
            <v>도매</v>
          </cell>
          <cell r="H15" t="str">
            <v>양약</v>
          </cell>
          <cell r="I15" t="str">
            <v>광주</v>
          </cell>
          <cell r="J15" t="str">
            <v>김태균</v>
          </cell>
        </row>
        <row r="16">
          <cell r="B16" t="str">
            <v>복산약품㈜</v>
          </cell>
          <cell r="C16" t="str">
            <v>604-81-03598</v>
          </cell>
          <cell r="D16" t="str">
            <v>엄태응</v>
          </cell>
          <cell r="E16" t="str">
            <v>부산 동구 범일동 825-13</v>
          </cell>
          <cell r="G16" t="str">
            <v>도매</v>
          </cell>
          <cell r="H16" t="str">
            <v>양약</v>
          </cell>
          <cell r="I16" t="str">
            <v>부산</v>
          </cell>
          <cell r="J16" t="str">
            <v>김상규</v>
          </cell>
        </row>
        <row r="17">
          <cell r="B17" t="str">
            <v>복지약품㈜</v>
          </cell>
          <cell r="C17" t="str">
            <v>205-81-32843</v>
          </cell>
          <cell r="D17" t="str">
            <v>조달환</v>
          </cell>
          <cell r="E17" t="str">
            <v>서울 동대문 장안 337-6</v>
          </cell>
        </row>
        <row r="18">
          <cell r="B18" t="str">
            <v>삼화약업사</v>
          </cell>
          <cell r="C18" t="str">
            <v>402-02-39423</v>
          </cell>
          <cell r="D18" t="str">
            <v>서창훈</v>
          </cell>
          <cell r="E18" t="str">
            <v>전북 전주시 완산 중앙3 97</v>
          </cell>
        </row>
        <row r="19">
          <cell r="B19" t="str">
            <v>삼화약품</v>
          </cell>
          <cell r="C19" t="str">
            <v>603-09-61129</v>
          </cell>
          <cell r="D19" t="str">
            <v>양대원</v>
          </cell>
          <cell r="E19" t="str">
            <v>부산 서구 서대신동1가 34-12</v>
          </cell>
          <cell r="G19" t="str">
            <v>도매</v>
          </cell>
          <cell r="H19" t="str">
            <v>의약품</v>
          </cell>
          <cell r="I19" t="str">
            <v>부산</v>
          </cell>
          <cell r="J19" t="str">
            <v>김상규</v>
          </cell>
        </row>
        <row r="20">
          <cell r="B20" t="str">
            <v>상주성모병원</v>
          </cell>
          <cell r="C20" t="str">
            <v>511-96-00731</v>
          </cell>
          <cell r="D20" t="str">
            <v>성부홍</v>
          </cell>
          <cell r="E20" t="str">
            <v>경북 상주시 냉림동 350-5</v>
          </cell>
          <cell r="G20" t="str">
            <v>의료</v>
          </cell>
          <cell r="H20" t="str">
            <v>일반병원</v>
          </cell>
          <cell r="I20" t="str">
            <v>대구</v>
          </cell>
          <cell r="J20" t="str">
            <v>강성대</v>
          </cell>
        </row>
        <row r="21">
          <cell r="B21" t="str">
            <v>성창약품㈜</v>
          </cell>
          <cell r="C21" t="str">
            <v>107-81-34358</v>
          </cell>
          <cell r="D21" t="str">
            <v>조선혜</v>
          </cell>
          <cell r="E21" t="str">
            <v>서울 영등포구 당산5 11-30</v>
          </cell>
          <cell r="G21" t="str">
            <v>도매</v>
          </cell>
          <cell r="H21" t="str">
            <v>양약</v>
          </cell>
          <cell r="I21" t="str">
            <v>서울1</v>
          </cell>
          <cell r="J21" t="str">
            <v>강덕원</v>
          </cell>
        </row>
        <row r="22">
          <cell r="B22" t="str">
            <v>세종메디칼㈜</v>
          </cell>
          <cell r="C22" t="str">
            <v>204-81-39300</v>
          </cell>
          <cell r="D22" t="str">
            <v>김행권</v>
          </cell>
          <cell r="E22" t="str">
            <v>서울 송파구 가락동 94</v>
          </cell>
          <cell r="G22" t="str">
            <v>도매</v>
          </cell>
          <cell r="H22" t="str">
            <v>의약품</v>
          </cell>
          <cell r="I22" t="str">
            <v>서울1</v>
          </cell>
          <cell r="J22" t="str">
            <v>성기수</v>
          </cell>
        </row>
        <row r="23">
          <cell r="B23" t="str">
            <v>세화약품㈜</v>
          </cell>
          <cell r="C23" t="str">
            <v>607-81-14022</v>
          </cell>
          <cell r="D23" t="str">
            <v>주만길</v>
          </cell>
          <cell r="E23" t="str">
            <v>부산 동래 온천 1425-5</v>
          </cell>
          <cell r="G23" t="str">
            <v>도매</v>
          </cell>
          <cell r="H23" t="str">
            <v>의약품</v>
          </cell>
          <cell r="I23" t="str">
            <v>부산</v>
          </cell>
          <cell r="J23" t="str">
            <v>김상규</v>
          </cell>
          <cell r="K23" t="str">
            <v>051-505-4001(9)</v>
          </cell>
        </row>
        <row r="24">
          <cell r="B24" t="str">
            <v>송광약품㈜</v>
          </cell>
          <cell r="C24" t="str">
            <v>314-81-09025</v>
          </cell>
          <cell r="D24" t="str">
            <v>송찬호</v>
          </cell>
          <cell r="E24" t="str">
            <v>대전시 서구 가장동 39-39</v>
          </cell>
          <cell r="G24" t="str">
            <v>도매</v>
          </cell>
          <cell r="H24" t="str">
            <v>의약품</v>
          </cell>
          <cell r="I24" t="str">
            <v>대전</v>
          </cell>
          <cell r="J24" t="str">
            <v>전영호</v>
          </cell>
        </row>
        <row r="25">
          <cell r="B25" t="str">
            <v>승주의약품㈜</v>
          </cell>
          <cell r="C25" t="str">
            <v>416-81-01917</v>
          </cell>
          <cell r="D25" t="str">
            <v>반봉민</v>
          </cell>
          <cell r="E25" t="str">
            <v>전남 순천 행 81-36</v>
          </cell>
          <cell r="I25" t="str">
            <v>광주</v>
          </cell>
          <cell r="J25" t="str">
            <v>김태균</v>
          </cell>
        </row>
        <row r="26">
          <cell r="B26" t="str">
            <v>신덕약품㈜</v>
          </cell>
          <cell r="C26" t="str">
            <v>209-81-10797</v>
          </cell>
          <cell r="D26" t="str">
            <v>김정도</v>
          </cell>
          <cell r="E26" t="str">
            <v>서울 성북 안암 4 1-1</v>
          </cell>
        </row>
        <row r="27">
          <cell r="B27" t="str">
            <v>신성약품㈜</v>
          </cell>
          <cell r="C27" t="str">
            <v>205-81-12186</v>
          </cell>
          <cell r="D27" t="str">
            <v>김진문</v>
          </cell>
          <cell r="E27" t="str">
            <v>서울 동대문 장안 398-8</v>
          </cell>
          <cell r="G27" t="str">
            <v>도매</v>
          </cell>
          <cell r="H27" t="str">
            <v>양약</v>
          </cell>
          <cell r="I27" t="str">
            <v>서울1</v>
          </cell>
          <cell r="J27" t="str">
            <v>성기수</v>
          </cell>
        </row>
        <row r="28">
          <cell r="B28" t="str">
            <v>신촌연세약국</v>
          </cell>
          <cell r="C28" t="str">
            <v>111-09-71152</v>
          </cell>
          <cell r="D28" t="str">
            <v>권성수외</v>
          </cell>
          <cell r="E28" t="str">
            <v>서울 서대문구 창천 52-2</v>
          </cell>
          <cell r="G28" t="str">
            <v>도매</v>
          </cell>
          <cell r="H28" t="str">
            <v>양약</v>
          </cell>
          <cell r="I28" t="str">
            <v>서울2</v>
          </cell>
          <cell r="J28" t="str">
            <v>강충주</v>
          </cell>
        </row>
        <row r="29">
          <cell r="B29" t="str">
            <v>엘스타약품㈜</v>
          </cell>
          <cell r="C29" t="str">
            <v>408-81-30013</v>
          </cell>
          <cell r="D29" t="str">
            <v>서훤준</v>
          </cell>
          <cell r="E29" t="str">
            <v>광주 동구 운림동 670</v>
          </cell>
          <cell r="G29" t="str">
            <v>도매</v>
          </cell>
          <cell r="H29" t="str">
            <v>의약품</v>
          </cell>
          <cell r="I29" t="str">
            <v>광주</v>
          </cell>
          <cell r="J29" t="str">
            <v>김태균</v>
          </cell>
        </row>
        <row r="30">
          <cell r="B30" t="str">
            <v>여명약품㈜</v>
          </cell>
          <cell r="C30" t="str">
            <v>130-81-33290</v>
          </cell>
          <cell r="D30" t="str">
            <v>백승선</v>
          </cell>
          <cell r="E30" t="str">
            <v>경기 부천 소사 송내 369-1</v>
          </cell>
          <cell r="G30" t="str">
            <v>도매</v>
          </cell>
          <cell r="H30" t="str">
            <v>의약품</v>
          </cell>
          <cell r="I30" t="str">
            <v>인천</v>
          </cell>
          <cell r="J30" t="str">
            <v>오요환</v>
          </cell>
        </row>
        <row r="31">
          <cell r="B31" t="str">
            <v>영동약품㈜</v>
          </cell>
          <cell r="C31" t="str">
            <v>204-81-18886</v>
          </cell>
          <cell r="D31" t="str">
            <v>신은록</v>
          </cell>
          <cell r="E31" t="str">
            <v>서울 동대문구 장안 427-5</v>
          </cell>
          <cell r="G31" t="str">
            <v>도매</v>
          </cell>
          <cell r="H31" t="str">
            <v>양약</v>
          </cell>
          <cell r="I31" t="str">
            <v>서울2</v>
          </cell>
          <cell r="J31" t="str">
            <v>이충주</v>
          </cell>
        </row>
        <row r="32">
          <cell r="B32" t="str">
            <v>영일약품㈜</v>
          </cell>
          <cell r="C32" t="str">
            <v>502-81-13179</v>
          </cell>
          <cell r="D32" t="str">
            <v>이영만</v>
          </cell>
          <cell r="E32" t="str">
            <v>대구 동구 신천 335-2</v>
          </cell>
          <cell r="G32" t="str">
            <v>도매</v>
          </cell>
          <cell r="H32" t="str">
            <v>의약품</v>
          </cell>
          <cell r="I32" t="str">
            <v>대구</v>
          </cell>
          <cell r="J32" t="str">
            <v>강성대</v>
          </cell>
        </row>
        <row r="33">
          <cell r="B33" t="str">
            <v>우신약품㈜</v>
          </cell>
          <cell r="C33" t="str">
            <v>212-81-30649</v>
          </cell>
          <cell r="D33" t="str">
            <v>김황준</v>
          </cell>
          <cell r="E33" t="str">
            <v>서울 구로 구로 23-2</v>
          </cell>
          <cell r="F33" t="str">
            <v>152-050</v>
          </cell>
          <cell r="G33" t="str">
            <v>도매</v>
          </cell>
          <cell r="H33" t="str">
            <v>양약</v>
          </cell>
          <cell r="I33" t="str">
            <v>서울1</v>
          </cell>
          <cell r="J33" t="str">
            <v>성기수</v>
          </cell>
        </row>
        <row r="34">
          <cell r="B34" t="str">
            <v>우정메디칼㈜</v>
          </cell>
          <cell r="C34" t="str">
            <v>607-81-26038</v>
          </cell>
          <cell r="D34" t="str">
            <v>최종식</v>
          </cell>
          <cell r="E34" t="str">
            <v>부산 연제 연산 579-59</v>
          </cell>
          <cell r="G34" t="str">
            <v>도매</v>
          </cell>
          <cell r="H34" t="str">
            <v>의약품</v>
          </cell>
          <cell r="I34" t="str">
            <v>부산</v>
          </cell>
          <cell r="J34" t="str">
            <v>김상규</v>
          </cell>
        </row>
        <row r="35">
          <cell r="B35" t="str">
            <v>원진약품㈜</v>
          </cell>
          <cell r="C35" t="str">
            <v>204-81-30987</v>
          </cell>
          <cell r="D35" t="str">
            <v>김원직</v>
          </cell>
          <cell r="E35" t="str">
            <v xml:space="preserve">서울 동대문 용두동 104-20 </v>
          </cell>
          <cell r="G35" t="str">
            <v>도매</v>
          </cell>
          <cell r="H35" t="str">
            <v>의약품</v>
          </cell>
          <cell r="I35" t="str">
            <v>서울1</v>
          </cell>
          <cell r="J35" t="str">
            <v>강덕원</v>
          </cell>
        </row>
        <row r="36">
          <cell r="B36" t="str">
            <v>원진약품㈜대구</v>
          </cell>
          <cell r="C36" t="str">
            <v>514-81-24757</v>
          </cell>
          <cell r="D36" t="str">
            <v>윤오종</v>
          </cell>
          <cell r="E36" t="str">
            <v>대구 남구 대명 175</v>
          </cell>
          <cell r="I36" t="str">
            <v>대구</v>
          </cell>
          <cell r="J36" t="str">
            <v>강성대</v>
          </cell>
          <cell r="K36" t="str">
            <v>053-627-8833</v>
          </cell>
        </row>
        <row r="37">
          <cell r="B37" t="str">
            <v>유진약품㈜</v>
          </cell>
          <cell r="C37" t="str">
            <v>409-81-08080</v>
          </cell>
          <cell r="D37" t="str">
            <v>김우만</v>
          </cell>
          <cell r="E37" t="str">
            <v>광주 북 신안 256-10</v>
          </cell>
          <cell r="G37" t="str">
            <v>도매</v>
          </cell>
          <cell r="H37" t="str">
            <v>의약품</v>
          </cell>
          <cell r="I37" t="str">
            <v>광주</v>
          </cell>
          <cell r="J37" t="str">
            <v>김태균</v>
          </cell>
        </row>
        <row r="38">
          <cell r="B38" t="str">
            <v>이레약품㈜</v>
          </cell>
          <cell r="C38" t="str">
            <v>123-81-35193</v>
          </cell>
          <cell r="D38" t="str">
            <v>안승도</v>
          </cell>
          <cell r="E38" t="str">
            <v>경기 군포 당 212-12</v>
          </cell>
          <cell r="G38" t="str">
            <v>도매</v>
          </cell>
          <cell r="H38" t="str">
            <v>의약품</v>
          </cell>
          <cell r="I38" t="str">
            <v>인천</v>
          </cell>
          <cell r="J38" t="str">
            <v>오요환</v>
          </cell>
        </row>
        <row r="39">
          <cell r="B39" t="str">
            <v>인영약품㈜</v>
          </cell>
          <cell r="C39" t="str">
            <v>124-81-04067</v>
          </cell>
          <cell r="D39" t="str">
            <v>김인영</v>
          </cell>
          <cell r="E39" t="str">
            <v>수원 권선 매교 77-69</v>
          </cell>
          <cell r="G39" t="str">
            <v>도매</v>
          </cell>
          <cell r="H39" t="str">
            <v>양약</v>
          </cell>
        </row>
        <row r="40">
          <cell r="B40" t="str">
            <v>정수약품㈜</v>
          </cell>
          <cell r="C40" t="str">
            <v>209-81-15598</v>
          </cell>
          <cell r="D40" t="str">
            <v>김정수</v>
          </cell>
          <cell r="E40" t="str">
            <v>서울 성북구 보문7가 109-1</v>
          </cell>
          <cell r="G40" t="str">
            <v>도매</v>
          </cell>
          <cell r="H40" t="str">
            <v>의약품</v>
          </cell>
        </row>
        <row r="41">
          <cell r="B41" t="str">
            <v>정안약품㈜</v>
          </cell>
          <cell r="C41" t="str">
            <v>502-81-11109</v>
          </cell>
          <cell r="D41" t="str">
            <v>이연석</v>
          </cell>
          <cell r="E41" t="str">
            <v>대구 수성 만촌 994-41</v>
          </cell>
          <cell r="G41" t="str">
            <v>도매</v>
          </cell>
          <cell r="H41" t="str">
            <v>양약</v>
          </cell>
        </row>
        <row r="42">
          <cell r="B42" t="str">
            <v>제신약품㈜</v>
          </cell>
          <cell r="C42" t="str">
            <v>205-81-12435</v>
          </cell>
          <cell r="D42" t="str">
            <v>정연공</v>
          </cell>
          <cell r="E42" t="str">
            <v>서울 광진구 구의동 234-7</v>
          </cell>
          <cell r="G42" t="str">
            <v>도매</v>
          </cell>
          <cell r="H42" t="str">
            <v>의약품</v>
          </cell>
          <cell r="I42" t="str">
            <v>서울2</v>
          </cell>
          <cell r="J42" t="str">
            <v>양재영</v>
          </cell>
        </row>
        <row r="43">
          <cell r="B43" t="str">
            <v>제원메디칼</v>
          </cell>
          <cell r="C43" t="str">
            <v>129-01-18225</v>
          </cell>
          <cell r="D43" t="str">
            <v>조병기</v>
          </cell>
          <cell r="E43" t="str">
            <v>경기 성남 중원 성남 84-12</v>
          </cell>
          <cell r="G43" t="str">
            <v>도매</v>
          </cell>
          <cell r="H43" t="str">
            <v>의약품</v>
          </cell>
          <cell r="I43" t="str">
            <v>서울2</v>
          </cell>
          <cell r="J43" t="str">
            <v>강충주</v>
          </cell>
        </row>
        <row r="44">
          <cell r="B44" t="str">
            <v>㈜동원약품</v>
          </cell>
          <cell r="C44" t="str">
            <v>502-81-08453</v>
          </cell>
          <cell r="D44" t="str">
            <v>이교삼</v>
          </cell>
          <cell r="E44" t="str">
            <v>대구 동구 신천 128-1</v>
          </cell>
          <cell r="G44" t="str">
            <v>도매</v>
          </cell>
          <cell r="H44" t="str">
            <v>양약</v>
          </cell>
          <cell r="I44" t="str">
            <v>대구</v>
          </cell>
          <cell r="J44" t="str">
            <v>강성대</v>
          </cell>
        </row>
        <row r="45">
          <cell r="B45" t="str">
            <v>㈜경인약품</v>
          </cell>
          <cell r="C45" t="str">
            <v>203-81-49237</v>
          </cell>
          <cell r="D45" t="str">
            <v>이흥재</v>
          </cell>
          <cell r="E45" t="str">
            <v>서울 중구 신당 290-65</v>
          </cell>
          <cell r="I45" t="str">
            <v>서울2</v>
          </cell>
          <cell r="J45" t="str">
            <v>강충주</v>
          </cell>
        </row>
        <row r="46">
          <cell r="B46" t="str">
            <v>㈜고려약품</v>
          </cell>
          <cell r="C46" t="str">
            <v>503-81-22050</v>
          </cell>
          <cell r="D46" t="str">
            <v>이종기</v>
          </cell>
          <cell r="E46" t="str">
            <v>대구 달서 본리 404-3</v>
          </cell>
          <cell r="G46" t="str">
            <v>도매</v>
          </cell>
          <cell r="H46" t="str">
            <v>양약</v>
          </cell>
          <cell r="I46" t="str">
            <v>대구</v>
          </cell>
          <cell r="J46" t="str">
            <v>강성대</v>
          </cell>
        </row>
        <row r="47">
          <cell r="B47" t="str">
            <v>㈜김약품</v>
          </cell>
          <cell r="C47" t="str">
            <v>616-81-13798</v>
          </cell>
          <cell r="D47" t="str">
            <v>문백준</v>
          </cell>
          <cell r="E47" t="str">
            <v>제주도 제주시 이도2 408-4</v>
          </cell>
          <cell r="G47" t="str">
            <v>도매</v>
          </cell>
          <cell r="H47" t="str">
            <v>양약</v>
          </cell>
          <cell r="I47" t="str">
            <v>부산</v>
          </cell>
          <cell r="J47" t="str">
            <v>김상규</v>
          </cell>
        </row>
        <row r="48">
          <cell r="B48" t="str">
            <v>㈜대덕약품</v>
          </cell>
          <cell r="C48" t="str">
            <v>514-81-26736</v>
          </cell>
          <cell r="D48" t="str">
            <v>하영희</v>
          </cell>
          <cell r="E48" t="str">
            <v>대구 동구 신천 342-1</v>
          </cell>
          <cell r="G48" t="str">
            <v>도매</v>
          </cell>
          <cell r="H48" t="str">
            <v>양약</v>
          </cell>
          <cell r="I48" t="str">
            <v>대구</v>
          </cell>
          <cell r="J48" t="str">
            <v>강성대</v>
          </cell>
        </row>
        <row r="49">
          <cell r="B49" t="str">
            <v>㈜대동약품</v>
          </cell>
          <cell r="C49" t="str">
            <v>306-81-06556</v>
          </cell>
          <cell r="D49" t="str">
            <v>송삼모</v>
          </cell>
          <cell r="E49" t="str">
            <v>대전시 동구 삼성 278-16</v>
          </cell>
          <cell r="G49" t="str">
            <v>도매</v>
          </cell>
          <cell r="H49" t="str">
            <v>양약</v>
          </cell>
          <cell r="I49" t="str">
            <v>대전</v>
          </cell>
          <cell r="J49" t="str">
            <v>전영호</v>
          </cell>
        </row>
        <row r="50">
          <cell r="B50" t="str">
            <v>㈜대명약품</v>
          </cell>
          <cell r="C50" t="str">
            <v>502-81-12132</v>
          </cell>
          <cell r="D50" t="str">
            <v>전주완</v>
          </cell>
          <cell r="E50" t="str">
            <v>대구 수성 황금 850-2</v>
          </cell>
          <cell r="G50" t="str">
            <v>도매</v>
          </cell>
          <cell r="H50" t="str">
            <v>의약품</v>
          </cell>
          <cell r="I50" t="str">
            <v>대구</v>
          </cell>
          <cell r="J50" t="str">
            <v>강성대</v>
          </cell>
        </row>
        <row r="51">
          <cell r="B51" t="str">
            <v>㈜대일양행</v>
          </cell>
          <cell r="C51" t="str">
            <v>124-81-16715</v>
          </cell>
          <cell r="D51" t="str">
            <v>류찬희</v>
          </cell>
          <cell r="E51" t="str">
            <v>경기 수원 팔달 매탄 1195</v>
          </cell>
          <cell r="G51" t="str">
            <v>도매</v>
          </cell>
          <cell r="H51" t="str">
            <v>양약</v>
          </cell>
          <cell r="I51" t="str">
            <v>인천</v>
          </cell>
          <cell r="J51" t="str">
            <v>오요환</v>
          </cell>
        </row>
        <row r="52">
          <cell r="B52" t="str">
            <v>㈜대전약품</v>
          </cell>
          <cell r="C52" t="str">
            <v>305-81-29920</v>
          </cell>
          <cell r="D52" t="str">
            <v>박찬용</v>
          </cell>
          <cell r="E52" t="str">
            <v>대전 중구 중촌 394-1</v>
          </cell>
          <cell r="G52" t="str">
            <v>도매</v>
          </cell>
          <cell r="H52" t="str">
            <v>의약품</v>
          </cell>
          <cell r="I52" t="str">
            <v>대전</v>
          </cell>
          <cell r="J52" t="str">
            <v>전영호</v>
          </cell>
        </row>
        <row r="53">
          <cell r="B53" t="str">
            <v>㈜동보약품</v>
          </cell>
          <cell r="C53" t="str">
            <v>504-81-06086</v>
          </cell>
          <cell r="D53" t="str">
            <v>장원덕</v>
          </cell>
          <cell r="E53" t="str">
            <v>대구 동구 신천 291-1</v>
          </cell>
          <cell r="G53" t="str">
            <v>도매</v>
          </cell>
          <cell r="H53" t="str">
            <v>양약</v>
          </cell>
          <cell r="I53" t="str">
            <v>대구</v>
          </cell>
          <cell r="J53" t="str">
            <v>강성대</v>
          </cell>
        </row>
        <row r="54">
          <cell r="B54" t="str">
            <v>㈜동부약품</v>
          </cell>
          <cell r="C54" t="str">
            <v>122-81-31063</v>
          </cell>
          <cell r="D54" t="str">
            <v>이건교</v>
          </cell>
          <cell r="E54" t="str">
            <v>인천 부평 부개 23-1</v>
          </cell>
          <cell r="G54" t="str">
            <v>도매</v>
          </cell>
          <cell r="H54" t="str">
            <v>의약품</v>
          </cell>
          <cell r="I54" t="str">
            <v>인천</v>
          </cell>
          <cell r="J54" t="str">
            <v>오요환</v>
          </cell>
        </row>
        <row r="55">
          <cell r="B55" t="str">
            <v>㈜동원약품</v>
          </cell>
          <cell r="C55" t="str">
            <v>502-81-08832</v>
          </cell>
          <cell r="D55" t="str">
            <v>현수환</v>
          </cell>
          <cell r="E55" t="str">
            <v>대구 북구 산격 1780</v>
          </cell>
          <cell r="G55" t="str">
            <v>도매</v>
          </cell>
          <cell r="H55" t="str">
            <v>양약</v>
          </cell>
          <cell r="I55" t="str">
            <v>대구</v>
          </cell>
          <cell r="J55" t="str">
            <v>강성대</v>
          </cell>
        </row>
        <row r="56">
          <cell r="B56" t="str">
            <v>㈜부림약품</v>
          </cell>
          <cell r="C56" t="str">
            <v>114-81-14122</v>
          </cell>
          <cell r="D56" t="str">
            <v>이춘우</v>
          </cell>
          <cell r="E56" t="str">
            <v>서울 서초구 방배동 917-1</v>
          </cell>
          <cell r="G56" t="str">
            <v>도매</v>
          </cell>
          <cell r="H56" t="str">
            <v>의약품</v>
          </cell>
          <cell r="I56" t="str">
            <v>서울1</v>
          </cell>
          <cell r="J56" t="str">
            <v>강덕원</v>
          </cell>
        </row>
        <row r="57">
          <cell r="B57" t="str">
            <v>㈜삼거실업</v>
          </cell>
          <cell r="C57" t="str">
            <v>120-81-32917</v>
          </cell>
          <cell r="D57" t="str">
            <v>박원환</v>
          </cell>
          <cell r="E57" t="str">
            <v>서울 강남구 대치 891-43</v>
          </cell>
          <cell r="G57" t="str">
            <v>도매</v>
          </cell>
          <cell r="H57" t="str">
            <v>의약품</v>
          </cell>
          <cell r="I57" t="str">
            <v>서울1</v>
          </cell>
          <cell r="J57" t="str">
            <v>김태훈</v>
          </cell>
        </row>
        <row r="58">
          <cell r="B58" t="str">
            <v>㈜삼원약품</v>
          </cell>
          <cell r="C58" t="str">
            <v>607-81-18106</v>
          </cell>
          <cell r="D58" t="str">
            <v>추기엽</v>
          </cell>
          <cell r="E58" t="str">
            <v>부산 동래 안락 163-9</v>
          </cell>
          <cell r="G58" t="str">
            <v>도매</v>
          </cell>
          <cell r="H58" t="str">
            <v>양약</v>
          </cell>
          <cell r="I58" t="str">
            <v>부산</v>
          </cell>
          <cell r="J58" t="str">
            <v>김상규</v>
          </cell>
        </row>
        <row r="59">
          <cell r="B59" t="str">
            <v>㈜삼화의약품</v>
          </cell>
          <cell r="C59" t="str">
            <v>409-81-35651</v>
          </cell>
          <cell r="D59" t="str">
            <v>김준택</v>
          </cell>
          <cell r="E59" t="str">
            <v>전남 장성 진원 선적 12-5</v>
          </cell>
          <cell r="G59" t="str">
            <v>도매</v>
          </cell>
          <cell r="H59" t="str">
            <v>의약품</v>
          </cell>
          <cell r="I59" t="str">
            <v>광주</v>
          </cell>
          <cell r="J59" t="str">
            <v>김태균</v>
          </cell>
        </row>
        <row r="60">
          <cell r="B60" t="str">
            <v>㈜석원약품</v>
          </cell>
          <cell r="C60" t="str">
            <v>107-81-33214</v>
          </cell>
          <cell r="D60" t="str">
            <v>황정모</v>
          </cell>
          <cell r="E60" t="str">
            <v>서울 강서구 화곡동 1101</v>
          </cell>
          <cell r="G60" t="str">
            <v>도매</v>
          </cell>
          <cell r="H60" t="str">
            <v>양약</v>
          </cell>
          <cell r="I60" t="str">
            <v>서울2</v>
          </cell>
          <cell r="J60" t="str">
            <v>양재영</v>
          </cell>
        </row>
        <row r="61">
          <cell r="B61" t="str">
            <v>㈜성모약품</v>
          </cell>
          <cell r="C61" t="str">
            <v>204-81-28711</v>
          </cell>
          <cell r="D61" t="str">
            <v>정 철</v>
          </cell>
          <cell r="E61" t="str">
            <v>서울 동대문 용두 102-144</v>
          </cell>
          <cell r="G61" t="str">
            <v>도매</v>
          </cell>
          <cell r="H61" t="str">
            <v>의약품</v>
          </cell>
          <cell r="I61" t="str">
            <v>서울2</v>
          </cell>
          <cell r="J61" t="str">
            <v>이충주</v>
          </cell>
        </row>
        <row r="62">
          <cell r="B62" t="str">
            <v>㈜성운약품</v>
          </cell>
          <cell r="C62" t="str">
            <v>106-81-01927</v>
          </cell>
          <cell r="D62" t="str">
            <v>김성만</v>
          </cell>
          <cell r="E62" t="str">
            <v>서울 서초구 반포 107-18</v>
          </cell>
          <cell r="G62" t="str">
            <v>도매</v>
          </cell>
          <cell r="H62" t="str">
            <v>의약품</v>
          </cell>
          <cell r="I62" t="str">
            <v>서울1</v>
          </cell>
          <cell r="J62" t="str">
            <v>성기수</v>
          </cell>
        </row>
        <row r="63">
          <cell r="B63" t="str">
            <v>㈜성일약품</v>
          </cell>
          <cell r="C63" t="str">
            <v>118-81-00538</v>
          </cell>
          <cell r="D63" t="str">
            <v>문종태</v>
          </cell>
          <cell r="E63" t="str">
            <v>서울 영등포 대림 651-5</v>
          </cell>
          <cell r="G63" t="str">
            <v>도매</v>
          </cell>
          <cell r="H63" t="str">
            <v>양약</v>
          </cell>
          <cell r="I63" t="str">
            <v>서울2</v>
          </cell>
          <cell r="J63" t="str">
            <v>강충주</v>
          </cell>
        </row>
        <row r="64">
          <cell r="B64" t="str">
            <v>㈜소망약품</v>
          </cell>
          <cell r="C64" t="str">
            <v>124-81-18445</v>
          </cell>
          <cell r="D64" t="str">
            <v>김태관</v>
          </cell>
          <cell r="E64" t="str">
            <v>경기 수원 권선 인계 1133-4</v>
          </cell>
          <cell r="G64" t="str">
            <v>도매</v>
          </cell>
          <cell r="H64" t="str">
            <v>의약품</v>
          </cell>
          <cell r="I64" t="str">
            <v>인천</v>
          </cell>
          <cell r="J64" t="str">
            <v>오요환</v>
          </cell>
        </row>
        <row r="65">
          <cell r="B65" t="str">
            <v>㈜소화</v>
          </cell>
          <cell r="C65" t="str">
            <v>114-81-55346</v>
          </cell>
          <cell r="D65" t="str">
            <v>전덕성</v>
          </cell>
          <cell r="E65" t="str">
            <v>서울 서초구 반포 107-46</v>
          </cell>
          <cell r="G65" t="str">
            <v>도매</v>
          </cell>
          <cell r="H65" t="str">
            <v>의약품</v>
          </cell>
          <cell r="I65" t="str">
            <v>서울2</v>
          </cell>
          <cell r="J65" t="str">
            <v>양재영</v>
          </cell>
        </row>
        <row r="66">
          <cell r="B66" t="str">
            <v>㈜신용산약품</v>
          </cell>
          <cell r="C66" t="str">
            <v>106-81-17676</v>
          </cell>
          <cell r="D66" t="str">
            <v>조병기</v>
          </cell>
          <cell r="E66" t="str">
            <v>서울 용산구 한강로3가 40-8</v>
          </cell>
          <cell r="G66" t="str">
            <v>도매</v>
          </cell>
          <cell r="H66" t="str">
            <v>양약</v>
          </cell>
          <cell r="I66" t="str">
            <v>서울1</v>
          </cell>
          <cell r="J66" t="str">
            <v>김태훈</v>
          </cell>
        </row>
        <row r="67">
          <cell r="B67" t="str">
            <v>㈜신진약품</v>
          </cell>
          <cell r="C67" t="str">
            <v>306-81-08078</v>
          </cell>
          <cell r="D67" t="str">
            <v>장원덕</v>
          </cell>
          <cell r="E67" t="str">
            <v>대전시 대덕구 읍내 483-2</v>
          </cell>
        </row>
        <row r="68">
          <cell r="B68" t="str">
            <v>㈜에스유</v>
          </cell>
          <cell r="C68" t="str">
            <v>107-81-53812</v>
          </cell>
          <cell r="D68" t="str">
            <v>고용규</v>
          </cell>
          <cell r="E68" t="str">
            <v>서울 영등포 영등포2 242</v>
          </cell>
          <cell r="G68" t="str">
            <v>도매</v>
          </cell>
          <cell r="H68" t="str">
            <v>의약품</v>
          </cell>
          <cell r="I68" t="str">
            <v>서울2</v>
          </cell>
          <cell r="J68" t="str">
            <v>이충주</v>
          </cell>
        </row>
        <row r="69">
          <cell r="B69" t="str">
            <v>㈜오령</v>
          </cell>
          <cell r="C69" t="str">
            <v>602-81-05116</v>
          </cell>
          <cell r="D69" t="str">
            <v>권정신</v>
          </cell>
          <cell r="E69" t="str">
            <v>부산시 해운대구 재송 1150-6</v>
          </cell>
          <cell r="G69" t="str">
            <v>도매</v>
          </cell>
          <cell r="H69" t="str">
            <v>양약</v>
          </cell>
          <cell r="I69" t="str">
            <v>대구</v>
          </cell>
          <cell r="J69" t="str">
            <v>강성대</v>
          </cell>
        </row>
        <row r="70">
          <cell r="B70" t="str">
            <v>㈜우승약품</v>
          </cell>
          <cell r="C70" t="str">
            <v>608-81-15311</v>
          </cell>
          <cell r="D70" t="str">
            <v>정병구</v>
          </cell>
          <cell r="E70" t="str">
            <v>경남 마산 회원 내서 호계 384</v>
          </cell>
          <cell r="G70" t="str">
            <v>도매</v>
          </cell>
          <cell r="H70" t="str">
            <v>의약품 외</v>
          </cell>
          <cell r="I70" t="str">
            <v>부산</v>
          </cell>
          <cell r="J70" t="str">
            <v>김상규</v>
          </cell>
        </row>
        <row r="71">
          <cell r="B71" t="str">
            <v>㈜우정약품</v>
          </cell>
          <cell r="C71" t="str">
            <v>607-81-17878</v>
          </cell>
          <cell r="D71" t="str">
            <v>최민일</v>
          </cell>
          <cell r="E71" t="str">
            <v>부산시 연제구 연산4동 579-59</v>
          </cell>
          <cell r="G71" t="str">
            <v>도매</v>
          </cell>
          <cell r="H71" t="str">
            <v>의약품 외</v>
          </cell>
          <cell r="I71" t="str">
            <v>부산</v>
          </cell>
          <cell r="J71" t="str">
            <v>김상규</v>
          </cell>
        </row>
        <row r="72">
          <cell r="B72" t="str">
            <v>㈜원천상사</v>
          </cell>
          <cell r="C72" t="str">
            <v>124-81-20053</v>
          </cell>
          <cell r="D72" t="str">
            <v>김성규</v>
          </cell>
          <cell r="E72" t="str">
            <v>경기 수원시 팔달구 인계동 1023-9</v>
          </cell>
          <cell r="G72" t="str">
            <v>도매</v>
          </cell>
          <cell r="H72" t="str">
            <v>의약품</v>
          </cell>
          <cell r="I72" t="str">
            <v>인천</v>
          </cell>
          <cell r="J72" t="str">
            <v>오요환</v>
          </cell>
        </row>
        <row r="73">
          <cell r="B73" t="str">
            <v>㈜유니온약품상사</v>
          </cell>
          <cell r="C73" t="str">
            <v>105-81-95363</v>
          </cell>
          <cell r="D73" t="str">
            <v>안병광</v>
          </cell>
          <cell r="E73" t="str">
            <v>서울 마포 서교 247-14</v>
          </cell>
          <cell r="G73" t="str">
            <v>도.소매</v>
          </cell>
          <cell r="H73" t="str">
            <v>의약품</v>
          </cell>
          <cell r="I73" t="str">
            <v>서울2</v>
          </cell>
          <cell r="J73" t="str">
            <v>강충주</v>
          </cell>
        </row>
        <row r="74">
          <cell r="B74" t="str">
            <v>주일억산부인과</v>
          </cell>
          <cell r="C74" t="str">
            <v>102-96-01142</v>
          </cell>
          <cell r="D74" t="str">
            <v>주일억</v>
          </cell>
          <cell r="E74" t="str">
            <v>서울 종로구 체부동 29-2</v>
          </cell>
          <cell r="G74" t="str">
            <v>의료</v>
          </cell>
          <cell r="H74" t="str">
            <v>산부인과</v>
          </cell>
          <cell r="I74" t="str">
            <v>서울2</v>
          </cell>
          <cell r="J74" t="str">
            <v>이충주</v>
          </cell>
        </row>
        <row r="75">
          <cell r="B75" t="str">
            <v>㈜정인약품</v>
          </cell>
          <cell r="C75" t="str">
            <v>123-81-40003</v>
          </cell>
          <cell r="D75" t="str">
            <v>이영경</v>
          </cell>
          <cell r="E75" t="str">
            <v>경기 군포 금정 730-2</v>
          </cell>
          <cell r="G75" t="str">
            <v>도매</v>
          </cell>
          <cell r="H75" t="str">
            <v>의약품</v>
          </cell>
          <cell r="I75" t="str">
            <v>오요환</v>
          </cell>
          <cell r="J75" t="str">
            <v>오요환</v>
          </cell>
        </row>
        <row r="76">
          <cell r="B76" t="str">
            <v>㈜제중상사</v>
          </cell>
          <cell r="C76" t="str">
            <v>111-81-24581</v>
          </cell>
          <cell r="D76" t="str">
            <v>한웅전</v>
          </cell>
          <cell r="E76" t="str">
            <v>서울 중구 봉래 1 48-3</v>
          </cell>
          <cell r="G76" t="str">
            <v>도매</v>
          </cell>
          <cell r="H76" t="str">
            <v>의약품 외</v>
          </cell>
          <cell r="I76" t="str">
            <v>서울2</v>
          </cell>
          <cell r="J76" t="str">
            <v>강충주</v>
          </cell>
        </row>
        <row r="77">
          <cell r="B77" t="str">
            <v>㈜청십자약품</v>
          </cell>
          <cell r="C77" t="str">
            <v>506-81-00171</v>
          </cell>
          <cell r="D77" t="str">
            <v>박노정</v>
          </cell>
          <cell r="E77" t="str">
            <v>경북 포항 죽도 113-1</v>
          </cell>
          <cell r="G77" t="str">
            <v>도매</v>
          </cell>
          <cell r="H77" t="str">
            <v>의약품</v>
          </cell>
          <cell r="I77" t="str">
            <v>대구</v>
          </cell>
          <cell r="J77" t="str">
            <v>강성대</v>
          </cell>
        </row>
        <row r="78">
          <cell r="B78" t="str">
            <v>㈜태양약품</v>
          </cell>
          <cell r="C78" t="str">
            <v>112-81-35437</v>
          </cell>
          <cell r="D78" t="str">
            <v>이상욱</v>
          </cell>
          <cell r="E78" t="str">
            <v>서울 관악 봉천 1687-31</v>
          </cell>
          <cell r="G78" t="str">
            <v>도매</v>
          </cell>
          <cell r="H78" t="str">
            <v>의약품</v>
          </cell>
          <cell r="I78" t="str">
            <v>서울2</v>
          </cell>
          <cell r="J78" t="str">
            <v>이충주</v>
          </cell>
        </row>
        <row r="79">
          <cell r="B79" t="str">
            <v>㈜태원약품</v>
          </cell>
          <cell r="C79" t="str">
            <v>408-81-24224</v>
          </cell>
          <cell r="D79" t="str">
            <v>도응태</v>
          </cell>
          <cell r="E79" t="str">
            <v>광주 동구 금남5 101</v>
          </cell>
          <cell r="G79" t="str">
            <v>도매</v>
          </cell>
          <cell r="H79" t="str">
            <v>의약품</v>
          </cell>
          <cell r="I79" t="str">
            <v>광주</v>
          </cell>
          <cell r="J79" t="str">
            <v>김태균</v>
          </cell>
        </row>
        <row r="80">
          <cell r="B80" t="str">
            <v>㈜한가람약품</v>
          </cell>
          <cell r="C80" t="str">
            <v>111-81-25367</v>
          </cell>
          <cell r="D80" t="str">
            <v>예종길</v>
          </cell>
          <cell r="E80" t="str">
            <v>서울 서대문구 연희동 80-1</v>
          </cell>
          <cell r="G80" t="str">
            <v>도매</v>
          </cell>
          <cell r="H80" t="str">
            <v>의약품</v>
          </cell>
          <cell r="I80" t="str">
            <v>서울1</v>
          </cell>
          <cell r="J80" t="str">
            <v>강덕원</v>
          </cell>
        </row>
        <row r="81">
          <cell r="B81" t="str">
            <v>㈜한국메디신</v>
          </cell>
          <cell r="C81" t="str">
            <v>409-81-36683</v>
          </cell>
          <cell r="D81" t="str">
            <v>이선종</v>
          </cell>
          <cell r="E81" t="str">
            <v>광주시 북구 두암동 859-11</v>
          </cell>
          <cell r="G81" t="str">
            <v>도매</v>
          </cell>
          <cell r="H81" t="str">
            <v>의약품 외</v>
          </cell>
          <cell r="I81" t="str">
            <v>광주</v>
          </cell>
          <cell r="J81" t="str">
            <v>김태균</v>
          </cell>
        </row>
        <row r="82">
          <cell r="B82" t="str">
            <v>㈜한보약품</v>
          </cell>
          <cell r="C82" t="str">
            <v>107-81-16684</v>
          </cell>
          <cell r="D82" t="str">
            <v>이영선</v>
          </cell>
          <cell r="E82" t="str">
            <v>서울 동작구 대방 353-9</v>
          </cell>
          <cell r="G82" t="str">
            <v>도매</v>
          </cell>
          <cell r="H82" t="str">
            <v>의약품</v>
          </cell>
          <cell r="I82" t="str">
            <v>서울1</v>
          </cell>
          <cell r="J82" t="str">
            <v>김태훈</v>
          </cell>
        </row>
        <row r="83">
          <cell r="B83" t="str">
            <v>㈜호남약품</v>
          </cell>
          <cell r="C83" t="str">
            <v>416-81-06703</v>
          </cell>
          <cell r="D83" t="str">
            <v>양재승</v>
          </cell>
          <cell r="E83" t="str">
            <v>전남 순천 장천 58-1</v>
          </cell>
          <cell r="G83" t="str">
            <v>도매</v>
          </cell>
          <cell r="H83" t="str">
            <v>의약품 외</v>
          </cell>
          <cell r="I83" t="str">
            <v>광주</v>
          </cell>
          <cell r="J83" t="str">
            <v>김태균</v>
          </cell>
        </row>
        <row r="84">
          <cell r="B84" t="str">
            <v>㈜흥강메디칼</v>
          </cell>
          <cell r="C84" t="str">
            <v>312-81-17738</v>
          </cell>
          <cell r="D84" t="str">
            <v>전  청</v>
          </cell>
          <cell r="E84" t="str">
            <v>충남 천안 성정 413-4</v>
          </cell>
          <cell r="G84" t="str">
            <v>도매</v>
          </cell>
          <cell r="H84" t="str">
            <v>의약품</v>
          </cell>
          <cell r="I84" t="str">
            <v>대전</v>
          </cell>
          <cell r="J84" t="str">
            <v>전영호</v>
          </cell>
        </row>
        <row r="85">
          <cell r="B85" t="str">
            <v>청우에치칼약품㈜</v>
          </cell>
          <cell r="C85" t="str">
            <v>212-81-39150</v>
          </cell>
          <cell r="D85" t="str">
            <v>명재평</v>
          </cell>
          <cell r="E85" t="str">
            <v>서울 강동구 성내동 467-5</v>
          </cell>
          <cell r="G85" t="str">
            <v>도매</v>
          </cell>
          <cell r="H85" t="str">
            <v>의약품</v>
          </cell>
          <cell r="I85" t="str">
            <v>서울2</v>
          </cell>
          <cell r="J85" t="str">
            <v>강충주</v>
          </cell>
        </row>
        <row r="86">
          <cell r="B86" t="str">
            <v>태전약품판매㈜</v>
          </cell>
          <cell r="C86" t="str">
            <v>401-81-00987</v>
          </cell>
          <cell r="D86" t="str">
            <v>오수웅</v>
          </cell>
          <cell r="E86" t="str">
            <v>전북 군산 경장동 464</v>
          </cell>
          <cell r="G86" t="str">
            <v>도매</v>
          </cell>
          <cell r="H86" t="str">
            <v>양약</v>
          </cell>
          <cell r="I86" t="str">
            <v>광주</v>
          </cell>
          <cell r="J86" t="str">
            <v>김태균</v>
          </cell>
        </row>
        <row r="87">
          <cell r="B87" t="str">
            <v>태종약품㈜</v>
          </cell>
          <cell r="C87" t="str">
            <v>203-81-49713</v>
          </cell>
          <cell r="D87" t="str">
            <v xml:space="preserve">윤종남 </v>
          </cell>
          <cell r="E87" t="str">
            <v>서울 중구 황학 2491</v>
          </cell>
          <cell r="G87" t="str">
            <v>도매</v>
          </cell>
          <cell r="H87" t="str">
            <v>의약품</v>
          </cell>
          <cell r="I87" t="str">
            <v>서울1</v>
          </cell>
          <cell r="J87" t="str">
            <v>성기수</v>
          </cell>
        </row>
        <row r="88">
          <cell r="B88" t="str">
            <v>현대가축약품</v>
          </cell>
          <cell r="C88" t="str">
            <v>411-01-93458</v>
          </cell>
          <cell r="D88" t="str">
            <v>김재기</v>
          </cell>
          <cell r="E88" t="str">
            <v>전남 목포 용당동 1102-7</v>
          </cell>
          <cell r="G88" t="str">
            <v>도.소매</v>
          </cell>
          <cell r="H88" t="str">
            <v>가축약품</v>
          </cell>
        </row>
        <row r="89">
          <cell r="B89" t="str">
            <v>대산가축약품상사(합)</v>
          </cell>
          <cell r="C89" t="str">
            <v>310-81-08529</v>
          </cell>
          <cell r="D89" t="str">
            <v>김기인</v>
          </cell>
          <cell r="E89" t="str">
            <v>홍성군 홍성읍 오관리 309-1</v>
          </cell>
          <cell r="G89" t="str">
            <v>도,소매</v>
          </cell>
          <cell r="H89" t="str">
            <v>가축약품</v>
          </cell>
        </row>
        <row r="90">
          <cell r="B90" t="str">
            <v>㈜한사랑약품</v>
          </cell>
          <cell r="C90" t="str">
            <v>204-81-41577</v>
          </cell>
          <cell r="D90" t="str">
            <v>윤용식</v>
          </cell>
          <cell r="E90" t="str">
            <v>서울 동대문구 제기동 177-1</v>
          </cell>
          <cell r="G90" t="str">
            <v>도매</v>
          </cell>
          <cell r="H90" t="str">
            <v>의약품</v>
          </cell>
        </row>
        <row r="91">
          <cell r="B91" t="str">
            <v>신광약품㈜</v>
          </cell>
          <cell r="C91" t="str">
            <v>409-81-06665</v>
          </cell>
          <cell r="D91" t="str">
            <v>박용영</v>
          </cell>
          <cell r="E91" t="str">
            <v>광주 남구 양림동 228-11</v>
          </cell>
          <cell r="G91" t="str">
            <v>도매</v>
          </cell>
          <cell r="H91" t="str">
            <v>양약</v>
          </cell>
        </row>
        <row r="92">
          <cell r="B92" t="str">
            <v>㈜대구축산</v>
          </cell>
          <cell r="C92" t="str">
            <v>501-81-04492</v>
          </cell>
          <cell r="D92" t="str">
            <v>김 병훈</v>
          </cell>
          <cell r="G92" t="str">
            <v>도.소매</v>
          </cell>
          <cell r="H92" t="str">
            <v>동물용약품</v>
          </cell>
        </row>
        <row r="93">
          <cell r="B93" t="str">
            <v>지성당약국</v>
          </cell>
        </row>
        <row r="94">
          <cell r="B94" t="str">
            <v>㈜영광약품</v>
          </cell>
          <cell r="C94" t="str">
            <v>622-81-05541</v>
          </cell>
          <cell r="D94" t="str">
            <v>김종혁</v>
          </cell>
          <cell r="E94" t="str">
            <v>김해시 봉황동 25-18</v>
          </cell>
          <cell r="G94" t="str">
            <v>도.소매</v>
          </cell>
          <cell r="H94" t="str">
            <v>동물의약품</v>
          </cell>
        </row>
        <row r="95">
          <cell r="B95" t="str">
            <v>태양동물병원</v>
          </cell>
        </row>
        <row r="96">
          <cell r="B96" t="str">
            <v>예손치과</v>
          </cell>
        </row>
        <row r="97">
          <cell r="B97" t="str">
            <v>김천바이엘동물병원</v>
          </cell>
        </row>
        <row r="98">
          <cell r="B98" t="str">
            <v>㈜남해약품</v>
          </cell>
          <cell r="C98" t="str">
            <v>410-81-17352</v>
          </cell>
          <cell r="D98" t="str">
            <v>황두홍</v>
          </cell>
          <cell r="E98" t="str">
            <v>광주 광산구 월곡동 560-3</v>
          </cell>
          <cell r="G98" t="str">
            <v>도매</v>
          </cell>
          <cell r="H98" t="str">
            <v>양약</v>
          </cell>
        </row>
        <row r="99">
          <cell r="B99" t="str">
            <v>(재)천주교서울대교구유지재</v>
          </cell>
          <cell r="C99" t="str">
            <v>119-82-00431</v>
          </cell>
          <cell r="D99" t="str">
            <v>정진석</v>
          </cell>
          <cell r="E99" t="str">
            <v>서울시 금천구 시흥동 200-2</v>
          </cell>
          <cell r="G99" t="str">
            <v>의료</v>
          </cell>
          <cell r="H99" t="str">
            <v>의원</v>
          </cell>
        </row>
        <row r="100">
          <cell r="B100" t="str">
            <v>송원약품㈜</v>
          </cell>
          <cell r="C100" t="str">
            <v>402-81-02412</v>
          </cell>
          <cell r="D100" t="str">
            <v>김병문</v>
          </cell>
          <cell r="E100" t="str">
            <v>전주시 완산구 고사동 148-4</v>
          </cell>
          <cell r="G100" t="str">
            <v>도매</v>
          </cell>
          <cell r="H100" t="str">
            <v>양약</v>
          </cell>
        </row>
        <row r="101">
          <cell r="B101" t="str">
            <v>㈜경상동물약품</v>
          </cell>
          <cell r="C101" t="str">
            <v>613-81-07865</v>
          </cell>
          <cell r="D101" t="str">
            <v>백승규</v>
          </cell>
          <cell r="E101" t="str">
            <v>경남 진주시 상평동 301-16</v>
          </cell>
          <cell r="G101" t="str">
            <v>도.소매</v>
          </cell>
          <cell r="H101" t="str">
            <v>동물의약품</v>
          </cell>
        </row>
        <row r="102">
          <cell r="B102" t="str">
            <v>영신약품</v>
          </cell>
          <cell r="C102" t="str">
            <v>503-64-61740</v>
          </cell>
          <cell r="D102" t="str">
            <v>정정만</v>
          </cell>
          <cell r="E102" t="str">
            <v>대구시 달서구 감삼동 206-41</v>
          </cell>
          <cell r="G102" t="str">
            <v>도매</v>
          </cell>
          <cell r="H102" t="str">
            <v>의약품</v>
          </cell>
        </row>
        <row r="103">
          <cell r="B103" t="str">
            <v>초원약품㈜</v>
          </cell>
          <cell r="C103" t="str">
            <v>402-81-02673</v>
          </cell>
          <cell r="D103" t="str">
            <v>조병일</v>
          </cell>
          <cell r="E103" t="str">
            <v>전북 전주시 완산구 전3가 58-1</v>
          </cell>
          <cell r="G103" t="str">
            <v>도매</v>
          </cell>
          <cell r="H103" t="str">
            <v>양약</v>
          </cell>
          <cell r="I103" t="str">
            <v>광주</v>
          </cell>
          <cell r="J103" t="str">
            <v>김태균</v>
          </cell>
        </row>
        <row r="104">
          <cell r="B104" t="str">
            <v>㈜경동사</v>
          </cell>
          <cell r="C104" t="str">
            <v>502-81-08453</v>
          </cell>
          <cell r="D104" t="str">
            <v>이교삼</v>
          </cell>
          <cell r="E104" t="str">
            <v>대구 동구 신천동 128-1</v>
          </cell>
          <cell r="G104" t="str">
            <v>도매</v>
          </cell>
          <cell r="H104" t="str">
            <v>양약</v>
          </cell>
        </row>
        <row r="105">
          <cell r="B105" t="str">
            <v>㈜대전동원약품</v>
          </cell>
          <cell r="C105" t="str">
            <v>306-81-08078</v>
          </cell>
          <cell r="D105" t="str">
            <v>장원덕</v>
          </cell>
          <cell r="E105" t="str">
            <v>대전 대덕 읍내 483-2</v>
          </cell>
          <cell r="G105" t="str">
            <v>도매</v>
          </cell>
          <cell r="H105" t="str">
            <v>양약</v>
          </cell>
        </row>
        <row r="106">
          <cell r="B106" t="str">
            <v>㈜영웅약품</v>
          </cell>
          <cell r="C106" t="str">
            <v>501-81-13287</v>
          </cell>
          <cell r="D106" t="str">
            <v>최영수</v>
          </cell>
          <cell r="E106" t="str">
            <v>대구 중구 남산동 735-18</v>
          </cell>
          <cell r="G106" t="str">
            <v>도매</v>
          </cell>
          <cell r="H106" t="str">
            <v>의약품</v>
          </cell>
        </row>
        <row r="107">
          <cell r="B107" t="str">
            <v>(사단복지법인)서천재단</v>
          </cell>
          <cell r="C107" t="str">
            <v>137-82-00536</v>
          </cell>
          <cell r="D107" t="str">
            <v>김영기</v>
          </cell>
          <cell r="E107" t="str">
            <v>인천 서구 심곡동 27-2</v>
          </cell>
          <cell r="G107" t="str">
            <v>보건업</v>
          </cell>
          <cell r="H107" t="str">
            <v>복지사업</v>
          </cell>
        </row>
        <row r="108">
          <cell r="B108" t="str">
            <v>조일약품㈜</v>
          </cell>
          <cell r="C108" t="str">
            <v>616-81-14763</v>
          </cell>
          <cell r="D108" t="str">
            <v>백화기</v>
          </cell>
          <cell r="E108" t="str">
            <v xml:space="preserve">제주도 제주시 이도2동 1066-7 </v>
          </cell>
          <cell r="G108" t="str">
            <v>도,소매</v>
          </cell>
          <cell r="H108" t="str">
            <v>양약</v>
          </cell>
        </row>
        <row r="109">
          <cell r="B109" t="str">
            <v>영일축산약품</v>
          </cell>
          <cell r="C109" t="str">
            <v>506-16-71815</v>
          </cell>
          <cell r="D109" t="str">
            <v>장운식</v>
          </cell>
          <cell r="E109" t="str">
            <v>경북 포항시 북구 용흥동 622-14</v>
          </cell>
          <cell r="G109" t="str">
            <v>도.소매</v>
          </cell>
          <cell r="H109" t="str">
            <v>동물약품</v>
          </cell>
        </row>
        <row r="110">
          <cell r="B110" t="str">
            <v>㈜경일약품</v>
          </cell>
          <cell r="C110" t="str">
            <v>608-81-28854</v>
          </cell>
          <cell r="D110" t="str">
            <v>심대보</v>
          </cell>
          <cell r="E110" t="str">
            <v>경남 마산 회원 회성동 209-28</v>
          </cell>
          <cell r="G110" t="str">
            <v>도매</v>
          </cell>
          <cell r="H110" t="str">
            <v>가축약품</v>
          </cell>
        </row>
        <row r="111">
          <cell r="B111" t="str">
            <v>대한가축약품상사</v>
          </cell>
          <cell r="C111" t="str">
            <v>510-01-11980</v>
          </cell>
          <cell r="D111" t="str">
            <v>위진찬</v>
          </cell>
          <cell r="E111" t="str">
            <v>겅북 김천시 용두동 131-1</v>
          </cell>
          <cell r="G111" t="str">
            <v>도매</v>
          </cell>
          <cell r="H111" t="str">
            <v>동물약품</v>
          </cell>
        </row>
        <row r="112">
          <cell r="B112" t="str">
            <v>삼호가축약품</v>
          </cell>
          <cell r="C112" t="str">
            <v>622-02-24975</v>
          </cell>
          <cell r="D112" t="str">
            <v>오세덕</v>
          </cell>
          <cell r="E112" t="str">
            <v>경남 김해시 서상동 333-9</v>
          </cell>
          <cell r="G112" t="str">
            <v>도매</v>
          </cell>
          <cell r="H112" t="str">
            <v>가축약품</v>
          </cell>
        </row>
        <row r="113">
          <cell r="B113" t="str">
            <v>초원가축약품</v>
          </cell>
          <cell r="C113" t="str">
            <v>402-08-62057</v>
          </cell>
          <cell r="D113" t="str">
            <v>박윤희</v>
          </cell>
          <cell r="E113" t="str">
            <v>전북 전주시 완산구 전동2가 77-8</v>
          </cell>
          <cell r="G113" t="str">
            <v>도.,소매</v>
          </cell>
          <cell r="H113" t="str">
            <v>가축약품</v>
          </cell>
        </row>
        <row r="114">
          <cell r="B114" t="str">
            <v>푸른가축병원</v>
          </cell>
          <cell r="C114" t="str">
            <v>311-07-71457</v>
          </cell>
          <cell r="D114" t="str">
            <v>박정호</v>
          </cell>
          <cell r="E114" t="str">
            <v>충남 당진군 당진읍 읍내 301-20</v>
          </cell>
          <cell r="G114" t="str">
            <v>도,소매</v>
          </cell>
          <cell r="H114" t="str">
            <v>가축약품</v>
          </cell>
        </row>
        <row r="115">
          <cell r="B115" t="str">
            <v>㈜호남약품(광주)</v>
          </cell>
          <cell r="C115" t="str">
            <v>408-81-10962</v>
          </cell>
          <cell r="D115" t="str">
            <v>양재승</v>
          </cell>
          <cell r="E115" t="str">
            <v>광주시 동구 계림동 292-10</v>
          </cell>
          <cell r="G115" t="str">
            <v>도매</v>
          </cell>
          <cell r="H115" t="str">
            <v>양약</v>
          </cell>
        </row>
        <row r="116">
          <cell r="B116" t="str">
            <v>충무가축약품상사</v>
          </cell>
          <cell r="C116" t="str">
            <v>312-15-61243</v>
          </cell>
          <cell r="D116" t="str">
            <v>이기행</v>
          </cell>
          <cell r="E116" t="str">
            <v>충남 아산시 온천동 1437</v>
          </cell>
          <cell r="G116" t="str">
            <v>도.소매</v>
          </cell>
          <cell r="H116" t="str">
            <v>가축약품</v>
          </cell>
        </row>
        <row r="117">
          <cell r="B117" t="str">
            <v>대동동물약품</v>
          </cell>
          <cell r="C117" t="str">
            <v>510-81-04967</v>
          </cell>
          <cell r="D117" t="str">
            <v>이동준</v>
          </cell>
          <cell r="E117" t="str">
            <v>경북 성주군 성주읍 성산리 542-5</v>
          </cell>
          <cell r="G117" t="str">
            <v>도.소매</v>
          </cell>
          <cell r="H117" t="str">
            <v>동물약품</v>
          </cell>
        </row>
        <row r="118">
          <cell r="C118" t="str">
            <v>502-81-05719</v>
          </cell>
          <cell r="D118" t="str">
            <v>황규환</v>
          </cell>
          <cell r="E118" t="str">
            <v>대구 수성구 상동 348-2</v>
          </cell>
          <cell r="G118" t="str">
            <v>도.소매</v>
          </cell>
          <cell r="H118" t="str">
            <v>동물약품 외</v>
          </cell>
          <cell r="I118" t="str">
            <v>㈜경수약품(대구)</v>
          </cell>
        </row>
        <row r="119">
          <cell r="B119" t="str">
            <v>정수가축약품</v>
          </cell>
          <cell r="C119" t="str">
            <v>505-04-66048</v>
          </cell>
          <cell r="D119" t="str">
            <v>정진화</v>
          </cell>
          <cell r="E119" t="str">
            <v>경북 경주시 노서동 129-7</v>
          </cell>
          <cell r="G119" t="str">
            <v>도,소매</v>
          </cell>
          <cell r="H119" t="str">
            <v>동물약품</v>
          </cell>
        </row>
        <row r="120">
          <cell r="B120" t="str">
            <v>청주약품</v>
          </cell>
          <cell r="C120" t="str">
            <v>315-06-62365</v>
          </cell>
          <cell r="D120" t="str">
            <v>김기창</v>
          </cell>
          <cell r="E120" t="str">
            <v>충북 청주시 흥덕구 사창동 412 신천빌딩</v>
          </cell>
          <cell r="G120" t="str">
            <v>도매</v>
          </cell>
          <cell r="H120" t="str">
            <v>의약품</v>
          </cell>
        </row>
        <row r="121">
          <cell r="B121" t="str">
            <v>경일약품㈜대구</v>
          </cell>
          <cell r="C121" t="str">
            <v>501-81-15780</v>
          </cell>
          <cell r="D121" t="str">
            <v>장세훈</v>
          </cell>
          <cell r="E121" t="str">
            <v>대구 중구 대봉동 25-2</v>
          </cell>
          <cell r="G121" t="str">
            <v>도매</v>
          </cell>
          <cell r="H121" t="str">
            <v>양약</v>
          </cell>
        </row>
        <row r="122">
          <cell r="B122" t="str">
            <v>㈜동명양행</v>
          </cell>
          <cell r="C122" t="str">
            <v>306-81-18843</v>
          </cell>
          <cell r="D122" t="str">
            <v>박도수</v>
          </cell>
          <cell r="E122" t="str">
            <v>대전광역시대덕구상서동 830-9</v>
          </cell>
          <cell r="G122" t="str">
            <v>도매</v>
          </cell>
          <cell r="H122" t="str">
            <v>동물약품</v>
          </cell>
        </row>
        <row r="123">
          <cell r="B123" t="str">
            <v>원양약품㈜</v>
          </cell>
          <cell r="C123" t="str">
            <v>617-81-13428</v>
          </cell>
          <cell r="D123" t="str">
            <v>심정섭</v>
          </cell>
          <cell r="E123" t="str">
            <v>부산시 남구 대연3동 260</v>
          </cell>
          <cell r="F123" t="str">
            <v xml:space="preserve"> </v>
          </cell>
          <cell r="G123" t="str">
            <v>도매</v>
          </cell>
          <cell r="H123" t="str">
            <v>양약</v>
          </cell>
        </row>
        <row r="124">
          <cell r="B124" t="str">
            <v>제일가축약품</v>
          </cell>
          <cell r="C124" t="str">
            <v>607-03-93562</v>
          </cell>
          <cell r="D124" t="str">
            <v>심재현</v>
          </cell>
        </row>
        <row r="125">
          <cell r="B125" t="str">
            <v>영일약품(주)</v>
          </cell>
          <cell r="C125" t="str">
            <v>502-81-13179</v>
          </cell>
          <cell r="D125" t="str">
            <v>이 영만</v>
          </cell>
          <cell r="E125" t="str">
            <v>대구광역시 동구 신천동 335-2</v>
          </cell>
          <cell r="F125" t="str">
            <v>701-020</v>
          </cell>
          <cell r="G125" t="str">
            <v>도매</v>
          </cell>
          <cell r="H125" t="str">
            <v>의약품</v>
          </cell>
          <cell r="J125" t="str">
            <v>강 성대</v>
          </cell>
          <cell r="K125" t="str">
            <v>053-753-9192</v>
          </cell>
        </row>
        <row r="126">
          <cell r="B126" t="str">
            <v>원진약품(주) 대구</v>
          </cell>
          <cell r="C126" t="str">
            <v>514-81-24757</v>
          </cell>
          <cell r="D126" t="str">
            <v>윤 오종</v>
          </cell>
          <cell r="E126" t="str">
            <v>대구광역시 남구 대명동 175</v>
          </cell>
          <cell r="F126" t="str">
            <v>705-030</v>
          </cell>
          <cell r="G126" t="str">
            <v>도매</v>
          </cell>
          <cell r="H126" t="str">
            <v>양약</v>
          </cell>
          <cell r="J126" t="str">
            <v>강 성대</v>
          </cell>
          <cell r="K126" t="str">
            <v>053-627-8833</v>
          </cell>
        </row>
        <row r="127">
          <cell r="B127" t="str">
            <v>유진약품(주)</v>
          </cell>
          <cell r="C127" t="str">
            <v>409-81-08080</v>
          </cell>
          <cell r="D127" t="str">
            <v>김 우만</v>
          </cell>
          <cell r="E127" t="str">
            <v>광주광역시 북구 신안동 256-3</v>
          </cell>
          <cell r="F127" t="str">
            <v>500-060</v>
          </cell>
          <cell r="G127" t="str">
            <v>도매</v>
          </cell>
          <cell r="H127" t="str">
            <v>의약품</v>
          </cell>
          <cell r="J127" t="str">
            <v>김 태균</v>
          </cell>
          <cell r="K127" t="str">
            <v>062-528-6555</v>
          </cell>
        </row>
        <row r="128">
          <cell r="B128" t="str">
            <v>복산약품(주)</v>
          </cell>
          <cell r="C128" t="str">
            <v>604-81-03598</v>
          </cell>
          <cell r="D128" t="str">
            <v>엄 태응</v>
          </cell>
          <cell r="E128" t="str">
            <v>부산광역시 동구 범일동 825-13</v>
          </cell>
          <cell r="F128" t="str">
            <v>601-060</v>
          </cell>
          <cell r="G128" t="str">
            <v>도.소매</v>
          </cell>
          <cell r="H128" t="str">
            <v>양약</v>
          </cell>
          <cell r="J128" t="str">
            <v>김 상규</v>
          </cell>
          <cell r="K128" t="str">
            <v>051-645-1511</v>
          </cell>
        </row>
        <row r="129">
          <cell r="B129" t="str">
            <v>삼화약품</v>
          </cell>
          <cell r="C129" t="str">
            <v>603-09-61129</v>
          </cell>
          <cell r="D129" t="str">
            <v>양 대원</v>
          </cell>
          <cell r="E129" t="str">
            <v>부산광역시 서구 서대신동1가 34-12</v>
          </cell>
          <cell r="F129" t="str">
            <v>602-091</v>
          </cell>
          <cell r="G129" t="str">
            <v>도매</v>
          </cell>
          <cell r="H129" t="str">
            <v>의약품</v>
          </cell>
          <cell r="J129" t="str">
            <v>김 상규</v>
          </cell>
          <cell r="K129" t="str">
            <v>051-244-2171</v>
          </cell>
        </row>
        <row r="130">
          <cell r="B130" t="str">
            <v>세화약품(주)</v>
          </cell>
          <cell r="C130" t="str">
            <v>607-81-14022</v>
          </cell>
          <cell r="D130" t="str">
            <v>주 만길</v>
          </cell>
          <cell r="E130" t="str">
            <v>부산광역시 동래구 온천3동 1425-5</v>
          </cell>
          <cell r="F130" t="str">
            <v>607-063</v>
          </cell>
          <cell r="G130" t="str">
            <v>도매</v>
          </cell>
          <cell r="H130" t="str">
            <v>의약품</v>
          </cell>
          <cell r="J130" t="str">
            <v>김 상규</v>
          </cell>
          <cell r="K130" t="str">
            <v>051-505-4001</v>
          </cell>
        </row>
        <row r="131">
          <cell r="B131" t="str">
            <v>우정메디칼(주)</v>
          </cell>
          <cell r="C131" t="str">
            <v>607-81-26038</v>
          </cell>
          <cell r="D131" t="str">
            <v>최 종식</v>
          </cell>
          <cell r="E131" t="str">
            <v>부산광역시 연제구 연산동 579-59</v>
          </cell>
          <cell r="F131" t="str">
            <v>611-080</v>
          </cell>
          <cell r="G131" t="str">
            <v>도매</v>
          </cell>
          <cell r="H131" t="str">
            <v>의약품</v>
          </cell>
          <cell r="J131" t="str">
            <v>김 상규</v>
          </cell>
          <cell r="K131" t="str">
            <v>051-867-6101</v>
          </cell>
        </row>
        <row r="132">
          <cell r="B132" t="str">
            <v>광주의약품(주)</v>
          </cell>
          <cell r="C132" t="str">
            <v>408-81-08641</v>
          </cell>
          <cell r="D132" t="str">
            <v>최 정채</v>
          </cell>
          <cell r="E132" t="str">
            <v>광주광역시 동구 충장로5가 59-2</v>
          </cell>
          <cell r="F132" t="str">
            <v>501-015</v>
          </cell>
          <cell r="G132" t="str">
            <v>도매</v>
          </cell>
          <cell r="H132" t="str">
            <v>의약품</v>
          </cell>
          <cell r="J132" t="str">
            <v>김 태균</v>
          </cell>
          <cell r="K132" t="str">
            <v>062-223-5111</v>
          </cell>
        </row>
        <row r="133">
          <cell r="B133" t="str">
            <v>대성약품(주)</v>
          </cell>
          <cell r="C133" t="str">
            <v>408-81-07259</v>
          </cell>
          <cell r="D133" t="str">
            <v>최 기영</v>
          </cell>
          <cell r="E133" t="str">
            <v>광주광역시 동구 금남로5가 79</v>
          </cell>
          <cell r="F133" t="str">
            <v>501-025</v>
          </cell>
          <cell r="G133" t="str">
            <v>도매</v>
          </cell>
          <cell r="H133" t="str">
            <v>의약품</v>
          </cell>
          <cell r="J133" t="str">
            <v>김 태균</v>
          </cell>
          <cell r="K133" t="str">
            <v>062-226-6666</v>
          </cell>
        </row>
        <row r="134">
          <cell r="B134" t="str">
            <v>승주의약품(주)</v>
          </cell>
          <cell r="C134" t="str">
            <v>416-81-01917</v>
          </cell>
          <cell r="D134" t="str">
            <v>반 봉민</v>
          </cell>
          <cell r="E134" t="str">
            <v>전라남도 순천시 행동 81-36</v>
          </cell>
          <cell r="F134" t="str">
            <v>540-060</v>
          </cell>
          <cell r="G134" t="str">
            <v>도매</v>
          </cell>
          <cell r="H134" t="str">
            <v>양약</v>
          </cell>
          <cell r="J134" t="str">
            <v>김 태균</v>
          </cell>
        </row>
        <row r="135">
          <cell r="B135" t="str">
            <v>엘스타약품(주)</v>
          </cell>
          <cell r="C135" t="str">
            <v>408-81-30013</v>
          </cell>
          <cell r="D135" t="str">
            <v>서 훤준</v>
          </cell>
          <cell r="E135" t="str">
            <v>광주광역시 동구 운림동 670</v>
          </cell>
          <cell r="F135" t="str">
            <v>501-200</v>
          </cell>
          <cell r="G135" t="str">
            <v>도매</v>
          </cell>
          <cell r="H135" t="str">
            <v>의약품</v>
          </cell>
          <cell r="J135" t="str">
            <v>김 태균</v>
          </cell>
          <cell r="K135" t="str">
            <v>062-226-6011</v>
          </cell>
        </row>
        <row r="136">
          <cell r="B136" t="str">
            <v>백제약품(주)대전지점</v>
          </cell>
          <cell r="C136" t="str">
            <v>305-85-00993</v>
          </cell>
          <cell r="D136" t="str">
            <v>김 기운</v>
          </cell>
          <cell r="E136" t="str">
            <v>대전광역시 중구 대흥동 508-63</v>
          </cell>
          <cell r="F136" t="str">
            <v>301-010</v>
          </cell>
          <cell r="G136" t="str">
            <v>도.소매</v>
          </cell>
          <cell r="H136" t="str">
            <v>양약,동물약품</v>
          </cell>
          <cell r="J136" t="str">
            <v>전 영호</v>
          </cell>
          <cell r="K136" t="str">
            <v>042-255-5501</v>
          </cell>
        </row>
        <row r="137">
          <cell r="B137" t="str">
            <v>송광약품(주)</v>
          </cell>
          <cell r="C137" t="str">
            <v>314-81-09025</v>
          </cell>
          <cell r="D137" t="str">
            <v>송 찬호</v>
          </cell>
          <cell r="E137" t="str">
            <v>대전광역시 서구 가장동 39-39</v>
          </cell>
          <cell r="F137" t="str">
            <v>302-182</v>
          </cell>
          <cell r="G137" t="str">
            <v>도매</v>
          </cell>
          <cell r="H137" t="str">
            <v>의약품</v>
          </cell>
          <cell r="J137" t="str">
            <v>전 영호</v>
          </cell>
          <cell r="K137" t="str">
            <v>042-535-2324</v>
          </cell>
        </row>
        <row r="138">
          <cell r="B138" t="str">
            <v>광산약품</v>
          </cell>
          <cell r="C138" t="str">
            <v>504-05-63308</v>
          </cell>
          <cell r="D138" t="str">
            <v>김 재복</v>
          </cell>
          <cell r="E138" t="str">
            <v>대구광역시 북구 고성3가 7-1</v>
          </cell>
          <cell r="F138" t="str">
            <v>702-073</v>
          </cell>
          <cell r="G138" t="str">
            <v>도매</v>
          </cell>
          <cell r="H138" t="str">
            <v>양약</v>
          </cell>
          <cell r="J138" t="str">
            <v>강 성대</v>
          </cell>
        </row>
        <row r="139">
          <cell r="B139" t="str">
            <v>대구약품</v>
          </cell>
          <cell r="C139" t="str">
            <v>501-07-61310</v>
          </cell>
          <cell r="D139" t="str">
            <v>전 시형</v>
          </cell>
          <cell r="E139" t="str">
            <v>대구광역시 중구 삼덕3가 137-10</v>
          </cell>
          <cell r="F139" t="str">
            <v>700-413</v>
          </cell>
          <cell r="G139" t="str">
            <v>도매</v>
          </cell>
          <cell r="H139" t="str">
            <v>양약</v>
          </cell>
          <cell r="J139" t="str">
            <v>강 성대</v>
          </cell>
          <cell r="K139" t="str">
            <v>053-423-1101</v>
          </cell>
        </row>
        <row r="140">
          <cell r="B140" t="str">
            <v>백제약품(주)광주지점</v>
          </cell>
          <cell r="C140" t="str">
            <v>408-85-00180</v>
          </cell>
          <cell r="D140" t="str">
            <v>김 기운</v>
          </cell>
          <cell r="E140" t="str">
            <v>광주광역시 동구 대인동 312-16</v>
          </cell>
          <cell r="F140" t="str">
            <v>501-030</v>
          </cell>
          <cell r="G140" t="str">
            <v>도.소매</v>
          </cell>
          <cell r="H140" t="str">
            <v>양약</v>
          </cell>
          <cell r="J140" t="str">
            <v>김 태균</v>
          </cell>
          <cell r="K140" t="str">
            <v>062-232-1571</v>
          </cell>
        </row>
        <row r="141">
          <cell r="B141" t="str">
            <v>백제약품(주)영등포지점</v>
          </cell>
          <cell r="C141" t="str">
            <v>113-85-04425</v>
          </cell>
          <cell r="D141" t="str">
            <v>김 기운</v>
          </cell>
          <cell r="E141" t="str">
            <v>서울특별시 구로구 구로동 44</v>
          </cell>
          <cell r="F141" t="str">
            <v>152-050</v>
          </cell>
          <cell r="G141" t="str">
            <v>도매</v>
          </cell>
          <cell r="H141" t="str">
            <v>양약</v>
          </cell>
          <cell r="J141" t="str">
            <v>강 충주</v>
          </cell>
          <cell r="K141" t="str">
            <v>02-869-0211</v>
          </cell>
        </row>
        <row r="142">
          <cell r="B142" t="str">
            <v>삼화약업사</v>
          </cell>
          <cell r="C142" t="str">
            <v>402-02-39423</v>
          </cell>
          <cell r="D142" t="str">
            <v>서 창훈</v>
          </cell>
          <cell r="E142" t="str">
            <v>전라북도 전주시 완산구 중앙동 3가 97</v>
          </cell>
          <cell r="F142" t="str">
            <v>560-010</v>
          </cell>
          <cell r="G142" t="str">
            <v>도매</v>
          </cell>
          <cell r="H142" t="str">
            <v>양약</v>
          </cell>
          <cell r="J142" t="str">
            <v>김 태균</v>
          </cell>
          <cell r="K142" t="str">
            <v>0652-284-2427</v>
          </cell>
        </row>
        <row r="143">
          <cell r="B143" t="str">
            <v>보국실업(주)</v>
          </cell>
          <cell r="C143" t="str">
            <v>409-81-34647</v>
          </cell>
          <cell r="D143" t="str">
            <v>박 용석</v>
          </cell>
          <cell r="E143" t="str">
            <v>광주광역시 북구 누문동 144-10</v>
          </cell>
          <cell r="F143" t="str">
            <v>500-030</v>
          </cell>
          <cell r="G143" t="str">
            <v>도매</v>
          </cell>
          <cell r="H143" t="str">
            <v>양약</v>
          </cell>
          <cell r="J143" t="str">
            <v>김 태균</v>
          </cell>
          <cell r="K143" t="str">
            <v>062-527-7171</v>
          </cell>
        </row>
        <row r="144">
          <cell r="B144" t="str">
            <v>상주성모병원</v>
          </cell>
          <cell r="C144" t="str">
            <v>511-96-00731</v>
          </cell>
          <cell r="D144" t="str">
            <v>성 부홍</v>
          </cell>
          <cell r="E144" t="str">
            <v>경상북도 상주시 냉림동 350-5</v>
          </cell>
          <cell r="F144" t="str">
            <v>742-070</v>
          </cell>
          <cell r="G144" t="str">
            <v>의료</v>
          </cell>
          <cell r="H144" t="str">
            <v>일반병원</v>
          </cell>
          <cell r="J144" t="str">
            <v>강 성대</v>
          </cell>
          <cell r="K144" t="str">
            <v>0582-532-5001</v>
          </cell>
        </row>
        <row r="145">
          <cell r="B145" t="str">
            <v>현대가축약품</v>
          </cell>
          <cell r="C145" t="str">
            <v>411-01-93458</v>
          </cell>
          <cell r="D145" t="str">
            <v>김 재기</v>
          </cell>
          <cell r="E145" t="str">
            <v>전라남도 목포시 용당동 1102-7</v>
          </cell>
          <cell r="F145" t="str">
            <v>530-360</v>
          </cell>
          <cell r="G145" t="str">
            <v>도.소매</v>
          </cell>
          <cell r="H145" t="str">
            <v>가축약품</v>
          </cell>
          <cell r="J145" t="str">
            <v>최 찬교</v>
          </cell>
        </row>
        <row r="146">
          <cell r="B146" t="str">
            <v>송원약품(주)</v>
          </cell>
          <cell r="C146" t="str">
            <v>402-81-02412</v>
          </cell>
          <cell r="D146" t="str">
            <v>김 병문</v>
          </cell>
          <cell r="E146" t="str">
            <v>전라북도 전주시 완산구 고사동 1가 148-4</v>
          </cell>
          <cell r="F146" t="str">
            <v>560-060</v>
          </cell>
          <cell r="G146" t="str">
            <v>도매</v>
          </cell>
          <cell r="H146" t="str">
            <v>양약</v>
          </cell>
          <cell r="J146" t="str">
            <v>김 태균</v>
          </cell>
          <cell r="K146" t="str">
            <v>0652-288-7711</v>
          </cell>
        </row>
        <row r="147">
          <cell r="B147" t="str">
            <v>대구파티마병원</v>
          </cell>
          <cell r="E147" t="str">
            <v>대구광역시 동구 신암동 302-1</v>
          </cell>
          <cell r="F147" t="str">
            <v>701-010</v>
          </cell>
          <cell r="J147" t="str">
            <v>강 성대</v>
          </cell>
          <cell r="K147" t="str">
            <v>053-952-4051</v>
          </cell>
        </row>
        <row r="148">
          <cell r="B148" t="str">
            <v>마산파티마병원</v>
          </cell>
          <cell r="E148" t="str">
            <v>경상남도 마산시 합포구 대성동2가 6-1</v>
          </cell>
          <cell r="F148" t="str">
            <v>631-182</v>
          </cell>
          <cell r="J148" t="str">
            <v>김 상규</v>
          </cell>
          <cell r="K148" t="str">
            <v>0551-45-8100</v>
          </cell>
        </row>
        <row r="149">
          <cell r="B149" t="str">
            <v>신광약품(주)</v>
          </cell>
          <cell r="C149" t="str">
            <v>409-81-06665</v>
          </cell>
          <cell r="D149" t="str">
            <v>박 용영</v>
          </cell>
          <cell r="E149" t="str">
            <v>광주광역시 남구 양림동 228-11</v>
          </cell>
          <cell r="F149" t="str">
            <v>503-040</v>
          </cell>
          <cell r="G149" t="str">
            <v>도매</v>
          </cell>
          <cell r="H149" t="str">
            <v>양약</v>
          </cell>
          <cell r="J149" t="str">
            <v>김 태균</v>
          </cell>
          <cell r="K149" t="str">
            <v>062-653-8432</v>
          </cell>
        </row>
        <row r="150">
          <cell r="B150" t="str">
            <v>정안약품(주)</v>
          </cell>
          <cell r="C150" t="str">
            <v>502-81-11109</v>
          </cell>
          <cell r="D150" t="str">
            <v>이 연석</v>
          </cell>
          <cell r="E150" t="str">
            <v>대구광역시 수성구 만촌동 994-41</v>
          </cell>
          <cell r="F150" t="str">
            <v>706-020</v>
          </cell>
          <cell r="G150" t="str">
            <v>도매</v>
          </cell>
          <cell r="H150" t="str">
            <v>양약</v>
          </cell>
          <cell r="J150" t="str">
            <v>강 성대</v>
          </cell>
          <cell r="K150" t="str">
            <v>053-755-8052</v>
          </cell>
        </row>
        <row r="151">
          <cell r="B151" t="str">
            <v>영신약품</v>
          </cell>
          <cell r="C151" t="str">
            <v>503-64-61740</v>
          </cell>
          <cell r="D151" t="str">
            <v>정 정만</v>
          </cell>
          <cell r="E151" t="str">
            <v>대구광역시 달서구 감삼동 206-41</v>
          </cell>
          <cell r="F151" t="str">
            <v>704-150</v>
          </cell>
          <cell r="G151" t="str">
            <v>도매</v>
          </cell>
          <cell r="H151" t="str">
            <v>의약품</v>
          </cell>
          <cell r="J151" t="str">
            <v>강 성대</v>
          </cell>
          <cell r="K151" t="str">
            <v>053-566-8857</v>
          </cell>
        </row>
        <row r="152">
          <cell r="B152" t="str">
            <v>태양동물병원</v>
          </cell>
          <cell r="C152" t="str">
            <v>126-03-94679</v>
          </cell>
          <cell r="D152" t="str">
            <v>강 무삼</v>
          </cell>
          <cell r="E152" t="str">
            <v>경기도 여주군 여주읍 하 290-2</v>
          </cell>
          <cell r="F152" t="str">
            <v>469-800</v>
          </cell>
          <cell r="G152" t="str">
            <v>도매</v>
          </cell>
          <cell r="H152" t="str">
            <v>동물약품</v>
          </cell>
          <cell r="J152" t="str">
            <v>김 창배</v>
          </cell>
          <cell r="K152" t="str">
            <v>0337-84-8640</v>
          </cell>
        </row>
        <row r="153">
          <cell r="B153" t="str">
            <v>김천바이엘동물병원</v>
          </cell>
          <cell r="C153" t="str">
            <v>510-01-53689</v>
          </cell>
          <cell r="D153" t="str">
            <v>주 정원</v>
          </cell>
          <cell r="E153" t="str">
            <v>경상북도 김천시 모암동 160-12</v>
          </cell>
          <cell r="F153" t="str">
            <v>740-010</v>
          </cell>
          <cell r="G153" t="str">
            <v>도매</v>
          </cell>
          <cell r="H153" t="str">
            <v>동물약품</v>
          </cell>
          <cell r="J153" t="str">
            <v>최 찬교</v>
          </cell>
          <cell r="K153" t="str">
            <v>0547-439-0117</v>
          </cell>
        </row>
        <row r="154">
          <cell r="B154" t="str">
            <v>대산가축약품상사(합)</v>
          </cell>
          <cell r="C154" t="str">
            <v>310-81-08529</v>
          </cell>
          <cell r="D154" t="str">
            <v>김 기인</v>
          </cell>
          <cell r="E154" t="str">
            <v>충청남도 홍성군 홍성읍 오관 309-1</v>
          </cell>
          <cell r="F154" t="str">
            <v>350-800</v>
          </cell>
          <cell r="G154" t="str">
            <v>도매</v>
          </cell>
          <cell r="H154" t="str">
            <v>가축약품</v>
          </cell>
          <cell r="J154" t="str">
            <v>김 세진</v>
          </cell>
          <cell r="K154" t="str">
            <v>0451-632-2715</v>
          </cell>
        </row>
        <row r="155">
          <cell r="B155" t="str">
            <v>중앙가축약품상사</v>
          </cell>
          <cell r="C155" t="str">
            <v>515-02-61110</v>
          </cell>
          <cell r="D155" t="str">
            <v>송 재곤</v>
          </cell>
          <cell r="E155" t="str">
            <v>경상북도 경산시 삼북동 273-8 상가</v>
          </cell>
          <cell r="F155" t="str">
            <v>712-020</v>
          </cell>
          <cell r="G155" t="str">
            <v>도매</v>
          </cell>
          <cell r="H155" t="str">
            <v>양약</v>
          </cell>
          <cell r="J155" t="str">
            <v>최 찬교</v>
          </cell>
          <cell r="K155" t="str">
            <v>053-811-3052</v>
          </cell>
        </row>
        <row r="156">
          <cell r="B156" t="str">
            <v>경일약품(주)대구</v>
          </cell>
          <cell r="C156" t="str">
            <v>501-81-15780</v>
          </cell>
          <cell r="D156" t="str">
            <v>장 세훈</v>
          </cell>
          <cell r="E156" t="str">
            <v>대구광역시 중구 대봉동 25-2</v>
          </cell>
          <cell r="F156" t="str">
            <v>700-430</v>
          </cell>
          <cell r="G156" t="str">
            <v>도매</v>
          </cell>
          <cell r="H156" t="str">
            <v>양약</v>
          </cell>
          <cell r="J156" t="str">
            <v>강 성대</v>
          </cell>
          <cell r="K156" t="str">
            <v>053-422-5500</v>
          </cell>
        </row>
        <row r="157">
          <cell r="B157" t="str">
            <v>초원약품(주)</v>
          </cell>
          <cell r="C157" t="str">
            <v>402-81-02673</v>
          </cell>
          <cell r="D157" t="str">
            <v>조 병일</v>
          </cell>
          <cell r="E157" t="str">
            <v>전라북도 전주시 완산구 전동 3가  58-11 ,55</v>
          </cell>
          <cell r="F157" t="str">
            <v>560-040</v>
          </cell>
          <cell r="G157" t="str">
            <v>도매</v>
          </cell>
          <cell r="H157" t="str">
            <v>양약</v>
          </cell>
          <cell r="J157" t="str">
            <v>김 태균</v>
          </cell>
          <cell r="K157" t="str">
            <v>0652-284-5511</v>
          </cell>
        </row>
        <row r="158">
          <cell r="B158" t="str">
            <v>조일약품(주)</v>
          </cell>
          <cell r="C158" t="str">
            <v>616-81-14763</v>
          </cell>
          <cell r="D158" t="str">
            <v>백 화기</v>
          </cell>
          <cell r="E158" t="str">
            <v>제주도 제주시 이도2동 1066-7</v>
          </cell>
          <cell r="F158" t="str">
            <v>690-022</v>
          </cell>
          <cell r="G158" t="str">
            <v>도,소매</v>
          </cell>
          <cell r="H158" t="str">
            <v>양약</v>
          </cell>
          <cell r="J158" t="str">
            <v>김 태균</v>
          </cell>
          <cell r="K158" t="str">
            <v>064-757-0111</v>
          </cell>
        </row>
        <row r="159">
          <cell r="B159" t="str">
            <v>삼호가축약품</v>
          </cell>
          <cell r="C159" t="str">
            <v>622-02-24975</v>
          </cell>
          <cell r="D159" t="str">
            <v>오 세덕</v>
          </cell>
          <cell r="E159" t="str">
            <v>경상남도 김해시 서상동 333-9</v>
          </cell>
          <cell r="F159" t="str">
            <v>621-030</v>
          </cell>
          <cell r="G159" t="str">
            <v>도매</v>
          </cell>
          <cell r="H159" t="str">
            <v>가축약품</v>
          </cell>
          <cell r="J159" t="str">
            <v>최 찬교</v>
          </cell>
        </row>
        <row r="160">
          <cell r="B160" t="str">
            <v>초원가축약품</v>
          </cell>
          <cell r="C160" t="str">
            <v>402-08-62057</v>
          </cell>
          <cell r="D160" t="str">
            <v>박 윤희</v>
          </cell>
          <cell r="E160" t="str">
            <v>전라북도 전주시 덕진구 우아동 3가 748-73</v>
          </cell>
          <cell r="F160" t="str">
            <v>561-220</v>
          </cell>
          <cell r="G160" t="str">
            <v>도,소매</v>
          </cell>
          <cell r="H160" t="str">
            <v>가축약품</v>
          </cell>
          <cell r="J160" t="str">
            <v>김 세진</v>
          </cell>
          <cell r="K160" t="str">
            <v>0652-241-7311</v>
          </cell>
        </row>
        <row r="161">
          <cell r="B161" t="str">
            <v>푸른가축병원</v>
          </cell>
          <cell r="C161" t="str">
            <v>311-07-71457</v>
          </cell>
          <cell r="D161" t="str">
            <v>박 정호</v>
          </cell>
          <cell r="E161" t="str">
            <v>충청남도 당진군 당진읍 읍내 301-20</v>
          </cell>
          <cell r="F161" t="str">
            <v>343-800</v>
          </cell>
          <cell r="G161" t="str">
            <v>도소매</v>
          </cell>
          <cell r="H161" t="str">
            <v>가축약품</v>
          </cell>
          <cell r="J161" t="str">
            <v>김 세진</v>
          </cell>
          <cell r="K161" t="str">
            <v>0457-53-4143</v>
          </cell>
        </row>
        <row r="162">
          <cell r="B162" t="str">
            <v>청주약품</v>
          </cell>
          <cell r="C162" t="str">
            <v>315-06-62365</v>
          </cell>
          <cell r="D162" t="str">
            <v>김 기창</v>
          </cell>
          <cell r="E162" t="str">
            <v>충청북도 청주시 흥덕구 사창동 412 신전빌딩</v>
          </cell>
          <cell r="F162" t="str">
            <v>361-280</v>
          </cell>
          <cell r="G162" t="str">
            <v>도매</v>
          </cell>
          <cell r="H162" t="str">
            <v>의약품</v>
          </cell>
          <cell r="J162" t="str">
            <v>전 영호</v>
          </cell>
        </row>
        <row r="163">
          <cell r="B163" t="str">
            <v>충무가축약품상사</v>
          </cell>
          <cell r="C163" t="str">
            <v>312-15-61243</v>
          </cell>
          <cell r="D163" t="str">
            <v>이 기행</v>
          </cell>
          <cell r="E163" t="str">
            <v>충청남도 아산시 온천동 1437</v>
          </cell>
          <cell r="F163" t="str">
            <v>336-010</v>
          </cell>
          <cell r="G163" t="str">
            <v>도.소매</v>
          </cell>
          <cell r="H163" t="str">
            <v>가축약품</v>
          </cell>
          <cell r="J163" t="str">
            <v>김 세진</v>
          </cell>
        </row>
        <row r="164">
          <cell r="B164" t="str">
            <v>대동동물약품</v>
          </cell>
          <cell r="C164" t="str">
            <v>510-81-04967</v>
          </cell>
          <cell r="D164" t="str">
            <v>이 동준</v>
          </cell>
          <cell r="E164" t="str">
            <v>경상북도 성주군 성주읍 성산리 542-5</v>
          </cell>
          <cell r="F164" t="str">
            <v>719-800</v>
          </cell>
          <cell r="G164" t="str">
            <v>도.소매</v>
          </cell>
          <cell r="H164" t="str">
            <v>동물약품</v>
          </cell>
          <cell r="J164" t="str">
            <v>최 찬교</v>
          </cell>
        </row>
        <row r="165">
          <cell r="B165" t="str">
            <v>정수가축약품</v>
          </cell>
          <cell r="C165" t="str">
            <v>505-04-66048</v>
          </cell>
          <cell r="D165" t="str">
            <v>정 진화</v>
          </cell>
          <cell r="E165" t="str">
            <v>경상북도 경주시 노서동 129-7</v>
          </cell>
          <cell r="F165" t="str">
            <v>780-030</v>
          </cell>
          <cell r="G165" t="str">
            <v>도.소매</v>
          </cell>
          <cell r="H165" t="str">
            <v>동물약품</v>
          </cell>
          <cell r="J165" t="str">
            <v>최 찬교</v>
          </cell>
        </row>
        <row r="166">
          <cell r="B166" t="str">
            <v>대한가축약품상사</v>
          </cell>
          <cell r="C166" t="str">
            <v>510-01-11980</v>
          </cell>
          <cell r="D166" t="str">
            <v>위 진찬</v>
          </cell>
          <cell r="E166" t="str">
            <v>경상북도 김천시 용두동 131-1</v>
          </cell>
          <cell r="F166" t="str">
            <v>740-040</v>
          </cell>
          <cell r="G166" t="str">
            <v>도매</v>
          </cell>
          <cell r="H166" t="str">
            <v>동물약품</v>
          </cell>
          <cell r="J166" t="str">
            <v>최 찬교</v>
          </cell>
          <cell r="K166" t="str">
            <v>0547-434-9093</v>
          </cell>
        </row>
        <row r="167">
          <cell r="B167" t="str">
            <v>영일축산약품</v>
          </cell>
          <cell r="C167" t="str">
            <v>506-16-71815</v>
          </cell>
          <cell r="D167" t="str">
            <v>장 운식</v>
          </cell>
          <cell r="E167" t="str">
            <v>경상북도 포항시 북구 용흥동 622-14</v>
          </cell>
          <cell r="F167" t="str">
            <v>791-170</v>
          </cell>
          <cell r="G167" t="str">
            <v>도소매</v>
          </cell>
          <cell r="H167" t="str">
            <v>동물약품</v>
          </cell>
          <cell r="J167" t="str">
            <v>최 찬교</v>
          </cell>
          <cell r="K167" t="str">
            <v>274-9871</v>
          </cell>
        </row>
        <row r="168">
          <cell r="B168" t="str">
            <v>대동축산약품상사</v>
          </cell>
          <cell r="C168" t="str">
            <v>306-15-66452</v>
          </cell>
          <cell r="D168" t="str">
            <v>송 순모</v>
          </cell>
          <cell r="E168" t="str">
            <v>대전광역시 동구 삼성동 377-13</v>
          </cell>
          <cell r="F168" t="str">
            <v>300-170</v>
          </cell>
          <cell r="G168" t="str">
            <v>도매</v>
          </cell>
          <cell r="H168" t="str">
            <v>가축약품</v>
          </cell>
          <cell r="J168" t="str">
            <v>김 세진</v>
          </cell>
          <cell r="K168" t="str">
            <v>042-624-7711</v>
          </cell>
        </row>
        <row r="169">
          <cell r="B169" t="str">
            <v>선경가축약품</v>
          </cell>
          <cell r="C169" t="str">
            <v>412-01-93280</v>
          </cell>
          <cell r="D169" t="str">
            <v>강 재경</v>
          </cell>
          <cell r="E169" t="str">
            <v>전라남도 나주시 이창동 173-8</v>
          </cell>
          <cell r="F169" t="str">
            <v>520-220</v>
          </cell>
          <cell r="G169" t="str">
            <v>도,소매</v>
          </cell>
          <cell r="H169" t="str">
            <v>가축약품</v>
          </cell>
          <cell r="J169" t="str">
            <v>최 찬교</v>
          </cell>
          <cell r="K169" t="str">
            <v>0613-333-5550</v>
          </cell>
        </row>
        <row r="170">
          <cell r="B170" t="str">
            <v>국제가축약품(목포)</v>
          </cell>
          <cell r="C170" t="str">
            <v>411-01-62523</v>
          </cell>
          <cell r="D170" t="str">
            <v>김 흥태</v>
          </cell>
          <cell r="E170" t="str">
            <v>전라남도 목포시 용당동 1113-10</v>
          </cell>
          <cell r="F170" t="str">
            <v>530-360</v>
          </cell>
          <cell r="G170" t="str">
            <v>도소매</v>
          </cell>
          <cell r="H170" t="str">
            <v>가축약품</v>
          </cell>
          <cell r="J170" t="str">
            <v>최 찬교</v>
          </cell>
          <cell r="K170" t="str">
            <v>0631-277-1896</v>
          </cell>
        </row>
        <row r="171">
          <cell r="B171" t="str">
            <v>정안약품(주)(농축부)</v>
          </cell>
          <cell r="C171" t="str">
            <v>502-81-11109</v>
          </cell>
          <cell r="D171" t="str">
            <v>이연석</v>
          </cell>
          <cell r="E171" t="str">
            <v>대구광역시 수성구 만촌동 994-41</v>
          </cell>
          <cell r="F171" t="str">
            <v>706-020</v>
          </cell>
          <cell r="G171" t="str">
            <v>도매</v>
          </cell>
          <cell r="H171" t="str">
            <v>양약</v>
          </cell>
          <cell r="J171" t="str">
            <v>최 찬교</v>
          </cell>
          <cell r="K171" t="str">
            <v>053-755-8052</v>
          </cell>
        </row>
        <row r="172">
          <cell r="B172" t="str">
            <v>백제약품(주)대전지점</v>
          </cell>
          <cell r="C172" t="str">
            <v>305-85-00993</v>
          </cell>
          <cell r="D172" t="str">
            <v>김기운</v>
          </cell>
          <cell r="E172" t="str">
            <v>대전광역시 중구 대흥동 508-63</v>
          </cell>
          <cell r="F172" t="str">
            <v>301-010</v>
          </cell>
          <cell r="G172" t="str">
            <v>도.소매</v>
          </cell>
          <cell r="H172" t="str">
            <v>양약,동물약품</v>
          </cell>
          <cell r="J172" t="str">
            <v>김 세진</v>
          </cell>
          <cell r="K172" t="str">
            <v>042-255-5501</v>
          </cell>
        </row>
        <row r="173">
          <cell r="B173" t="str">
            <v>알파약품(주)</v>
          </cell>
          <cell r="C173" t="str">
            <v>408-81-06696</v>
          </cell>
          <cell r="D173" t="str">
            <v>김영수</v>
          </cell>
          <cell r="E173" t="str">
            <v>광주광역시 동구 동명동 118-26</v>
          </cell>
          <cell r="F173" t="str">
            <v>501-070</v>
          </cell>
          <cell r="G173" t="str">
            <v>도매</v>
          </cell>
          <cell r="H173" t="str">
            <v>양약</v>
          </cell>
          <cell r="J173" t="str">
            <v>김 태균</v>
          </cell>
          <cell r="K173" t="str">
            <v>062-226-7111</v>
          </cell>
        </row>
        <row r="174">
          <cell r="B174" t="str">
            <v>럭키약품</v>
          </cell>
          <cell r="C174" t="str">
            <v>502-02-39228</v>
          </cell>
          <cell r="D174" t="str">
            <v>정석방</v>
          </cell>
          <cell r="E174" t="str">
            <v>대구광역시 동구 방촌동 1084-668</v>
          </cell>
          <cell r="F174" t="str">
            <v>701-120</v>
          </cell>
          <cell r="G174" t="str">
            <v>도매</v>
          </cell>
          <cell r="H174" t="str">
            <v>의약품</v>
          </cell>
          <cell r="J174" t="str">
            <v>강 성대</v>
          </cell>
          <cell r="K174" t="str">
            <v>053-981-6753</v>
          </cell>
        </row>
        <row r="175">
          <cell r="B175" t="str">
            <v>인창약품(주)</v>
          </cell>
          <cell r="C175" t="str">
            <v>408-81-26386</v>
          </cell>
          <cell r="D175" t="str">
            <v>이경열</v>
          </cell>
          <cell r="E175" t="str">
            <v>광주광역시 동구 산수동 131-13</v>
          </cell>
          <cell r="F175" t="str">
            <v>501-090</v>
          </cell>
          <cell r="G175" t="str">
            <v>도매</v>
          </cell>
          <cell r="H175" t="str">
            <v>의약품</v>
          </cell>
          <cell r="J175" t="str">
            <v>김 태균</v>
          </cell>
          <cell r="K175" t="str">
            <v>062-269-6633</v>
          </cell>
        </row>
        <row r="176">
          <cell r="B176" t="str">
            <v>서울수의약품(주)</v>
          </cell>
          <cell r="C176" t="str">
            <v>105-81-38149</v>
          </cell>
          <cell r="D176" t="str">
            <v>홍영선</v>
          </cell>
          <cell r="E176" t="str">
            <v>서울특별시 마포구 서교동 357-1</v>
          </cell>
          <cell r="F176" t="str">
            <v>121-210</v>
          </cell>
          <cell r="G176" t="str">
            <v>도.소매</v>
          </cell>
          <cell r="H176" t="str">
            <v>수의약품</v>
          </cell>
          <cell r="J176" t="str">
            <v>김 창배</v>
          </cell>
          <cell r="K176" t="str">
            <v>337-4450</v>
          </cell>
        </row>
        <row r="177">
          <cell r="B177" t="str">
            <v>동부가축약품</v>
          </cell>
          <cell r="C177" t="str">
            <v>515-13-62041</v>
          </cell>
          <cell r="D177" t="str">
            <v>조이길</v>
          </cell>
          <cell r="E177" t="str">
            <v>경상북도 경산시 하양읍 금낙4리 116-163</v>
          </cell>
          <cell r="F177" t="str">
            <v>712-900</v>
          </cell>
          <cell r="G177" t="str">
            <v>도.소매</v>
          </cell>
          <cell r="H177" t="str">
            <v>동물의약품</v>
          </cell>
          <cell r="J177" t="str">
            <v>최 찬교</v>
          </cell>
          <cell r="K177" t="str">
            <v>053-853-5533</v>
          </cell>
        </row>
        <row r="178">
          <cell r="B178" t="str">
            <v>제일가축약품상사</v>
          </cell>
          <cell r="C178" t="str">
            <v>607-03-93562</v>
          </cell>
          <cell r="D178" t="str">
            <v>심재현</v>
          </cell>
          <cell r="E178" t="str">
            <v>부산광역시 동래구 명륜동 65-63</v>
          </cell>
          <cell r="F178" t="str">
            <v>607-010</v>
          </cell>
          <cell r="G178" t="str">
            <v>도.소매</v>
          </cell>
          <cell r="H178" t="str">
            <v>가축약품</v>
          </cell>
          <cell r="J178" t="str">
            <v>최 찬교</v>
          </cell>
          <cell r="K178" t="str">
            <v>051-555-3373</v>
          </cell>
        </row>
        <row r="179">
          <cell r="B179" t="str">
            <v>서광가축</v>
          </cell>
          <cell r="C179" t="str">
            <v>128-15-87070</v>
          </cell>
          <cell r="D179" t="str">
            <v>서명수</v>
          </cell>
          <cell r="E179" t="str">
            <v>경기도 파주시 조리면 봉일천리 125-10</v>
          </cell>
          <cell r="F179" t="str">
            <v>413-820</v>
          </cell>
          <cell r="G179" t="str">
            <v>도,소매</v>
          </cell>
          <cell r="H179" t="str">
            <v>가축약품</v>
          </cell>
          <cell r="J179" t="str">
            <v>김 창배</v>
          </cell>
          <cell r="K179" t="str">
            <v>0348-941-0947</v>
          </cell>
        </row>
        <row r="180">
          <cell r="B180" t="str">
            <v>이화가축약품</v>
          </cell>
          <cell r="C180" t="str">
            <v>311-10-61207</v>
          </cell>
          <cell r="D180" t="str">
            <v>한민영</v>
          </cell>
          <cell r="E180" t="str">
            <v>충청남도 당진군 합덕읍 운산리 277-2</v>
          </cell>
          <cell r="F180" t="str">
            <v>343-900</v>
          </cell>
          <cell r="G180" t="str">
            <v>도.소매</v>
          </cell>
          <cell r="H180" t="str">
            <v>가축약품.양약</v>
          </cell>
          <cell r="J180" t="str">
            <v>김 세진</v>
          </cell>
          <cell r="K180" t="str">
            <v>0457-362-0018</v>
          </cell>
        </row>
        <row r="181">
          <cell r="B181" t="str">
            <v>원양약품(주)</v>
          </cell>
          <cell r="C181" t="str">
            <v>617-81-13428</v>
          </cell>
          <cell r="D181" t="str">
            <v>심정섭</v>
          </cell>
          <cell r="E181" t="str">
            <v>부산광역시 남구 대연3동 260</v>
          </cell>
          <cell r="F181" t="str">
            <v>608-023</v>
          </cell>
          <cell r="G181" t="str">
            <v>도매</v>
          </cell>
          <cell r="H181" t="str">
            <v>양약</v>
          </cell>
          <cell r="J181" t="str">
            <v>김 상규</v>
          </cell>
          <cell r="K181" t="str">
            <v>051-628-0040</v>
          </cell>
        </row>
        <row r="182">
          <cell r="B182" t="str">
            <v>(주)현대메디칼에스.이</v>
          </cell>
          <cell r="C182" t="str">
            <v>215-81-20252</v>
          </cell>
          <cell r="D182" t="str">
            <v>이재선</v>
          </cell>
          <cell r="E182" t="str">
            <v>서울특별시 송파구 방이동 48-4</v>
          </cell>
          <cell r="F182" t="str">
            <v>138-050</v>
          </cell>
          <cell r="G182" t="str">
            <v>도매</v>
          </cell>
          <cell r="H182" t="str">
            <v>의약품</v>
          </cell>
          <cell r="J182" t="str">
            <v>도매상</v>
          </cell>
        </row>
        <row r="183">
          <cell r="B183" t="str">
            <v>청주우유협동조합</v>
          </cell>
          <cell r="C183" t="str">
            <v>315-82-00214</v>
          </cell>
          <cell r="D183" t="str">
            <v>박장순</v>
          </cell>
          <cell r="E183" t="str">
            <v>충청북도 청주시 흥덕구 봉명동 362-5</v>
          </cell>
          <cell r="F183" t="str">
            <v>361-300</v>
          </cell>
          <cell r="G183" t="str">
            <v>제조.도소매.금융</v>
          </cell>
          <cell r="H183" t="str">
            <v>우유처리가공및구판</v>
          </cell>
          <cell r="J183" t="str">
            <v>김 세진</v>
          </cell>
          <cell r="K183" t="str">
            <v>0431-271-5511</v>
          </cell>
        </row>
        <row r="184">
          <cell r="B184" t="str">
            <v>백제약품(창원)</v>
          </cell>
          <cell r="C184" t="str">
            <v>609-85-04585</v>
          </cell>
          <cell r="D184" t="str">
            <v>김기운</v>
          </cell>
          <cell r="E184" t="str">
            <v>경상남도 창원시 명서동 209-1</v>
          </cell>
          <cell r="F184" t="str">
            <v>641-560</v>
          </cell>
          <cell r="G184" t="str">
            <v>도매</v>
          </cell>
          <cell r="H184" t="str">
            <v>양약.동물약품</v>
          </cell>
          <cell r="J184" t="str">
            <v>김 상규</v>
          </cell>
          <cell r="K184" t="str">
            <v>0551-288-7401</v>
          </cell>
        </row>
        <row r="185">
          <cell r="B185" t="str">
            <v>우일축산약품상사</v>
          </cell>
          <cell r="C185" t="str">
            <v>504-04-68738</v>
          </cell>
          <cell r="D185" t="str">
            <v>박태수외2명</v>
          </cell>
          <cell r="E185" t="str">
            <v>대구광역시 북구 산격동 1805 대구종합유통단지 18</v>
          </cell>
          <cell r="F185" t="str">
            <v>702-010</v>
          </cell>
          <cell r="G185" t="str">
            <v>도매</v>
          </cell>
          <cell r="H185" t="str">
            <v>동물약품</v>
          </cell>
          <cell r="J185" t="str">
            <v>최 찬교</v>
          </cell>
          <cell r="K185" t="str">
            <v>053-381-0044</v>
          </cell>
        </row>
        <row r="186">
          <cell r="B186" t="str">
            <v>영천가축약품</v>
          </cell>
          <cell r="C186" t="str">
            <v>505-18-62904</v>
          </cell>
          <cell r="D186" t="str">
            <v>도기남</v>
          </cell>
          <cell r="E186" t="str">
            <v>경상북도 영천시 완산동 1085-1</v>
          </cell>
          <cell r="F186" t="str">
            <v>770-090</v>
          </cell>
          <cell r="G186" t="str">
            <v>소매</v>
          </cell>
          <cell r="H186" t="str">
            <v>양약</v>
          </cell>
          <cell r="J186" t="str">
            <v>최 찬교</v>
          </cell>
          <cell r="K186" t="str">
            <v>0563-331-0601</v>
          </cell>
        </row>
        <row r="187">
          <cell r="B187" t="str">
            <v>서해가축병원</v>
          </cell>
          <cell r="C187" t="str">
            <v>313-01-68602</v>
          </cell>
          <cell r="D187" t="str">
            <v>민경천</v>
          </cell>
          <cell r="E187" t="str">
            <v>충청남도 보령시 대천동 434-6</v>
          </cell>
          <cell r="F187" t="str">
            <v>355-010</v>
          </cell>
          <cell r="G187" t="str">
            <v>도소매,써비스</v>
          </cell>
          <cell r="H187" t="str">
            <v>동물약품,동물병원</v>
          </cell>
          <cell r="J187" t="str">
            <v>김 세진</v>
          </cell>
          <cell r="K187" t="str">
            <v>0452-935-4983</v>
          </cell>
        </row>
        <row r="188">
          <cell r="B188" t="str">
            <v>덕일약품(주)</v>
          </cell>
          <cell r="E188" t="str">
            <v>대구광역시 중구 대봉동 19-30 경일빌딩4층</v>
          </cell>
          <cell r="F188" t="str">
            <v>700-430</v>
          </cell>
          <cell r="J188" t="str">
            <v>강 성대</v>
          </cell>
          <cell r="K188" t="str">
            <v>053-425-0048</v>
          </cell>
        </row>
        <row r="189">
          <cell r="B189" t="str">
            <v>현대약품공업(주)</v>
          </cell>
          <cell r="C189" t="str">
            <v>130-81-00988</v>
          </cell>
          <cell r="D189" t="str">
            <v>이 한구</v>
          </cell>
          <cell r="E189" t="str">
            <v>경기도 부천시 소사구 소사본1동 213</v>
          </cell>
          <cell r="F189" t="str">
            <v>422-231</v>
          </cell>
          <cell r="G189" t="str">
            <v>제조</v>
          </cell>
          <cell r="H189" t="str">
            <v>양약</v>
          </cell>
        </row>
        <row r="190">
          <cell r="B190" t="str">
            <v>성은약품(주)</v>
          </cell>
          <cell r="C190" t="str">
            <v>204-81-24864</v>
          </cell>
          <cell r="D190" t="str">
            <v>고민주</v>
          </cell>
          <cell r="E190" t="str">
            <v>서울특별시 동대문구 제기동 1171</v>
          </cell>
          <cell r="F190" t="str">
            <v>130-060</v>
          </cell>
          <cell r="G190" t="str">
            <v>도매</v>
          </cell>
          <cell r="H190" t="str">
            <v>양약</v>
          </cell>
        </row>
        <row r="191">
          <cell r="B191" t="str">
            <v>제일시장약국</v>
          </cell>
          <cell r="C191" t="str">
            <v>130-20-51453</v>
          </cell>
          <cell r="D191" t="str">
            <v>이  용</v>
          </cell>
          <cell r="E191" t="str">
            <v>경기도 부천시 오정구 원종1동 237-1</v>
          </cell>
          <cell r="F191" t="str">
            <v>421-201</v>
          </cell>
        </row>
        <row r="192">
          <cell r="B192" t="str">
            <v>위너스약품(주)</v>
          </cell>
          <cell r="C192" t="str">
            <v>109-81-51300</v>
          </cell>
          <cell r="D192" t="str">
            <v>박 호영</v>
          </cell>
          <cell r="E192" t="str">
            <v>서울특별시 강서구 염창동 279</v>
          </cell>
          <cell r="F192" t="str">
            <v>157-040</v>
          </cell>
          <cell r="G192" t="str">
            <v>도매</v>
          </cell>
          <cell r="H192" t="str">
            <v>의약품</v>
          </cell>
          <cell r="K192" t="str">
            <v>02-3661-3891</v>
          </cell>
        </row>
        <row r="193">
          <cell r="B193" t="str">
            <v>금정약품</v>
          </cell>
          <cell r="C193" t="str">
            <v>215-81-26197</v>
          </cell>
          <cell r="D193" t="str">
            <v>심 우철</v>
          </cell>
          <cell r="E193" t="str">
            <v>서울특별시 송파구 오금동 95</v>
          </cell>
          <cell r="F193" t="str">
            <v>138-130</v>
          </cell>
          <cell r="G193" t="str">
            <v>도매</v>
          </cell>
          <cell r="H193" t="str">
            <v>의약품</v>
          </cell>
        </row>
        <row r="194">
          <cell r="B194" t="str">
            <v>순천당약업</v>
          </cell>
          <cell r="C194" t="str">
            <v>226-81-03063</v>
          </cell>
          <cell r="D194" t="str">
            <v>김 대기</v>
          </cell>
          <cell r="E194" t="str">
            <v>강원도 강릉시 포남동 1134-11</v>
          </cell>
          <cell r="F194" t="str">
            <v>210-110</v>
          </cell>
          <cell r="G194" t="str">
            <v>도매</v>
          </cell>
          <cell r="H194" t="str">
            <v>의약품</v>
          </cell>
          <cell r="K194" t="str">
            <v>0391-643-9443</v>
          </cell>
        </row>
        <row r="195">
          <cell r="B195" t="str">
            <v>선일약품(주)</v>
          </cell>
          <cell r="C195" t="str">
            <v>204-81-33077</v>
          </cell>
          <cell r="D195" t="str">
            <v>허 치강</v>
          </cell>
          <cell r="E195" t="str">
            <v>서울특별시 동대문구 신설동 114-58</v>
          </cell>
          <cell r="F195" t="str">
            <v>130-110</v>
          </cell>
          <cell r="G195" t="str">
            <v>도매</v>
          </cell>
          <cell r="H195" t="str">
            <v>의약품</v>
          </cell>
        </row>
        <row r="196">
          <cell r="B196" t="str">
            <v>(합자)제중약품</v>
          </cell>
          <cell r="C196" t="str">
            <v>308-81-01708</v>
          </cell>
          <cell r="D196" t="str">
            <v>도 심휘</v>
          </cell>
          <cell r="E196" t="str">
            <v>충청남도 논산시 취암동 372-99</v>
          </cell>
          <cell r="F196" t="str">
            <v>320-110</v>
          </cell>
          <cell r="G196" t="str">
            <v>도매</v>
          </cell>
          <cell r="H196" t="str">
            <v>의약품</v>
          </cell>
        </row>
        <row r="197">
          <cell r="B197" t="str">
            <v>바드파마슈티컬유한회</v>
          </cell>
          <cell r="E197" t="str">
            <v xml:space="preserve"> </v>
          </cell>
        </row>
        <row r="198">
          <cell r="B198" t="str">
            <v>(주)우정약품</v>
          </cell>
          <cell r="C198" t="str">
            <v>607-81-17878</v>
          </cell>
          <cell r="D198" t="str">
            <v>최 민일</v>
          </cell>
          <cell r="E198" t="str">
            <v>부산광역시 연제구 연산4동 579-59</v>
          </cell>
          <cell r="F198" t="str">
            <v>611-084</v>
          </cell>
          <cell r="G198" t="str">
            <v>도매</v>
          </cell>
          <cell r="H198" t="str">
            <v>의약품</v>
          </cell>
          <cell r="J198" t="str">
            <v>김 상규</v>
          </cell>
          <cell r="K198" t="str">
            <v>051-863-2222</v>
          </cell>
        </row>
        <row r="199">
          <cell r="B199" t="str">
            <v>남양약품(주)</v>
          </cell>
          <cell r="C199" t="str">
            <v>111-81-14481</v>
          </cell>
          <cell r="D199" t="str">
            <v>신 남수</v>
          </cell>
          <cell r="E199" t="str">
            <v>서울특별시 은평구 신사동 35-18</v>
          </cell>
          <cell r="F199" t="str">
            <v>122-080</v>
          </cell>
          <cell r="G199" t="str">
            <v>도매</v>
          </cell>
          <cell r="H199" t="str">
            <v>의약품</v>
          </cell>
          <cell r="J199" t="str">
            <v>양 재영</v>
          </cell>
          <cell r="K199" t="str">
            <v>02-374-9111</v>
          </cell>
        </row>
        <row r="200">
          <cell r="B200" t="str">
            <v>대일물산(주)</v>
          </cell>
          <cell r="C200" t="str">
            <v>205-81-36801</v>
          </cell>
          <cell r="D200" t="str">
            <v>박 노석</v>
          </cell>
          <cell r="E200" t="str">
            <v>서울특별시 동대문구 장안동 460-4</v>
          </cell>
          <cell r="F200" t="str">
            <v>130-100</v>
          </cell>
          <cell r="G200" t="str">
            <v>도매</v>
          </cell>
          <cell r="H200" t="str">
            <v>의약품</v>
          </cell>
          <cell r="J200" t="str">
            <v>양 재영</v>
          </cell>
          <cell r="K200" t="str">
            <v>02-2214-2244</v>
          </cell>
        </row>
        <row r="201">
          <cell r="B201" t="str">
            <v>성창약품(주)</v>
          </cell>
          <cell r="C201" t="str">
            <v>107-81-34358</v>
          </cell>
          <cell r="D201" t="str">
            <v>조 선혜</v>
          </cell>
          <cell r="E201" t="str">
            <v>서울특별시 강서구 등촌2동 534-3</v>
          </cell>
          <cell r="F201" t="str">
            <v>157-032</v>
          </cell>
          <cell r="G201" t="str">
            <v>도매</v>
          </cell>
          <cell r="H201" t="str">
            <v>양약</v>
          </cell>
          <cell r="J201" t="str">
            <v>양 재영</v>
          </cell>
          <cell r="K201" t="str">
            <v>02-645-6111</v>
          </cell>
        </row>
        <row r="202">
          <cell r="B202" t="str">
            <v>(주)보람약품</v>
          </cell>
          <cell r="C202" t="str">
            <v>215-81-35769</v>
          </cell>
          <cell r="D202" t="str">
            <v>박 규봉</v>
          </cell>
          <cell r="E202" t="str">
            <v>서울특별시 송파구 문정동 11-13</v>
          </cell>
          <cell r="F202" t="str">
            <v>138-200</v>
          </cell>
          <cell r="G202" t="str">
            <v>도매</v>
          </cell>
          <cell r="H202" t="str">
            <v>의약품</v>
          </cell>
          <cell r="J202" t="str">
            <v>양 재영</v>
          </cell>
          <cell r="K202" t="str">
            <v>02-449-3523</v>
          </cell>
        </row>
        <row r="203">
          <cell r="B203" t="str">
            <v>(주)부림약품</v>
          </cell>
          <cell r="C203" t="str">
            <v>114-81-14122</v>
          </cell>
          <cell r="D203" t="str">
            <v>이 춘우</v>
          </cell>
          <cell r="E203" t="str">
            <v>서울특별시 서초구 방배동 917-1</v>
          </cell>
          <cell r="F203" t="str">
            <v>137-060</v>
          </cell>
          <cell r="G203" t="str">
            <v>도매</v>
          </cell>
          <cell r="H203" t="str">
            <v>의약품</v>
          </cell>
          <cell r="J203" t="str">
            <v>성 기수</v>
          </cell>
          <cell r="K203" t="str">
            <v>02-585-4161</v>
          </cell>
        </row>
        <row r="204">
          <cell r="B204" t="str">
            <v>풍전약품(주)</v>
          </cell>
          <cell r="C204" t="str">
            <v>213-81-25659</v>
          </cell>
          <cell r="D204" t="str">
            <v>임 완호</v>
          </cell>
          <cell r="E204" t="str">
            <v>서울특별시 강남구 포이동 238-9</v>
          </cell>
          <cell r="F204" t="str">
            <v>135-260</v>
          </cell>
          <cell r="G204" t="str">
            <v>도매</v>
          </cell>
          <cell r="H204" t="str">
            <v>양약</v>
          </cell>
          <cell r="J204" t="str">
            <v>양 재영</v>
          </cell>
          <cell r="K204" t="str">
            <v>02-578-2131</v>
          </cell>
        </row>
        <row r="205">
          <cell r="B205" t="str">
            <v>영일약품(주)</v>
          </cell>
          <cell r="C205" t="str">
            <v>502-81-13179</v>
          </cell>
          <cell r="D205" t="str">
            <v>이 영만</v>
          </cell>
          <cell r="E205" t="str">
            <v>대구광역시 동구 신천동 335-2</v>
          </cell>
          <cell r="F205" t="str">
            <v>701-020</v>
          </cell>
          <cell r="G205" t="str">
            <v>도매</v>
          </cell>
          <cell r="H205" t="str">
            <v>의약품</v>
          </cell>
          <cell r="J205" t="str">
            <v>강 성대</v>
          </cell>
          <cell r="K205" t="str">
            <v>053-753-9192</v>
          </cell>
        </row>
        <row r="206">
          <cell r="B206" t="str">
            <v>원진약품(주) 대구</v>
          </cell>
          <cell r="C206" t="str">
            <v>514-81-24757</v>
          </cell>
          <cell r="D206" t="str">
            <v>윤 오종</v>
          </cell>
          <cell r="E206" t="str">
            <v>대구광역시 남구 대명동 175</v>
          </cell>
          <cell r="F206" t="str">
            <v>705-030</v>
          </cell>
          <cell r="G206" t="str">
            <v>도매</v>
          </cell>
          <cell r="H206" t="str">
            <v>양약</v>
          </cell>
          <cell r="J206" t="str">
            <v>강 성대</v>
          </cell>
          <cell r="K206" t="str">
            <v>053-627-8833</v>
          </cell>
        </row>
        <row r="207">
          <cell r="B207" t="str">
            <v>(주)경동사</v>
          </cell>
          <cell r="C207" t="str">
            <v>502-81-08453</v>
          </cell>
          <cell r="D207" t="str">
            <v>이 교삼</v>
          </cell>
          <cell r="E207" t="str">
            <v>대구광역시 동구 신천동 128-1</v>
          </cell>
          <cell r="F207" t="str">
            <v>701-020</v>
          </cell>
          <cell r="G207" t="str">
            <v>도매</v>
          </cell>
          <cell r="H207" t="str">
            <v>양약</v>
          </cell>
          <cell r="J207" t="str">
            <v>강 성대</v>
          </cell>
          <cell r="K207" t="str">
            <v>053-752-2223</v>
          </cell>
        </row>
        <row r="208">
          <cell r="B208" t="str">
            <v>(주)고려약품</v>
          </cell>
          <cell r="C208" t="str">
            <v>503-81-22050</v>
          </cell>
          <cell r="D208" t="str">
            <v>이 종기</v>
          </cell>
          <cell r="E208" t="str">
            <v>대구광역시 달서구 본리동 404-3</v>
          </cell>
          <cell r="F208" t="str">
            <v>704-120</v>
          </cell>
          <cell r="G208" t="str">
            <v>도매</v>
          </cell>
          <cell r="H208" t="str">
            <v>양약</v>
          </cell>
          <cell r="J208" t="str">
            <v>강 성대</v>
          </cell>
          <cell r="K208" t="str">
            <v>053-555-0002</v>
          </cell>
        </row>
        <row r="209">
          <cell r="B209" t="str">
            <v>(주)대덕약품</v>
          </cell>
          <cell r="C209" t="str">
            <v>514-81-26736</v>
          </cell>
          <cell r="D209" t="str">
            <v>하 영희</v>
          </cell>
          <cell r="E209" t="str">
            <v>대구광역시 동구 신천동 342-1</v>
          </cell>
          <cell r="F209" t="str">
            <v>701-020</v>
          </cell>
          <cell r="G209" t="str">
            <v>도매</v>
          </cell>
          <cell r="H209" t="str">
            <v>양약</v>
          </cell>
          <cell r="J209" t="str">
            <v>강 성대</v>
          </cell>
          <cell r="K209" t="str">
            <v>053-742-8517</v>
          </cell>
        </row>
        <row r="210">
          <cell r="B210" t="str">
            <v>(주)대명약품</v>
          </cell>
          <cell r="C210" t="str">
            <v>502-81-12132</v>
          </cell>
          <cell r="D210" t="str">
            <v>전 주완</v>
          </cell>
          <cell r="E210" t="str">
            <v>대구광역시 수성구 황금동 850-2</v>
          </cell>
          <cell r="F210" t="str">
            <v>706-040</v>
          </cell>
          <cell r="G210" t="str">
            <v>도매</v>
          </cell>
          <cell r="H210" t="str">
            <v>의약품</v>
          </cell>
          <cell r="J210" t="str">
            <v>강 성대</v>
          </cell>
          <cell r="K210" t="str">
            <v>053-767-2933</v>
          </cell>
        </row>
        <row r="211">
          <cell r="B211" t="str">
            <v>(주)동보약품</v>
          </cell>
          <cell r="C211" t="str">
            <v>504-81-06086</v>
          </cell>
          <cell r="D211" t="str">
            <v>장 원덕</v>
          </cell>
          <cell r="E211" t="str">
            <v>대구광역시 동구 신천동 291-1</v>
          </cell>
          <cell r="F211" t="str">
            <v>701-020</v>
          </cell>
          <cell r="G211" t="str">
            <v>도매</v>
          </cell>
          <cell r="H211" t="str">
            <v>양약</v>
          </cell>
          <cell r="J211" t="str">
            <v>강 성대</v>
          </cell>
          <cell r="K211" t="str">
            <v>053-755-4444</v>
          </cell>
        </row>
        <row r="212">
          <cell r="B212" t="str">
            <v>(주)동원약품</v>
          </cell>
          <cell r="C212" t="str">
            <v>502-81-08832</v>
          </cell>
          <cell r="D212" t="str">
            <v>현 수환</v>
          </cell>
          <cell r="E212" t="str">
            <v>대구광역시 북구 산격동 1780</v>
          </cell>
          <cell r="F212" t="str">
            <v>702-010</v>
          </cell>
          <cell r="G212" t="str">
            <v>도매</v>
          </cell>
          <cell r="H212" t="str">
            <v>양약</v>
          </cell>
          <cell r="J212" t="str">
            <v>강 성대</v>
          </cell>
          <cell r="K212" t="str">
            <v>053-381-5555</v>
          </cell>
        </row>
        <row r="213">
          <cell r="B213" t="str">
            <v>(주)오령약품</v>
          </cell>
          <cell r="C213" t="str">
            <v>602-81-05116</v>
          </cell>
          <cell r="D213" t="str">
            <v>권 정신</v>
          </cell>
          <cell r="E213" t="str">
            <v>부산광역시 해운대구 재송동 1150-6</v>
          </cell>
          <cell r="F213" t="str">
            <v>612-050</v>
          </cell>
          <cell r="G213" t="str">
            <v>도매</v>
          </cell>
          <cell r="H213" t="str">
            <v>양약</v>
          </cell>
          <cell r="J213" t="str">
            <v>김 상규</v>
          </cell>
          <cell r="K213" t="str">
            <v>051-784-5500</v>
          </cell>
        </row>
        <row r="214">
          <cell r="B214" t="str">
            <v>(주)청십자약품</v>
          </cell>
          <cell r="C214" t="str">
            <v>506-81-00171</v>
          </cell>
          <cell r="D214" t="str">
            <v>박 노정</v>
          </cell>
          <cell r="E214" t="str">
            <v>경상북도 포항시 북구 죽도동 113-1</v>
          </cell>
          <cell r="F214" t="str">
            <v>791-050</v>
          </cell>
          <cell r="G214" t="str">
            <v>도매</v>
          </cell>
          <cell r="H214" t="str">
            <v>의약품</v>
          </cell>
          <cell r="J214" t="str">
            <v>강 성대</v>
          </cell>
          <cell r="K214" t="str">
            <v>0562-77-3411</v>
          </cell>
        </row>
        <row r="215">
          <cell r="B215" t="str">
            <v>광림약품(주)</v>
          </cell>
          <cell r="C215" t="str">
            <v>205-81-26787</v>
          </cell>
          <cell r="D215" t="str">
            <v>최 홍건</v>
          </cell>
          <cell r="E215" t="str">
            <v>서울특별시 동대문구 장안동 337-19</v>
          </cell>
          <cell r="F215" t="str">
            <v>130-100</v>
          </cell>
          <cell r="G215" t="str">
            <v>도매</v>
          </cell>
          <cell r="H215" t="str">
            <v>양약</v>
          </cell>
          <cell r="J215" t="str">
            <v>강 충주</v>
          </cell>
          <cell r="K215" t="str">
            <v>02-2212-9400</v>
          </cell>
        </row>
        <row r="216">
          <cell r="B216" t="str">
            <v>명성약품(주)</v>
          </cell>
          <cell r="C216" t="str">
            <v>107-81-64129</v>
          </cell>
          <cell r="D216" t="str">
            <v>이 근종</v>
          </cell>
          <cell r="E216" t="str">
            <v>서울특별시 영등포구 영등포동7가 94-43</v>
          </cell>
          <cell r="F216" t="str">
            <v>150-037</v>
          </cell>
          <cell r="G216" t="str">
            <v>도매</v>
          </cell>
          <cell r="H216" t="str">
            <v>양약</v>
          </cell>
          <cell r="J216" t="str">
            <v>강 충주</v>
          </cell>
          <cell r="K216" t="str">
            <v>02-631-6600</v>
          </cell>
        </row>
        <row r="217">
          <cell r="B217" t="str">
            <v>서호메디코</v>
          </cell>
          <cell r="C217" t="str">
            <v>226-01-19374</v>
          </cell>
          <cell r="D217" t="str">
            <v>박 영서</v>
          </cell>
          <cell r="E217" t="str">
            <v>강원도 강릉시 교동 26-34</v>
          </cell>
          <cell r="F217" t="str">
            <v>210-100</v>
          </cell>
          <cell r="G217" t="str">
            <v>도매</v>
          </cell>
          <cell r="H217" t="str">
            <v>의약품</v>
          </cell>
          <cell r="J217" t="str">
            <v>강 충주</v>
          </cell>
          <cell r="K217" t="str">
            <v>0391-652-7040</v>
          </cell>
        </row>
        <row r="218">
          <cell r="B218" t="str">
            <v>신촌연세약국</v>
          </cell>
          <cell r="C218" t="str">
            <v>111-09-71152</v>
          </cell>
          <cell r="D218" t="str">
            <v>권 성수외</v>
          </cell>
          <cell r="E218" t="str">
            <v>서울특별시 서대문구 창천동 52-2</v>
          </cell>
          <cell r="F218" t="str">
            <v>120-180</v>
          </cell>
          <cell r="G218" t="str">
            <v>도소매</v>
          </cell>
          <cell r="H218" t="str">
            <v>양약</v>
          </cell>
          <cell r="J218" t="str">
            <v>강 충주</v>
          </cell>
          <cell r="K218" t="str">
            <v>02-323-0111</v>
          </cell>
        </row>
        <row r="219">
          <cell r="B219" t="str">
            <v>일산약품(주)</v>
          </cell>
          <cell r="C219" t="str">
            <v>224-81-05027</v>
          </cell>
          <cell r="D219" t="str">
            <v>이 광선</v>
          </cell>
          <cell r="E219" t="str">
            <v>강원도 원주시 단계동 711-1</v>
          </cell>
          <cell r="F219" t="str">
            <v>220-100</v>
          </cell>
          <cell r="G219" t="str">
            <v>도매</v>
          </cell>
          <cell r="H219" t="str">
            <v>양약</v>
          </cell>
          <cell r="J219" t="str">
            <v>강 충주</v>
          </cell>
          <cell r="K219" t="str">
            <v>0371-747-0845</v>
          </cell>
        </row>
        <row r="220">
          <cell r="B220" t="str">
            <v>제신약품(주)</v>
          </cell>
          <cell r="C220" t="str">
            <v>205-81-12435</v>
          </cell>
          <cell r="D220" t="str">
            <v>정 연공</v>
          </cell>
          <cell r="E220" t="str">
            <v>서울특별시 광진구 구의동 234-7</v>
          </cell>
          <cell r="F220" t="str">
            <v>143-200</v>
          </cell>
          <cell r="G220" t="str">
            <v>도매</v>
          </cell>
          <cell r="H220" t="str">
            <v>양약</v>
          </cell>
          <cell r="J220" t="str">
            <v>양 재영</v>
          </cell>
          <cell r="K220" t="str">
            <v>02-458-5777</v>
          </cell>
        </row>
        <row r="221">
          <cell r="B221" t="str">
            <v>제원메디칼</v>
          </cell>
          <cell r="C221" t="str">
            <v>129-01-18225</v>
          </cell>
          <cell r="D221" t="str">
            <v>조 병기</v>
          </cell>
          <cell r="E221" t="str">
            <v>경기도 성남시 중원구 성남동 84-12</v>
          </cell>
          <cell r="F221" t="str">
            <v>462-130</v>
          </cell>
          <cell r="G221" t="str">
            <v>도매</v>
          </cell>
          <cell r="H221" t="str">
            <v>의약품</v>
          </cell>
          <cell r="J221" t="str">
            <v>강 충주</v>
          </cell>
          <cell r="K221" t="str">
            <v>0342-752-8220</v>
          </cell>
        </row>
        <row r="222">
          <cell r="B222" t="str">
            <v>(주)강릉약품</v>
          </cell>
          <cell r="C222" t="str">
            <v>226-81-09392</v>
          </cell>
          <cell r="D222" t="str">
            <v>강 석원</v>
          </cell>
          <cell r="E222" t="str">
            <v>강원도 강릉시 포남동 1155</v>
          </cell>
          <cell r="F222" t="str">
            <v>210-110</v>
          </cell>
          <cell r="G222" t="str">
            <v>도매</v>
          </cell>
          <cell r="H222" t="str">
            <v>의약품</v>
          </cell>
          <cell r="J222" t="str">
            <v>강 충주</v>
          </cell>
          <cell r="K222" t="str">
            <v>0391-641-6594</v>
          </cell>
        </row>
        <row r="223">
          <cell r="B223" t="str">
            <v>(주)경인약품</v>
          </cell>
          <cell r="C223" t="str">
            <v>203-81-49237</v>
          </cell>
          <cell r="D223" t="str">
            <v>이 흥재</v>
          </cell>
          <cell r="E223" t="str">
            <v>서울특별시 중구 신당동 290-65</v>
          </cell>
          <cell r="F223" t="str">
            <v>100-450</v>
          </cell>
          <cell r="G223" t="str">
            <v>도매</v>
          </cell>
          <cell r="H223" t="str">
            <v>양약</v>
          </cell>
          <cell r="J223" t="str">
            <v>강 충주</v>
          </cell>
          <cell r="K223" t="str">
            <v>02-2252-0844</v>
          </cell>
        </row>
        <row r="224">
          <cell r="B224" t="str">
            <v>(주)성일약품</v>
          </cell>
          <cell r="C224" t="str">
            <v>118-81-00538</v>
          </cell>
          <cell r="D224" t="str">
            <v>문 종태</v>
          </cell>
          <cell r="E224" t="str">
            <v>서울특별시 영등포구 대림동 651-5</v>
          </cell>
          <cell r="F224" t="str">
            <v>150-070</v>
          </cell>
          <cell r="G224" t="str">
            <v>도매</v>
          </cell>
          <cell r="H224" t="str">
            <v>양약</v>
          </cell>
          <cell r="J224" t="str">
            <v>강 충주</v>
          </cell>
          <cell r="K224" t="str">
            <v>02-836-2100</v>
          </cell>
        </row>
        <row r="225">
          <cell r="B225" t="str">
            <v>(주)연합약품</v>
          </cell>
          <cell r="C225" t="str">
            <v>221-81-03689</v>
          </cell>
          <cell r="D225" t="str">
            <v>윤 대순</v>
          </cell>
          <cell r="E225" t="str">
            <v>강원도 춘천시 효자1동 683-1</v>
          </cell>
          <cell r="F225" t="str">
            <v>200-091</v>
          </cell>
          <cell r="G225" t="str">
            <v>도.소매</v>
          </cell>
          <cell r="H225" t="str">
            <v>양약</v>
          </cell>
          <cell r="J225" t="str">
            <v>강 충주</v>
          </cell>
          <cell r="K225" t="str">
            <v>0361-252-9011</v>
          </cell>
        </row>
        <row r="226">
          <cell r="B226" t="str">
            <v>(주)유니온약품상사</v>
          </cell>
          <cell r="C226" t="str">
            <v>105-81-95363</v>
          </cell>
          <cell r="D226" t="str">
            <v>안 병광</v>
          </cell>
          <cell r="E226" t="str">
            <v>서울특별시 마포구 서교동 247-14</v>
          </cell>
          <cell r="F226" t="str">
            <v>121-210</v>
          </cell>
          <cell r="G226" t="str">
            <v>도소매</v>
          </cell>
          <cell r="H226" t="str">
            <v>의약품</v>
          </cell>
          <cell r="J226" t="str">
            <v>이 충주</v>
          </cell>
          <cell r="K226" t="str">
            <v>02-334-0303</v>
          </cell>
        </row>
        <row r="227">
          <cell r="B227" t="str">
            <v>(주)제중상사</v>
          </cell>
          <cell r="C227" t="str">
            <v>111-81-24581</v>
          </cell>
          <cell r="D227" t="str">
            <v>한 웅전</v>
          </cell>
          <cell r="E227" t="str">
            <v>서울특별시 중구 봉래동1가 48-3</v>
          </cell>
          <cell r="F227" t="str">
            <v>100-161</v>
          </cell>
          <cell r="G227" t="str">
            <v>도매</v>
          </cell>
          <cell r="H227" t="str">
            <v>의약품</v>
          </cell>
          <cell r="J227" t="str">
            <v>강 충주</v>
          </cell>
          <cell r="K227" t="str">
            <v>02-318-4701</v>
          </cell>
        </row>
        <row r="228">
          <cell r="B228" t="str">
            <v>(주)민성약품</v>
          </cell>
          <cell r="C228" t="str">
            <v>215-81-76950</v>
          </cell>
          <cell r="D228" t="str">
            <v>장은식</v>
          </cell>
          <cell r="E228" t="str">
            <v>서울특별시 송파구 거여동 40-1 남고빌딩</v>
          </cell>
          <cell r="F228" t="str">
            <v>138-110</v>
          </cell>
          <cell r="G228" t="str">
            <v>도매</v>
          </cell>
          <cell r="H228" t="str">
            <v>의약품</v>
          </cell>
          <cell r="J228" t="str">
            <v>양 재영</v>
          </cell>
          <cell r="K228" t="str">
            <v>02-406-7510</v>
          </cell>
        </row>
        <row r="229">
          <cell r="B229" t="str">
            <v>한국약품판매(주)</v>
          </cell>
          <cell r="C229" t="str">
            <v>214-81-08537</v>
          </cell>
          <cell r="D229" t="str">
            <v>정 성천</v>
          </cell>
          <cell r="E229" t="str">
            <v>서울특별시 서초구 서초동 1695-19</v>
          </cell>
          <cell r="F229" t="str">
            <v>137-070</v>
          </cell>
          <cell r="G229" t="str">
            <v>도매</v>
          </cell>
          <cell r="H229" t="str">
            <v>의약품</v>
          </cell>
          <cell r="J229" t="str">
            <v>강 충주</v>
          </cell>
        </row>
        <row r="230">
          <cell r="B230" t="str">
            <v>유진약품(주)</v>
          </cell>
          <cell r="C230" t="str">
            <v>409-81-08080</v>
          </cell>
          <cell r="D230" t="str">
            <v>김 우만</v>
          </cell>
          <cell r="E230" t="str">
            <v>광주광역시 북구 신안동 256-3</v>
          </cell>
          <cell r="F230" t="str">
            <v>500-060</v>
          </cell>
          <cell r="G230" t="str">
            <v>도매</v>
          </cell>
          <cell r="H230" t="str">
            <v>의약품</v>
          </cell>
          <cell r="J230" t="str">
            <v>김 태균</v>
          </cell>
          <cell r="K230" t="str">
            <v>062-528-6555</v>
          </cell>
        </row>
        <row r="231">
          <cell r="B231" t="str">
            <v>경남보건약품(주)</v>
          </cell>
          <cell r="C231" t="str">
            <v>608-81-17662</v>
          </cell>
          <cell r="D231" t="str">
            <v>박 노정</v>
          </cell>
          <cell r="E231" t="str">
            <v>경상남도 마산시 회원구 내서읍 평성 491</v>
          </cell>
          <cell r="F231" t="str">
            <v>630-850</v>
          </cell>
          <cell r="G231" t="str">
            <v>도매</v>
          </cell>
          <cell r="H231" t="str">
            <v>의약품</v>
          </cell>
          <cell r="J231" t="str">
            <v>김 상규</v>
          </cell>
          <cell r="K231" t="str">
            <v>0551-32-5500</v>
          </cell>
        </row>
        <row r="232">
          <cell r="B232" t="str">
            <v>복산약품(주)</v>
          </cell>
          <cell r="C232" t="str">
            <v>604-81-03598</v>
          </cell>
          <cell r="D232" t="str">
            <v>엄 태응</v>
          </cell>
          <cell r="E232" t="str">
            <v>부산광역시 동구 범일동 825-13</v>
          </cell>
          <cell r="F232" t="str">
            <v>601-060</v>
          </cell>
          <cell r="G232" t="str">
            <v>도.소매</v>
          </cell>
          <cell r="H232" t="str">
            <v>양약</v>
          </cell>
          <cell r="J232" t="str">
            <v>김 상규</v>
          </cell>
          <cell r="K232" t="str">
            <v>051-645-1511</v>
          </cell>
        </row>
        <row r="233">
          <cell r="B233" t="str">
            <v>삼화약품</v>
          </cell>
          <cell r="C233" t="str">
            <v>603-09-61129</v>
          </cell>
          <cell r="D233" t="str">
            <v>양 대원</v>
          </cell>
          <cell r="E233" t="str">
            <v>부산광역시 서구 서대신동1가 34-12</v>
          </cell>
          <cell r="F233" t="str">
            <v>602-091</v>
          </cell>
          <cell r="G233" t="str">
            <v>도매</v>
          </cell>
          <cell r="H233" t="str">
            <v>의약품</v>
          </cell>
          <cell r="J233" t="str">
            <v>김 상규</v>
          </cell>
          <cell r="K233" t="str">
            <v>051-244-2171</v>
          </cell>
        </row>
        <row r="234">
          <cell r="B234" t="str">
            <v>세화약품(주)</v>
          </cell>
          <cell r="C234" t="str">
            <v>607-81-14022</v>
          </cell>
          <cell r="D234" t="str">
            <v>주 만길</v>
          </cell>
          <cell r="E234" t="str">
            <v>부산광역시 동래구 온천3동 1425-5</v>
          </cell>
          <cell r="F234" t="str">
            <v>607-063</v>
          </cell>
          <cell r="G234" t="str">
            <v>도매</v>
          </cell>
          <cell r="H234" t="str">
            <v>의약품</v>
          </cell>
          <cell r="J234" t="str">
            <v>김 상규</v>
          </cell>
          <cell r="K234" t="str">
            <v>051-505-4001</v>
          </cell>
        </row>
        <row r="235">
          <cell r="B235" t="str">
            <v>우정메디칼(주)</v>
          </cell>
          <cell r="C235" t="str">
            <v>607-81-26038</v>
          </cell>
          <cell r="D235" t="str">
            <v>최 종식</v>
          </cell>
          <cell r="E235" t="str">
            <v>부산광역시 연제구 연산동 579-59</v>
          </cell>
          <cell r="F235" t="str">
            <v>611-080</v>
          </cell>
          <cell r="G235" t="str">
            <v>도매</v>
          </cell>
          <cell r="H235" t="str">
            <v>의약품</v>
          </cell>
          <cell r="J235" t="str">
            <v>김 상규</v>
          </cell>
          <cell r="K235" t="str">
            <v>051-867-6101</v>
          </cell>
        </row>
        <row r="236">
          <cell r="B236" t="str">
            <v>(주)김약품</v>
          </cell>
          <cell r="C236" t="str">
            <v>616-81-13798</v>
          </cell>
          <cell r="D236" t="str">
            <v>문 백준</v>
          </cell>
          <cell r="E236" t="str">
            <v>제주도 제주시 이도2동 408-4</v>
          </cell>
          <cell r="F236" t="str">
            <v>690-022</v>
          </cell>
          <cell r="G236" t="str">
            <v>도매</v>
          </cell>
          <cell r="H236" t="str">
            <v>양약</v>
          </cell>
          <cell r="J236" t="str">
            <v>김 태균</v>
          </cell>
          <cell r="K236" t="str">
            <v>064-722-3000</v>
          </cell>
        </row>
        <row r="237">
          <cell r="B237" t="str">
            <v>(주)삼원약품</v>
          </cell>
          <cell r="C237" t="str">
            <v>607-81-18106</v>
          </cell>
          <cell r="D237" t="str">
            <v>추 기엽</v>
          </cell>
          <cell r="E237" t="str">
            <v>부산광역시 동래구 안락동 163-9</v>
          </cell>
          <cell r="F237" t="str">
            <v>607-100</v>
          </cell>
          <cell r="G237" t="str">
            <v>도매</v>
          </cell>
          <cell r="H237" t="str">
            <v>양약</v>
          </cell>
          <cell r="J237" t="str">
            <v>김 상규</v>
          </cell>
          <cell r="K237" t="str">
            <v>051-526-2211</v>
          </cell>
        </row>
        <row r="238">
          <cell r="B238" t="str">
            <v>(주)우승약품</v>
          </cell>
          <cell r="C238" t="str">
            <v>608-81-15311</v>
          </cell>
          <cell r="D238" t="str">
            <v>정 병구</v>
          </cell>
          <cell r="E238" t="str">
            <v>경상남도 마산시 회원구 내서읍 호계 384</v>
          </cell>
          <cell r="F238" t="str">
            <v>630-850</v>
          </cell>
          <cell r="G238" t="str">
            <v>도매</v>
          </cell>
          <cell r="H238" t="str">
            <v>의약품</v>
          </cell>
          <cell r="J238" t="str">
            <v>김 상규</v>
          </cell>
          <cell r="K238" t="str">
            <v>0551-31-7600</v>
          </cell>
        </row>
        <row r="239">
          <cell r="B239" t="str">
            <v>광주의약품(주)</v>
          </cell>
          <cell r="C239" t="str">
            <v>408-81-08641</v>
          </cell>
          <cell r="D239" t="str">
            <v>최 정채</v>
          </cell>
          <cell r="E239" t="str">
            <v>광주광역시 동구 충장로5가 59-2</v>
          </cell>
          <cell r="F239" t="str">
            <v>501-015</v>
          </cell>
          <cell r="G239" t="str">
            <v>도매</v>
          </cell>
          <cell r="H239" t="str">
            <v>의약품</v>
          </cell>
          <cell r="J239" t="str">
            <v>김 태균</v>
          </cell>
          <cell r="K239" t="str">
            <v>062-223-5111</v>
          </cell>
        </row>
        <row r="240">
          <cell r="B240" t="str">
            <v>대성약품(주)</v>
          </cell>
          <cell r="C240" t="str">
            <v>408-81-07259</v>
          </cell>
          <cell r="D240" t="str">
            <v>최 기영</v>
          </cell>
          <cell r="E240" t="str">
            <v>광주광역시 동구 금남로5가 79</v>
          </cell>
          <cell r="F240" t="str">
            <v>501-025</v>
          </cell>
          <cell r="G240" t="str">
            <v>도매</v>
          </cell>
          <cell r="H240" t="str">
            <v>의약품</v>
          </cell>
          <cell r="J240" t="str">
            <v>김 태균</v>
          </cell>
          <cell r="K240" t="str">
            <v>062-226-6666</v>
          </cell>
        </row>
        <row r="241">
          <cell r="B241" t="str">
            <v>승주의약품(주)</v>
          </cell>
          <cell r="C241" t="str">
            <v>416-81-01917</v>
          </cell>
          <cell r="D241" t="str">
            <v>반 봉민</v>
          </cell>
          <cell r="E241" t="str">
            <v>전라남도 순천시 행동 81-36</v>
          </cell>
          <cell r="F241" t="str">
            <v>540-060</v>
          </cell>
          <cell r="G241" t="str">
            <v>도매</v>
          </cell>
          <cell r="H241" t="str">
            <v>양약</v>
          </cell>
          <cell r="J241" t="str">
            <v>김 태균</v>
          </cell>
        </row>
        <row r="242">
          <cell r="B242" t="str">
            <v>엘스타약품(주)</v>
          </cell>
          <cell r="C242" t="str">
            <v>408-81-30013</v>
          </cell>
          <cell r="D242" t="str">
            <v>서 훤준</v>
          </cell>
          <cell r="E242" t="str">
            <v>광주광역시 동구 운림동 670</v>
          </cell>
          <cell r="F242" t="str">
            <v>501-200</v>
          </cell>
          <cell r="G242" t="str">
            <v>도매</v>
          </cell>
          <cell r="H242" t="str">
            <v>의약품</v>
          </cell>
          <cell r="J242" t="str">
            <v>김 태균</v>
          </cell>
          <cell r="K242" t="str">
            <v>062-226-6011</v>
          </cell>
        </row>
        <row r="243">
          <cell r="B243" t="str">
            <v>(주)삼화의약품</v>
          </cell>
          <cell r="C243" t="str">
            <v>409-81-35651</v>
          </cell>
          <cell r="D243" t="str">
            <v>김 준택</v>
          </cell>
          <cell r="E243" t="str">
            <v>전라남도 장성군 진원면 선적 12-5</v>
          </cell>
          <cell r="F243" t="str">
            <v>515-910</v>
          </cell>
          <cell r="G243" t="str">
            <v>도매</v>
          </cell>
          <cell r="H243" t="str">
            <v>의약품</v>
          </cell>
          <cell r="J243" t="str">
            <v>김 태균</v>
          </cell>
          <cell r="K243" t="str">
            <v>0685-92-0234</v>
          </cell>
        </row>
        <row r="244">
          <cell r="B244" t="str">
            <v>(주)태원약품</v>
          </cell>
          <cell r="C244" t="str">
            <v>408-81-24224</v>
          </cell>
          <cell r="D244" t="str">
            <v>도 응태</v>
          </cell>
          <cell r="E244" t="str">
            <v>광주광역시 동구 금남로5가 101</v>
          </cell>
          <cell r="F244" t="str">
            <v>501-025</v>
          </cell>
          <cell r="G244" t="str">
            <v>도매</v>
          </cell>
          <cell r="H244" t="str">
            <v>의약품</v>
          </cell>
          <cell r="J244" t="str">
            <v>김 태균</v>
          </cell>
          <cell r="K244" t="str">
            <v>062-233-2277</v>
          </cell>
        </row>
        <row r="245">
          <cell r="B245" t="str">
            <v>(주)한국메디신</v>
          </cell>
          <cell r="C245" t="str">
            <v>409-81-36683</v>
          </cell>
          <cell r="D245" t="str">
            <v>유형욱</v>
          </cell>
          <cell r="E245" t="str">
            <v>광주광역시 북구 두암동 859-11</v>
          </cell>
          <cell r="F245" t="str">
            <v>500-100</v>
          </cell>
          <cell r="G245" t="str">
            <v>도매</v>
          </cell>
          <cell r="H245" t="str">
            <v>의약품</v>
          </cell>
          <cell r="J245" t="str">
            <v>김 태균</v>
          </cell>
          <cell r="K245" t="str">
            <v>062-269-2455</v>
          </cell>
        </row>
        <row r="246">
          <cell r="B246" t="str">
            <v>(주)호남약품</v>
          </cell>
          <cell r="C246" t="str">
            <v>416-81-06703</v>
          </cell>
          <cell r="D246" t="str">
            <v>양 재승</v>
          </cell>
          <cell r="E246" t="str">
            <v>전라남도 순천시 장천동 58-1</v>
          </cell>
          <cell r="F246" t="str">
            <v>540-190</v>
          </cell>
          <cell r="G246" t="str">
            <v>도매</v>
          </cell>
          <cell r="H246" t="str">
            <v>양약</v>
          </cell>
          <cell r="J246" t="str">
            <v>김 태균</v>
          </cell>
          <cell r="K246" t="str">
            <v>0661-743-2151</v>
          </cell>
        </row>
        <row r="247">
          <cell r="B247" t="str">
            <v>두레약품(주)</v>
          </cell>
          <cell r="C247" t="str">
            <v>106-81-59550</v>
          </cell>
          <cell r="D247" t="str">
            <v>강 수철</v>
          </cell>
          <cell r="E247" t="str">
            <v>서울특별시 용산구 한강로3가 40-879</v>
          </cell>
          <cell r="F247" t="str">
            <v>140-013</v>
          </cell>
          <cell r="G247" t="str">
            <v>도매</v>
          </cell>
          <cell r="H247" t="str">
            <v>의약품</v>
          </cell>
          <cell r="J247" t="str">
            <v>김 태훈</v>
          </cell>
          <cell r="K247" t="str">
            <v>02-792-5467</v>
          </cell>
        </row>
        <row r="248">
          <cell r="B248" t="str">
            <v>(주)삼거실업</v>
          </cell>
          <cell r="C248" t="str">
            <v>120-81-32917</v>
          </cell>
          <cell r="D248" t="str">
            <v>박 원환</v>
          </cell>
          <cell r="E248" t="str">
            <v>서울특별시 강남구 대치동 891-43</v>
          </cell>
          <cell r="F248" t="str">
            <v>135-280</v>
          </cell>
          <cell r="G248" t="str">
            <v>도매</v>
          </cell>
          <cell r="H248" t="str">
            <v>의약품</v>
          </cell>
          <cell r="J248" t="str">
            <v>성 기수</v>
          </cell>
        </row>
        <row r="249">
          <cell r="B249" t="str">
            <v>(주)한보약품</v>
          </cell>
          <cell r="C249" t="str">
            <v>107-81-16684</v>
          </cell>
          <cell r="D249" t="str">
            <v>이 영선</v>
          </cell>
          <cell r="E249" t="str">
            <v>서울특별시 동작구 대방동 353-9</v>
          </cell>
          <cell r="F249" t="str">
            <v>156-020</v>
          </cell>
          <cell r="G249" t="str">
            <v>도매</v>
          </cell>
          <cell r="H249" t="str">
            <v>의약품</v>
          </cell>
          <cell r="J249" t="str">
            <v>김 태훈</v>
          </cell>
        </row>
        <row r="250">
          <cell r="B250" t="str">
            <v>원진약품(주)</v>
          </cell>
          <cell r="C250" t="str">
            <v>204-81-30987</v>
          </cell>
          <cell r="D250" t="str">
            <v>김 원직</v>
          </cell>
          <cell r="E250" t="str">
            <v>서울특별시 동대문구 용두동 104-20</v>
          </cell>
          <cell r="F250" t="str">
            <v>130-070</v>
          </cell>
          <cell r="G250" t="str">
            <v>도매</v>
          </cell>
          <cell r="H250" t="str">
            <v>의약품</v>
          </cell>
          <cell r="J250" t="str">
            <v>강 충주</v>
          </cell>
          <cell r="K250" t="str">
            <v>02-927-9111</v>
          </cell>
        </row>
        <row r="251">
          <cell r="B251" t="str">
            <v>세종메디칼(주)</v>
          </cell>
          <cell r="C251" t="str">
            <v>204-81-39300</v>
          </cell>
          <cell r="D251" t="str">
            <v>김 행권</v>
          </cell>
          <cell r="E251" t="str">
            <v>서울특별시 송파구 가락동 94</v>
          </cell>
          <cell r="F251" t="str">
            <v>138-160</v>
          </cell>
          <cell r="G251" t="str">
            <v>도매</v>
          </cell>
          <cell r="H251" t="str">
            <v>의약품</v>
          </cell>
          <cell r="J251" t="str">
            <v>성 기수</v>
          </cell>
          <cell r="K251" t="str">
            <v>02-409-7085</v>
          </cell>
        </row>
        <row r="252">
          <cell r="B252" t="str">
            <v>우신약품(주)</v>
          </cell>
          <cell r="C252" t="str">
            <v>212-81-30649</v>
          </cell>
          <cell r="D252" t="str">
            <v>김 황준</v>
          </cell>
          <cell r="E252" t="str">
            <v>서울특별시 구로구 구로동 23-2</v>
          </cell>
          <cell r="F252" t="str">
            <v>152-050</v>
          </cell>
          <cell r="G252" t="str">
            <v>도매</v>
          </cell>
          <cell r="H252" t="str">
            <v>양약</v>
          </cell>
          <cell r="J252" t="str">
            <v>성 기수</v>
          </cell>
          <cell r="K252" t="str">
            <v>02-3281-6952</v>
          </cell>
        </row>
        <row r="253">
          <cell r="B253" t="str">
            <v>원아약품(주)</v>
          </cell>
          <cell r="C253" t="str">
            <v>218-81-11242</v>
          </cell>
          <cell r="D253" t="str">
            <v>성 광길</v>
          </cell>
          <cell r="E253" t="str">
            <v>서울특별시 성동구 용답동 235-5</v>
          </cell>
          <cell r="F253" t="str">
            <v>133-170</v>
          </cell>
          <cell r="G253" t="str">
            <v>도매</v>
          </cell>
          <cell r="H253" t="str">
            <v>양약</v>
          </cell>
          <cell r="J253" t="str">
            <v>성 기수</v>
          </cell>
        </row>
        <row r="254">
          <cell r="B254" t="str">
            <v>(주)기영약품</v>
          </cell>
          <cell r="C254" t="str">
            <v>220-81-08769</v>
          </cell>
          <cell r="D254" t="str">
            <v>최 기홍</v>
          </cell>
          <cell r="E254" t="str">
            <v>서울특별시 강남구 논현동 133</v>
          </cell>
          <cell r="F254" t="str">
            <v>135-010</v>
          </cell>
          <cell r="G254" t="str">
            <v>도매</v>
          </cell>
          <cell r="H254" t="str">
            <v>양약</v>
          </cell>
          <cell r="J254" t="str">
            <v>성 기수</v>
          </cell>
          <cell r="K254" t="str">
            <v>02-3445-2333</v>
          </cell>
        </row>
        <row r="255">
          <cell r="B255" t="str">
            <v>(주)성운약품</v>
          </cell>
          <cell r="C255" t="str">
            <v>106-81-01927</v>
          </cell>
          <cell r="D255" t="str">
            <v>김 성만</v>
          </cell>
          <cell r="E255" t="str">
            <v>서울특별시 서초구 반포동 107-18</v>
          </cell>
          <cell r="F255" t="str">
            <v>137-040</v>
          </cell>
          <cell r="G255" t="str">
            <v>도매</v>
          </cell>
          <cell r="H255" t="str">
            <v>의약품</v>
          </cell>
          <cell r="J255" t="str">
            <v>성 기수</v>
          </cell>
        </row>
        <row r="256">
          <cell r="B256" t="str">
            <v>(주)태영약품</v>
          </cell>
          <cell r="C256" t="str">
            <v>218-81-14759</v>
          </cell>
          <cell r="D256" t="str">
            <v>예 종길</v>
          </cell>
          <cell r="E256" t="str">
            <v>서울특별시 성동구 용답동 225-6</v>
          </cell>
          <cell r="F256" t="str">
            <v>133-170</v>
          </cell>
          <cell r="G256" t="str">
            <v>도매</v>
          </cell>
          <cell r="H256" t="str">
            <v>양약</v>
          </cell>
          <cell r="J256" t="str">
            <v>이 충주</v>
          </cell>
          <cell r="K256" t="str">
            <v>217-0336</v>
          </cell>
        </row>
        <row r="257">
          <cell r="B257" t="str">
            <v>(주)석원약품</v>
          </cell>
          <cell r="C257" t="str">
            <v>107-81-33214</v>
          </cell>
          <cell r="D257" t="str">
            <v>황 정모</v>
          </cell>
          <cell r="E257" t="str">
            <v>서울특별시 강서구 화곡동 1101</v>
          </cell>
          <cell r="F257" t="str">
            <v>157-010</v>
          </cell>
          <cell r="G257" t="str">
            <v>도매</v>
          </cell>
          <cell r="H257" t="str">
            <v>양약</v>
          </cell>
          <cell r="J257" t="str">
            <v>양 재영</v>
          </cell>
        </row>
        <row r="258">
          <cell r="B258" t="str">
            <v>(주)소화</v>
          </cell>
          <cell r="C258" t="str">
            <v>114-81-55346</v>
          </cell>
          <cell r="D258" t="str">
            <v>전 덕성</v>
          </cell>
          <cell r="E258" t="str">
            <v>서울특별시 서초구 반포동 107-46</v>
          </cell>
          <cell r="F258" t="str">
            <v>137-040</v>
          </cell>
          <cell r="G258" t="str">
            <v>도매</v>
          </cell>
          <cell r="H258" t="str">
            <v>의약품</v>
          </cell>
          <cell r="J258" t="str">
            <v>양 재영</v>
          </cell>
          <cell r="K258" t="str">
            <v>02-534-7180</v>
          </cell>
        </row>
        <row r="259">
          <cell r="B259" t="str">
            <v>(주)신용산약품</v>
          </cell>
          <cell r="C259" t="str">
            <v>106-81-17676</v>
          </cell>
          <cell r="D259" t="str">
            <v>조 정란</v>
          </cell>
          <cell r="E259" t="str">
            <v>서울특별시 용산구 한강로3가 40-8</v>
          </cell>
          <cell r="F259" t="str">
            <v>140-013</v>
          </cell>
          <cell r="G259" t="str">
            <v>도매</v>
          </cell>
          <cell r="H259" t="str">
            <v>양약</v>
          </cell>
          <cell r="J259" t="str">
            <v>김 태훈</v>
          </cell>
          <cell r="K259" t="str">
            <v>02-795-2126</v>
          </cell>
        </row>
        <row r="260">
          <cell r="B260" t="str">
            <v>가야약품(주)</v>
          </cell>
          <cell r="C260" t="str">
            <v>109-81-48182</v>
          </cell>
          <cell r="D260" t="str">
            <v>이완</v>
          </cell>
          <cell r="E260" t="str">
            <v>서울특별시 강서구 가양동 1488-6</v>
          </cell>
          <cell r="F260" t="str">
            <v>157-200</v>
          </cell>
          <cell r="G260" t="str">
            <v>도매</v>
          </cell>
          <cell r="H260" t="str">
            <v>의약품</v>
          </cell>
          <cell r="J260" t="str">
            <v>오 요환</v>
          </cell>
        </row>
        <row r="261">
          <cell r="B261" t="str">
            <v>여명약품(주)</v>
          </cell>
          <cell r="C261" t="str">
            <v>130-81-33290</v>
          </cell>
          <cell r="D261" t="str">
            <v>백 승선</v>
          </cell>
          <cell r="E261" t="str">
            <v>경기도 부천시 소사구 송내동 369-1</v>
          </cell>
          <cell r="F261" t="str">
            <v>422-040</v>
          </cell>
          <cell r="G261" t="str">
            <v>도매</v>
          </cell>
          <cell r="H261" t="str">
            <v>의약품</v>
          </cell>
          <cell r="J261" t="str">
            <v>오 요환</v>
          </cell>
          <cell r="K261" t="str">
            <v>032-667-2371</v>
          </cell>
        </row>
        <row r="262">
          <cell r="B262" t="str">
            <v>이레약품(주)</v>
          </cell>
          <cell r="C262" t="str">
            <v>123-81-35193</v>
          </cell>
          <cell r="D262" t="str">
            <v>안 승도</v>
          </cell>
          <cell r="E262" t="str">
            <v>경기도 군포시 당동 212-12</v>
          </cell>
          <cell r="F262" t="str">
            <v>435-010</v>
          </cell>
          <cell r="G262" t="str">
            <v>도매</v>
          </cell>
          <cell r="H262" t="str">
            <v>양약</v>
          </cell>
          <cell r="J262" t="str">
            <v>오 요환</v>
          </cell>
        </row>
        <row r="263">
          <cell r="B263" t="str">
            <v>(주)대일양행</v>
          </cell>
          <cell r="C263" t="str">
            <v>124-81-16715</v>
          </cell>
          <cell r="D263" t="str">
            <v>류 찬희</v>
          </cell>
          <cell r="E263" t="str">
            <v>경기도 수원시 팔달구 매탄동 1195</v>
          </cell>
          <cell r="F263" t="str">
            <v>442-370</v>
          </cell>
          <cell r="G263" t="str">
            <v>도매</v>
          </cell>
          <cell r="H263" t="str">
            <v>의약품</v>
          </cell>
          <cell r="J263" t="str">
            <v>오 요환</v>
          </cell>
        </row>
        <row r="264">
          <cell r="B264" t="str">
            <v>(주)동부약품</v>
          </cell>
          <cell r="C264" t="str">
            <v>122-81-31063</v>
          </cell>
          <cell r="D264" t="str">
            <v>이 건교</v>
          </cell>
          <cell r="E264" t="str">
            <v>인천광역시 부평구 부개동 23-1</v>
          </cell>
          <cell r="F264" t="str">
            <v>403-100</v>
          </cell>
          <cell r="G264" t="str">
            <v>도매</v>
          </cell>
          <cell r="H264" t="str">
            <v>의약품</v>
          </cell>
          <cell r="J264" t="str">
            <v>오 요환</v>
          </cell>
          <cell r="K264" t="str">
            <v>032-528-3301</v>
          </cell>
        </row>
        <row r="265">
          <cell r="B265" t="str">
            <v>(주)소망약품</v>
          </cell>
          <cell r="C265" t="str">
            <v>124-81-18445</v>
          </cell>
          <cell r="D265" t="str">
            <v>김 태관</v>
          </cell>
          <cell r="E265" t="str">
            <v>경기도 수원시 팔달구 인계동 1133-4</v>
          </cell>
          <cell r="F265" t="str">
            <v>442-070</v>
          </cell>
          <cell r="G265" t="str">
            <v>도매</v>
          </cell>
          <cell r="H265" t="str">
            <v>의약품</v>
          </cell>
          <cell r="J265" t="str">
            <v>오 요환</v>
          </cell>
          <cell r="K265" t="str">
            <v>0331-236-8323</v>
          </cell>
        </row>
        <row r="266">
          <cell r="B266" t="str">
            <v>(주)정인약품</v>
          </cell>
          <cell r="C266" t="str">
            <v>123-81-40003</v>
          </cell>
          <cell r="D266" t="str">
            <v>이 영경</v>
          </cell>
          <cell r="E266" t="str">
            <v>경기도 군포시 금정동 730-2</v>
          </cell>
          <cell r="F266" t="str">
            <v>435-050</v>
          </cell>
          <cell r="G266" t="str">
            <v>도매</v>
          </cell>
          <cell r="H266" t="str">
            <v>의약품</v>
          </cell>
          <cell r="J266" t="str">
            <v>오 요환</v>
          </cell>
          <cell r="K266" t="str">
            <v>0343-452-8885</v>
          </cell>
        </row>
        <row r="267">
          <cell r="B267" t="str">
            <v>경희약품(주)</v>
          </cell>
          <cell r="C267" t="str">
            <v>126-81-31459</v>
          </cell>
          <cell r="D267" t="str">
            <v>임 보연</v>
          </cell>
          <cell r="E267" t="str">
            <v>경기도 광주군 오포면 능평 153-10</v>
          </cell>
          <cell r="F267" t="str">
            <v>464-890</v>
          </cell>
          <cell r="G267" t="str">
            <v>도매</v>
          </cell>
          <cell r="H267" t="str">
            <v>의약품</v>
          </cell>
          <cell r="J267" t="str">
            <v>이 충주</v>
          </cell>
        </row>
        <row r="268">
          <cell r="B268" t="str">
            <v>신성약품(주)</v>
          </cell>
          <cell r="C268" t="str">
            <v>205-81-12186</v>
          </cell>
          <cell r="D268" t="str">
            <v>김 진문</v>
          </cell>
          <cell r="E268" t="str">
            <v>서울특별시 동대문구 장안동 398-8</v>
          </cell>
          <cell r="F268" t="str">
            <v>130-100</v>
          </cell>
          <cell r="G268" t="str">
            <v>도매</v>
          </cell>
          <cell r="H268" t="str">
            <v>양약</v>
          </cell>
          <cell r="J268" t="str">
            <v>성 기수</v>
          </cell>
        </row>
        <row r="269">
          <cell r="B269" t="str">
            <v>신원약품(주)</v>
          </cell>
          <cell r="C269" t="str">
            <v>216-81-07970</v>
          </cell>
          <cell r="D269" t="str">
            <v>김 양오</v>
          </cell>
          <cell r="E269" t="str">
            <v>서울특별시 중랑구 면목동 144-20</v>
          </cell>
          <cell r="F269" t="str">
            <v>131-200</v>
          </cell>
          <cell r="G269" t="str">
            <v>도매</v>
          </cell>
          <cell r="H269" t="str">
            <v>의약품</v>
          </cell>
          <cell r="J269" t="str">
            <v>김 태훈</v>
          </cell>
          <cell r="K269" t="str">
            <v>02-434-3777</v>
          </cell>
        </row>
        <row r="270">
          <cell r="B270" t="str">
            <v>영동약품(주)</v>
          </cell>
          <cell r="C270" t="str">
            <v>204-81-18886</v>
          </cell>
          <cell r="D270" t="str">
            <v>신 은록</v>
          </cell>
          <cell r="E270" t="str">
            <v>서울특별시 동대문구 장안동 427-5</v>
          </cell>
          <cell r="F270" t="str">
            <v>130-100</v>
          </cell>
          <cell r="G270" t="str">
            <v>도매</v>
          </cell>
          <cell r="H270" t="str">
            <v>양약</v>
          </cell>
          <cell r="J270" t="str">
            <v>이 충주</v>
          </cell>
        </row>
        <row r="271">
          <cell r="B271" t="str">
            <v>(주)보나에스</v>
          </cell>
          <cell r="C271" t="str">
            <v>215-81-55746</v>
          </cell>
          <cell r="D271" t="str">
            <v>박 의근</v>
          </cell>
          <cell r="E271" t="str">
            <v>서울특별시 송파구 송파동 139-12</v>
          </cell>
          <cell r="F271" t="str">
            <v>138-170</v>
          </cell>
          <cell r="G271" t="str">
            <v>도매</v>
          </cell>
          <cell r="H271" t="str">
            <v>양약</v>
          </cell>
          <cell r="J271" t="str">
            <v>이 충주</v>
          </cell>
          <cell r="K271" t="str">
            <v>02-424-4891</v>
          </cell>
        </row>
        <row r="272">
          <cell r="B272" t="str">
            <v>(주)에스유</v>
          </cell>
          <cell r="C272" t="str">
            <v>107-81-53812</v>
          </cell>
          <cell r="D272" t="str">
            <v>고 용규</v>
          </cell>
          <cell r="E272" t="str">
            <v>서울특별시 영등포구 영등포동2가 242</v>
          </cell>
          <cell r="F272" t="str">
            <v>150-032</v>
          </cell>
          <cell r="G272" t="str">
            <v>도매</v>
          </cell>
          <cell r="H272" t="str">
            <v>의약품</v>
          </cell>
          <cell r="J272" t="str">
            <v>이 충주</v>
          </cell>
        </row>
        <row r="273">
          <cell r="B273" t="str">
            <v>주일억산부인과</v>
          </cell>
          <cell r="C273" t="str">
            <v>102-96-01142</v>
          </cell>
          <cell r="D273" t="str">
            <v>주 일억</v>
          </cell>
          <cell r="E273" t="str">
            <v>서울특별시 종로구 체부동 29-2</v>
          </cell>
          <cell r="F273" t="str">
            <v>110-045</v>
          </cell>
          <cell r="G273" t="str">
            <v>의료</v>
          </cell>
          <cell r="H273" t="str">
            <v>산부인과</v>
          </cell>
          <cell r="J273" t="str">
            <v>이 충주</v>
          </cell>
        </row>
        <row r="274">
          <cell r="B274" t="str">
            <v>(주)태양약품</v>
          </cell>
          <cell r="C274" t="str">
            <v>112-81-35437</v>
          </cell>
          <cell r="D274" t="str">
            <v>이 상욱</v>
          </cell>
          <cell r="E274" t="str">
            <v>서울특별시 관악구 봉천동 1687-31</v>
          </cell>
          <cell r="F274" t="str">
            <v>151-050</v>
          </cell>
          <cell r="G274" t="str">
            <v>도매</v>
          </cell>
          <cell r="H274" t="str">
            <v>의약품</v>
          </cell>
          <cell r="J274" t="str">
            <v>이 충주</v>
          </cell>
        </row>
        <row r="275">
          <cell r="B275" t="str">
            <v>백제약품(주)대전지점</v>
          </cell>
          <cell r="C275" t="str">
            <v>305-85-00993</v>
          </cell>
          <cell r="D275" t="str">
            <v>김 기운</v>
          </cell>
          <cell r="E275" t="str">
            <v>대전광역시 중구 대흥동 508-63</v>
          </cell>
          <cell r="F275" t="str">
            <v>301-010</v>
          </cell>
          <cell r="G275" t="str">
            <v>도.소매</v>
          </cell>
          <cell r="H275" t="str">
            <v>양약,동물약품</v>
          </cell>
          <cell r="J275" t="str">
            <v>전 영호</v>
          </cell>
          <cell r="K275" t="str">
            <v>042-255-5501</v>
          </cell>
        </row>
        <row r="276">
          <cell r="B276" t="str">
            <v>송광약품(주)</v>
          </cell>
          <cell r="C276" t="str">
            <v>314-81-09025</v>
          </cell>
          <cell r="D276" t="str">
            <v>송 찬호</v>
          </cell>
          <cell r="E276" t="str">
            <v>대전광역시 서구 가장동 39-39</v>
          </cell>
          <cell r="F276" t="str">
            <v>302-182</v>
          </cell>
          <cell r="G276" t="str">
            <v>도매</v>
          </cell>
          <cell r="H276" t="str">
            <v>의약품</v>
          </cell>
          <cell r="J276" t="str">
            <v>전 영호</v>
          </cell>
          <cell r="K276" t="str">
            <v>042-535-2324</v>
          </cell>
        </row>
        <row r="277">
          <cell r="B277" t="str">
            <v>제서약품판매(주)</v>
          </cell>
          <cell r="C277" t="str">
            <v>304-81-06899</v>
          </cell>
          <cell r="D277" t="str">
            <v>노 정숙</v>
          </cell>
          <cell r="E277" t="str">
            <v>충청북도 제천시 화산동 193-14</v>
          </cell>
          <cell r="F277" t="str">
            <v>390-150</v>
          </cell>
          <cell r="G277" t="str">
            <v>도매</v>
          </cell>
          <cell r="H277" t="str">
            <v>의약품</v>
          </cell>
          <cell r="J277" t="str">
            <v>전 영호</v>
          </cell>
          <cell r="K277" t="str">
            <v>0443-644-2270</v>
          </cell>
        </row>
        <row r="278">
          <cell r="B278" t="str">
            <v>(주)대동약품</v>
          </cell>
          <cell r="C278" t="str">
            <v>306-81-06556</v>
          </cell>
          <cell r="D278" t="str">
            <v>송 삼모</v>
          </cell>
          <cell r="E278" t="str">
            <v>대전광역시 동구 삼성동 278-16</v>
          </cell>
          <cell r="F278" t="str">
            <v>300-170</v>
          </cell>
          <cell r="G278" t="str">
            <v>도매</v>
          </cell>
          <cell r="H278" t="str">
            <v>양약</v>
          </cell>
          <cell r="J278" t="str">
            <v>전 영호</v>
          </cell>
          <cell r="K278" t="str">
            <v>042-624-7000</v>
          </cell>
        </row>
        <row r="279">
          <cell r="B279" t="str">
            <v>(주)대전약품</v>
          </cell>
          <cell r="C279" t="str">
            <v>305-81-29920</v>
          </cell>
          <cell r="D279" t="str">
            <v>박 찬용</v>
          </cell>
          <cell r="E279" t="str">
            <v>대전광역시 중구 중촌동 394-1</v>
          </cell>
          <cell r="F279" t="str">
            <v>301-080</v>
          </cell>
          <cell r="G279" t="str">
            <v>도매</v>
          </cell>
          <cell r="H279" t="str">
            <v>의약품</v>
          </cell>
          <cell r="J279" t="str">
            <v>전 영호</v>
          </cell>
          <cell r="K279" t="str">
            <v>042-222-3042</v>
          </cell>
        </row>
        <row r="280">
          <cell r="B280" t="str">
            <v>(주)수창양행</v>
          </cell>
          <cell r="C280" t="str">
            <v>215-81-54349</v>
          </cell>
          <cell r="D280" t="str">
            <v>이 동영</v>
          </cell>
          <cell r="E280" t="str">
            <v>서울특별시 송파구 오금동 135</v>
          </cell>
          <cell r="F280" t="str">
            <v>138-130</v>
          </cell>
          <cell r="G280" t="str">
            <v>도매</v>
          </cell>
          <cell r="H280" t="str">
            <v>의약품</v>
          </cell>
          <cell r="J280" t="str">
            <v>전 영호</v>
          </cell>
        </row>
        <row r="281">
          <cell r="B281" t="str">
            <v>(주)일신</v>
          </cell>
          <cell r="C281" t="str">
            <v>301-81-16966</v>
          </cell>
          <cell r="D281" t="str">
            <v>채 종찬</v>
          </cell>
          <cell r="E281" t="str">
            <v>충청북도 청주시 흥덕구 운천동 1567</v>
          </cell>
          <cell r="F281" t="str">
            <v>361-110</v>
          </cell>
          <cell r="G281" t="str">
            <v>도매</v>
          </cell>
          <cell r="H281" t="str">
            <v>양약</v>
          </cell>
          <cell r="J281" t="str">
            <v>전 영호</v>
          </cell>
          <cell r="K281" t="str">
            <v>0431-273-1204</v>
          </cell>
        </row>
        <row r="282">
          <cell r="B282" t="str">
            <v>(주)흥강메디칼</v>
          </cell>
          <cell r="C282" t="str">
            <v>312-81-17738</v>
          </cell>
          <cell r="D282" t="str">
            <v>전 청</v>
          </cell>
          <cell r="E282" t="str">
            <v>충청남도 천안시 성정동 413-4</v>
          </cell>
          <cell r="F282" t="str">
            <v>330-170</v>
          </cell>
          <cell r="G282" t="str">
            <v>도매</v>
          </cell>
          <cell r="H282" t="str">
            <v>의약품</v>
          </cell>
          <cell r="J282" t="str">
            <v>전 영호</v>
          </cell>
          <cell r="K282" t="str">
            <v>0417-576-4098</v>
          </cell>
        </row>
        <row r="283">
          <cell r="B283" t="str">
            <v>광산약품</v>
          </cell>
          <cell r="C283" t="str">
            <v>504-05-63308</v>
          </cell>
          <cell r="D283" t="str">
            <v>김 재복</v>
          </cell>
          <cell r="E283" t="str">
            <v>대구광역시 북구 고성3가 7-1</v>
          </cell>
          <cell r="F283" t="str">
            <v>702-073</v>
          </cell>
          <cell r="G283" t="str">
            <v>도매</v>
          </cell>
          <cell r="H283" t="str">
            <v>양약</v>
          </cell>
          <cell r="J283" t="str">
            <v>강 성대</v>
          </cell>
          <cell r="K283" t="str">
            <v>053-358-9955</v>
          </cell>
        </row>
        <row r="284">
          <cell r="B284" t="str">
            <v>대구약품</v>
          </cell>
          <cell r="C284" t="str">
            <v>501-07-61310</v>
          </cell>
          <cell r="D284" t="str">
            <v>전 시형</v>
          </cell>
          <cell r="E284" t="str">
            <v>대구광역시 중구 삼덕3가 137-10</v>
          </cell>
          <cell r="F284" t="str">
            <v>700-413</v>
          </cell>
          <cell r="G284" t="str">
            <v>도매</v>
          </cell>
          <cell r="H284" t="str">
            <v>양약</v>
          </cell>
          <cell r="J284" t="str">
            <v>강 성대</v>
          </cell>
          <cell r="K284" t="str">
            <v>053-423-1101</v>
          </cell>
        </row>
        <row r="285">
          <cell r="B285" t="str">
            <v>백제약품(주)광주지점</v>
          </cell>
          <cell r="C285" t="str">
            <v>408-85-00180</v>
          </cell>
          <cell r="D285" t="str">
            <v>김 기운</v>
          </cell>
          <cell r="E285" t="str">
            <v>광주광역시 동구 대인동 312-16</v>
          </cell>
          <cell r="F285" t="str">
            <v>501-030</v>
          </cell>
          <cell r="G285" t="str">
            <v>도.소매</v>
          </cell>
          <cell r="H285" t="str">
            <v>양약</v>
          </cell>
          <cell r="J285" t="str">
            <v>김 태균</v>
          </cell>
          <cell r="K285" t="str">
            <v>062-232-1571</v>
          </cell>
        </row>
        <row r="286">
          <cell r="B286" t="str">
            <v>복지약품(주)</v>
          </cell>
          <cell r="C286" t="str">
            <v>205-81-32843</v>
          </cell>
          <cell r="D286" t="str">
            <v>조 달환</v>
          </cell>
          <cell r="E286" t="str">
            <v>서울특별시 동대문구 장안동 337-6</v>
          </cell>
          <cell r="F286" t="str">
            <v>130-100</v>
          </cell>
          <cell r="G286" t="str">
            <v>도매</v>
          </cell>
          <cell r="H286" t="str">
            <v>양약</v>
          </cell>
          <cell r="J286" t="str">
            <v>강 충주</v>
          </cell>
          <cell r="K286" t="str">
            <v>02-925-9982</v>
          </cell>
        </row>
        <row r="287">
          <cell r="B287" t="str">
            <v>삼화약업사</v>
          </cell>
          <cell r="C287" t="str">
            <v>402-02-39423</v>
          </cell>
          <cell r="D287" t="str">
            <v>서 창훈</v>
          </cell>
          <cell r="E287" t="str">
            <v>전라북도 전주시 완산구 중앙동 3가 97</v>
          </cell>
          <cell r="F287" t="str">
            <v>560-010</v>
          </cell>
          <cell r="G287" t="str">
            <v>도매</v>
          </cell>
          <cell r="H287" t="str">
            <v>양약</v>
          </cell>
          <cell r="J287" t="str">
            <v>김 태균</v>
          </cell>
          <cell r="K287" t="str">
            <v>0652-284-2427</v>
          </cell>
        </row>
        <row r="288">
          <cell r="B288" t="str">
            <v>서일약품(주)</v>
          </cell>
          <cell r="C288" t="str">
            <v>221-81-03767</v>
          </cell>
          <cell r="D288" t="str">
            <v>손 인자</v>
          </cell>
          <cell r="E288" t="str">
            <v>강원도 춘천시 석사동 114-7</v>
          </cell>
          <cell r="F288" t="str">
            <v>200-180</v>
          </cell>
          <cell r="G288" t="str">
            <v>도,소매</v>
          </cell>
          <cell r="H288" t="str">
            <v>양약</v>
          </cell>
          <cell r="J288" t="str">
            <v>강 충주</v>
          </cell>
          <cell r="K288" t="str">
            <v>0361-262-5795</v>
          </cell>
        </row>
        <row r="289">
          <cell r="B289" t="str">
            <v>신덕약품(주)</v>
          </cell>
          <cell r="C289" t="str">
            <v>209-81-10797</v>
          </cell>
          <cell r="D289" t="str">
            <v>김 정도</v>
          </cell>
          <cell r="E289" t="str">
            <v>서울특별시 성북구 안암동4가 41-1</v>
          </cell>
          <cell r="F289" t="str">
            <v>136-074</v>
          </cell>
          <cell r="G289" t="str">
            <v>도매</v>
          </cell>
          <cell r="H289" t="str">
            <v>의약품</v>
          </cell>
          <cell r="J289" t="str">
            <v>이 충주</v>
          </cell>
        </row>
        <row r="290">
          <cell r="B290" t="str">
            <v>인영약품(주)</v>
          </cell>
          <cell r="C290" t="str">
            <v>124-81-04067</v>
          </cell>
          <cell r="D290" t="str">
            <v>김 인영</v>
          </cell>
          <cell r="E290" t="str">
            <v>경기도 수원시 권선구 매교동 77-69</v>
          </cell>
          <cell r="F290" t="str">
            <v>441-220</v>
          </cell>
          <cell r="G290" t="str">
            <v>도매</v>
          </cell>
          <cell r="H290" t="str">
            <v>양약</v>
          </cell>
          <cell r="J290" t="str">
            <v>오 요환</v>
          </cell>
          <cell r="K290" t="str">
            <v>0331-232-7811</v>
          </cell>
        </row>
        <row r="291">
          <cell r="B291" t="str">
            <v>정수약품(주)</v>
          </cell>
          <cell r="C291" t="str">
            <v>209-81-15598</v>
          </cell>
          <cell r="D291" t="str">
            <v>김 정수</v>
          </cell>
          <cell r="E291" t="str">
            <v>서울특별시 성북구 보문동7가 109-1</v>
          </cell>
          <cell r="F291" t="str">
            <v>136-087</v>
          </cell>
          <cell r="G291" t="str">
            <v>도매</v>
          </cell>
          <cell r="H291" t="str">
            <v>의약품</v>
          </cell>
          <cell r="J291" t="str">
            <v>강 충주</v>
          </cell>
          <cell r="K291" t="str">
            <v>02-922-6801</v>
          </cell>
        </row>
        <row r="292">
          <cell r="B292" t="str">
            <v>(주)강원약품</v>
          </cell>
          <cell r="C292" t="str">
            <v>226-81-04024</v>
          </cell>
          <cell r="D292" t="str">
            <v>전 영표</v>
          </cell>
          <cell r="E292" t="str">
            <v>강원도 강릉시 입암동 137-2</v>
          </cell>
          <cell r="F292" t="str">
            <v>210-250</v>
          </cell>
          <cell r="G292" t="str">
            <v>도매</v>
          </cell>
          <cell r="H292" t="str">
            <v>의약품</v>
          </cell>
          <cell r="J292" t="str">
            <v>강 충주</v>
          </cell>
          <cell r="K292" t="str">
            <v>0391-653-3221</v>
          </cell>
        </row>
        <row r="293">
          <cell r="B293" t="str">
            <v>(주)성모약품</v>
          </cell>
          <cell r="C293" t="str">
            <v>204-81-28711</v>
          </cell>
          <cell r="D293" t="str">
            <v>정 철</v>
          </cell>
          <cell r="E293" t="str">
            <v>서울특별시 동대문구 용두동 102-144</v>
          </cell>
          <cell r="F293" t="str">
            <v>130-070</v>
          </cell>
          <cell r="G293" t="str">
            <v>도매</v>
          </cell>
          <cell r="H293" t="str">
            <v>의약품</v>
          </cell>
          <cell r="J293" t="str">
            <v>이 충주</v>
          </cell>
        </row>
        <row r="294">
          <cell r="B294" t="str">
            <v>(주)신일약품</v>
          </cell>
          <cell r="C294" t="str">
            <v>301-81-01371</v>
          </cell>
          <cell r="D294" t="str">
            <v>손 상현</v>
          </cell>
          <cell r="E294" t="str">
            <v>충청북도 청주시 상당구 남주동 594-11</v>
          </cell>
          <cell r="F294" t="str">
            <v>360-120</v>
          </cell>
          <cell r="G294" t="str">
            <v>도매</v>
          </cell>
          <cell r="H294" t="str">
            <v>양약</v>
          </cell>
          <cell r="J294" t="str">
            <v>전 영호</v>
          </cell>
          <cell r="K294" t="str">
            <v>0431-259-7811</v>
          </cell>
        </row>
        <row r="295">
          <cell r="B295" t="str">
            <v>(주)대전동원약품</v>
          </cell>
          <cell r="C295" t="str">
            <v>306-81-08078</v>
          </cell>
          <cell r="D295" t="str">
            <v>장 원덕</v>
          </cell>
          <cell r="E295" t="str">
            <v>대전광역시 대덕구 읍내동 483-2</v>
          </cell>
          <cell r="F295" t="str">
            <v>306-070</v>
          </cell>
          <cell r="G295" t="str">
            <v>도매</v>
          </cell>
          <cell r="H295" t="str">
            <v>양약</v>
          </cell>
          <cell r="J295" t="str">
            <v>전 영호</v>
          </cell>
          <cell r="K295" t="str">
            <v>042-622-9999</v>
          </cell>
        </row>
        <row r="296">
          <cell r="B296" t="str">
            <v>(주)한가람약품</v>
          </cell>
          <cell r="C296" t="str">
            <v>111-81-25367</v>
          </cell>
          <cell r="D296" t="str">
            <v>신 철준</v>
          </cell>
          <cell r="E296" t="str">
            <v>서울특별시 서대문구 연희동 80-1</v>
          </cell>
          <cell r="F296" t="str">
            <v>120-110</v>
          </cell>
          <cell r="G296" t="str">
            <v>도매</v>
          </cell>
          <cell r="H296" t="str">
            <v>의약품</v>
          </cell>
          <cell r="J296" t="str">
            <v>강 충주</v>
          </cell>
          <cell r="K296" t="str">
            <v>02-338-2787</v>
          </cell>
        </row>
        <row r="297">
          <cell r="B297" t="str">
            <v>태종약품(주)</v>
          </cell>
          <cell r="C297" t="str">
            <v>203-81-49713</v>
          </cell>
          <cell r="D297" t="str">
            <v>윤 종남</v>
          </cell>
          <cell r="E297" t="str">
            <v>서울특별시 중구 황학동 2491</v>
          </cell>
          <cell r="F297" t="str">
            <v>100-440</v>
          </cell>
          <cell r="G297" t="str">
            <v>도매</v>
          </cell>
          <cell r="H297" t="str">
            <v>의약품</v>
          </cell>
          <cell r="J297" t="str">
            <v>성 기수</v>
          </cell>
        </row>
        <row r="298">
          <cell r="B298" t="str">
            <v>화인약품(주)</v>
          </cell>
          <cell r="C298" t="str">
            <v>208-81-10775</v>
          </cell>
          <cell r="D298" t="str">
            <v>이 종구</v>
          </cell>
          <cell r="E298" t="str">
            <v>서울특별시 종로구 연건동 192-1</v>
          </cell>
          <cell r="F298" t="str">
            <v>110-460</v>
          </cell>
          <cell r="G298" t="str">
            <v>도매</v>
          </cell>
          <cell r="H298" t="str">
            <v>양약</v>
          </cell>
          <cell r="J298" t="str">
            <v>강 충주</v>
          </cell>
          <cell r="K298" t="str">
            <v>02-741-2112</v>
          </cell>
        </row>
        <row r="299">
          <cell r="B299" t="str">
            <v>보국실업(주)</v>
          </cell>
          <cell r="C299" t="str">
            <v>409-81-34647</v>
          </cell>
          <cell r="D299" t="str">
            <v>박 용석</v>
          </cell>
          <cell r="E299" t="str">
            <v>광주광역시 북구 누문동 144-10</v>
          </cell>
          <cell r="F299" t="str">
            <v>500-030</v>
          </cell>
          <cell r="G299" t="str">
            <v>도매</v>
          </cell>
          <cell r="H299" t="str">
            <v>양약</v>
          </cell>
          <cell r="J299" t="str">
            <v>김 태균</v>
          </cell>
          <cell r="K299" t="str">
            <v>062-527-7171</v>
          </cell>
        </row>
        <row r="300">
          <cell r="B300" t="str">
            <v>상주성모병원</v>
          </cell>
          <cell r="C300" t="str">
            <v>511-96-00731</v>
          </cell>
          <cell r="D300" t="str">
            <v>성 부홍</v>
          </cell>
          <cell r="E300" t="str">
            <v>경상북도 상주시 냉림동 350-5</v>
          </cell>
          <cell r="F300" t="str">
            <v>742-070</v>
          </cell>
          <cell r="G300" t="str">
            <v>의료</v>
          </cell>
          <cell r="H300" t="str">
            <v>일반병원</v>
          </cell>
          <cell r="J300" t="str">
            <v>강 성대</v>
          </cell>
          <cell r="K300" t="str">
            <v>0582-532-5001</v>
          </cell>
        </row>
        <row r="301">
          <cell r="B301" t="str">
            <v>현대가축약품</v>
          </cell>
          <cell r="C301" t="str">
            <v>411-01-93458</v>
          </cell>
          <cell r="D301" t="str">
            <v>김 재기</v>
          </cell>
          <cell r="E301" t="str">
            <v>전라남도 목포시 용당동 1102-7</v>
          </cell>
          <cell r="F301" t="str">
            <v>530-360</v>
          </cell>
          <cell r="G301" t="str">
            <v>도.소매</v>
          </cell>
          <cell r="H301" t="str">
            <v>가축약품</v>
          </cell>
          <cell r="J301" t="str">
            <v>최 찬교</v>
          </cell>
        </row>
        <row r="302">
          <cell r="B302" t="str">
            <v>(주)원천상사</v>
          </cell>
          <cell r="C302" t="str">
            <v>124-81-20053</v>
          </cell>
          <cell r="D302" t="str">
            <v>김 성규</v>
          </cell>
          <cell r="E302" t="str">
            <v>경기도 수원시 팔달구 인계동 1023-9</v>
          </cell>
          <cell r="F302" t="str">
            <v>442-070</v>
          </cell>
          <cell r="G302" t="str">
            <v>도매</v>
          </cell>
          <cell r="H302" t="str">
            <v>의약품</v>
          </cell>
          <cell r="J302" t="str">
            <v>오 요환</v>
          </cell>
          <cell r="K302" t="str">
            <v>0331-233-4836</v>
          </cell>
        </row>
        <row r="303">
          <cell r="B303" t="str">
            <v>태전약품판매(주)</v>
          </cell>
          <cell r="C303" t="str">
            <v>401-81-00987</v>
          </cell>
          <cell r="D303" t="str">
            <v>오 수웅</v>
          </cell>
          <cell r="E303" t="str">
            <v>전라북도 군산시 경장동 464</v>
          </cell>
          <cell r="F303" t="str">
            <v>573-420</v>
          </cell>
          <cell r="G303" t="str">
            <v>도매</v>
          </cell>
          <cell r="H303" t="str">
            <v>양약</v>
          </cell>
          <cell r="J303" t="str">
            <v>김 태균</v>
          </cell>
          <cell r="K303" t="str">
            <v>0654-446-4111</v>
          </cell>
        </row>
        <row r="304">
          <cell r="B304" t="str">
            <v>(주)신성아트컴</v>
          </cell>
          <cell r="E304" t="str">
            <v xml:space="preserve"> </v>
          </cell>
          <cell r="J304" t="str">
            <v>강 덕원</v>
          </cell>
        </row>
        <row r="305">
          <cell r="B305" t="str">
            <v>(주)호남약품(광주)</v>
          </cell>
          <cell r="C305" t="str">
            <v>408-81-10962</v>
          </cell>
          <cell r="D305" t="str">
            <v>양 재승</v>
          </cell>
          <cell r="E305" t="str">
            <v>광주광역시 동구 계림1동 292-10</v>
          </cell>
          <cell r="F305" t="str">
            <v>501-081</v>
          </cell>
          <cell r="G305" t="str">
            <v>도매</v>
          </cell>
          <cell r="H305" t="str">
            <v>양약</v>
          </cell>
          <cell r="J305" t="str">
            <v>김 태균</v>
          </cell>
          <cell r="K305" t="str">
            <v>062-228-3200</v>
          </cell>
        </row>
        <row r="306">
          <cell r="B306" t="str">
            <v>송원약품(주)</v>
          </cell>
          <cell r="C306" t="str">
            <v>402-81-02412</v>
          </cell>
          <cell r="D306" t="str">
            <v>김 병문</v>
          </cell>
          <cell r="E306" t="str">
            <v>전라북도 전주시 완산구 고사동 1가 148-4</v>
          </cell>
          <cell r="F306" t="str">
            <v>560-060</v>
          </cell>
          <cell r="G306" t="str">
            <v>도매</v>
          </cell>
          <cell r="H306" t="str">
            <v>양약</v>
          </cell>
          <cell r="J306" t="str">
            <v>김 태균</v>
          </cell>
          <cell r="K306" t="str">
            <v>0652-288-7711</v>
          </cell>
        </row>
        <row r="307">
          <cell r="B307" t="str">
            <v>대구파티마병원</v>
          </cell>
          <cell r="E307" t="str">
            <v>대구광역시 동구 신암동 302-1</v>
          </cell>
          <cell r="F307" t="str">
            <v>701-010</v>
          </cell>
          <cell r="J307" t="str">
            <v>강 성대</v>
          </cell>
          <cell r="K307" t="str">
            <v>053-952-4051</v>
          </cell>
        </row>
        <row r="308">
          <cell r="B308" t="str">
            <v>(주)경수약품</v>
          </cell>
          <cell r="C308" t="str">
            <v>124-81-12835</v>
          </cell>
          <cell r="D308" t="str">
            <v>황 규환</v>
          </cell>
          <cell r="E308" t="str">
            <v>경기도 수원시 권선구 매교동 77-71</v>
          </cell>
          <cell r="F308" t="str">
            <v>441-220</v>
          </cell>
          <cell r="G308" t="str">
            <v>도매</v>
          </cell>
          <cell r="H308" t="str">
            <v>양약</v>
          </cell>
          <cell r="J308" t="str">
            <v>오 요환</v>
          </cell>
          <cell r="K308" t="str">
            <v>0331-234-5551</v>
          </cell>
        </row>
        <row r="309">
          <cell r="B309" t="str">
            <v>한림산부인과</v>
          </cell>
          <cell r="C309" t="str">
            <v>122-96-07704</v>
          </cell>
          <cell r="D309" t="str">
            <v>정 영호</v>
          </cell>
          <cell r="E309" t="str">
            <v>인천광역시 계양구 병방동 132-7</v>
          </cell>
          <cell r="F309" t="str">
            <v>407-320</v>
          </cell>
          <cell r="G309" t="str">
            <v>의료</v>
          </cell>
          <cell r="H309" t="str">
            <v>산부인과</v>
          </cell>
          <cell r="J309" t="str">
            <v>오 요환</v>
          </cell>
        </row>
        <row r="310">
          <cell r="B310" t="str">
            <v>아세아약품(주)</v>
          </cell>
          <cell r="C310" t="str">
            <v>205-81-21555</v>
          </cell>
          <cell r="D310" t="str">
            <v>홍 승태</v>
          </cell>
          <cell r="E310" t="str">
            <v>서울특별시 동대문구 장안동 436-3</v>
          </cell>
          <cell r="F310" t="str">
            <v>130-100</v>
          </cell>
          <cell r="G310" t="str">
            <v>도매</v>
          </cell>
          <cell r="H310" t="str">
            <v>양약</v>
          </cell>
          <cell r="J310" t="str">
            <v>성 기수</v>
          </cell>
        </row>
        <row r="311">
          <cell r="B311" t="str">
            <v>(주)삼광</v>
          </cell>
          <cell r="C311" t="str">
            <v>306-81-22328</v>
          </cell>
          <cell r="D311" t="str">
            <v>고 석순</v>
          </cell>
          <cell r="E311" t="str">
            <v>대전광역시 대덕구 오정동 386-6</v>
          </cell>
          <cell r="F311" t="str">
            <v>306-010</v>
          </cell>
          <cell r="G311" t="str">
            <v>도소매</v>
          </cell>
          <cell r="H311" t="str">
            <v>수의약품</v>
          </cell>
          <cell r="J311" t="str">
            <v>김 세진</v>
          </cell>
          <cell r="K311" t="str">
            <v>042-626-8041</v>
          </cell>
        </row>
        <row r="312">
          <cell r="B312" t="str">
            <v>(주)영웅약품</v>
          </cell>
          <cell r="C312" t="str">
            <v>501-81-13287</v>
          </cell>
          <cell r="D312" t="str">
            <v>최 영수</v>
          </cell>
          <cell r="E312" t="str">
            <v>대구광역시 중구 남산동 735-18</v>
          </cell>
          <cell r="F312" t="str">
            <v>700-440</v>
          </cell>
          <cell r="G312" t="str">
            <v>도매</v>
          </cell>
          <cell r="H312" t="str">
            <v>의약품</v>
          </cell>
          <cell r="J312" t="str">
            <v>강 성대</v>
          </cell>
        </row>
        <row r="313">
          <cell r="B313" t="str">
            <v>(주)한사랑약품</v>
          </cell>
          <cell r="C313" t="str">
            <v>204-81-41577</v>
          </cell>
          <cell r="D313" t="str">
            <v>이 만근</v>
          </cell>
          <cell r="E313" t="str">
            <v>서울특별시 동대문구 제기동 177-1</v>
          </cell>
          <cell r="F313" t="str">
            <v>130-060</v>
          </cell>
          <cell r="G313" t="str">
            <v>도매</v>
          </cell>
          <cell r="H313" t="str">
            <v>의약품</v>
          </cell>
          <cell r="J313" t="str">
            <v>이 충주</v>
          </cell>
        </row>
        <row r="314">
          <cell r="B314" t="str">
            <v>신광약품(주)</v>
          </cell>
          <cell r="C314" t="str">
            <v>409-81-06665</v>
          </cell>
          <cell r="D314" t="str">
            <v>박 용영</v>
          </cell>
          <cell r="E314" t="str">
            <v>광주광역시 남구 양림동 228-11</v>
          </cell>
          <cell r="F314" t="str">
            <v>503-040</v>
          </cell>
          <cell r="G314" t="str">
            <v>도매</v>
          </cell>
          <cell r="H314" t="str">
            <v>양약</v>
          </cell>
          <cell r="J314" t="str">
            <v>김 태균</v>
          </cell>
          <cell r="K314" t="str">
            <v>062-653-8432</v>
          </cell>
        </row>
        <row r="315">
          <cell r="B315" t="str">
            <v>(주)협신가축</v>
          </cell>
          <cell r="C315" t="str">
            <v>126-81-24491</v>
          </cell>
          <cell r="D315" t="str">
            <v>임 치환</v>
          </cell>
          <cell r="E315" t="str">
            <v>경기도 이천시 중리동 216-8</v>
          </cell>
          <cell r="F315" t="str">
            <v>467-030</v>
          </cell>
          <cell r="G315" t="str">
            <v>도.소매</v>
          </cell>
          <cell r="H315" t="str">
            <v>가축약품</v>
          </cell>
          <cell r="J315" t="str">
            <v>김 창배</v>
          </cell>
          <cell r="K315" t="str">
            <v>0336-635-3816</v>
          </cell>
        </row>
        <row r="316">
          <cell r="B316" t="str">
            <v>정안약품(주)</v>
          </cell>
          <cell r="C316" t="str">
            <v>502-81-11109</v>
          </cell>
          <cell r="D316" t="str">
            <v>이 연석</v>
          </cell>
          <cell r="E316" t="str">
            <v>대구광역시 수성구 만촌동 994-41</v>
          </cell>
          <cell r="F316" t="str">
            <v>706-020</v>
          </cell>
          <cell r="G316" t="str">
            <v>도매</v>
          </cell>
          <cell r="H316" t="str">
            <v>양약</v>
          </cell>
          <cell r="J316" t="str">
            <v>강 성대</v>
          </cell>
          <cell r="K316" t="str">
            <v>053-755-8052</v>
          </cell>
        </row>
        <row r="317">
          <cell r="B317" t="str">
            <v>영신약품</v>
          </cell>
          <cell r="C317" t="str">
            <v>503-64-61740</v>
          </cell>
          <cell r="D317" t="str">
            <v>정 정만</v>
          </cell>
          <cell r="E317" t="str">
            <v>대구광역시 달서구 감삼동 206-41</v>
          </cell>
          <cell r="F317" t="str">
            <v>704-150</v>
          </cell>
          <cell r="G317" t="str">
            <v>도매</v>
          </cell>
          <cell r="H317" t="str">
            <v>의약품</v>
          </cell>
          <cell r="J317" t="str">
            <v>강 성대</v>
          </cell>
          <cell r="K317" t="str">
            <v>053-566-8857</v>
          </cell>
        </row>
        <row r="318">
          <cell r="B318" t="str">
            <v>지성당약국</v>
          </cell>
          <cell r="C318" t="str">
            <v>224-03-96291</v>
          </cell>
          <cell r="D318" t="str">
            <v>이 혜경</v>
          </cell>
          <cell r="E318" t="str">
            <v>강원도 원주시 중앙동 62-21</v>
          </cell>
          <cell r="F318" t="str">
            <v>220-010</v>
          </cell>
          <cell r="G318" t="str">
            <v>소매</v>
          </cell>
          <cell r="H318" t="str">
            <v>가축약</v>
          </cell>
          <cell r="J318" t="str">
            <v>김 창배</v>
          </cell>
          <cell r="K318" t="str">
            <v>0371-742-2184</v>
          </cell>
        </row>
        <row r="319">
          <cell r="B319" t="str">
            <v>(주)대구축산</v>
          </cell>
          <cell r="C319" t="str">
            <v>501-81-04492</v>
          </cell>
          <cell r="D319" t="str">
            <v>김 병훈</v>
          </cell>
          <cell r="E319" t="str">
            <v>대구광역시 중구 대봉동 715-15</v>
          </cell>
          <cell r="F319" t="str">
            <v>700-430</v>
          </cell>
          <cell r="G319" t="str">
            <v>도.소매</v>
          </cell>
          <cell r="H319" t="str">
            <v>동물용약품</v>
          </cell>
          <cell r="J319" t="str">
            <v>최 찬교</v>
          </cell>
          <cell r="K319" t="str">
            <v>053-424-9944</v>
          </cell>
        </row>
        <row r="320">
          <cell r="B320" t="str">
            <v>태양동물</v>
          </cell>
          <cell r="C320" t="str">
            <v>126-03-94679</v>
          </cell>
          <cell r="D320" t="str">
            <v>강 무삼</v>
          </cell>
          <cell r="E320" t="str">
            <v>경기도 여주군 여주읍 하 290-2</v>
          </cell>
          <cell r="F320" t="str">
            <v>469-800</v>
          </cell>
          <cell r="G320" t="str">
            <v>도매</v>
          </cell>
          <cell r="H320" t="str">
            <v>동물약품</v>
          </cell>
          <cell r="J320" t="str">
            <v>김 창배</v>
          </cell>
          <cell r="K320" t="str">
            <v>0337-84-8640</v>
          </cell>
        </row>
        <row r="321">
          <cell r="B321" t="str">
            <v>(주)영광가축약품</v>
          </cell>
          <cell r="C321" t="str">
            <v>622-81-05541</v>
          </cell>
          <cell r="D321" t="str">
            <v>김 종혁</v>
          </cell>
          <cell r="E321" t="str">
            <v>경상남도 김해시 봉황동 25-16</v>
          </cell>
          <cell r="F321" t="str">
            <v>621-040</v>
          </cell>
          <cell r="G321" t="str">
            <v>도,소매</v>
          </cell>
          <cell r="H321" t="str">
            <v>동물의약품</v>
          </cell>
          <cell r="J321" t="str">
            <v>최 찬교</v>
          </cell>
          <cell r="K321" t="str">
            <v>0525-333-1435</v>
          </cell>
        </row>
        <row r="322">
          <cell r="B322" t="str">
            <v>(주)신강약품</v>
          </cell>
          <cell r="C322" t="str">
            <v>118-81-14110</v>
          </cell>
          <cell r="D322" t="str">
            <v>배 경환</v>
          </cell>
          <cell r="E322" t="str">
            <v>서울특별시 영등포구 대림동 784</v>
          </cell>
          <cell r="F322" t="str">
            <v>150-070</v>
          </cell>
          <cell r="G322" t="str">
            <v>도,소매</v>
          </cell>
          <cell r="H322" t="str">
            <v>의약품</v>
          </cell>
          <cell r="J322" t="str">
            <v>오 요환</v>
          </cell>
        </row>
        <row r="323">
          <cell r="B323" t="str">
            <v>공항축산</v>
          </cell>
          <cell r="C323" t="str">
            <v>109-32-60437</v>
          </cell>
          <cell r="D323" t="str">
            <v>이 경선</v>
          </cell>
          <cell r="E323" t="str">
            <v>서울특별시 강서구 방화동 621-24</v>
          </cell>
          <cell r="F323" t="str">
            <v>157-220</v>
          </cell>
          <cell r="G323" t="str">
            <v>도,소매</v>
          </cell>
          <cell r="H323" t="str">
            <v>동물약품</v>
          </cell>
          <cell r="J323" t="str">
            <v>김 창배</v>
          </cell>
        </row>
        <row r="324">
          <cell r="B324" t="str">
            <v>김천바이엘동물병원</v>
          </cell>
          <cell r="C324" t="str">
            <v>510-01-53689</v>
          </cell>
          <cell r="D324" t="str">
            <v>주 정원</v>
          </cell>
          <cell r="E324" t="str">
            <v>경상북도 김천시 모암동 160-12</v>
          </cell>
          <cell r="F324" t="str">
            <v>740-010</v>
          </cell>
          <cell r="G324" t="str">
            <v>도매</v>
          </cell>
          <cell r="H324" t="str">
            <v>동물약품</v>
          </cell>
          <cell r="J324" t="str">
            <v>최 찬교</v>
          </cell>
          <cell r="K324" t="str">
            <v>0547-439-0117</v>
          </cell>
        </row>
        <row r="325">
          <cell r="B325" t="str">
            <v>(주)협성가축약품</v>
          </cell>
          <cell r="C325" t="str">
            <v>204-81-28462</v>
          </cell>
          <cell r="D325" t="str">
            <v>최 일평</v>
          </cell>
          <cell r="E325" t="str">
            <v>서울특별시 동대문구 제기동 287-31</v>
          </cell>
          <cell r="F325" t="str">
            <v>130-060</v>
          </cell>
          <cell r="G325" t="str">
            <v>도,소매</v>
          </cell>
          <cell r="H325" t="str">
            <v>가축약품</v>
          </cell>
          <cell r="J325" t="str">
            <v>김 창배</v>
          </cell>
          <cell r="K325" t="str">
            <v>967-8779</v>
          </cell>
        </row>
        <row r="326">
          <cell r="B326" t="str">
            <v>예손치과의원</v>
          </cell>
          <cell r="C326" t="str">
            <v>220-90-10933</v>
          </cell>
          <cell r="D326" t="str">
            <v>김 형우</v>
          </cell>
          <cell r="E326" t="str">
            <v>서울특별시 강남구 역삼동 824-19</v>
          </cell>
          <cell r="F326" t="str">
            <v>135-080</v>
          </cell>
          <cell r="G326" t="str">
            <v>의료업</v>
          </cell>
          <cell r="H326" t="str">
            <v>치과의원</v>
          </cell>
          <cell r="J326" t="str">
            <v>성 기수</v>
          </cell>
        </row>
        <row r="327">
          <cell r="B327" t="str">
            <v>중부가축약품</v>
          </cell>
          <cell r="C327" t="str">
            <v>128-13-62264</v>
          </cell>
          <cell r="D327" t="str">
            <v>최 진용</v>
          </cell>
          <cell r="E327" t="str">
            <v>경기도 파주시 적성면 구읍 641-2</v>
          </cell>
          <cell r="F327" t="str">
            <v>413-910</v>
          </cell>
          <cell r="G327" t="str">
            <v>도,소매</v>
          </cell>
          <cell r="H327" t="str">
            <v>동물용의약품</v>
          </cell>
          <cell r="J327" t="str">
            <v>김 창배</v>
          </cell>
          <cell r="K327" t="str">
            <v>0348-959-9159</v>
          </cell>
        </row>
        <row r="328">
          <cell r="B328" t="str">
            <v>대산가축약품상사(합)</v>
          </cell>
          <cell r="C328" t="str">
            <v>310-81-08529</v>
          </cell>
          <cell r="D328" t="str">
            <v>김 기인</v>
          </cell>
          <cell r="E328" t="str">
            <v>충청남도 홍성군 홍성읍 오관 309-1</v>
          </cell>
          <cell r="F328" t="str">
            <v>350-800</v>
          </cell>
          <cell r="G328" t="str">
            <v>도매</v>
          </cell>
          <cell r="H328" t="str">
            <v>가축약품</v>
          </cell>
          <cell r="J328" t="str">
            <v>김 세진</v>
          </cell>
          <cell r="K328" t="str">
            <v>0451-632-2715</v>
          </cell>
        </row>
        <row r="329">
          <cell r="B329" t="str">
            <v>(주)남해약품</v>
          </cell>
          <cell r="C329" t="str">
            <v>410-81-17352</v>
          </cell>
          <cell r="D329" t="str">
            <v>황 두홍</v>
          </cell>
          <cell r="E329" t="str">
            <v>광주광역시 광산구 월곡동 560-3</v>
          </cell>
          <cell r="F329" t="str">
            <v>506-054</v>
          </cell>
          <cell r="G329" t="str">
            <v>도매</v>
          </cell>
          <cell r="H329" t="str">
            <v>양약</v>
          </cell>
          <cell r="J329" t="str">
            <v>김 태균</v>
          </cell>
          <cell r="K329" t="str">
            <v>062-952-5563</v>
          </cell>
        </row>
        <row r="330">
          <cell r="B330" t="str">
            <v>서울축산</v>
          </cell>
          <cell r="C330" t="str">
            <v>107-16-61105</v>
          </cell>
          <cell r="D330" t="str">
            <v>이 광선</v>
          </cell>
          <cell r="E330" t="str">
            <v>서울특별시 영등포구 영등포동7가 64-48</v>
          </cell>
          <cell r="F330" t="str">
            <v>150-037</v>
          </cell>
          <cell r="G330" t="str">
            <v>도,소매</v>
          </cell>
          <cell r="H330" t="str">
            <v>축산약품</v>
          </cell>
          <cell r="J330" t="str">
            <v>김 창배</v>
          </cell>
          <cell r="K330" t="str">
            <v>632-9209</v>
          </cell>
        </row>
        <row r="331">
          <cell r="B331" t="str">
            <v>성십자약품(주)</v>
          </cell>
          <cell r="C331" t="str">
            <v>209-81-15579</v>
          </cell>
          <cell r="D331" t="str">
            <v>박 상준</v>
          </cell>
          <cell r="E331" t="str">
            <v>서울특별시 성북구 안암동4가 41-31</v>
          </cell>
          <cell r="F331" t="str">
            <v>136-074</v>
          </cell>
          <cell r="G331" t="str">
            <v>도매,소매</v>
          </cell>
          <cell r="H331" t="str">
            <v>양약</v>
          </cell>
          <cell r="J331" t="str">
            <v>성 기수</v>
          </cell>
        </row>
        <row r="332">
          <cell r="B332" t="str">
            <v>중앙가축약품상사</v>
          </cell>
          <cell r="C332" t="str">
            <v>515-02-61110</v>
          </cell>
          <cell r="D332" t="str">
            <v>송 재곤</v>
          </cell>
          <cell r="E332" t="str">
            <v>경상북도 경산시 삼북동 273-8 상가</v>
          </cell>
          <cell r="F332" t="str">
            <v>712-020</v>
          </cell>
          <cell r="G332" t="str">
            <v>도매</v>
          </cell>
          <cell r="H332" t="str">
            <v>양약</v>
          </cell>
          <cell r="J332" t="str">
            <v>최 찬교</v>
          </cell>
          <cell r="K332" t="str">
            <v>053-811-3052</v>
          </cell>
        </row>
        <row r="333">
          <cell r="B333" t="str">
            <v>경동약품(주)</v>
          </cell>
          <cell r="C333" t="str">
            <v>303-81-03017</v>
          </cell>
          <cell r="D333" t="str">
            <v>이 용배</v>
          </cell>
          <cell r="E333" t="str">
            <v>충청북도 충주시 교현동 615-8</v>
          </cell>
          <cell r="F333" t="str">
            <v>380-060</v>
          </cell>
          <cell r="G333" t="str">
            <v>도.소매</v>
          </cell>
          <cell r="H333" t="str">
            <v>의약품</v>
          </cell>
          <cell r="J333" t="str">
            <v>전 영호</v>
          </cell>
          <cell r="K333" t="str">
            <v>0441-843-5226</v>
          </cell>
        </row>
        <row r="334">
          <cell r="B334" t="str">
            <v>(의료)봉화해성병원</v>
          </cell>
          <cell r="C334" t="str">
            <v>512-82-02773</v>
          </cell>
          <cell r="D334" t="str">
            <v>권 오성</v>
          </cell>
          <cell r="E334" t="str">
            <v>경상북도 봉화군 봉화읍 포저 426-6</v>
          </cell>
          <cell r="F334" t="str">
            <v>755-800</v>
          </cell>
          <cell r="G334" t="str">
            <v>보건업</v>
          </cell>
          <cell r="H334" t="str">
            <v>일반병원</v>
          </cell>
          <cell r="J334" t="str">
            <v>강 성대</v>
          </cell>
        </row>
        <row r="335">
          <cell r="B335" t="str">
            <v>경일약품(주)대구</v>
          </cell>
          <cell r="C335" t="str">
            <v>501-81-15780</v>
          </cell>
          <cell r="D335" t="str">
            <v>장 세훈</v>
          </cell>
          <cell r="E335" t="str">
            <v>대구광역시 중구 대봉동 25-2</v>
          </cell>
          <cell r="F335" t="str">
            <v>700-430</v>
          </cell>
          <cell r="G335" t="str">
            <v>도매</v>
          </cell>
          <cell r="H335" t="str">
            <v>양약</v>
          </cell>
          <cell r="J335" t="str">
            <v>강 성대</v>
          </cell>
          <cell r="K335" t="str">
            <v>053-422-5500</v>
          </cell>
        </row>
        <row r="336">
          <cell r="B336" t="str">
            <v>세영약품(주)</v>
          </cell>
          <cell r="C336" t="str">
            <v>210-81-16049</v>
          </cell>
          <cell r="D336" t="str">
            <v>김 문선</v>
          </cell>
          <cell r="E336" t="str">
            <v>서울특별시 노원구 공릉동 238-53</v>
          </cell>
          <cell r="F336" t="str">
            <v>139-240</v>
          </cell>
          <cell r="G336" t="str">
            <v>도매</v>
          </cell>
          <cell r="H336" t="str">
            <v>양약</v>
          </cell>
          <cell r="J336" t="str">
            <v>이 충주</v>
          </cell>
        </row>
        <row r="337">
          <cell r="B337" t="str">
            <v>금정약품(주)</v>
          </cell>
          <cell r="C337" t="str">
            <v>215-81-26197</v>
          </cell>
          <cell r="D337" t="str">
            <v>심 우철</v>
          </cell>
          <cell r="E337" t="str">
            <v>서울특별시 송파구 오금동 95</v>
          </cell>
          <cell r="F337" t="str">
            <v>138-130</v>
          </cell>
          <cell r="G337" t="str">
            <v>도매</v>
          </cell>
          <cell r="H337" t="str">
            <v>양약</v>
          </cell>
          <cell r="J337" t="str">
            <v>강 충주</v>
          </cell>
        </row>
        <row r="338">
          <cell r="B338" t="str">
            <v>(재)천주교서울대교구</v>
          </cell>
          <cell r="C338" t="str">
            <v>119-82-00431</v>
          </cell>
          <cell r="D338" t="str">
            <v>정 진석</v>
          </cell>
          <cell r="E338" t="str">
            <v>서울특별시 금천구 시흥동 200-2</v>
          </cell>
          <cell r="F338" t="str">
            <v>153-030</v>
          </cell>
          <cell r="G338" t="str">
            <v>의료</v>
          </cell>
          <cell r="H338" t="str">
            <v>의원</v>
          </cell>
          <cell r="J338" t="str">
            <v>김 태훈</v>
          </cell>
        </row>
        <row r="339">
          <cell r="B339" t="str">
            <v>(주)경상동물약품</v>
          </cell>
          <cell r="C339" t="str">
            <v>613-81-07865</v>
          </cell>
          <cell r="D339" t="str">
            <v>백 승규</v>
          </cell>
          <cell r="E339" t="str">
            <v>경상남도 진주시 상평동 301-16</v>
          </cell>
          <cell r="F339" t="str">
            <v>660-340</v>
          </cell>
          <cell r="G339" t="str">
            <v>도,소매</v>
          </cell>
          <cell r="H339" t="str">
            <v>동물용의약품</v>
          </cell>
          <cell r="J339" t="str">
            <v>최 찬교</v>
          </cell>
          <cell r="K339" t="str">
            <v>0591-758-5951</v>
          </cell>
        </row>
        <row r="340">
          <cell r="B340" t="str">
            <v>동산가축약품</v>
          </cell>
          <cell r="C340" t="str">
            <v>127-05-71334</v>
          </cell>
          <cell r="D340" t="str">
            <v>박 성현</v>
          </cell>
          <cell r="E340" t="str">
            <v>경기도 의정부시 의정부동 214-76</v>
          </cell>
          <cell r="F340" t="str">
            <v>480-010</v>
          </cell>
          <cell r="G340" t="str">
            <v>도매</v>
          </cell>
          <cell r="H340" t="str">
            <v>동물약품</v>
          </cell>
          <cell r="J340" t="str">
            <v>김 창배</v>
          </cell>
          <cell r="K340" t="str">
            <v>0351-43-6463</v>
          </cell>
        </row>
        <row r="341">
          <cell r="B341" t="str">
            <v>(주)태현양행</v>
          </cell>
          <cell r="C341" t="str">
            <v>205-81-34763</v>
          </cell>
          <cell r="D341" t="str">
            <v>임 성규</v>
          </cell>
          <cell r="E341" t="str">
            <v>서울특별시 동대문구 휘경동 267-86</v>
          </cell>
          <cell r="F341" t="str">
            <v>130-090</v>
          </cell>
          <cell r="G341" t="str">
            <v>도매</v>
          </cell>
          <cell r="H341" t="str">
            <v>의약품</v>
          </cell>
          <cell r="J341" t="str">
            <v>김 태훈</v>
          </cell>
        </row>
        <row r="342">
          <cell r="B342" t="str">
            <v>한송약품(주)</v>
          </cell>
          <cell r="C342" t="str">
            <v>219-81-23396</v>
          </cell>
          <cell r="D342" t="str">
            <v>이 상배</v>
          </cell>
          <cell r="E342" t="str">
            <v>서울특별시 송파구 송파동 48-18</v>
          </cell>
          <cell r="F342" t="str">
            <v>138-170</v>
          </cell>
          <cell r="G342" t="str">
            <v>도매</v>
          </cell>
          <cell r="H342" t="str">
            <v>의약품</v>
          </cell>
          <cell r="J342" t="str">
            <v>양 재영</v>
          </cell>
        </row>
        <row r="343">
          <cell r="B343" t="str">
            <v>초원약품(주)</v>
          </cell>
          <cell r="C343" t="str">
            <v>402-81-02673</v>
          </cell>
          <cell r="D343" t="str">
            <v>조 병일</v>
          </cell>
          <cell r="E343" t="str">
            <v>전라북도 전주시 완산구 전동 3가  58-11 ,55</v>
          </cell>
          <cell r="F343" t="str">
            <v>560-040</v>
          </cell>
          <cell r="G343" t="str">
            <v>도매</v>
          </cell>
          <cell r="H343" t="str">
            <v>양약</v>
          </cell>
          <cell r="J343" t="str">
            <v>김 태균</v>
          </cell>
          <cell r="K343" t="str">
            <v>0652-284-5511</v>
          </cell>
        </row>
        <row r="344">
          <cell r="B344" t="str">
            <v>강혜승산부인과의원</v>
          </cell>
          <cell r="C344" t="str">
            <v>128-90-01593</v>
          </cell>
          <cell r="D344" t="str">
            <v>강 혜승</v>
          </cell>
          <cell r="E344" t="str">
            <v>경기도 고양시 덕양구 화정동 973 요진타워 3층 307</v>
          </cell>
          <cell r="F344" t="str">
            <v>412-270</v>
          </cell>
          <cell r="G344" t="str">
            <v>의료</v>
          </cell>
          <cell r="H344" t="str">
            <v>산부인과</v>
          </cell>
          <cell r="J344" t="str">
            <v>이 충주</v>
          </cell>
        </row>
        <row r="345">
          <cell r="B345" t="str">
            <v>조일약품(주)</v>
          </cell>
          <cell r="C345" t="str">
            <v>616-81-14763</v>
          </cell>
          <cell r="D345" t="str">
            <v>백 화기</v>
          </cell>
          <cell r="E345" t="str">
            <v>제주도 제주시 이도2동 1066-7</v>
          </cell>
          <cell r="F345" t="str">
            <v>690-022</v>
          </cell>
          <cell r="G345" t="str">
            <v>도,소매</v>
          </cell>
          <cell r="H345" t="str">
            <v>양약</v>
          </cell>
          <cell r="J345" t="str">
            <v>김 태균</v>
          </cell>
          <cell r="K345" t="str">
            <v>064-757-0111</v>
          </cell>
        </row>
        <row r="346">
          <cell r="B346" t="str">
            <v>삼호가축약품</v>
          </cell>
          <cell r="C346" t="str">
            <v>622-02-24975</v>
          </cell>
          <cell r="D346" t="str">
            <v>오 세덕</v>
          </cell>
          <cell r="E346" t="str">
            <v>경상남도 김해시 서상동 333-9</v>
          </cell>
          <cell r="F346" t="str">
            <v>621-030</v>
          </cell>
          <cell r="G346" t="str">
            <v>도매</v>
          </cell>
          <cell r="H346" t="str">
            <v>가축약품</v>
          </cell>
          <cell r="J346" t="str">
            <v>최 찬교</v>
          </cell>
        </row>
        <row r="347">
          <cell r="B347" t="str">
            <v>(주)경일약품</v>
          </cell>
          <cell r="C347" t="str">
            <v>608-81-28854</v>
          </cell>
          <cell r="D347" t="str">
            <v>심 대보</v>
          </cell>
          <cell r="E347" t="str">
            <v>경상남도 마산시 회원구 회성동 209-28</v>
          </cell>
          <cell r="F347" t="str">
            <v>630-020</v>
          </cell>
          <cell r="G347" t="str">
            <v>도매</v>
          </cell>
          <cell r="H347" t="str">
            <v>가축약품</v>
          </cell>
          <cell r="J347" t="str">
            <v>최 찬교</v>
          </cell>
        </row>
        <row r="348">
          <cell r="B348" t="str">
            <v>동해가축약품</v>
          </cell>
          <cell r="C348" t="str">
            <v>226-06-64587</v>
          </cell>
          <cell r="D348" t="str">
            <v>김 일남</v>
          </cell>
          <cell r="E348" t="str">
            <v>강원도 강릉시 옥천동 282-3</v>
          </cell>
          <cell r="F348" t="str">
            <v>210-090</v>
          </cell>
          <cell r="G348" t="str">
            <v>도매</v>
          </cell>
          <cell r="H348" t="str">
            <v>동물약품</v>
          </cell>
          <cell r="J348" t="str">
            <v>김 창배</v>
          </cell>
          <cell r="K348" t="str">
            <v>0391-42-1246</v>
          </cell>
        </row>
        <row r="349">
          <cell r="B349" t="str">
            <v>초원가축약품</v>
          </cell>
          <cell r="C349" t="str">
            <v>402-08-62057</v>
          </cell>
          <cell r="D349" t="str">
            <v>박 윤희</v>
          </cell>
          <cell r="E349" t="str">
            <v>전라북도 전주시 덕진구 우아동 3가 748-73</v>
          </cell>
          <cell r="F349" t="str">
            <v>561-220</v>
          </cell>
          <cell r="G349" t="str">
            <v>도,소매</v>
          </cell>
          <cell r="H349" t="str">
            <v>가축약품</v>
          </cell>
          <cell r="J349" t="str">
            <v>김 세진</v>
          </cell>
          <cell r="K349" t="str">
            <v>0652-241-7311</v>
          </cell>
        </row>
        <row r="350">
          <cell r="B350" t="str">
            <v>국제가축약품</v>
          </cell>
          <cell r="C350" t="str">
            <v>135-02-60220</v>
          </cell>
          <cell r="D350" t="str">
            <v>장 대철</v>
          </cell>
          <cell r="E350" t="str">
            <v>경기도 화성군 태안읍 진안 832-39</v>
          </cell>
          <cell r="F350" t="str">
            <v>445-970</v>
          </cell>
          <cell r="G350" t="str">
            <v>도,소매</v>
          </cell>
          <cell r="H350" t="str">
            <v>가축약품</v>
          </cell>
          <cell r="J350" t="str">
            <v>김 창배</v>
          </cell>
        </row>
        <row r="351">
          <cell r="B351" t="str">
            <v>푸른가축병원</v>
          </cell>
          <cell r="C351" t="str">
            <v>311-07-71457</v>
          </cell>
          <cell r="D351" t="str">
            <v>박 정호</v>
          </cell>
          <cell r="E351" t="str">
            <v>충청남도 당진군 당진읍 읍내 301-20</v>
          </cell>
          <cell r="F351" t="str">
            <v>343-800</v>
          </cell>
          <cell r="G351" t="str">
            <v>도소매</v>
          </cell>
          <cell r="H351" t="str">
            <v>가축약품</v>
          </cell>
          <cell r="J351" t="str">
            <v>김 세진</v>
          </cell>
          <cell r="K351" t="str">
            <v>0457-53-4143</v>
          </cell>
        </row>
        <row r="352">
          <cell r="B352" t="str">
            <v>원주약품</v>
          </cell>
          <cell r="C352" t="str">
            <v>224-02-88080</v>
          </cell>
          <cell r="D352" t="str">
            <v>송 윤의</v>
          </cell>
          <cell r="E352" t="str">
            <v>강원도 원주시 일산동 247-105</v>
          </cell>
          <cell r="F352" t="str">
            <v>220-050</v>
          </cell>
          <cell r="G352" t="str">
            <v>도매</v>
          </cell>
          <cell r="H352" t="str">
            <v>의약품</v>
          </cell>
          <cell r="J352" t="str">
            <v>강 충주</v>
          </cell>
          <cell r="K352" t="str">
            <v>0371-746-3886</v>
          </cell>
        </row>
        <row r="353">
          <cell r="B353" t="str">
            <v>원광메디칼써플라이어</v>
          </cell>
          <cell r="C353" t="str">
            <v>123-01-60292</v>
          </cell>
          <cell r="D353" t="str">
            <v>이 종호</v>
          </cell>
          <cell r="E353" t="str">
            <v>경기도 군포시 산본동 1132-2 명동상가</v>
          </cell>
          <cell r="F353" t="str">
            <v>435-040</v>
          </cell>
          <cell r="G353" t="str">
            <v>도매</v>
          </cell>
          <cell r="H353" t="str">
            <v>의약품</v>
          </cell>
          <cell r="J353" t="str">
            <v>오 요환</v>
          </cell>
          <cell r="K353" t="str">
            <v>0343-398-0451</v>
          </cell>
        </row>
        <row r="354">
          <cell r="B354" t="str">
            <v>중앙가축약품</v>
          </cell>
          <cell r="C354" t="str">
            <v>304-02-63158</v>
          </cell>
          <cell r="D354" t="str">
            <v>윤 치호</v>
          </cell>
          <cell r="E354" t="str">
            <v>충청북도 제천시 중앙로2가 69-20</v>
          </cell>
          <cell r="F354" t="str">
            <v>390-012</v>
          </cell>
          <cell r="G354" t="str">
            <v>소매,도매</v>
          </cell>
          <cell r="H354" t="str">
            <v>가축약품</v>
          </cell>
          <cell r="J354" t="str">
            <v>김 세진</v>
          </cell>
          <cell r="K354" t="str">
            <v>0443-43-3219</v>
          </cell>
        </row>
        <row r="355">
          <cell r="B355" t="str">
            <v>청주약품</v>
          </cell>
          <cell r="C355" t="str">
            <v>315-06-62365</v>
          </cell>
          <cell r="D355" t="str">
            <v>김 기창</v>
          </cell>
          <cell r="E355" t="str">
            <v>충청북도 청주시 흥덕구 사창동 412 신전빌딩</v>
          </cell>
          <cell r="F355" t="str">
            <v>361-280</v>
          </cell>
          <cell r="G355" t="str">
            <v>도매</v>
          </cell>
          <cell r="H355" t="str">
            <v>의약품</v>
          </cell>
          <cell r="J355" t="str">
            <v>전 영호</v>
          </cell>
        </row>
        <row r="356">
          <cell r="B356" t="str">
            <v>충무가축약품상사</v>
          </cell>
          <cell r="C356" t="str">
            <v>312-15-61243</v>
          </cell>
          <cell r="D356" t="str">
            <v>이 기행</v>
          </cell>
          <cell r="E356" t="str">
            <v>충청남도 아산시 온천동 1437</v>
          </cell>
          <cell r="F356" t="str">
            <v>336-010</v>
          </cell>
          <cell r="G356" t="str">
            <v>도.소매</v>
          </cell>
          <cell r="H356" t="str">
            <v>가축약품</v>
          </cell>
          <cell r="J356" t="str">
            <v>김 세진</v>
          </cell>
        </row>
        <row r="357">
          <cell r="B357" t="str">
            <v>대동동물약품</v>
          </cell>
          <cell r="C357" t="str">
            <v>510-81-04967</v>
          </cell>
          <cell r="D357" t="str">
            <v>이 동준</v>
          </cell>
          <cell r="E357" t="str">
            <v>경상북도 성주군 성주읍 성산리 542-5</v>
          </cell>
          <cell r="F357" t="str">
            <v>719-800</v>
          </cell>
          <cell r="G357" t="str">
            <v>도.소매</v>
          </cell>
          <cell r="H357" t="str">
            <v>동물약품</v>
          </cell>
          <cell r="J357" t="str">
            <v>최 찬교</v>
          </cell>
        </row>
        <row r="358">
          <cell r="B358" t="str">
            <v>정수가축약품</v>
          </cell>
          <cell r="C358" t="str">
            <v>505-04-66048</v>
          </cell>
          <cell r="D358" t="str">
            <v>정 진화</v>
          </cell>
          <cell r="E358" t="str">
            <v>경상북도 경주시 노서동 129-7</v>
          </cell>
          <cell r="F358" t="str">
            <v>780-030</v>
          </cell>
          <cell r="G358" t="str">
            <v>도.소매</v>
          </cell>
          <cell r="H358" t="str">
            <v>동물약품</v>
          </cell>
          <cell r="J358" t="str">
            <v>최 찬교</v>
          </cell>
        </row>
        <row r="359">
          <cell r="B359" t="str">
            <v>경수약품(주) 대구</v>
          </cell>
          <cell r="C359" t="str">
            <v>502-81-05719</v>
          </cell>
          <cell r="D359" t="str">
            <v>김 재성</v>
          </cell>
          <cell r="E359" t="str">
            <v>대구광역시 수성구 상동 348-2</v>
          </cell>
          <cell r="F359" t="str">
            <v>706-060</v>
          </cell>
          <cell r="G359" t="str">
            <v>도.소매</v>
          </cell>
          <cell r="H359" t="str">
            <v>동물약품.기구</v>
          </cell>
          <cell r="J359" t="str">
            <v>최 찬교</v>
          </cell>
        </row>
        <row r="360">
          <cell r="B360" t="str">
            <v>금강약품</v>
          </cell>
          <cell r="C360" t="str">
            <v>224-03-21316</v>
          </cell>
          <cell r="D360" t="str">
            <v>한 혜숙</v>
          </cell>
          <cell r="E360" t="str">
            <v>강원도 원주시 태장동 700-12</v>
          </cell>
          <cell r="F360" t="str">
            <v>220-120</v>
          </cell>
          <cell r="G360" t="str">
            <v>도매</v>
          </cell>
          <cell r="H360" t="str">
            <v>약품</v>
          </cell>
          <cell r="J360" t="str">
            <v>강 충주</v>
          </cell>
          <cell r="K360" t="str">
            <v>0371-748-0202</v>
          </cell>
        </row>
        <row r="361">
          <cell r="B361" t="str">
            <v>(주)정도약품</v>
          </cell>
          <cell r="C361" t="str">
            <v>204-81-14099</v>
          </cell>
          <cell r="D361" t="str">
            <v>정 영배</v>
          </cell>
          <cell r="E361" t="str">
            <v>서울특별시 동대문구 제기동 137-154</v>
          </cell>
          <cell r="F361" t="str">
            <v>130-060</v>
          </cell>
          <cell r="G361" t="str">
            <v>도매</v>
          </cell>
          <cell r="H361" t="str">
            <v>양약,건강식품 외</v>
          </cell>
          <cell r="J361" t="str">
            <v>김 태훈</v>
          </cell>
          <cell r="K361" t="str">
            <v>02-924-6554</v>
          </cell>
        </row>
        <row r="362">
          <cell r="B362" t="str">
            <v>열린약품(주)</v>
          </cell>
          <cell r="C362" t="str">
            <v>219-81-26210</v>
          </cell>
          <cell r="D362" t="str">
            <v>안 윤창</v>
          </cell>
          <cell r="E362" t="str">
            <v>서울특별시 송파구 삼전동 5-3</v>
          </cell>
          <cell r="F362" t="str">
            <v>138-180</v>
          </cell>
          <cell r="G362" t="str">
            <v>도매</v>
          </cell>
          <cell r="H362" t="str">
            <v>양약및한약 외</v>
          </cell>
          <cell r="J362" t="str">
            <v>김 태훈</v>
          </cell>
        </row>
        <row r="363">
          <cell r="B363" t="str">
            <v>대한가축약품상사</v>
          </cell>
          <cell r="C363" t="str">
            <v>510-01-11980</v>
          </cell>
          <cell r="D363" t="str">
            <v>위 진찬</v>
          </cell>
          <cell r="E363" t="str">
            <v>경상북도 김천시 용두동 131-1</v>
          </cell>
          <cell r="F363" t="str">
            <v>740-040</v>
          </cell>
          <cell r="G363" t="str">
            <v>도매</v>
          </cell>
          <cell r="H363" t="str">
            <v>동물약품</v>
          </cell>
          <cell r="J363" t="str">
            <v>최 찬교</v>
          </cell>
          <cell r="K363" t="str">
            <v>0547-434-9093</v>
          </cell>
        </row>
        <row r="364">
          <cell r="B364" t="str">
            <v>영일축산약품</v>
          </cell>
          <cell r="C364" t="str">
            <v>506-16-71815</v>
          </cell>
          <cell r="D364" t="str">
            <v>장 운식</v>
          </cell>
          <cell r="E364" t="str">
            <v>경상북도 포항시 북구 용흥동 622-14</v>
          </cell>
          <cell r="F364" t="str">
            <v>791-170</v>
          </cell>
          <cell r="G364" t="str">
            <v>도소매</v>
          </cell>
          <cell r="H364" t="str">
            <v>동물약품</v>
          </cell>
          <cell r="J364" t="str">
            <v>최 찬교</v>
          </cell>
          <cell r="K364" t="str">
            <v>274-9871</v>
          </cell>
        </row>
        <row r="365">
          <cell r="B365" t="str">
            <v>(주)동명양행</v>
          </cell>
          <cell r="C365" t="str">
            <v>306-81-18843</v>
          </cell>
          <cell r="D365" t="str">
            <v>박 도수</v>
          </cell>
          <cell r="E365" t="str">
            <v>대전광역시 대덕구 상서동 830-9</v>
          </cell>
          <cell r="F365" t="str">
            <v>306-120</v>
          </cell>
          <cell r="G365" t="str">
            <v>도,소매</v>
          </cell>
          <cell r="H365" t="str">
            <v>동물약품</v>
          </cell>
          <cell r="J365" t="str">
            <v>김 세진</v>
          </cell>
          <cell r="K365" t="str">
            <v>042-933-3199</v>
          </cell>
        </row>
        <row r="366">
          <cell r="B366" t="str">
            <v>혜준약국</v>
          </cell>
          <cell r="C366" t="str">
            <v>129-08-33303</v>
          </cell>
          <cell r="D366" t="str">
            <v>박 혜준</v>
          </cell>
          <cell r="E366" t="str">
            <v>경기도 성남시 중원구 중동 576</v>
          </cell>
          <cell r="F366" t="str">
            <v>462-170</v>
          </cell>
          <cell r="G366" t="str">
            <v>소매</v>
          </cell>
          <cell r="H366" t="str">
            <v>양약</v>
          </cell>
          <cell r="J366" t="str">
            <v>강 충주</v>
          </cell>
        </row>
        <row r="367">
          <cell r="B367" t="str">
            <v>종합가축약품쎈타</v>
          </cell>
          <cell r="C367" t="str">
            <v>136-13-64642</v>
          </cell>
          <cell r="D367" t="str">
            <v>김 기수</v>
          </cell>
          <cell r="E367" t="str">
            <v>인천광역시 강화군 강화읍 관청 492-1</v>
          </cell>
          <cell r="F367" t="str">
            <v>417-800</v>
          </cell>
          <cell r="G367" t="str">
            <v>도.소매</v>
          </cell>
          <cell r="H367" t="str">
            <v>가축약품</v>
          </cell>
          <cell r="J367" t="str">
            <v>김 창배</v>
          </cell>
        </row>
        <row r="368">
          <cell r="B368" t="str">
            <v>대동축산약품상사</v>
          </cell>
          <cell r="C368" t="str">
            <v>306-15-66452</v>
          </cell>
          <cell r="D368" t="str">
            <v>송 순모</v>
          </cell>
          <cell r="E368" t="str">
            <v>대전광역시 동구 삼성동 377-13</v>
          </cell>
          <cell r="F368" t="str">
            <v>300-170</v>
          </cell>
          <cell r="G368" t="str">
            <v>도매</v>
          </cell>
          <cell r="H368" t="str">
            <v>가축약품</v>
          </cell>
          <cell r="J368" t="str">
            <v>김 세진</v>
          </cell>
          <cell r="K368" t="str">
            <v>042-624-7711</v>
          </cell>
        </row>
        <row r="369">
          <cell r="B369" t="str">
            <v>선경가축약품</v>
          </cell>
          <cell r="C369" t="str">
            <v>412-01-93280</v>
          </cell>
          <cell r="D369" t="str">
            <v>강 재경</v>
          </cell>
          <cell r="E369" t="str">
            <v>전라남도 나주시 이창동 173-8</v>
          </cell>
          <cell r="F369" t="str">
            <v>520-220</v>
          </cell>
          <cell r="G369" t="str">
            <v>도,소매</v>
          </cell>
          <cell r="H369" t="str">
            <v>가축약품</v>
          </cell>
          <cell r="J369" t="str">
            <v>최 찬교</v>
          </cell>
          <cell r="K369" t="str">
            <v>0613-333-5550</v>
          </cell>
        </row>
        <row r="370">
          <cell r="B370" t="str">
            <v>경남가축약품</v>
          </cell>
          <cell r="C370" t="str">
            <v>613-13-93950</v>
          </cell>
          <cell r="D370" t="str">
            <v>안 성기</v>
          </cell>
          <cell r="E370" t="str">
            <v>경상남도 진주시 장대동 93-9</v>
          </cell>
          <cell r="F370" t="str">
            <v>660-170</v>
          </cell>
          <cell r="G370" t="str">
            <v>도.소매</v>
          </cell>
          <cell r="H370" t="str">
            <v>가축약품</v>
          </cell>
          <cell r="J370" t="str">
            <v>최 찬교</v>
          </cell>
          <cell r="K370" t="str">
            <v>0591-741-1318</v>
          </cell>
        </row>
        <row r="371">
          <cell r="B371" t="str">
            <v>국제가축약품(목포)</v>
          </cell>
          <cell r="C371" t="str">
            <v>411-01-62523</v>
          </cell>
          <cell r="D371" t="str">
            <v>김 흥태</v>
          </cell>
          <cell r="E371" t="str">
            <v>전라남도 목포시 용당동 1113-10</v>
          </cell>
          <cell r="F371" t="str">
            <v>530-360</v>
          </cell>
          <cell r="G371" t="str">
            <v>도소매</v>
          </cell>
          <cell r="H371" t="str">
            <v>가축약품</v>
          </cell>
          <cell r="J371" t="str">
            <v>최 찬교</v>
          </cell>
          <cell r="K371" t="str">
            <v>0631-277-1896</v>
          </cell>
        </row>
        <row r="372">
          <cell r="B372" t="str">
            <v>정안약품(주)(농축부)</v>
          </cell>
          <cell r="C372" t="str">
            <v>502-81-11109</v>
          </cell>
          <cell r="D372" t="str">
            <v>이연석</v>
          </cell>
          <cell r="E372" t="str">
            <v>대구광역시 수성구 만촌동 994-41</v>
          </cell>
          <cell r="F372" t="str">
            <v>706-020</v>
          </cell>
          <cell r="G372" t="str">
            <v>도매</v>
          </cell>
          <cell r="H372" t="str">
            <v>양약</v>
          </cell>
          <cell r="J372" t="str">
            <v>최 찬교</v>
          </cell>
          <cell r="K372" t="str">
            <v>053-755-8052</v>
          </cell>
        </row>
        <row r="373">
          <cell r="B373" t="str">
            <v>백제약품(주)대전(농?</v>
          </cell>
          <cell r="C373" t="str">
            <v>305-85-00993</v>
          </cell>
          <cell r="D373" t="str">
            <v>김기운</v>
          </cell>
          <cell r="E373" t="str">
            <v>대전광역시 중구 대흥동 508-63</v>
          </cell>
          <cell r="F373" t="str">
            <v>301-010</v>
          </cell>
          <cell r="G373" t="str">
            <v>도.소매</v>
          </cell>
          <cell r="H373" t="str">
            <v>양약,동물약품</v>
          </cell>
          <cell r="J373" t="str">
            <v>김 세진</v>
          </cell>
          <cell r="K373" t="str">
            <v>042-255-5501</v>
          </cell>
        </row>
        <row r="374">
          <cell r="B374" t="str">
            <v>죽산가축약품</v>
          </cell>
          <cell r="C374" t="str">
            <v>125-12-91875</v>
          </cell>
          <cell r="D374" t="str">
            <v>이동호</v>
          </cell>
          <cell r="E374" t="str">
            <v>경기도 안성군 죽산면 죽산리 107-11</v>
          </cell>
          <cell r="F374" t="str">
            <v>456-890</v>
          </cell>
          <cell r="G374" t="str">
            <v>도매.소매</v>
          </cell>
          <cell r="H374" t="str">
            <v>가축약품,단미사료</v>
          </cell>
          <cell r="J374" t="str">
            <v>김 창배</v>
          </cell>
        </row>
        <row r="375">
          <cell r="B375" t="str">
            <v>알파약품(주)</v>
          </cell>
          <cell r="C375" t="str">
            <v>408-81-06696</v>
          </cell>
          <cell r="D375" t="str">
            <v>김영수</v>
          </cell>
          <cell r="E375" t="str">
            <v>광주광역시 동구 동명동 118-26</v>
          </cell>
          <cell r="F375" t="str">
            <v>501-070</v>
          </cell>
          <cell r="G375" t="str">
            <v>도매</v>
          </cell>
          <cell r="H375" t="str">
            <v>양약</v>
          </cell>
          <cell r="J375" t="str">
            <v>김 태균</v>
          </cell>
          <cell r="K375" t="str">
            <v>062-226-7111</v>
          </cell>
        </row>
        <row r="376">
          <cell r="B376" t="str">
            <v>럭키약품</v>
          </cell>
          <cell r="C376" t="str">
            <v>502-02-39228</v>
          </cell>
          <cell r="D376" t="str">
            <v>정석방</v>
          </cell>
          <cell r="E376" t="str">
            <v>대구광역시 동구 방촌동 1084-668</v>
          </cell>
          <cell r="F376" t="str">
            <v>701-120</v>
          </cell>
          <cell r="G376" t="str">
            <v>도매</v>
          </cell>
          <cell r="H376" t="str">
            <v>의약품</v>
          </cell>
          <cell r="J376" t="str">
            <v>강 성대</v>
          </cell>
          <cell r="K376" t="str">
            <v>053-981-6753</v>
          </cell>
        </row>
        <row r="377">
          <cell r="B377" t="str">
            <v>인창약품(주)</v>
          </cell>
          <cell r="C377" t="str">
            <v>408-81-26386</v>
          </cell>
          <cell r="D377" t="str">
            <v>이경열</v>
          </cell>
          <cell r="E377" t="str">
            <v>광주광역시 동구 산수동 131-13</v>
          </cell>
          <cell r="F377" t="str">
            <v>501-090</v>
          </cell>
          <cell r="G377" t="str">
            <v>도매</v>
          </cell>
          <cell r="H377" t="str">
            <v>의약품</v>
          </cell>
          <cell r="J377" t="str">
            <v>김 태균</v>
          </cell>
          <cell r="K377" t="str">
            <v>062-269-6633</v>
          </cell>
        </row>
        <row r="378">
          <cell r="B378" t="str">
            <v>서울수의약품(주)</v>
          </cell>
          <cell r="C378" t="str">
            <v>105-81-38149</v>
          </cell>
          <cell r="D378" t="str">
            <v>홍영선</v>
          </cell>
          <cell r="E378" t="str">
            <v>서울특별시 마포구 서교동 357-1</v>
          </cell>
          <cell r="F378" t="str">
            <v>121-210</v>
          </cell>
          <cell r="G378" t="str">
            <v>도.소매</v>
          </cell>
          <cell r="H378" t="str">
            <v>수의약품</v>
          </cell>
          <cell r="J378" t="str">
            <v>김 창배</v>
          </cell>
          <cell r="K378" t="str">
            <v>337-4450</v>
          </cell>
        </row>
        <row r="379">
          <cell r="B379" t="str">
            <v>동부가축약품</v>
          </cell>
          <cell r="C379" t="str">
            <v>515-13-62041</v>
          </cell>
          <cell r="D379" t="str">
            <v>조이길</v>
          </cell>
          <cell r="E379" t="str">
            <v>경상북도 경산시 하양읍 금낙4리 116-163</v>
          </cell>
          <cell r="F379" t="str">
            <v>712-900</v>
          </cell>
          <cell r="G379" t="str">
            <v>도.소매</v>
          </cell>
          <cell r="H379" t="str">
            <v>동물의약품</v>
          </cell>
          <cell r="J379" t="str">
            <v>최 찬교</v>
          </cell>
          <cell r="K379" t="str">
            <v>053-853-5533</v>
          </cell>
        </row>
        <row r="380">
          <cell r="B380" t="str">
            <v>제일가축약품상사</v>
          </cell>
          <cell r="C380" t="str">
            <v>607-03-93562</v>
          </cell>
          <cell r="D380" t="str">
            <v>심재현</v>
          </cell>
          <cell r="E380" t="str">
            <v>부산광역시 동래구 명륜동 65-63</v>
          </cell>
          <cell r="F380" t="str">
            <v>607-010</v>
          </cell>
          <cell r="G380" t="str">
            <v>도.소매</v>
          </cell>
          <cell r="H380" t="str">
            <v>가축약품</v>
          </cell>
          <cell r="J380" t="str">
            <v>최 찬교</v>
          </cell>
          <cell r="K380" t="str">
            <v>051-555-3373</v>
          </cell>
        </row>
        <row r="381">
          <cell r="B381" t="str">
            <v>웅비뇨기과</v>
          </cell>
          <cell r="C381" t="str">
            <v>114-90-15711</v>
          </cell>
          <cell r="D381" t="str">
            <v>홍종명</v>
          </cell>
          <cell r="E381" t="str">
            <v>서울특별시 서초구 잠원동 21-2 월드센타빌딩 2층</v>
          </cell>
          <cell r="F381" t="str">
            <v>137-030</v>
          </cell>
          <cell r="G381" t="str">
            <v>의원</v>
          </cell>
          <cell r="H381" t="str">
            <v>비뇨기과</v>
          </cell>
          <cell r="J381" t="str">
            <v>강 충주</v>
          </cell>
        </row>
        <row r="382">
          <cell r="B382" t="str">
            <v>서광가축</v>
          </cell>
          <cell r="D382" t="str">
            <v>서명수</v>
          </cell>
          <cell r="E382" t="str">
            <v>경기도 파주시 조리면 봉일천리 125-10</v>
          </cell>
          <cell r="F382" t="str">
            <v>413-820</v>
          </cell>
          <cell r="J382" t="str">
            <v>김 창배</v>
          </cell>
          <cell r="K382" t="str">
            <v>0348-941-0947</v>
          </cell>
        </row>
        <row r="383">
          <cell r="B383" t="str">
            <v>대한축산약품상사(청주)</v>
          </cell>
          <cell r="C383" t="str">
            <v>301-11-63622</v>
          </cell>
          <cell r="D383" t="str">
            <v>이상국</v>
          </cell>
          <cell r="E383" t="str">
            <v>충청북도 청주시 상당구 내덕동 226-22</v>
          </cell>
          <cell r="F383" t="str">
            <v>360-170</v>
          </cell>
          <cell r="G383" t="str">
            <v>도.소매</v>
          </cell>
          <cell r="H383" t="str">
            <v>축산약품</v>
          </cell>
          <cell r="J383" t="str">
            <v>김 세진</v>
          </cell>
          <cell r="K383" t="str">
            <v>0431-52-6462</v>
          </cell>
        </row>
        <row r="384">
          <cell r="B384" t="str">
            <v>홍해약품(주)</v>
          </cell>
          <cell r="C384" t="str">
            <v>105-81-86466</v>
          </cell>
          <cell r="D384" t="str">
            <v>홍찬호</v>
          </cell>
          <cell r="E384" t="str">
            <v>서울특별시 마포구 중동 64-23 오윤빌딩지층</v>
          </cell>
          <cell r="F384" t="str">
            <v>121-260</v>
          </cell>
          <cell r="G384" t="str">
            <v>도매.소매</v>
          </cell>
          <cell r="H384" t="str">
            <v>의약품</v>
          </cell>
          <cell r="J384" t="str">
            <v>이 충주</v>
          </cell>
          <cell r="K384" t="str">
            <v>02-374-5741</v>
          </cell>
        </row>
        <row r="385">
          <cell r="B385" t="str">
            <v>우진약품(주)</v>
          </cell>
          <cell r="C385" t="str">
            <v>205-81-29445</v>
          </cell>
          <cell r="D385" t="str">
            <v>정광호</v>
          </cell>
          <cell r="E385" t="str">
            <v>서울특별시 동대문구 장안3동 358-14</v>
          </cell>
          <cell r="F385" t="str">
            <v>130-103</v>
          </cell>
          <cell r="G385" t="str">
            <v>도매</v>
          </cell>
          <cell r="H385" t="str">
            <v>의약품</v>
          </cell>
          <cell r="J385" t="str">
            <v>강 충주</v>
          </cell>
          <cell r="K385" t="str">
            <v>02-2217-3497</v>
          </cell>
        </row>
        <row r="386">
          <cell r="B386" t="str">
            <v>이화가축약품</v>
          </cell>
          <cell r="C386" t="str">
            <v>311-10-61207</v>
          </cell>
          <cell r="D386" t="str">
            <v>한민영</v>
          </cell>
          <cell r="E386" t="str">
            <v>충청남도 당진군 합덕읍 운산리 277-2</v>
          </cell>
          <cell r="F386" t="str">
            <v>343-900</v>
          </cell>
          <cell r="G386" t="str">
            <v>도.소매</v>
          </cell>
          <cell r="H386" t="str">
            <v>가축약품.양약</v>
          </cell>
          <cell r="J386" t="str">
            <v>김 세진</v>
          </cell>
          <cell r="K386" t="str">
            <v>0457-362-0018</v>
          </cell>
        </row>
        <row r="387">
          <cell r="B387" t="str">
            <v>남시약국</v>
          </cell>
          <cell r="C387" t="str">
            <v>104-81-21489</v>
          </cell>
          <cell r="D387" t="str">
            <v>김효경</v>
          </cell>
          <cell r="E387" t="str">
            <v>서울특별시 중구 남대문로3가 30-15</v>
          </cell>
          <cell r="F387" t="str">
            <v>100-093</v>
          </cell>
          <cell r="G387" t="str">
            <v>소매</v>
          </cell>
          <cell r="H387" t="str">
            <v>양약</v>
          </cell>
          <cell r="J387" t="str">
            <v>강 충주</v>
          </cell>
          <cell r="K387" t="str">
            <v>02-753-7466</v>
          </cell>
        </row>
        <row r="388">
          <cell r="B388" t="str">
            <v>(자)제중약품</v>
          </cell>
          <cell r="C388" t="str">
            <v>308-81-01708</v>
          </cell>
          <cell r="D388" t="str">
            <v>도심희</v>
          </cell>
          <cell r="E388" t="str">
            <v>충청남도 논산시 취암동 372-99</v>
          </cell>
          <cell r="F388" t="str">
            <v>320-110</v>
          </cell>
          <cell r="G388" t="str">
            <v>도매업</v>
          </cell>
          <cell r="H388" t="str">
            <v>양약.의료기기</v>
          </cell>
          <cell r="J388" t="str">
            <v>전 영호</v>
          </cell>
          <cell r="K388" t="str">
            <v>0461-735-5604</v>
          </cell>
        </row>
        <row r="389">
          <cell r="B389" t="str">
            <v>(주)유림약품</v>
          </cell>
          <cell r="C389" t="str">
            <v>409-81-44198</v>
          </cell>
          <cell r="D389" t="str">
            <v>정명진</v>
          </cell>
          <cell r="E389" t="str">
            <v>광주광역시 북구 일곡동 821-1</v>
          </cell>
          <cell r="F389" t="str">
            <v>500-160</v>
          </cell>
          <cell r="G389" t="str">
            <v>도매</v>
          </cell>
          <cell r="H389" t="str">
            <v>의약품</v>
          </cell>
          <cell r="J389" t="str">
            <v>김 태균</v>
          </cell>
        </row>
        <row r="390">
          <cell r="B390" t="str">
            <v>원양약품(주)</v>
          </cell>
          <cell r="C390" t="str">
            <v>617-81-13428</v>
          </cell>
          <cell r="D390" t="str">
            <v>심정섭</v>
          </cell>
          <cell r="E390" t="str">
            <v>부산광역시 남구 대연3동 260</v>
          </cell>
          <cell r="F390" t="str">
            <v>608-023</v>
          </cell>
          <cell r="G390" t="str">
            <v>도매</v>
          </cell>
          <cell r="H390" t="str">
            <v>양약</v>
          </cell>
          <cell r="J390" t="str">
            <v>김 상규</v>
          </cell>
          <cell r="K390" t="str">
            <v>051-628-0040</v>
          </cell>
        </row>
        <row r="391">
          <cell r="B391" t="str">
            <v>한도가축약품</v>
          </cell>
          <cell r="C391" t="str">
            <v>125-10-61343</v>
          </cell>
          <cell r="D391" t="str">
            <v>한창훈</v>
          </cell>
          <cell r="E391" t="str">
            <v>경기도 안성군 안성읍 서인리 63</v>
          </cell>
          <cell r="F391" t="str">
            <v>456-800</v>
          </cell>
          <cell r="G391" t="str">
            <v>도.소매.부동산</v>
          </cell>
          <cell r="H391" t="str">
            <v>가축약품.임대</v>
          </cell>
          <cell r="J391" t="str">
            <v>김 창배</v>
          </cell>
          <cell r="K391" t="str">
            <v>0334-675-2806</v>
          </cell>
        </row>
        <row r="392">
          <cell r="B392" t="str">
            <v>한양신경외과의원</v>
          </cell>
          <cell r="C392" t="str">
            <v>127-96-06689</v>
          </cell>
          <cell r="D392" t="str">
            <v>이훈경</v>
          </cell>
          <cell r="E392" t="str">
            <v>강원도 철원군 동송읍 이평리 679-20</v>
          </cell>
          <cell r="F392" t="str">
            <v>269-810</v>
          </cell>
          <cell r="G392" t="str">
            <v>의료</v>
          </cell>
          <cell r="H392" t="str">
            <v>신경외과,산부인과</v>
          </cell>
          <cell r="J392" t="str">
            <v>강 충주</v>
          </cell>
        </row>
        <row r="393">
          <cell r="B393" t="str">
            <v>(주)경인약품(인천)</v>
          </cell>
          <cell r="C393" t="str">
            <v>122-81-53145</v>
          </cell>
          <cell r="D393" t="str">
            <v>현소일</v>
          </cell>
          <cell r="E393" t="str">
            <v>인천광역시 부평구 부평동 514-2</v>
          </cell>
          <cell r="F393" t="str">
            <v>403-010</v>
          </cell>
          <cell r="G393" t="str">
            <v>도매</v>
          </cell>
          <cell r="H393" t="str">
            <v>의약품(양약)</v>
          </cell>
          <cell r="J393" t="str">
            <v>오 요환</v>
          </cell>
          <cell r="K393" t="str">
            <v>032-521-8120</v>
          </cell>
        </row>
        <row r="394">
          <cell r="B394" t="str">
            <v>경기수의약품(주)</v>
          </cell>
          <cell r="C394" t="str">
            <v>124-81-30755</v>
          </cell>
          <cell r="D394" t="str">
            <v>임영일</v>
          </cell>
          <cell r="E394" t="str">
            <v>경기도 수원시 권선구 교동 50-2</v>
          </cell>
          <cell r="F394" t="str">
            <v>441-130</v>
          </cell>
          <cell r="G394" t="str">
            <v>도.소매</v>
          </cell>
          <cell r="H394" t="str">
            <v>동물약품</v>
          </cell>
          <cell r="J394" t="str">
            <v>김 창배</v>
          </cell>
          <cell r="K394" t="str">
            <v>0331-242-0258</v>
          </cell>
        </row>
        <row r="395">
          <cell r="B395" t="str">
            <v>청주우유협동조합</v>
          </cell>
          <cell r="C395" t="str">
            <v>315-82-00214</v>
          </cell>
          <cell r="D395" t="str">
            <v>박장순</v>
          </cell>
          <cell r="E395" t="str">
            <v>충청북도 청주시 흥덕구 봉명동 362-5</v>
          </cell>
          <cell r="F395" t="str">
            <v>361-300</v>
          </cell>
          <cell r="G395" t="str">
            <v>제조.도소매.금융</v>
          </cell>
          <cell r="H395" t="str">
            <v>우유처리가공및구판</v>
          </cell>
          <cell r="J395" t="str">
            <v>김 세진</v>
          </cell>
          <cell r="K395" t="str">
            <v>0431-271-5511</v>
          </cell>
        </row>
        <row r="396">
          <cell r="B396" t="str">
            <v>한강가축약품</v>
          </cell>
          <cell r="C396" t="str">
            <v>127-39-67913</v>
          </cell>
          <cell r="D396" t="str">
            <v>장영규</v>
          </cell>
          <cell r="E396" t="str">
            <v>경기도 포천군 포천읍 신읍리 20-8</v>
          </cell>
          <cell r="F396" t="str">
            <v>487-800</v>
          </cell>
          <cell r="G396" t="str">
            <v>도.소매</v>
          </cell>
          <cell r="H396" t="str">
            <v>가축약품.사료</v>
          </cell>
          <cell r="J396" t="str">
            <v>김 창배</v>
          </cell>
          <cell r="K396" t="str">
            <v>0357-536-4281</v>
          </cell>
        </row>
        <row r="397">
          <cell r="B397" t="str">
            <v>백제약품(창원)</v>
          </cell>
          <cell r="C397" t="str">
            <v>609-85-04585</v>
          </cell>
          <cell r="D397" t="str">
            <v>김기운</v>
          </cell>
          <cell r="E397" t="str">
            <v>경상남도 창원시 명서동 209-1</v>
          </cell>
          <cell r="F397" t="str">
            <v>641-560</v>
          </cell>
          <cell r="G397" t="str">
            <v>도매</v>
          </cell>
          <cell r="H397" t="str">
            <v>양약.동물약품</v>
          </cell>
          <cell r="J397" t="str">
            <v>김 상규</v>
          </cell>
          <cell r="K397" t="str">
            <v>0551-288-7401</v>
          </cell>
        </row>
        <row r="398">
          <cell r="B398" t="str">
            <v>중앙가축약품(주)</v>
          </cell>
          <cell r="C398" t="str">
            <v>124-81-48274</v>
          </cell>
          <cell r="D398" t="str">
            <v>라재균</v>
          </cell>
          <cell r="E398" t="str">
            <v>경기도 수원시 권선구 권선동 1001-6</v>
          </cell>
          <cell r="F398" t="str">
            <v>441-390</v>
          </cell>
          <cell r="G398" t="str">
            <v>도소매</v>
          </cell>
          <cell r="H398" t="str">
            <v>동물약품</v>
          </cell>
          <cell r="J398" t="str">
            <v>김 창배</v>
          </cell>
          <cell r="K398" t="str">
            <v>0331-233-0601</v>
          </cell>
        </row>
        <row r="399">
          <cell r="B399" t="str">
            <v>(주)대구바이엘</v>
          </cell>
          <cell r="C399" t="str">
            <v>501-81-15437</v>
          </cell>
          <cell r="D399" t="str">
            <v>이균환</v>
          </cell>
          <cell r="E399" t="str">
            <v>대구광역시 수성구 삼덕동 2-297</v>
          </cell>
          <cell r="F399" t="str">
            <v>706-190</v>
          </cell>
          <cell r="G399" t="str">
            <v>도.소매</v>
          </cell>
          <cell r="H399" t="str">
            <v>동물의약</v>
          </cell>
          <cell r="J399" t="str">
            <v>최 찬교</v>
          </cell>
          <cell r="K399" t="str">
            <v>053-425-0102</v>
          </cell>
        </row>
        <row r="400">
          <cell r="B400" t="str">
            <v>(주)진주동원약품</v>
          </cell>
          <cell r="C400" t="str">
            <v>613-81-04723</v>
          </cell>
          <cell r="D400" t="str">
            <v>장원덕</v>
          </cell>
          <cell r="E400" t="str">
            <v>경상남도 진주시 상평동 191-4</v>
          </cell>
          <cell r="F400" t="str">
            <v>660-340</v>
          </cell>
          <cell r="G400" t="str">
            <v>도매</v>
          </cell>
          <cell r="H400" t="str">
            <v>의약품</v>
          </cell>
          <cell r="J400" t="str">
            <v>김 상규</v>
          </cell>
          <cell r="K400" t="str">
            <v>0591-759-3333</v>
          </cell>
        </row>
        <row r="401">
          <cell r="B401" t="str">
            <v>우일축산약품상사</v>
          </cell>
          <cell r="C401" t="str">
            <v>504-04-68738</v>
          </cell>
          <cell r="D401" t="str">
            <v>박태수외2명</v>
          </cell>
          <cell r="E401" t="str">
            <v>대구광역시 북구 산격동 1805 대구종합유통단지 18</v>
          </cell>
          <cell r="F401" t="str">
            <v>702-010</v>
          </cell>
          <cell r="G401" t="str">
            <v>도매</v>
          </cell>
          <cell r="H401" t="str">
            <v>동물약품</v>
          </cell>
          <cell r="J401" t="str">
            <v>최 찬교</v>
          </cell>
          <cell r="K401" t="str">
            <v>053-381-0044</v>
          </cell>
        </row>
        <row r="402">
          <cell r="B402" t="str">
            <v>영천가축약품</v>
          </cell>
          <cell r="C402" t="str">
            <v>505-18-62904</v>
          </cell>
          <cell r="D402" t="str">
            <v>도기남</v>
          </cell>
          <cell r="E402" t="str">
            <v>경상북도 영천시 완산동 1085-1</v>
          </cell>
          <cell r="F402" t="str">
            <v>770-090</v>
          </cell>
          <cell r="G402" t="str">
            <v>소매</v>
          </cell>
          <cell r="H402" t="str">
            <v>양약</v>
          </cell>
          <cell r="J402" t="str">
            <v>최 찬교</v>
          </cell>
          <cell r="K402" t="str">
            <v>0563-331-0601</v>
          </cell>
        </row>
        <row r="403">
          <cell r="B403" t="str">
            <v>서해가축병원</v>
          </cell>
          <cell r="C403" t="str">
            <v>313-01-68602</v>
          </cell>
          <cell r="D403" t="str">
            <v>민경천</v>
          </cell>
          <cell r="E403" t="str">
            <v>충청남도 보령시 대천동 434-6</v>
          </cell>
          <cell r="F403" t="str">
            <v>355-010</v>
          </cell>
          <cell r="G403" t="str">
            <v>도소매,써비스</v>
          </cell>
          <cell r="H403" t="str">
            <v>동물약품,동물병원</v>
          </cell>
          <cell r="J403" t="str">
            <v>김 세진</v>
          </cell>
          <cell r="K403" t="str">
            <v>0452-935-4983</v>
          </cell>
        </row>
        <row r="404">
          <cell r="B404" t="str">
            <v>태능가축약품(주)</v>
          </cell>
          <cell r="C404" t="str">
            <v>127-81-30263</v>
          </cell>
          <cell r="D404" t="str">
            <v>조훈</v>
          </cell>
          <cell r="E404" t="str">
            <v>경기도 동두천시 생연동 668</v>
          </cell>
          <cell r="F404" t="str">
            <v>483-030</v>
          </cell>
          <cell r="G404" t="str">
            <v>도.소매</v>
          </cell>
          <cell r="H404" t="str">
            <v>동물약품</v>
          </cell>
          <cell r="J404" t="str">
            <v>김 창배</v>
          </cell>
          <cell r="K404" t="str">
            <v>0351-862-2284</v>
          </cell>
        </row>
        <row r="405">
          <cell r="B405" t="str">
            <v>덕일약품</v>
          </cell>
          <cell r="C405" t="str">
            <v>501-02-25022</v>
          </cell>
          <cell r="D405" t="str">
            <v>이병규</v>
          </cell>
          <cell r="E405" t="str">
            <v>대구광역시 중구 대봉동 19-30 경일빌딩4층</v>
          </cell>
          <cell r="F405" t="str">
            <v>700-430</v>
          </cell>
          <cell r="J405" t="str">
            <v>강 성대</v>
          </cell>
          <cell r="K405" t="str">
            <v>053-425-0048</v>
          </cell>
        </row>
        <row r="406">
          <cell r="B406" t="str">
            <v>백산동물병원</v>
          </cell>
          <cell r="C406" t="str">
            <v>126-11-72253</v>
          </cell>
          <cell r="D406" t="str">
            <v>정석권</v>
          </cell>
          <cell r="E406" t="str">
            <v>경기도 여주군 여주읍 하리 295-5</v>
          </cell>
          <cell r="F406" t="str">
            <v>469-800</v>
          </cell>
          <cell r="G406" t="str">
            <v>도매업</v>
          </cell>
          <cell r="H406" t="str">
            <v>양약</v>
          </cell>
          <cell r="J406" t="str">
            <v>김 창배</v>
          </cell>
          <cell r="K406" t="str">
            <v>0337-884-3030</v>
          </cell>
        </row>
        <row r="407">
          <cell r="B407" t="str">
            <v>순천당약업(주)</v>
          </cell>
          <cell r="C407" t="str">
            <v>226-81-03063</v>
          </cell>
          <cell r="D407" t="str">
            <v>김대기</v>
          </cell>
          <cell r="E407" t="str">
            <v>강원도 강릉시 포남동 1134-11</v>
          </cell>
          <cell r="F407" t="str">
            <v>210-110</v>
          </cell>
          <cell r="G407" t="str">
            <v>도매</v>
          </cell>
          <cell r="H407" t="str">
            <v>의약품</v>
          </cell>
          <cell r="J407" t="str">
            <v>강 충주</v>
          </cell>
          <cell r="K407" t="str">
            <v>0391-643-9443</v>
          </cell>
        </row>
        <row r="408">
          <cell r="B408" t="str">
            <v>금산가축약품</v>
          </cell>
          <cell r="C408" t="str">
            <v>305-37-63584</v>
          </cell>
          <cell r="D408" t="str">
            <v>고현기</v>
          </cell>
          <cell r="E408" t="str">
            <v>충청남도 금산군 금산읍 상리 176-24</v>
          </cell>
          <cell r="F408" t="str">
            <v>312-800</v>
          </cell>
          <cell r="G408" t="str">
            <v>도.소매</v>
          </cell>
          <cell r="H408" t="str">
            <v>동물약품</v>
          </cell>
          <cell r="J408" t="str">
            <v>김 세진</v>
          </cell>
          <cell r="K408" t="str">
            <v>0412-753-3071</v>
          </cell>
        </row>
        <row r="409">
          <cell r="B409" t="str">
            <v>(주)한솔약품</v>
          </cell>
          <cell r="C409" t="str">
            <v>418-81-17259</v>
          </cell>
          <cell r="D409" t="str">
            <v>이직용</v>
          </cell>
          <cell r="E409" t="str">
            <v>전라북도 전주시 덕진구 팔복동 110-3</v>
          </cell>
          <cell r="F409" t="str">
            <v>561-200</v>
          </cell>
          <cell r="G409" t="str">
            <v>도매</v>
          </cell>
          <cell r="H409" t="str">
            <v>의약품</v>
          </cell>
          <cell r="J409" t="str">
            <v>김 태균</v>
          </cell>
        </row>
        <row r="410">
          <cell r="B410" t="str">
            <v>양주축산업협동조합</v>
          </cell>
          <cell r="C410" t="str">
            <v>127-82-00276</v>
          </cell>
          <cell r="D410" t="str">
            <v>윤기섭</v>
          </cell>
          <cell r="E410" t="str">
            <v>경기도 의정부시 의정부동 487-5</v>
          </cell>
          <cell r="F410" t="str">
            <v>480-010</v>
          </cell>
          <cell r="G410" t="str">
            <v>금융,제조,부동산</v>
          </cell>
          <cell r="H410" t="str">
            <v>여수신, 배합사료</v>
          </cell>
          <cell r="J410" t="str">
            <v>김 창배</v>
          </cell>
          <cell r="K410" t="str">
            <v>0351-877-9451</v>
          </cell>
        </row>
        <row r="411">
          <cell r="B411" t="str">
            <v>이천가축약품</v>
          </cell>
          <cell r="C411" t="str">
            <v>126-02-94309</v>
          </cell>
          <cell r="D411" t="str">
            <v>유건상</v>
          </cell>
          <cell r="E411" t="str">
            <v>경기도 이천시 창전동 170-7</v>
          </cell>
          <cell r="F411" t="str">
            <v>467-010</v>
          </cell>
          <cell r="G411" t="str">
            <v>도.소매</v>
          </cell>
          <cell r="H411" t="str">
            <v>가축약품</v>
          </cell>
          <cell r="J411" t="str">
            <v>김 창배</v>
          </cell>
          <cell r="K411" t="str">
            <v>0336-635-6080</v>
          </cell>
        </row>
        <row r="412">
          <cell r="B412" t="str">
            <v>한원가축약품</v>
          </cell>
          <cell r="C412" t="str">
            <v>125-01-64329</v>
          </cell>
          <cell r="D412" t="str">
            <v>정병동</v>
          </cell>
          <cell r="E412" t="str">
            <v>경기도 평택시 평택동 295-1</v>
          </cell>
          <cell r="F412" t="str">
            <v>450-010</v>
          </cell>
          <cell r="G412" t="str">
            <v>도.소매</v>
          </cell>
          <cell r="H412" t="str">
            <v>가축약품</v>
          </cell>
          <cell r="J412" t="str">
            <v>김 창배</v>
          </cell>
          <cell r="K412" t="str">
            <v>0333-652-9816</v>
          </cell>
        </row>
        <row r="413">
          <cell r="B413" t="str">
            <v>(주)세바의약품</v>
          </cell>
          <cell r="C413" t="str">
            <v>416-81-23338</v>
          </cell>
          <cell r="D413" t="str">
            <v>김남수</v>
          </cell>
          <cell r="E413" t="str">
            <v>전라남도 순천시 인제동 376-1</v>
          </cell>
          <cell r="F413" t="str">
            <v>540-160</v>
          </cell>
          <cell r="G413" t="str">
            <v>도.소매</v>
          </cell>
          <cell r="H413" t="str">
            <v>양약,한약외</v>
          </cell>
          <cell r="J413" t="str">
            <v>김 태균</v>
          </cell>
          <cell r="K413" t="str">
            <v>0661-742-3883</v>
          </cell>
        </row>
        <row r="414">
          <cell r="B414" t="str">
            <v>신진동물약품병원</v>
          </cell>
          <cell r="C414" t="str">
            <v>139-08-70867</v>
          </cell>
          <cell r="D414" t="str">
            <v>황의담</v>
          </cell>
          <cell r="E414" t="str">
            <v>인천광역시 남동구 만수동 961-31</v>
          </cell>
          <cell r="F414" t="str">
            <v>405-240</v>
          </cell>
          <cell r="G414" t="str">
            <v>도매.보건</v>
          </cell>
          <cell r="H414" t="str">
            <v>동물약품,수의사</v>
          </cell>
          <cell r="J414" t="str">
            <v>김 창배</v>
          </cell>
        </row>
        <row r="415">
          <cell r="B415" t="str">
            <v>비산실업(주)</v>
          </cell>
          <cell r="C415" t="str">
            <v>211-86-00166</v>
          </cell>
          <cell r="D415" t="str">
            <v>전종우</v>
          </cell>
          <cell r="E415" t="str">
            <v>서울특별시 강남구 도곡동 410-4</v>
          </cell>
          <cell r="F415" t="str">
            <v>135-270</v>
          </cell>
          <cell r="G415" t="str">
            <v>도.소매</v>
          </cell>
          <cell r="H415" t="str">
            <v>의약품.의료기기외</v>
          </cell>
          <cell r="J415" t="str">
            <v>이 충주</v>
          </cell>
          <cell r="K415" t="str">
            <v>02-578-0168</v>
          </cell>
        </row>
        <row r="416">
          <cell r="B416" t="str">
            <v>태양동물병원</v>
          </cell>
          <cell r="C416" t="str">
            <v>126-06-64313</v>
          </cell>
          <cell r="D416" t="str">
            <v>인동설</v>
          </cell>
          <cell r="E416" t="str">
            <v>경기도 여주군 여주읍 하리 290-2</v>
          </cell>
          <cell r="F416" t="str">
            <v>469-800</v>
          </cell>
          <cell r="G416" t="str">
            <v>서비스.도소매</v>
          </cell>
          <cell r="H416" t="str">
            <v>동물병원.동물약품</v>
          </cell>
          <cell r="J416" t="str">
            <v>김 창배</v>
          </cell>
          <cell r="K416" t="str">
            <v>0337-84-8640</v>
          </cell>
        </row>
        <row r="417">
          <cell r="B417" t="str">
            <v>장수물류</v>
          </cell>
          <cell r="C417" t="str">
            <v>106-81-49111</v>
          </cell>
          <cell r="D417" t="str">
            <v>박정용</v>
          </cell>
          <cell r="E417" t="str">
            <v>서울특별시 용산구 한강로2가 108</v>
          </cell>
          <cell r="F417" t="str">
            <v>140-012</v>
          </cell>
          <cell r="G417" t="str">
            <v>운수업</v>
          </cell>
          <cell r="H417" t="str">
            <v>화물</v>
          </cell>
          <cell r="J417" t="str">
            <v>강 충주</v>
          </cell>
        </row>
        <row r="418">
          <cell r="B418" t="str">
            <v>(주)금강약품</v>
          </cell>
          <cell r="C418" t="str">
            <v>603-81-06928</v>
          </cell>
          <cell r="D418" t="str">
            <v>조도석</v>
          </cell>
          <cell r="E418" t="str">
            <v>부산광역시 사하구 당리동 532</v>
          </cell>
          <cell r="F418" t="str">
            <v>604-010</v>
          </cell>
          <cell r="G418" t="str">
            <v>도매업</v>
          </cell>
          <cell r="H418" t="str">
            <v>양약</v>
          </cell>
          <cell r="J418" t="str">
            <v>김 상규</v>
          </cell>
          <cell r="K418" t="str">
            <v>051-204-8215</v>
          </cell>
        </row>
        <row r="419">
          <cell r="B419" t="str">
            <v>신라축산약품</v>
          </cell>
          <cell r="C419" t="str">
            <v>502-15-87211</v>
          </cell>
          <cell r="D419" t="str">
            <v>현성찬</v>
          </cell>
          <cell r="E419" t="str">
            <v>대구광역시 동구 효목동 289-3</v>
          </cell>
          <cell r="F419" t="str">
            <v>701-030</v>
          </cell>
          <cell r="G419" t="str">
            <v>도매.소매</v>
          </cell>
          <cell r="H419" t="str">
            <v>동물의약품</v>
          </cell>
          <cell r="J419" t="str">
            <v>최 찬교</v>
          </cell>
        </row>
        <row r="420">
          <cell r="B420" t="str">
            <v>금강동물약품</v>
          </cell>
          <cell r="C420" t="str">
            <v>410-16-95699</v>
          </cell>
          <cell r="D420" t="str">
            <v>강현성</v>
          </cell>
          <cell r="E420" t="str">
            <v>광주광역시 서구 쌍촌동 276-1</v>
          </cell>
          <cell r="F420" t="str">
            <v>502-260</v>
          </cell>
          <cell r="G420" t="str">
            <v>도.소매</v>
          </cell>
          <cell r="H420" t="str">
            <v>동물약품.양약</v>
          </cell>
          <cell r="J420" t="str">
            <v>최 찬교</v>
          </cell>
        </row>
        <row r="421">
          <cell r="B421" t="str">
            <v>백제약품(주)광주(농?</v>
          </cell>
          <cell r="C421" t="str">
            <v>408-85-00180</v>
          </cell>
          <cell r="D421" t="str">
            <v>김기운</v>
          </cell>
          <cell r="E421" t="str">
            <v>광주광역시 동구 대인동 312-16</v>
          </cell>
          <cell r="F421" t="str">
            <v>501-030</v>
          </cell>
          <cell r="G421" t="str">
            <v>도.소매</v>
          </cell>
          <cell r="H421" t="str">
            <v>양약.동물약품외</v>
          </cell>
          <cell r="J421" t="str">
            <v>최 찬교</v>
          </cell>
          <cell r="K421" t="str">
            <v>062-232-1571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mer"/>
      <sheetName val="Sheet1"/>
      <sheetName val="Sheet4"/>
      <sheetName val="Sheet1 (2)"/>
      <sheetName val="Sheet2"/>
      <sheetName val="Sheet3"/>
    </sheetNames>
    <sheetDataSet>
      <sheetData sheetId="0" refreshError="1">
        <row r="2">
          <cell r="B2" t="str">
            <v>상    호</v>
          </cell>
          <cell r="C2" t="str">
            <v>사업자등록번호</v>
          </cell>
          <cell r="D2" t="str">
            <v>대표자</v>
          </cell>
          <cell r="E2" t="str">
            <v>주소</v>
          </cell>
          <cell r="F2" t="str">
            <v>ZIP</v>
          </cell>
          <cell r="G2" t="str">
            <v>업태</v>
          </cell>
          <cell r="H2" t="str">
            <v>종목</v>
          </cell>
          <cell r="I2" t="str">
            <v>지역</v>
          </cell>
          <cell r="J2" t="str">
            <v>담당자</v>
          </cell>
        </row>
        <row r="3">
          <cell r="B3" t="str">
            <v>경희약품㈜</v>
          </cell>
          <cell r="C3" t="str">
            <v>126-81-31459</v>
          </cell>
          <cell r="D3" t="str">
            <v>임보연</v>
          </cell>
          <cell r="E3" t="str">
            <v>경기 광주 오포 능평 153-10</v>
          </cell>
          <cell r="G3" t="str">
            <v>도매</v>
          </cell>
          <cell r="H3" t="str">
            <v>의약품</v>
          </cell>
          <cell r="I3" t="str">
            <v>서울2</v>
          </cell>
          <cell r="J3" t="str">
            <v>이충주</v>
          </cell>
        </row>
        <row r="4">
          <cell r="B4" t="str">
            <v>광림약품㈜</v>
          </cell>
          <cell r="C4" t="str">
            <v>205-81-26787</v>
          </cell>
          <cell r="D4" t="str">
            <v>최홍건</v>
          </cell>
          <cell r="E4" t="str">
            <v>서울 동대문 장안 337-19</v>
          </cell>
          <cell r="G4" t="str">
            <v>도매</v>
          </cell>
          <cell r="H4" t="str">
            <v>양약</v>
          </cell>
          <cell r="I4" t="str">
            <v>서울2</v>
          </cell>
          <cell r="J4" t="str">
            <v>강충주</v>
          </cell>
        </row>
        <row r="5">
          <cell r="B5" t="str">
            <v>광산약품</v>
          </cell>
          <cell r="C5" t="str">
            <v>504-05-63308</v>
          </cell>
          <cell r="D5" t="str">
            <v>김재복</v>
          </cell>
          <cell r="E5" t="str">
            <v>대구 북구 고성동 3가 7-1</v>
          </cell>
          <cell r="G5" t="str">
            <v>도매</v>
          </cell>
          <cell r="H5" t="str">
            <v>양약 외</v>
          </cell>
        </row>
        <row r="6">
          <cell r="B6" t="str">
            <v>광주의약품㈜</v>
          </cell>
          <cell r="C6" t="str">
            <v>408-81-08641</v>
          </cell>
          <cell r="D6" t="str">
            <v>최정채</v>
          </cell>
          <cell r="E6" t="str">
            <v>광주 동 충장5 59-2</v>
          </cell>
          <cell r="G6" t="str">
            <v>도매</v>
          </cell>
          <cell r="H6" t="str">
            <v>양약</v>
          </cell>
          <cell r="I6" t="str">
            <v>광주</v>
          </cell>
          <cell r="J6" t="str">
            <v>김태균</v>
          </cell>
        </row>
        <row r="7">
          <cell r="B7" t="str">
            <v>남양약품㈜</v>
          </cell>
          <cell r="C7" t="str">
            <v>111-81-14481</v>
          </cell>
          <cell r="D7" t="str">
            <v>신남수</v>
          </cell>
          <cell r="E7" t="str">
            <v>서울 은평 신사 35-18</v>
          </cell>
          <cell r="G7" t="str">
            <v>도매</v>
          </cell>
          <cell r="H7" t="str">
            <v>의약품</v>
          </cell>
          <cell r="I7" t="str">
            <v>서울1</v>
          </cell>
          <cell r="J7" t="str">
            <v>강덕원</v>
          </cell>
        </row>
        <row r="8">
          <cell r="B8" t="str">
            <v>대구약품</v>
          </cell>
          <cell r="C8" t="str">
            <v>501-07-61310</v>
          </cell>
          <cell r="D8" t="str">
            <v>전시형</v>
          </cell>
          <cell r="E8" t="str">
            <v>대구 중구 삼덕동3가 137-10</v>
          </cell>
          <cell r="G8" t="str">
            <v>도매</v>
          </cell>
          <cell r="H8" t="str">
            <v>양약</v>
          </cell>
        </row>
        <row r="9">
          <cell r="B9" t="str">
            <v>대성약품㈜</v>
          </cell>
          <cell r="C9" t="str">
            <v>408-81-07259</v>
          </cell>
          <cell r="D9" t="str">
            <v>최기영</v>
          </cell>
          <cell r="E9" t="str">
            <v>광주 동구 금남로 5가 79</v>
          </cell>
          <cell r="G9" t="str">
            <v>도매</v>
          </cell>
          <cell r="H9" t="str">
            <v>의약품</v>
          </cell>
          <cell r="I9" t="str">
            <v>광주</v>
          </cell>
          <cell r="J9" t="str">
            <v>김태균</v>
          </cell>
        </row>
        <row r="10">
          <cell r="B10" t="str">
            <v>대일물산㈜</v>
          </cell>
          <cell r="C10" t="str">
            <v>205-81-36801</v>
          </cell>
          <cell r="D10" t="str">
            <v>박노석</v>
          </cell>
          <cell r="E10" t="str">
            <v xml:space="preserve">서울 동대문 장안 460-4 </v>
          </cell>
          <cell r="G10" t="str">
            <v>도매</v>
          </cell>
          <cell r="H10" t="str">
            <v>의약품</v>
          </cell>
          <cell r="I10" t="str">
            <v>서울1</v>
          </cell>
          <cell r="J10" t="str">
            <v>강덕원</v>
          </cell>
        </row>
        <row r="11">
          <cell r="B11" t="str">
            <v>두레약품㈜</v>
          </cell>
          <cell r="C11" t="str">
            <v>106-81-59550</v>
          </cell>
          <cell r="D11" t="str">
            <v>강수철</v>
          </cell>
          <cell r="E11" t="str">
            <v>서울 용산구 한강 3 40-879</v>
          </cell>
          <cell r="G11" t="str">
            <v>도매</v>
          </cell>
          <cell r="H11" t="str">
            <v>의약품</v>
          </cell>
          <cell r="I11" t="str">
            <v>서울1</v>
          </cell>
          <cell r="J11" t="str">
            <v>김태훈</v>
          </cell>
        </row>
        <row r="12">
          <cell r="B12" t="str">
            <v>명성약품㈜</v>
          </cell>
          <cell r="C12" t="str">
            <v>107-81-64129</v>
          </cell>
          <cell r="D12" t="str">
            <v>이근종</v>
          </cell>
          <cell r="E12" t="str">
            <v>서울 영등포 영등포7 94-43</v>
          </cell>
          <cell r="G12" t="str">
            <v>도매</v>
          </cell>
          <cell r="H12" t="str">
            <v>양약</v>
          </cell>
          <cell r="I12" t="str">
            <v>서울2</v>
          </cell>
          <cell r="J12" t="str">
            <v>강충주</v>
          </cell>
        </row>
        <row r="13">
          <cell r="B13" t="str">
            <v>백제약품㈜광주</v>
          </cell>
          <cell r="C13" t="str">
            <v>408-85-00180</v>
          </cell>
          <cell r="D13" t="str">
            <v>김기운</v>
          </cell>
          <cell r="E13" t="str">
            <v>광주 동구 대인동 312-16</v>
          </cell>
          <cell r="G13" t="str">
            <v>도매</v>
          </cell>
          <cell r="H13" t="str">
            <v>양약 외</v>
          </cell>
        </row>
        <row r="14">
          <cell r="B14" t="str">
            <v>백제약품㈜대전지점</v>
          </cell>
          <cell r="C14" t="str">
            <v>305-85-00993</v>
          </cell>
          <cell r="D14" t="str">
            <v>김기운</v>
          </cell>
          <cell r="E14" t="str">
            <v>대전 중구 대흥동 508-63</v>
          </cell>
          <cell r="G14" t="str">
            <v>도.소매</v>
          </cell>
          <cell r="H14" t="str">
            <v>양약</v>
          </cell>
          <cell r="I14" t="str">
            <v>대전</v>
          </cell>
          <cell r="J14" t="str">
            <v>전영호</v>
          </cell>
        </row>
        <row r="15">
          <cell r="B15" t="str">
            <v>백제약품㈜서울</v>
          </cell>
          <cell r="C15" t="str">
            <v>113-85-04425</v>
          </cell>
          <cell r="D15" t="str">
            <v>김기운</v>
          </cell>
          <cell r="E15" t="str">
            <v>서울 구로 구로 44</v>
          </cell>
          <cell r="G15" t="str">
            <v>도매</v>
          </cell>
          <cell r="H15" t="str">
            <v>양약</v>
          </cell>
          <cell r="I15" t="str">
            <v>서울2</v>
          </cell>
          <cell r="J15" t="str">
            <v>강충주</v>
          </cell>
        </row>
        <row r="16">
          <cell r="B16" t="str">
            <v>보국실업㈜</v>
          </cell>
          <cell r="C16" t="str">
            <v>409-81-34647</v>
          </cell>
          <cell r="D16" t="str">
            <v>박용석</v>
          </cell>
          <cell r="E16" t="str">
            <v>광주 북구 누운동 144-10</v>
          </cell>
          <cell r="G16" t="str">
            <v>도매</v>
          </cell>
          <cell r="H16" t="str">
            <v>양약</v>
          </cell>
          <cell r="I16" t="str">
            <v>광주</v>
          </cell>
          <cell r="J16" t="str">
            <v>김태균</v>
          </cell>
        </row>
        <row r="17">
          <cell r="B17" t="str">
            <v>복산약품㈜</v>
          </cell>
          <cell r="C17" t="str">
            <v>604-81-03598</v>
          </cell>
          <cell r="D17" t="str">
            <v>엄태응</v>
          </cell>
          <cell r="E17" t="str">
            <v>부산 동구 범일동 825-13</v>
          </cell>
          <cell r="G17" t="str">
            <v>도매</v>
          </cell>
          <cell r="H17" t="str">
            <v>양약</v>
          </cell>
          <cell r="I17" t="str">
            <v>부산</v>
          </cell>
          <cell r="J17" t="str">
            <v>김상규</v>
          </cell>
        </row>
        <row r="18">
          <cell r="B18" t="str">
            <v>복지약품㈜</v>
          </cell>
          <cell r="C18" t="str">
            <v>205-81-32843</v>
          </cell>
          <cell r="D18" t="str">
            <v>조달환</v>
          </cell>
          <cell r="E18" t="str">
            <v>서울 동대문 장안 337-6</v>
          </cell>
        </row>
        <row r="19">
          <cell r="B19" t="str">
            <v>삼화약업사</v>
          </cell>
          <cell r="C19" t="str">
            <v>402-02-39423</v>
          </cell>
          <cell r="D19" t="str">
            <v>서창훈</v>
          </cell>
          <cell r="E19" t="str">
            <v>전북 전주시 완산 중앙3 97</v>
          </cell>
        </row>
        <row r="20">
          <cell r="B20" t="str">
            <v>삼화약품</v>
          </cell>
          <cell r="C20" t="str">
            <v>603-09-61129</v>
          </cell>
          <cell r="D20" t="str">
            <v>양대원</v>
          </cell>
          <cell r="E20" t="str">
            <v>부산 서구 서대신동1가 34-12</v>
          </cell>
          <cell r="G20" t="str">
            <v>도매</v>
          </cell>
          <cell r="H20" t="str">
            <v>의약품</v>
          </cell>
          <cell r="I20" t="str">
            <v>부산</v>
          </cell>
          <cell r="J20" t="str">
            <v>김상규</v>
          </cell>
        </row>
        <row r="21">
          <cell r="B21" t="str">
            <v>상주성모병원</v>
          </cell>
          <cell r="C21" t="str">
            <v>511-96-00731</v>
          </cell>
          <cell r="D21" t="str">
            <v>성부홍</v>
          </cell>
          <cell r="E21" t="str">
            <v>경북 상주시 냉림동 350-5</v>
          </cell>
          <cell r="G21" t="str">
            <v>의료</v>
          </cell>
          <cell r="H21" t="str">
            <v>일반병원</v>
          </cell>
          <cell r="I21" t="str">
            <v>대구</v>
          </cell>
          <cell r="J21" t="str">
            <v>강성대</v>
          </cell>
        </row>
        <row r="22">
          <cell r="B22" t="str">
            <v>성창약품㈜</v>
          </cell>
          <cell r="C22" t="str">
            <v>107-81-34358</v>
          </cell>
          <cell r="D22" t="str">
            <v>조선혜</v>
          </cell>
          <cell r="E22" t="str">
            <v>서울 영등포구 당산5 11-30</v>
          </cell>
          <cell r="G22" t="str">
            <v>도매</v>
          </cell>
          <cell r="H22" t="str">
            <v>양약</v>
          </cell>
          <cell r="I22" t="str">
            <v>서울1</v>
          </cell>
          <cell r="J22" t="str">
            <v>강덕원</v>
          </cell>
        </row>
        <row r="23">
          <cell r="B23" t="str">
            <v>세종메디칼㈜</v>
          </cell>
          <cell r="C23" t="str">
            <v>204-81-39300</v>
          </cell>
          <cell r="D23" t="str">
            <v>김행권</v>
          </cell>
          <cell r="E23" t="str">
            <v>서울 송파구 가락동 94</v>
          </cell>
          <cell r="G23" t="str">
            <v>도매</v>
          </cell>
          <cell r="H23" t="str">
            <v>의약품</v>
          </cell>
          <cell r="I23" t="str">
            <v>서울1</v>
          </cell>
          <cell r="J23" t="str">
            <v>성기수</v>
          </cell>
        </row>
        <row r="24">
          <cell r="B24" t="str">
            <v>세화약품㈜</v>
          </cell>
          <cell r="C24" t="str">
            <v>607-81-14022</v>
          </cell>
          <cell r="D24" t="str">
            <v>주만길</v>
          </cell>
          <cell r="E24" t="str">
            <v>부산 동래 온천 1425-5</v>
          </cell>
          <cell r="G24" t="str">
            <v>도매</v>
          </cell>
          <cell r="H24" t="str">
            <v>의약품</v>
          </cell>
          <cell r="I24" t="str">
            <v>부산</v>
          </cell>
          <cell r="J24" t="str">
            <v>김상규</v>
          </cell>
        </row>
        <row r="25">
          <cell r="B25" t="str">
            <v>송광약품㈜</v>
          </cell>
          <cell r="C25" t="str">
            <v>314-81-09025</v>
          </cell>
          <cell r="D25" t="str">
            <v>송찬호</v>
          </cell>
          <cell r="E25" t="str">
            <v>대전시 서구 가장동 39-39</v>
          </cell>
          <cell r="G25" t="str">
            <v>도매</v>
          </cell>
          <cell r="H25" t="str">
            <v>의약품</v>
          </cell>
          <cell r="I25" t="str">
            <v>대전</v>
          </cell>
          <cell r="J25" t="str">
            <v>전영호</v>
          </cell>
        </row>
        <row r="26">
          <cell r="B26" t="str">
            <v>승주의약품㈜</v>
          </cell>
          <cell r="C26" t="str">
            <v>416-81-01917</v>
          </cell>
          <cell r="D26" t="str">
            <v>반봉민</v>
          </cell>
          <cell r="E26" t="str">
            <v>전남 순천 행 81-36</v>
          </cell>
          <cell r="I26" t="str">
            <v>광주</v>
          </cell>
          <cell r="J26" t="str">
            <v>김태균</v>
          </cell>
        </row>
        <row r="27">
          <cell r="B27" t="str">
            <v>신덕약품㈜</v>
          </cell>
          <cell r="C27" t="str">
            <v>209-81-10797</v>
          </cell>
          <cell r="D27" t="str">
            <v>김정도</v>
          </cell>
          <cell r="E27" t="str">
            <v>서울 성북 안암 4 1-1</v>
          </cell>
        </row>
        <row r="28">
          <cell r="B28" t="str">
            <v>신성약품㈜</v>
          </cell>
          <cell r="C28" t="str">
            <v>205-81-12186</v>
          </cell>
          <cell r="D28" t="str">
            <v>김진문</v>
          </cell>
          <cell r="E28" t="str">
            <v>서울 동대문 장안 398-8</v>
          </cell>
          <cell r="G28" t="str">
            <v>도매</v>
          </cell>
          <cell r="H28" t="str">
            <v>양약</v>
          </cell>
          <cell r="I28" t="str">
            <v>서울1</v>
          </cell>
          <cell r="J28" t="str">
            <v>성기수</v>
          </cell>
        </row>
        <row r="29">
          <cell r="B29" t="str">
            <v>신촌연세약국</v>
          </cell>
          <cell r="C29" t="str">
            <v>111-09-71152</v>
          </cell>
          <cell r="D29" t="str">
            <v>권성수외</v>
          </cell>
          <cell r="E29" t="str">
            <v>서울 서대문구 창천 52-2</v>
          </cell>
          <cell r="G29" t="str">
            <v>도매</v>
          </cell>
          <cell r="H29" t="str">
            <v>양약</v>
          </cell>
          <cell r="I29" t="str">
            <v>서울2</v>
          </cell>
          <cell r="J29" t="str">
            <v>강충주</v>
          </cell>
        </row>
        <row r="30">
          <cell r="B30" t="str">
            <v>엘스타약품㈜</v>
          </cell>
          <cell r="C30" t="str">
            <v>408-81-30013</v>
          </cell>
          <cell r="D30" t="str">
            <v>서훤준</v>
          </cell>
          <cell r="E30" t="str">
            <v>광주 동구 운림동 670</v>
          </cell>
          <cell r="G30" t="str">
            <v>도매</v>
          </cell>
          <cell r="H30" t="str">
            <v>의약품</v>
          </cell>
          <cell r="I30" t="str">
            <v>광주</v>
          </cell>
          <cell r="J30" t="str">
            <v>김태균</v>
          </cell>
        </row>
        <row r="31">
          <cell r="B31" t="str">
            <v>여명약품㈜</v>
          </cell>
          <cell r="C31" t="str">
            <v>130-81-33290</v>
          </cell>
          <cell r="D31" t="str">
            <v>백승선</v>
          </cell>
          <cell r="E31" t="str">
            <v>경기 부천 소사 송내 369-1</v>
          </cell>
          <cell r="G31" t="str">
            <v>도매</v>
          </cell>
          <cell r="H31" t="str">
            <v>의약품</v>
          </cell>
          <cell r="I31" t="str">
            <v>인천</v>
          </cell>
          <cell r="J31" t="str">
            <v>오요환</v>
          </cell>
        </row>
        <row r="32">
          <cell r="B32" t="str">
            <v>영동약품㈜</v>
          </cell>
          <cell r="C32" t="str">
            <v>204-81-18886</v>
          </cell>
          <cell r="D32" t="str">
            <v>신은록</v>
          </cell>
          <cell r="E32" t="str">
            <v>서울 동대문구 장안 427-5</v>
          </cell>
          <cell r="G32" t="str">
            <v>도매</v>
          </cell>
          <cell r="H32" t="str">
            <v>양약</v>
          </cell>
          <cell r="I32" t="str">
            <v>서울2</v>
          </cell>
          <cell r="J32" t="str">
            <v>이충주</v>
          </cell>
        </row>
        <row r="33">
          <cell r="B33" t="str">
            <v>영일약품㈜</v>
          </cell>
          <cell r="C33" t="str">
            <v>502-81-13179</v>
          </cell>
          <cell r="D33" t="str">
            <v>이영만</v>
          </cell>
          <cell r="E33" t="str">
            <v>대구 동구 신천 335-2</v>
          </cell>
          <cell r="G33" t="str">
            <v>도매</v>
          </cell>
          <cell r="H33" t="str">
            <v>의약품</v>
          </cell>
          <cell r="I33" t="str">
            <v>대구</v>
          </cell>
          <cell r="J33" t="str">
            <v>강성대</v>
          </cell>
        </row>
        <row r="34">
          <cell r="B34" t="str">
            <v>우신약품㈜</v>
          </cell>
          <cell r="C34" t="str">
            <v>212-81-30649</v>
          </cell>
          <cell r="D34" t="str">
            <v>김황준</v>
          </cell>
          <cell r="E34" t="str">
            <v>서울 구로 구로 23-2</v>
          </cell>
          <cell r="F34" t="str">
            <v>152-050</v>
          </cell>
          <cell r="G34" t="str">
            <v>도매</v>
          </cell>
          <cell r="H34" t="str">
            <v>양약</v>
          </cell>
          <cell r="I34" t="str">
            <v>서울1</v>
          </cell>
          <cell r="J34" t="str">
            <v>성기수</v>
          </cell>
        </row>
        <row r="35">
          <cell r="B35" t="str">
            <v>우정메디칼㈜</v>
          </cell>
          <cell r="C35" t="str">
            <v>607-81-26038</v>
          </cell>
          <cell r="D35" t="str">
            <v>최종식</v>
          </cell>
          <cell r="E35" t="str">
            <v>부산 연제 연산 579-59</v>
          </cell>
          <cell r="G35" t="str">
            <v>도매</v>
          </cell>
          <cell r="H35" t="str">
            <v>의약품</v>
          </cell>
          <cell r="I35" t="str">
            <v>부산</v>
          </cell>
          <cell r="J35" t="str">
            <v>김상규</v>
          </cell>
        </row>
        <row r="36">
          <cell r="B36" t="str">
            <v>원진약품㈜</v>
          </cell>
          <cell r="C36" t="str">
            <v>204-81-30987</v>
          </cell>
          <cell r="D36" t="str">
            <v>김원직</v>
          </cell>
          <cell r="E36" t="str">
            <v xml:space="preserve">서울 동대문 용두동 104-20 </v>
          </cell>
          <cell r="G36" t="str">
            <v>도매</v>
          </cell>
          <cell r="H36" t="str">
            <v>의약품</v>
          </cell>
          <cell r="I36" t="str">
            <v>서울1</v>
          </cell>
          <cell r="J36" t="str">
            <v>강덕원</v>
          </cell>
        </row>
        <row r="37">
          <cell r="B37" t="str">
            <v>원진약품㈜대구</v>
          </cell>
          <cell r="C37" t="str">
            <v>514-81-24757</v>
          </cell>
          <cell r="D37" t="str">
            <v>윤오종</v>
          </cell>
          <cell r="E37" t="str">
            <v>대구 남구 대명 175</v>
          </cell>
          <cell r="I37" t="str">
            <v>대구</v>
          </cell>
          <cell r="J37" t="str">
            <v>강성대</v>
          </cell>
        </row>
        <row r="38">
          <cell r="B38" t="str">
            <v>유진약품㈜</v>
          </cell>
          <cell r="C38" t="str">
            <v>409-81-08080</v>
          </cell>
          <cell r="D38" t="str">
            <v>김우만</v>
          </cell>
          <cell r="E38" t="str">
            <v>광주 북 신안 256-10</v>
          </cell>
          <cell r="G38" t="str">
            <v>도매</v>
          </cell>
          <cell r="H38" t="str">
            <v>의약품</v>
          </cell>
          <cell r="I38" t="str">
            <v>광주</v>
          </cell>
          <cell r="J38" t="str">
            <v>김태균</v>
          </cell>
        </row>
        <row r="39">
          <cell r="B39" t="str">
            <v>이레약품㈜</v>
          </cell>
          <cell r="C39" t="str">
            <v>123-81-35193</v>
          </cell>
          <cell r="D39" t="str">
            <v>안승도</v>
          </cell>
          <cell r="E39" t="str">
            <v>경기 군포 당 212-12</v>
          </cell>
          <cell r="G39" t="str">
            <v>도매</v>
          </cell>
          <cell r="H39" t="str">
            <v>의약품</v>
          </cell>
          <cell r="I39" t="str">
            <v>인천</v>
          </cell>
          <cell r="J39" t="str">
            <v>오요환</v>
          </cell>
        </row>
        <row r="40">
          <cell r="B40" t="str">
            <v>인영약품㈜</v>
          </cell>
          <cell r="C40" t="str">
            <v>124-81-04067</v>
          </cell>
          <cell r="D40" t="str">
            <v>김인영</v>
          </cell>
          <cell r="E40" t="str">
            <v>수원 권선 매교 77-69</v>
          </cell>
          <cell r="G40" t="str">
            <v>도매</v>
          </cell>
          <cell r="H40" t="str">
            <v>양약</v>
          </cell>
        </row>
        <row r="41">
          <cell r="B41" t="str">
            <v>정수약품㈜</v>
          </cell>
          <cell r="C41" t="str">
            <v>209-81-15598</v>
          </cell>
          <cell r="D41" t="str">
            <v>김정수</v>
          </cell>
          <cell r="E41" t="str">
            <v>서울 성북구 보문7가 109-1</v>
          </cell>
          <cell r="G41" t="str">
            <v>도매</v>
          </cell>
          <cell r="H41" t="str">
            <v>의약품</v>
          </cell>
        </row>
        <row r="42">
          <cell r="B42" t="str">
            <v>정안약품㈜</v>
          </cell>
          <cell r="C42" t="str">
            <v>502-81-11109</v>
          </cell>
          <cell r="D42" t="str">
            <v>이연석</v>
          </cell>
          <cell r="E42" t="str">
            <v>대구 수성 만촌 994-41</v>
          </cell>
          <cell r="G42" t="str">
            <v>도매</v>
          </cell>
          <cell r="H42" t="str">
            <v>양약</v>
          </cell>
        </row>
        <row r="43">
          <cell r="B43" t="str">
            <v>제신약품㈜</v>
          </cell>
          <cell r="C43" t="str">
            <v>205-81-12435</v>
          </cell>
          <cell r="D43" t="str">
            <v>정연공</v>
          </cell>
          <cell r="E43" t="str">
            <v>서울 광진구 구의동 234-7</v>
          </cell>
          <cell r="G43" t="str">
            <v>도매</v>
          </cell>
          <cell r="H43" t="str">
            <v>의약품</v>
          </cell>
          <cell r="I43" t="str">
            <v>서울2</v>
          </cell>
          <cell r="J43" t="str">
            <v>양재영</v>
          </cell>
        </row>
        <row r="44">
          <cell r="B44" t="str">
            <v>제원메디칼</v>
          </cell>
          <cell r="C44" t="str">
            <v>129-01-18225</v>
          </cell>
          <cell r="D44" t="str">
            <v>조병기</v>
          </cell>
          <cell r="E44" t="str">
            <v>경기 성남 중원 성남 84-12</v>
          </cell>
          <cell r="G44" t="str">
            <v>도매</v>
          </cell>
          <cell r="H44" t="str">
            <v>의약품</v>
          </cell>
          <cell r="I44" t="str">
            <v>서울2</v>
          </cell>
          <cell r="J44" t="str">
            <v>강충주</v>
          </cell>
        </row>
        <row r="45">
          <cell r="B45" t="str">
            <v>㈜동원약품</v>
          </cell>
          <cell r="C45" t="str">
            <v>502-81-08453</v>
          </cell>
          <cell r="D45" t="str">
            <v>이교삼</v>
          </cell>
          <cell r="E45" t="str">
            <v>대구 동구 신천 128-1</v>
          </cell>
          <cell r="G45" t="str">
            <v>도매</v>
          </cell>
          <cell r="H45" t="str">
            <v>양약</v>
          </cell>
          <cell r="I45" t="str">
            <v>대구</v>
          </cell>
          <cell r="J45" t="str">
            <v>강성대</v>
          </cell>
        </row>
        <row r="46">
          <cell r="B46" t="str">
            <v>㈜경인약품</v>
          </cell>
          <cell r="C46" t="str">
            <v>203-81-49237</v>
          </cell>
          <cell r="D46" t="str">
            <v>이흥재</v>
          </cell>
          <cell r="E46" t="str">
            <v>서울 중구 신당 290-65</v>
          </cell>
          <cell r="I46" t="str">
            <v>서울2</v>
          </cell>
          <cell r="J46" t="str">
            <v>강충주</v>
          </cell>
        </row>
        <row r="47">
          <cell r="B47" t="str">
            <v>㈜고려약품</v>
          </cell>
          <cell r="C47" t="str">
            <v>503-81-22050</v>
          </cell>
          <cell r="D47" t="str">
            <v>이종기</v>
          </cell>
          <cell r="E47" t="str">
            <v>대구 달서 본리 404-3</v>
          </cell>
          <cell r="G47" t="str">
            <v>도매</v>
          </cell>
          <cell r="H47" t="str">
            <v>양약</v>
          </cell>
          <cell r="I47" t="str">
            <v>대구</v>
          </cell>
          <cell r="J47" t="str">
            <v>강성대</v>
          </cell>
        </row>
        <row r="48">
          <cell r="B48" t="str">
            <v>㈜김약품</v>
          </cell>
          <cell r="C48" t="str">
            <v>616-81-13798</v>
          </cell>
          <cell r="D48" t="str">
            <v>문백준</v>
          </cell>
          <cell r="E48" t="str">
            <v>제주도 제주시 이도2 408-4</v>
          </cell>
          <cell r="G48" t="str">
            <v>도매</v>
          </cell>
          <cell r="H48" t="str">
            <v>양약</v>
          </cell>
          <cell r="I48" t="str">
            <v>부산</v>
          </cell>
          <cell r="J48" t="str">
            <v>김상규</v>
          </cell>
        </row>
        <row r="49">
          <cell r="B49" t="str">
            <v>㈜대덕약품</v>
          </cell>
          <cell r="C49" t="str">
            <v>514-81-26736</v>
          </cell>
          <cell r="D49" t="str">
            <v>하영희</v>
          </cell>
          <cell r="E49" t="str">
            <v>대구 동구 신천 342-1</v>
          </cell>
          <cell r="G49" t="str">
            <v>도매</v>
          </cell>
          <cell r="H49" t="str">
            <v>양약</v>
          </cell>
          <cell r="I49" t="str">
            <v>대구</v>
          </cell>
          <cell r="J49" t="str">
            <v>강성대</v>
          </cell>
        </row>
        <row r="50">
          <cell r="B50" t="str">
            <v>㈜대동약품</v>
          </cell>
          <cell r="C50" t="str">
            <v>306-81-06556</v>
          </cell>
          <cell r="D50" t="str">
            <v>송삼모</v>
          </cell>
          <cell r="E50" t="str">
            <v>대전시 동구 삼성 278-16</v>
          </cell>
          <cell r="G50" t="str">
            <v>도매</v>
          </cell>
          <cell r="H50" t="str">
            <v>양약</v>
          </cell>
          <cell r="I50" t="str">
            <v>대전</v>
          </cell>
          <cell r="J50" t="str">
            <v>전영호</v>
          </cell>
        </row>
        <row r="51">
          <cell r="B51" t="str">
            <v>㈜대명약품</v>
          </cell>
          <cell r="C51" t="str">
            <v>502-81-12132</v>
          </cell>
          <cell r="D51" t="str">
            <v>전주완</v>
          </cell>
          <cell r="E51" t="str">
            <v>대구 수성 황금 850-2</v>
          </cell>
          <cell r="G51" t="str">
            <v>도매</v>
          </cell>
          <cell r="H51" t="str">
            <v>의약품</v>
          </cell>
          <cell r="I51" t="str">
            <v>대구</v>
          </cell>
          <cell r="J51" t="str">
            <v>강성대</v>
          </cell>
        </row>
        <row r="52">
          <cell r="B52" t="str">
            <v>㈜대일양행</v>
          </cell>
          <cell r="C52" t="str">
            <v>124-81-16715</v>
          </cell>
          <cell r="D52" t="str">
            <v>류찬희</v>
          </cell>
          <cell r="E52" t="str">
            <v>경기 수원 팔달 매탄 1195</v>
          </cell>
          <cell r="G52" t="str">
            <v>도매</v>
          </cell>
          <cell r="H52" t="str">
            <v>양약</v>
          </cell>
          <cell r="I52" t="str">
            <v>인천</v>
          </cell>
          <cell r="J52" t="str">
            <v>오요환</v>
          </cell>
        </row>
        <row r="53">
          <cell r="B53" t="str">
            <v>㈜대전약품</v>
          </cell>
          <cell r="C53" t="str">
            <v>305-81-29920</v>
          </cell>
          <cell r="D53" t="str">
            <v>박찬용</v>
          </cell>
          <cell r="E53" t="str">
            <v>대전 중구 중촌 394-1</v>
          </cell>
          <cell r="G53" t="str">
            <v>도매</v>
          </cell>
          <cell r="H53" t="str">
            <v>의약품</v>
          </cell>
          <cell r="I53" t="str">
            <v>대전</v>
          </cell>
          <cell r="J53" t="str">
            <v>전영호</v>
          </cell>
        </row>
        <row r="54">
          <cell r="B54" t="str">
            <v>㈜동보약품</v>
          </cell>
          <cell r="C54" t="str">
            <v>504-81-06086</v>
          </cell>
          <cell r="D54" t="str">
            <v>장원덕</v>
          </cell>
          <cell r="E54" t="str">
            <v>대구 동구 신천 291-1</v>
          </cell>
          <cell r="G54" t="str">
            <v>도매</v>
          </cell>
          <cell r="H54" t="str">
            <v>양약</v>
          </cell>
          <cell r="I54" t="str">
            <v>대구</v>
          </cell>
          <cell r="J54" t="str">
            <v>강성대</v>
          </cell>
        </row>
        <row r="55">
          <cell r="B55" t="str">
            <v>㈜동부약품</v>
          </cell>
          <cell r="C55" t="str">
            <v>122-81-31063</v>
          </cell>
          <cell r="D55" t="str">
            <v>이건교</v>
          </cell>
          <cell r="E55" t="str">
            <v>인천 부평 부개 23-1</v>
          </cell>
          <cell r="G55" t="str">
            <v>도매</v>
          </cell>
          <cell r="H55" t="str">
            <v>의약품</v>
          </cell>
          <cell r="I55" t="str">
            <v>인천</v>
          </cell>
          <cell r="J55" t="str">
            <v>오요환</v>
          </cell>
        </row>
        <row r="56">
          <cell r="B56" t="str">
            <v>㈜동원약품</v>
          </cell>
          <cell r="C56" t="str">
            <v>502-81-08832</v>
          </cell>
          <cell r="D56" t="str">
            <v>현수환</v>
          </cell>
          <cell r="E56" t="str">
            <v>대구 북구 산격 1780</v>
          </cell>
          <cell r="G56" t="str">
            <v>도매</v>
          </cell>
          <cell r="H56" t="str">
            <v>양약</v>
          </cell>
          <cell r="I56" t="str">
            <v>대구</v>
          </cell>
          <cell r="J56" t="str">
            <v>강성대</v>
          </cell>
        </row>
        <row r="57">
          <cell r="B57" t="str">
            <v>㈜부림약품</v>
          </cell>
          <cell r="C57" t="str">
            <v>114-81-14122</v>
          </cell>
          <cell r="D57" t="str">
            <v>이춘우</v>
          </cell>
          <cell r="E57" t="str">
            <v>서울 서초구 방배동 917-1</v>
          </cell>
          <cell r="G57" t="str">
            <v>도매</v>
          </cell>
          <cell r="H57" t="str">
            <v>의약품</v>
          </cell>
          <cell r="I57" t="str">
            <v>서울1</v>
          </cell>
          <cell r="J57" t="str">
            <v>강덕원</v>
          </cell>
        </row>
        <row r="58">
          <cell r="B58" t="str">
            <v>㈜삼거실업</v>
          </cell>
          <cell r="C58" t="str">
            <v>120-81-32917</v>
          </cell>
          <cell r="D58" t="str">
            <v>박원환</v>
          </cell>
          <cell r="E58" t="str">
            <v>서울 강남구 대치 891-43</v>
          </cell>
          <cell r="G58" t="str">
            <v>도매</v>
          </cell>
          <cell r="H58" t="str">
            <v>의약품</v>
          </cell>
          <cell r="I58" t="str">
            <v>서울1</v>
          </cell>
          <cell r="J58" t="str">
            <v>김태훈</v>
          </cell>
        </row>
        <row r="59">
          <cell r="B59" t="str">
            <v>㈜삼원약품</v>
          </cell>
          <cell r="C59" t="str">
            <v>607-81-18106</v>
          </cell>
          <cell r="D59" t="str">
            <v>추기엽</v>
          </cell>
          <cell r="E59" t="str">
            <v>부산 동래 안락 163-9</v>
          </cell>
          <cell r="G59" t="str">
            <v>도매</v>
          </cell>
          <cell r="H59" t="str">
            <v>양약</v>
          </cell>
          <cell r="I59" t="str">
            <v>부산</v>
          </cell>
          <cell r="J59" t="str">
            <v>김상규</v>
          </cell>
        </row>
        <row r="60">
          <cell r="B60" t="str">
            <v>㈜삼화의약품</v>
          </cell>
          <cell r="C60" t="str">
            <v>409-81-35651</v>
          </cell>
          <cell r="D60" t="str">
            <v>김준택</v>
          </cell>
          <cell r="E60" t="str">
            <v>전남 장성 진원 선적 12-5</v>
          </cell>
          <cell r="G60" t="str">
            <v>도매</v>
          </cell>
          <cell r="H60" t="str">
            <v>의약품</v>
          </cell>
          <cell r="I60" t="str">
            <v>광주</v>
          </cell>
          <cell r="J60" t="str">
            <v>김태균</v>
          </cell>
        </row>
        <row r="61">
          <cell r="B61" t="str">
            <v>㈜석원약품</v>
          </cell>
          <cell r="C61" t="str">
            <v>107-81-33214</v>
          </cell>
          <cell r="D61" t="str">
            <v>황정모</v>
          </cell>
          <cell r="E61" t="str">
            <v>서울 강서구 화곡동 1101</v>
          </cell>
          <cell r="G61" t="str">
            <v>도매</v>
          </cell>
          <cell r="H61" t="str">
            <v>양약</v>
          </cell>
          <cell r="I61" t="str">
            <v>서울2</v>
          </cell>
          <cell r="J61" t="str">
            <v>양재영</v>
          </cell>
        </row>
        <row r="62">
          <cell r="B62" t="str">
            <v>㈜성모약품</v>
          </cell>
          <cell r="C62" t="str">
            <v>204-81-28711</v>
          </cell>
          <cell r="D62" t="str">
            <v>정 철</v>
          </cell>
          <cell r="E62" t="str">
            <v>서울 동대문 용두 102-144</v>
          </cell>
          <cell r="G62" t="str">
            <v>도매</v>
          </cell>
          <cell r="H62" t="str">
            <v>의약품</v>
          </cell>
          <cell r="I62" t="str">
            <v>서울2</v>
          </cell>
          <cell r="J62" t="str">
            <v>이충주</v>
          </cell>
        </row>
        <row r="63">
          <cell r="B63" t="str">
            <v>㈜성운약품</v>
          </cell>
          <cell r="C63" t="str">
            <v>106-81-01927</v>
          </cell>
          <cell r="D63" t="str">
            <v>김성만</v>
          </cell>
          <cell r="E63" t="str">
            <v>서울 서초구 반포 107-18</v>
          </cell>
          <cell r="G63" t="str">
            <v>도매</v>
          </cell>
          <cell r="H63" t="str">
            <v>의약품</v>
          </cell>
          <cell r="I63" t="str">
            <v>서울1</v>
          </cell>
          <cell r="J63" t="str">
            <v>성기수</v>
          </cell>
        </row>
        <row r="64">
          <cell r="B64" t="str">
            <v>㈜성일약품</v>
          </cell>
          <cell r="C64" t="str">
            <v>118-81-00538</v>
          </cell>
          <cell r="D64" t="str">
            <v>문종태</v>
          </cell>
          <cell r="E64" t="str">
            <v>서울 영등포 대림 651-5</v>
          </cell>
          <cell r="G64" t="str">
            <v>도매</v>
          </cell>
          <cell r="H64" t="str">
            <v>양약</v>
          </cell>
          <cell r="I64" t="str">
            <v>서울2</v>
          </cell>
          <cell r="J64" t="str">
            <v>강충주</v>
          </cell>
        </row>
        <row r="65">
          <cell r="B65" t="str">
            <v>㈜소망약품</v>
          </cell>
          <cell r="C65" t="str">
            <v>124-81-18445</v>
          </cell>
          <cell r="D65" t="str">
            <v>김태관</v>
          </cell>
          <cell r="E65" t="str">
            <v>경기 수원 권선 인계 1133-4</v>
          </cell>
          <cell r="G65" t="str">
            <v>도매</v>
          </cell>
          <cell r="H65" t="str">
            <v>의약품</v>
          </cell>
          <cell r="I65" t="str">
            <v>인천</v>
          </cell>
          <cell r="J65" t="str">
            <v>오요환</v>
          </cell>
        </row>
        <row r="66">
          <cell r="B66" t="str">
            <v>㈜소화</v>
          </cell>
          <cell r="C66" t="str">
            <v>114-81-55346</v>
          </cell>
          <cell r="D66" t="str">
            <v>전덕성</v>
          </cell>
          <cell r="E66" t="str">
            <v>서울 서초구 반포 107-46</v>
          </cell>
          <cell r="G66" t="str">
            <v>도매</v>
          </cell>
          <cell r="H66" t="str">
            <v>의약품</v>
          </cell>
          <cell r="I66" t="str">
            <v>서울2</v>
          </cell>
          <cell r="J66" t="str">
            <v>양재영</v>
          </cell>
        </row>
        <row r="67">
          <cell r="B67" t="str">
            <v>㈜신용산약품</v>
          </cell>
          <cell r="C67" t="str">
            <v>106-81-17676</v>
          </cell>
          <cell r="D67" t="str">
            <v>조병기</v>
          </cell>
          <cell r="E67" t="str">
            <v>서울 용산구 한강로3가 40-8</v>
          </cell>
          <cell r="G67" t="str">
            <v>도매</v>
          </cell>
          <cell r="H67" t="str">
            <v>양약</v>
          </cell>
          <cell r="I67" t="str">
            <v>서울1</v>
          </cell>
          <cell r="J67" t="str">
            <v>김태훈</v>
          </cell>
        </row>
        <row r="68">
          <cell r="B68" t="str">
            <v>㈜신진약품</v>
          </cell>
          <cell r="C68" t="str">
            <v>306-81-08078</v>
          </cell>
          <cell r="D68" t="str">
            <v>장원덕</v>
          </cell>
          <cell r="E68" t="str">
            <v>대전시 대덕구 읍내 483-2</v>
          </cell>
        </row>
        <row r="69">
          <cell r="B69" t="str">
            <v>㈜에스유</v>
          </cell>
          <cell r="C69" t="str">
            <v>107-81-53812</v>
          </cell>
          <cell r="D69" t="str">
            <v>고용규</v>
          </cell>
          <cell r="E69" t="str">
            <v>서울 영등포 영등포2 242</v>
          </cell>
          <cell r="G69" t="str">
            <v>도매</v>
          </cell>
          <cell r="H69" t="str">
            <v>의약품</v>
          </cell>
          <cell r="I69" t="str">
            <v>서울2</v>
          </cell>
          <cell r="J69" t="str">
            <v>이충주</v>
          </cell>
        </row>
        <row r="70">
          <cell r="B70" t="str">
            <v>㈜오령</v>
          </cell>
          <cell r="C70" t="str">
            <v>602-81-05116</v>
          </cell>
          <cell r="D70" t="str">
            <v>권정신</v>
          </cell>
          <cell r="E70" t="str">
            <v>부산시 해운대구 재송 1150-6</v>
          </cell>
          <cell r="G70" t="str">
            <v>도매</v>
          </cell>
          <cell r="H70" t="str">
            <v>양약</v>
          </cell>
          <cell r="I70" t="str">
            <v>대구</v>
          </cell>
          <cell r="J70" t="str">
            <v>강성대</v>
          </cell>
        </row>
        <row r="71">
          <cell r="B71" t="str">
            <v>㈜우승약품</v>
          </cell>
          <cell r="C71" t="str">
            <v>608-81-15311</v>
          </cell>
          <cell r="D71" t="str">
            <v>정병구</v>
          </cell>
          <cell r="E71" t="str">
            <v>경남 마산 회원 내서 호계 384</v>
          </cell>
          <cell r="G71" t="str">
            <v>도매</v>
          </cell>
          <cell r="H71" t="str">
            <v>의약품 외</v>
          </cell>
          <cell r="I71" t="str">
            <v>부산</v>
          </cell>
          <cell r="J71" t="str">
            <v>김상규</v>
          </cell>
        </row>
        <row r="72">
          <cell r="B72" t="str">
            <v>㈜우정약품</v>
          </cell>
          <cell r="C72" t="str">
            <v>607-81-17878</v>
          </cell>
          <cell r="D72" t="str">
            <v>최민일</v>
          </cell>
          <cell r="E72" t="str">
            <v>부산시 연제구 연산4동 579-59</v>
          </cell>
          <cell r="G72" t="str">
            <v>도매</v>
          </cell>
          <cell r="H72" t="str">
            <v>의약품 외</v>
          </cell>
          <cell r="I72" t="str">
            <v>부산</v>
          </cell>
          <cell r="J72" t="str">
            <v>김상규</v>
          </cell>
        </row>
        <row r="73">
          <cell r="B73" t="str">
            <v>㈜원천상사</v>
          </cell>
          <cell r="C73" t="str">
            <v>124-81-20053</v>
          </cell>
          <cell r="D73" t="str">
            <v>김성규</v>
          </cell>
          <cell r="E73" t="str">
            <v>경기 수원시 팔달구 인계동 1023-9</v>
          </cell>
          <cell r="G73" t="str">
            <v>도매</v>
          </cell>
          <cell r="H73" t="str">
            <v>의약품</v>
          </cell>
          <cell r="I73" t="str">
            <v>인천</v>
          </cell>
          <cell r="J73" t="str">
            <v>오요환</v>
          </cell>
        </row>
        <row r="74">
          <cell r="B74" t="str">
            <v>㈜유니온약품상사</v>
          </cell>
          <cell r="C74" t="str">
            <v>105-81-95363</v>
          </cell>
          <cell r="D74" t="str">
            <v>안병광</v>
          </cell>
          <cell r="E74" t="str">
            <v>서울 마포 서교 247-14</v>
          </cell>
          <cell r="G74" t="str">
            <v>도.소매</v>
          </cell>
          <cell r="H74" t="str">
            <v>의약품</v>
          </cell>
          <cell r="I74" t="str">
            <v>서울2</v>
          </cell>
          <cell r="J74" t="str">
            <v>강충주</v>
          </cell>
        </row>
        <row r="75">
          <cell r="B75" t="str">
            <v>주일억산부인과</v>
          </cell>
          <cell r="C75" t="str">
            <v>102-96-01142</v>
          </cell>
          <cell r="D75" t="str">
            <v>주일억</v>
          </cell>
          <cell r="E75" t="str">
            <v>서울 종로구 체부동 29-2</v>
          </cell>
          <cell r="G75" t="str">
            <v>의료</v>
          </cell>
          <cell r="H75" t="str">
            <v>산부인과</v>
          </cell>
          <cell r="I75" t="str">
            <v>서울2</v>
          </cell>
          <cell r="J75" t="str">
            <v>이충주</v>
          </cell>
        </row>
        <row r="76">
          <cell r="B76" t="str">
            <v>㈜정인약품</v>
          </cell>
          <cell r="C76" t="str">
            <v>123-81-40003</v>
          </cell>
          <cell r="D76" t="str">
            <v>이영경</v>
          </cell>
          <cell r="E76" t="str">
            <v>경기 군포 금정 730-2</v>
          </cell>
          <cell r="G76" t="str">
            <v>도매</v>
          </cell>
          <cell r="H76" t="str">
            <v>의약품</v>
          </cell>
          <cell r="I76" t="str">
            <v>오요환</v>
          </cell>
          <cell r="J76" t="str">
            <v>오요환</v>
          </cell>
        </row>
        <row r="77">
          <cell r="B77" t="str">
            <v>㈜제중상사</v>
          </cell>
          <cell r="C77" t="str">
            <v>111-81-24581</v>
          </cell>
          <cell r="D77" t="str">
            <v>한웅전</v>
          </cell>
          <cell r="E77" t="str">
            <v>서울 중구 봉래 1 48-3</v>
          </cell>
          <cell r="G77" t="str">
            <v>도매</v>
          </cell>
          <cell r="H77" t="str">
            <v>의약품 외</v>
          </cell>
          <cell r="I77" t="str">
            <v>서울2</v>
          </cell>
          <cell r="J77" t="str">
            <v>강충주</v>
          </cell>
        </row>
        <row r="78">
          <cell r="B78" t="str">
            <v>㈜청십자약품</v>
          </cell>
          <cell r="C78" t="str">
            <v>506-81-00171</v>
          </cell>
          <cell r="D78" t="str">
            <v>박노정</v>
          </cell>
          <cell r="E78" t="str">
            <v>경북 포항 죽도 113-1</v>
          </cell>
          <cell r="G78" t="str">
            <v>도매</v>
          </cell>
          <cell r="H78" t="str">
            <v>의약품</v>
          </cell>
          <cell r="I78" t="str">
            <v>대구</v>
          </cell>
          <cell r="J78" t="str">
            <v>강성대</v>
          </cell>
        </row>
        <row r="79">
          <cell r="B79" t="str">
            <v>㈜태양약품</v>
          </cell>
          <cell r="C79" t="str">
            <v>112-81-35437</v>
          </cell>
          <cell r="D79" t="str">
            <v>이상욱</v>
          </cell>
          <cell r="E79" t="str">
            <v>서울 관악 봉천 1687-31</v>
          </cell>
          <cell r="G79" t="str">
            <v>도매</v>
          </cell>
          <cell r="H79" t="str">
            <v>의약품</v>
          </cell>
          <cell r="I79" t="str">
            <v>서울2</v>
          </cell>
          <cell r="J79" t="str">
            <v>이충주</v>
          </cell>
        </row>
        <row r="80">
          <cell r="B80" t="str">
            <v>㈜태원약품</v>
          </cell>
          <cell r="C80" t="str">
            <v>408-81-24224</v>
          </cell>
          <cell r="D80" t="str">
            <v>도응태</v>
          </cell>
          <cell r="E80" t="str">
            <v>광주 동구 금남5 101</v>
          </cell>
          <cell r="G80" t="str">
            <v>도매</v>
          </cell>
          <cell r="H80" t="str">
            <v>의약품</v>
          </cell>
          <cell r="I80" t="str">
            <v>광주</v>
          </cell>
          <cell r="J80" t="str">
            <v>김태균</v>
          </cell>
        </row>
        <row r="81">
          <cell r="B81" t="str">
            <v>㈜한가람약품</v>
          </cell>
          <cell r="C81" t="str">
            <v>111-81-25367</v>
          </cell>
          <cell r="D81" t="str">
            <v>예종길</v>
          </cell>
          <cell r="E81" t="str">
            <v>서울 서대문구 연희동 80-1</v>
          </cell>
          <cell r="G81" t="str">
            <v>도매</v>
          </cell>
          <cell r="H81" t="str">
            <v>의약품</v>
          </cell>
          <cell r="I81" t="str">
            <v>서울1</v>
          </cell>
          <cell r="J81" t="str">
            <v>강덕원</v>
          </cell>
        </row>
        <row r="82">
          <cell r="B82" t="str">
            <v>㈜한국메디신</v>
          </cell>
          <cell r="C82" t="str">
            <v>409-81-36683</v>
          </cell>
          <cell r="D82" t="str">
            <v>이선종</v>
          </cell>
          <cell r="E82" t="str">
            <v>광주시 북구 두암동 859-11</v>
          </cell>
          <cell r="G82" t="str">
            <v>도매</v>
          </cell>
          <cell r="H82" t="str">
            <v>의약품 외</v>
          </cell>
          <cell r="I82" t="str">
            <v>광주</v>
          </cell>
          <cell r="J82" t="str">
            <v>김태균</v>
          </cell>
        </row>
        <row r="83">
          <cell r="B83" t="str">
            <v>㈜한보약품</v>
          </cell>
          <cell r="C83" t="str">
            <v>107-81-16684</v>
          </cell>
          <cell r="D83" t="str">
            <v>이영선</v>
          </cell>
          <cell r="E83" t="str">
            <v>서울 동작구 대방 353-9</v>
          </cell>
          <cell r="G83" t="str">
            <v>도매</v>
          </cell>
          <cell r="H83" t="str">
            <v>의약품</v>
          </cell>
          <cell r="I83" t="str">
            <v>서울1</v>
          </cell>
          <cell r="J83" t="str">
            <v>김태훈</v>
          </cell>
        </row>
        <row r="84">
          <cell r="B84" t="str">
            <v>㈜호남약품</v>
          </cell>
          <cell r="C84" t="str">
            <v>416-81-06703</v>
          </cell>
          <cell r="D84" t="str">
            <v>양재승</v>
          </cell>
          <cell r="E84" t="str">
            <v>전남 순천 장천 58-1</v>
          </cell>
          <cell r="G84" t="str">
            <v>도매</v>
          </cell>
          <cell r="H84" t="str">
            <v>의약품 외</v>
          </cell>
          <cell r="I84" t="str">
            <v>광주</v>
          </cell>
          <cell r="J84" t="str">
            <v>김태균</v>
          </cell>
        </row>
        <row r="85">
          <cell r="B85" t="str">
            <v>㈜흥강메디칼</v>
          </cell>
          <cell r="C85" t="str">
            <v>312-81-17738</v>
          </cell>
          <cell r="D85" t="str">
            <v>전  청</v>
          </cell>
          <cell r="E85" t="str">
            <v>충남 천안 성정 413-4</v>
          </cell>
          <cell r="G85" t="str">
            <v>도매</v>
          </cell>
          <cell r="H85" t="str">
            <v>의약품</v>
          </cell>
          <cell r="I85" t="str">
            <v>대전</v>
          </cell>
          <cell r="J85" t="str">
            <v>전영호</v>
          </cell>
        </row>
        <row r="86">
          <cell r="B86" t="str">
            <v>청우에치칼약품㈜</v>
          </cell>
          <cell r="C86" t="str">
            <v>212-81-39150</v>
          </cell>
          <cell r="D86" t="str">
            <v>명재평</v>
          </cell>
          <cell r="E86" t="str">
            <v>서울 강동구 성내동 467-5</v>
          </cell>
          <cell r="G86" t="str">
            <v>도매</v>
          </cell>
          <cell r="H86" t="str">
            <v>의약품</v>
          </cell>
          <cell r="I86" t="str">
            <v>서울2</v>
          </cell>
          <cell r="J86" t="str">
            <v>강충주</v>
          </cell>
        </row>
        <row r="87">
          <cell r="B87" t="str">
            <v>태전약품판매㈜</v>
          </cell>
          <cell r="C87" t="str">
            <v>401-81-00987</v>
          </cell>
          <cell r="D87" t="str">
            <v>오수웅</v>
          </cell>
          <cell r="E87" t="str">
            <v>전북 군산 경장동 464</v>
          </cell>
          <cell r="G87" t="str">
            <v>도매</v>
          </cell>
          <cell r="H87" t="str">
            <v>양약</v>
          </cell>
          <cell r="I87" t="str">
            <v>광주</v>
          </cell>
          <cell r="J87" t="str">
            <v>김태균</v>
          </cell>
        </row>
        <row r="88">
          <cell r="B88" t="str">
            <v>태종약품㈜</v>
          </cell>
          <cell r="C88" t="str">
            <v>203-81-49713</v>
          </cell>
          <cell r="D88" t="str">
            <v xml:space="preserve">윤종남 </v>
          </cell>
          <cell r="E88" t="str">
            <v>서울 중구 황학 2491</v>
          </cell>
          <cell r="G88" t="str">
            <v>도매</v>
          </cell>
          <cell r="H88" t="str">
            <v>의약품</v>
          </cell>
          <cell r="I88" t="str">
            <v>서울1</v>
          </cell>
          <cell r="J88" t="str">
            <v>성기수</v>
          </cell>
        </row>
        <row r="89">
          <cell r="B89" t="str">
            <v>현대가축약품</v>
          </cell>
          <cell r="C89" t="str">
            <v>411-01-93458</v>
          </cell>
          <cell r="D89" t="str">
            <v>김재기</v>
          </cell>
          <cell r="E89" t="str">
            <v>전남 목포 용당동 1102-7</v>
          </cell>
          <cell r="G89" t="str">
            <v>도.소매</v>
          </cell>
          <cell r="H89" t="str">
            <v>가축약품</v>
          </cell>
        </row>
        <row r="90">
          <cell r="B90" t="str">
            <v>대산가축약품상사(합)</v>
          </cell>
          <cell r="C90" t="str">
            <v>310-81-08529</v>
          </cell>
          <cell r="D90" t="str">
            <v>김기인</v>
          </cell>
          <cell r="E90" t="str">
            <v>홍성군 홍성읍 오관리 309-1</v>
          </cell>
          <cell r="G90" t="str">
            <v>도,소매</v>
          </cell>
          <cell r="H90" t="str">
            <v>가축약품</v>
          </cell>
        </row>
        <row r="91">
          <cell r="B91" t="str">
            <v>㈜한사랑약품</v>
          </cell>
          <cell r="C91" t="str">
            <v>204-81-41577</v>
          </cell>
          <cell r="D91" t="str">
            <v>윤용식</v>
          </cell>
          <cell r="E91" t="str">
            <v>서울 동대문구 제기동 177-1</v>
          </cell>
          <cell r="G91" t="str">
            <v>도매</v>
          </cell>
          <cell r="H91" t="str">
            <v>의약품</v>
          </cell>
        </row>
        <row r="92">
          <cell r="B92" t="str">
            <v>신광약품㈜</v>
          </cell>
          <cell r="C92" t="str">
            <v>409-81-06665</v>
          </cell>
          <cell r="D92" t="str">
            <v>박용영</v>
          </cell>
          <cell r="E92" t="str">
            <v>광주 남구 양림동 228-11</v>
          </cell>
          <cell r="G92" t="str">
            <v>도매</v>
          </cell>
          <cell r="H92" t="str">
            <v>양약</v>
          </cell>
        </row>
        <row r="93">
          <cell r="B93" t="str">
            <v>㈜대구축산</v>
          </cell>
          <cell r="C93" t="str">
            <v>501-81-04492</v>
          </cell>
          <cell r="D93" t="str">
            <v>김 병훈</v>
          </cell>
          <cell r="G93" t="str">
            <v>도.소매</v>
          </cell>
          <cell r="H93" t="str">
            <v>동물용약품</v>
          </cell>
        </row>
        <row r="94">
          <cell r="B94" t="str">
            <v>지성당약국</v>
          </cell>
        </row>
        <row r="95">
          <cell r="B95" t="str">
            <v>㈜영광약품</v>
          </cell>
          <cell r="C95" t="str">
            <v>622-81-05541</v>
          </cell>
          <cell r="D95" t="str">
            <v>김종혁</v>
          </cell>
          <cell r="E95" t="str">
            <v>김해시 봉황동 25-18</v>
          </cell>
          <cell r="G95" t="str">
            <v>도.소매</v>
          </cell>
          <cell r="H95" t="str">
            <v>동물의약품</v>
          </cell>
        </row>
        <row r="96">
          <cell r="B96" t="str">
            <v>태양동물병원</v>
          </cell>
        </row>
        <row r="97">
          <cell r="B97" t="str">
            <v>김천바이엘동물병원</v>
          </cell>
        </row>
        <row r="98">
          <cell r="B98" t="str">
            <v>㈜남해약품</v>
          </cell>
          <cell r="C98" t="str">
            <v>410-81-17352</v>
          </cell>
          <cell r="D98" t="str">
            <v>황두홍</v>
          </cell>
          <cell r="E98" t="str">
            <v>광주 광산구 월곡동 560-3</v>
          </cell>
          <cell r="G98" t="str">
            <v>도매</v>
          </cell>
          <cell r="H98" t="str">
            <v>양약</v>
          </cell>
        </row>
        <row r="99">
          <cell r="B99" t="str">
            <v>(재)천주교서울대교구유지재</v>
          </cell>
          <cell r="C99" t="str">
            <v>119-82-00431</v>
          </cell>
          <cell r="D99" t="str">
            <v>정진석</v>
          </cell>
          <cell r="E99" t="str">
            <v>서울시 금천구 시흥동 200-2</v>
          </cell>
          <cell r="G99" t="str">
            <v>의료</v>
          </cell>
          <cell r="H99" t="str">
            <v>의원</v>
          </cell>
        </row>
        <row r="100">
          <cell r="B100" t="str">
            <v>송원약품㈜</v>
          </cell>
          <cell r="C100" t="str">
            <v>402-81-02412</v>
          </cell>
          <cell r="D100" t="str">
            <v>김병문</v>
          </cell>
          <cell r="E100" t="str">
            <v>전주시 완산구 고사동 148-4</v>
          </cell>
          <cell r="G100" t="str">
            <v>도매</v>
          </cell>
          <cell r="H100" t="str">
            <v>양약</v>
          </cell>
        </row>
        <row r="101">
          <cell r="B101" t="str">
            <v>㈜경상동물약품</v>
          </cell>
          <cell r="C101" t="str">
            <v>613-81-07865</v>
          </cell>
          <cell r="D101" t="str">
            <v>백승규</v>
          </cell>
          <cell r="E101" t="str">
            <v>경남 진주시 상평동 301-16</v>
          </cell>
          <cell r="G101" t="str">
            <v>도.소매</v>
          </cell>
          <cell r="H101" t="str">
            <v>동물의약품</v>
          </cell>
        </row>
        <row r="102">
          <cell r="B102" t="str">
            <v>초원약품㈜</v>
          </cell>
          <cell r="C102" t="str">
            <v>402-81-02673</v>
          </cell>
          <cell r="D102" t="str">
            <v>조병일</v>
          </cell>
          <cell r="E102" t="str">
            <v>전북 전주시 완산구 전3가 58-1</v>
          </cell>
          <cell r="G102" t="str">
            <v>도매</v>
          </cell>
          <cell r="H102" t="str">
            <v>양약</v>
          </cell>
          <cell r="I102" t="str">
            <v>광주</v>
          </cell>
          <cell r="J102" t="str">
            <v>김태균</v>
          </cell>
        </row>
        <row r="103">
          <cell r="B103" t="str">
            <v>㈜경동사</v>
          </cell>
          <cell r="C103" t="str">
            <v>502-81-08453</v>
          </cell>
          <cell r="D103" t="str">
            <v>이교삼</v>
          </cell>
          <cell r="E103" t="str">
            <v>대구 동구 신천동 128-1</v>
          </cell>
          <cell r="G103" t="str">
            <v>도매</v>
          </cell>
          <cell r="H103" t="str">
            <v>양약</v>
          </cell>
        </row>
        <row r="104">
          <cell r="B104" t="str">
            <v>㈜대전동원약품</v>
          </cell>
          <cell r="C104" t="str">
            <v>306-81-08078</v>
          </cell>
          <cell r="D104" t="str">
            <v>장원덕</v>
          </cell>
          <cell r="E104" t="str">
            <v>대전 대덕 읍내 483-2</v>
          </cell>
          <cell r="G104" t="str">
            <v>도매</v>
          </cell>
          <cell r="H104" t="str">
            <v>양약</v>
          </cell>
        </row>
        <row r="105">
          <cell r="B105" t="str">
            <v>㈜영웅약품</v>
          </cell>
          <cell r="C105" t="str">
            <v>501-81-13287</v>
          </cell>
          <cell r="D105" t="str">
            <v>최영수</v>
          </cell>
          <cell r="E105" t="str">
            <v>대구 중구 남산동 735-18</v>
          </cell>
          <cell r="G105" t="str">
            <v>도매</v>
          </cell>
          <cell r="H105" t="str">
            <v>의약품</v>
          </cell>
        </row>
        <row r="106">
          <cell r="B106" t="str">
            <v>(사단복지법인)서천재단</v>
          </cell>
          <cell r="C106" t="str">
            <v>137-82-00536</v>
          </cell>
          <cell r="D106" t="str">
            <v>김영기</v>
          </cell>
          <cell r="E106" t="str">
            <v>인천 서구 심곡동 27-2</v>
          </cell>
          <cell r="G106" t="str">
            <v>보건업</v>
          </cell>
          <cell r="H106" t="str">
            <v>복지사업</v>
          </cell>
        </row>
        <row r="107">
          <cell r="B107" t="str">
            <v>조일약품㈜</v>
          </cell>
          <cell r="C107" t="str">
            <v>616-81-14763</v>
          </cell>
          <cell r="D107" t="str">
            <v>백화기</v>
          </cell>
          <cell r="E107" t="str">
            <v xml:space="preserve">제주도 제주시 이도2동 1066-7 </v>
          </cell>
          <cell r="G107" t="str">
            <v>도,소매</v>
          </cell>
          <cell r="H107" t="str">
            <v>양약</v>
          </cell>
        </row>
        <row r="108">
          <cell r="B108" t="str">
            <v>영일축산약품</v>
          </cell>
          <cell r="C108" t="str">
            <v>506-16-71815</v>
          </cell>
          <cell r="D108" t="str">
            <v>장운식</v>
          </cell>
          <cell r="E108" t="str">
            <v>경북 포항시 북구 용흥동 622-14</v>
          </cell>
          <cell r="G108" t="str">
            <v>도.소매</v>
          </cell>
          <cell r="H108" t="str">
            <v>동물약품</v>
          </cell>
        </row>
        <row r="109">
          <cell r="B109" t="str">
            <v>㈜경일약품</v>
          </cell>
          <cell r="C109" t="str">
            <v>608-81-28854</v>
          </cell>
          <cell r="D109" t="str">
            <v>심대보</v>
          </cell>
          <cell r="E109" t="str">
            <v>경남 마산 회원 회성동 209-28</v>
          </cell>
          <cell r="G109" t="str">
            <v>도매</v>
          </cell>
          <cell r="H109" t="str">
            <v>가축약품</v>
          </cell>
        </row>
        <row r="110">
          <cell r="B110" t="str">
            <v>대한가축약품상사</v>
          </cell>
          <cell r="C110" t="str">
            <v>510-01-11980</v>
          </cell>
          <cell r="D110" t="str">
            <v>위진찬</v>
          </cell>
          <cell r="E110" t="str">
            <v>겅북 김천시 용두동 131-1</v>
          </cell>
          <cell r="G110" t="str">
            <v>도매</v>
          </cell>
          <cell r="H110" t="str">
            <v>동물약품</v>
          </cell>
        </row>
        <row r="111">
          <cell r="B111" t="str">
            <v>삼호가축약품</v>
          </cell>
          <cell r="C111" t="str">
            <v>622-02-24975</v>
          </cell>
          <cell r="D111" t="str">
            <v>오세덕</v>
          </cell>
          <cell r="E111" t="str">
            <v>경남 김해시 서상동 333-9</v>
          </cell>
          <cell r="G111" t="str">
            <v>도매</v>
          </cell>
          <cell r="H111" t="str">
            <v>가축약품</v>
          </cell>
        </row>
        <row r="112">
          <cell r="B112" t="str">
            <v>초원가축약품</v>
          </cell>
          <cell r="C112" t="str">
            <v>402-08-62057</v>
          </cell>
          <cell r="D112" t="str">
            <v>박윤희</v>
          </cell>
          <cell r="E112" t="str">
            <v>전북 전주시 완산구 전동2가 77-8</v>
          </cell>
          <cell r="G112" t="str">
            <v>도.,소매</v>
          </cell>
          <cell r="H112" t="str">
            <v>가축약품</v>
          </cell>
        </row>
        <row r="113">
          <cell r="B113" t="str">
            <v>푸른가축병원</v>
          </cell>
          <cell r="C113" t="str">
            <v>311-07-71457</v>
          </cell>
          <cell r="D113" t="str">
            <v>박정호</v>
          </cell>
          <cell r="E113" t="str">
            <v>충남 당진군 당진읍 읍내 301-20</v>
          </cell>
          <cell r="G113" t="str">
            <v>도,소매</v>
          </cell>
          <cell r="H113" t="str">
            <v>가축약품</v>
          </cell>
        </row>
        <row r="114">
          <cell r="B114" t="str">
            <v>㈜호남약품(광주)</v>
          </cell>
          <cell r="C114" t="str">
            <v>408-81-10962</v>
          </cell>
          <cell r="D114" t="str">
            <v>양재승</v>
          </cell>
          <cell r="E114" t="str">
            <v>광주시 동구 계림동 292-10</v>
          </cell>
          <cell r="G114" t="str">
            <v>도매</v>
          </cell>
          <cell r="H114" t="str">
            <v>양약</v>
          </cell>
        </row>
        <row r="115">
          <cell r="B115" t="str">
            <v>충무가축약품상사</v>
          </cell>
          <cell r="C115" t="str">
            <v>312-15-61243</v>
          </cell>
          <cell r="D115" t="str">
            <v>이기행</v>
          </cell>
          <cell r="E115" t="str">
            <v>충남 아산시 온천동 1437</v>
          </cell>
          <cell r="G115" t="str">
            <v>도.소매</v>
          </cell>
          <cell r="H115" t="str">
            <v>가축약품</v>
          </cell>
        </row>
        <row r="116">
          <cell r="B116" t="str">
            <v>대동동물약품</v>
          </cell>
          <cell r="C116" t="str">
            <v>510-81-04967</v>
          </cell>
          <cell r="D116" t="str">
            <v>이동준</v>
          </cell>
          <cell r="E116" t="str">
            <v>경북 성주군 성주읍 성산리 542-5</v>
          </cell>
          <cell r="G116" t="str">
            <v>도.소매</v>
          </cell>
          <cell r="H116" t="str">
            <v>동물약품</v>
          </cell>
        </row>
        <row r="117">
          <cell r="C117" t="str">
            <v>502-81-05719</v>
          </cell>
          <cell r="D117" t="str">
            <v>황규환</v>
          </cell>
          <cell r="E117" t="str">
            <v>대구 수성구 상동 348-2</v>
          </cell>
          <cell r="G117" t="str">
            <v>도.소매</v>
          </cell>
          <cell r="H117" t="str">
            <v>동물약품 외</v>
          </cell>
          <cell r="I117" t="str">
            <v>㈜경수약품(대구)</v>
          </cell>
        </row>
        <row r="118">
          <cell r="B118" t="str">
            <v>정수가축약품</v>
          </cell>
          <cell r="C118" t="str">
            <v>505-04-66048</v>
          </cell>
          <cell r="D118" t="str">
            <v>정진화</v>
          </cell>
          <cell r="E118" t="str">
            <v>경북 경주시 노서동 129-7</v>
          </cell>
          <cell r="G118" t="str">
            <v>도,소매</v>
          </cell>
          <cell r="H118" t="str">
            <v>동물약품</v>
          </cell>
        </row>
        <row r="119">
          <cell r="B119" t="str">
            <v>청주약품</v>
          </cell>
          <cell r="C119" t="str">
            <v>315-06-62365</v>
          </cell>
          <cell r="D119" t="str">
            <v>김기창</v>
          </cell>
          <cell r="E119" t="str">
            <v>충북 청주시 흥덕구 사창동 412 신천빌딩</v>
          </cell>
          <cell r="G119" t="str">
            <v>도매</v>
          </cell>
          <cell r="H119" t="str">
            <v>의약품</v>
          </cell>
        </row>
        <row r="120">
          <cell r="B120" t="str">
            <v>경일약품㈜대구</v>
          </cell>
          <cell r="C120" t="str">
            <v>501-81-15780</v>
          </cell>
          <cell r="D120" t="str">
            <v>장세훈</v>
          </cell>
          <cell r="E120" t="str">
            <v>대구 중구 대봉동 25-2</v>
          </cell>
          <cell r="G120" t="str">
            <v>도매</v>
          </cell>
          <cell r="H120" t="str">
            <v>양약</v>
          </cell>
        </row>
        <row r="121">
          <cell r="B121" t="str">
            <v>㈜동명양행</v>
          </cell>
          <cell r="C121" t="str">
            <v>306-81-18843</v>
          </cell>
          <cell r="D121" t="str">
            <v>박도수</v>
          </cell>
          <cell r="E121" t="str">
            <v>대전광역시대덕구상서동 830-9</v>
          </cell>
          <cell r="G121" t="str">
            <v>도매</v>
          </cell>
          <cell r="H121" t="str">
            <v>동물약품</v>
          </cell>
        </row>
        <row r="122">
          <cell r="B122" t="str">
            <v>원양약품㈜</v>
          </cell>
          <cell r="C122" t="str">
            <v>617-81-13428</v>
          </cell>
          <cell r="D122" t="str">
            <v>심정섭</v>
          </cell>
          <cell r="E122" t="str">
            <v>부산시 남구 대연3동 260</v>
          </cell>
          <cell r="F122" t="str">
            <v xml:space="preserve"> </v>
          </cell>
          <cell r="G122" t="str">
            <v>도매</v>
          </cell>
          <cell r="H122" t="str">
            <v>양약</v>
          </cell>
        </row>
        <row r="123">
          <cell r="B123" t="str">
            <v>제일가축약품</v>
          </cell>
          <cell r="C123" t="str">
            <v>607-03-93562</v>
          </cell>
          <cell r="D123" t="str">
            <v>심재현</v>
          </cell>
        </row>
        <row r="124">
          <cell r="B124" t="str">
            <v>영일약품(주)</v>
          </cell>
          <cell r="C124" t="str">
            <v>502-81-13179</v>
          </cell>
          <cell r="D124" t="str">
            <v>이 영만</v>
          </cell>
          <cell r="E124" t="str">
            <v>대구광역시 동구 신천동 335-2</v>
          </cell>
          <cell r="F124" t="str">
            <v>701-020</v>
          </cell>
          <cell r="G124" t="str">
            <v>도매</v>
          </cell>
          <cell r="H124" t="str">
            <v>의약품</v>
          </cell>
          <cell r="J124" t="str">
            <v>강 성대</v>
          </cell>
        </row>
        <row r="125">
          <cell r="B125" t="str">
            <v>원진약품(주) 대구</v>
          </cell>
          <cell r="C125" t="str">
            <v>514-81-24757</v>
          </cell>
          <cell r="D125" t="str">
            <v>윤 오종</v>
          </cell>
          <cell r="E125" t="str">
            <v>대구광역시 남구 대명동 175</v>
          </cell>
          <cell r="F125" t="str">
            <v>705-030</v>
          </cell>
          <cell r="G125" t="str">
            <v>도매</v>
          </cell>
          <cell r="H125" t="str">
            <v>양약</v>
          </cell>
          <cell r="J125" t="str">
            <v>강 성대</v>
          </cell>
        </row>
        <row r="126">
          <cell r="B126" t="str">
            <v>유진약품(주)</v>
          </cell>
          <cell r="C126" t="str">
            <v>409-81-08080</v>
          </cell>
          <cell r="D126" t="str">
            <v>김 우만</v>
          </cell>
          <cell r="E126" t="str">
            <v>광주광역시 북구 신안동 256-3</v>
          </cell>
          <cell r="F126" t="str">
            <v>500-060</v>
          </cell>
          <cell r="G126" t="str">
            <v>도매</v>
          </cell>
          <cell r="H126" t="str">
            <v>의약품</v>
          </cell>
          <cell r="J126" t="str">
            <v>김 태균</v>
          </cell>
        </row>
        <row r="127">
          <cell r="B127" t="str">
            <v>복산약품(주)</v>
          </cell>
          <cell r="C127" t="str">
            <v>604-81-03598</v>
          </cell>
          <cell r="D127" t="str">
            <v>엄 태응</v>
          </cell>
          <cell r="E127" t="str">
            <v>부산광역시 동구 범일동 825-13</v>
          </cell>
          <cell r="F127" t="str">
            <v>601-060</v>
          </cell>
          <cell r="G127" t="str">
            <v>도.소매</v>
          </cell>
          <cell r="H127" t="str">
            <v>양약</v>
          </cell>
          <cell r="J127" t="str">
            <v>김 상규</v>
          </cell>
        </row>
        <row r="128">
          <cell r="B128" t="str">
            <v>삼화약품</v>
          </cell>
          <cell r="C128" t="str">
            <v>603-09-61129</v>
          </cell>
          <cell r="D128" t="str">
            <v>양 대원</v>
          </cell>
          <cell r="E128" t="str">
            <v>부산광역시 서구 서대신동1가 34-12</v>
          </cell>
          <cell r="F128" t="str">
            <v>602-091</v>
          </cell>
          <cell r="G128" t="str">
            <v>도매</v>
          </cell>
          <cell r="H128" t="str">
            <v>의약품</v>
          </cell>
          <cell r="J128" t="str">
            <v>김 상규</v>
          </cell>
        </row>
        <row r="129">
          <cell r="B129" t="str">
            <v>세화약품(주)</v>
          </cell>
          <cell r="C129" t="str">
            <v>607-81-14022</v>
          </cell>
          <cell r="D129" t="str">
            <v>주 만길</v>
          </cell>
          <cell r="E129" t="str">
            <v>부산광역시 동래구 온천3동 1425-5</v>
          </cell>
          <cell r="F129" t="str">
            <v>607-063</v>
          </cell>
          <cell r="G129" t="str">
            <v>도매</v>
          </cell>
          <cell r="H129" t="str">
            <v>의약품</v>
          </cell>
          <cell r="J129" t="str">
            <v>김 상규</v>
          </cell>
        </row>
        <row r="130">
          <cell r="B130" t="str">
            <v>우정메디칼(주)</v>
          </cell>
          <cell r="C130" t="str">
            <v>607-81-26038</v>
          </cell>
          <cell r="D130" t="str">
            <v>최 종식</v>
          </cell>
          <cell r="E130" t="str">
            <v>부산광역시 연제구 연산동 579-59</v>
          </cell>
          <cell r="F130" t="str">
            <v>611-080</v>
          </cell>
          <cell r="G130" t="str">
            <v>도매</v>
          </cell>
          <cell r="H130" t="str">
            <v>의약품</v>
          </cell>
          <cell r="J130" t="str">
            <v>김 상규</v>
          </cell>
        </row>
        <row r="131">
          <cell r="B131" t="str">
            <v>광주의약품(주)</v>
          </cell>
          <cell r="C131" t="str">
            <v>408-81-08641</v>
          </cell>
          <cell r="D131" t="str">
            <v>최 정채</v>
          </cell>
          <cell r="E131" t="str">
            <v>광주광역시 동구 충장로5가 59-2</v>
          </cell>
          <cell r="F131" t="str">
            <v>501-015</v>
          </cell>
          <cell r="G131" t="str">
            <v>도매</v>
          </cell>
          <cell r="H131" t="str">
            <v>의약품</v>
          </cell>
          <cell r="J131" t="str">
            <v>김 태균</v>
          </cell>
        </row>
        <row r="132">
          <cell r="B132" t="str">
            <v>대성약품(주)</v>
          </cell>
          <cell r="C132" t="str">
            <v>408-81-07259</v>
          </cell>
          <cell r="D132" t="str">
            <v>최 기영</v>
          </cell>
          <cell r="E132" t="str">
            <v>광주광역시 동구 금남로5가 79</v>
          </cell>
          <cell r="F132" t="str">
            <v>501-025</v>
          </cell>
          <cell r="G132" t="str">
            <v>도매</v>
          </cell>
          <cell r="H132" t="str">
            <v>의약품</v>
          </cell>
          <cell r="J132" t="str">
            <v>김 태균</v>
          </cell>
        </row>
        <row r="133">
          <cell r="B133" t="str">
            <v>승주의약품(주)</v>
          </cell>
          <cell r="C133" t="str">
            <v>416-81-01917</v>
          </cell>
          <cell r="D133" t="str">
            <v>반 봉민</v>
          </cell>
          <cell r="E133" t="str">
            <v>전라남도 순천시 행동 81-36</v>
          </cell>
          <cell r="F133" t="str">
            <v>540-060</v>
          </cell>
          <cell r="G133" t="str">
            <v>도매</v>
          </cell>
          <cell r="H133" t="str">
            <v>양약</v>
          </cell>
          <cell r="J133" t="str">
            <v>김 태균</v>
          </cell>
        </row>
        <row r="134">
          <cell r="B134" t="str">
            <v>엘스타약품(주)</v>
          </cell>
          <cell r="C134" t="str">
            <v>408-81-30013</v>
          </cell>
          <cell r="D134" t="str">
            <v>서 훤준</v>
          </cell>
          <cell r="E134" t="str">
            <v>광주광역시 동구 운림동 670</v>
          </cell>
          <cell r="F134" t="str">
            <v>501-200</v>
          </cell>
          <cell r="G134" t="str">
            <v>도매</v>
          </cell>
          <cell r="H134" t="str">
            <v>의약품</v>
          </cell>
          <cell r="J134" t="str">
            <v>김 태균</v>
          </cell>
        </row>
        <row r="135">
          <cell r="B135" t="str">
            <v>백제약품(주)대전지점</v>
          </cell>
          <cell r="C135" t="str">
            <v>305-85-00993</v>
          </cell>
          <cell r="D135" t="str">
            <v>김 기운</v>
          </cell>
          <cell r="E135" t="str">
            <v>대전광역시 중구 대흥동 508-63</v>
          </cell>
          <cell r="F135" t="str">
            <v>301-010</v>
          </cell>
          <cell r="G135" t="str">
            <v>도.소매</v>
          </cell>
          <cell r="H135" t="str">
            <v>양약,동물약품</v>
          </cell>
          <cell r="J135" t="str">
            <v>전 영호</v>
          </cell>
        </row>
        <row r="136">
          <cell r="B136" t="str">
            <v>송광약품(주)</v>
          </cell>
          <cell r="C136" t="str">
            <v>314-81-09025</v>
          </cell>
          <cell r="D136" t="str">
            <v>송 찬호</v>
          </cell>
          <cell r="E136" t="str">
            <v>대전광역시 서구 가장동 39-39</v>
          </cell>
          <cell r="F136" t="str">
            <v>302-182</v>
          </cell>
          <cell r="G136" t="str">
            <v>도매</v>
          </cell>
          <cell r="H136" t="str">
            <v>의약품</v>
          </cell>
          <cell r="J136" t="str">
            <v>전 영호</v>
          </cell>
        </row>
        <row r="137">
          <cell r="B137" t="str">
            <v>광산약품</v>
          </cell>
          <cell r="C137" t="str">
            <v>504-05-63308</v>
          </cell>
          <cell r="D137" t="str">
            <v>김 재복</v>
          </cell>
          <cell r="E137" t="str">
            <v>대구광역시 북구 고성3가 7-1</v>
          </cell>
          <cell r="F137" t="str">
            <v>702-073</v>
          </cell>
          <cell r="G137" t="str">
            <v>도매</v>
          </cell>
          <cell r="H137" t="str">
            <v>양약</v>
          </cell>
          <cell r="J137" t="str">
            <v>강 성대</v>
          </cell>
        </row>
        <row r="138">
          <cell r="B138" t="str">
            <v>대구약품</v>
          </cell>
          <cell r="C138" t="str">
            <v>501-07-61310</v>
          </cell>
          <cell r="D138" t="str">
            <v>전 시형</v>
          </cell>
          <cell r="E138" t="str">
            <v>대구광역시 중구 삼덕3가 137-10</v>
          </cell>
          <cell r="F138" t="str">
            <v>700-413</v>
          </cell>
          <cell r="G138" t="str">
            <v>도매</v>
          </cell>
          <cell r="H138" t="str">
            <v>양약</v>
          </cell>
          <cell r="J138" t="str">
            <v>강 성대</v>
          </cell>
        </row>
        <row r="139">
          <cell r="B139" t="str">
            <v>백제약품(주)광주지점</v>
          </cell>
          <cell r="C139" t="str">
            <v>408-85-00180</v>
          </cell>
          <cell r="D139" t="str">
            <v>김 기운</v>
          </cell>
          <cell r="E139" t="str">
            <v>광주광역시 동구 대인동 312-16</v>
          </cell>
          <cell r="F139" t="str">
            <v>501-030</v>
          </cell>
          <cell r="G139" t="str">
            <v>도.소매</v>
          </cell>
          <cell r="H139" t="str">
            <v>양약</v>
          </cell>
          <cell r="J139" t="str">
            <v>김 태균</v>
          </cell>
        </row>
        <row r="140">
          <cell r="B140" t="str">
            <v>백제약품(주)영등포지점</v>
          </cell>
          <cell r="C140" t="str">
            <v>113-85-04425</v>
          </cell>
          <cell r="D140" t="str">
            <v>김 기운</v>
          </cell>
          <cell r="E140" t="str">
            <v>서울특별시 구로구 구로동 44</v>
          </cell>
          <cell r="F140" t="str">
            <v>152-050</v>
          </cell>
          <cell r="G140" t="str">
            <v>도매</v>
          </cell>
          <cell r="H140" t="str">
            <v>양약</v>
          </cell>
          <cell r="J140" t="str">
            <v>강 충주</v>
          </cell>
        </row>
        <row r="141">
          <cell r="B141" t="str">
            <v>삼화약업사</v>
          </cell>
          <cell r="C141" t="str">
            <v>402-02-39423</v>
          </cell>
          <cell r="D141" t="str">
            <v>서 창훈</v>
          </cell>
          <cell r="E141" t="str">
            <v>전라북도 전주시 완산구 중앙동 3가 97</v>
          </cell>
          <cell r="F141" t="str">
            <v>560-010</v>
          </cell>
          <cell r="G141" t="str">
            <v>도매</v>
          </cell>
          <cell r="H141" t="str">
            <v>양약</v>
          </cell>
          <cell r="J141" t="str">
            <v>김 태균</v>
          </cell>
        </row>
        <row r="142">
          <cell r="B142" t="str">
            <v>보국실업(주)</v>
          </cell>
          <cell r="C142" t="str">
            <v>409-81-34647</v>
          </cell>
          <cell r="D142" t="str">
            <v>박 용석</v>
          </cell>
          <cell r="E142" t="str">
            <v>광주광역시 북구 누문동 144-10</v>
          </cell>
          <cell r="F142" t="str">
            <v>500-030</v>
          </cell>
          <cell r="G142" t="str">
            <v>도매</v>
          </cell>
          <cell r="H142" t="str">
            <v>양약</v>
          </cell>
          <cell r="J142" t="str">
            <v>김 태균</v>
          </cell>
        </row>
        <row r="143">
          <cell r="B143" t="str">
            <v>상주성모병원</v>
          </cell>
          <cell r="C143" t="str">
            <v>511-96-00731</v>
          </cell>
          <cell r="D143" t="str">
            <v>성 부홍</v>
          </cell>
          <cell r="E143" t="str">
            <v>경상북도 상주시 냉림동 350-5</v>
          </cell>
          <cell r="F143" t="str">
            <v>742-070</v>
          </cell>
          <cell r="G143" t="str">
            <v>의료</v>
          </cell>
          <cell r="H143" t="str">
            <v>일반병원</v>
          </cell>
          <cell r="J143" t="str">
            <v>강 성대</v>
          </cell>
        </row>
        <row r="144">
          <cell r="B144" t="str">
            <v>현대가축약품</v>
          </cell>
          <cell r="C144" t="str">
            <v>411-01-93458</v>
          </cell>
          <cell r="D144" t="str">
            <v>김 재기</v>
          </cell>
          <cell r="E144" t="str">
            <v>전라남도 목포시 용당동 1102-7</v>
          </cell>
          <cell r="F144" t="str">
            <v>530-360</v>
          </cell>
          <cell r="G144" t="str">
            <v>도.소매</v>
          </cell>
          <cell r="H144" t="str">
            <v>가축약품</v>
          </cell>
          <cell r="J144" t="str">
            <v>최 찬교</v>
          </cell>
        </row>
        <row r="145">
          <cell r="B145" t="str">
            <v>송원약품(주)</v>
          </cell>
          <cell r="C145" t="str">
            <v>402-81-02412</v>
          </cell>
          <cell r="D145" t="str">
            <v>김 병문</v>
          </cell>
          <cell r="E145" t="str">
            <v>전라북도 전주시 완산구 고사동 1가 148-4</v>
          </cell>
          <cell r="F145" t="str">
            <v>560-060</v>
          </cell>
          <cell r="G145" t="str">
            <v>도매</v>
          </cell>
          <cell r="H145" t="str">
            <v>양약</v>
          </cell>
          <cell r="J145" t="str">
            <v>김 태균</v>
          </cell>
        </row>
        <row r="146">
          <cell r="B146" t="str">
            <v>대구파티마병원</v>
          </cell>
          <cell r="E146" t="str">
            <v>대구광역시 동구 신암동 302-1</v>
          </cell>
          <cell r="F146" t="str">
            <v>701-010</v>
          </cell>
          <cell r="J146" t="str">
            <v>강 성대</v>
          </cell>
        </row>
        <row r="147">
          <cell r="B147" t="str">
            <v>마산파티마병원</v>
          </cell>
          <cell r="E147" t="str">
            <v>경상남도 마산시 합포구 대성동2가 6-1</v>
          </cell>
          <cell r="F147" t="str">
            <v>631-182</v>
          </cell>
          <cell r="J147" t="str">
            <v>김 상규</v>
          </cell>
        </row>
        <row r="148">
          <cell r="B148" t="str">
            <v>신광약품(주)</v>
          </cell>
          <cell r="C148" t="str">
            <v>409-81-06665</v>
          </cell>
          <cell r="D148" t="str">
            <v>박 용영</v>
          </cell>
          <cell r="E148" t="str">
            <v>광주광역시 남구 양림동 228-11</v>
          </cell>
          <cell r="F148" t="str">
            <v>503-040</v>
          </cell>
          <cell r="G148" t="str">
            <v>도매</v>
          </cell>
          <cell r="H148" t="str">
            <v>양약</v>
          </cell>
          <cell r="J148" t="str">
            <v>김 태균</v>
          </cell>
        </row>
        <row r="149">
          <cell r="B149" t="str">
            <v>정안약품(주)</v>
          </cell>
          <cell r="C149" t="str">
            <v>502-81-11109</v>
          </cell>
          <cell r="D149" t="str">
            <v>이 연석</v>
          </cell>
          <cell r="E149" t="str">
            <v>대구광역시 수성구 만촌동 994-41</v>
          </cell>
          <cell r="F149" t="str">
            <v>706-020</v>
          </cell>
          <cell r="G149" t="str">
            <v>도매</v>
          </cell>
          <cell r="H149" t="str">
            <v>양약</v>
          </cell>
          <cell r="J149" t="str">
            <v>강 성대</v>
          </cell>
        </row>
        <row r="150">
          <cell r="B150" t="str">
            <v>영신약품</v>
          </cell>
          <cell r="C150" t="str">
            <v>503-64-61740</v>
          </cell>
          <cell r="D150" t="str">
            <v>정 정만</v>
          </cell>
          <cell r="E150" t="str">
            <v>대구광역시 달서구 감삼동 206-41</v>
          </cell>
          <cell r="F150" t="str">
            <v>704-150</v>
          </cell>
          <cell r="G150" t="str">
            <v>도매</v>
          </cell>
          <cell r="H150" t="str">
            <v>의약품</v>
          </cell>
          <cell r="J150" t="str">
            <v>강 성대</v>
          </cell>
        </row>
        <row r="151">
          <cell r="B151" t="str">
            <v>태양동물병원</v>
          </cell>
          <cell r="C151" t="str">
            <v>126-03-94679</v>
          </cell>
          <cell r="D151" t="str">
            <v>강 무삼</v>
          </cell>
          <cell r="E151" t="str">
            <v>경기도 여주군 여주읍 하 290-2</v>
          </cell>
          <cell r="F151" t="str">
            <v>469-800</v>
          </cell>
          <cell r="G151" t="str">
            <v>도매</v>
          </cell>
          <cell r="H151" t="str">
            <v>동물약품</v>
          </cell>
          <cell r="J151" t="str">
            <v>김 창배</v>
          </cell>
        </row>
        <row r="152">
          <cell r="B152" t="str">
            <v>김천바이엘동물병원</v>
          </cell>
          <cell r="C152" t="str">
            <v>510-01-53689</v>
          </cell>
          <cell r="D152" t="str">
            <v>주 정원</v>
          </cell>
          <cell r="E152" t="str">
            <v>경상북도 김천시 모암동 160-12</v>
          </cell>
          <cell r="F152" t="str">
            <v>740-010</v>
          </cell>
          <cell r="G152" t="str">
            <v>도매</v>
          </cell>
          <cell r="H152" t="str">
            <v>동물약품</v>
          </cell>
          <cell r="J152" t="str">
            <v>최 찬교</v>
          </cell>
        </row>
        <row r="153">
          <cell r="B153" t="str">
            <v>대산가축약품상사(합)</v>
          </cell>
          <cell r="C153" t="str">
            <v>310-81-08529</v>
          </cell>
          <cell r="D153" t="str">
            <v>김 기인</v>
          </cell>
          <cell r="E153" t="str">
            <v>충청남도 홍성군 홍성읍 오관 309-1</v>
          </cell>
          <cell r="F153" t="str">
            <v>350-800</v>
          </cell>
          <cell r="G153" t="str">
            <v>도매</v>
          </cell>
          <cell r="H153" t="str">
            <v>가축약품</v>
          </cell>
          <cell r="J153" t="str">
            <v>김 세진</v>
          </cell>
        </row>
        <row r="154">
          <cell r="B154" t="str">
            <v>중앙가축약품상사</v>
          </cell>
          <cell r="C154" t="str">
            <v>515-02-61110</v>
          </cell>
          <cell r="D154" t="str">
            <v>송 재곤</v>
          </cell>
          <cell r="E154" t="str">
            <v>경상북도 경산시 삼북동 273-8 상가</v>
          </cell>
          <cell r="F154" t="str">
            <v>712-020</v>
          </cell>
          <cell r="G154" t="str">
            <v>도매</v>
          </cell>
          <cell r="H154" t="str">
            <v>양약</v>
          </cell>
          <cell r="J154" t="str">
            <v>최 찬교</v>
          </cell>
        </row>
        <row r="155">
          <cell r="B155" t="str">
            <v>경일약품(주)대구</v>
          </cell>
          <cell r="C155" t="str">
            <v>501-81-15780</v>
          </cell>
          <cell r="D155" t="str">
            <v>장 세훈</v>
          </cell>
          <cell r="E155" t="str">
            <v>대구광역시 중구 대봉동 25-2</v>
          </cell>
          <cell r="F155" t="str">
            <v>700-430</v>
          </cell>
          <cell r="G155" t="str">
            <v>도매</v>
          </cell>
          <cell r="H155" t="str">
            <v>양약</v>
          </cell>
          <cell r="J155" t="str">
            <v>강 성대</v>
          </cell>
        </row>
        <row r="156">
          <cell r="B156" t="str">
            <v>초원약품(주)</v>
          </cell>
          <cell r="C156" t="str">
            <v>402-81-02673</v>
          </cell>
          <cell r="D156" t="str">
            <v>조 병일</v>
          </cell>
          <cell r="E156" t="str">
            <v>전라북도 전주시 완산구 전동 3가  58-11 ,55</v>
          </cell>
          <cell r="F156" t="str">
            <v>560-040</v>
          </cell>
          <cell r="G156" t="str">
            <v>도매</v>
          </cell>
          <cell r="H156" t="str">
            <v>양약</v>
          </cell>
          <cell r="J156" t="str">
            <v>김 태균</v>
          </cell>
        </row>
        <row r="157">
          <cell r="B157" t="str">
            <v>조일약품(주)</v>
          </cell>
          <cell r="C157" t="str">
            <v>616-81-14763</v>
          </cell>
          <cell r="D157" t="str">
            <v>백 화기</v>
          </cell>
          <cell r="E157" t="str">
            <v>제주도 제주시 이도2동 1066-7</v>
          </cell>
          <cell r="F157" t="str">
            <v>690-022</v>
          </cell>
          <cell r="G157" t="str">
            <v>도,소매</v>
          </cell>
          <cell r="H157" t="str">
            <v>양약</v>
          </cell>
          <cell r="J157" t="str">
            <v>김 태균</v>
          </cell>
        </row>
        <row r="158">
          <cell r="B158" t="str">
            <v>삼호가축약품</v>
          </cell>
          <cell r="C158" t="str">
            <v>622-02-24975</v>
          </cell>
          <cell r="D158" t="str">
            <v>오 세덕</v>
          </cell>
          <cell r="E158" t="str">
            <v>경상남도 김해시 서상동 333-9</v>
          </cell>
          <cell r="F158" t="str">
            <v>621-030</v>
          </cell>
          <cell r="G158" t="str">
            <v>도매</v>
          </cell>
          <cell r="H158" t="str">
            <v>가축약품</v>
          </cell>
          <cell r="J158" t="str">
            <v>최 찬교</v>
          </cell>
        </row>
        <row r="159">
          <cell r="B159" t="str">
            <v>초원가축약품</v>
          </cell>
          <cell r="C159" t="str">
            <v>402-08-62057</v>
          </cell>
          <cell r="D159" t="str">
            <v>박 윤희</v>
          </cell>
          <cell r="E159" t="str">
            <v>전라북도 전주시 덕진구 우아동 3가 748-73</v>
          </cell>
          <cell r="F159" t="str">
            <v>561-220</v>
          </cell>
          <cell r="G159" t="str">
            <v>도,소매</v>
          </cell>
          <cell r="H159" t="str">
            <v>가축약품</v>
          </cell>
          <cell r="J159" t="str">
            <v>김 세진</v>
          </cell>
        </row>
        <row r="160">
          <cell r="B160" t="str">
            <v>푸른가축병원</v>
          </cell>
          <cell r="C160" t="str">
            <v>311-07-71457</v>
          </cell>
          <cell r="D160" t="str">
            <v>박 정호</v>
          </cell>
          <cell r="E160" t="str">
            <v>충청남도 당진군 당진읍 읍내 301-20</v>
          </cell>
          <cell r="F160" t="str">
            <v>343-800</v>
          </cell>
          <cell r="G160" t="str">
            <v>도소매</v>
          </cell>
          <cell r="H160" t="str">
            <v>가축약품</v>
          </cell>
          <cell r="J160" t="str">
            <v>김 세진</v>
          </cell>
        </row>
        <row r="161">
          <cell r="B161" t="str">
            <v>청주약품</v>
          </cell>
          <cell r="C161" t="str">
            <v>315-06-62365</v>
          </cell>
          <cell r="D161" t="str">
            <v>김 기창</v>
          </cell>
          <cell r="E161" t="str">
            <v>충청북도 청주시 흥덕구 사창동 412 신전빌딩</v>
          </cell>
          <cell r="F161" t="str">
            <v>361-280</v>
          </cell>
          <cell r="G161" t="str">
            <v>도매</v>
          </cell>
          <cell r="H161" t="str">
            <v>의약품</v>
          </cell>
          <cell r="J161" t="str">
            <v>전 영호</v>
          </cell>
        </row>
        <row r="162">
          <cell r="B162" t="str">
            <v>충무가축약품상사</v>
          </cell>
          <cell r="C162" t="str">
            <v>312-15-61243</v>
          </cell>
          <cell r="D162" t="str">
            <v>이 기행</v>
          </cell>
          <cell r="E162" t="str">
            <v>충청남도 아산시 온천동 1437</v>
          </cell>
          <cell r="F162" t="str">
            <v>336-010</v>
          </cell>
          <cell r="G162" t="str">
            <v>도.소매</v>
          </cell>
          <cell r="H162" t="str">
            <v>가축약품</v>
          </cell>
          <cell r="J162" t="str">
            <v>김 세진</v>
          </cell>
        </row>
        <row r="163">
          <cell r="B163" t="str">
            <v>대동동물약품</v>
          </cell>
          <cell r="C163" t="str">
            <v>510-81-04967</v>
          </cell>
          <cell r="D163" t="str">
            <v>이 동준</v>
          </cell>
          <cell r="E163" t="str">
            <v>경상북도 성주군 성주읍 성산리 542-5</v>
          </cell>
          <cell r="F163" t="str">
            <v>719-800</v>
          </cell>
          <cell r="G163" t="str">
            <v>도.소매</v>
          </cell>
          <cell r="H163" t="str">
            <v>동물약품</v>
          </cell>
          <cell r="J163" t="str">
            <v>최 찬교</v>
          </cell>
        </row>
        <row r="164">
          <cell r="B164" t="str">
            <v>정수가축약품</v>
          </cell>
          <cell r="C164" t="str">
            <v>505-04-66048</v>
          </cell>
          <cell r="D164" t="str">
            <v>정 진화</v>
          </cell>
          <cell r="E164" t="str">
            <v>경상북도 경주시 노서동 129-7</v>
          </cell>
          <cell r="F164" t="str">
            <v>780-030</v>
          </cell>
          <cell r="G164" t="str">
            <v>도.소매</v>
          </cell>
          <cell r="H164" t="str">
            <v>동물약품</v>
          </cell>
          <cell r="J164" t="str">
            <v>최 찬교</v>
          </cell>
        </row>
        <row r="165">
          <cell r="B165" t="str">
            <v>대한가축약품상사</v>
          </cell>
          <cell r="C165" t="str">
            <v>510-01-11980</v>
          </cell>
          <cell r="D165" t="str">
            <v>위 진찬</v>
          </cell>
          <cell r="E165" t="str">
            <v>경상북도 김천시 용두동 131-1</v>
          </cell>
          <cell r="F165" t="str">
            <v>740-040</v>
          </cell>
          <cell r="G165" t="str">
            <v>도매</v>
          </cell>
          <cell r="H165" t="str">
            <v>동물약품</v>
          </cell>
          <cell r="J165" t="str">
            <v>최 찬교</v>
          </cell>
        </row>
        <row r="166">
          <cell r="B166" t="str">
            <v>영일축산약품</v>
          </cell>
          <cell r="C166" t="str">
            <v>506-16-71815</v>
          </cell>
          <cell r="D166" t="str">
            <v>장 운식</v>
          </cell>
          <cell r="E166" t="str">
            <v>경상북도 포항시 북구 용흥동 622-14</v>
          </cell>
          <cell r="F166" t="str">
            <v>791-170</v>
          </cell>
          <cell r="G166" t="str">
            <v>도소매</v>
          </cell>
          <cell r="H166" t="str">
            <v>동물약품</v>
          </cell>
          <cell r="J166" t="str">
            <v>최 찬교</v>
          </cell>
        </row>
        <row r="167">
          <cell r="B167" t="str">
            <v>대동축산약품상사</v>
          </cell>
          <cell r="C167" t="str">
            <v>306-15-66452</v>
          </cell>
          <cell r="D167" t="str">
            <v>송 순모</v>
          </cell>
          <cell r="E167" t="str">
            <v>대전광역시 동구 삼성동 377-13</v>
          </cell>
          <cell r="F167" t="str">
            <v>300-170</v>
          </cell>
          <cell r="G167" t="str">
            <v>도매</v>
          </cell>
          <cell r="H167" t="str">
            <v>가축약품</v>
          </cell>
          <cell r="J167" t="str">
            <v>김 세진</v>
          </cell>
        </row>
        <row r="168">
          <cell r="B168" t="str">
            <v>선경가축약품</v>
          </cell>
          <cell r="C168" t="str">
            <v>412-01-93280</v>
          </cell>
          <cell r="D168" t="str">
            <v>강 재경</v>
          </cell>
          <cell r="E168" t="str">
            <v>전라남도 나주시 이창동 173-8</v>
          </cell>
          <cell r="F168" t="str">
            <v>520-220</v>
          </cell>
          <cell r="G168" t="str">
            <v>도,소매</v>
          </cell>
          <cell r="H168" t="str">
            <v>가축약품</v>
          </cell>
          <cell r="J168" t="str">
            <v>최 찬교</v>
          </cell>
        </row>
        <row r="169">
          <cell r="B169" t="str">
            <v>국제가축약품(목포)</v>
          </cell>
          <cell r="C169" t="str">
            <v>411-01-62523</v>
          </cell>
          <cell r="D169" t="str">
            <v>김 흥태</v>
          </cell>
          <cell r="E169" t="str">
            <v>전라남도 목포시 용당동 1113-10</v>
          </cell>
          <cell r="F169" t="str">
            <v>530-360</v>
          </cell>
          <cell r="G169" t="str">
            <v>도소매</v>
          </cell>
          <cell r="H169" t="str">
            <v>가축약품</v>
          </cell>
          <cell r="J169" t="str">
            <v>최 찬교</v>
          </cell>
        </row>
        <row r="170">
          <cell r="B170" t="str">
            <v>정안약품(주)(농축부)</v>
          </cell>
          <cell r="C170" t="str">
            <v>502-81-11109</v>
          </cell>
          <cell r="D170" t="str">
            <v>이연석</v>
          </cell>
          <cell r="E170" t="str">
            <v>대구광역시 수성구 만촌동 994-41</v>
          </cell>
          <cell r="F170" t="str">
            <v>706-020</v>
          </cell>
          <cell r="G170" t="str">
            <v>도매</v>
          </cell>
          <cell r="H170" t="str">
            <v>양약</v>
          </cell>
          <cell r="J170" t="str">
            <v>최 찬교</v>
          </cell>
        </row>
        <row r="171">
          <cell r="B171" t="str">
            <v>백제약품(주)대전지점</v>
          </cell>
          <cell r="C171" t="str">
            <v>305-85-00993</v>
          </cell>
          <cell r="D171" t="str">
            <v>김기운</v>
          </cell>
          <cell r="E171" t="str">
            <v>대전광역시 중구 대흥동 508-63</v>
          </cell>
          <cell r="F171" t="str">
            <v>301-010</v>
          </cell>
          <cell r="G171" t="str">
            <v>도.소매</v>
          </cell>
          <cell r="H171" t="str">
            <v>양약,동물약품</v>
          </cell>
          <cell r="J171" t="str">
            <v>김 세진</v>
          </cell>
        </row>
        <row r="172">
          <cell r="B172" t="str">
            <v>알파약품(주)</v>
          </cell>
          <cell r="C172" t="str">
            <v>408-81-06696</v>
          </cell>
          <cell r="D172" t="str">
            <v>김영수</v>
          </cell>
          <cell r="E172" t="str">
            <v>광주광역시 동구 동명동 118-26</v>
          </cell>
          <cell r="F172" t="str">
            <v>501-070</v>
          </cell>
          <cell r="G172" t="str">
            <v>도매</v>
          </cell>
          <cell r="H172" t="str">
            <v>양약</v>
          </cell>
          <cell r="J172" t="str">
            <v>김 태균</v>
          </cell>
        </row>
        <row r="173">
          <cell r="B173" t="str">
            <v>럭키약품</v>
          </cell>
          <cell r="C173" t="str">
            <v>502-02-39228</v>
          </cell>
          <cell r="D173" t="str">
            <v>정석방</v>
          </cell>
          <cell r="E173" t="str">
            <v>대구광역시 동구 방촌동 1084-668</v>
          </cell>
          <cell r="F173" t="str">
            <v>701-120</v>
          </cell>
          <cell r="G173" t="str">
            <v>도매</v>
          </cell>
          <cell r="H173" t="str">
            <v>의약품</v>
          </cell>
          <cell r="J173" t="str">
            <v>강 성대</v>
          </cell>
        </row>
        <row r="174">
          <cell r="B174" t="str">
            <v>인창약품(주)</v>
          </cell>
          <cell r="C174" t="str">
            <v>408-81-26386</v>
          </cell>
          <cell r="D174" t="str">
            <v>이경열</v>
          </cell>
          <cell r="E174" t="str">
            <v>광주광역시 동구 산수동 131-13</v>
          </cell>
          <cell r="F174" t="str">
            <v>501-090</v>
          </cell>
          <cell r="G174" t="str">
            <v>도매</v>
          </cell>
          <cell r="H174" t="str">
            <v>의약품</v>
          </cell>
          <cell r="J174" t="str">
            <v>김 태균</v>
          </cell>
        </row>
        <row r="175">
          <cell r="B175" t="str">
            <v>서울수의약품(주)</v>
          </cell>
          <cell r="C175" t="str">
            <v>105-81-38149</v>
          </cell>
          <cell r="D175" t="str">
            <v>홍영선</v>
          </cell>
          <cell r="E175" t="str">
            <v>서울특별시 마포구 서교동 357-1</v>
          </cell>
          <cell r="F175" t="str">
            <v>121-210</v>
          </cell>
          <cell r="G175" t="str">
            <v>도.소매</v>
          </cell>
          <cell r="H175" t="str">
            <v>수의약품</v>
          </cell>
          <cell r="J175" t="str">
            <v>김 창배</v>
          </cell>
        </row>
        <row r="176">
          <cell r="B176" t="str">
            <v>동부가축약품</v>
          </cell>
          <cell r="C176" t="str">
            <v>515-13-62041</v>
          </cell>
          <cell r="D176" t="str">
            <v>조이길</v>
          </cell>
          <cell r="E176" t="str">
            <v>경상북도 경산시 하양읍 금낙4리 116-163</v>
          </cell>
          <cell r="F176" t="str">
            <v>712-900</v>
          </cell>
          <cell r="G176" t="str">
            <v>도.소매</v>
          </cell>
          <cell r="H176" t="str">
            <v>동물의약품</v>
          </cell>
          <cell r="J176" t="str">
            <v>최 찬교</v>
          </cell>
        </row>
        <row r="177">
          <cell r="B177" t="str">
            <v>제일가축약품상사</v>
          </cell>
          <cell r="C177" t="str">
            <v>607-03-93562</v>
          </cell>
          <cell r="D177" t="str">
            <v>심재현</v>
          </cell>
          <cell r="E177" t="str">
            <v>부산광역시 동래구 명륜동 65-63</v>
          </cell>
          <cell r="F177" t="str">
            <v>607-010</v>
          </cell>
          <cell r="G177" t="str">
            <v>도.소매</v>
          </cell>
          <cell r="H177" t="str">
            <v>가축약품</v>
          </cell>
          <cell r="J177" t="str">
            <v>최 찬교</v>
          </cell>
        </row>
        <row r="178">
          <cell r="B178" t="str">
            <v>서광가축</v>
          </cell>
          <cell r="C178" t="str">
            <v>128-15-87070</v>
          </cell>
          <cell r="D178" t="str">
            <v>서명수</v>
          </cell>
          <cell r="E178" t="str">
            <v>경기도 파주시 조리면 봉일천리 125-10</v>
          </cell>
          <cell r="F178" t="str">
            <v>413-820</v>
          </cell>
          <cell r="G178" t="str">
            <v>도,소매</v>
          </cell>
          <cell r="H178" t="str">
            <v>가축약품</v>
          </cell>
          <cell r="J178" t="str">
            <v>김 창배</v>
          </cell>
        </row>
        <row r="179">
          <cell r="B179" t="str">
            <v>이화가축약품</v>
          </cell>
          <cell r="C179" t="str">
            <v>311-10-61207</v>
          </cell>
          <cell r="D179" t="str">
            <v>한민영</v>
          </cell>
          <cell r="E179" t="str">
            <v>충청남도 당진군 합덕읍 운산리 277-2</v>
          </cell>
          <cell r="F179" t="str">
            <v>343-900</v>
          </cell>
          <cell r="G179" t="str">
            <v>도.소매</v>
          </cell>
          <cell r="H179" t="str">
            <v>가축약품.양약</v>
          </cell>
          <cell r="J179" t="str">
            <v>김 세진</v>
          </cell>
        </row>
        <row r="180">
          <cell r="B180" t="str">
            <v>원양약품(주)</v>
          </cell>
          <cell r="C180" t="str">
            <v>617-81-13428</v>
          </cell>
          <cell r="D180" t="str">
            <v>심정섭</v>
          </cell>
          <cell r="E180" t="str">
            <v>부산광역시 남구 대연3동 260</v>
          </cell>
          <cell r="F180" t="str">
            <v>608-023</v>
          </cell>
          <cell r="G180" t="str">
            <v>도매</v>
          </cell>
          <cell r="H180" t="str">
            <v>양약</v>
          </cell>
          <cell r="J180" t="str">
            <v>김 상규</v>
          </cell>
        </row>
        <row r="181">
          <cell r="B181" t="str">
            <v>(주)현대메디칼에스.이</v>
          </cell>
          <cell r="C181" t="str">
            <v>215-81-20252</v>
          </cell>
          <cell r="D181" t="str">
            <v>이재선</v>
          </cell>
          <cell r="E181" t="str">
            <v>서울특별시 송파구 방이동 48-4</v>
          </cell>
          <cell r="F181" t="str">
            <v>138-050</v>
          </cell>
          <cell r="G181" t="str">
            <v>도매</v>
          </cell>
          <cell r="H181" t="str">
            <v>의약품</v>
          </cell>
          <cell r="J181" t="str">
            <v>도매상</v>
          </cell>
        </row>
        <row r="182">
          <cell r="B182" t="str">
            <v>청주우유협동조합</v>
          </cell>
          <cell r="C182" t="str">
            <v>315-82-00214</v>
          </cell>
          <cell r="D182" t="str">
            <v>박장순</v>
          </cell>
          <cell r="E182" t="str">
            <v>충청북도 청주시 흥덕구 봉명동 362-5</v>
          </cell>
          <cell r="F182" t="str">
            <v>361-300</v>
          </cell>
          <cell r="G182" t="str">
            <v>제조.도소매.금융</v>
          </cell>
          <cell r="H182" t="str">
            <v>우유처리가공및구판</v>
          </cell>
          <cell r="J182" t="str">
            <v>김 세진</v>
          </cell>
        </row>
        <row r="183">
          <cell r="B183" t="str">
            <v>백제약품(창원)</v>
          </cell>
          <cell r="C183" t="str">
            <v>609-85-04585</v>
          </cell>
          <cell r="D183" t="str">
            <v>김기운</v>
          </cell>
          <cell r="E183" t="str">
            <v>경상남도 창원시 명서동 209-1</v>
          </cell>
          <cell r="F183" t="str">
            <v>641-560</v>
          </cell>
          <cell r="G183" t="str">
            <v>도매</v>
          </cell>
          <cell r="H183" t="str">
            <v>양약.동물약품</v>
          </cell>
          <cell r="J183" t="str">
            <v>김 상규</v>
          </cell>
        </row>
        <row r="184">
          <cell r="B184" t="str">
            <v>우일축산약품상사</v>
          </cell>
          <cell r="C184" t="str">
            <v>504-04-68738</v>
          </cell>
          <cell r="D184" t="str">
            <v>박태수외2명</v>
          </cell>
          <cell r="E184" t="str">
            <v>대구광역시 북구 산격동 1805 대구종합유통단지 18</v>
          </cell>
          <cell r="F184" t="str">
            <v>702-010</v>
          </cell>
          <cell r="G184" t="str">
            <v>도매</v>
          </cell>
          <cell r="H184" t="str">
            <v>동물약품</v>
          </cell>
          <cell r="J184" t="str">
            <v>최 찬교</v>
          </cell>
        </row>
        <row r="185">
          <cell r="B185" t="str">
            <v>영천가축약품</v>
          </cell>
          <cell r="C185" t="str">
            <v>505-18-62904</v>
          </cell>
          <cell r="D185" t="str">
            <v>도기남</v>
          </cell>
          <cell r="E185" t="str">
            <v>경상북도 영천시 완산동 1085-1</v>
          </cell>
          <cell r="F185" t="str">
            <v>770-090</v>
          </cell>
          <cell r="G185" t="str">
            <v>소매</v>
          </cell>
          <cell r="H185" t="str">
            <v>양약</v>
          </cell>
          <cell r="J185" t="str">
            <v>최 찬교</v>
          </cell>
        </row>
        <row r="186">
          <cell r="B186" t="str">
            <v>서해가축병원</v>
          </cell>
          <cell r="C186" t="str">
            <v>313-01-68602</v>
          </cell>
          <cell r="D186" t="str">
            <v>민경천</v>
          </cell>
          <cell r="E186" t="str">
            <v>충청남도 보령시 대천동 434-6</v>
          </cell>
          <cell r="F186" t="str">
            <v>355-010</v>
          </cell>
          <cell r="G186" t="str">
            <v>도소매,써비스</v>
          </cell>
          <cell r="H186" t="str">
            <v>동물약품,동물병원</v>
          </cell>
          <cell r="J186" t="str">
            <v>김 세진</v>
          </cell>
        </row>
        <row r="187">
          <cell r="B187" t="str">
            <v>덕일약품(주)</v>
          </cell>
          <cell r="E187" t="str">
            <v>대구광역시 중구 대봉동 19-30 경일빌딩4층</v>
          </cell>
          <cell r="F187" t="str">
            <v>700-430</v>
          </cell>
          <cell r="J187" t="str">
            <v>강 성대</v>
          </cell>
        </row>
        <row r="188">
          <cell r="B188" t="str">
            <v>현대약품공업(주)</v>
          </cell>
          <cell r="C188" t="str">
            <v>130-81-00988</v>
          </cell>
          <cell r="D188" t="str">
            <v>이 한구</v>
          </cell>
          <cell r="E188" t="str">
            <v>경기도 부천시 소사구 소사본1동 213</v>
          </cell>
          <cell r="F188" t="str">
            <v>422-231</v>
          </cell>
          <cell r="G188" t="str">
            <v>제조</v>
          </cell>
          <cell r="H188" t="str">
            <v>양약</v>
          </cell>
        </row>
        <row r="189">
          <cell r="B189" t="str">
            <v>성은약품(주)</v>
          </cell>
          <cell r="C189" t="str">
            <v>204-81-24864</v>
          </cell>
          <cell r="D189" t="str">
            <v>고민주</v>
          </cell>
          <cell r="E189" t="str">
            <v>서울특별시 동대문구 제기동 1171</v>
          </cell>
          <cell r="F189" t="str">
            <v>130-060</v>
          </cell>
          <cell r="G189" t="str">
            <v>도매</v>
          </cell>
          <cell r="H189" t="str">
            <v>양약</v>
          </cell>
        </row>
        <row r="190">
          <cell r="B190" t="str">
            <v>제일시장약국</v>
          </cell>
          <cell r="C190" t="str">
            <v>130-20-51453</v>
          </cell>
          <cell r="D190" t="str">
            <v>이  용</v>
          </cell>
          <cell r="E190" t="str">
            <v>경기도 부천시 오정구 원종1동 237-1</v>
          </cell>
          <cell r="F190" t="str">
            <v>421-201</v>
          </cell>
        </row>
        <row r="191">
          <cell r="B191" t="str">
            <v>위너스약품(주)</v>
          </cell>
          <cell r="C191" t="str">
            <v>109-81-51300</v>
          </cell>
          <cell r="D191" t="str">
            <v>박 호영</v>
          </cell>
          <cell r="E191" t="str">
            <v>서울특별시 강서구 염창동 279</v>
          </cell>
          <cell r="F191" t="str">
            <v>157-040</v>
          </cell>
          <cell r="G191" t="str">
            <v>도매</v>
          </cell>
          <cell r="H191" t="str">
            <v>의약품</v>
          </cell>
        </row>
        <row r="192">
          <cell r="B192" t="str">
            <v>금정약품</v>
          </cell>
          <cell r="C192" t="str">
            <v>215-81-26197</v>
          </cell>
          <cell r="D192" t="str">
            <v>심 우철</v>
          </cell>
          <cell r="E192" t="str">
            <v>서울특별시 송파구 오금동 95</v>
          </cell>
          <cell r="F192" t="str">
            <v>138-130</v>
          </cell>
          <cell r="G192" t="str">
            <v>도매</v>
          </cell>
          <cell r="H192" t="str">
            <v>의약품</v>
          </cell>
        </row>
        <row r="193">
          <cell r="B193" t="str">
            <v>순천당약업</v>
          </cell>
          <cell r="C193" t="str">
            <v>226-81-03063</v>
          </cell>
          <cell r="D193" t="str">
            <v>김 대기</v>
          </cell>
          <cell r="E193" t="str">
            <v>강원도 강릉시 포남동 1134-11</v>
          </cell>
          <cell r="F193" t="str">
            <v>210-110</v>
          </cell>
          <cell r="G193" t="str">
            <v>도매</v>
          </cell>
          <cell r="H193" t="str">
            <v>의약품</v>
          </cell>
        </row>
        <row r="194">
          <cell r="B194" t="str">
            <v>선일약품(주)</v>
          </cell>
          <cell r="C194" t="str">
            <v>204-81-33077</v>
          </cell>
          <cell r="D194" t="str">
            <v>허 치강</v>
          </cell>
          <cell r="E194" t="str">
            <v>서울특별시 동대문구 신설동 114-58</v>
          </cell>
          <cell r="F194" t="str">
            <v>130-110</v>
          </cell>
          <cell r="G194" t="str">
            <v>도매</v>
          </cell>
          <cell r="H194" t="str">
            <v>의약품</v>
          </cell>
        </row>
        <row r="195">
          <cell r="B195" t="str">
            <v>(합자)제중약품</v>
          </cell>
          <cell r="C195" t="str">
            <v>308-81-01708</v>
          </cell>
          <cell r="D195" t="str">
            <v>도 심휘</v>
          </cell>
          <cell r="E195" t="str">
            <v>충청남도 논산시 취암동 372-99</v>
          </cell>
          <cell r="F195" t="str">
            <v>320-110</v>
          </cell>
          <cell r="G195" t="str">
            <v>도매</v>
          </cell>
          <cell r="H195" t="str">
            <v>의약품</v>
          </cell>
        </row>
        <row r="196">
          <cell r="B196" t="str">
            <v>바드파마슈티컬유한회</v>
          </cell>
          <cell r="E196" t="str">
            <v xml:space="preserve"> </v>
          </cell>
        </row>
        <row r="197">
          <cell r="B197" t="str">
            <v>(주)우정약품</v>
          </cell>
          <cell r="C197" t="str">
            <v>607-81-17878</v>
          </cell>
          <cell r="D197" t="str">
            <v>최 민일</v>
          </cell>
          <cell r="E197" t="str">
            <v>부산광역시 연제구 연산4동 579-59</v>
          </cell>
          <cell r="F197" t="str">
            <v>611-084</v>
          </cell>
          <cell r="G197" t="str">
            <v>도매</v>
          </cell>
          <cell r="H197" t="str">
            <v>의약품</v>
          </cell>
          <cell r="J197" t="str">
            <v>김 상규</v>
          </cell>
        </row>
        <row r="198">
          <cell r="B198" t="str">
            <v>남양약품(주)</v>
          </cell>
          <cell r="C198" t="str">
            <v>111-81-14481</v>
          </cell>
          <cell r="D198" t="str">
            <v>신 남수</v>
          </cell>
          <cell r="E198" t="str">
            <v>서울특별시 은평구 신사동 35-18</v>
          </cell>
          <cell r="F198" t="str">
            <v>122-080</v>
          </cell>
          <cell r="G198" t="str">
            <v>도매</v>
          </cell>
          <cell r="H198" t="str">
            <v>의약품</v>
          </cell>
          <cell r="J198" t="str">
            <v>양 재영</v>
          </cell>
        </row>
        <row r="199">
          <cell r="B199" t="str">
            <v>대일물산(주)</v>
          </cell>
          <cell r="C199" t="str">
            <v>205-81-36801</v>
          </cell>
          <cell r="D199" t="str">
            <v>박 노석</v>
          </cell>
          <cell r="E199" t="str">
            <v>서울특별시 동대문구 장안동 460-4</v>
          </cell>
          <cell r="F199" t="str">
            <v>130-100</v>
          </cell>
          <cell r="G199" t="str">
            <v>도매</v>
          </cell>
          <cell r="H199" t="str">
            <v>의약품</v>
          </cell>
          <cell r="J199" t="str">
            <v>양 재영</v>
          </cell>
        </row>
        <row r="200">
          <cell r="B200" t="str">
            <v>성창약품(주)</v>
          </cell>
          <cell r="C200" t="str">
            <v>107-81-34358</v>
          </cell>
          <cell r="D200" t="str">
            <v>조 선혜</v>
          </cell>
          <cell r="E200" t="str">
            <v>서울특별시 강서구 등촌2동 534-3</v>
          </cell>
          <cell r="F200" t="str">
            <v>157-032</v>
          </cell>
          <cell r="G200" t="str">
            <v>도매</v>
          </cell>
          <cell r="H200" t="str">
            <v>양약</v>
          </cell>
          <cell r="J200" t="str">
            <v>양 재영</v>
          </cell>
        </row>
        <row r="201">
          <cell r="B201" t="str">
            <v>(주)보람약품</v>
          </cell>
          <cell r="C201" t="str">
            <v>215-81-35769</v>
          </cell>
          <cell r="D201" t="str">
            <v>박 규봉</v>
          </cell>
          <cell r="E201" t="str">
            <v>서울특별시 송파구 문정동 11-13</v>
          </cell>
          <cell r="F201" t="str">
            <v>138-200</v>
          </cell>
          <cell r="G201" t="str">
            <v>도매</v>
          </cell>
          <cell r="H201" t="str">
            <v>의약품</v>
          </cell>
          <cell r="J201" t="str">
            <v>양 재영</v>
          </cell>
        </row>
        <row r="202">
          <cell r="B202" t="str">
            <v>(주)부림약품</v>
          </cell>
          <cell r="C202" t="str">
            <v>114-81-14122</v>
          </cell>
          <cell r="D202" t="str">
            <v>이 춘우</v>
          </cell>
          <cell r="E202" t="str">
            <v>서울특별시 서초구 방배동 917-1</v>
          </cell>
          <cell r="F202" t="str">
            <v>137-060</v>
          </cell>
          <cell r="G202" t="str">
            <v>도매</v>
          </cell>
          <cell r="H202" t="str">
            <v>의약품</v>
          </cell>
          <cell r="J202" t="str">
            <v>성 기수</v>
          </cell>
        </row>
        <row r="203">
          <cell r="B203" t="str">
            <v>풍전약품(주)</v>
          </cell>
          <cell r="C203" t="str">
            <v>213-81-25659</v>
          </cell>
          <cell r="D203" t="str">
            <v>임 완호</v>
          </cell>
          <cell r="E203" t="str">
            <v>서울특별시 강남구 포이동 238-9</v>
          </cell>
          <cell r="F203" t="str">
            <v>135-260</v>
          </cell>
          <cell r="G203" t="str">
            <v>도매</v>
          </cell>
          <cell r="H203" t="str">
            <v>양약</v>
          </cell>
          <cell r="J203" t="str">
            <v>양 재영</v>
          </cell>
        </row>
        <row r="204">
          <cell r="B204" t="str">
            <v>영일약품(주)</v>
          </cell>
          <cell r="C204" t="str">
            <v>502-81-13179</v>
          </cell>
          <cell r="D204" t="str">
            <v>이 영만</v>
          </cell>
          <cell r="E204" t="str">
            <v>대구광역시 동구 신천동 335-2</v>
          </cell>
          <cell r="F204" t="str">
            <v>701-020</v>
          </cell>
          <cell r="G204" t="str">
            <v>도매</v>
          </cell>
          <cell r="H204" t="str">
            <v>의약품</v>
          </cell>
          <cell r="J204" t="str">
            <v>강 성대</v>
          </cell>
        </row>
        <row r="205">
          <cell r="B205" t="str">
            <v>원진약품(주) 대구</v>
          </cell>
          <cell r="C205" t="str">
            <v>514-81-24757</v>
          </cell>
          <cell r="D205" t="str">
            <v>윤 오종</v>
          </cell>
          <cell r="E205" t="str">
            <v>대구광역시 남구 대명동 175</v>
          </cell>
          <cell r="F205" t="str">
            <v>705-030</v>
          </cell>
          <cell r="G205" t="str">
            <v>도매</v>
          </cell>
          <cell r="H205" t="str">
            <v>양약</v>
          </cell>
          <cell r="J205" t="str">
            <v>강 성대</v>
          </cell>
        </row>
        <row r="206">
          <cell r="B206" t="str">
            <v>(주)경동사</v>
          </cell>
          <cell r="C206" t="str">
            <v>502-81-08453</v>
          </cell>
          <cell r="D206" t="str">
            <v>이 교삼</v>
          </cell>
          <cell r="E206" t="str">
            <v>대구광역시 동구 신천동 128-1</v>
          </cell>
          <cell r="F206" t="str">
            <v>701-020</v>
          </cell>
          <cell r="G206" t="str">
            <v>도매</v>
          </cell>
          <cell r="H206" t="str">
            <v>양약</v>
          </cell>
          <cell r="J206" t="str">
            <v>강 성대</v>
          </cell>
        </row>
        <row r="207">
          <cell r="B207" t="str">
            <v>(주)고려약품</v>
          </cell>
          <cell r="C207" t="str">
            <v>503-81-22050</v>
          </cell>
          <cell r="D207" t="str">
            <v>이 종기</v>
          </cell>
          <cell r="E207" t="str">
            <v>대구광역시 달서구 본리동 404-3</v>
          </cell>
          <cell r="F207" t="str">
            <v>704-120</v>
          </cell>
          <cell r="G207" t="str">
            <v>도매</v>
          </cell>
          <cell r="H207" t="str">
            <v>양약</v>
          </cell>
          <cell r="J207" t="str">
            <v>강 성대</v>
          </cell>
        </row>
        <row r="208">
          <cell r="B208" t="str">
            <v>(주)대덕약품</v>
          </cell>
          <cell r="C208" t="str">
            <v>514-81-26736</v>
          </cell>
          <cell r="D208" t="str">
            <v>하 영희</v>
          </cell>
          <cell r="E208" t="str">
            <v>대구광역시 동구 신천동 342-1</v>
          </cell>
          <cell r="F208" t="str">
            <v>701-020</v>
          </cell>
          <cell r="G208" t="str">
            <v>도매</v>
          </cell>
          <cell r="H208" t="str">
            <v>양약</v>
          </cell>
          <cell r="J208" t="str">
            <v>강 성대</v>
          </cell>
        </row>
        <row r="209">
          <cell r="B209" t="str">
            <v>(주)대명약품</v>
          </cell>
          <cell r="C209" t="str">
            <v>502-81-12132</v>
          </cell>
          <cell r="D209" t="str">
            <v>전 주완</v>
          </cell>
          <cell r="E209" t="str">
            <v>대구광역시 수성구 황금동 850-2</v>
          </cell>
          <cell r="F209" t="str">
            <v>706-040</v>
          </cell>
          <cell r="G209" t="str">
            <v>도매</v>
          </cell>
          <cell r="H209" t="str">
            <v>의약품</v>
          </cell>
          <cell r="J209" t="str">
            <v>강 성대</v>
          </cell>
        </row>
        <row r="210">
          <cell r="B210" t="str">
            <v>(주)동보약품</v>
          </cell>
          <cell r="C210" t="str">
            <v>504-81-06086</v>
          </cell>
          <cell r="D210" t="str">
            <v>장 원덕</v>
          </cell>
          <cell r="E210" t="str">
            <v>대구광역시 동구 신천동 291-1</v>
          </cell>
          <cell r="F210" t="str">
            <v>701-020</v>
          </cell>
          <cell r="G210" t="str">
            <v>도매</v>
          </cell>
          <cell r="H210" t="str">
            <v>양약</v>
          </cell>
          <cell r="J210" t="str">
            <v>강 성대</v>
          </cell>
        </row>
        <row r="211">
          <cell r="B211" t="str">
            <v>(주)동원약품</v>
          </cell>
          <cell r="C211" t="str">
            <v>502-81-08832</v>
          </cell>
          <cell r="D211" t="str">
            <v>현 수환</v>
          </cell>
          <cell r="E211" t="str">
            <v>대구광역시 북구 산격동 1780</v>
          </cell>
          <cell r="F211" t="str">
            <v>702-010</v>
          </cell>
          <cell r="G211" t="str">
            <v>도매</v>
          </cell>
          <cell r="H211" t="str">
            <v>양약</v>
          </cell>
          <cell r="J211" t="str">
            <v>강 성대</v>
          </cell>
        </row>
        <row r="212">
          <cell r="B212" t="str">
            <v>(주)오령약품</v>
          </cell>
          <cell r="C212" t="str">
            <v>602-81-05116</v>
          </cell>
          <cell r="D212" t="str">
            <v>권 정신</v>
          </cell>
          <cell r="E212" t="str">
            <v>부산광역시 해운대구 재송동 1150-6</v>
          </cell>
          <cell r="F212" t="str">
            <v>612-050</v>
          </cell>
          <cell r="G212" t="str">
            <v>도매</v>
          </cell>
          <cell r="H212" t="str">
            <v>양약</v>
          </cell>
          <cell r="J212" t="str">
            <v>김 상규</v>
          </cell>
        </row>
        <row r="213">
          <cell r="B213" t="str">
            <v>(주)청십자약품</v>
          </cell>
          <cell r="C213" t="str">
            <v>506-81-00171</v>
          </cell>
          <cell r="D213" t="str">
            <v>박 노정</v>
          </cell>
          <cell r="E213" t="str">
            <v>경상북도 포항시 북구 죽도동 113-1</v>
          </cell>
          <cell r="F213" t="str">
            <v>791-050</v>
          </cell>
          <cell r="G213" t="str">
            <v>도매</v>
          </cell>
          <cell r="H213" t="str">
            <v>의약품</v>
          </cell>
          <cell r="J213" t="str">
            <v>강 성대</v>
          </cell>
        </row>
        <row r="214">
          <cell r="B214" t="str">
            <v>광림약품(주)</v>
          </cell>
          <cell r="C214" t="str">
            <v>205-81-26787</v>
          </cell>
          <cell r="D214" t="str">
            <v>최 홍건</v>
          </cell>
          <cell r="E214" t="str">
            <v>서울특별시 동대문구 장안동 337-19</v>
          </cell>
          <cell r="F214" t="str">
            <v>130-100</v>
          </cell>
          <cell r="G214" t="str">
            <v>도매</v>
          </cell>
          <cell r="H214" t="str">
            <v>양약</v>
          </cell>
          <cell r="J214" t="str">
            <v>강 충주</v>
          </cell>
        </row>
        <row r="215">
          <cell r="B215" t="str">
            <v>명성약품(주)</v>
          </cell>
          <cell r="C215" t="str">
            <v>107-81-64129</v>
          </cell>
          <cell r="D215" t="str">
            <v>이 근종</v>
          </cell>
          <cell r="E215" t="str">
            <v>서울특별시 영등포구 영등포동7가 94-43</v>
          </cell>
          <cell r="F215" t="str">
            <v>150-037</v>
          </cell>
          <cell r="G215" t="str">
            <v>도매</v>
          </cell>
          <cell r="H215" t="str">
            <v>양약</v>
          </cell>
          <cell r="J215" t="str">
            <v>강 충주</v>
          </cell>
        </row>
        <row r="216">
          <cell r="B216" t="str">
            <v>서호메디코</v>
          </cell>
          <cell r="C216" t="str">
            <v>226-01-19374</v>
          </cell>
          <cell r="D216" t="str">
            <v>박 영서</v>
          </cell>
          <cell r="E216" t="str">
            <v>강원도 강릉시 교동 26-34</v>
          </cell>
          <cell r="F216" t="str">
            <v>210-100</v>
          </cell>
          <cell r="G216" t="str">
            <v>도매</v>
          </cell>
          <cell r="H216" t="str">
            <v>의약품</v>
          </cell>
          <cell r="J216" t="str">
            <v>강 충주</v>
          </cell>
        </row>
        <row r="217">
          <cell r="B217" t="str">
            <v>신촌연세약국</v>
          </cell>
          <cell r="C217" t="str">
            <v>111-09-71152</v>
          </cell>
          <cell r="D217" t="str">
            <v>권 성수외</v>
          </cell>
          <cell r="E217" t="str">
            <v>서울특별시 서대문구 창천동 52-2</v>
          </cell>
          <cell r="F217" t="str">
            <v>120-180</v>
          </cell>
          <cell r="G217" t="str">
            <v>도소매</v>
          </cell>
          <cell r="H217" t="str">
            <v>양약</v>
          </cell>
          <cell r="J217" t="str">
            <v>강 충주</v>
          </cell>
        </row>
        <row r="218">
          <cell r="B218" t="str">
            <v>일산약품(주)</v>
          </cell>
          <cell r="C218" t="str">
            <v>224-81-05027</v>
          </cell>
          <cell r="D218" t="str">
            <v>이 광선</v>
          </cell>
          <cell r="E218" t="str">
            <v>강원도 원주시 단계동 711-1</v>
          </cell>
          <cell r="F218" t="str">
            <v>220-100</v>
          </cell>
          <cell r="G218" t="str">
            <v>도매</v>
          </cell>
          <cell r="H218" t="str">
            <v>양약</v>
          </cell>
          <cell r="J218" t="str">
            <v>강 충주</v>
          </cell>
        </row>
        <row r="219">
          <cell r="B219" t="str">
            <v>제신약품(주)</v>
          </cell>
          <cell r="C219" t="str">
            <v>205-81-12435</v>
          </cell>
          <cell r="D219" t="str">
            <v>정 연공</v>
          </cell>
          <cell r="E219" t="str">
            <v>서울특별시 광진구 구의동 234-7</v>
          </cell>
          <cell r="F219" t="str">
            <v>143-200</v>
          </cell>
          <cell r="G219" t="str">
            <v>도매</v>
          </cell>
          <cell r="H219" t="str">
            <v>양약</v>
          </cell>
          <cell r="J219" t="str">
            <v>양 재영</v>
          </cell>
        </row>
        <row r="220">
          <cell r="B220" t="str">
            <v>제원메디칼</v>
          </cell>
          <cell r="C220" t="str">
            <v>129-01-18225</v>
          </cell>
          <cell r="D220" t="str">
            <v>조 병기</v>
          </cell>
          <cell r="E220" t="str">
            <v>경기도 성남시 중원구 성남동 84-12</v>
          </cell>
          <cell r="F220" t="str">
            <v>462-130</v>
          </cell>
          <cell r="G220" t="str">
            <v>도매</v>
          </cell>
          <cell r="H220" t="str">
            <v>의약품</v>
          </cell>
          <cell r="J220" t="str">
            <v>강 충주</v>
          </cell>
        </row>
        <row r="221">
          <cell r="B221" t="str">
            <v>(주)강릉약품</v>
          </cell>
          <cell r="C221" t="str">
            <v>226-81-09392</v>
          </cell>
          <cell r="D221" t="str">
            <v>강 석원</v>
          </cell>
          <cell r="E221" t="str">
            <v>강원도 강릉시 포남동 1155</v>
          </cell>
          <cell r="F221" t="str">
            <v>210-110</v>
          </cell>
          <cell r="G221" t="str">
            <v>도매</v>
          </cell>
          <cell r="H221" t="str">
            <v>의약품</v>
          </cell>
          <cell r="J221" t="str">
            <v>강 충주</v>
          </cell>
        </row>
        <row r="222">
          <cell r="B222" t="str">
            <v>(주)경인약품</v>
          </cell>
          <cell r="C222" t="str">
            <v>203-81-49237</v>
          </cell>
          <cell r="D222" t="str">
            <v>이 흥재</v>
          </cell>
          <cell r="E222" t="str">
            <v>서울특별시 중구 신당동 290-65</v>
          </cell>
          <cell r="F222" t="str">
            <v>100-450</v>
          </cell>
          <cell r="G222" t="str">
            <v>도매</v>
          </cell>
          <cell r="H222" t="str">
            <v>양약</v>
          </cell>
          <cell r="J222" t="str">
            <v>강 충주</v>
          </cell>
        </row>
        <row r="223">
          <cell r="B223" t="str">
            <v>(주)성일약품</v>
          </cell>
          <cell r="C223" t="str">
            <v>118-81-00538</v>
          </cell>
          <cell r="D223" t="str">
            <v>문 종태</v>
          </cell>
          <cell r="E223" t="str">
            <v>서울특별시 영등포구 대림동 651-5</v>
          </cell>
          <cell r="F223" t="str">
            <v>150-070</v>
          </cell>
          <cell r="G223" t="str">
            <v>도매</v>
          </cell>
          <cell r="H223" t="str">
            <v>양약</v>
          </cell>
          <cell r="J223" t="str">
            <v>강 충주</v>
          </cell>
        </row>
        <row r="224">
          <cell r="B224" t="str">
            <v>(주)연합약품</v>
          </cell>
          <cell r="C224" t="str">
            <v>221-81-03689</v>
          </cell>
          <cell r="D224" t="str">
            <v>윤 대순</v>
          </cell>
          <cell r="E224" t="str">
            <v>강원도 춘천시 효자1동 683-1</v>
          </cell>
          <cell r="F224" t="str">
            <v>200-091</v>
          </cell>
          <cell r="G224" t="str">
            <v>도.소매</v>
          </cell>
          <cell r="H224" t="str">
            <v>양약</v>
          </cell>
          <cell r="J224" t="str">
            <v>강 충주</v>
          </cell>
        </row>
        <row r="225">
          <cell r="B225" t="str">
            <v>(주)유니온약품상사</v>
          </cell>
          <cell r="C225" t="str">
            <v>105-81-95363</v>
          </cell>
          <cell r="D225" t="str">
            <v>안 병광</v>
          </cell>
          <cell r="E225" t="str">
            <v>서울특별시 마포구 서교동 247-14</v>
          </cell>
          <cell r="F225" t="str">
            <v>121-210</v>
          </cell>
          <cell r="G225" t="str">
            <v>도소매</v>
          </cell>
          <cell r="H225" t="str">
            <v>의약품</v>
          </cell>
          <cell r="J225" t="str">
            <v>이 충주</v>
          </cell>
        </row>
        <row r="226">
          <cell r="B226" t="str">
            <v>(주)제중상사</v>
          </cell>
          <cell r="C226" t="str">
            <v>111-81-24581</v>
          </cell>
          <cell r="D226" t="str">
            <v>한 웅전</v>
          </cell>
          <cell r="E226" t="str">
            <v>서울특별시 중구 봉래동1가 48-3</v>
          </cell>
          <cell r="F226" t="str">
            <v>100-161</v>
          </cell>
          <cell r="G226" t="str">
            <v>도매</v>
          </cell>
          <cell r="H226" t="str">
            <v>의약품</v>
          </cell>
          <cell r="J226" t="str">
            <v>강 충주</v>
          </cell>
        </row>
        <row r="227">
          <cell r="B227" t="str">
            <v>(주)민성약품</v>
          </cell>
          <cell r="C227" t="str">
            <v>215-81-76950</v>
          </cell>
          <cell r="D227" t="str">
            <v>장은식</v>
          </cell>
          <cell r="E227" t="str">
            <v>서울특별시 송파구 거여동 40-1 남고빌딩</v>
          </cell>
          <cell r="F227" t="str">
            <v>138-110</v>
          </cell>
          <cell r="G227" t="str">
            <v>도매</v>
          </cell>
          <cell r="H227" t="str">
            <v>의약품</v>
          </cell>
          <cell r="J227" t="str">
            <v>양 재영</v>
          </cell>
        </row>
        <row r="228">
          <cell r="B228" t="str">
            <v>한국약품판매(주)</v>
          </cell>
          <cell r="C228" t="str">
            <v>214-81-08537</v>
          </cell>
          <cell r="D228" t="str">
            <v>정 성천</v>
          </cell>
          <cell r="E228" t="str">
            <v>서울특별시 서초구 서초동 1695-19</v>
          </cell>
          <cell r="F228" t="str">
            <v>137-070</v>
          </cell>
          <cell r="G228" t="str">
            <v>도매</v>
          </cell>
          <cell r="H228" t="str">
            <v>의약품</v>
          </cell>
          <cell r="J228" t="str">
            <v>강 충주</v>
          </cell>
        </row>
        <row r="229">
          <cell r="B229" t="str">
            <v>유진약품(주)</v>
          </cell>
          <cell r="C229" t="str">
            <v>409-81-08080</v>
          </cell>
          <cell r="D229" t="str">
            <v>김 우만</v>
          </cell>
          <cell r="E229" t="str">
            <v>광주광역시 북구 신안동 256-3</v>
          </cell>
          <cell r="F229" t="str">
            <v>500-060</v>
          </cell>
          <cell r="G229" t="str">
            <v>도매</v>
          </cell>
          <cell r="H229" t="str">
            <v>의약품</v>
          </cell>
          <cell r="J229" t="str">
            <v>김 태균</v>
          </cell>
        </row>
        <row r="230">
          <cell r="B230" t="str">
            <v>경남보건약품(주)</v>
          </cell>
          <cell r="C230" t="str">
            <v>608-81-17662</v>
          </cell>
          <cell r="D230" t="str">
            <v>박 노정</v>
          </cell>
          <cell r="E230" t="str">
            <v>경상남도 마산시 회원구 내서읍 평성 491</v>
          </cell>
          <cell r="F230" t="str">
            <v>630-850</v>
          </cell>
          <cell r="G230" t="str">
            <v>도매</v>
          </cell>
          <cell r="H230" t="str">
            <v>의약품</v>
          </cell>
          <cell r="J230" t="str">
            <v>김 상규</v>
          </cell>
        </row>
        <row r="231">
          <cell r="B231" t="str">
            <v>복산약품(주)</v>
          </cell>
          <cell r="C231" t="str">
            <v>604-81-03598</v>
          </cell>
          <cell r="D231" t="str">
            <v>엄 태응</v>
          </cell>
          <cell r="E231" t="str">
            <v>부산광역시 동구 범일동 825-13</v>
          </cell>
          <cell r="F231" t="str">
            <v>601-060</v>
          </cell>
          <cell r="G231" t="str">
            <v>도.소매</v>
          </cell>
          <cell r="H231" t="str">
            <v>양약</v>
          </cell>
          <cell r="J231" t="str">
            <v>김 상규</v>
          </cell>
        </row>
        <row r="232">
          <cell r="B232" t="str">
            <v>삼화약품</v>
          </cell>
          <cell r="C232" t="str">
            <v>603-09-61129</v>
          </cell>
          <cell r="D232" t="str">
            <v>양 대원</v>
          </cell>
          <cell r="E232" t="str">
            <v>부산광역시 서구 서대신동1가 34-12</v>
          </cell>
          <cell r="F232" t="str">
            <v>602-091</v>
          </cell>
          <cell r="G232" t="str">
            <v>도매</v>
          </cell>
          <cell r="H232" t="str">
            <v>의약품</v>
          </cell>
          <cell r="J232" t="str">
            <v>김 상규</v>
          </cell>
        </row>
        <row r="233">
          <cell r="B233" t="str">
            <v>세화약품(주)</v>
          </cell>
          <cell r="C233" t="str">
            <v>607-81-14022</v>
          </cell>
          <cell r="D233" t="str">
            <v>주 만길</v>
          </cell>
          <cell r="E233" t="str">
            <v>부산광역시 동래구 온천3동 1425-5</v>
          </cell>
          <cell r="F233" t="str">
            <v>607-063</v>
          </cell>
          <cell r="G233" t="str">
            <v>도매</v>
          </cell>
          <cell r="H233" t="str">
            <v>의약품</v>
          </cell>
          <cell r="J233" t="str">
            <v>김 상규</v>
          </cell>
        </row>
        <row r="234">
          <cell r="B234" t="str">
            <v>우정메디칼(주)</v>
          </cell>
          <cell r="C234" t="str">
            <v>607-81-26038</v>
          </cell>
          <cell r="D234" t="str">
            <v>최 종식</v>
          </cell>
          <cell r="E234" t="str">
            <v>부산광역시 연제구 연산동 579-59</v>
          </cell>
          <cell r="F234" t="str">
            <v>611-080</v>
          </cell>
          <cell r="G234" t="str">
            <v>도매</v>
          </cell>
          <cell r="H234" t="str">
            <v>의약품</v>
          </cell>
          <cell r="J234" t="str">
            <v>김 상규</v>
          </cell>
        </row>
        <row r="235">
          <cell r="B235" t="str">
            <v>(주)김약품</v>
          </cell>
          <cell r="C235" t="str">
            <v>616-81-13798</v>
          </cell>
          <cell r="D235" t="str">
            <v>문 백준</v>
          </cell>
          <cell r="E235" t="str">
            <v>제주도 제주시 이도2동 408-4</v>
          </cell>
          <cell r="F235" t="str">
            <v>690-022</v>
          </cell>
          <cell r="G235" t="str">
            <v>도매</v>
          </cell>
          <cell r="H235" t="str">
            <v>양약</v>
          </cell>
          <cell r="J235" t="str">
            <v>김 태균</v>
          </cell>
        </row>
        <row r="236">
          <cell r="B236" t="str">
            <v>(주)삼원약품</v>
          </cell>
          <cell r="C236" t="str">
            <v>607-81-18106</v>
          </cell>
          <cell r="D236" t="str">
            <v>추 기엽</v>
          </cell>
          <cell r="E236" t="str">
            <v>부산광역시 동래구 안락동 163-9</v>
          </cell>
          <cell r="F236" t="str">
            <v>607-100</v>
          </cell>
          <cell r="G236" t="str">
            <v>도매</v>
          </cell>
          <cell r="H236" t="str">
            <v>양약</v>
          </cell>
          <cell r="J236" t="str">
            <v>김 상규</v>
          </cell>
        </row>
        <row r="237">
          <cell r="B237" t="str">
            <v>(주)우승약품</v>
          </cell>
          <cell r="C237" t="str">
            <v>608-81-15311</v>
          </cell>
          <cell r="D237" t="str">
            <v>정 병구</v>
          </cell>
          <cell r="E237" t="str">
            <v>경상남도 마산시 회원구 내서읍 호계 384</v>
          </cell>
          <cell r="F237" t="str">
            <v>630-850</v>
          </cell>
          <cell r="G237" t="str">
            <v>도매</v>
          </cell>
          <cell r="H237" t="str">
            <v>의약품</v>
          </cell>
          <cell r="J237" t="str">
            <v>김 상규</v>
          </cell>
        </row>
        <row r="238">
          <cell r="B238" t="str">
            <v>광주의약품(주)</v>
          </cell>
          <cell r="C238" t="str">
            <v>408-81-08641</v>
          </cell>
          <cell r="D238" t="str">
            <v>최 정채</v>
          </cell>
          <cell r="E238" t="str">
            <v>광주광역시 동구 충장로5가 59-2</v>
          </cell>
          <cell r="F238" t="str">
            <v>501-015</v>
          </cell>
          <cell r="G238" t="str">
            <v>도매</v>
          </cell>
          <cell r="H238" t="str">
            <v>의약품</v>
          </cell>
          <cell r="J238" t="str">
            <v>김 태균</v>
          </cell>
        </row>
        <row r="239">
          <cell r="B239" t="str">
            <v>대성약품(주)</v>
          </cell>
          <cell r="C239" t="str">
            <v>408-81-07259</v>
          </cell>
          <cell r="D239" t="str">
            <v>최 기영</v>
          </cell>
          <cell r="E239" t="str">
            <v>광주광역시 동구 금남로5가 79</v>
          </cell>
          <cell r="F239" t="str">
            <v>501-025</v>
          </cell>
          <cell r="G239" t="str">
            <v>도매</v>
          </cell>
          <cell r="H239" t="str">
            <v>의약품</v>
          </cell>
          <cell r="J239" t="str">
            <v>김 태균</v>
          </cell>
        </row>
        <row r="240">
          <cell r="B240" t="str">
            <v>승주의약품(주)</v>
          </cell>
          <cell r="C240" t="str">
            <v>416-81-01917</v>
          </cell>
          <cell r="D240" t="str">
            <v>반 봉민</v>
          </cell>
          <cell r="E240" t="str">
            <v>전라남도 순천시 행동 81-36</v>
          </cell>
          <cell r="F240" t="str">
            <v>540-060</v>
          </cell>
          <cell r="G240" t="str">
            <v>도매</v>
          </cell>
          <cell r="H240" t="str">
            <v>양약</v>
          </cell>
          <cell r="J240" t="str">
            <v>김 태균</v>
          </cell>
        </row>
        <row r="241">
          <cell r="B241" t="str">
            <v>엘스타약품(주)</v>
          </cell>
          <cell r="C241" t="str">
            <v>408-81-30013</v>
          </cell>
          <cell r="D241" t="str">
            <v>서 훤준</v>
          </cell>
          <cell r="E241" t="str">
            <v>광주광역시 동구 운림동 670</v>
          </cell>
          <cell r="F241" t="str">
            <v>501-200</v>
          </cell>
          <cell r="G241" t="str">
            <v>도매</v>
          </cell>
          <cell r="H241" t="str">
            <v>의약품</v>
          </cell>
          <cell r="J241" t="str">
            <v>김 태균</v>
          </cell>
        </row>
        <row r="242">
          <cell r="B242" t="str">
            <v>(주)삼화의약품</v>
          </cell>
          <cell r="C242" t="str">
            <v>409-81-35651</v>
          </cell>
          <cell r="D242" t="str">
            <v>김 준택</v>
          </cell>
          <cell r="E242" t="str">
            <v>전라남도 장성군 진원면 선적 12-5</v>
          </cell>
          <cell r="F242" t="str">
            <v>515-910</v>
          </cell>
          <cell r="G242" t="str">
            <v>도매</v>
          </cell>
          <cell r="H242" t="str">
            <v>의약품</v>
          </cell>
          <cell r="J242" t="str">
            <v>김 태균</v>
          </cell>
        </row>
        <row r="243">
          <cell r="B243" t="str">
            <v>(주)태원약품</v>
          </cell>
          <cell r="C243" t="str">
            <v>408-81-24224</v>
          </cell>
          <cell r="D243" t="str">
            <v>도 응태</v>
          </cell>
          <cell r="E243" t="str">
            <v>광주광역시 동구 금남로5가 101</v>
          </cell>
          <cell r="F243" t="str">
            <v>501-025</v>
          </cell>
          <cell r="G243" t="str">
            <v>도매</v>
          </cell>
          <cell r="H243" t="str">
            <v>의약품</v>
          </cell>
          <cell r="J243" t="str">
            <v>김 태균</v>
          </cell>
        </row>
        <row r="244">
          <cell r="B244" t="str">
            <v>(주)한국메디신</v>
          </cell>
          <cell r="C244" t="str">
            <v>409-81-36683</v>
          </cell>
          <cell r="D244" t="str">
            <v>유형욱</v>
          </cell>
          <cell r="E244" t="str">
            <v>광주광역시 북구 두암동 859-11</v>
          </cell>
          <cell r="F244" t="str">
            <v>500-100</v>
          </cell>
          <cell r="G244" t="str">
            <v>도매</v>
          </cell>
          <cell r="H244" t="str">
            <v>의약품</v>
          </cell>
          <cell r="J244" t="str">
            <v>김 태균</v>
          </cell>
        </row>
        <row r="245">
          <cell r="B245" t="str">
            <v>(주)호남약품</v>
          </cell>
          <cell r="C245" t="str">
            <v>416-81-06703</v>
          </cell>
          <cell r="D245" t="str">
            <v>양 재승</v>
          </cell>
          <cell r="E245" t="str">
            <v>전라남도 순천시 장천동 58-1</v>
          </cell>
          <cell r="F245" t="str">
            <v>540-190</v>
          </cell>
          <cell r="G245" t="str">
            <v>도매</v>
          </cell>
          <cell r="H245" t="str">
            <v>양약</v>
          </cell>
          <cell r="J245" t="str">
            <v>김 태균</v>
          </cell>
        </row>
        <row r="246">
          <cell r="B246" t="str">
            <v>두레약품(주)</v>
          </cell>
          <cell r="C246" t="str">
            <v>106-81-59550</v>
          </cell>
          <cell r="D246" t="str">
            <v>강 수철</v>
          </cell>
          <cell r="E246" t="str">
            <v>서울특별시 용산구 한강로3가 40-879</v>
          </cell>
          <cell r="F246" t="str">
            <v>140-013</v>
          </cell>
          <cell r="G246" t="str">
            <v>도매</v>
          </cell>
          <cell r="H246" t="str">
            <v>의약품</v>
          </cell>
          <cell r="J246" t="str">
            <v>김 태훈</v>
          </cell>
        </row>
        <row r="247">
          <cell r="B247" t="str">
            <v>(주)삼거실업</v>
          </cell>
          <cell r="C247" t="str">
            <v>120-81-32917</v>
          </cell>
          <cell r="D247" t="str">
            <v>박 원환</v>
          </cell>
          <cell r="E247" t="str">
            <v>서울특별시 강남구 대치동 891-43</v>
          </cell>
          <cell r="F247" t="str">
            <v>135-280</v>
          </cell>
          <cell r="G247" t="str">
            <v>도매</v>
          </cell>
          <cell r="H247" t="str">
            <v>의약품</v>
          </cell>
          <cell r="J247" t="str">
            <v>성 기수</v>
          </cell>
        </row>
        <row r="248">
          <cell r="B248" t="str">
            <v>(주)한보약품</v>
          </cell>
          <cell r="C248" t="str">
            <v>107-81-16684</v>
          </cell>
          <cell r="D248" t="str">
            <v>이 영선</v>
          </cell>
          <cell r="E248" t="str">
            <v>서울특별시 동작구 대방동 353-9</v>
          </cell>
          <cell r="F248" t="str">
            <v>156-020</v>
          </cell>
          <cell r="G248" t="str">
            <v>도매</v>
          </cell>
          <cell r="H248" t="str">
            <v>의약품</v>
          </cell>
          <cell r="J248" t="str">
            <v>김 태훈</v>
          </cell>
        </row>
        <row r="249">
          <cell r="B249" t="str">
            <v>원진약품(주)</v>
          </cell>
          <cell r="C249" t="str">
            <v>204-81-30987</v>
          </cell>
          <cell r="D249" t="str">
            <v>김 원직</v>
          </cell>
          <cell r="E249" t="str">
            <v>서울특별시 동대문구 용두동 104-20</v>
          </cell>
          <cell r="F249" t="str">
            <v>130-070</v>
          </cell>
          <cell r="G249" t="str">
            <v>도매</v>
          </cell>
          <cell r="H249" t="str">
            <v>의약품</v>
          </cell>
          <cell r="J249" t="str">
            <v>강 충주</v>
          </cell>
        </row>
        <row r="250">
          <cell r="B250" t="str">
            <v>세종메디칼(주)</v>
          </cell>
          <cell r="C250" t="str">
            <v>204-81-39300</v>
          </cell>
          <cell r="D250" t="str">
            <v>김 행권</v>
          </cell>
          <cell r="E250" t="str">
            <v>서울특별시 송파구 가락동 94</v>
          </cell>
          <cell r="F250" t="str">
            <v>138-160</v>
          </cell>
          <cell r="G250" t="str">
            <v>도매</v>
          </cell>
          <cell r="H250" t="str">
            <v>의약품</v>
          </cell>
          <cell r="J250" t="str">
            <v>성 기수</v>
          </cell>
        </row>
        <row r="251">
          <cell r="B251" t="str">
            <v>우신약품(주)</v>
          </cell>
          <cell r="C251" t="str">
            <v>212-81-30649</v>
          </cell>
          <cell r="D251" t="str">
            <v>김 황준</v>
          </cell>
          <cell r="E251" t="str">
            <v>서울특별시 구로구 구로동 23-2</v>
          </cell>
          <cell r="F251" t="str">
            <v>152-050</v>
          </cell>
          <cell r="G251" t="str">
            <v>도매</v>
          </cell>
          <cell r="H251" t="str">
            <v>양약</v>
          </cell>
          <cell r="J251" t="str">
            <v>성 기수</v>
          </cell>
        </row>
        <row r="252">
          <cell r="B252" t="str">
            <v>원아약품(주)</v>
          </cell>
          <cell r="C252" t="str">
            <v>218-81-11242</v>
          </cell>
          <cell r="D252" t="str">
            <v>성 광길</v>
          </cell>
          <cell r="E252" t="str">
            <v>서울특별시 성동구 용답동 235-5</v>
          </cell>
          <cell r="F252" t="str">
            <v>133-170</v>
          </cell>
          <cell r="G252" t="str">
            <v>도매</v>
          </cell>
          <cell r="H252" t="str">
            <v>양약</v>
          </cell>
          <cell r="J252" t="str">
            <v>성 기수</v>
          </cell>
        </row>
        <row r="253">
          <cell r="B253" t="str">
            <v>(주)기영약품</v>
          </cell>
          <cell r="C253" t="str">
            <v>220-81-08769</v>
          </cell>
          <cell r="D253" t="str">
            <v>최 기홍</v>
          </cell>
          <cell r="E253" t="str">
            <v>서울특별시 강남구 논현동 133</v>
          </cell>
          <cell r="F253" t="str">
            <v>135-010</v>
          </cell>
          <cell r="G253" t="str">
            <v>도매</v>
          </cell>
          <cell r="H253" t="str">
            <v>양약</v>
          </cell>
          <cell r="J253" t="str">
            <v>성 기수</v>
          </cell>
        </row>
        <row r="254">
          <cell r="B254" t="str">
            <v>(주)성운약품</v>
          </cell>
          <cell r="C254" t="str">
            <v>106-81-01927</v>
          </cell>
          <cell r="D254" t="str">
            <v>김 성만</v>
          </cell>
          <cell r="E254" t="str">
            <v>서울특별시 서초구 반포동 107-18</v>
          </cell>
          <cell r="F254" t="str">
            <v>137-040</v>
          </cell>
          <cell r="G254" t="str">
            <v>도매</v>
          </cell>
          <cell r="H254" t="str">
            <v>의약품</v>
          </cell>
          <cell r="J254" t="str">
            <v>성 기수</v>
          </cell>
        </row>
        <row r="255">
          <cell r="B255" t="str">
            <v>(주)태영약품</v>
          </cell>
          <cell r="C255" t="str">
            <v>218-81-14759</v>
          </cell>
          <cell r="D255" t="str">
            <v>예 종길</v>
          </cell>
          <cell r="E255" t="str">
            <v>서울특별시 성동구 용답동 225-6</v>
          </cell>
          <cell r="F255" t="str">
            <v>133-170</v>
          </cell>
          <cell r="G255" t="str">
            <v>도매</v>
          </cell>
          <cell r="H255" t="str">
            <v>양약</v>
          </cell>
          <cell r="J255" t="str">
            <v>이 충주</v>
          </cell>
        </row>
        <row r="256">
          <cell r="B256" t="str">
            <v>(주)석원약품</v>
          </cell>
          <cell r="C256" t="str">
            <v>107-81-33214</v>
          </cell>
          <cell r="D256" t="str">
            <v>황 정모</v>
          </cell>
          <cell r="E256" t="str">
            <v>서울특별시 강서구 화곡동 1101</v>
          </cell>
          <cell r="F256" t="str">
            <v>157-010</v>
          </cell>
          <cell r="G256" t="str">
            <v>도매</v>
          </cell>
          <cell r="H256" t="str">
            <v>양약</v>
          </cell>
          <cell r="J256" t="str">
            <v>양 재영</v>
          </cell>
        </row>
        <row r="257">
          <cell r="B257" t="str">
            <v>(주)소화</v>
          </cell>
          <cell r="C257" t="str">
            <v>114-81-55346</v>
          </cell>
          <cell r="D257" t="str">
            <v>전 덕성</v>
          </cell>
          <cell r="E257" t="str">
            <v>서울특별시 서초구 반포동 107-46</v>
          </cell>
          <cell r="F257" t="str">
            <v>137-040</v>
          </cell>
          <cell r="G257" t="str">
            <v>도매</v>
          </cell>
          <cell r="H257" t="str">
            <v>의약품</v>
          </cell>
          <cell r="J257" t="str">
            <v>양 재영</v>
          </cell>
        </row>
        <row r="258">
          <cell r="B258" t="str">
            <v>(주)신용산약품</v>
          </cell>
          <cell r="C258" t="str">
            <v>106-81-17676</v>
          </cell>
          <cell r="D258" t="str">
            <v>조 정란</v>
          </cell>
          <cell r="E258" t="str">
            <v>서울특별시 용산구 한강로3가 40-8</v>
          </cell>
          <cell r="F258" t="str">
            <v>140-013</v>
          </cell>
          <cell r="G258" t="str">
            <v>도매</v>
          </cell>
          <cell r="H258" t="str">
            <v>양약</v>
          </cell>
          <cell r="J258" t="str">
            <v>김 태훈</v>
          </cell>
        </row>
        <row r="259">
          <cell r="B259" t="str">
            <v>가야약품(주)</v>
          </cell>
          <cell r="C259" t="str">
            <v>109-81-48182</v>
          </cell>
          <cell r="D259" t="str">
            <v>이완</v>
          </cell>
          <cell r="E259" t="str">
            <v>서울특별시 강서구 가양동 1488-6</v>
          </cell>
          <cell r="F259" t="str">
            <v>157-200</v>
          </cell>
          <cell r="G259" t="str">
            <v>도매</v>
          </cell>
          <cell r="H259" t="str">
            <v>의약품</v>
          </cell>
          <cell r="J259" t="str">
            <v>오 요환</v>
          </cell>
        </row>
        <row r="260">
          <cell r="B260" t="str">
            <v>여명약품(주)</v>
          </cell>
          <cell r="C260" t="str">
            <v>130-81-33290</v>
          </cell>
          <cell r="D260" t="str">
            <v>백 승선</v>
          </cell>
          <cell r="E260" t="str">
            <v>경기도 부천시 소사구 송내동 369-1</v>
          </cell>
          <cell r="F260" t="str">
            <v>422-040</v>
          </cell>
          <cell r="G260" t="str">
            <v>도매</v>
          </cell>
          <cell r="H260" t="str">
            <v>의약품</v>
          </cell>
          <cell r="J260" t="str">
            <v>오 요환</v>
          </cell>
        </row>
        <row r="261">
          <cell r="B261" t="str">
            <v>이레약품(주)</v>
          </cell>
          <cell r="C261" t="str">
            <v>123-81-35193</v>
          </cell>
          <cell r="D261" t="str">
            <v>안 승도</v>
          </cell>
          <cell r="E261" t="str">
            <v>경기도 군포시 당동 212-12</v>
          </cell>
          <cell r="F261" t="str">
            <v>435-010</v>
          </cell>
          <cell r="G261" t="str">
            <v>도매</v>
          </cell>
          <cell r="H261" t="str">
            <v>양약</v>
          </cell>
          <cell r="J261" t="str">
            <v>오 요환</v>
          </cell>
        </row>
        <row r="262">
          <cell r="B262" t="str">
            <v>(주)대일양행</v>
          </cell>
          <cell r="C262" t="str">
            <v>124-81-16715</v>
          </cell>
          <cell r="D262" t="str">
            <v>류 찬희</v>
          </cell>
          <cell r="E262" t="str">
            <v>경기도 수원시 팔달구 매탄동 1195</v>
          </cell>
          <cell r="F262" t="str">
            <v>442-370</v>
          </cell>
          <cell r="G262" t="str">
            <v>도매</v>
          </cell>
          <cell r="H262" t="str">
            <v>의약품</v>
          </cell>
          <cell r="J262" t="str">
            <v>오 요환</v>
          </cell>
        </row>
        <row r="263">
          <cell r="B263" t="str">
            <v>(주)동부약품</v>
          </cell>
          <cell r="C263" t="str">
            <v>122-81-31063</v>
          </cell>
          <cell r="D263" t="str">
            <v>이 건교</v>
          </cell>
          <cell r="E263" t="str">
            <v>인천광역시 부평구 부개동 23-1</v>
          </cell>
          <cell r="F263" t="str">
            <v>403-100</v>
          </cell>
          <cell r="G263" t="str">
            <v>도매</v>
          </cell>
          <cell r="H263" t="str">
            <v>의약품</v>
          </cell>
          <cell r="J263" t="str">
            <v>오 요환</v>
          </cell>
        </row>
        <row r="264">
          <cell r="B264" t="str">
            <v>(주)소망약품</v>
          </cell>
          <cell r="C264" t="str">
            <v>124-81-18445</v>
          </cell>
          <cell r="D264" t="str">
            <v>김 태관</v>
          </cell>
          <cell r="E264" t="str">
            <v>경기도 수원시 팔달구 인계동 1133-4</v>
          </cell>
          <cell r="F264" t="str">
            <v>442-070</v>
          </cell>
          <cell r="G264" t="str">
            <v>도매</v>
          </cell>
          <cell r="H264" t="str">
            <v>의약품</v>
          </cell>
          <cell r="J264" t="str">
            <v>오 요환</v>
          </cell>
        </row>
        <row r="265">
          <cell r="B265" t="str">
            <v>(주)정인약품</v>
          </cell>
          <cell r="C265" t="str">
            <v>123-81-40003</v>
          </cell>
          <cell r="D265" t="str">
            <v>이 영경</v>
          </cell>
          <cell r="E265" t="str">
            <v>경기도 군포시 금정동 730-2</v>
          </cell>
          <cell r="F265" t="str">
            <v>435-050</v>
          </cell>
          <cell r="G265" t="str">
            <v>도매</v>
          </cell>
          <cell r="H265" t="str">
            <v>의약품</v>
          </cell>
          <cell r="J265" t="str">
            <v>오 요환</v>
          </cell>
        </row>
        <row r="266">
          <cell r="B266" t="str">
            <v>경희약품(주)</v>
          </cell>
          <cell r="C266" t="str">
            <v>126-81-31459</v>
          </cell>
          <cell r="D266" t="str">
            <v>임 보연</v>
          </cell>
          <cell r="E266" t="str">
            <v>경기도 광주군 오포면 능평 153-10</v>
          </cell>
          <cell r="F266" t="str">
            <v>464-890</v>
          </cell>
          <cell r="G266" t="str">
            <v>도매</v>
          </cell>
          <cell r="H266" t="str">
            <v>의약품</v>
          </cell>
          <cell r="J266" t="str">
            <v>이 충주</v>
          </cell>
        </row>
        <row r="267">
          <cell r="B267" t="str">
            <v>신성약품(주)</v>
          </cell>
          <cell r="C267" t="str">
            <v>205-81-12186</v>
          </cell>
          <cell r="D267" t="str">
            <v>김 진문</v>
          </cell>
          <cell r="E267" t="str">
            <v>서울특별시 동대문구 장안동 398-8</v>
          </cell>
          <cell r="F267" t="str">
            <v>130-100</v>
          </cell>
          <cell r="G267" t="str">
            <v>도매</v>
          </cell>
          <cell r="H267" t="str">
            <v>양약</v>
          </cell>
          <cell r="J267" t="str">
            <v>성 기수</v>
          </cell>
        </row>
        <row r="268">
          <cell r="B268" t="str">
            <v>신원약품(주)</v>
          </cell>
          <cell r="C268" t="str">
            <v>216-81-07970</v>
          </cell>
          <cell r="D268" t="str">
            <v>김 양오</v>
          </cell>
          <cell r="E268" t="str">
            <v>서울특별시 중랑구 면목동 144-20</v>
          </cell>
          <cell r="F268" t="str">
            <v>131-200</v>
          </cell>
          <cell r="G268" t="str">
            <v>도매</v>
          </cell>
          <cell r="H268" t="str">
            <v>의약품</v>
          </cell>
          <cell r="J268" t="str">
            <v>김 태훈</v>
          </cell>
        </row>
        <row r="269">
          <cell r="B269" t="str">
            <v>영동약품(주)</v>
          </cell>
          <cell r="C269" t="str">
            <v>204-81-18886</v>
          </cell>
          <cell r="D269" t="str">
            <v>신 은록</v>
          </cell>
          <cell r="E269" t="str">
            <v>서울특별시 동대문구 장안동 427-5</v>
          </cell>
          <cell r="F269" t="str">
            <v>130-100</v>
          </cell>
          <cell r="G269" t="str">
            <v>도매</v>
          </cell>
          <cell r="H269" t="str">
            <v>양약</v>
          </cell>
          <cell r="J269" t="str">
            <v>이 충주</v>
          </cell>
        </row>
        <row r="270">
          <cell r="B270" t="str">
            <v>(주)보나에스</v>
          </cell>
          <cell r="C270" t="str">
            <v>215-81-55746</v>
          </cell>
          <cell r="D270" t="str">
            <v>박 의근</v>
          </cell>
          <cell r="E270" t="str">
            <v>서울특별시 송파구 송파동 139-12</v>
          </cell>
          <cell r="F270" t="str">
            <v>138-170</v>
          </cell>
          <cell r="G270" t="str">
            <v>도매</v>
          </cell>
          <cell r="H270" t="str">
            <v>양약</v>
          </cell>
          <cell r="J270" t="str">
            <v>이 충주</v>
          </cell>
        </row>
        <row r="271">
          <cell r="B271" t="str">
            <v>(주)에스유</v>
          </cell>
          <cell r="C271" t="str">
            <v>107-81-53812</v>
          </cell>
          <cell r="D271" t="str">
            <v>고 용규</v>
          </cell>
          <cell r="E271" t="str">
            <v>서울특별시 영등포구 영등포동2가 242</v>
          </cell>
          <cell r="F271" t="str">
            <v>150-032</v>
          </cell>
          <cell r="G271" t="str">
            <v>도매</v>
          </cell>
          <cell r="H271" t="str">
            <v>의약품</v>
          </cell>
          <cell r="J271" t="str">
            <v>이 충주</v>
          </cell>
        </row>
        <row r="272">
          <cell r="B272" t="str">
            <v>주일억산부인과</v>
          </cell>
          <cell r="C272" t="str">
            <v>102-96-01142</v>
          </cell>
          <cell r="D272" t="str">
            <v>주 일억</v>
          </cell>
          <cell r="E272" t="str">
            <v>서울특별시 종로구 체부동 29-2</v>
          </cell>
          <cell r="F272" t="str">
            <v>110-045</v>
          </cell>
          <cell r="G272" t="str">
            <v>의료</v>
          </cell>
          <cell r="H272" t="str">
            <v>산부인과</v>
          </cell>
          <cell r="J272" t="str">
            <v>이 충주</v>
          </cell>
        </row>
        <row r="273">
          <cell r="B273" t="str">
            <v>(주)태양약품</v>
          </cell>
          <cell r="C273" t="str">
            <v>112-81-35437</v>
          </cell>
          <cell r="D273" t="str">
            <v>이 상욱</v>
          </cell>
          <cell r="E273" t="str">
            <v>서울특별시 관악구 봉천동 1687-31</v>
          </cell>
          <cell r="F273" t="str">
            <v>151-050</v>
          </cell>
          <cell r="G273" t="str">
            <v>도매</v>
          </cell>
          <cell r="H273" t="str">
            <v>의약품</v>
          </cell>
          <cell r="J273" t="str">
            <v>이 충주</v>
          </cell>
        </row>
        <row r="274">
          <cell r="B274" t="str">
            <v>백제약품(주)대전지점</v>
          </cell>
          <cell r="C274" t="str">
            <v>305-85-00993</v>
          </cell>
          <cell r="D274" t="str">
            <v>김 기운</v>
          </cell>
          <cell r="E274" t="str">
            <v>대전광역시 중구 대흥동 508-63</v>
          </cell>
          <cell r="F274" t="str">
            <v>301-010</v>
          </cell>
          <cell r="G274" t="str">
            <v>도.소매</v>
          </cell>
          <cell r="H274" t="str">
            <v>양약,동물약품</v>
          </cell>
          <cell r="J274" t="str">
            <v>전 영호</v>
          </cell>
        </row>
        <row r="275">
          <cell r="B275" t="str">
            <v>송광약품(주)</v>
          </cell>
          <cell r="C275" t="str">
            <v>314-81-09025</v>
          </cell>
          <cell r="D275" t="str">
            <v>송 찬호</v>
          </cell>
          <cell r="E275" t="str">
            <v>대전광역시 서구 가장동 39-39</v>
          </cell>
          <cell r="F275" t="str">
            <v>302-182</v>
          </cell>
          <cell r="G275" t="str">
            <v>도매</v>
          </cell>
          <cell r="H275" t="str">
            <v>의약품</v>
          </cell>
          <cell r="J275" t="str">
            <v>전 영호</v>
          </cell>
        </row>
        <row r="276">
          <cell r="B276" t="str">
            <v>제서약품판매(주)</v>
          </cell>
          <cell r="C276" t="str">
            <v>304-81-06899</v>
          </cell>
          <cell r="D276" t="str">
            <v>노 정숙</v>
          </cell>
          <cell r="E276" t="str">
            <v>충청북도 제천시 화산동 193-14</v>
          </cell>
          <cell r="F276" t="str">
            <v>390-150</v>
          </cell>
          <cell r="G276" t="str">
            <v>도매</v>
          </cell>
          <cell r="H276" t="str">
            <v>의약품</v>
          </cell>
          <cell r="J276" t="str">
            <v>전 영호</v>
          </cell>
        </row>
        <row r="277">
          <cell r="B277" t="str">
            <v>(주)대동약품</v>
          </cell>
          <cell r="C277" t="str">
            <v>306-81-06556</v>
          </cell>
          <cell r="D277" t="str">
            <v>송 삼모</v>
          </cell>
          <cell r="E277" t="str">
            <v>대전광역시 동구 삼성동 278-16</v>
          </cell>
          <cell r="F277" t="str">
            <v>300-170</v>
          </cell>
          <cell r="G277" t="str">
            <v>도매</v>
          </cell>
          <cell r="H277" t="str">
            <v>양약</v>
          </cell>
          <cell r="J277" t="str">
            <v>전 영호</v>
          </cell>
        </row>
        <row r="278">
          <cell r="B278" t="str">
            <v>(주)대전약품</v>
          </cell>
          <cell r="C278" t="str">
            <v>305-81-29920</v>
          </cell>
          <cell r="D278" t="str">
            <v>박 찬용</v>
          </cell>
          <cell r="E278" t="str">
            <v>대전광역시 중구 중촌동 394-1</v>
          </cell>
          <cell r="F278" t="str">
            <v>301-080</v>
          </cell>
          <cell r="G278" t="str">
            <v>도매</v>
          </cell>
          <cell r="H278" t="str">
            <v>의약품</v>
          </cell>
          <cell r="J278" t="str">
            <v>전 영호</v>
          </cell>
        </row>
        <row r="279">
          <cell r="B279" t="str">
            <v>(주)수창양행</v>
          </cell>
          <cell r="C279" t="str">
            <v>215-81-54349</v>
          </cell>
          <cell r="D279" t="str">
            <v>이 동영</v>
          </cell>
          <cell r="E279" t="str">
            <v>서울특별시 송파구 오금동 135</v>
          </cell>
          <cell r="F279" t="str">
            <v>138-130</v>
          </cell>
          <cell r="G279" t="str">
            <v>도매</v>
          </cell>
          <cell r="H279" t="str">
            <v>의약품</v>
          </cell>
          <cell r="J279" t="str">
            <v>전 영호</v>
          </cell>
        </row>
        <row r="280">
          <cell r="B280" t="str">
            <v>(주)일신</v>
          </cell>
          <cell r="C280" t="str">
            <v>301-81-16966</v>
          </cell>
          <cell r="D280" t="str">
            <v>채 종찬</v>
          </cell>
          <cell r="E280" t="str">
            <v>충청북도 청주시 흥덕구 운천동 1567</v>
          </cell>
          <cell r="F280" t="str">
            <v>361-110</v>
          </cell>
          <cell r="G280" t="str">
            <v>도매</v>
          </cell>
          <cell r="H280" t="str">
            <v>양약</v>
          </cell>
          <cell r="J280" t="str">
            <v>전 영호</v>
          </cell>
        </row>
        <row r="281">
          <cell r="B281" t="str">
            <v>(주)흥강메디칼</v>
          </cell>
          <cell r="C281" t="str">
            <v>312-81-17738</v>
          </cell>
          <cell r="D281" t="str">
            <v>전 청</v>
          </cell>
          <cell r="E281" t="str">
            <v>충청남도 천안시 성정동 413-4</v>
          </cell>
          <cell r="F281" t="str">
            <v>330-170</v>
          </cell>
          <cell r="G281" t="str">
            <v>도매</v>
          </cell>
          <cell r="H281" t="str">
            <v>의약품</v>
          </cell>
          <cell r="J281" t="str">
            <v>전 영호</v>
          </cell>
        </row>
        <row r="282">
          <cell r="B282" t="str">
            <v>광산약품</v>
          </cell>
          <cell r="C282" t="str">
            <v>504-05-63308</v>
          </cell>
          <cell r="D282" t="str">
            <v>김 재복</v>
          </cell>
          <cell r="E282" t="str">
            <v>대구광역시 북구 고성3가 7-1</v>
          </cell>
          <cell r="F282" t="str">
            <v>702-073</v>
          </cell>
          <cell r="G282" t="str">
            <v>도매</v>
          </cell>
          <cell r="H282" t="str">
            <v>양약</v>
          </cell>
          <cell r="J282" t="str">
            <v>강 성대</v>
          </cell>
        </row>
        <row r="283">
          <cell r="B283" t="str">
            <v>대구약품</v>
          </cell>
          <cell r="C283" t="str">
            <v>501-07-61310</v>
          </cell>
          <cell r="D283" t="str">
            <v>전 시형</v>
          </cell>
          <cell r="E283" t="str">
            <v>대구광역시 중구 삼덕3가 137-10</v>
          </cell>
          <cell r="F283" t="str">
            <v>700-413</v>
          </cell>
          <cell r="G283" t="str">
            <v>도매</v>
          </cell>
          <cell r="H283" t="str">
            <v>양약</v>
          </cell>
          <cell r="J283" t="str">
            <v>강 성대</v>
          </cell>
        </row>
        <row r="284">
          <cell r="B284" t="str">
            <v>백제약품(주)광주지점</v>
          </cell>
          <cell r="C284" t="str">
            <v>408-85-00180</v>
          </cell>
          <cell r="D284" t="str">
            <v>김 기운</v>
          </cell>
          <cell r="E284" t="str">
            <v>광주광역시 동구 대인동 312-16</v>
          </cell>
          <cell r="F284" t="str">
            <v>501-030</v>
          </cell>
          <cell r="G284" t="str">
            <v>도.소매</v>
          </cell>
          <cell r="H284" t="str">
            <v>양약</v>
          </cell>
          <cell r="J284" t="str">
            <v>김 태균</v>
          </cell>
        </row>
        <row r="285">
          <cell r="B285" t="str">
            <v>복지약품(주)</v>
          </cell>
          <cell r="C285" t="str">
            <v>205-81-32843</v>
          </cell>
          <cell r="D285" t="str">
            <v>조 달환</v>
          </cell>
          <cell r="E285" t="str">
            <v>서울특별시 동대문구 장안동 337-6</v>
          </cell>
          <cell r="F285" t="str">
            <v>130-100</v>
          </cell>
          <cell r="G285" t="str">
            <v>도매</v>
          </cell>
          <cell r="H285" t="str">
            <v>양약</v>
          </cell>
          <cell r="J285" t="str">
            <v>강 충주</v>
          </cell>
        </row>
        <row r="286">
          <cell r="B286" t="str">
            <v>삼화약업사</v>
          </cell>
          <cell r="C286" t="str">
            <v>402-02-39423</v>
          </cell>
          <cell r="D286" t="str">
            <v>서 창훈</v>
          </cell>
          <cell r="E286" t="str">
            <v>전라북도 전주시 완산구 중앙동 3가 97</v>
          </cell>
          <cell r="F286" t="str">
            <v>560-010</v>
          </cell>
          <cell r="G286" t="str">
            <v>도매</v>
          </cell>
          <cell r="H286" t="str">
            <v>양약</v>
          </cell>
          <cell r="J286" t="str">
            <v>김 태균</v>
          </cell>
        </row>
        <row r="287">
          <cell r="B287" t="str">
            <v>서일약품(주)</v>
          </cell>
          <cell r="C287" t="str">
            <v>221-81-03767</v>
          </cell>
          <cell r="D287" t="str">
            <v>손 인자</v>
          </cell>
          <cell r="E287" t="str">
            <v>강원도 춘천시 석사동 114-7</v>
          </cell>
          <cell r="F287" t="str">
            <v>200-180</v>
          </cell>
          <cell r="G287" t="str">
            <v>도,소매</v>
          </cell>
          <cell r="H287" t="str">
            <v>양약</v>
          </cell>
          <cell r="J287" t="str">
            <v>강 충주</v>
          </cell>
        </row>
        <row r="288">
          <cell r="B288" t="str">
            <v>신덕약품(주)</v>
          </cell>
          <cell r="C288" t="str">
            <v>209-81-10797</v>
          </cell>
          <cell r="D288" t="str">
            <v>김 정도</v>
          </cell>
          <cell r="E288" t="str">
            <v>서울특별시 성북구 안암동4가 41-1</v>
          </cell>
          <cell r="F288" t="str">
            <v>136-074</v>
          </cell>
          <cell r="G288" t="str">
            <v>도매</v>
          </cell>
          <cell r="H288" t="str">
            <v>의약품</v>
          </cell>
          <cell r="J288" t="str">
            <v>이 충주</v>
          </cell>
        </row>
        <row r="289">
          <cell r="B289" t="str">
            <v>인영약품(주)</v>
          </cell>
          <cell r="C289" t="str">
            <v>124-81-04067</v>
          </cell>
          <cell r="D289" t="str">
            <v>김 인영</v>
          </cell>
          <cell r="E289" t="str">
            <v>경기도 수원시 권선구 매교동 77-69</v>
          </cell>
          <cell r="F289" t="str">
            <v>441-220</v>
          </cell>
          <cell r="G289" t="str">
            <v>도매</v>
          </cell>
          <cell r="H289" t="str">
            <v>양약</v>
          </cell>
          <cell r="J289" t="str">
            <v>오 요환</v>
          </cell>
        </row>
        <row r="290">
          <cell r="B290" t="str">
            <v>정수약품(주)</v>
          </cell>
          <cell r="C290" t="str">
            <v>209-81-15598</v>
          </cell>
          <cell r="D290" t="str">
            <v>김 정수</v>
          </cell>
          <cell r="E290" t="str">
            <v>서울특별시 성북구 보문동7가 109-1</v>
          </cell>
          <cell r="F290" t="str">
            <v>136-087</v>
          </cell>
          <cell r="G290" t="str">
            <v>도매</v>
          </cell>
          <cell r="H290" t="str">
            <v>의약품</v>
          </cell>
          <cell r="J290" t="str">
            <v>강 충주</v>
          </cell>
        </row>
        <row r="291">
          <cell r="B291" t="str">
            <v>(주)강원약품</v>
          </cell>
          <cell r="C291" t="str">
            <v>226-81-04024</v>
          </cell>
          <cell r="D291" t="str">
            <v>전 영표</v>
          </cell>
          <cell r="E291" t="str">
            <v>강원도 강릉시 입암동 137-2</v>
          </cell>
          <cell r="F291" t="str">
            <v>210-250</v>
          </cell>
          <cell r="G291" t="str">
            <v>도매</v>
          </cell>
          <cell r="H291" t="str">
            <v>의약품</v>
          </cell>
          <cell r="J291" t="str">
            <v>강 충주</v>
          </cell>
        </row>
        <row r="292">
          <cell r="B292" t="str">
            <v>(주)성모약품</v>
          </cell>
          <cell r="C292" t="str">
            <v>204-81-28711</v>
          </cell>
          <cell r="D292" t="str">
            <v>정 철</v>
          </cell>
          <cell r="E292" t="str">
            <v>서울특별시 동대문구 용두동 102-144</v>
          </cell>
          <cell r="F292" t="str">
            <v>130-070</v>
          </cell>
          <cell r="G292" t="str">
            <v>도매</v>
          </cell>
          <cell r="H292" t="str">
            <v>의약품</v>
          </cell>
          <cell r="J292" t="str">
            <v>이 충주</v>
          </cell>
        </row>
        <row r="293">
          <cell r="B293" t="str">
            <v>(주)신일약품</v>
          </cell>
          <cell r="C293" t="str">
            <v>301-81-01371</v>
          </cell>
          <cell r="D293" t="str">
            <v>손 상현</v>
          </cell>
          <cell r="E293" t="str">
            <v>충청북도 청주시 상당구 남주동 594-11</v>
          </cell>
          <cell r="F293" t="str">
            <v>360-120</v>
          </cell>
          <cell r="G293" t="str">
            <v>도매</v>
          </cell>
          <cell r="H293" t="str">
            <v>양약</v>
          </cell>
          <cell r="J293" t="str">
            <v>전 영호</v>
          </cell>
        </row>
        <row r="294">
          <cell r="B294" t="str">
            <v>(주)대전동원약품</v>
          </cell>
          <cell r="C294" t="str">
            <v>306-81-08078</v>
          </cell>
          <cell r="D294" t="str">
            <v>장 원덕</v>
          </cell>
          <cell r="E294" t="str">
            <v>대전광역시 대덕구 읍내동 483-2</v>
          </cell>
          <cell r="F294" t="str">
            <v>306-070</v>
          </cell>
          <cell r="G294" t="str">
            <v>도매</v>
          </cell>
          <cell r="H294" t="str">
            <v>양약</v>
          </cell>
          <cell r="J294" t="str">
            <v>전 영호</v>
          </cell>
        </row>
        <row r="295">
          <cell r="B295" t="str">
            <v>(주)한가람약품</v>
          </cell>
          <cell r="C295" t="str">
            <v>111-81-25367</v>
          </cell>
          <cell r="D295" t="str">
            <v>신 철준</v>
          </cell>
          <cell r="E295" t="str">
            <v>서울특별시 서대문구 연희동 80-1</v>
          </cell>
          <cell r="F295" t="str">
            <v>120-110</v>
          </cell>
          <cell r="G295" t="str">
            <v>도매</v>
          </cell>
          <cell r="H295" t="str">
            <v>의약품</v>
          </cell>
          <cell r="J295" t="str">
            <v>강 충주</v>
          </cell>
        </row>
        <row r="296">
          <cell r="B296" t="str">
            <v>태종약품(주)</v>
          </cell>
          <cell r="C296" t="str">
            <v>203-81-49713</v>
          </cell>
          <cell r="D296" t="str">
            <v>윤 종남</v>
          </cell>
          <cell r="E296" t="str">
            <v>서울특별시 중구 황학동 2491</v>
          </cell>
          <cell r="F296" t="str">
            <v>100-440</v>
          </cell>
          <cell r="G296" t="str">
            <v>도매</v>
          </cell>
          <cell r="H296" t="str">
            <v>의약품</v>
          </cell>
          <cell r="J296" t="str">
            <v>성 기수</v>
          </cell>
        </row>
        <row r="297">
          <cell r="B297" t="str">
            <v>화인약품(주)</v>
          </cell>
          <cell r="C297" t="str">
            <v>208-81-10775</v>
          </cell>
          <cell r="D297" t="str">
            <v>이 종구</v>
          </cell>
          <cell r="E297" t="str">
            <v>서울특별시 종로구 연건동 192-1</v>
          </cell>
          <cell r="F297" t="str">
            <v>110-460</v>
          </cell>
          <cell r="G297" t="str">
            <v>도매</v>
          </cell>
          <cell r="H297" t="str">
            <v>양약</v>
          </cell>
          <cell r="J297" t="str">
            <v>강 충주</v>
          </cell>
        </row>
        <row r="298">
          <cell r="B298" t="str">
            <v>보국실업(주)</v>
          </cell>
          <cell r="C298" t="str">
            <v>409-81-34647</v>
          </cell>
          <cell r="D298" t="str">
            <v>박 용석</v>
          </cell>
          <cell r="E298" t="str">
            <v>광주광역시 북구 누문동 144-10</v>
          </cell>
          <cell r="F298" t="str">
            <v>500-030</v>
          </cell>
          <cell r="G298" t="str">
            <v>도매</v>
          </cell>
          <cell r="H298" t="str">
            <v>양약</v>
          </cell>
          <cell r="J298" t="str">
            <v>김 태균</v>
          </cell>
        </row>
        <row r="299">
          <cell r="B299" t="str">
            <v>상주성모병원</v>
          </cell>
          <cell r="C299" t="str">
            <v>511-96-00731</v>
          </cell>
          <cell r="D299" t="str">
            <v>성 부홍</v>
          </cell>
          <cell r="E299" t="str">
            <v>경상북도 상주시 냉림동 350-5</v>
          </cell>
          <cell r="F299" t="str">
            <v>742-070</v>
          </cell>
          <cell r="G299" t="str">
            <v>의료</v>
          </cell>
          <cell r="H299" t="str">
            <v>일반병원</v>
          </cell>
          <cell r="J299" t="str">
            <v>강 성대</v>
          </cell>
        </row>
        <row r="300">
          <cell r="B300" t="str">
            <v>현대가축약품</v>
          </cell>
          <cell r="C300" t="str">
            <v>411-01-93458</v>
          </cell>
          <cell r="D300" t="str">
            <v>김 재기</v>
          </cell>
          <cell r="E300" t="str">
            <v>전라남도 목포시 용당동 1102-7</v>
          </cell>
          <cell r="F300" t="str">
            <v>530-360</v>
          </cell>
          <cell r="G300" t="str">
            <v>도.소매</v>
          </cell>
          <cell r="H300" t="str">
            <v>가축약품</v>
          </cell>
          <cell r="J300" t="str">
            <v>최 찬교</v>
          </cell>
        </row>
        <row r="301">
          <cell r="B301" t="str">
            <v>(주)원천상사</v>
          </cell>
          <cell r="C301" t="str">
            <v>124-81-20053</v>
          </cell>
          <cell r="D301" t="str">
            <v>김 성규</v>
          </cell>
          <cell r="E301" t="str">
            <v>경기도 수원시 팔달구 인계동 1023-9</v>
          </cell>
          <cell r="F301" t="str">
            <v>442-070</v>
          </cell>
          <cell r="G301" t="str">
            <v>도매</v>
          </cell>
          <cell r="H301" t="str">
            <v>의약품</v>
          </cell>
          <cell r="J301" t="str">
            <v>오 요환</v>
          </cell>
        </row>
        <row r="302">
          <cell r="B302" t="str">
            <v>태전약품판매(주)</v>
          </cell>
          <cell r="C302" t="str">
            <v>401-81-00987</v>
          </cell>
          <cell r="D302" t="str">
            <v>오 수웅</v>
          </cell>
          <cell r="E302" t="str">
            <v>전라북도 군산시 경장동 464</v>
          </cell>
          <cell r="F302" t="str">
            <v>573-420</v>
          </cell>
          <cell r="G302" t="str">
            <v>도매</v>
          </cell>
          <cell r="H302" t="str">
            <v>양약</v>
          </cell>
          <cell r="J302" t="str">
            <v>김 태균</v>
          </cell>
        </row>
        <row r="303">
          <cell r="B303" t="str">
            <v>(주)신성아트컴</v>
          </cell>
          <cell r="E303" t="str">
            <v xml:space="preserve"> </v>
          </cell>
          <cell r="J303" t="str">
            <v>강 덕원</v>
          </cell>
        </row>
        <row r="304">
          <cell r="B304" t="str">
            <v>(주)호남약품(광주)</v>
          </cell>
          <cell r="C304" t="str">
            <v>408-81-10962</v>
          </cell>
          <cell r="D304" t="str">
            <v>양 재승</v>
          </cell>
          <cell r="E304" t="str">
            <v>광주광역시 동구 계림1동 292-10</v>
          </cell>
          <cell r="F304" t="str">
            <v>501-081</v>
          </cell>
          <cell r="G304" t="str">
            <v>도매</v>
          </cell>
          <cell r="H304" t="str">
            <v>양약</v>
          </cell>
          <cell r="J304" t="str">
            <v>김 태균</v>
          </cell>
        </row>
        <row r="305">
          <cell r="B305" t="str">
            <v>송원약품(주)</v>
          </cell>
          <cell r="C305" t="str">
            <v>402-81-02412</v>
          </cell>
          <cell r="D305" t="str">
            <v>김 병문</v>
          </cell>
          <cell r="E305" t="str">
            <v>전라북도 전주시 완산구 고사동 1가 148-4</v>
          </cell>
          <cell r="F305" t="str">
            <v>560-060</v>
          </cell>
          <cell r="G305" t="str">
            <v>도매</v>
          </cell>
          <cell r="H305" t="str">
            <v>양약</v>
          </cell>
          <cell r="J305" t="str">
            <v>김 태균</v>
          </cell>
        </row>
        <row r="306">
          <cell r="B306" t="str">
            <v>대구파티마병원</v>
          </cell>
          <cell r="E306" t="str">
            <v>대구광역시 동구 신암동 302-1</v>
          </cell>
          <cell r="F306" t="str">
            <v>701-010</v>
          </cell>
          <cell r="J306" t="str">
            <v>강 성대</v>
          </cell>
        </row>
        <row r="307">
          <cell r="B307" t="str">
            <v>(주)경수약품</v>
          </cell>
          <cell r="C307" t="str">
            <v>124-81-12835</v>
          </cell>
          <cell r="D307" t="str">
            <v>황 규환</v>
          </cell>
          <cell r="E307" t="str">
            <v>경기도 수원시 권선구 매교동 77-71</v>
          </cell>
          <cell r="F307" t="str">
            <v>441-220</v>
          </cell>
          <cell r="G307" t="str">
            <v>도매</v>
          </cell>
          <cell r="H307" t="str">
            <v>양약</v>
          </cell>
          <cell r="J307" t="str">
            <v>오 요환</v>
          </cell>
        </row>
        <row r="308">
          <cell r="B308" t="str">
            <v>한림산부인과</v>
          </cell>
          <cell r="C308" t="str">
            <v>122-96-07704</v>
          </cell>
          <cell r="D308" t="str">
            <v>정 영호</v>
          </cell>
          <cell r="E308" t="str">
            <v>인천광역시 계양구 병방동 132-7</v>
          </cell>
          <cell r="F308" t="str">
            <v>407-320</v>
          </cell>
          <cell r="G308" t="str">
            <v>의료</v>
          </cell>
          <cell r="H308" t="str">
            <v>산부인과</v>
          </cell>
          <cell r="J308" t="str">
            <v>오 요환</v>
          </cell>
        </row>
        <row r="309">
          <cell r="B309" t="str">
            <v>아세아약품(주)</v>
          </cell>
          <cell r="C309" t="str">
            <v>205-81-21555</v>
          </cell>
          <cell r="D309" t="str">
            <v>홍 승태</v>
          </cell>
          <cell r="E309" t="str">
            <v>서울특별시 동대문구 장안동 436-3</v>
          </cell>
          <cell r="F309" t="str">
            <v>130-100</v>
          </cell>
          <cell r="G309" t="str">
            <v>도매</v>
          </cell>
          <cell r="H309" t="str">
            <v>양약</v>
          </cell>
          <cell r="J309" t="str">
            <v>성 기수</v>
          </cell>
        </row>
        <row r="310">
          <cell r="B310" t="str">
            <v>(주)삼광</v>
          </cell>
          <cell r="C310" t="str">
            <v>306-81-22328</v>
          </cell>
          <cell r="D310" t="str">
            <v>고 석순</v>
          </cell>
          <cell r="E310" t="str">
            <v>대전광역시 대덕구 오정동 386-6</v>
          </cell>
          <cell r="F310" t="str">
            <v>306-010</v>
          </cell>
          <cell r="G310" t="str">
            <v>도소매</v>
          </cell>
          <cell r="H310" t="str">
            <v>수의약품</v>
          </cell>
          <cell r="J310" t="str">
            <v>김 세진</v>
          </cell>
        </row>
        <row r="311">
          <cell r="B311" t="str">
            <v>(주)영웅약품</v>
          </cell>
          <cell r="C311" t="str">
            <v>501-81-13287</v>
          </cell>
          <cell r="D311" t="str">
            <v>최 영수</v>
          </cell>
          <cell r="E311" t="str">
            <v>대구광역시 중구 남산동 735-18</v>
          </cell>
          <cell r="F311" t="str">
            <v>700-440</v>
          </cell>
          <cell r="G311" t="str">
            <v>도매</v>
          </cell>
          <cell r="H311" t="str">
            <v>의약품</v>
          </cell>
          <cell r="J311" t="str">
            <v>강 성대</v>
          </cell>
        </row>
        <row r="312">
          <cell r="B312" t="str">
            <v>(주)한사랑약품</v>
          </cell>
          <cell r="C312" t="str">
            <v>204-81-41577</v>
          </cell>
          <cell r="D312" t="str">
            <v>이 만근</v>
          </cell>
          <cell r="E312" t="str">
            <v>서울특별시 동대문구 제기동 177-1</v>
          </cell>
          <cell r="F312" t="str">
            <v>130-060</v>
          </cell>
          <cell r="G312" t="str">
            <v>도매</v>
          </cell>
          <cell r="H312" t="str">
            <v>의약품</v>
          </cell>
          <cell r="J312" t="str">
            <v>이 충주</v>
          </cell>
        </row>
        <row r="313">
          <cell r="B313" t="str">
            <v>신광약품(주)</v>
          </cell>
          <cell r="C313" t="str">
            <v>409-81-06665</v>
          </cell>
          <cell r="D313" t="str">
            <v>박 용영</v>
          </cell>
          <cell r="E313" t="str">
            <v>광주광역시 남구 양림동 228-11</v>
          </cell>
          <cell r="F313" t="str">
            <v>503-040</v>
          </cell>
          <cell r="G313" t="str">
            <v>도매</v>
          </cell>
          <cell r="H313" t="str">
            <v>양약</v>
          </cell>
          <cell r="J313" t="str">
            <v>김 태균</v>
          </cell>
        </row>
        <row r="314">
          <cell r="B314" t="str">
            <v>(주)협신가축</v>
          </cell>
          <cell r="C314" t="str">
            <v>126-81-24491</v>
          </cell>
          <cell r="D314" t="str">
            <v>임 치환</v>
          </cell>
          <cell r="E314" t="str">
            <v>경기도 이천시 중리동 216-8</v>
          </cell>
          <cell r="F314" t="str">
            <v>467-030</v>
          </cell>
          <cell r="G314" t="str">
            <v>도.소매</v>
          </cell>
          <cell r="H314" t="str">
            <v>가축약품</v>
          </cell>
          <cell r="J314" t="str">
            <v>김 창배</v>
          </cell>
        </row>
        <row r="315">
          <cell r="B315" t="str">
            <v>정안약품(주)</v>
          </cell>
          <cell r="C315" t="str">
            <v>502-81-11109</v>
          </cell>
          <cell r="D315" t="str">
            <v>이 연석</v>
          </cell>
          <cell r="E315" t="str">
            <v>대구광역시 수성구 만촌동 994-41</v>
          </cell>
          <cell r="F315" t="str">
            <v>706-020</v>
          </cell>
          <cell r="G315" t="str">
            <v>도매</v>
          </cell>
          <cell r="H315" t="str">
            <v>양약</v>
          </cell>
          <cell r="J315" t="str">
            <v>강 성대</v>
          </cell>
        </row>
        <row r="316">
          <cell r="B316" t="str">
            <v>영신약품</v>
          </cell>
          <cell r="C316" t="str">
            <v>503-64-61740</v>
          </cell>
          <cell r="D316" t="str">
            <v>정 정만</v>
          </cell>
          <cell r="E316" t="str">
            <v>대구광역시 달서구 감삼동 206-41</v>
          </cell>
          <cell r="F316" t="str">
            <v>704-150</v>
          </cell>
          <cell r="G316" t="str">
            <v>도매</v>
          </cell>
          <cell r="H316" t="str">
            <v>의약품</v>
          </cell>
          <cell r="J316" t="str">
            <v>강 성대</v>
          </cell>
        </row>
        <row r="317">
          <cell r="B317" t="str">
            <v>지성당약국</v>
          </cell>
          <cell r="C317" t="str">
            <v>224-03-96291</v>
          </cell>
          <cell r="D317" t="str">
            <v>이 혜경</v>
          </cell>
          <cell r="E317" t="str">
            <v>강원도 원주시 중앙동 62-21</v>
          </cell>
          <cell r="F317" t="str">
            <v>220-010</v>
          </cell>
          <cell r="G317" t="str">
            <v>소매</v>
          </cell>
          <cell r="H317" t="str">
            <v>가축약</v>
          </cell>
          <cell r="J317" t="str">
            <v>김 창배</v>
          </cell>
        </row>
        <row r="318">
          <cell r="B318" t="str">
            <v>(주)대구축산</v>
          </cell>
          <cell r="C318" t="str">
            <v>501-81-04492</v>
          </cell>
          <cell r="D318" t="str">
            <v>김 병훈</v>
          </cell>
          <cell r="E318" t="str">
            <v>대구광역시 중구 대봉동 715-15</v>
          </cell>
          <cell r="F318" t="str">
            <v>700-430</v>
          </cell>
          <cell r="G318" t="str">
            <v>도.소매</v>
          </cell>
          <cell r="H318" t="str">
            <v>동물용약품</v>
          </cell>
          <cell r="J318" t="str">
            <v>최 찬교</v>
          </cell>
        </row>
        <row r="319">
          <cell r="B319" t="str">
            <v>태양동물</v>
          </cell>
          <cell r="C319" t="str">
            <v>126-03-94679</v>
          </cell>
          <cell r="D319" t="str">
            <v>강 무삼</v>
          </cell>
          <cell r="E319" t="str">
            <v>경기도 여주군 여주읍 하 290-2</v>
          </cell>
          <cell r="F319" t="str">
            <v>469-800</v>
          </cell>
          <cell r="G319" t="str">
            <v>도매</v>
          </cell>
          <cell r="H319" t="str">
            <v>동물약품</v>
          </cell>
          <cell r="J319" t="str">
            <v>김 창배</v>
          </cell>
        </row>
        <row r="320">
          <cell r="B320" t="str">
            <v>(주)영광가축약품</v>
          </cell>
          <cell r="C320" t="str">
            <v>622-81-05541</v>
          </cell>
          <cell r="D320" t="str">
            <v>김 종혁</v>
          </cell>
          <cell r="E320" t="str">
            <v>경상남도 김해시 봉황동 25-16</v>
          </cell>
          <cell r="F320" t="str">
            <v>621-040</v>
          </cell>
          <cell r="G320" t="str">
            <v>도,소매</v>
          </cell>
          <cell r="H320" t="str">
            <v>동물의약품</v>
          </cell>
          <cell r="J320" t="str">
            <v>최 찬교</v>
          </cell>
        </row>
        <row r="321">
          <cell r="B321" t="str">
            <v>(주)신강약품</v>
          </cell>
          <cell r="C321" t="str">
            <v>118-81-14110</v>
          </cell>
          <cell r="D321" t="str">
            <v>배 경환</v>
          </cell>
          <cell r="E321" t="str">
            <v>서울특별시 영등포구 대림동 784</v>
          </cell>
          <cell r="F321" t="str">
            <v>150-070</v>
          </cell>
          <cell r="G321" t="str">
            <v>도,소매</v>
          </cell>
          <cell r="H321" t="str">
            <v>의약품</v>
          </cell>
          <cell r="J321" t="str">
            <v>오 요환</v>
          </cell>
        </row>
        <row r="322">
          <cell r="B322" t="str">
            <v>공항축산</v>
          </cell>
          <cell r="C322" t="str">
            <v>109-32-60437</v>
          </cell>
          <cell r="D322" t="str">
            <v>이 경선</v>
          </cell>
          <cell r="E322" t="str">
            <v>서울특별시 강서구 방화동 621-24</v>
          </cell>
          <cell r="F322" t="str">
            <v>157-220</v>
          </cell>
          <cell r="G322" t="str">
            <v>도,소매</v>
          </cell>
          <cell r="H322" t="str">
            <v>동물약품</v>
          </cell>
          <cell r="J322" t="str">
            <v>김 창배</v>
          </cell>
        </row>
        <row r="323">
          <cell r="B323" t="str">
            <v>김천바이엘동물병원</v>
          </cell>
          <cell r="C323" t="str">
            <v>510-01-53689</v>
          </cell>
          <cell r="D323" t="str">
            <v>주 정원</v>
          </cell>
          <cell r="E323" t="str">
            <v>경상북도 김천시 모암동 160-12</v>
          </cell>
          <cell r="F323" t="str">
            <v>740-010</v>
          </cell>
          <cell r="G323" t="str">
            <v>도매</v>
          </cell>
          <cell r="H323" t="str">
            <v>동물약품</v>
          </cell>
          <cell r="J323" t="str">
            <v>최 찬교</v>
          </cell>
        </row>
        <row r="324">
          <cell r="B324" t="str">
            <v>(주)협성가축약품</v>
          </cell>
          <cell r="C324" t="str">
            <v>204-81-28462</v>
          </cell>
          <cell r="D324" t="str">
            <v>최 일평</v>
          </cell>
          <cell r="E324" t="str">
            <v>서울특별시 동대문구 제기동 287-31</v>
          </cell>
          <cell r="F324" t="str">
            <v>130-060</v>
          </cell>
          <cell r="G324" t="str">
            <v>도,소매</v>
          </cell>
          <cell r="H324" t="str">
            <v>가축약품</v>
          </cell>
          <cell r="J324" t="str">
            <v>김 창배</v>
          </cell>
        </row>
        <row r="325">
          <cell r="B325" t="str">
            <v>예손치과의원</v>
          </cell>
          <cell r="C325" t="str">
            <v>220-90-10933</v>
          </cell>
          <cell r="D325" t="str">
            <v>박상민</v>
          </cell>
          <cell r="E325" t="str">
            <v>서울특별시 강남구 역삼동 824-19</v>
          </cell>
          <cell r="F325" t="str">
            <v>135-080</v>
          </cell>
          <cell r="G325" t="str">
            <v>의료업</v>
          </cell>
          <cell r="H325" t="str">
            <v>치과의원</v>
          </cell>
          <cell r="J325" t="str">
            <v>성 기수</v>
          </cell>
        </row>
        <row r="326">
          <cell r="B326" t="str">
            <v>중부가축약품</v>
          </cell>
          <cell r="C326" t="str">
            <v>128-13-62264</v>
          </cell>
          <cell r="D326" t="str">
            <v>최 진용</v>
          </cell>
          <cell r="E326" t="str">
            <v>경기도 파주시 적성면 구읍 641-2</v>
          </cell>
          <cell r="F326" t="str">
            <v>413-910</v>
          </cell>
          <cell r="G326" t="str">
            <v>도,소매</v>
          </cell>
          <cell r="H326" t="str">
            <v>동물용의약품</v>
          </cell>
          <cell r="J326" t="str">
            <v>김 창배</v>
          </cell>
        </row>
        <row r="327">
          <cell r="B327" t="str">
            <v>대산가축약품상사(합)</v>
          </cell>
          <cell r="C327" t="str">
            <v>310-81-08529</v>
          </cell>
          <cell r="D327" t="str">
            <v>김 기인</v>
          </cell>
          <cell r="E327" t="str">
            <v>충청남도 홍성군 홍성읍 오관 309-1</v>
          </cell>
          <cell r="F327" t="str">
            <v>350-800</v>
          </cell>
          <cell r="G327" t="str">
            <v>도매</v>
          </cell>
          <cell r="H327" t="str">
            <v>가축약품</v>
          </cell>
          <cell r="J327" t="str">
            <v>김 세진</v>
          </cell>
        </row>
        <row r="328">
          <cell r="B328" t="str">
            <v>(주)남해약품</v>
          </cell>
          <cell r="C328" t="str">
            <v>410-81-17352</v>
          </cell>
          <cell r="D328" t="str">
            <v>황 두홍</v>
          </cell>
          <cell r="E328" t="str">
            <v>광주광역시 광산구 월곡동 560-3</v>
          </cell>
          <cell r="F328" t="str">
            <v>506-054</v>
          </cell>
          <cell r="G328" t="str">
            <v>도매</v>
          </cell>
          <cell r="H328" t="str">
            <v>양약</v>
          </cell>
          <cell r="J328" t="str">
            <v>김 태균</v>
          </cell>
        </row>
        <row r="329">
          <cell r="B329" t="str">
            <v>서울축산</v>
          </cell>
          <cell r="C329" t="str">
            <v>107-16-61105</v>
          </cell>
          <cell r="D329" t="str">
            <v>이 광선</v>
          </cell>
          <cell r="E329" t="str">
            <v>서울특별시 영등포구 영등포동7가 64-48</v>
          </cell>
          <cell r="F329" t="str">
            <v>150-037</v>
          </cell>
          <cell r="G329" t="str">
            <v>도,소매</v>
          </cell>
          <cell r="H329" t="str">
            <v>축산약품</v>
          </cell>
          <cell r="J329" t="str">
            <v>김 창배</v>
          </cell>
        </row>
        <row r="330">
          <cell r="B330" t="str">
            <v>성십자약품(주)</v>
          </cell>
          <cell r="C330" t="str">
            <v>209-81-15579</v>
          </cell>
          <cell r="D330" t="str">
            <v>박 상준</v>
          </cell>
          <cell r="E330" t="str">
            <v>서울특별시 성북구 안암동4가 41-31</v>
          </cell>
          <cell r="F330" t="str">
            <v>136-074</v>
          </cell>
          <cell r="G330" t="str">
            <v>도매,소매</v>
          </cell>
          <cell r="H330" t="str">
            <v>양약</v>
          </cell>
          <cell r="J330" t="str">
            <v>성 기수</v>
          </cell>
        </row>
        <row r="331">
          <cell r="B331" t="str">
            <v>중앙가축약품상사</v>
          </cell>
          <cell r="C331" t="str">
            <v>515-02-61110</v>
          </cell>
          <cell r="D331" t="str">
            <v>송 재곤</v>
          </cell>
          <cell r="E331" t="str">
            <v>경상북도 경산시 삼북동 273-8 상가</v>
          </cell>
          <cell r="F331" t="str">
            <v>712-020</v>
          </cell>
          <cell r="G331" t="str">
            <v>도매</v>
          </cell>
          <cell r="H331" t="str">
            <v>양약</v>
          </cell>
          <cell r="J331" t="str">
            <v>최 찬교</v>
          </cell>
        </row>
        <row r="332">
          <cell r="B332" t="str">
            <v>경동약품(주)</v>
          </cell>
          <cell r="C332" t="str">
            <v>303-81-03017</v>
          </cell>
          <cell r="D332" t="str">
            <v>이 용배</v>
          </cell>
          <cell r="E332" t="str">
            <v>충청북도 충주시 교현동 615-8</v>
          </cell>
          <cell r="F332" t="str">
            <v>380-060</v>
          </cell>
          <cell r="G332" t="str">
            <v>도.소매</v>
          </cell>
          <cell r="H332" t="str">
            <v>의약품</v>
          </cell>
          <cell r="J332" t="str">
            <v>전 영호</v>
          </cell>
        </row>
        <row r="333">
          <cell r="B333" t="str">
            <v>(의료)봉화해성병원</v>
          </cell>
          <cell r="C333" t="str">
            <v>512-82-02773</v>
          </cell>
          <cell r="D333" t="str">
            <v>권 오성</v>
          </cell>
          <cell r="E333" t="str">
            <v>경상북도 봉화군 봉화읍 포저 426-6</v>
          </cell>
          <cell r="F333" t="str">
            <v>755-800</v>
          </cell>
          <cell r="G333" t="str">
            <v>보건업</v>
          </cell>
          <cell r="H333" t="str">
            <v>일반병원</v>
          </cell>
          <cell r="J333" t="str">
            <v>강 성대</v>
          </cell>
        </row>
        <row r="334">
          <cell r="B334" t="str">
            <v>경일약품(주)대구</v>
          </cell>
          <cell r="C334" t="str">
            <v>501-81-15780</v>
          </cell>
          <cell r="D334" t="str">
            <v>장 세훈</v>
          </cell>
          <cell r="E334" t="str">
            <v>대구광역시 중구 대봉동 25-2</v>
          </cell>
          <cell r="F334" t="str">
            <v>700-430</v>
          </cell>
          <cell r="G334" t="str">
            <v>도매</v>
          </cell>
          <cell r="H334" t="str">
            <v>양약</v>
          </cell>
          <cell r="J334" t="str">
            <v>강 성대</v>
          </cell>
        </row>
        <row r="335">
          <cell r="B335" t="str">
            <v>세영약품(주)</v>
          </cell>
          <cell r="C335" t="str">
            <v>210-81-16049</v>
          </cell>
          <cell r="D335" t="str">
            <v>김 문선</v>
          </cell>
          <cell r="E335" t="str">
            <v>서울특별시 노원구 공릉동 238-53</v>
          </cell>
          <cell r="F335" t="str">
            <v>139-240</v>
          </cell>
          <cell r="G335" t="str">
            <v>도매</v>
          </cell>
          <cell r="H335" t="str">
            <v>양약</v>
          </cell>
          <cell r="J335" t="str">
            <v>이 충주</v>
          </cell>
        </row>
        <row r="336">
          <cell r="B336" t="str">
            <v>금정약품(주)</v>
          </cell>
          <cell r="C336" t="str">
            <v>215-81-26197</v>
          </cell>
          <cell r="D336" t="str">
            <v>심 우철</v>
          </cell>
          <cell r="E336" t="str">
            <v>서울특별시 송파구 오금동 95</v>
          </cell>
          <cell r="F336" t="str">
            <v>138-130</v>
          </cell>
          <cell r="G336" t="str">
            <v>도매</v>
          </cell>
          <cell r="H336" t="str">
            <v>양약</v>
          </cell>
          <cell r="J336" t="str">
            <v>강 충주</v>
          </cell>
        </row>
        <row r="337">
          <cell r="B337" t="str">
            <v>(재)천주교서울대교구</v>
          </cell>
          <cell r="C337" t="str">
            <v>119-82-00431</v>
          </cell>
          <cell r="D337" t="str">
            <v>정 진석</v>
          </cell>
          <cell r="E337" t="str">
            <v>서울특별시 금천구 시흥동 200-2</v>
          </cell>
          <cell r="F337" t="str">
            <v>153-030</v>
          </cell>
          <cell r="G337" t="str">
            <v>의료</v>
          </cell>
          <cell r="H337" t="str">
            <v>의원</v>
          </cell>
          <cell r="J337" t="str">
            <v>김 태훈</v>
          </cell>
        </row>
        <row r="338">
          <cell r="B338" t="str">
            <v>(주)경상동물약품</v>
          </cell>
          <cell r="C338" t="str">
            <v>613-81-07865</v>
          </cell>
          <cell r="D338" t="str">
            <v>백 승규</v>
          </cell>
          <cell r="E338" t="str">
            <v>경상남도 진주시 상평동 301-16</v>
          </cell>
          <cell r="F338" t="str">
            <v>660-340</v>
          </cell>
          <cell r="G338" t="str">
            <v>도,소매</v>
          </cell>
          <cell r="H338" t="str">
            <v>동물용의약품</v>
          </cell>
          <cell r="J338" t="str">
            <v>최 찬교</v>
          </cell>
        </row>
        <row r="339">
          <cell r="B339" t="str">
            <v>동산가축약품</v>
          </cell>
          <cell r="C339" t="str">
            <v>127-05-71334</v>
          </cell>
          <cell r="D339" t="str">
            <v>박 성현</v>
          </cell>
          <cell r="E339" t="str">
            <v>경기도 의정부시 의정부동 214-76</v>
          </cell>
          <cell r="F339" t="str">
            <v>480-010</v>
          </cell>
          <cell r="G339" t="str">
            <v>도매</v>
          </cell>
          <cell r="H339" t="str">
            <v>동물약품</v>
          </cell>
          <cell r="J339" t="str">
            <v>김 창배</v>
          </cell>
        </row>
        <row r="340">
          <cell r="B340" t="str">
            <v>(주)태현양행</v>
          </cell>
          <cell r="C340" t="str">
            <v>205-81-34763</v>
          </cell>
          <cell r="D340" t="str">
            <v>임 성규</v>
          </cell>
          <cell r="E340" t="str">
            <v>서울특별시 동대문구 휘경동 267-86</v>
          </cell>
          <cell r="F340" t="str">
            <v>130-090</v>
          </cell>
          <cell r="G340" t="str">
            <v>도매</v>
          </cell>
          <cell r="H340" t="str">
            <v>의약품</v>
          </cell>
          <cell r="J340" t="str">
            <v>김 태훈</v>
          </cell>
        </row>
        <row r="341">
          <cell r="B341" t="str">
            <v>한송약품(주)</v>
          </cell>
          <cell r="C341" t="str">
            <v>219-81-23396</v>
          </cell>
          <cell r="D341" t="str">
            <v>이 상배</v>
          </cell>
          <cell r="E341" t="str">
            <v>서울특별시 송파구 송파동 48-18</v>
          </cell>
          <cell r="F341" t="str">
            <v>138-170</v>
          </cell>
          <cell r="G341" t="str">
            <v>도매</v>
          </cell>
          <cell r="H341" t="str">
            <v>의약품</v>
          </cell>
          <cell r="J341" t="str">
            <v>양 재영</v>
          </cell>
        </row>
        <row r="342">
          <cell r="B342" t="str">
            <v>초원약품(주)</v>
          </cell>
          <cell r="C342" t="str">
            <v>402-81-02673</v>
          </cell>
          <cell r="D342" t="str">
            <v>조 병일</v>
          </cell>
          <cell r="E342" t="str">
            <v>전라북도 전주시 완산구 전동 3가  58-11 ,55</v>
          </cell>
          <cell r="F342" t="str">
            <v>560-040</v>
          </cell>
          <cell r="G342" t="str">
            <v>도매</v>
          </cell>
          <cell r="H342" t="str">
            <v>양약</v>
          </cell>
          <cell r="J342" t="str">
            <v>김 태균</v>
          </cell>
        </row>
        <row r="343">
          <cell r="B343" t="str">
            <v>강혜승산부인과의원</v>
          </cell>
          <cell r="C343" t="str">
            <v>128-90-01593</v>
          </cell>
          <cell r="D343" t="str">
            <v>강 혜승</v>
          </cell>
          <cell r="E343" t="str">
            <v>경기도 고양시 덕양구 화정동 973 요진타워 3층 307</v>
          </cell>
          <cell r="F343" t="str">
            <v>412-270</v>
          </cell>
          <cell r="G343" t="str">
            <v>의료</v>
          </cell>
          <cell r="H343" t="str">
            <v>산부인과</v>
          </cell>
          <cell r="J343" t="str">
            <v>이 충주</v>
          </cell>
        </row>
        <row r="344">
          <cell r="B344" t="str">
            <v>조일약품(주)</v>
          </cell>
          <cell r="C344" t="str">
            <v>616-81-14763</v>
          </cell>
          <cell r="D344" t="str">
            <v>백 화기</v>
          </cell>
          <cell r="E344" t="str">
            <v>제주도 제주시 이도2동 1066-7</v>
          </cell>
          <cell r="F344" t="str">
            <v>690-022</v>
          </cell>
          <cell r="G344" t="str">
            <v>도,소매</v>
          </cell>
          <cell r="H344" t="str">
            <v>양약</v>
          </cell>
          <cell r="J344" t="str">
            <v>김 태균</v>
          </cell>
        </row>
        <row r="345">
          <cell r="B345" t="str">
            <v>삼호가축약품</v>
          </cell>
          <cell r="C345" t="str">
            <v>622-02-24975</v>
          </cell>
          <cell r="D345" t="str">
            <v>오 세덕</v>
          </cell>
          <cell r="E345" t="str">
            <v>경상남도 김해시 서상동 333-9</v>
          </cell>
          <cell r="F345" t="str">
            <v>621-030</v>
          </cell>
          <cell r="G345" t="str">
            <v>도매</v>
          </cell>
          <cell r="H345" t="str">
            <v>가축약품</v>
          </cell>
          <cell r="J345" t="str">
            <v>최 찬교</v>
          </cell>
        </row>
        <row r="346">
          <cell r="B346" t="str">
            <v>(주)경일약품</v>
          </cell>
          <cell r="C346" t="str">
            <v>608-81-28854</v>
          </cell>
          <cell r="D346" t="str">
            <v>심 대보</v>
          </cell>
          <cell r="E346" t="str">
            <v>경상남도 마산시 회원구 회성동 209-28</v>
          </cell>
          <cell r="F346" t="str">
            <v>630-020</v>
          </cell>
          <cell r="G346" t="str">
            <v>도매</v>
          </cell>
          <cell r="H346" t="str">
            <v>가축약품</v>
          </cell>
          <cell r="J346" t="str">
            <v>최 찬교</v>
          </cell>
        </row>
        <row r="347">
          <cell r="B347" t="str">
            <v>동해가축약품</v>
          </cell>
          <cell r="C347" t="str">
            <v>226-06-64587</v>
          </cell>
          <cell r="D347" t="str">
            <v>김 일남</v>
          </cell>
          <cell r="E347" t="str">
            <v>강원도 강릉시 옥천동 282-3</v>
          </cell>
          <cell r="F347" t="str">
            <v>210-090</v>
          </cell>
          <cell r="G347" t="str">
            <v>도매</v>
          </cell>
          <cell r="H347" t="str">
            <v>동물약품</v>
          </cell>
          <cell r="J347" t="str">
            <v>김 창배</v>
          </cell>
        </row>
        <row r="348">
          <cell r="B348" t="str">
            <v>초원가축약품</v>
          </cell>
          <cell r="C348" t="str">
            <v>402-08-62057</v>
          </cell>
          <cell r="D348" t="str">
            <v>박 윤희</v>
          </cell>
          <cell r="E348" t="str">
            <v>전라북도 전주시 덕진구 우아동 3가 748-73</v>
          </cell>
          <cell r="F348" t="str">
            <v>561-220</v>
          </cell>
          <cell r="G348" t="str">
            <v>도,소매</v>
          </cell>
          <cell r="H348" t="str">
            <v>가축약품</v>
          </cell>
          <cell r="J348" t="str">
            <v>김 세진</v>
          </cell>
        </row>
        <row r="349">
          <cell r="B349" t="str">
            <v>국제가축약품</v>
          </cell>
          <cell r="C349" t="str">
            <v>135-02-60220</v>
          </cell>
          <cell r="D349" t="str">
            <v>장 대철</v>
          </cell>
          <cell r="E349" t="str">
            <v>경기도 화성군 태안읍 진안 832-39</v>
          </cell>
          <cell r="F349" t="str">
            <v>445-970</v>
          </cell>
          <cell r="G349" t="str">
            <v>도,소매</v>
          </cell>
          <cell r="H349" t="str">
            <v>가축약품</v>
          </cell>
          <cell r="J349" t="str">
            <v>김 창배</v>
          </cell>
        </row>
        <row r="350">
          <cell r="B350" t="str">
            <v>푸른가축병원</v>
          </cell>
          <cell r="C350" t="str">
            <v>311-07-71457</v>
          </cell>
          <cell r="D350" t="str">
            <v>박 정호</v>
          </cell>
          <cell r="E350" t="str">
            <v>충청남도 당진군 당진읍 읍내 301-20</v>
          </cell>
          <cell r="F350" t="str">
            <v>343-800</v>
          </cell>
          <cell r="G350" t="str">
            <v>도소매</v>
          </cell>
          <cell r="H350" t="str">
            <v>가축약품</v>
          </cell>
          <cell r="J350" t="str">
            <v>김 세진</v>
          </cell>
        </row>
        <row r="351">
          <cell r="B351" t="str">
            <v>원주약품</v>
          </cell>
          <cell r="C351" t="str">
            <v>224-02-88080</v>
          </cell>
          <cell r="D351" t="str">
            <v>송 윤의</v>
          </cell>
          <cell r="E351" t="str">
            <v>강원도 원주시 일산동 247-105</v>
          </cell>
          <cell r="F351" t="str">
            <v>220-050</v>
          </cell>
          <cell r="G351" t="str">
            <v>도매</v>
          </cell>
          <cell r="H351" t="str">
            <v>의약품</v>
          </cell>
          <cell r="J351" t="str">
            <v>강 충주</v>
          </cell>
        </row>
        <row r="352">
          <cell r="B352" t="str">
            <v>원광메디칼써플라이어</v>
          </cell>
          <cell r="C352" t="str">
            <v>123-01-60292</v>
          </cell>
          <cell r="D352" t="str">
            <v>이 종호</v>
          </cell>
          <cell r="E352" t="str">
            <v>경기도 군포시 산본동 1132-2 명동상가</v>
          </cell>
          <cell r="F352" t="str">
            <v>435-040</v>
          </cell>
          <cell r="G352" t="str">
            <v>도매</v>
          </cell>
          <cell r="H352" t="str">
            <v>의약품</v>
          </cell>
          <cell r="J352" t="str">
            <v>오 요환</v>
          </cell>
        </row>
        <row r="353">
          <cell r="B353" t="str">
            <v>중앙가축약품</v>
          </cell>
          <cell r="C353" t="str">
            <v>304-02-63158</v>
          </cell>
          <cell r="D353" t="str">
            <v>윤 치호</v>
          </cell>
          <cell r="E353" t="str">
            <v>충청북도 제천시 중앙로2가 69-20</v>
          </cell>
          <cell r="F353" t="str">
            <v>390-012</v>
          </cell>
          <cell r="G353" t="str">
            <v>소매,도매</v>
          </cell>
          <cell r="H353" t="str">
            <v>가축약품</v>
          </cell>
          <cell r="J353" t="str">
            <v>김 세진</v>
          </cell>
        </row>
        <row r="354">
          <cell r="B354" t="str">
            <v>청주약품</v>
          </cell>
          <cell r="C354" t="str">
            <v>315-06-62365</v>
          </cell>
          <cell r="D354" t="str">
            <v>김 기창</v>
          </cell>
          <cell r="E354" t="str">
            <v>충청북도 청주시 흥덕구 사창동 412 신전빌딩</v>
          </cell>
          <cell r="F354" t="str">
            <v>361-280</v>
          </cell>
          <cell r="G354" t="str">
            <v>도매</v>
          </cell>
          <cell r="H354" t="str">
            <v>의약품</v>
          </cell>
          <cell r="J354" t="str">
            <v>전 영호</v>
          </cell>
        </row>
        <row r="355">
          <cell r="B355" t="str">
            <v>충무가축약품상사</v>
          </cell>
          <cell r="C355" t="str">
            <v>312-15-61243</v>
          </cell>
          <cell r="D355" t="str">
            <v>이 기행</v>
          </cell>
          <cell r="E355" t="str">
            <v>충청남도 아산시 온천동 1437</v>
          </cell>
          <cell r="F355" t="str">
            <v>336-010</v>
          </cell>
          <cell r="G355" t="str">
            <v>도.소매</v>
          </cell>
          <cell r="H355" t="str">
            <v>가축약품</v>
          </cell>
          <cell r="J355" t="str">
            <v>김 세진</v>
          </cell>
        </row>
        <row r="356">
          <cell r="B356" t="str">
            <v>대동동물약품</v>
          </cell>
          <cell r="C356" t="str">
            <v>510-81-04967</v>
          </cell>
          <cell r="D356" t="str">
            <v>이 동준</v>
          </cell>
          <cell r="E356" t="str">
            <v>경상북도 성주군 성주읍 성산리 542-5</v>
          </cell>
          <cell r="F356" t="str">
            <v>719-800</v>
          </cell>
          <cell r="G356" t="str">
            <v>도.소매</v>
          </cell>
          <cell r="H356" t="str">
            <v>동물약품</v>
          </cell>
          <cell r="J356" t="str">
            <v>최 찬교</v>
          </cell>
        </row>
        <row r="357">
          <cell r="B357" t="str">
            <v>정수가축약품</v>
          </cell>
          <cell r="C357" t="str">
            <v>505-04-66048</v>
          </cell>
          <cell r="D357" t="str">
            <v>정 진화</v>
          </cell>
          <cell r="E357" t="str">
            <v>경상북도 경주시 노서동 129-7</v>
          </cell>
          <cell r="F357" t="str">
            <v>780-030</v>
          </cell>
          <cell r="G357" t="str">
            <v>도.소매</v>
          </cell>
          <cell r="H357" t="str">
            <v>동물약품</v>
          </cell>
          <cell r="J357" t="str">
            <v>최 찬교</v>
          </cell>
        </row>
        <row r="358">
          <cell r="B358" t="str">
            <v>경수약품(주) 대구</v>
          </cell>
          <cell r="C358" t="str">
            <v>502-81-05719</v>
          </cell>
          <cell r="D358" t="str">
            <v>김 재성</v>
          </cell>
          <cell r="E358" t="str">
            <v>대구광역시 수성구 상동 348-2</v>
          </cell>
          <cell r="F358" t="str">
            <v>706-060</v>
          </cell>
          <cell r="G358" t="str">
            <v>도.소매</v>
          </cell>
          <cell r="H358" t="str">
            <v>동물약품.기구</v>
          </cell>
          <cell r="J358" t="str">
            <v>최 찬교</v>
          </cell>
        </row>
        <row r="359">
          <cell r="B359" t="str">
            <v>금강약품</v>
          </cell>
          <cell r="C359" t="str">
            <v>224-03-21316</v>
          </cell>
          <cell r="D359" t="str">
            <v>한 혜숙</v>
          </cell>
          <cell r="E359" t="str">
            <v>강원도 원주시 태장동 700-12</v>
          </cell>
          <cell r="F359" t="str">
            <v>220-120</v>
          </cell>
          <cell r="G359" t="str">
            <v>도매</v>
          </cell>
          <cell r="H359" t="str">
            <v>약품</v>
          </cell>
          <cell r="J359" t="str">
            <v>강 충주</v>
          </cell>
        </row>
        <row r="360">
          <cell r="B360" t="str">
            <v>(주)정도약품</v>
          </cell>
          <cell r="C360" t="str">
            <v>204-81-14099</v>
          </cell>
          <cell r="D360" t="str">
            <v>정 영배</v>
          </cell>
          <cell r="E360" t="str">
            <v>서울특별시 동대문구 제기동 137-154</v>
          </cell>
          <cell r="F360" t="str">
            <v>130-060</v>
          </cell>
          <cell r="G360" t="str">
            <v>도매</v>
          </cell>
          <cell r="H360" t="str">
            <v>양약,건강식품 외</v>
          </cell>
          <cell r="J360" t="str">
            <v>김 태훈</v>
          </cell>
        </row>
        <row r="361">
          <cell r="B361" t="str">
            <v>열린약품(주)</v>
          </cell>
          <cell r="C361" t="str">
            <v>219-81-26210</v>
          </cell>
          <cell r="D361" t="str">
            <v>안 윤창</v>
          </cell>
          <cell r="E361" t="str">
            <v>서울특별시 송파구 삼전동 5-3</v>
          </cell>
          <cell r="F361" t="str">
            <v>138-180</v>
          </cell>
          <cell r="G361" t="str">
            <v>도매</v>
          </cell>
          <cell r="H361" t="str">
            <v>양약및한약 외</v>
          </cell>
          <cell r="J361" t="str">
            <v>김 태훈</v>
          </cell>
        </row>
        <row r="362">
          <cell r="B362" t="str">
            <v>대한가축약품상사</v>
          </cell>
          <cell r="C362" t="str">
            <v>510-01-11980</v>
          </cell>
          <cell r="D362" t="str">
            <v>위 진찬</v>
          </cell>
          <cell r="E362" t="str">
            <v>경상북도 김천시 용두동 131-1</v>
          </cell>
          <cell r="F362" t="str">
            <v>740-040</v>
          </cell>
          <cell r="G362" t="str">
            <v>도매</v>
          </cell>
          <cell r="H362" t="str">
            <v>동물약품</v>
          </cell>
          <cell r="J362" t="str">
            <v>최 찬교</v>
          </cell>
        </row>
        <row r="363">
          <cell r="B363" t="str">
            <v>영일축산약품</v>
          </cell>
          <cell r="C363" t="str">
            <v>506-16-71815</v>
          </cell>
          <cell r="D363" t="str">
            <v>장 운식</v>
          </cell>
          <cell r="E363" t="str">
            <v>경상북도 포항시 북구 용흥동 622-14</v>
          </cell>
          <cell r="F363" t="str">
            <v>791-170</v>
          </cell>
          <cell r="G363" t="str">
            <v>도소매</v>
          </cell>
          <cell r="H363" t="str">
            <v>동물약품</v>
          </cell>
          <cell r="J363" t="str">
            <v>최 찬교</v>
          </cell>
        </row>
        <row r="364">
          <cell r="B364" t="str">
            <v>(주)동명양행</v>
          </cell>
          <cell r="C364" t="str">
            <v>306-81-18843</v>
          </cell>
          <cell r="D364" t="str">
            <v>박 도수</v>
          </cell>
          <cell r="E364" t="str">
            <v>대전광역시 대덕구 상서동 830-9</v>
          </cell>
          <cell r="F364" t="str">
            <v>306-120</v>
          </cell>
          <cell r="G364" t="str">
            <v>도,소매</v>
          </cell>
          <cell r="H364" t="str">
            <v>동물약품</v>
          </cell>
          <cell r="J364" t="str">
            <v>김 세진</v>
          </cell>
        </row>
        <row r="365">
          <cell r="B365" t="str">
            <v>혜준약국</v>
          </cell>
          <cell r="C365" t="str">
            <v>129-08-33303</v>
          </cell>
          <cell r="D365" t="str">
            <v>박 혜준</v>
          </cell>
          <cell r="E365" t="str">
            <v>경기도 성남시 중원구 중동 576</v>
          </cell>
          <cell r="F365" t="str">
            <v>462-170</v>
          </cell>
          <cell r="G365" t="str">
            <v>소매</v>
          </cell>
          <cell r="H365" t="str">
            <v>양약</v>
          </cell>
          <cell r="J365" t="str">
            <v>강 충주</v>
          </cell>
        </row>
        <row r="366">
          <cell r="B366" t="str">
            <v>종합가축약품쎈타</v>
          </cell>
          <cell r="C366" t="str">
            <v>136-13-64642</v>
          </cell>
          <cell r="D366" t="str">
            <v>김 기수</v>
          </cell>
          <cell r="E366" t="str">
            <v>인천광역시 강화군 강화읍 관청 492-1</v>
          </cell>
          <cell r="F366" t="str">
            <v>417-800</v>
          </cell>
          <cell r="G366" t="str">
            <v>도.소매</v>
          </cell>
          <cell r="H366" t="str">
            <v>가축약품</v>
          </cell>
          <cell r="J366" t="str">
            <v>김 창배</v>
          </cell>
        </row>
        <row r="367">
          <cell r="B367" t="str">
            <v>대동축산약품상사</v>
          </cell>
          <cell r="C367" t="str">
            <v>306-15-66452</v>
          </cell>
          <cell r="D367" t="str">
            <v>송 순모</v>
          </cell>
          <cell r="E367" t="str">
            <v>대전광역시 동구 삼성동 377-13</v>
          </cell>
          <cell r="F367" t="str">
            <v>300-170</v>
          </cell>
          <cell r="G367" t="str">
            <v>도매</v>
          </cell>
          <cell r="H367" t="str">
            <v>가축약품</v>
          </cell>
          <cell r="J367" t="str">
            <v>김 세진</v>
          </cell>
        </row>
        <row r="368">
          <cell r="B368" t="str">
            <v>선경가축약품</v>
          </cell>
          <cell r="C368" t="str">
            <v>412-01-93280</v>
          </cell>
          <cell r="D368" t="str">
            <v>강 재경</v>
          </cell>
          <cell r="E368" t="str">
            <v>전라남도 나주시 이창동 173-8</v>
          </cell>
          <cell r="F368" t="str">
            <v>520-220</v>
          </cell>
          <cell r="G368" t="str">
            <v>도,소매</v>
          </cell>
          <cell r="H368" t="str">
            <v>가축약품</v>
          </cell>
          <cell r="J368" t="str">
            <v>최 찬교</v>
          </cell>
        </row>
        <row r="369">
          <cell r="B369" t="str">
            <v>경남가축약품</v>
          </cell>
          <cell r="C369" t="str">
            <v>613-13-93950</v>
          </cell>
          <cell r="D369" t="str">
            <v>안 성기</v>
          </cell>
          <cell r="E369" t="str">
            <v>경상남도 진주시 장대동 93-9</v>
          </cell>
          <cell r="F369" t="str">
            <v>660-170</v>
          </cell>
          <cell r="G369" t="str">
            <v>도.소매</v>
          </cell>
          <cell r="H369" t="str">
            <v>가축약품</v>
          </cell>
          <cell r="J369" t="str">
            <v>최 찬교</v>
          </cell>
        </row>
        <row r="370">
          <cell r="B370" t="str">
            <v>국제가축약품(목포)</v>
          </cell>
          <cell r="C370" t="str">
            <v>411-01-62523</v>
          </cell>
          <cell r="D370" t="str">
            <v>김 흥태</v>
          </cell>
          <cell r="E370" t="str">
            <v>전라남도 목포시 용당동 1113-10</v>
          </cell>
          <cell r="F370" t="str">
            <v>530-360</v>
          </cell>
          <cell r="G370" t="str">
            <v>도소매</v>
          </cell>
          <cell r="H370" t="str">
            <v>가축약품</v>
          </cell>
          <cell r="J370" t="str">
            <v>최 찬교</v>
          </cell>
        </row>
        <row r="371">
          <cell r="B371" t="str">
            <v>정안약품(주)(농축부)</v>
          </cell>
          <cell r="C371" t="str">
            <v>502-81-11109</v>
          </cell>
          <cell r="D371" t="str">
            <v>이연석</v>
          </cell>
          <cell r="E371" t="str">
            <v>대구광역시 수성구 만촌동 994-41</v>
          </cell>
          <cell r="F371" t="str">
            <v>706-020</v>
          </cell>
          <cell r="G371" t="str">
            <v>도매</v>
          </cell>
          <cell r="H371" t="str">
            <v>양약</v>
          </cell>
          <cell r="J371" t="str">
            <v>최 찬교</v>
          </cell>
        </row>
        <row r="372">
          <cell r="B372" t="str">
            <v>백제약품(주)대전(농?</v>
          </cell>
          <cell r="C372" t="str">
            <v>305-85-00993</v>
          </cell>
          <cell r="D372" t="str">
            <v>김기운</v>
          </cell>
          <cell r="E372" t="str">
            <v>대전광역시 중구 대흥동 508-63</v>
          </cell>
          <cell r="F372" t="str">
            <v>301-010</v>
          </cell>
          <cell r="G372" t="str">
            <v>도.소매</v>
          </cell>
          <cell r="H372" t="str">
            <v>양약,동물약품</v>
          </cell>
          <cell r="J372" t="str">
            <v>김 세진</v>
          </cell>
        </row>
        <row r="373">
          <cell r="B373" t="str">
            <v>죽산가축약품</v>
          </cell>
          <cell r="C373" t="str">
            <v>125-12-91875</v>
          </cell>
          <cell r="D373" t="str">
            <v>이동호</v>
          </cell>
          <cell r="E373" t="str">
            <v>경기도 안성군 죽산면 죽산리 107-11</v>
          </cell>
          <cell r="F373" t="str">
            <v>456-890</v>
          </cell>
          <cell r="G373" t="str">
            <v>도매.소매</v>
          </cell>
          <cell r="H373" t="str">
            <v>가축약품,단미사료</v>
          </cell>
          <cell r="J373" t="str">
            <v>김 창배</v>
          </cell>
        </row>
        <row r="374">
          <cell r="B374" t="str">
            <v>알파약품(주)</v>
          </cell>
          <cell r="C374" t="str">
            <v>408-81-06696</v>
          </cell>
          <cell r="D374" t="str">
            <v>김영수</v>
          </cell>
          <cell r="E374" t="str">
            <v>광주광역시 동구 동명동 118-26</v>
          </cell>
          <cell r="F374" t="str">
            <v>501-070</v>
          </cell>
          <cell r="G374" t="str">
            <v>도매</v>
          </cell>
          <cell r="H374" t="str">
            <v>양약</v>
          </cell>
          <cell r="J374" t="str">
            <v>김 태균</v>
          </cell>
        </row>
        <row r="375">
          <cell r="B375" t="str">
            <v>럭키약품</v>
          </cell>
          <cell r="C375" t="str">
            <v>502-02-39228</v>
          </cell>
          <cell r="D375" t="str">
            <v>정석방</v>
          </cell>
          <cell r="E375" t="str">
            <v>대구광역시 동구 방촌동 1084-668</v>
          </cell>
          <cell r="F375" t="str">
            <v>701-120</v>
          </cell>
          <cell r="G375" t="str">
            <v>도매</v>
          </cell>
          <cell r="H375" t="str">
            <v>의약품</v>
          </cell>
          <cell r="J375" t="str">
            <v>강 성대</v>
          </cell>
        </row>
        <row r="376">
          <cell r="B376" t="str">
            <v>인창약품(주)</v>
          </cell>
          <cell r="C376" t="str">
            <v>408-81-26386</v>
          </cell>
          <cell r="D376" t="str">
            <v>이경열</v>
          </cell>
          <cell r="E376" t="str">
            <v>광주광역시 동구 산수동 131-13</v>
          </cell>
          <cell r="F376" t="str">
            <v>501-090</v>
          </cell>
          <cell r="G376" t="str">
            <v>도매</v>
          </cell>
          <cell r="H376" t="str">
            <v>의약품</v>
          </cell>
          <cell r="J376" t="str">
            <v>김 태균</v>
          </cell>
        </row>
        <row r="377">
          <cell r="B377" t="str">
            <v>서울수의약품(주)</v>
          </cell>
          <cell r="C377" t="str">
            <v>105-81-38149</v>
          </cell>
          <cell r="D377" t="str">
            <v>홍영선</v>
          </cell>
          <cell r="E377" t="str">
            <v>서울특별시 마포구 서교동 357-1</v>
          </cell>
          <cell r="F377" t="str">
            <v>121-210</v>
          </cell>
          <cell r="G377" t="str">
            <v>도.소매</v>
          </cell>
          <cell r="H377" t="str">
            <v>수의약품</v>
          </cell>
          <cell r="J377" t="str">
            <v>김 창배</v>
          </cell>
        </row>
        <row r="378">
          <cell r="B378" t="str">
            <v>동부가축약품</v>
          </cell>
          <cell r="C378" t="str">
            <v>515-13-62041</v>
          </cell>
          <cell r="D378" t="str">
            <v>조이길</v>
          </cell>
          <cell r="E378" t="str">
            <v>경상북도 경산시 하양읍 금낙4리 116-163</v>
          </cell>
          <cell r="F378" t="str">
            <v>712-900</v>
          </cell>
          <cell r="G378" t="str">
            <v>도.소매</v>
          </cell>
          <cell r="H378" t="str">
            <v>동물의약품</v>
          </cell>
          <cell r="J378" t="str">
            <v>최 찬교</v>
          </cell>
        </row>
        <row r="379">
          <cell r="B379" t="str">
            <v>제일가축약품상사</v>
          </cell>
          <cell r="C379" t="str">
            <v>607-03-93562</v>
          </cell>
          <cell r="D379" t="str">
            <v>심재현</v>
          </cell>
          <cell r="E379" t="str">
            <v>부산광역시 동래구 명륜동 65-63</v>
          </cell>
          <cell r="F379" t="str">
            <v>607-010</v>
          </cell>
          <cell r="G379" t="str">
            <v>도.소매</v>
          </cell>
          <cell r="H379" t="str">
            <v>가축약품</v>
          </cell>
          <cell r="J379" t="str">
            <v>최 찬교</v>
          </cell>
        </row>
        <row r="380">
          <cell r="B380" t="str">
            <v>웅비뇨기과</v>
          </cell>
          <cell r="C380" t="str">
            <v>114-90-15711</v>
          </cell>
          <cell r="D380" t="str">
            <v>홍종명</v>
          </cell>
          <cell r="E380" t="str">
            <v>서울특별시 서초구 잠원동 21-2 월드센타빌딩 2층</v>
          </cell>
          <cell r="F380" t="str">
            <v>137-030</v>
          </cell>
          <cell r="G380" t="str">
            <v>의원</v>
          </cell>
          <cell r="H380" t="str">
            <v>비뇨기과</v>
          </cell>
          <cell r="J380" t="str">
            <v>강 충주</v>
          </cell>
        </row>
        <row r="381">
          <cell r="B381" t="str">
            <v>서광가축</v>
          </cell>
          <cell r="D381" t="str">
            <v>서명수</v>
          </cell>
          <cell r="E381" t="str">
            <v>경기도 파주시 조리면 봉일천리 125-10</v>
          </cell>
          <cell r="F381" t="str">
            <v>413-820</v>
          </cell>
          <cell r="J381" t="str">
            <v>김 창배</v>
          </cell>
        </row>
        <row r="382">
          <cell r="B382" t="str">
            <v>대한축산약품상사(청주)</v>
          </cell>
          <cell r="C382" t="str">
            <v>301-11-63622</v>
          </cell>
          <cell r="D382" t="str">
            <v>이상국</v>
          </cell>
          <cell r="E382" t="str">
            <v>충청북도 청주시 상당구 내덕동 226-22</v>
          </cell>
          <cell r="F382" t="str">
            <v>360-170</v>
          </cell>
          <cell r="G382" t="str">
            <v>도.소매</v>
          </cell>
          <cell r="H382" t="str">
            <v>축산약품</v>
          </cell>
          <cell r="J382" t="str">
            <v>김 세진</v>
          </cell>
        </row>
        <row r="383">
          <cell r="B383" t="str">
            <v>홍해약품(주)</v>
          </cell>
          <cell r="C383" t="str">
            <v>105-81-86466</v>
          </cell>
          <cell r="D383" t="str">
            <v>홍찬호</v>
          </cell>
          <cell r="E383" t="str">
            <v>서울특별시 마포구 중동 64-23 오윤빌딩지층</v>
          </cell>
          <cell r="F383" t="str">
            <v>121-260</v>
          </cell>
          <cell r="G383" t="str">
            <v>도매.소매</v>
          </cell>
          <cell r="H383" t="str">
            <v>의약품</v>
          </cell>
          <cell r="J383" t="str">
            <v>이 충주</v>
          </cell>
        </row>
        <row r="384">
          <cell r="B384" t="str">
            <v>우진약품(주)</v>
          </cell>
          <cell r="C384" t="str">
            <v>205-81-29445</v>
          </cell>
          <cell r="D384" t="str">
            <v>정광호</v>
          </cell>
          <cell r="E384" t="str">
            <v>서울특별시 동대문구 장안3동 358-14</v>
          </cell>
          <cell r="F384" t="str">
            <v>130-103</v>
          </cell>
          <cell r="G384" t="str">
            <v>도매</v>
          </cell>
          <cell r="H384" t="str">
            <v>의약품</v>
          </cell>
          <cell r="J384" t="str">
            <v>강 충주</v>
          </cell>
        </row>
        <row r="385">
          <cell r="B385" t="str">
            <v>이화가축약품</v>
          </cell>
          <cell r="C385" t="str">
            <v>311-10-61207</v>
          </cell>
          <cell r="D385" t="str">
            <v>한민영</v>
          </cell>
          <cell r="E385" t="str">
            <v>충청남도 당진군 합덕읍 운산리 277-2</v>
          </cell>
          <cell r="F385" t="str">
            <v>343-900</v>
          </cell>
          <cell r="G385" t="str">
            <v>도.소매</v>
          </cell>
          <cell r="H385" t="str">
            <v>가축약품.양약</v>
          </cell>
          <cell r="J385" t="str">
            <v>김 세진</v>
          </cell>
        </row>
        <row r="386">
          <cell r="B386" t="str">
            <v>남시약국</v>
          </cell>
          <cell r="C386" t="str">
            <v>104-81-21489</v>
          </cell>
          <cell r="D386" t="str">
            <v>김효경</v>
          </cell>
          <cell r="E386" t="str">
            <v>서울특별시 중구 남대문로3가 30-15</v>
          </cell>
          <cell r="F386" t="str">
            <v>100-093</v>
          </cell>
          <cell r="G386" t="str">
            <v>소매</v>
          </cell>
          <cell r="H386" t="str">
            <v>양약</v>
          </cell>
          <cell r="J386" t="str">
            <v>강 충주</v>
          </cell>
        </row>
        <row r="387">
          <cell r="B387" t="str">
            <v>(자)제중약품</v>
          </cell>
          <cell r="C387" t="str">
            <v>308-81-01708</v>
          </cell>
          <cell r="D387" t="str">
            <v>도심희</v>
          </cell>
          <cell r="E387" t="str">
            <v>충청남도 논산시 취암동 372-99</v>
          </cell>
          <cell r="F387" t="str">
            <v>320-110</v>
          </cell>
          <cell r="G387" t="str">
            <v>도매업</v>
          </cell>
          <cell r="H387" t="str">
            <v>양약.의료기기</v>
          </cell>
          <cell r="J387" t="str">
            <v>전 영호</v>
          </cell>
        </row>
        <row r="388">
          <cell r="B388" t="str">
            <v>(주)유림약품</v>
          </cell>
          <cell r="C388" t="str">
            <v>409-81-44198</v>
          </cell>
          <cell r="D388" t="str">
            <v>정명진</v>
          </cell>
          <cell r="E388" t="str">
            <v>광주광역시 북구 일곡동 821-1</v>
          </cell>
          <cell r="F388" t="str">
            <v>500-160</v>
          </cell>
          <cell r="G388" t="str">
            <v>도매</v>
          </cell>
          <cell r="H388" t="str">
            <v>의약품</v>
          </cell>
          <cell r="J388" t="str">
            <v>김 태균</v>
          </cell>
        </row>
        <row r="389">
          <cell r="B389" t="str">
            <v>원양약품(주)</v>
          </cell>
          <cell r="C389" t="str">
            <v>617-81-13428</v>
          </cell>
          <cell r="D389" t="str">
            <v>심정섭</v>
          </cell>
          <cell r="E389" t="str">
            <v>부산광역시 남구 대연3동 260</v>
          </cell>
          <cell r="F389" t="str">
            <v>608-023</v>
          </cell>
          <cell r="G389" t="str">
            <v>도매</v>
          </cell>
          <cell r="H389" t="str">
            <v>양약</v>
          </cell>
          <cell r="J389" t="str">
            <v>김 상규</v>
          </cell>
        </row>
        <row r="390">
          <cell r="B390" t="str">
            <v>한도가축약품</v>
          </cell>
          <cell r="C390" t="str">
            <v>125-10-61343</v>
          </cell>
          <cell r="D390" t="str">
            <v>한창훈</v>
          </cell>
          <cell r="E390" t="str">
            <v>경기도 안성군 안성읍 서인리 63</v>
          </cell>
          <cell r="F390" t="str">
            <v>456-800</v>
          </cell>
          <cell r="G390" t="str">
            <v>도.소매.부동산</v>
          </cell>
          <cell r="H390" t="str">
            <v>가축약품.임대</v>
          </cell>
          <cell r="J390" t="str">
            <v>김 창배</v>
          </cell>
        </row>
        <row r="391">
          <cell r="B391" t="str">
            <v>한양신경외과의원</v>
          </cell>
          <cell r="C391" t="str">
            <v>127-96-06689</v>
          </cell>
          <cell r="D391" t="str">
            <v>이훈경</v>
          </cell>
          <cell r="E391" t="str">
            <v>강원도 철원군 동송읍 이평리 679-20</v>
          </cell>
          <cell r="F391" t="str">
            <v>269-810</v>
          </cell>
          <cell r="G391" t="str">
            <v>의료</v>
          </cell>
          <cell r="H391" t="str">
            <v>신경외과,산부인과</v>
          </cell>
          <cell r="J391" t="str">
            <v>강 충주</v>
          </cell>
        </row>
        <row r="392">
          <cell r="B392" t="str">
            <v>(주)경인약품(인천)</v>
          </cell>
          <cell r="C392" t="str">
            <v>122-81-53145</v>
          </cell>
          <cell r="D392" t="str">
            <v>현소일</v>
          </cell>
          <cell r="E392" t="str">
            <v>인천광역시 부평구 부평동 514-2</v>
          </cell>
          <cell r="F392" t="str">
            <v>403-010</v>
          </cell>
          <cell r="G392" t="str">
            <v>도매</v>
          </cell>
          <cell r="H392" t="str">
            <v>의약품(양약)</v>
          </cell>
          <cell r="J392" t="str">
            <v>오 요환</v>
          </cell>
        </row>
        <row r="393">
          <cell r="B393" t="str">
            <v>경기수의약품(주)</v>
          </cell>
          <cell r="C393" t="str">
            <v>124-81-30755</v>
          </cell>
          <cell r="D393" t="str">
            <v>임영일</v>
          </cell>
          <cell r="E393" t="str">
            <v>경기도 수원시 권선구 교동 50-2</v>
          </cell>
          <cell r="F393" t="str">
            <v>441-130</v>
          </cell>
          <cell r="G393" t="str">
            <v>도.소매</v>
          </cell>
          <cell r="H393" t="str">
            <v>동물약품</v>
          </cell>
          <cell r="J393" t="str">
            <v>김 창배</v>
          </cell>
        </row>
        <row r="394">
          <cell r="B394" t="str">
            <v>청주우유협동조합</v>
          </cell>
          <cell r="C394" t="str">
            <v>315-82-00214</v>
          </cell>
          <cell r="D394" t="str">
            <v>박장순</v>
          </cell>
          <cell r="E394" t="str">
            <v>충청북도 청주시 흥덕구 봉명동 362-5</v>
          </cell>
          <cell r="F394" t="str">
            <v>361-300</v>
          </cell>
          <cell r="G394" t="str">
            <v>제조.도소매.금융</v>
          </cell>
          <cell r="H394" t="str">
            <v>우유처리가공및구판</v>
          </cell>
          <cell r="J394" t="str">
            <v>김 세진</v>
          </cell>
        </row>
        <row r="395">
          <cell r="B395" t="str">
            <v>한강가축약품</v>
          </cell>
          <cell r="C395" t="str">
            <v>127-39-67913</v>
          </cell>
          <cell r="D395" t="str">
            <v>장영규</v>
          </cell>
          <cell r="E395" t="str">
            <v>경기도 포천군 포천읍 신읍리 20-8</v>
          </cell>
          <cell r="F395" t="str">
            <v>487-800</v>
          </cell>
          <cell r="G395" t="str">
            <v>도.소매</v>
          </cell>
          <cell r="H395" t="str">
            <v>가축약품.사료</v>
          </cell>
          <cell r="J395" t="str">
            <v>김 창배</v>
          </cell>
        </row>
        <row r="396">
          <cell r="B396" t="str">
            <v>백제약품(창원)</v>
          </cell>
          <cell r="C396" t="str">
            <v>609-85-04585</v>
          </cell>
          <cell r="D396" t="str">
            <v>김기운</v>
          </cell>
          <cell r="E396" t="str">
            <v>경상남도 창원시 명서동 209-1</v>
          </cell>
          <cell r="F396" t="str">
            <v>641-560</v>
          </cell>
          <cell r="G396" t="str">
            <v>도매</v>
          </cell>
          <cell r="H396" t="str">
            <v>양약.동물약품</v>
          </cell>
          <cell r="J396" t="str">
            <v>김 상규</v>
          </cell>
        </row>
        <row r="397">
          <cell r="B397" t="str">
            <v>중앙가축약품(주)</v>
          </cell>
          <cell r="C397" t="str">
            <v>124-81-48274</v>
          </cell>
          <cell r="D397" t="str">
            <v>라재균</v>
          </cell>
          <cell r="E397" t="str">
            <v>경기도 수원시 권선구 권선동 1001-6</v>
          </cell>
          <cell r="F397" t="str">
            <v>441-390</v>
          </cell>
          <cell r="G397" t="str">
            <v>도소매</v>
          </cell>
          <cell r="H397" t="str">
            <v>동물약품</v>
          </cell>
          <cell r="J397" t="str">
            <v>김 창배</v>
          </cell>
        </row>
        <row r="398">
          <cell r="B398" t="str">
            <v>(주)대구바이엘</v>
          </cell>
          <cell r="C398" t="str">
            <v>501-81-15437</v>
          </cell>
          <cell r="D398" t="str">
            <v>이균환</v>
          </cell>
          <cell r="E398" t="str">
            <v>대구광역시 수성구 삼덕동 2-297</v>
          </cell>
          <cell r="F398" t="str">
            <v>706-190</v>
          </cell>
          <cell r="G398" t="str">
            <v>도.소매</v>
          </cell>
          <cell r="H398" t="str">
            <v>동물의약</v>
          </cell>
          <cell r="J398" t="str">
            <v>최 찬교</v>
          </cell>
        </row>
        <row r="399">
          <cell r="B399" t="str">
            <v>(주)진주동원약품</v>
          </cell>
          <cell r="C399" t="str">
            <v>613-81-04723</v>
          </cell>
          <cell r="D399" t="str">
            <v>장원덕</v>
          </cell>
          <cell r="E399" t="str">
            <v>경상남도 진주시 상평동 191-4</v>
          </cell>
          <cell r="F399" t="str">
            <v>660-340</v>
          </cell>
          <cell r="G399" t="str">
            <v>도매</v>
          </cell>
          <cell r="H399" t="str">
            <v>의약품</v>
          </cell>
          <cell r="J399" t="str">
            <v>김 상규</v>
          </cell>
        </row>
        <row r="400">
          <cell r="B400" t="str">
            <v>우일축산약품상사</v>
          </cell>
          <cell r="C400" t="str">
            <v>504-04-68738</v>
          </cell>
          <cell r="D400" t="str">
            <v>박태수외2명</v>
          </cell>
          <cell r="E400" t="str">
            <v>대구광역시 북구 산격동 1805 대구종합유통단지 18</v>
          </cell>
          <cell r="F400" t="str">
            <v>702-010</v>
          </cell>
          <cell r="G400" t="str">
            <v>도매</v>
          </cell>
          <cell r="H400" t="str">
            <v>동물약품</v>
          </cell>
          <cell r="J400" t="str">
            <v>최 찬교</v>
          </cell>
        </row>
        <row r="401">
          <cell r="B401" t="str">
            <v>영천가축약품</v>
          </cell>
          <cell r="C401" t="str">
            <v>505-18-62904</v>
          </cell>
          <cell r="D401" t="str">
            <v>도기남</v>
          </cell>
          <cell r="E401" t="str">
            <v>경상북도 영천시 완산동 1085-1</v>
          </cell>
          <cell r="F401" t="str">
            <v>770-090</v>
          </cell>
          <cell r="G401" t="str">
            <v>소매</v>
          </cell>
          <cell r="H401" t="str">
            <v>양약</v>
          </cell>
          <cell r="J401" t="str">
            <v>최 찬교</v>
          </cell>
        </row>
        <row r="402">
          <cell r="B402" t="str">
            <v>서해가축병원</v>
          </cell>
          <cell r="C402" t="str">
            <v>313-01-68602</v>
          </cell>
          <cell r="D402" t="str">
            <v>민경천</v>
          </cell>
          <cell r="E402" t="str">
            <v>충청남도 보령시 대천동 434-6</v>
          </cell>
          <cell r="F402" t="str">
            <v>355-010</v>
          </cell>
          <cell r="G402" t="str">
            <v>도소매,써비스</v>
          </cell>
          <cell r="H402" t="str">
            <v>동물약품,동물병원</v>
          </cell>
          <cell r="J402" t="str">
            <v>김 세진</v>
          </cell>
        </row>
        <row r="403">
          <cell r="B403" t="str">
            <v>태능가축약품(주)</v>
          </cell>
          <cell r="C403" t="str">
            <v>127-81-30263</v>
          </cell>
          <cell r="D403" t="str">
            <v>조훈</v>
          </cell>
          <cell r="E403" t="str">
            <v>경기도 동두천시 생연동 668</v>
          </cell>
          <cell r="F403" t="str">
            <v>483-030</v>
          </cell>
          <cell r="G403" t="str">
            <v>도.소매</v>
          </cell>
          <cell r="H403" t="str">
            <v>동물약품</v>
          </cell>
          <cell r="J403" t="str">
            <v>김 창배</v>
          </cell>
        </row>
        <row r="404">
          <cell r="B404" t="str">
            <v>덕일약품</v>
          </cell>
          <cell r="C404" t="str">
            <v>501-02-25022</v>
          </cell>
          <cell r="D404" t="str">
            <v>이병규</v>
          </cell>
          <cell r="E404" t="str">
            <v>대구광역시 중구 대봉동 19-30 경일빌딩4층</v>
          </cell>
          <cell r="F404" t="str">
            <v>700-430</v>
          </cell>
          <cell r="J404" t="str">
            <v>강 성대</v>
          </cell>
        </row>
        <row r="405">
          <cell r="B405" t="str">
            <v>백산동물병원</v>
          </cell>
          <cell r="C405" t="str">
            <v>126-11-72253</v>
          </cell>
          <cell r="D405" t="str">
            <v>정석권</v>
          </cell>
          <cell r="E405" t="str">
            <v>경기도 여주군 여주읍 하리 295-5</v>
          </cell>
          <cell r="F405" t="str">
            <v>469-800</v>
          </cell>
          <cell r="G405" t="str">
            <v>도매업</v>
          </cell>
          <cell r="H405" t="str">
            <v>양약</v>
          </cell>
          <cell r="J405" t="str">
            <v>김 창배</v>
          </cell>
        </row>
        <row r="406">
          <cell r="B406" t="str">
            <v>순천당약업(주)</v>
          </cell>
          <cell r="C406" t="str">
            <v>226-81-03063</v>
          </cell>
          <cell r="D406" t="str">
            <v>김대기</v>
          </cell>
          <cell r="E406" t="str">
            <v>강원도 강릉시 포남동 1134-11</v>
          </cell>
          <cell r="F406" t="str">
            <v>210-110</v>
          </cell>
          <cell r="G406" t="str">
            <v>도매</v>
          </cell>
          <cell r="H406" t="str">
            <v>의약품</v>
          </cell>
          <cell r="J406" t="str">
            <v>강 충주</v>
          </cell>
        </row>
        <row r="407">
          <cell r="B407" t="str">
            <v>금산가축약품</v>
          </cell>
          <cell r="C407" t="str">
            <v>305-37-63584</v>
          </cell>
          <cell r="D407" t="str">
            <v>고현기</v>
          </cell>
          <cell r="E407" t="str">
            <v>충청남도 금산군 금산읍 상리 176-24</v>
          </cell>
          <cell r="F407" t="str">
            <v>312-800</v>
          </cell>
          <cell r="G407" t="str">
            <v>도.소매</v>
          </cell>
          <cell r="H407" t="str">
            <v>동물약품</v>
          </cell>
          <cell r="J407" t="str">
            <v>김 세진</v>
          </cell>
        </row>
        <row r="408">
          <cell r="B408" t="str">
            <v>(주)한솔약품</v>
          </cell>
          <cell r="C408" t="str">
            <v>418-81-17259</v>
          </cell>
          <cell r="D408" t="str">
            <v>이직용</v>
          </cell>
          <cell r="E408" t="str">
            <v>전라북도 전주시 덕진구 팔복동 110-3</v>
          </cell>
          <cell r="F408" t="str">
            <v>561-200</v>
          </cell>
          <cell r="G408" t="str">
            <v>도매</v>
          </cell>
          <cell r="H408" t="str">
            <v>의약품</v>
          </cell>
          <cell r="J408" t="str">
            <v>김 태균</v>
          </cell>
        </row>
        <row r="409">
          <cell r="B409" t="str">
            <v>양주축산업협동조합</v>
          </cell>
          <cell r="C409" t="str">
            <v>127-82-00276</v>
          </cell>
          <cell r="D409" t="str">
            <v>윤기섭</v>
          </cell>
          <cell r="E409" t="str">
            <v>경기도 의정부시 의정부동 487-5</v>
          </cell>
          <cell r="F409" t="str">
            <v>480-010</v>
          </cell>
          <cell r="G409" t="str">
            <v>금융,제조,부동산</v>
          </cell>
          <cell r="H409" t="str">
            <v>여수신, 배합사료</v>
          </cell>
          <cell r="J409" t="str">
            <v>김 창배</v>
          </cell>
        </row>
        <row r="410">
          <cell r="B410" t="str">
            <v>이천가축약품</v>
          </cell>
          <cell r="C410" t="str">
            <v>126-02-94309</v>
          </cell>
          <cell r="D410" t="str">
            <v>유건상</v>
          </cell>
          <cell r="E410" t="str">
            <v>경기도 이천시 창전동 170-7</v>
          </cell>
          <cell r="F410" t="str">
            <v>467-010</v>
          </cell>
          <cell r="G410" t="str">
            <v>도.소매</v>
          </cell>
          <cell r="H410" t="str">
            <v>가축약품</v>
          </cell>
          <cell r="J410" t="str">
            <v>김 창배</v>
          </cell>
        </row>
        <row r="411">
          <cell r="B411" t="str">
            <v>한원가축약품</v>
          </cell>
          <cell r="C411" t="str">
            <v>125-01-64329</v>
          </cell>
          <cell r="D411" t="str">
            <v>정병동</v>
          </cell>
          <cell r="E411" t="str">
            <v>경기도 평택시 평택동 295-1</v>
          </cell>
          <cell r="F411" t="str">
            <v>450-010</v>
          </cell>
          <cell r="G411" t="str">
            <v>도.소매</v>
          </cell>
          <cell r="H411" t="str">
            <v>가축약품</v>
          </cell>
          <cell r="J411" t="str">
            <v>김 창배</v>
          </cell>
        </row>
        <row r="412">
          <cell r="B412" t="str">
            <v>(주)세바의약품</v>
          </cell>
          <cell r="C412" t="str">
            <v>416-81-23338</v>
          </cell>
          <cell r="D412" t="str">
            <v>김남수</v>
          </cell>
          <cell r="E412" t="str">
            <v>전라남도 순천시 인제동 376-1</v>
          </cell>
          <cell r="F412" t="str">
            <v>540-160</v>
          </cell>
          <cell r="G412" t="str">
            <v>도.소매</v>
          </cell>
          <cell r="H412" t="str">
            <v>양약,한약외</v>
          </cell>
          <cell r="J412" t="str">
            <v>김 태균</v>
          </cell>
        </row>
        <row r="413">
          <cell r="B413" t="str">
            <v>신진동물약품병원</v>
          </cell>
          <cell r="C413" t="str">
            <v>139-08-70867</v>
          </cell>
          <cell r="D413" t="str">
            <v>황의담</v>
          </cell>
          <cell r="E413" t="str">
            <v>인천광역시 남동구 만수동 961-31</v>
          </cell>
          <cell r="F413" t="str">
            <v>405-240</v>
          </cell>
          <cell r="G413" t="str">
            <v>도매.보건</v>
          </cell>
          <cell r="H413" t="str">
            <v>동물약품,수의사</v>
          </cell>
          <cell r="J413" t="str">
            <v>김 창배</v>
          </cell>
        </row>
        <row r="414">
          <cell r="B414" t="str">
            <v>비산실업(주)</v>
          </cell>
          <cell r="C414" t="str">
            <v>211-86-00166</v>
          </cell>
          <cell r="D414" t="str">
            <v>전종우</v>
          </cell>
          <cell r="E414" t="str">
            <v>서울특별시 강남구 도곡동 410-4</v>
          </cell>
          <cell r="F414" t="str">
            <v>135-270</v>
          </cell>
          <cell r="G414" t="str">
            <v>도.소매</v>
          </cell>
          <cell r="H414" t="str">
            <v>의약품.의료기기외</v>
          </cell>
          <cell r="J414" t="str">
            <v>이 충주</v>
          </cell>
        </row>
        <row r="415">
          <cell r="B415" t="str">
            <v>태양동물병원</v>
          </cell>
          <cell r="C415" t="str">
            <v>126-06-64313</v>
          </cell>
          <cell r="D415" t="str">
            <v>인동설</v>
          </cell>
          <cell r="E415" t="str">
            <v>경기도 여주군 여주읍 하리 290-2</v>
          </cell>
          <cell r="F415" t="str">
            <v>469-800</v>
          </cell>
          <cell r="G415" t="str">
            <v>서비스.도소매</v>
          </cell>
          <cell r="H415" t="str">
            <v>동물병원.동물약품</v>
          </cell>
          <cell r="J415" t="str">
            <v>김 창배</v>
          </cell>
        </row>
        <row r="416">
          <cell r="B416" t="str">
            <v>장수물류</v>
          </cell>
          <cell r="C416" t="str">
            <v>106-81-49111</v>
          </cell>
          <cell r="D416" t="str">
            <v>박정용</v>
          </cell>
          <cell r="E416" t="str">
            <v>서울특별시 용산구 한강로2가 108</v>
          </cell>
          <cell r="F416" t="str">
            <v>140-012</v>
          </cell>
          <cell r="G416" t="str">
            <v>운수업</v>
          </cell>
          <cell r="H416" t="str">
            <v>화물</v>
          </cell>
          <cell r="J416" t="str">
            <v>강 충주</v>
          </cell>
        </row>
        <row r="417">
          <cell r="B417" t="str">
            <v>(주)금강약품</v>
          </cell>
          <cell r="C417" t="str">
            <v>603-81-06928</v>
          </cell>
          <cell r="D417" t="str">
            <v>조도석</v>
          </cell>
          <cell r="E417" t="str">
            <v>부산광역시 사하구 당리동 532</v>
          </cell>
          <cell r="F417" t="str">
            <v>604-010</v>
          </cell>
          <cell r="G417" t="str">
            <v>도매업</v>
          </cell>
          <cell r="H417" t="str">
            <v>양약</v>
          </cell>
          <cell r="J417" t="str">
            <v>김 상규</v>
          </cell>
        </row>
        <row r="418">
          <cell r="B418" t="str">
            <v>신라축산약품</v>
          </cell>
          <cell r="C418" t="str">
            <v>502-15-87211</v>
          </cell>
          <cell r="D418" t="str">
            <v>현성찬</v>
          </cell>
          <cell r="E418" t="str">
            <v>대구광역시 동구 효목동 289-3</v>
          </cell>
          <cell r="F418" t="str">
            <v>701-030</v>
          </cell>
          <cell r="G418" t="str">
            <v>도매.소매</v>
          </cell>
          <cell r="H418" t="str">
            <v>동물의약품</v>
          </cell>
          <cell r="J418" t="str">
            <v>최 찬교</v>
          </cell>
        </row>
        <row r="419">
          <cell r="B419" t="str">
            <v>금강동물약품</v>
          </cell>
          <cell r="C419" t="str">
            <v>410-16-95699</v>
          </cell>
          <cell r="D419" t="str">
            <v>강현성</v>
          </cell>
          <cell r="E419" t="str">
            <v>광주광역시 서구 쌍촌동 276-1</v>
          </cell>
          <cell r="F419" t="str">
            <v>502-260</v>
          </cell>
          <cell r="G419" t="str">
            <v>도.소매</v>
          </cell>
          <cell r="H419" t="str">
            <v>동물약품.양약</v>
          </cell>
          <cell r="J419" t="str">
            <v>최 찬교</v>
          </cell>
        </row>
        <row r="420">
          <cell r="B420" t="str">
            <v>백제약품(주)광주(농?</v>
          </cell>
          <cell r="C420" t="str">
            <v>408-85-00180</v>
          </cell>
          <cell r="D420" t="str">
            <v>김기운</v>
          </cell>
          <cell r="E420" t="str">
            <v>광주광역시 동구 대인동 312-16</v>
          </cell>
          <cell r="F420" t="str">
            <v>501-030</v>
          </cell>
          <cell r="G420" t="str">
            <v>도.소매</v>
          </cell>
          <cell r="H420" t="str">
            <v>양약.동물약품외</v>
          </cell>
          <cell r="J420" t="str">
            <v>최 찬교</v>
          </cell>
        </row>
        <row r="421">
          <cell r="B421" t="str">
            <v>마리아수녀회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s-S"/>
      <sheetName val="Aus-P"/>
      <sheetName val="Ind-S"/>
      <sheetName val="Ind-P"/>
      <sheetName val="Kor-S"/>
      <sheetName val="Kor-P"/>
      <sheetName val="Tha-S"/>
      <sheetName val="Tha-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Instructions"/>
      <sheetName val="Contents"/>
      <sheetName val="Contents2"/>
      <sheetName val="Contents3"/>
      <sheetName val="DROP_DOWN_OPTIONS"/>
      <sheetName val="서식 55 데이타 입력 조서"/>
      <sheetName val="Contents4"/>
      <sheetName val="Contents5"/>
      <sheetName val="Contents6"/>
      <sheetName val="Contents7"/>
      <sheetName val="Comments"/>
      <sheetName val="Warning Page - Macro's Disabled"/>
      <sheetName val="XML_CONTROL"/>
      <sheetName val="SYS_CONTROL"/>
      <sheetName val="VERSION_CONTROL"/>
      <sheetName val="BRANDING_CONTROL"/>
      <sheetName val="QUERIES_CONTROL"/>
      <sheetName val="MenuSetup"/>
    </sheetNames>
    <sheetDataSet>
      <sheetData sheetId="0" refreshError="1"/>
      <sheetData sheetId="1" refreshError="1"/>
      <sheetData sheetId="2">
        <row r="7">
          <cell r="D7" t="str">
            <v>MA템플릿14(기말1)</v>
          </cell>
        </row>
        <row r="8">
          <cell r="D8" t="str">
            <v>2014-01-01</v>
          </cell>
        </row>
        <row r="9">
          <cell r="D9" t="str">
            <v>2014-12-31</v>
          </cell>
        </row>
      </sheetData>
      <sheetData sheetId="3" refreshError="1"/>
      <sheetData sheetId="4" refreshError="1"/>
      <sheetData sheetId="5">
        <row r="1">
          <cell r="A1" t="str">
            <v/>
          </cell>
          <cell r="B1" t="str">
            <v>여</v>
          </cell>
        </row>
        <row r="2">
          <cell r="A2" t="str">
            <v>인정상여</v>
          </cell>
          <cell r="B2" t="str">
            <v>부</v>
          </cell>
        </row>
        <row r="3">
          <cell r="A3" t="str">
            <v>인정배당</v>
          </cell>
        </row>
        <row r="4">
          <cell r="A4" t="str">
            <v>기타소득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Assumption Sheet"/>
      <sheetName val="Summary - US$"/>
      <sheetName val="Financial Input - US$"/>
      <sheetName val="Cost Estimate - US$"/>
      <sheetName val="Financial Input Local Currency"/>
      <sheetName val="Cost Estimate Local Currency"/>
      <sheetName val="Economic Data"/>
      <sheetName val="G.M.I.M."/>
      <sheetName val="Labor &amp; Burden Rates"/>
      <sheetName val="Fixed Burden"/>
      <sheetName val="Volumes &amp; Localizations"/>
      <sheetName val="Tris"/>
      <sheetName val="Tools &amp; invests depreciation"/>
      <sheetName val="XRates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emizedExpenditures"/>
      <sheetName val="OutstandingItems"/>
      <sheetName val="Cost Tracker"/>
      <sheetName val="Cost Tracker (Updated)"/>
      <sheetName val="K1"/>
      <sheetName val="K-2"/>
      <sheetName val="K-3"/>
      <sheetName val="Input1"/>
      <sheetName val="Input2"/>
      <sheetName val="CostSummary"/>
      <sheetName val="EconomicDevelopmentCostSummary"/>
      <sheetName val="PotentialSavingsSummary"/>
      <sheetName val="CostBreakdown(Updated)"/>
      <sheetName val="OriginalCostBreakdown"/>
      <sheetName val="GovernmentAssistance"/>
      <sheetName val="PotentialAPLSavings"/>
      <sheetName val="CommunicationsCosts"/>
      <sheetName val="BankCostsSummary"/>
      <sheetName val="MonthlyBankBuildCosts"/>
      <sheetName val="P221BankCosts"/>
      <sheetName val="P131BankCosts"/>
      <sheetName val="NGMBankCosts"/>
      <sheetName val="KJBankCosts"/>
      <sheetName val="RangerBankCosts"/>
      <sheetName val="MVANBankCosts"/>
      <sheetName val="ProductionForecast"/>
    </sheetNames>
    <sheetDataSet>
      <sheetData sheetId="0" refreshError="1">
        <row r="3">
          <cell r="K3" t="str">
            <v>Compressed Air Service</v>
          </cell>
        </row>
        <row r="4">
          <cell r="K4" t="str">
            <v>Electrical Service</v>
          </cell>
        </row>
        <row r="5">
          <cell r="K5" t="str">
            <v>IT / Communications</v>
          </cell>
        </row>
        <row r="6">
          <cell r="K6" t="str">
            <v>Equipment Move Costs</v>
          </cell>
        </row>
        <row r="7">
          <cell r="K7" t="str">
            <v>General Site Preparation</v>
          </cell>
        </row>
        <row r="8">
          <cell r="K8" t="str">
            <v>Office Area Construction</v>
          </cell>
        </row>
        <row r="9">
          <cell r="K9" t="str">
            <v>Bank Builds</v>
          </cell>
        </row>
        <row r="10">
          <cell r="K10" t="str">
            <v>Contingency (5%)</v>
          </cell>
        </row>
        <row r="11">
          <cell r="K11" t="str">
            <v>Government Assistance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pe"/>
      <sheetName val="100% Spartanburg"/>
      <sheetName val="BMW F25 Team"/>
      <sheetName val="Part Design"/>
      <sheetName val="Serial Volume"/>
      <sheetName val="Pre - Serial Volume"/>
      <sheetName val="Timing"/>
      <sheetName val="RFQ Timing"/>
      <sheetName val="C2C0"/>
      <sheetName val="Check List"/>
      <sheetName val="C2C0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Y</v>
          </cell>
        </row>
      </sheetData>
      <sheetData sheetId="9" refreshError="1"/>
      <sheetData sheetId="1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 - Query"/>
      <sheetName val="TB - HFM Pull"/>
      <sheetName val="BS by LE"/>
      <sheetName val="IS by LE"/>
      <sheetName val="Sheet1"/>
      <sheetName val="CURRENCYLOO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B3" t="str">
            <v xml:space="preserve">
BodySystemsUK.2471 - Birmingham, England (0471B)</v>
          </cell>
          <cell r="C3" t="str">
            <v>GBP</v>
          </cell>
        </row>
        <row r="4">
          <cell r="B4" t="str">
            <v xml:space="preserve">
BSHoldingsNetherlands.2035 - Body Systems Holdings Netherlands (0035)</v>
          </cell>
          <cell r="C4" t="str">
            <v>EUR</v>
          </cell>
        </row>
        <row r="5">
          <cell r="B5" t="str">
            <v xml:space="preserve">
CVSShanghai.2120 - China Technical Center (0120)</v>
          </cell>
          <cell r="C5" t="str">
            <v>CNY</v>
          </cell>
        </row>
        <row r="6">
          <cell r="B6" t="str">
            <v xml:space="preserve">
CVSShanghai.2133 - WGQ (0133)</v>
          </cell>
          <cell r="C6" t="str">
            <v>CNY</v>
          </cell>
        </row>
        <row r="7">
          <cell r="B7" t="str">
            <v xml:space="preserve">
CVSShanghai.2222 - CVS Shanghai Co. Ltd (0222A)</v>
          </cell>
          <cell r="C7" t="str">
            <v>CNY</v>
          </cell>
        </row>
        <row r="8">
          <cell r="B8" t="str">
            <v xml:space="preserve">
DoorSystemsHoldings.2037 - Door Systems Holdings Netherlands (0037)</v>
          </cell>
          <cell r="C8" t="str">
            <v>EUR</v>
          </cell>
        </row>
        <row r="9">
          <cell r="B9" t="str">
            <v xml:space="preserve">
FranceSIR.2185 - Societe Industrielle de Rupt (0185)</v>
          </cell>
          <cell r="C9" t="str">
            <v>EUR</v>
          </cell>
        </row>
        <row r="10">
          <cell r="B10" t="str">
            <v xml:space="preserve">
InnovationChangchun.2212 - Changchun, China (0212)</v>
          </cell>
          <cell r="C10" t="str">
            <v>CNY</v>
          </cell>
        </row>
        <row r="11">
          <cell r="B11" t="str">
            <v xml:space="preserve">
InnovationShanghai.2213 - Innovation Shanghai (0213)</v>
          </cell>
          <cell r="C11" t="str">
            <v>CNY</v>
          </cell>
        </row>
        <row r="12">
          <cell r="B12" t="str">
            <v xml:space="preserve">
InnovationShanghai.2214 - LVS Roof Engineering China (0214)</v>
          </cell>
          <cell r="C12" t="str">
            <v>CNY</v>
          </cell>
        </row>
        <row r="13">
          <cell r="B13" t="str">
            <v xml:space="preserve">
InnovationShanghai.2215 - LVS Chassis Engineering China (0215)</v>
          </cell>
          <cell r="C13" t="str">
            <v>CNY</v>
          </cell>
        </row>
        <row r="14">
          <cell r="B14" t="str">
            <v xml:space="preserve">
InnovationShanghai.2216 - LVS Door China (0216)</v>
          </cell>
          <cell r="C14" t="str">
            <v>CNY</v>
          </cell>
        </row>
        <row r="15">
          <cell r="B15" t="str">
            <v xml:space="preserve">
IntevaBarbados.2892 - Inteva Holdings Barbados (0892)</v>
          </cell>
          <cell r="C15" t="str">
            <v>USD</v>
          </cell>
        </row>
        <row r="16">
          <cell r="B16" t="str">
            <v xml:space="preserve">
IntevaBrasil.2217 - Cordeiropolis, Brazil (0217)</v>
          </cell>
          <cell r="C16" t="str">
            <v>BRL</v>
          </cell>
        </row>
        <row r="17">
          <cell r="B17" t="str">
            <v xml:space="preserve">
IntevaCanada.1211 - Oshawa, Canada - CAD (OSH)</v>
          </cell>
          <cell r="C17" t="str">
            <v>CAD</v>
          </cell>
        </row>
        <row r="18">
          <cell r="B18" t="str">
            <v xml:space="preserve">
IntevaCashPool.2032 - Inteva Cash Pool (0032)</v>
          </cell>
          <cell r="C18" t="str">
            <v>EUR</v>
          </cell>
        </row>
        <row r="19">
          <cell r="B19" t="str">
            <v xml:space="preserve">
IntevaClosures.1311 - Matamoros I - Mex entity (MM1)</v>
          </cell>
          <cell r="C19" t="str">
            <v>MXP</v>
          </cell>
        </row>
        <row r="20">
          <cell r="B20" t="str">
            <v xml:space="preserve">
IntevaClosures.1312 - Matamoros II - Mex entity (MM2)</v>
          </cell>
          <cell r="C20" t="str">
            <v>MXP</v>
          </cell>
        </row>
        <row r="21">
          <cell r="B21" t="str">
            <v xml:space="preserve">
IntevaCooperatieve.2015 - Inteva Products Holdings Cooperatieve (0015)</v>
          </cell>
          <cell r="C21" t="str">
            <v>EUR</v>
          </cell>
        </row>
        <row r="22">
          <cell r="B22" t="str">
            <v xml:space="preserve">
IntevaElims.9001 - Inteva Legacy Eliminations (x)</v>
          </cell>
          <cell r="C22" t="str">
            <v>USD</v>
          </cell>
        </row>
        <row r="23">
          <cell r="B23" t="str">
            <v xml:space="preserve">
IntevaElims.9002 - Total Inteva Eliminations (y)</v>
          </cell>
          <cell r="C23" t="str">
            <v>USD</v>
          </cell>
        </row>
        <row r="24">
          <cell r="B24" t="str">
            <v xml:space="preserve">
IntevaElims.9088 - Corporate Body Systems Elims (0088)</v>
          </cell>
          <cell r="C24" t="str">
            <v>USD</v>
          </cell>
        </row>
        <row r="25">
          <cell r="B25" t="str">
            <v xml:space="preserve">
IntevaEspana.2175 - Barcelona, Spain (0175)</v>
          </cell>
          <cell r="C25" t="str">
            <v>EUR</v>
          </cell>
        </row>
        <row r="26">
          <cell r="B26" t="str">
            <v xml:space="preserve">
IntevaEuropeWuppertal.1503 - Wuppertal, Germany (WUP)</v>
          </cell>
          <cell r="C26" t="str">
            <v>EUR</v>
          </cell>
        </row>
        <row r="27">
          <cell r="B27" t="str">
            <v xml:space="preserve">
IntevaEuropeWuppertal.1504 - Direct Ship Europe (DSE)</v>
          </cell>
          <cell r="C27" t="str">
            <v>EUR</v>
          </cell>
        </row>
        <row r="28">
          <cell r="B28" t="str">
            <v xml:space="preserve">
IntevaForeignServicesInc.1801 - Inteva Foreign Services (IFS)</v>
          </cell>
          <cell r="C28" t="str">
            <v>USD</v>
          </cell>
        </row>
        <row r="29">
          <cell r="B29" t="str">
            <v xml:space="preserve">
IntevaForeignServicesInc.Elimination_IntevaForeignService - Inteva Foreign Service Eliminationas</v>
          </cell>
        </row>
        <row r="30">
          <cell r="B30" t="str">
            <v xml:space="preserve">
IntevaFranceSAS.2104 - ARM LVS Romania (0104)</v>
          </cell>
          <cell r="C30" t="str">
            <v>EUR</v>
          </cell>
        </row>
        <row r="31">
          <cell r="B31" t="str">
            <v xml:space="preserve">
IntevaFranceSAS.2191 - Sully, France (0191)</v>
          </cell>
          <cell r="C31" t="str">
            <v>EUR</v>
          </cell>
        </row>
        <row r="32">
          <cell r="B32" t="str">
            <v xml:space="preserve">
IntevaFranceSAS.2195 - St. Die, France (0195)</v>
          </cell>
          <cell r="C32" t="str">
            <v>EUR</v>
          </cell>
        </row>
        <row r="33">
          <cell r="B33" t="str">
            <v xml:space="preserve">
IntevaFranceSAS.2196 - Esson Door Motor, France (0196)</v>
          </cell>
          <cell r="C33" t="str">
            <v>EUR</v>
          </cell>
        </row>
        <row r="34">
          <cell r="B34" t="str">
            <v xml:space="preserve">
IntevaFranceSAS.2197 - LVS France Staff (0197)</v>
          </cell>
          <cell r="C34" t="str">
            <v>EUR</v>
          </cell>
        </row>
        <row r="35">
          <cell r="B35" t="str">
            <v xml:space="preserve">
IntevaFranceSAS.2389 - Sully Staff (0389)</v>
          </cell>
          <cell r="C35" t="str">
            <v>EUR</v>
          </cell>
        </row>
        <row r="36">
          <cell r="B36" t="str">
            <v xml:space="preserve">
IntevaFranceSAS.2390 - Body Systems Staff (old) (0390)</v>
          </cell>
          <cell r="C36" t="str">
            <v>EUR</v>
          </cell>
        </row>
        <row r="37">
          <cell r="B37" t="str">
            <v xml:space="preserve">
IntevaFranceSAS.2391 - St. Die Staff (0391)</v>
          </cell>
          <cell r="C37" t="str">
            <v>EUR</v>
          </cell>
        </row>
        <row r="38">
          <cell r="B38" t="str">
            <v xml:space="preserve">
IntevaFranceSAS.2554 - Brussels, Belgium (0554)</v>
          </cell>
          <cell r="C38" t="str">
            <v>EUR</v>
          </cell>
        </row>
        <row r="39">
          <cell r="B39" t="str">
            <v xml:space="preserve">
IntevaKorea.1802 - Inteva Korea Ltd (KFS)</v>
          </cell>
          <cell r="C39" t="str">
            <v>KRW</v>
          </cell>
        </row>
        <row r="40">
          <cell r="B40" t="str">
            <v xml:space="preserve">
IntevaMexHoldings.2682 - Innovation Mexico Holdings (0682)</v>
          </cell>
          <cell r="C40" t="str">
            <v>MXP</v>
          </cell>
        </row>
        <row r="41">
          <cell r="B41" t="str">
            <v xml:space="preserve">
IntevaPolandSp.2193 - Poznan, Poland  (0193)</v>
          </cell>
          <cell r="C41" t="str">
            <v>PLZ</v>
          </cell>
        </row>
        <row r="42">
          <cell r="B42" t="str">
            <v xml:space="preserve">
IntevaProductsUSA.2039 - Body Systems USA (0039)</v>
          </cell>
          <cell r="C42" t="str">
            <v>USD</v>
          </cell>
        </row>
        <row r="43">
          <cell r="B43" t="str">
            <v xml:space="preserve">
IntevaProductsUSA.2307 - Door Staff Americas (0307B)</v>
          </cell>
          <cell r="C43" t="str">
            <v>USD</v>
          </cell>
        </row>
        <row r="44">
          <cell r="B44" t="str">
            <v xml:space="preserve">
IntevaProductsUSA.2316 - Mullins, Alabama (0316B)</v>
          </cell>
          <cell r="C44" t="str">
            <v>USD</v>
          </cell>
        </row>
        <row r="45">
          <cell r="B45" t="str">
            <v xml:space="preserve">
IntevaProductsUSA.2570 - Inteva Products USA LLC, Germany (0570)</v>
          </cell>
          <cell r="C45" t="str">
            <v>EUR</v>
          </cell>
        </row>
        <row r="46">
          <cell r="B46" t="str">
            <v xml:space="preserve">
IntevaSeoul.2021 - LVS Korea (0021)</v>
          </cell>
          <cell r="C46" t="str">
            <v>KRW</v>
          </cell>
        </row>
        <row r="47">
          <cell r="B47" t="str">
            <v xml:space="preserve">
IntevaShanghai.1703 - Shanghai Consulting, China (SCO)</v>
          </cell>
          <cell r="C47" t="str">
            <v>CNY</v>
          </cell>
        </row>
        <row r="48">
          <cell r="B48" t="str">
            <v xml:space="preserve">
IntevaSlovakiaSpol.2198 - Lozorno, Slovakia (1198)</v>
          </cell>
          <cell r="C48" t="str">
            <v>EUR</v>
          </cell>
        </row>
        <row r="49">
          <cell r="B49" t="str">
            <v xml:space="preserve">
IntevaSpainLLC.2009 - LVS Spain, LLC (0009)</v>
          </cell>
          <cell r="C49" t="str">
            <v>USD</v>
          </cell>
        </row>
        <row r="50">
          <cell r="B50" t="str">
            <v xml:space="preserve">
IntevaUS.1001 - Headquarters, Troy, Michigan (THQ)</v>
          </cell>
          <cell r="C50" t="str">
            <v>USD</v>
          </cell>
        </row>
        <row r="51">
          <cell r="B51" t="str">
            <v xml:space="preserve">
IntevaUS.1002 - Vandalia, Ohio (VAN)</v>
          </cell>
          <cell r="C51" t="str">
            <v>USD</v>
          </cell>
        </row>
        <row r="52">
          <cell r="B52" t="str">
            <v xml:space="preserve">
IntevaUS.1101 - Adrian, Michigan (ADR)</v>
          </cell>
          <cell r="C52" t="str">
            <v>USD</v>
          </cell>
        </row>
        <row r="53">
          <cell r="B53" t="str">
            <v xml:space="preserve">
IntevaUS.1102 - Cottondale, Alabama (COT)</v>
          </cell>
          <cell r="C53" t="str">
            <v>USD</v>
          </cell>
        </row>
        <row r="54">
          <cell r="B54" t="str">
            <v xml:space="preserve">
IntevaUS.1103 - Gadsden, Alabama (GAD)</v>
          </cell>
          <cell r="C54" t="str">
            <v>USD</v>
          </cell>
        </row>
        <row r="55">
          <cell r="B55" t="str">
            <v xml:space="preserve">
IntevaUS.1104 - North Kansas City, Missouri (NKC)</v>
          </cell>
          <cell r="C55" t="str">
            <v>USD</v>
          </cell>
        </row>
        <row r="56">
          <cell r="B56" t="str">
            <v xml:space="preserve">
IntevaUS.1105 - Orion, Michigan (ORN)</v>
          </cell>
          <cell r="C56" t="str">
            <v>USD</v>
          </cell>
        </row>
        <row r="57">
          <cell r="B57" t="str">
            <v xml:space="preserve">
IntevaUS.1106 - Direct Ship US (DSU)</v>
          </cell>
          <cell r="C57" t="str">
            <v>USD</v>
          </cell>
        </row>
        <row r="58">
          <cell r="B58" t="str">
            <v xml:space="preserve">
IntevaUS.1107 - Mullins, Alabama (MUL)</v>
          </cell>
          <cell r="C58" t="str">
            <v>USD</v>
          </cell>
        </row>
        <row r="59">
          <cell r="B59" t="str">
            <v xml:space="preserve">
IntevaUS.1201 - Oshawa, Canada - USD (USH)</v>
          </cell>
          <cell r="C59" t="str">
            <v>USD</v>
          </cell>
        </row>
        <row r="60">
          <cell r="B60" t="str">
            <v xml:space="preserve">
IntevaUS.1301 - Matamoros I - USD (UM1)</v>
          </cell>
          <cell r="C60" t="str">
            <v>USD</v>
          </cell>
        </row>
        <row r="61">
          <cell r="B61" t="str">
            <v xml:space="preserve">
IntevaUS.1302 - Matamoros II - USD (UM2)</v>
          </cell>
          <cell r="C61" t="str">
            <v>USD</v>
          </cell>
        </row>
        <row r="62">
          <cell r="B62" t="str">
            <v xml:space="preserve">
IntevaUS.1303 - Puebla – Direct Ship</v>
          </cell>
          <cell r="C62" t="str">
            <v>USD</v>
          </cell>
        </row>
        <row r="63">
          <cell r="B63" t="str">
            <v xml:space="preserve">
IntevaUS.1804 - KDS Equity Income</v>
          </cell>
          <cell r="C63" t="str">
            <v>USD</v>
          </cell>
        </row>
        <row r="64">
          <cell r="B64" t="str">
            <v xml:space="preserve">
IntevaVerawaltungs.1502 - Verwaltungs, Germany (WOV)</v>
          </cell>
          <cell r="C64" t="str">
            <v>EUR</v>
          </cell>
        </row>
        <row r="65">
          <cell r="B65" t="str">
            <v xml:space="preserve">
IntevaWoerth.1501 - Woerth, Germany (WOR)</v>
          </cell>
          <cell r="C65" t="str">
            <v>EUR</v>
          </cell>
        </row>
        <row r="66">
          <cell r="B66" t="str">
            <v xml:space="preserve">
LVSZhenjiang.2286 - LVS Zhenjiang (0286)</v>
          </cell>
          <cell r="C66" t="str">
            <v>CNY</v>
          </cell>
        </row>
        <row r="67">
          <cell r="B67" t="str">
            <v xml:space="preserve">
LVSZhenjiangII.2183 - LVS Zhenjiang (II) (0183)</v>
          </cell>
          <cell r="C67" t="str">
            <v>CNY</v>
          </cell>
        </row>
        <row r="68">
          <cell r="B68" t="str">
            <v xml:space="preserve">
LVSZhenjiangII.2330 - Door Staff Asia Old (0330)</v>
          </cell>
          <cell r="C68" t="str">
            <v>CNY</v>
          </cell>
        </row>
        <row r="69">
          <cell r="B69" t="str">
            <v xml:space="preserve">
MexicoBodySystems.2683 - Automotive Mexico Body Systems (0683)</v>
          </cell>
          <cell r="C69" t="str">
            <v>MXP</v>
          </cell>
        </row>
        <row r="70">
          <cell r="B70" t="str">
            <v xml:space="preserve">
MexicoBSServices.2684 - Mexico Services (0684)</v>
          </cell>
          <cell r="C70" t="str">
            <v>MXP</v>
          </cell>
        </row>
        <row r="71">
          <cell r="B71" t="str">
            <v xml:space="preserve">
MexServiceCo.1313 - Mexico Service Company (MSC)</v>
          </cell>
          <cell r="C71" t="str">
            <v>MXP</v>
          </cell>
        </row>
        <row r="72">
          <cell r="B72" t="str">
            <v xml:space="preserve">
MexServiceCo.1314 - Mexico Service Co - Puebla (MSP)</v>
          </cell>
          <cell r="C72" t="str">
            <v>MXP</v>
          </cell>
        </row>
        <row r="73">
          <cell r="B73" t="str">
            <v xml:space="preserve">
RoofSystemsGermany.2255 - Dietzenbach, Germany (0255B)</v>
          </cell>
          <cell r="C73" t="str">
            <v>EUR</v>
          </cell>
        </row>
        <row r="74">
          <cell r="B74" t="str">
            <v xml:space="preserve">
RoofSystemsGermany.2281 - Frankfurt, Germany (0281B)</v>
          </cell>
          <cell r="C74" t="str">
            <v>EUR</v>
          </cell>
        </row>
        <row r="75">
          <cell r="B75" t="str">
            <v xml:space="preserve">
RoofSystemsGermany.2284 - Gifhorn Roof, Germany (0284B)</v>
          </cell>
          <cell r="C75" t="str">
            <v>EUR</v>
          </cell>
        </row>
        <row r="76">
          <cell r="B76" t="str">
            <v xml:space="preserve">
RoofSystemsGermany.2590 - Roof Systems Deutschland (0590)</v>
          </cell>
          <cell r="C76" t="str">
            <v>EUR</v>
          </cell>
        </row>
        <row r="77">
          <cell r="B77" t="str">
            <v xml:space="preserve">
RoofSystemsHoldings.2038 - Roof Systems Holdings Netherlands (0038)</v>
          </cell>
          <cell r="C77" t="str">
            <v>EUR</v>
          </cell>
        </row>
        <row r="78">
          <cell r="B78" t="str">
            <v xml:space="preserve">
SDADS.1701 - Shanghai Inteva Automotive, China (SDA)</v>
          </cell>
          <cell r="C78" t="str">
            <v>CNY</v>
          </cell>
        </row>
        <row r="79">
          <cell r="B79" t="str">
            <v xml:space="preserve">
SDADSPurchase.1702 - SDADS, China Purchase Accounting (SPA)</v>
          </cell>
          <cell r="C79" t="str">
            <v>USD</v>
          </cell>
        </row>
        <row r="80">
          <cell r="B80" t="str">
            <v xml:space="preserve">
ShanghaiParts.2173 - Shanghai Parts (0173)</v>
          </cell>
          <cell r="C80" t="str">
            <v>CNY</v>
          </cell>
        </row>
        <row r="81">
          <cell r="B81" t="str">
            <v xml:space="preserve">
LegalTotal.BodySystemsUK - Inteva Products UK Limited</v>
          </cell>
        </row>
        <row r="82">
          <cell r="B82" t="str">
            <v xml:space="preserve">
LegalTotal.BSHoldingsNetherlands - Body Systems Holdings Netherlands, B.V.</v>
          </cell>
        </row>
        <row r="83">
          <cell r="B83" t="str">
            <v xml:space="preserve">
LegalTotal.CVSShanghai - Inteva Products Vehicle Systems Shanghai Co., Ltd.</v>
          </cell>
        </row>
        <row r="84">
          <cell r="B84" t="str">
            <v xml:space="preserve">
LegalTotal.DoorSystemsHoldings - Inteva Products Netherlands B.V.</v>
          </cell>
        </row>
        <row r="85">
          <cell r="B85" t="str">
            <v xml:space="preserve">
LegalTotal.FranceSIR - SIR SAS (France)</v>
          </cell>
        </row>
        <row r="86">
          <cell r="B86" t="str">
            <v xml:space="preserve">
LegalTotal.InnovationChangchun - Inteva Products Changchun Co., Ltd.</v>
          </cell>
        </row>
        <row r="87">
          <cell r="B87" t="str">
            <v xml:space="preserve">
LegalTotal.InnovationShanghai - Inteva Products Shanghai Innovation Co. Ltd.</v>
          </cell>
        </row>
        <row r="88">
          <cell r="B88" t="str">
            <v xml:space="preserve">
LegalTotal.IntevaBarbados - Inteva Products (Barbados) Limited</v>
          </cell>
        </row>
        <row r="89">
          <cell r="B89" t="str">
            <v xml:space="preserve">
LegalTotal.IntevaBrasil - Inteva Products Sistemas e Componentes Automotivos do Brasil Ltda.</v>
          </cell>
        </row>
        <row r="90">
          <cell r="B90" t="str">
            <v xml:space="preserve">
LegalTotal.IntevaCanada - Inteva Products Canada ULC</v>
          </cell>
        </row>
        <row r="91">
          <cell r="B91" t="str">
            <v xml:space="preserve">
LegalTotal.IntevaCanadaHolding - Inteva Canada Holding, Inc. (US)</v>
          </cell>
        </row>
        <row r="92">
          <cell r="B92" t="str">
            <v xml:space="preserve">
LegalTotal.IntevaCashPool - Inteva Products Netherlands B.V. (Cash Pool)</v>
          </cell>
        </row>
        <row r="93">
          <cell r="B93" t="str">
            <v xml:space="preserve">
LegalTotal.IntevaClosures - Closures Interiors S. de R.L. de C.V.</v>
          </cell>
        </row>
        <row r="94">
          <cell r="B94" t="str">
            <v xml:space="preserve">
LegalTotal.IntevaCooperatieve - Inteva Products Holding Cooperatieve U.A. (Netherlands)</v>
          </cell>
        </row>
        <row r="95">
          <cell r="B95" t="str">
            <v xml:space="preserve">
LegalTotal.IntevaElims - Inteva Eliminations ledgers</v>
          </cell>
        </row>
        <row r="96">
          <cell r="B96" t="str">
            <v xml:space="preserve">
LegalTotal.IntevaEspana - Inteva Products Espana, S.A. (Spain)</v>
          </cell>
        </row>
        <row r="97">
          <cell r="B97" t="str">
            <v xml:space="preserve">
LegalTotal.IntevaEuropeWuppertal - Inteva Products Europe GmbH (Wuppertal)</v>
          </cell>
        </row>
        <row r="98">
          <cell r="B98" t="str">
            <v xml:space="preserve">
LegalTotal.IntevaForeignServicesInc - Inteva Foreign Services, Inc</v>
          </cell>
        </row>
        <row r="99">
          <cell r="B99" t="str">
            <v xml:space="preserve">
LegalTotal.IntevaFranceSAS - Inteva Products France SAS</v>
          </cell>
        </row>
        <row r="100">
          <cell r="B100" t="str">
            <v xml:space="preserve">
LegalTotal.IntevaIntlHoldings - Inteva Products International Holdings, LLC (US)</v>
          </cell>
        </row>
        <row r="101">
          <cell r="B101" t="str">
            <v xml:space="preserve">
LegalTotal.IntevaKorea - Inteva Korea Ltd.</v>
          </cell>
        </row>
        <row r="102">
          <cell r="B102" t="str">
            <v xml:space="preserve">
LegalTotal.IntevaMexHoldings - Inteva Products Mexico Holdings, LLC (US)</v>
          </cell>
        </row>
        <row r="103">
          <cell r="B103" t="str">
            <v xml:space="preserve">
LegalTotal.IntevaPolandSp - Inteva Products Poland Sp. z.o.o.</v>
          </cell>
        </row>
        <row r="104">
          <cell r="B104" t="str">
            <v xml:space="preserve">
LegalTotal.IntevaProductsUSA - Inteva Products USA, LLC</v>
          </cell>
        </row>
        <row r="105">
          <cell r="B105" t="str">
            <v xml:space="preserve">
LegalTotal.IntevaSeoul - Inteva Korea, Ltd.</v>
          </cell>
        </row>
        <row r="106">
          <cell r="B106" t="str">
            <v xml:space="preserve">
LegalTotal.IntevaShanghai - Inteva (Shanghai) Commercial Consulting Co, Ltd</v>
          </cell>
        </row>
        <row r="107">
          <cell r="B107" t="str">
            <v xml:space="preserve">
LegalTotal.IntevaSlovakiaSpol - Inteva Products Slovakia Spol. s.r.o</v>
          </cell>
        </row>
        <row r="108">
          <cell r="B108" t="str">
            <v xml:space="preserve">
LegalTotal.IntevaSpainLLC - Inteva Products Spain, LLC (US)</v>
          </cell>
        </row>
        <row r="109">
          <cell r="B109" t="str">
            <v xml:space="preserve">
LegalTotal.IntevaUS - Inteva Products, LLC</v>
          </cell>
          <cell r="C109" t="str">
            <v>USD</v>
          </cell>
        </row>
        <row r="110">
          <cell r="B110" t="str">
            <v xml:space="preserve">
LegalTotal.IntevaVerawaltungs - Inteva Products Europe GmbH (Verawaltungs)</v>
          </cell>
        </row>
        <row r="111">
          <cell r="B111" t="str">
            <v xml:space="preserve">
LegalTotal.IntevaWoerth - Inteva Products Europe GmbH (Woerth)</v>
          </cell>
        </row>
        <row r="112">
          <cell r="B112" t="str">
            <v xml:space="preserve">
LegalTotal.LVSZhenjiang - Meritor LVS Zhenjiang Co. Ltd (China)</v>
          </cell>
        </row>
        <row r="113">
          <cell r="B113" t="str">
            <v xml:space="preserve">
LegalTotal.LVSZhenjiangII - Inteva Products Zhenjiang Co. Ltd.</v>
          </cell>
        </row>
        <row r="114">
          <cell r="B114" t="str">
            <v xml:space="preserve">
LegalTotal.MexicoBodySystems - Automotive Mexico Body Systems S. de R.L. de C.V.</v>
          </cell>
        </row>
        <row r="115">
          <cell r="B115" t="str">
            <v xml:space="preserve">
LegalTotal.MexicoBSServices - Automotive Mexico Body Systems Services S. de R.L. de C.V.</v>
          </cell>
        </row>
        <row r="116">
          <cell r="B116" t="str">
            <v xml:space="preserve">
LegalTotal.MexServiceCo - Inteva Products Service Company, S. de R.L. de C.V.</v>
          </cell>
        </row>
        <row r="117">
          <cell r="B117" t="str">
            <v xml:space="preserve">
LegalTotal.RoofSystemsGermany - Roof Systems Germany GmbH</v>
          </cell>
        </row>
        <row r="118">
          <cell r="B118" t="str">
            <v xml:space="preserve">
LegalTotal.RoofSystemsHoldings - Roof Systems Holdings Netherlands, B.V.</v>
          </cell>
        </row>
        <row r="119">
          <cell r="B119" t="str">
            <v xml:space="preserve">
LegalTotal.SDADS - Shanghai Inteva Automotive Doors Systems Co., Ltd.</v>
          </cell>
        </row>
        <row r="120">
          <cell r="B120" t="str">
            <v xml:space="preserve">
LegalTotal.SDADSPurchase - SDADS, China Purchase Accounting</v>
          </cell>
          <cell r="C120" t="str">
            <v>USD</v>
          </cell>
        </row>
        <row r="121">
          <cell r="B121" t="str">
            <v xml:space="preserve">
LegalTotal.ShanghaiParts - Shanghai Inteva Automotive Parts Co. Ltd.</v>
          </cell>
        </row>
      </sheetData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de coût pour finances"/>
      <sheetName val="final quote"/>
      <sheetName val="components tools"/>
      <sheetName val="line tools"/>
      <sheetName val="investments "/>
      <sheetName val="components toolings"/>
      <sheetName val="Prix HA"/>
      <sheetName val="mold tools"/>
      <sheetName val="stamp tools"/>
      <sheetName val="Molded Part"/>
      <sheetName val="Stamped Part"/>
      <sheetName val="parameter"/>
      <sheetName val="c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Chart2"/>
      <sheetName val="Chart3"/>
      <sheetName val="Chart4"/>
      <sheetName val="Chart5"/>
      <sheetName val="A91_97"/>
      <sheetName val="KDIND9197"/>
      <sheetName val="$KD9197"/>
      <sheetName val="$AUD9198"/>
      <sheetName val="$JY9197"/>
      <sheetName val="$BP9197"/>
      <sheetName val="INDX9197$"/>
      <sheetName val="INDX96$"/>
      <sheetName val="KD96"/>
      <sheetName val="$DM96"/>
      <sheetName val="$JY96"/>
      <sheetName val="$BP96"/>
      <sheetName val="KDINDX9397"/>
      <sheetName val="DMJY9396"/>
      <sheetName val="KDDM9396"/>
      <sheetName val="KDJY9397"/>
      <sheetName val="Sheet10"/>
      <sheetName val="AICO CASHFLO GRF"/>
      <sheetName val="ATCO CASHFLOW GRF"/>
      <sheetName val="AIC CASHFLOW GRF"/>
      <sheetName val="AIIC CASHFLO GRF"/>
      <sheetName val="GTRC CASHFLO GRF"/>
      <sheetName val="KIMMCO CASHFLO GRF"/>
      <sheetName val="KIRBY CASHFLO GRF"/>
      <sheetName val="ALT CASHFLO GRF"/>
      <sheetName val="YAAS CASH FLOW GRF"/>
      <sheetName val="YAAS FS"/>
      <sheetName val="AIC FS"/>
      <sheetName val="AIIC FS"/>
      <sheetName val="KIRBY FS"/>
      <sheetName val="KIMMCO FS"/>
      <sheetName val="GTRC FS"/>
      <sheetName val="VISION 2000"/>
      <sheetName val="OH-SUM"/>
      <sheetName val="DATA 91-98"/>
      <sheetName val="90-120"/>
      <sheetName val="Fcst vs Budgets"/>
      <sheetName val="EXP LINE"/>
      <sheetName val="#REF"/>
      <sheetName val="DEPRECIATION"/>
      <sheetName val="Cf Details (Final)"/>
      <sheetName val="dropdown list"/>
      <sheetName val="PC SR"/>
      <sheetName val="P&amp;L"/>
      <sheetName val="DCF&amp;Results"/>
      <sheetName val="SAPData"/>
      <sheetName val=" Apr 09"/>
      <sheetName val="FINSUM"/>
      <sheetName val="Cover"/>
      <sheetName val="SALES"/>
      <sheetName val="AICO_CASHFLO_GRF"/>
      <sheetName val="ATCO_CASHFLOW_GRF"/>
      <sheetName val="AIC_CASHFLOW_GRF"/>
      <sheetName val="AIIC_CASHFLO_GRF"/>
      <sheetName val="GTRC_CASHFLO_GRF"/>
      <sheetName val="KIMMCO_CASHFLO_GRF"/>
      <sheetName val="KIRBY_CASHFLO_GRF"/>
      <sheetName val="ALT_CASHFLO_GRF"/>
      <sheetName val="YAAS_CASH_FLOW_GRF"/>
      <sheetName val="YAAS_FS"/>
      <sheetName val="AIC_FS"/>
      <sheetName val="AIIC_FS"/>
      <sheetName val="KIRBY_FS"/>
      <sheetName val="KIMMCO_FS"/>
      <sheetName val="GTRC_FS"/>
      <sheetName val="VISION_2000"/>
      <sheetName val="DATA_91-98"/>
      <sheetName val="Fcst_vs_Budgets"/>
      <sheetName val="Cf_Details_(Final)"/>
      <sheetName val="dropdown_list"/>
      <sheetName val="PC_SR"/>
      <sheetName val="EXP_LINE"/>
      <sheetName val="_Apr_09"/>
      <sheetName val="Summary"/>
      <sheetName val="COST"/>
      <sheetName val="0398exp"/>
      <sheetName val="Liabilities- Int Employees"/>
      <sheetName val="ENCL6"/>
      <sheetName val="Sheet1"/>
      <sheetName val="Consol"/>
      <sheetName val="IND"/>
      <sheetName val="ITL"/>
      <sheetName val="LLC"/>
      <sheetName val="UKL"/>
      <sheetName val="summ"/>
      <sheetName val="central services july 09"/>
      <sheetName val="Retail Carline Data"/>
      <sheetName val="Balance Sheet"/>
      <sheetName val="Key Code"/>
      <sheetName val="TB"/>
      <sheetName val="Sales Seasonality by Month"/>
      <sheetName val="Loan Data"/>
      <sheetName val="June 03"/>
      <sheetName val="Code"/>
      <sheetName val="BS"/>
      <sheetName val="Machine Balance(154)"/>
      <sheetName val="Machine Balance(155)"/>
      <sheetName val="Machine Balance(156)"/>
      <sheetName val="Machine Balance(255)"/>
      <sheetName val="Machine Balance(256)"/>
      <sheetName val="Machine Balance(949)"/>
      <sheetName val="OperBal(153)"/>
      <sheetName val="OperBal(154)"/>
      <sheetName val="OperBal(155)"/>
      <sheetName val="OperBal(254)"/>
      <sheetName val="OperBal(255)"/>
      <sheetName val="OperBal(256)"/>
      <sheetName val="OperBal(949)"/>
      <sheetName val="OperBal(156)"/>
      <sheetName val="Takt(153)"/>
      <sheetName val="Takt(154)"/>
      <sheetName val="Takt(155)"/>
      <sheetName val="Takt(156)"/>
      <sheetName val="Takt(255)"/>
      <sheetName val="Takt(256)"/>
      <sheetName val="Takt(949)"/>
      <sheetName val="Links"/>
      <sheetName val="Lead"/>
      <sheetName val="URD-s"/>
      <sheetName val="trial_HO"/>
      <sheetName val="Purchase Order"/>
      <sheetName val="Sheet4"/>
      <sheetName val="͖_x0000__x0000_Y͗_x0000__x0000_.͘_x0000__x0000_]͙_x0000__x0000_a͙_x0000__x0000_C͙_x0000__x0000_i͙_x0000__x0000_D͙_x0000__x0000_"/>
      <sheetName val="Friction Drum Rotor Wrksht"/>
      <sheetName val="Hyd Hard Quote"/>
      <sheetName val="PROD GRAPH"/>
      <sheetName val="Dep Schedule as on 31012011"/>
      <sheetName val="2002 Data"/>
      <sheetName val="E-Comp_Excel Download_15_010704"/>
      <sheetName val="E-Comp_Webi Extract_15_010704"/>
      <sheetName val="MASTER EB S&amp;B SHEET"/>
      <sheetName val="2003 E-Band Comments"/>
      <sheetName val="Lookups"/>
      <sheetName val="factors"/>
      <sheetName val="TTIPL backcharge"/>
      <sheetName val="China"/>
      <sheetName val="Data"/>
      <sheetName val="p&amp;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">
          <cell r="X5">
            <v>100</v>
          </cell>
        </row>
        <row r="6">
          <cell r="X6">
            <v>100.10392849719392</v>
          </cell>
        </row>
        <row r="7">
          <cell r="X7">
            <v>99.993071433520385</v>
          </cell>
        </row>
        <row r="8">
          <cell r="X8">
            <v>99.577357444744678</v>
          </cell>
        </row>
        <row r="9">
          <cell r="X9">
            <v>100</v>
          </cell>
        </row>
        <row r="10">
          <cell r="X10">
            <v>99.840642970969299</v>
          </cell>
        </row>
        <row r="11">
          <cell r="X11">
            <v>100.72749948035751</v>
          </cell>
        </row>
        <row r="12">
          <cell r="X12">
            <v>100.94921360770455</v>
          </cell>
        </row>
        <row r="13">
          <cell r="X13">
            <v>100.94921360770455</v>
          </cell>
        </row>
        <row r="14">
          <cell r="X14">
            <v>100.7378923300769</v>
          </cell>
        </row>
        <row r="15">
          <cell r="X15">
            <v>100.94921360770455</v>
          </cell>
        </row>
        <row r="16">
          <cell r="X16">
            <v>100.95614217418415</v>
          </cell>
        </row>
        <row r="17">
          <cell r="X17">
            <v>101.31296334788331</v>
          </cell>
        </row>
        <row r="18">
          <cell r="X18">
            <v>100.90417792558718</v>
          </cell>
        </row>
        <row r="19">
          <cell r="X19">
            <v>100.31524977482158</v>
          </cell>
        </row>
        <row r="20">
          <cell r="X20">
            <v>101.00117785630152</v>
          </cell>
        </row>
        <row r="21">
          <cell r="X21">
            <v>102.04046282824083</v>
          </cell>
        </row>
        <row r="22">
          <cell r="X22">
            <v>100.77599944571466</v>
          </cell>
        </row>
        <row r="23">
          <cell r="X23">
            <v>100.56121388484721</v>
          </cell>
        </row>
        <row r="24">
          <cell r="X24">
            <v>100.7240351971177</v>
          </cell>
        </row>
        <row r="25">
          <cell r="X25">
            <v>100.7240351971177</v>
          </cell>
        </row>
        <row r="26">
          <cell r="X26">
            <v>100.7240351971177</v>
          </cell>
        </row>
        <row r="27">
          <cell r="X27">
            <v>100.57160673456661</v>
          </cell>
        </row>
        <row r="28">
          <cell r="X28">
            <v>100.27021409270421</v>
          </cell>
        </row>
        <row r="29">
          <cell r="X29">
            <v>100.08314279775513</v>
          </cell>
        </row>
        <row r="30">
          <cell r="X30">
            <v>100.83142797755144</v>
          </cell>
        </row>
        <row r="31">
          <cell r="X31">
            <v>101.00464213954132</v>
          </cell>
        </row>
        <row r="32">
          <cell r="X32">
            <v>100.7309637635973</v>
          </cell>
        </row>
        <row r="33">
          <cell r="X33">
            <v>100.46074967089308</v>
          </cell>
        </row>
        <row r="34">
          <cell r="X34">
            <v>100.63396383288297</v>
          </cell>
        </row>
        <row r="35">
          <cell r="X35">
            <v>100.51617820272983</v>
          </cell>
        </row>
        <row r="36">
          <cell r="X36">
            <v>100.51617820272983</v>
          </cell>
        </row>
        <row r="37">
          <cell r="X37">
            <v>100.23557126030623</v>
          </cell>
        </row>
        <row r="38">
          <cell r="X38">
            <v>100.53003533568904</v>
          </cell>
        </row>
        <row r="39">
          <cell r="X39">
            <v>100.92496362502597</v>
          </cell>
        </row>
        <row r="40">
          <cell r="X40">
            <v>100.92496362502597</v>
          </cell>
        </row>
        <row r="41">
          <cell r="X41">
            <v>101.07392780433727</v>
          </cell>
        </row>
        <row r="42">
          <cell r="X42">
            <v>101.07392780433727</v>
          </cell>
        </row>
        <row r="43">
          <cell r="X43">
            <v>101.07392780433727</v>
          </cell>
        </row>
        <row r="44">
          <cell r="X44">
            <v>101.52082034227118</v>
          </cell>
        </row>
        <row r="45">
          <cell r="X45">
            <v>101.52082034227118</v>
          </cell>
        </row>
        <row r="46">
          <cell r="X46">
            <v>101.66978452158249</v>
          </cell>
        </row>
        <row r="47">
          <cell r="X47">
            <v>101.66978452158249</v>
          </cell>
        </row>
        <row r="48">
          <cell r="X48">
            <v>101.90882006512852</v>
          </cell>
        </row>
        <row r="49">
          <cell r="X49">
            <v>101.90882006512852</v>
          </cell>
        </row>
        <row r="50">
          <cell r="X50">
            <v>101.90882006512852</v>
          </cell>
        </row>
        <row r="51">
          <cell r="X51">
            <v>102.35571260306241</v>
          </cell>
        </row>
        <row r="52">
          <cell r="X52">
            <v>101.90882006512852</v>
          </cell>
        </row>
        <row r="53">
          <cell r="X53">
            <v>101.81182013441418</v>
          </cell>
        </row>
        <row r="54">
          <cell r="X54">
            <v>101.81182013441418</v>
          </cell>
        </row>
        <row r="55">
          <cell r="X55">
            <v>101.81182013441418</v>
          </cell>
        </row>
        <row r="56">
          <cell r="X56">
            <v>101.81182013441418</v>
          </cell>
        </row>
        <row r="57">
          <cell r="X57">
            <v>101.92614148132752</v>
          </cell>
        </row>
        <row r="58">
          <cell r="X58">
            <v>102.07856994387861</v>
          </cell>
        </row>
        <row r="59">
          <cell r="X59">
            <v>102.07856994387861</v>
          </cell>
        </row>
        <row r="60">
          <cell r="X60">
            <v>102.20674842375111</v>
          </cell>
        </row>
        <row r="61">
          <cell r="X61">
            <v>101.98503429640407</v>
          </cell>
        </row>
        <row r="62">
          <cell r="X62">
            <v>101.98503429640407</v>
          </cell>
        </row>
        <row r="63">
          <cell r="X63">
            <v>101.98503429640407</v>
          </cell>
        </row>
        <row r="64">
          <cell r="X64">
            <v>101.98503429640407</v>
          </cell>
        </row>
        <row r="65">
          <cell r="X65">
            <v>101.36839187972008</v>
          </cell>
        </row>
        <row r="66">
          <cell r="X66">
            <v>101.4965703595926</v>
          </cell>
        </row>
        <row r="67">
          <cell r="X67">
            <v>101.4965703595926</v>
          </cell>
        </row>
        <row r="68">
          <cell r="X68">
            <v>101.60742742326612</v>
          </cell>
        </row>
        <row r="69">
          <cell r="X69">
            <v>101.60742742326612</v>
          </cell>
        </row>
        <row r="70">
          <cell r="X70">
            <v>101.13628490265363</v>
          </cell>
        </row>
        <row r="71">
          <cell r="X71">
            <v>100.94574932446476</v>
          </cell>
        </row>
        <row r="72">
          <cell r="X72">
            <v>101.25407053280675</v>
          </cell>
        </row>
        <row r="73">
          <cell r="X73">
            <v>101.08432065405667</v>
          </cell>
        </row>
        <row r="74">
          <cell r="X74">
            <v>101.08432065405667</v>
          </cell>
        </row>
        <row r="75">
          <cell r="X75">
            <v>100.98385644010253</v>
          </cell>
        </row>
        <row r="76">
          <cell r="X76">
            <v>101.19864200097</v>
          </cell>
        </row>
        <row r="77">
          <cell r="X77">
            <v>101.14667775237304</v>
          </cell>
        </row>
        <row r="78">
          <cell r="X78">
            <v>100.95614217418415</v>
          </cell>
        </row>
        <row r="79">
          <cell r="X79">
            <v>100.86953509318921</v>
          </cell>
        </row>
        <row r="80">
          <cell r="X80">
            <v>100.86953509318921</v>
          </cell>
        </row>
        <row r="81">
          <cell r="X81">
            <v>100.56121388484721</v>
          </cell>
        </row>
        <row r="82">
          <cell r="X82">
            <v>100.56121388484721</v>
          </cell>
        </row>
        <row r="83">
          <cell r="X83">
            <v>100.70671378091872</v>
          </cell>
        </row>
        <row r="84">
          <cell r="X84">
            <v>100.70671378091872</v>
          </cell>
        </row>
        <row r="85">
          <cell r="X85">
            <v>100.70671378091872</v>
          </cell>
        </row>
        <row r="86">
          <cell r="X86">
            <v>100.70671378091872</v>
          </cell>
        </row>
        <row r="87">
          <cell r="X87">
            <v>100.83835654403103</v>
          </cell>
        </row>
        <row r="88">
          <cell r="X88">
            <v>102.08549851035821</v>
          </cell>
        </row>
        <row r="89">
          <cell r="X89">
            <v>101.94346289752649</v>
          </cell>
        </row>
        <row r="90">
          <cell r="X90">
            <v>101.71482020369984</v>
          </cell>
        </row>
        <row r="91">
          <cell r="X91">
            <v>100.96999930714334</v>
          </cell>
        </row>
        <row r="92">
          <cell r="X92">
            <v>101.06699923785769</v>
          </cell>
        </row>
        <row r="93">
          <cell r="X93">
            <v>101.06699923785769</v>
          </cell>
        </row>
        <row r="94">
          <cell r="X94">
            <v>100.95614217418415</v>
          </cell>
        </row>
        <row r="95">
          <cell r="X95">
            <v>100.84528511051063</v>
          </cell>
        </row>
        <row r="96">
          <cell r="X96">
            <v>101.0427492551791</v>
          </cell>
        </row>
        <row r="97">
          <cell r="X97">
            <v>101.0427492551791</v>
          </cell>
        </row>
        <row r="98">
          <cell r="X98">
            <v>100.93535647474538</v>
          </cell>
        </row>
        <row r="99">
          <cell r="X99">
            <v>100.74482089655649</v>
          </cell>
        </row>
        <row r="100">
          <cell r="X100">
            <v>100.40185685581652</v>
          </cell>
        </row>
        <row r="101">
          <cell r="X101">
            <v>100.40185685581652</v>
          </cell>
        </row>
        <row r="102">
          <cell r="X102">
            <v>100.10392849719392</v>
          </cell>
        </row>
        <row r="103">
          <cell r="X103">
            <v>100.10392849719392</v>
          </cell>
        </row>
        <row r="104">
          <cell r="X104">
            <v>99.97921430056121</v>
          </cell>
        </row>
        <row r="105">
          <cell r="X105">
            <v>99.97921430056121</v>
          </cell>
        </row>
        <row r="106">
          <cell r="X106">
            <v>99.97921430056121</v>
          </cell>
        </row>
        <row r="107">
          <cell r="X107">
            <v>99.97921430056121</v>
          </cell>
        </row>
        <row r="108">
          <cell r="X108">
            <v>99.75750017321414</v>
          </cell>
        </row>
        <row r="109">
          <cell r="X109">
            <v>99.85796438716828</v>
          </cell>
        </row>
        <row r="110">
          <cell r="X110">
            <v>100.06928566479596</v>
          </cell>
        </row>
        <row r="111">
          <cell r="X111">
            <v>99.927250051964236</v>
          </cell>
        </row>
        <row r="112">
          <cell r="X112">
            <v>99.927250051964236</v>
          </cell>
        </row>
        <row r="113">
          <cell r="X113">
            <v>99.684750225178405</v>
          </cell>
        </row>
        <row r="114">
          <cell r="X114">
            <v>99.927250051964236</v>
          </cell>
        </row>
        <row r="115">
          <cell r="X115">
            <v>99.802535855331513</v>
          </cell>
        </row>
        <row r="116">
          <cell r="X116">
            <v>99.615464560382449</v>
          </cell>
        </row>
        <row r="117">
          <cell r="X117">
            <v>99.615464560382449</v>
          </cell>
        </row>
        <row r="118">
          <cell r="X118">
            <v>99.615464560382449</v>
          </cell>
        </row>
        <row r="119">
          <cell r="X119">
            <v>99.615464560382449</v>
          </cell>
        </row>
        <row r="120">
          <cell r="X120">
            <v>99.615464560382449</v>
          </cell>
        </row>
        <row r="121">
          <cell r="X121">
            <v>99.359107600637415</v>
          </cell>
        </row>
        <row r="122">
          <cell r="X122">
            <v>99.587750294464072</v>
          </cell>
        </row>
        <row r="123">
          <cell r="X123">
            <v>99.445714681632367</v>
          </cell>
        </row>
        <row r="124">
          <cell r="X124">
            <v>99.445714681632367</v>
          </cell>
        </row>
        <row r="125">
          <cell r="X125">
            <v>100.02424998267858</v>
          </cell>
        </row>
        <row r="126">
          <cell r="X126">
            <v>99.62585741010183</v>
          </cell>
        </row>
        <row r="127">
          <cell r="X127">
            <v>99.62585741010183</v>
          </cell>
        </row>
        <row r="128">
          <cell r="X128">
            <v>99.62585741010183</v>
          </cell>
        </row>
        <row r="129">
          <cell r="X129">
            <v>99.8475715374489</v>
          </cell>
        </row>
        <row r="130">
          <cell r="X130">
            <v>99.8475715374489</v>
          </cell>
        </row>
        <row r="131">
          <cell r="X131">
            <v>99.8475715374489</v>
          </cell>
        </row>
        <row r="132">
          <cell r="X132">
            <v>99.573893161504884</v>
          </cell>
        </row>
        <row r="133">
          <cell r="X133">
            <v>99.670893092219202</v>
          </cell>
        </row>
        <row r="134">
          <cell r="X134">
            <v>99.806000138571335</v>
          </cell>
        </row>
        <row r="135">
          <cell r="X135">
            <v>100.01385713295917</v>
          </cell>
        </row>
        <row r="136">
          <cell r="X136">
            <v>100.01385713295917</v>
          </cell>
        </row>
        <row r="137">
          <cell r="X137">
            <v>99.89953578604586</v>
          </cell>
        </row>
        <row r="138">
          <cell r="X138">
            <v>100.07967851451534</v>
          </cell>
        </row>
        <row r="139">
          <cell r="X139">
            <v>100.25982124298483</v>
          </cell>
        </row>
        <row r="140">
          <cell r="X140">
            <v>99.712464491096782</v>
          </cell>
        </row>
        <row r="141">
          <cell r="X141">
            <v>99.511536063188515</v>
          </cell>
        </row>
        <row r="142">
          <cell r="X142">
            <v>98.988429293979067</v>
          </cell>
        </row>
        <row r="143">
          <cell r="X143">
            <v>98.988429293979067</v>
          </cell>
        </row>
        <row r="144">
          <cell r="X144">
            <v>98.988429293979067</v>
          </cell>
        </row>
        <row r="145">
          <cell r="X145">
            <v>99.088893507933193</v>
          </cell>
        </row>
        <row r="146">
          <cell r="X146">
            <v>99.213607704565916</v>
          </cell>
        </row>
        <row r="147">
          <cell r="X147">
            <v>98.998822143698447</v>
          </cell>
        </row>
        <row r="148">
          <cell r="X148">
            <v>98.998822143698447</v>
          </cell>
        </row>
        <row r="149">
          <cell r="X149">
            <v>98.936465045382093</v>
          </cell>
        </row>
        <row r="150">
          <cell r="X150">
            <v>98.621215270560512</v>
          </cell>
        </row>
        <row r="151">
          <cell r="X151">
            <v>98.621215270560512</v>
          </cell>
        </row>
        <row r="152">
          <cell r="X152">
            <v>98.673179519157472</v>
          </cell>
        </row>
        <row r="153">
          <cell r="X153">
            <v>98.600429571121722</v>
          </cell>
        </row>
        <row r="154">
          <cell r="X154">
            <v>98.655858102958476</v>
          </cell>
        </row>
        <row r="155">
          <cell r="X155">
            <v>98.531143906325781</v>
          </cell>
        </row>
        <row r="156">
          <cell r="X156">
            <v>98.531143906325781</v>
          </cell>
        </row>
        <row r="157">
          <cell r="X157">
            <v>98.531143906325781</v>
          </cell>
        </row>
        <row r="158">
          <cell r="X158">
            <v>99.023072126377031</v>
          </cell>
        </row>
        <row r="159">
          <cell r="X159">
            <v>99.050786392295436</v>
          </cell>
        </row>
        <row r="160">
          <cell r="X160">
            <v>99.081964941453606</v>
          </cell>
        </row>
        <row r="161">
          <cell r="X161">
            <v>99.026536409616853</v>
          </cell>
        </row>
        <row r="162">
          <cell r="X162">
            <v>99.026536409616853</v>
          </cell>
        </row>
        <row r="163">
          <cell r="X163">
            <v>98.915679345943303</v>
          </cell>
        </row>
        <row r="164">
          <cell r="X164">
            <v>98.80828656550959</v>
          </cell>
        </row>
        <row r="165">
          <cell r="X165">
            <v>98.524215339846165</v>
          </cell>
        </row>
        <row r="166">
          <cell r="X166">
            <v>98.669715235917678</v>
          </cell>
        </row>
        <row r="167">
          <cell r="X167">
            <v>98.669715235917678</v>
          </cell>
        </row>
        <row r="168">
          <cell r="X168">
            <v>99.075036374974019</v>
          </cell>
        </row>
        <row r="169">
          <cell r="X169">
            <v>98.943393611861708</v>
          </cell>
        </row>
        <row r="170">
          <cell r="X170">
            <v>99.002286426938255</v>
          </cell>
        </row>
        <row r="171">
          <cell r="X171">
            <v>98.894893646504542</v>
          </cell>
        </row>
        <row r="172">
          <cell r="X172">
            <v>98.815215131989191</v>
          </cell>
        </row>
        <row r="173">
          <cell r="X173">
            <v>98.777108016351406</v>
          </cell>
        </row>
        <row r="174">
          <cell r="X174">
            <v>98.887965080024927</v>
          </cell>
        </row>
        <row r="175">
          <cell r="X175">
            <v>98.538072472805368</v>
          </cell>
        </row>
        <row r="176">
          <cell r="X176">
            <v>98.454929675050224</v>
          </cell>
        </row>
        <row r="177">
          <cell r="X177">
            <v>98.454929675050224</v>
          </cell>
        </row>
        <row r="178">
          <cell r="X178">
            <v>98.35100117785629</v>
          </cell>
        </row>
        <row r="179">
          <cell r="X179">
            <v>98.35100117785629</v>
          </cell>
        </row>
        <row r="180">
          <cell r="X180">
            <v>98.576179588443154</v>
          </cell>
        </row>
        <row r="181">
          <cell r="X181">
            <v>98.496501073927789</v>
          </cell>
        </row>
        <row r="182">
          <cell r="X182">
            <v>98.652393819718682</v>
          </cell>
        </row>
        <row r="183">
          <cell r="X183">
            <v>98.652393819718682</v>
          </cell>
        </row>
        <row r="184">
          <cell r="X184">
            <v>98.42028684265226</v>
          </cell>
        </row>
        <row r="185">
          <cell r="X185">
            <v>98.42028684265226</v>
          </cell>
        </row>
        <row r="186">
          <cell r="X186">
            <v>98.565786738723745</v>
          </cell>
        </row>
        <row r="187">
          <cell r="X187">
            <v>99.816392988290715</v>
          </cell>
        </row>
        <row r="188">
          <cell r="X188">
            <v>99.816392988290715</v>
          </cell>
        </row>
        <row r="189">
          <cell r="X189">
            <v>99.743643040254966</v>
          </cell>
        </row>
        <row r="190">
          <cell r="X190">
            <v>99.93071433520403</v>
          </cell>
        </row>
        <row r="191">
          <cell r="X191">
            <v>100.56467816808703</v>
          </cell>
        </row>
        <row r="192">
          <cell r="X192">
            <v>100.11432134691331</v>
          </cell>
        </row>
        <row r="193">
          <cell r="X193">
            <v>100.06235709831634</v>
          </cell>
        </row>
        <row r="194">
          <cell r="X194">
            <v>100.06235709831634</v>
          </cell>
        </row>
        <row r="195">
          <cell r="X195">
            <v>100.06235709831634</v>
          </cell>
        </row>
        <row r="196">
          <cell r="X196">
            <v>100.10392849719392</v>
          </cell>
        </row>
        <row r="197">
          <cell r="X197">
            <v>99.982678583801004</v>
          </cell>
        </row>
        <row r="198">
          <cell r="X198">
            <v>100.47807108709208</v>
          </cell>
        </row>
        <row r="199">
          <cell r="X199">
            <v>100.60971385020439</v>
          </cell>
        </row>
        <row r="200">
          <cell r="X200">
            <v>100.48499965357166</v>
          </cell>
        </row>
        <row r="201">
          <cell r="X201">
            <v>100.5785353010462</v>
          </cell>
        </row>
        <row r="202">
          <cell r="X202">
            <v>100.61664241668397</v>
          </cell>
        </row>
        <row r="203">
          <cell r="X203">
            <v>100.61664241668397</v>
          </cell>
        </row>
        <row r="204">
          <cell r="X204">
            <v>100.4399639714543</v>
          </cell>
        </row>
        <row r="205">
          <cell r="X205">
            <v>100.4399639714543</v>
          </cell>
        </row>
        <row r="206">
          <cell r="X206">
            <v>100.273678375944</v>
          </cell>
        </row>
        <row r="207">
          <cell r="X207">
            <v>100.00692856647959</v>
          </cell>
        </row>
        <row r="208">
          <cell r="X208">
            <v>100.06235709831634</v>
          </cell>
        </row>
        <row r="209">
          <cell r="X209">
            <v>100.4261068384951</v>
          </cell>
        </row>
        <row r="210">
          <cell r="X210">
            <v>100.80024942839327</v>
          </cell>
        </row>
        <row r="211">
          <cell r="X211">
            <v>100.93535647474538</v>
          </cell>
        </row>
        <row r="212">
          <cell r="X212">
            <v>101.21249913392919</v>
          </cell>
        </row>
        <row r="213">
          <cell r="X213">
            <v>101.24714196632715</v>
          </cell>
        </row>
        <row r="214">
          <cell r="X214">
            <v>101.181320584771</v>
          </cell>
        </row>
        <row r="215">
          <cell r="X215">
            <v>101.52428462551097</v>
          </cell>
        </row>
        <row r="216">
          <cell r="X216">
            <v>101.57624887410793</v>
          </cell>
        </row>
        <row r="217">
          <cell r="X217">
            <v>101.75292731933763</v>
          </cell>
        </row>
        <row r="218">
          <cell r="X218">
            <v>101.89496293216932</v>
          </cell>
        </row>
        <row r="219">
          <cell r="X219">
            <v>101.89496293216932</v>
          </cell>
        </row>
        <row r="220">
          <cell r="X220">
            <v>101.89496293216932</v>
          </cell>
        </row>
        <row r="221">
          <cell r="X221">
            <v>101.89496293216932</v>
          </cell>
        </row>
        <row r="222">
          <cell r="X222">
            <v>101.56585602438855</v>
          </cell>
        </row>
        <row r="223">
          <cell r="X223">
            <v>101.72521305341924</v>
          </cell>
        </row>
        <row r="224">
          <cell r="X224">
            <v>101.72521305341924</v>
          </cell>
        </row>
        <row r="225">
          <cell r="X225">
            <v>102.088962793598</v>
          </cell>
        </row>
        <row r="226">
          <cell r="X226">
            <v>102.29335550474605</v>
          </cell>
        </row>
        <row r="227">
          <cell r="X227">
            <v>102.24139125614909</v>
          </cell>
        </row>
        <row r="228">
          <cell r="X228">
            <v>102.18942700755214</v>
          </cell>
        </row>
        <row r="229">
          <cell r="X229">
            <v>102.18942700755214</v>
          </cell>
        </row>
        <row r="230">
          <cell r="X230">
            <v>102.49428393265433</v>
          </cell>
        </row>
        <row r="231">
          <cell r="X231">
            <v>102.49428393265433</v>
          </cell>
        </row>
        <row r="232">
          <cell r="X232">
            <v>102.43192683433797</v>
          </cell>
        </row>
        <row r="233">
          <cell r="X233">
            <v>102.51160534885332</v>
          </cell>
        </row>
        <row r="234">
          <cell r="X234">
            <v>102.30721263770525</v>
          </cell>
        </row>
        <row r="235">
          <cell r="X235">
            <v>102.11667705951638</v>
          </cell>
        </row>
        <row r="236">
          <cell r="X236">
            <v>102.17210559135314</v>
          </cell>
        </row>
        <row r="237">
          <cell r="X237">
            <v>102.46310538349614</v>
          </cell>
        </row>
        <row r="238">
          <cell r="X238">
            <v>102.56356959745028</v>
          </cell>
        </row>
        <row r="239">
          <cell r="X239">
            <v>102.38342686898081</v>
          </cell>
        </row>
        <row r="240">
          <cell r="X240">
            <v>102.38342686898081</v>
          </cell>
        </row>
        <row r="241">
          <cell r="X241">
            <v>102.20328414051131</v>
          </cell>
        </row>
        <row r="242">
          <cell r="X242">
            <v>101.96078431372548</v>
          </cell>
        </row>
        <row r="243">
          <cell r="X243">
            <v>102.03699854500104</v>
          </cell>
        </row>
        <row r="244">
          <cell r="X244">
            <v>102.12706990923577</v>
          </cell>
        </row>
        <row r="245">
          <cell r="X245">
            <v>102.18596272431235</v>
          </cell>
        </row>
        <row r="246">
          <cell r="X246">
            <v>102.40767685165939</v>
          </cell>
        </row>
        <row r="247">
          <cell r="X247">
            <v>101.85339153329176</v>
          </cell>
        </row>
        <row r="248">
          <cell r="X248">
            <v>101.85339153329176</v>
          </cell>
        </row>
        <row r="249">
          <cell r="X249">
            <v>101.85339153329176</v>
          </cell>
        </row>
        <row r="250">
          <cell r="X250">
            <v>101.92960576456731</v>
          </cell>
        </row>
        <row r="251">
          <cell r="X251">
            <v>101.87071294949074</v>
          </cell>
        </row>
        <row r="252">
          <cell r="X252">
            <v>101.96424859696528</v>
          </cell>
        </row>
        <row r="253">
          <cell r="X253">
            <v>102.10974849303678</v>
          </cell>
        </row>
        <row r="254">
          <cell r="X254">
            <v>102.16517702487356</v>
          </cell>
        </row>
        <row r="255">
          <cell r="X255">
            <v>102.27256980530728</v>
          </cell>
        </row>
        <row r="256">
          <cell r="X256">
            <v>102.39035543546039</v>
          </cell>
        </row>
        <row r="257">
          <cell r="X257">
            <v>102.43885540081756</v>
          </cell>
        </row>
        <row r="258">
          <cell r="X258">
            <v>102.43885540081756</v>
          </cell>
        </row>
        <row r="259">
          <cell r="X259">
            <v>102.43885540081756</v>
          </cell>
        </row>
        <row r="260">
          <cell r="X260">
            <v>102.32106977066445</v>
          </cell>
        </row>
        <row r="261">
          <cell r="X261">
            <v>102.14092704219495</v>
          </cell>
        </row>
        <row r="262">
          <cell r="X262">
            <v>102.30721263770525</v>
          </cell>
        </row>
        <row r="263">
          <cell r="X263">
            <v>102.13399847571536</v>
          </cell>
        </row>
        <row r="264">
          <cell r="X264">
            <v>102.13399847571536</v>
          </cell>
        </row>
        <row r="265">
          <cell r="X265">
            <v>102.17556987459294</v>
          </cell>
        </row>
        <row r="266">
          <cell r="X266">
            <v>101.63514168918449</v>
          </cell>
        </row>
        <row r="267">
          <cell r="X267">
            <v>101.86724866625094</v>
          </cell>
        </row>
        <row r="268">
          <cell r="X268">
            <v>101.98503429640407</v>
          </cell>
        </row>
        <row r="269">
          <cell r="X269">
            <v>101.80835585117438</v>
          </cell>
        </row>
        <row r="270">
          <cell r="X270">
            <v>101.63514168918449</v>
          </cell>
        </row>
        <row r="271">
          <cell r="X271">
            <v>101.9226771980877</v>
          </cell>
        </row>
        <row r="272">
          <cell r="X272">
            <v>101.9226771980877</v>
          </cell>
        </row>
        <row r="273">
          <cell r="X273">
            <v>101.82567726737338</v>
          </cell>
        </row>
        <row r="274">
          <cell r="X274">
            <v>101.43421326127624</v>
          </cell>
        </row>
        <row r="275">
          <cell r="X275">
            <v>101.13974918589342</v>
          </cell>
        </row>
        <row r="276">
          <cell r="X276">
            <v>101.08778493729646</v>
          </cell>
        </row>
        <row r="277">
          <cell r="X277">
            <v>101.08778493729646</v>
          </cell>
        </row>
        <row r="278">
          <cell r="X278">
            <v>100.87992794290859</v>
          </cell>
        </row>
        <row r="279">
          <cell r="X279">
            <v>100.87992794290859</v>
          </cell>
        </row>
        <row r="280">
          <cell r="X280">
            <v>100.98732072334232</v>
          </cell>
        </row>
        <row r="281">
          <cell r="X281">
            <v>101.12589205293425</v>
          </cell>
        </row>
        <row r="282">
          <cell r="X282">
            <v>101.12589205293425</v>
          </cell>
        </row>
        <row r="283">
          <cell r="X283">
            <v>101.12589205293425</v>
          </cell>
        </row>
        <row r="284">
          <cell r="X284">
            <v>101.26446338252615</v>
          </cell>
        </row>
        <row r="285">
          <cell r="X285">
            <v>101.50349892607218</v>
          </cell>
        </row>
        <row r="286">
          <cell r="X286">
            <v>100.80024942839327</v>
          </cell>
        </row>
        <row r="287">
          <cell r="X287">
            <v>100.80024942839327</v>
          </cell>
        </row>
        <row r="288">
          <cell r="X288">
            <v>100.80024942839327</v>
          </cell>
        </row>
        <row r="289">
          <cell r="X289">
            <v>101.03235640545969</v>
          </cell>
        </row>
        <row r="290">
          <cell r="X290">
            <v>100.84874939375042</v>
          </cell>
        </row>
        <row r="291">
          <cell r="X291">
            <v>100.55082103512783</v>
          </cell>
        </row>
        <row r="292">
          <cell r="X292">
            <v>100.60624956696459</v>
          </cell>
        </row>
        <row r="293">
          <cell r="X293">
            <v>100.54735675188803</v>
          </cell>
        </row>
        <row r="294">
          <cell r="X294">
            <v>100.43303540497472</v>
          </cell>
        </row>
        <row r="295">
          <cell r="X295">
            <v>100.38799972285732</v>
          </cell>
        </row>
        <row r="296">
          <cell r="X296">
            <v>100.31871405806137</v>
          </cell>
        </row>
        <row r="297">
          <cell r="X297">
            <v>100.61664241668397</v>
          </cell>
        </row>
        <row r="298">
          <cell r="X298">
            <v>100.47460680385227</v>
          </cell>
        </row>
        <row r="299">
          <cell r="X299">
            <v>100.60971385020439</v>
          </cell>
        </row>
        <row r="300">
          <cell r="X300">
            <v>100.34642832397977</v>
          </cell>
        </row>
        <row r="301">
          <cell r="X301">
            <v>100.45035682117368</v>
          </cell>
        </row>
        <row r="302">
          <cell r="X302">
            <v>100.29792835862258</v>
          </cell>
        </row>
        <row r="303">
          <cell r="X303">
            <v>100.10392849719392</v>
          </cell>
        </row>
        <row r="304">
          <cell r="X304">
            <v>100.03464283239796</v>
          </cell>
        </row>
        <row r="305">
          <cell r="X305">
            <v>100.03464283239796</v>
          </cell>
        </row>
        <row r="306">
          <cell r="X306">
            <v>100.03464283239796</v>
          </cell>
        </row>
        <row r="307">
          <cell r="X307">
            <v>99.927250051964236</v>
          </cell>
        </row>
        <row r="308">
          <cell r="X308">
            <v>100.18014272846948</v>
          </cell>
        </row>
        <row r="309">
          <cell r="X309">
            <v>100.01385713295917</v>
          </cell>
        </row>
        <row r="310">
          <cell r="X310">
            <v>99.882214369846864</v>
          </cell>
        </row>
        <row r="311">
          <cell r="X311">
            <v>99.882214369846864</v>
          </cell>
        </row>
        <row r="312">
          <cell r="X312">
            <v>99.968821450841816</v>
          </cell>
        </row>
        <row r="313">
          <cell r="X313">
            <v>99.968821450841816</v>
          </cell>
        </row>
        <row r="314">
          <cell r="X314">
            <v>99.82678583801011</v>
          </cell>
        </row>
        <row r="315">
          <cell r="X315">
            <v>100.03117854915817</v>
          </cell>
        </row>
        <row r="316">
          <cell r="X316">
            <v>100.03117854915817</v>
          </cell>
        </row>
        <row r="317">
          <cell r="X317">
            <v>99.712464491096782</v>
          </cell>
        </row>
        <row r="318">
          <cell r="X318">
            <v>99.785214439132545</v>
          </cell>
        </row>
        <row r="319">
          <cell r="X319">
            <v>100.40532113905631</v>
          </cell>
        </row>
        <row r="320">
          <cell r="X320">
            <v>100.36721402341855</v>
          </cell>
        </row>
        <row r="321">
          <cell r="X321">
            <v>100.61664241668397</v>
          </cell>
        </row>
        <row r="322">
          <cell r="X322">
            <v>101.27832051548535</v>
          </cell>
        </row>
        <row r="323">
          <cell r="X323">
            <v>101.27832051548535</v>
          </cell>
        </row>
        <row r="324">
          <cell r="X324">
            <v>101.20210628420979</v>
          </cell>
        </row>
        <row r="325">
          <cell r="X325">
            <v>101.163999168572</v>
          </cell>
        </row>
        <row r="326">
          <cell r="X326">
            <v>101.44807039423542</v>
          </cell>
        </row>
        <row r="327">
          <cell r="X327">
            <v>101.55892745790896</v>
          </cell>
        </row>
        <row r="328">
          <cell r="X328">
            <v>101.4965703595926</v>
          </cell>
        </row>
        <row r="329">
          <cell r="X329">
            <v>101.4965703595926</v>
          </cell>
        </row>
        <row r="330">
          <cell r="X330">
            <v>101.64207025566408</v>
          </cell>
        </row>
        <row r="331">
          <cell r="X331">
            <v>101.92960576456731</v>
          </cell>
        </row>
        <row r="332">
          <cell r="X332">
            <v>101.92960576456731</v>
          </cell>
        </row>
        <row r="333">
          <cell r="X333">
            <v>101.86378438301115</v>
          </cell>
        </row>
        <row r="334">
          <cell r="X334">
            <v>101.86378438301115</v>
          </cell>
        </row>
        <row r="335">
          <cell r="X335">
            <v>101.86378438301115</v>
          </cell>
        </row>
        <row r="336">
          <cell r="X336">
            <v>101.86378438301115</v>
          </cell>
        </row>
        <row r="337">
          <cell r="X337">
            <v>101.86378438301115</v>
          </cell>
        </row>
        <row r="338">
          <cell r="X338">
            <v>101.86378438301115</v>
          </cell>
        </row>
        <row r="339">
          <cell r="X339">
            <v>101.80489156793459</v>
          </cell>
        </row>
        <row r="340">
          <cell r="X340">
            <v>101.75985588581722</v>
          </cell>
        </row>
        <row r="341">
          <cell r="X341">
            <v>101.70442735398045</v>
          </cell>
        </row>
        <row r="342">
          <cell r="X342">
            <v>101.20903485068938</v>
          </cell>
        </row>
        <row r="343">
          <cell r="X343">
            <v>101.11203491997504</v>
          </cell>
        </row>
        <row r="344">
          <cell r="X344">
            <v>100.68246379824014</v>
          </cell>
        </row>
        <row r="345">
          <cell r="X345">
            <v>100.75521374627589</v>
          </cell>
        </row>
        <row r="346">
          <cell r="X346">
            <v>100.90417792558718</v>
          </cell>
        </row>
        <row r="347">
          <cell r="X347">
            <v>100.71017806415851</v>
          </cell>
        </row>
        <row r="348">
          <cell r="X348">
            <v>100.71017806415851</v>
          </cell>
        </row>
        <row r="349">
          <cell r="X349">
            <v>100.52657105244924</v>
          </cell>
        </row>
        <row r="350">
          <cell r="X350">
            <v>100.26328552622462</v>
          </cell>
        </row>
        <row r="351">
          <cell r="X351">
            <v>100.45382110441349</v>
          </cell>
        </row>
        <row r="352">
          <cell r="X352">
            <v>100.72057091387791</v>
          </cell>
        </row>
        <row r="353">
          <cell r="X353">
            <v>100.52657105244924</v>
          </cell>
        </row>
        <row r="354">
          <cell r="X354">
            <v>100.52657105244924</v>
          </cell>
        </row>
        <row r="355">
          <cell r="X355">
            <v>101.47578466015381</v>
          </cell>
        </row>
        <row r="356">
          <cell r="X356">
            <v>102.29335550474605</v>
          </cell>
        </row>
        <row r="357">
          <cell r="X357">
            <v>101.86378438301115</v>
          </cell>
        </row>
        <row r="358">
          <cell r="X358">
            <v>102.16517702487356</v>
          </cell>
        </row>
        <row r="359">
          <cell r="X359">
            <v>102.47003394997574</v>
          </cell>
        </row>
        <row r="360">
          <cell r="X360">
            <v>102.30028407122566</v>
          </cell>
        </row>
        <row r="361">
          <cell r="X361">
            <v>102.10281992655719</v>
          </cell>
        </row>
        <row r="362">
          <cell r="X362">
            <v>102.10281992655719</v>
          </cell>
        </row>
        <row r="363">
          <cell r="X363">
            <v>102.10281992655719</v>
          </cell>
        </row>
        <row r="364">
          <cell r="X364">
            <v>101.97810572992447</v>
          </cell>
        </row>
        <row r="365">
          <cell r="X365">
            <v>101.69057022102128</v>
          </cell>
        </row>
        <row r="366">
          <cell r="X366">
            <v>101.62128455622531</v>
          </cell>
        </row>
        <row r="367">
          <cell r="X367">
            <v>101.15360631885262</v>
          </cell>
        </row>
        <row r="368">
          <cell r="X368">
            <v>100.76560659599528</v>
          </cell>
        </row>
        <row r="369">
          <cell r="X369">
            <v>101.21249913392919</v>
          </cell>
        </row>
        <row r="370">
          <cell r="X370">
            <v>100.86607080994942</v>
          </cell>
        </row>
        <row r="371">
          <cell r="X371">
            <v>100.86607080994942</v>
          </cell>
        </row>
        <row r="372">
          <cell r="X372">
            <v>101.23674911660777</v>
          </cell>
        </row>
        <row r="373">
          <cell r="X373">
            <v>101.23674911660777</v>
          </cell>
        </row>
        <row r="374">
          <cell r="X374">
            <v>101.83607011709276</v>
          </cell>
        </row>
        <row r="375">
          <cell r="X375">
            <v>102.32799833714404</v>
          </cell>
        </row>
        <row r="376">
          <cell r="X376">
            <v>102.10281992655719</v>
          </cell>
        </row>
        <row r="377">
          <cell r="X377">
            <v>102.10281992655719</v>
          </cell>
        </row>
        <row r="378">
          <cell r="X378">
            <v>101.97117716344488</v>
          </cell>
        </row>
        <row r="379">
          <cell r="X379">
            <v>101.79103443497539</v>
          </cell>
        </row>
        <row r="380">
          <cell r="X380">
            <v>102.15131989191435</v>
          </cell>
        </row>
        <row r="381">
          <cell r="X381">
            <v>102.35917688630222</v>
          </cell>
        </row>
        <row r="382">
          <cell r="X382">
            <v>102.51853391533291</v>
          </cell>
        </row>
        <row r="383">
          <cell r="X383">
            <v>102.6917480773228</v>
          </cell>
        </row>
        <row r="384">
          <cell r="X384">
            <v>102.6917480773228</v>
          </cell>
        </row>
        <row r="385">
          <cell r="X385">
            <v>102.6917480773228</v>
          </cell>
        </row>
        <row r="386">
          <cell r="X386">
            <v>102.6917480773228</v>
          </cell>
        </row>
        <row r="387">
          <cell r="X387">
            <v>102.8441765398739</v>
          </cell>
        </row>
        <row r="388">
          <cell r="X388">
            <v>102.72639090972076</v>
          </cell>
        </row>
        <row r="389">
          <cell r="X389">
            <v>102.87881937227188</v>
          </cell>
        </row>
        <row r="390">
          <cell r="X390">
            <v>102.87881937227188</v>
          </cell>
        </row>
        <row r="391">
          <cell r="X391">
            <v>102.95503360354742</v>
          </cell>
        </row>
        <row r="392">
          <cell r="X392">
            <v>103.08667636665973</v>
          </cell>
        </row>
        <row r="393">
          <cell r="X393">
            <v>103.08667636665973</v>
          </cell>
        </row>
        <row r="394">
          <cell r="X394">
            <v>103.00699785214438</v>
          </cell>
        </row>
        <row r="395">
          <cell r="X395">
            <v>103.22871197949144</v>
          </cell>
        </row>
        <row r="396">
          <cell r="X396">
            <v>103.22871197949144</v>
          </cell>
        </row>
        <row r="397">
          <cell r="X397">
            <v>103.33956904316497</v>
          </cell>
        </row>
        <row r="398">
          <cell r="X398">
            <v>103.20446199681285</v>
          </cell>
        </row>
        <row r="399">
          <cell r="X399">
            <v>103.20446199681285</v>
          </cell>
        </row>
        <row r="400">
          <cell r="X400">
            <v>103.06589066722094</v>
          </cell>
        </row>
        <row r="401">
          <cell r="X401">
            <v>103.16289059793529</v>
          </cell>
        </row>
        <row r="402">
          <cell r="X402">
            <v>103.55781888727222</v>
          </cell>
        </row>
        <row r="403">
          <cell r="X403">
            <v>103.55781888727222</v>
          </cell>
        </row>
        <row r="404">
          <cell r="X404">
            <v>103.4469618235987</v>
          </cell>
        </row>
        <row r="405">
          <cell r="X405">
            <v>103.71371163306311</v>
          </cell>
        </row>
        <row r="406">
          <cell r="X406">
            <v>103.85574724589482</v>
          </cell>
        </row>
        <row r="407">
          <cell r="X407">
            <v>103.70678306658353</v>
          </cell>
        </row>
        <row r="408">
          <cell r="X408">
            <v>103.73449733250189</v>
          </cell>
        </row>
        <row r="409">
          <cell r="X409">
            <v>103.73449733250189</v>
          </cell>
        </row>
        <row r="410">
          <cell r="X410">
            <v>103.8730686620938</v>
          </cell>
        </row>
        <row r="411">
          <cell r="X411">
            <v>103.97699715928773</v>
          </cell>
        </row>
        <row r="412">
          <cell r="X412">
            <v>103.97699715928773</v>
          </cell>
        </row>
        <row r="413">
          <cell r="X413">
            <v>103.74835446546109</v>
          </cell>
        </row>
        <row r="414">
          <cell r="X414">
            <v>103.74835446546109</v>
          </cell>
        </row>
        <row r="415">
          <cell r="X415">
            <v>103.94235432688977</v>
          </cell>
        </row>
        <row r="416">
          <cell r="X416">
            <v>104.04281854084388</v>
          </cell>
        </row>
        <row r="417">
          <cell r="X417">
            <v>103.7275687660223</v>
          </cell>
        </row>
        <row r="418">
          <cell r="X418">
            <v>103.7275687660223</v>
          </cell>
        </row>
        <row r="419">
          <cell r="X419">
            <v>103.95967574308874</v>
          </cell>
        </row>
        <row r="420">
          <cell r="X420">
            <v>103.95967574308874</v>
          </cell>
        </row>
        <row r="421">
          <cell r="X421">
            <v>103.95967574308874</v>
          </cell>
        </row>
        <row r="422">
          <cell r="X422">
            <v>103.95967574308874</v>
          </cell>
        </row>
        <row r="423">
          <cell r="X423">
            <v>103.95967574308874</v>
          </cell>
        </row>
        <row r="424">
          <cell r="X424">
            <v>103.81071156377746</v>
          </cell>
        </row>
        <row r="425">
          <cell r="X425">
            <v>103.88346151181319</v>
          </cell>
        </row>
        <row r="426">
          <cell r="X426">
            <v>103.88346151181319</v>
          </cell>
        </row>
        <row r="427">
          <cell r="X427">
            <v>103.99431857548672</v>
          </cell>
        </row>
        <row r="428">
          <cell r="X428">
            <v>104.36499688214508</v>
          </cell>
        </row>
        <row r="429">
          <cell r="X429">
            <v>104.36499688214508</v>
          </cell>
        </row>
        <row r="430">
          <cell r="X430">
            <v>104.36499688214508</v>
          </cell>
        </row>
        <row r="431">
          <cell r="X431">
            <v>104.6282824083697</v>
          </cell>
        </row>
        <row r="432">
          <cell r="X432">
            <v>104.96085359939028</v>
          </cell>
        </row>
        <row r="433">
          <cell r="X433">
            <v>104.88117508487493</v>
          </cell>
        </row>
        <row r="434">
          <cell r="X434">
            <v>104.88117508487493</v>
          </cell>
        </row>
        <row r="435">
          <cell r="X435">
            <v>104.97471073234946</v>
          </cell>
        </row>
        <row r="436">
          <cell r="X436">
            <v>105.16178202729854</v>
          </cell>
        </row>
        <row r="437">
          <cell r="X437">
            <v>105.32460333956902</v>
          </cell>
        </row>
        <row r="438">
          <cell r="X438">
            <v>105.17217487701792</v>
          </cell>
        </row>
        <row r="439">
          <cell r="X439">
            <v>105.43199612000275</v>
          </cell>
        </row>
        <row r="440">
          <cell r="X440">
            <v>105.43199612000275</v>
          </cell>
        </row>
        <row r="441">
          <cell r="X441">
            <v>105.43199612000275</v>
          </cell>
        </row>
        <row r="442">
          <cell r="X442">
            <v>105.43199612000275</v>
          </cell>
        </row>
        <row r="443">
          <cell r="X443">
            <v>105.50821035127831</v>
          </cell>
        </row>
        <row r="444">
          <cell r="X444">
            <v>105.41121042056396</v>
          </cell>
        </row>
        <row r="445">
          <cell r="X445">
            <v>105.65024596411003</v>
          </cell>
        </row>
        <row r="446">
          <cell r="X446">
            <v>105.65024596411003</v>
          </cell>
        </row>
        <row r="447">
          <cell r="X447">
            <v>105.34885332224762</v>
          </cell>
        </row>
        <row r="448">
          <cell r="X448">
            <v>105.34885332224762</v>
          </cell>
        </row>
        <row r="449">
          <cell r="X449">
            <v>105.21028199265571</v>
          </cell>
        </row>
        <row r="450">
          <cell r="X450">
            <v>105.21028199265571</v>
          </cell>
        </row>
        <row r="451">
          <cell r="X451">
            <v>105.04053211390561</v>
          </cell>
        </row>
        <row r="452">
          <cell r="X452">
            <v>105.27610337421186</v>
          </cell>
        </row>
        <row r="453">
          <cell r="X453">
            <v>105.46317466916095</v>
          </cell>
        </row>
        <row r="454">
          <cell r="X454">
            <v>105.91699577357444</v>
          </cell>
        </row>
        <row r="455">
          <cell r="X455">
            <v>106.2807455137532</v>
          </cell>
        </row>
        <row r="456">
          <cell r="X456">
            <v>106.47128109194206</v>
          </cell>
        </row>
        <row r="457">
          <cell r="X457">
            <v>106.47128109194206</v>
          </cell>
        </row>
        <row r="458">
          <cell r="X458">
            <v>106.47128109194206</v>
          </cell>
        </row>
        <row r="459">
          <cell r="X459">
            <v>106.56135245617682</v>
          </cell>
        </row>
        <row r="460">
          <cell r="X460">
            <v>106.56135245617682</v>
          </cell>
        </row>
        <row r="461">
          <cell r="X461">
            <v>106.56135245617682</v>
          </cell>
        </row>
        <row r="462">
          <cell r="X462">
            <v>106.44010254278389</v>
          </cell>
        </row>
        <row r="463">
          <cell r="X463">
            <v>106.44010254278389</v>
          </cell>
        </row>
        <row r="464">
          <cell r="X464">
            <v>106.37774544446752</v>
          </cell>
        </row>
        <row r="465">
          <cell r="X465">
            <v>106.44010254278389</v>
          </cell>
        </row>
        <row r="466">
          <cell r="X466">
            <v>106.44010254278389</v>
          </cell>
        </row>
        <row r="467">
          <cell r="X467">
            <v>106.14563846740108</v>
          </cell>
        </row>
        <row r="468">
          <cell r="X468">
            <v>106.14563846740108</v>
          </cell>
        </row>
        <row r="469">
          <cell r="X469">
            <v>106.06595995288575</v>
          </cell>
        </row>
        <row r="470">
          <cell r="X470">
            <v>106.06595995288575</v>
          </cell>
        </row>
        <row r="471">
          <cell r="X471">
            <v>105.94124575625302</v>
          </cell>
        </row>
        <row r="472">
          <cell r="X472">
            <v>105.94124575625302</v>
          </cell>
        </row>
        <row r="473">
          <cell r="X473">
            <v>106.04517425344696</v>
          </cell>
        </row>
        <row r="474">
          <cell r="X474">
            <v>106.11099563500311</v>
          </cell>
        </row>
        <row r="475">
          <cell r="X475">
            <v>106.04863853668675</v>
          </cell>
        </row>
        <row r="476">
          <cell r="X476">
            <v>105.72992447862536</v>
          </cell>
        </row>
        <row r="477">
          <cell r="X477">
            <v>105.72992447862536</v>
          </cell>
        </row>
        <row r="478">
          <cell r="X478">
            <v>105.79921014342131</v>
          </cell>
        </row>
        <row r="479">
          <cell r="X479">
            <v>105.79921014342131</v>
          </cell>
        </row>
        <row r="480">
          <cell r="X480">
            <v>105.69181736298758</v>
          </cell>
        </row>
        <row r="481">
          <cell r="X481">
            <v>105.69181736298758</v>
          </cell>
        </row>
        <row r="482">
          <cell r="X482">
            <v>105.76110302778355</v>
          </cell>
        </row>
        <row r="483">
          <cell r="X483">
            <v>105.66756738030899</v>
          </cell>
        </row>
        <row r="484">
          <cell r="X484">
            <v>105.66756738030899</v>
          </cell>
        </row>
        <row r="485">
          <cell r="X485">
            <v>105.66756738030899</v>
          </cell>
        </row>
        <row r="486">
          <cell r="X486">
            <v>105.49781750155891</v>
          </cell>
        </row>
        <row r="487">
          <cell r="X487">
            <v>105.49781750155891</v>
          </cell>
        </row>
        <row r="488">
          <cell r="X488">
            <v>104.96778216586988</v>
          </cell>
        </row>
        <row r="489">
          <cell r="X489">
            <v>104.96778216586988</v>
          </cell>
        </row>
        <row r="490">
          <cell r="X490">
            <v>104.96778216586988</v>
          </cell>
        </row>
        <row r="491">
          <cell r="X491">
            <v>104.96778216586988</v>
          </cell>
        </row>
        <row r="492">
          <cell r="X492">
            <v>104.96778216586988</v>
          </cell>
        </row>
        <row r="493">
          <cell r="X493">
            <v>104.96778216586988</v>
          </cell>
        </row>
        <row r="494">
          <cell r="X494">
            <v>104.82921083627798</v>
          </cell>
        </row>
        <row r="495">
          <cell r="X495">
            <v>104.57285387653295</v>
          </cell>
        </row>
        <row r="496">
          <cell r="X496">
            <v>104.37192544862467</v>
          </cell>
        </row>
        <row r="497">
          <cell r="X497">
            <v>104.37192544862467</v>
          </cell>
        </row>
        <row r="498">
          <cell r="X498">
            <v>104.43428254694102</v>
          </cell>
        </row>
        <row r="499">
          <cell r="X499">
            <v>104.43428254694102</v>
          </cell>
        </row>
        <row r="500">
          <cell r="X500">
            <v>104.43428254694102</v>
          </cell>
        </row>
        <row r="501">
          <cell r="X501">
            <v>104.36153259890528</v>
          </cell>
        </row>
        <row r="502">
          <cell r="X502">
            <v>104.36153259890528</v>
          </cell>
        </row>
        <row r="503">
          <cell r="X503">
            <v>104.25067553523175</v>
          </cell>
        </row>
        <row r="504">
          <cell r="X504">
            <v>104.25067553523175</v>
          </cell>
        </row>
        <row r="505">
          <cell r="X505">
            <v>104.36153259890528</v>
          </cell>
        </row>
        <row r="506">
          <cell r="X506">
            <v>104.36153259890528</v>
          </cell>
        </row>
        <row r="507">
          <cell r="X507">
            <v>104.36153259890528</v>
          </cell>
        </row>
        <row r="508">
          <cell r="X508">
            <v>104.20910413635418</v>
          </cell>
        </row>
        <row r="509">
          <cell r="X509">
            <v>104.20910413635418</v>
          </cell>
        </row>
        <row r="510">
          <cell r="X510">
            <v>104.20910413635418</v>
          </cell>
        </row>
        <row r="511">
          <cell r="X511">
            <v>103.98739000900713</v>
          </cell>
        </row>
        <row r="512">
          <cell r="X512">
            <v>103.98739000900713</v>
          </cell>
        </row>
        <row r="513">
          <cell r="X513">
            <v>103.98739000900713</v>
          </cell>
        </row>
        <row r="514">
          <cell r="X514">
            <v>104.14674703803782</v>
          </cell>
        </row>
        <row r="515">
          <cell r="X515">
            <v>104.14674703803782</v>
          </cell>
        </row>
        <row r="516">
          <cell r="X516">
            <v>104.0324256911245</v>
          </cell>
        </row>
        <row r="517">
          <cell r="X517">
            <v>104.0324256911245</v>
          </cell>
        </row>
        <row r="518">
          <cell r="X518">
            <v>104.0324256911245</v>
          </cell>
        </row>
        <row r="519">
          <cell r="X519">
            <v>103.94235432688977</v>
          </cell>
        </row>
        <row r="520">
          <cell r="X520">
            <v>103.94235432688977</v>
          </cell>
        </row>
        <row r="521">
          <cell r="X521">
            <v>103.94235432688977</v>
          </cell>
        </row>
        <row r="522">
          <cell r="X522">
            <v>104.00817570844592</v>
          </cell>
        </row>
        <row r="523">
          <cell r="X523">
            <v>104.26453266819095</v>
          </cell>
        </row>
        <row r="524">
          <cell r="X524">
            <v>104.26453266819095</v>
          </cell>
        </row>
        <row r="525">
          <cell r="X525">
            <v>104.26453266819095</v>
          </cell>
        </row>
        <row r="526">
          <cell r="X526">
            <v>104.20910413635418</v>
          </cell>
        </row>
        <row r="527">
          <cell r="X527">
            <v>104.20910413635418</v>
          </cell>
        </row>
        <row r="528">
          <cell r="X528">
            <v>104.28185408438992</v>
          </cell>
        </row>
        <row r="529">
          <cell r="X529">
            <v>104.31996120002771</v>
          </cell>
        </row>
        <row r="530">
          <cell r="X530">
            <v>104.27492551791033</v>
          </cell>
        </row>
        <row r="531">
          <cell r="X531">
            <v>104.27492551791033</v>
          </cell>
        </row>
        <row r="532">
          <cell r="X532">
            <v>104.27492551791033</v>
          </cell>
        </row>
        <row r="533">
          <cell r="X533">
            <v>104.31303263354812</v>
          </cell>
        </row>
        <row r="534">
          <cell r="X534">
            <v>104.22988983579296</v>
          </cell>
        </row>
        <row r="535">
          <cell r="X535">
            <v>104.22988983579296</v>
          </cell>
        </row>
        <row r="536">
          <cell r="X536">
            <v>104.18138987043581</v>
          </cell>
        </row>
        <row r="537">
          <cell r="X537">
            <v>104.18138987043581</v>
          </cell>
        </row>
        <row r="538">
          <cell r="X538">
            <v>104.18138987043581</v>
          </cell>
        </row>
        <row r="539">
          <cell r="X539">
            <v>104.14674703803782</v>
          </cell>
        </row>
        <row r="540">
          <cell r="X540">
            <v>104.19524700339498</v>
          </cell>
        </row>
        <row r="541">
          <cell r="X541">
            <v>104.19524700339498</v>
          </cell>
        </row>
        <row r="542">
          <cell r="X542">
            <v>104.12596133859903</v>
          </cell>
        </row>
        <row r="543">
          <cell r="X543">
            <v>104.12596133859903</v>
          </cell>
        </row>
        <row r="544">
          <cell r="X544">
            <v>104.19178272015519</v>
          </cell>
        </row>
        <row r="545">
          <cell r="X545">
            <v>104.27492551791033</v>
          </cell>
        </row>
        <row r="546">
          <cell r="X546">
            <v>104.40656828102264</v>
          </cell>
        </row>
        <row r="547">
          <cell r="X547">
            <v>104.50703249497678</v>
          </cell>
        </row>
        <row r="548">
          <cell r="X548">
            <v>104.50703249497678</v>
          </cell>
        </row>
        <row r="549">
          <cell r="X549">
            <v>104.43774683018084</v>
          </cell>
        </row>
        <row r="550">
          <cell r="X550">
            <v>104.37538973186447</v>
          </cell>
        </row>
        <row r="551">
          <cell r="X551">
            <v>104.37538973186447</v>
          </cell>
        </row>
        <row r="552">
          <cell r="X552">
            <v>104.37538973186447</v>
          </cell>
        </row>
        <row r="553">
          <cell r="X553">
            <v>104.3372826162267</v>
          </cell>
        </row>
        <row r="554">
          <cell r="X554">
            <v>104.44121111342064</v>
          </cell>
        </row>
        <row r="555">
          <cell r="X555">
            <v>104.44121111342064</v>
          </cell>
        </row>
        <row r="556">
          <cell r="X556">
            <v>104.44121111342064</v>
          </cell>
        </row>
        <row r="557">
          <cell r="X557">
            <v>104.44121111342064</v>
          </cell>
        </row>
        <row r="558">
          <cell r="X558">
            <v>104.44121111342064</v>
          </cell>
        </row>
        <row r="559">
          <cell r="X559">
            <v>104.44121111342064</v>
          </cell>
        </row>
        <row r="560">
          <cell r="X560">
            <v>104.54167532737475</v>
          </cell>
        </row>
        <row r="561">
          <cell r="X561">
            <v>104.54167532737475</v>
          </cell>
        </row>
        <row r="562">
          <cell r="X562">
            <v>104.57978244301253</v>
          </cell>
        </row>
        <row r="563">
          <cell r="X563">
            <v>104.47238966257881</v>
          </cell>
        </row>
        <row r="564">
          <cell r="X564">
            <v>104.47238966257881</v>
          </cell>
        </row>
        <row r="565">
          <cell r="X565">
            <v>104.47238966257881</v>
          </cell>
        </row>
        <row r="566">
          <cell r="X566">
            <v>104.47238966257881</v>
          </cell>
        </row>
        <row r="567">
          <cell r="X567">
            <v>104.44467539666043</v>
          </cell>
        </row>
        <row r="568">
          <cell r="X568">
            <v>104.44467539666043</v>
          </cell>
        </row>
        <row r="569">
          <cell r="X569">
            <v>104.44467539666043</v>
          </cell>
        </row>
        <row r="570">
          <cell r="X570">
            <v>104.44467539666043</v>
          </cell>
        </row>
        <row r="571">
          <cell r="X571">
            <v>104.44467539666043</v>
          </cell>
        </row>
        <row r="572">
          <cell r="X572">
            <v>104.44467539666043</v>
          </cell>
        </row>
        <row r="573">
          <cell r="X573">
            <v>104.44467539666043</v>
          </cell>
        </row>
        <row r="574">
          <cell r="X574">
            <v>104.39963971454306</v>
          </cell>
        </row>
        <row r="575">
          <cell r="X575">
            <v>104.39963971454306</v>
          </cell>
        </row>
        <row r="576">
          <cell r="X576">
            <v>104.45160396314002</v>
          </cell>
        </row>
        <row r="577">
          <cell r="X577">
            <v>104.3372826162267</v>
          </cell>
        </row>
        <row r="578">
          <cell r="X578">
            <v>104.3372826162267</v>
          </cell>
        </row>
        <row r="579">
          <cell r="X579">
            <v>104.3372826162267</v>
          </cell>
        </row>
        <row r="580">
          <cell r="X580">
            <v>104.29571121734912</v>
          </cell>
        </row>
        <row r="581">
          <cell r="X581">
            <v>104.29571121734912</v>
          </cell>
        </row>
        <row r="582">
          <cell r="X582">
            <v>104.3372826162267</v>
          </cell>
        </row>
        <row r="583">
          <cell r="X583">
            <v>104.38578258158385</v>
          </cell>
        </row>
        <row r="584">
          <cell r="X584">
            <v>104.38578258158385</v>
          </cell>
        </row>
        <row r="585">
          <cell r="X585">
            <v>104.28531836762971</v>
          </cell>
        </row>
        <row r="586">
          <cell r="X586">
            <v>104.28531836762971</v>
          </cell>
        </row>
        <row r="587">
          <cell r="X587">
            <v>104.19524700339498</v>
          </cell>
        </row>
        <row r="588">
          <cell r="X588">
            <v>104.19524700339498</v>
          </cell>
        </row>
        <row r="589">
          <cell r="X589">
            <v>104.19524700339498</v>
          </cell>
        </row>
        <row r="590">
          <cell r="X590">
            <v>104.19524700339498</v>
          </cell>
        </row>
        <row r="591">
          <cell r="X591">
            <v>104.19524700339498</v>
          </cell>
        </row>
        <row r="592">
          <cell r="X592">
            <v>104.24028268551235</v>
          </cell>
        </row>
        <row r="593">
          <cell r="X593">
            <v>104.24028268551235</v>
          </cell>
        </row>
        <row r="594">
          <cell r="X594">
            <v>104.31303263354812</v>
          </cell>
        </row>
        <row r="595">
          <cell r="X595">
            <v>104.11903277211944</v>
          </cell>
        </row>
        <row r="596">
          <cell r="X596">
            <v>104.11903277211944</v>
          </cell>
        </row>
        <row r="597">
          <cell r="X597">
            <v>104.18138987043581</v>
          </cell>
        </row>
        <row r="598">
          <cell r="X598">
            <v>104.11210420563984</v>
          </cell>
        </row>
        <row r="599">
          <cell r="X599">
            <v>103.76221159842027</v>
          </cell>
        </row>
        <row r="600">
          <cell r="X600">
            <v>103.76221159842027</v>
          </cell>
        </row>
        <row r="601">
          <cell r="X601">
            <v>103.76221159842027</v>
          </cell>
        </row>
        <row r="602">
          <cell r="X602">
            <v>103.76221159842027</v>
          </cell>
        </row>
        <row r="603">
          <cell r="X603">
            <v>103.76221159842027</v>
          </cell>
        </row>
        <row r="604">
          <cell r="X604">
            <v>103.69985450010391</v>
          </cell>
        </row>
        <row r="605">
          <cell r="X605">
            <v>103.69985450010391</v>
          </cell>
        </row>
        <row r="606">
          <cell r="X606">
            <v>103.75528303194068</v>
          </cell>
        </row>
        <row r="607">
          <cell r="X607">
            <v>103.75528303194068</v>
          </cell>
        </row>
        <row r="608">
          <cell r="X608">
            <v>103.5820688699508</v>
          </cell>
        </row>
        <row r="609">
          <cell r="X609">
            <v>103.61671170234878</v>
          </cell>
        </row>
        <row r="610">
          <cell r="X610">
            <v>103.61671170234878</v>
          </cell>
        </row>
        <row r="611">
          <cell r="X611">
            <v>103.61671170234878</v>
          </cell>
        </row>
        <row r="612">
          <cell r="X612">
            <v>103.78299729785905</v>
          </cell>
        </row>
        <row r="613">
          <cell r="X613">
            <v>103.69985450010391</v>
          </cell>
        </row>
        <row r="614">
          <cell r="X614">
            <v>103.69985450010391</v>
          </cell>
        </row>
        <row r="615">
          <cell r="X615">
            <v>103.69985450010391</v>
          </cell>
        </row>
        <row r="616">
          <cell r="X616">
            <v>103.69985450010391</v>
          </cell>
        </row>
        <row r="617">
          <cell r="X617">
            <v>103.56474745375181</v>
          </cell>
        </row>
        <row r="618">
          <cell r="X618">
            <v>103.56474745375181</v>
          </cell>
        </row>
        <row r="619">
          <cell r="X619">
            <v>103.62364026882837</v>
          </cell>
        </row>
        <row r="620">
          <cell r="X620">
            <v>103.70678306658353</v>
          </cell>
        </row>
        <row r="621">
          <cell r="X621">
            <v>103.48506893923647</v>
          </cell>
        </row>
        <row r="622">
          <cell r="X622">
            <v>103.48506893923647</v>
          </cell>
        </row>
        <row r="623">
          <cell r="X623">
            <v>103.48506893923647</v>
          </cell>
        </row>
        <row r="624">
          <cell r="X624">
            <v>103.38460472528233</v>
          </cell>
        </row>
        <row r="625">
          <cell r="X625">
            <v>103.38460472528233</v>
          </cell>
        </row>
        <row r="626">
          <cell r="X626">
            <v>103.38460472528233</v>
          </cell>
        </row>
        <row r="627">
          <cell r="X627">
            <v>103.32224762696598</v>
          </cell>
        </row>
        <row r="628">
          <cell r="X628">
            <v>103.37074759232314</v>
          </cell>
        </row>
        <row r="629">
          <cell r="X629">
            <v>103.45042610683849</v>
          </cell>
        </row>
        <row r="630">
          <cell r="X630">
            <v>103.49199750571606</v>
          </cell>
        </row>
        <row r="631">
          <cell r="X631">
            <v>103.55435460403243</v>
          </cell>
        </row>
        <row r="632">
          <cell r="X632">
            <v>103.50239035543545</v>
          </cell>
        </row>
        <row r="633">
          <cell r="X633">
            <v>103.50239035543545</v>
          </cell>
        </row>
        <row r="634">
          <cell r="X634">
            <v>103.63403311854776</v>
          </cell>
        </row>
        <row r="635">
          <cell r="X635">
            <v>103.63403311854776</v>
          </cell>
        </row>
        <row r="636">
          <cell r="X636">
            <v>103.67560451742533</v>
          </cell>
        </row>
        <row r="637">
          <cell r="X637">
            <v>103.60978313586918</v>
          </cell>
        </row>
        <row r="638">
          <cell r="X638">
            <v>103.60978313586918</v>
          </cell>
        </row>
        <row r="639">
          <cell r="X639">
            <v>103.64442596826716</v>
          </cell>
        </row>
        <row r="640">
          <cell r="X640">
            <v>103.64442596826716</v>
          </cell>
        </row>
        <row r="641">
          <cell r="X641">
            <v>103.64442596826716</v>
          </cell>
        </row>
        <row r="642">
          <cell r="X642">
            <v>103.69985450010391</v>
          </cell>
        </row>
        <row r="643">
          <cell r="X643">
            <v>103.55781888727222</v>
          </cell>
        </row>
        <row r="644">
          <cell r="X644">
            <v>103.55781888727222</v>
          </cell>
        </row>
        <row r="645">
          <cell r="X645">
            <v>103.55781888727222</v>
          </cell>
        </row>
        <row r="646">
          <cell r="X646">
            <v>103.51278320515485</v>
          </cell>
        </row>
        <row r="647">
          <cell r="X647">
            <v>103.55435460403243</v>
          </cell>
        </row>
        <row r="648">
          <cell r="X648">
            <v>103.45389039007829</v>
          </cell>
        </row>
        <row r="649">
          <cell r="X649">
            <v>103.31531906048639</v>
          </cell>
        </row>
        <row r="650">
          <cell r="X650">
            <v>103.31531906048639</v>
          </cell>
        </row>
        <row r="651">
          <cell r="X651">
            <v>103.38460472528233</v>
          </cell>
        </row>
        <row r="652">
          <cell r="X652">
            <v>103.4296404073997</v>
          </cell>
        </row>
        <row r="653">
          <cell r="X653">
            <v>103.4296404073997</v>
          </cell>
        </row>
        <row r="654">
          <cell r="X654">
            <v>103.49546178895585</v>
          </cell>
        </row>
        <row r="655">
          <cell r="X655">
            <v>103.49546178895585</v>
          </cell>
        </row>
        <row r="656">
          <cell r="X656">
            <v>103.43656897387929</v>
          </cell>
        </row>
        <row r="657">
          <cell r="X657">
            <v>103.43656897387929</v>
          </cell>
        </row>
        <row r="658">
          <cell r="X658">
            <v>103.43656897387929</v>
          </cell>
        </row>
        <row r="659">
          <cell r="X659">
            <v>103.43656897387929</v>
          </cell>
        </row>
        <row r="660">
          <cell r="X660">
            <v>103.47467608951708</v>
          </cell>
        </row>
        <row r="661">
          <cell r="X661">
            <v>103.4331046906395</v>
          </cell>
        </row>
        <row r="662">
          <cell r="X662">
            <v>103.47121180627727</v>
          </cell>
        </row>
        <row r="663">
          <cell r="X663">
            <v>103.47121180627727</v>
          </cell>
        </row>
        <row r="664">
          <cell r="X664">
            <v>103.42271184092012</v>
          </cell>
        </row>
        <row r="665">
          <cell r="X665">
            <v>103.42271184092012</v>
          </cell>
        </row>
        <row r="666">
          <cell r="X666">
            <v>103.26681909512919</v>
          </cell>
        </row>
        <row r="667">
          <cell r="X667">
            <v>103.26681909512919</v>
          </cell>
        </row>
        <row r="668">
          <cell r="X668">
            <v>103.32571191020577</v>
          </cell>
        </row>
        <row r="669">
          <cell r="X669">
            <v>103.26681909512919</v>
          </cell>
        </row>
        <row r="670">
          <cell r="X670">
            <v>103.26681909512919</v>
          </cell>
        </row>
        <row r="671">
          <cell r="X671">
            <v>103.26681909512919</v>
          </cell>
        </row>
        <row r="672">
          <cell r="X672">
            <v>103.32571191020577</v>
          </cell>
        </row>
        <row r="673">
          <cell r="X673">
            <v>103.32571191020577</v>
          </cell>
        </row>
        <row r="674">
          <cell r="X674">
            <v>103.32571191020577</v>
          </cell>
        </row>
        <row r="675">
          <cell r="X675">
            <v>103.32571191020577</v>
          </cell>
        </row>
        <row r="676">
          <cell r="X676">
            <v>103.32571191020577</v>
          </cell>
        </row>
        <row r="677">
          <cell r="X677">
            <v>103.32571191020577</v>
          </cell>
        </row>
        <row r="678">
          <cell r="X678">
            <v>103.32571191020577</v>
          </cell>
        </row>
        <row r="679">
          <cell r="X679">
            <v>103.27028337836902</v>
          </cell>
        </row>
        <row r="680">
          <cell r="X680">
            <v>103.27028337836902</v>
          </cell>
        </row>
        <row r="681">
          <cell r="X681">
            <v>103.31185477724659</v>
          </cell>
        </row>
        <row r="682">
          <cell r="X682">
            <v>103.31185477724659</v>
          </cell>
        </row>
        <row r="683">
          <cell r="X683">
            <v>103.39846185824153</v>
          </cell>
        </row>
        <row r="684">
          <cell r="X684">
            <v>103.4331046906395</v>
          </cell>
        </row>
        <row r="685">
          <cell r="X685">
            <v>103.4331046906395</v>
          </cell>
        </row>
        <row r="686">
          <cell r="X686">
            <v>103.49199750571606</v>
          </cell>
        </row>
        <row r="687">
          <cell r="X687">
            <v>103.49199750571606</v>
          </cell>
        </row>
        <row r="688">
          <cell r="X688">
            <v>103.49199750571606</v>
          </cell>
        </row>
        <row r="689">
          <cell r="X689">
            <v>103.49199750571606</v>
          </cell>
        </row>
        <row r="690">
          <cell r="X690">
            <v>103.28760479456798</v>
          </cell>
        </row>
        <row r="691">
          <cell r="X691">
            <v>103.33264047668536</v>
          </cell>
        </row>
        <row r="692">
          <cell r="X692">
            <v>103.33264047668536</v>
          </cell>
        </row>
        <row r="693">
          <cell r="X693">
            <v>103.33264047668536</v>
          </cell>
        </row>
        <row r="694">
          <cell r="X694">
            <v>103.33264047668536</v>
          </cell>
        </row>
        <row r="695">
          <cell r="X695">
            <v>103.2910690778078</v>
          </cell>
        </row>
        <row r="696">
          <cell r="X696">
            <v>103.2910690778078</v>
          </cell>
        </row>
        <row r="697">
          <cell r="X697">
            <v>103.2910690778078</v>
          </cell>
        </row>
        <row r="698">
          <cell r="X698">
            <v>103.2910690778078</v>
          </cell>
        </row>
        <row r="699">
          <cell r="X699">
            <v>103.2910690778078</v>
          </cell>
        </row>
        <row r="700">
          <cell r="X700">
            <v>103.34303332640476</v>
          </cell>
        </row>
        <row r="701">
          <cell r="X701">
            <v>103.2945333610476</v>
          </cell>
        </row>
        <row r="702">
          <cell r="X702">
            <v>103.22524769625164</v>
          </cell>
        </row>
        <row r="703">
          <cell r="X703">
            <v>103.15596203145567</v>
          </cell>
        </row>
        <row r="704">
          <cell r="X704">
            <v>103.15596203145567</v>
          </cell>
        </row>
        <row r="705">
          <cell r="X705">
            <v>103.15596203145567</v>
          </cell>
        </row>
        <row r="706">
          <cell r="X706">
            <v>102.98621215270559</v>
          </cell>
        </row>
        <row r="707">
          <cell r="X707">
            <v>102.98621215270559</v>
          </cell>
        </row>
        <row r="708">
          <cell r="X708">
            <v>102.98621215270559</v>
          </cell>
        </row>
        <row r="709">
          <cell r="X709">
            <v>102.98621215270559</v>
          </cell>
        </row>
        <row r="710">
          <cell r="X710">
            <v>103.09014064989952</v>
          </cell>
        </row>
        <row r="711">
          <cell r="X711">
            <v>103.01739070186377</v>
          </cell>
        </row>
        <row r="712">
          <cell r="X712">
            <v>103.05549781750156</v>
          </cell>
        </row>
        <row r="713">
          <cell r="X713">
            <v>103.00006928566478</v>
          </cell>
        </row>
        <row r="714">
          <cell r="X714">
            <v>103.00006928566478</v>
          </cell>
        </row>
        <row r="715">
          <cell r="X715">
            <v>102.85456938959328</v>
          </cell>
        </row>
        <row r="716">
          <cell r="X716">
            <v>102.48389108293493</v>
          </cell>
        </row>
        <row r="717">
          <cell r="X717">
            <v>102.48389108293493</v>
          </cell>
        </row>
        <row r="718">
          <cell r="X718">
            <v>102.72639090972076</v>
          </cell>
        </row>
        <row r="719">
          <cell r="X719">
            <v>102.72639090972076</v>
          </cell>
        </row>
        <row r="720">
          <cell r="X720">
            <v>102.6605695281646</v>
          </cell>
        </row>
        <row r="721">
          <cell r="X721">
            <v>103.10746206609852</v>
          </cell>
        </row>
        <row r="722">
          <cell r="X722">
            <v>103.02431926834336</v>
          </cell>
        </row>
        <row r="723">
          <cell r="X723">
            <v>103.1282477655373</v>
          </cell>
        </row>
        <row r="724">
          <cell r="X724">
            <v>102.88921222199126</v>
          </cell>
        </row>
        <row r="725">
          <cell r="X725">
            <v>102.95156932030763</v>
          </cell>
        </row>
        <row r="726">
          <cell r="X726">
            <v>102.95156932030763</v>
          </cell>
        </row>
        <row r="727">
          <cell r="X727">
            <v>102.90999792143005</v>
          </cell>
        </row>
        <row r="728">
          <cell r="X728">
            <v>102.90999792143005</v>
          </cell>
        </row>
        <row r="729">
          <cell r="X729">
            <v>103.2945333610476</v>
          </cell>
        </row>
        <row r="730">
          <cell r="X730">
            <v>103.2945333610476</v>
          </cell>
        </row>
        <row r="731">
          <cell r="X731">
            <v>103.20099771357305</v>
          </cell>
        </row>
        <row r="732">
          <cell r="X732">
            <v>103.15942631469547</v>
          </cell>
        </row>
        <row r="733">
          <cell r="X733">
            <v>103.15942631469547</v>
          </cell>
        </row>
        <row r="734">
          <cell r="X734">
            <v>103.15942631469547</v>
          </cell>
        </row>
        <row r="735">
          <cell r="X735">
            <v>103.15942631469547</v>
          </cell>
        </row>
        <row r="736">
          <cell r="X736">
            <v>103.15942631469547</v>
          </cell>
        </row>
        <row r="737">
          <cell r="X737">
            <v>103.23564054597102</v>
          </cell>
        </row>
        <row r="738">
          <cell r="X738">
            <v>103.18367629737408</v>
          </cell>
        </row>
        <row r="739">
          <cell r="X739">
            <v>103.18367629737408</v>
          </cell>
        </row>
        <row r="740">
          <cell r="X740">
            <v>103.1386406152567</v>
          </cell>
        </row>
        <row r="741">
          <cell r="X741">
            <v>102.95503360354742</v>
          </cell>
        </row>
        <row r="742">
          <cell r="X742">
            <v>102.93771218734842</v>
          </cell>
        </row>
        <row r="743">
          <cell r="X743">
            <v>102.88921222199126</v>
          </cell>
        </row>
        <row r="744">
          <cell r="X744">
            <v>102.93424790410863</v>
          </cell>
        </row>
        <row r="745">
          <cell r="X745">
            <v>103.11439063257811</v>
          </cell>
        </row>
        <row r="746">
          <cell r="X746">
            <v>103.03471211806277</v>
          </cell>
        </row>
        <row r="747">
          <cell r="X747">
            <v>103.22524769625164</v>
          </cell>
        </row>
        <row r="748">
          <cell r="X748">
            <v>103.22524769625164</v>
          </cell>
        </row>
        <row r="749">
          <cell r="X749">
            <v>103.22524769625164</v>
          </cell>
        </row>
        <row r="750">
          <cell r="X750">
            <v>103.13171204877709</v>
          </cell>
        </row>
        <row r="751">
          <cell r="X751">
            <v>103.17328344765467</v>
          </cell>
        </row>
        <row r="752">
          <cell r="X752">
            <v>103.11785491581792</v>
          </cell>
        </row>
        <row r="753">
          <cell r="X753">
            <v>103.09706921637913</v>
          </cell>
        </row>
        <row r="754">
          <cell r="X754">
            <v>103.15249774821588</v>
          </cell>
        </row>
        <row r="755">
          <cell r="X755">
            <v>103.09014064989952</v>
          </cell>
        </row>
        <row r="756">
          <cell r="X756">
            <v>102.9723550197464</v>
          </cell>
        </row>
        <row r="757">
          <cell r="X757">
            <v>102.9723550197464</v>
          </cell>
        </row>
        <row r="758">
          <cell r="X758">
            <v>102.9723550197464</v>
          </cell>
        </row>
        <row r="759">
          <cell r="X759">
            <v>102.88574793875146</v>
          </cell>
        </row>
        <row r="760">
          <cell r="X760">
            <v>102.84764082311369</v>
          </cell>
        </row>
        <row r="761">
          <cell r="X761">
            <v>102.70560521028199</v>
          </cell>
        </row>
        <row r="762">
          <cell r="X762">
            <v>102.70560521028199</v>
          </cell>
        </row>
        <row r="763">
          <cell r="X763">
            <v>102.58435529688907</v>
          </cell>
        </row>
        <row r="764">
          <cell r="X764">
            <v>102.90306935495046</v>
          </cell>
        </row>
        <row r="765">
          <cell r="X765">
            <v>103.05549781750156</v>
          </cell>
        </row>
        <row r="766">
          <cell r="X766">
            <v>103.05549781750156</v>
          </cell>
        </row>
        <row r="767">
          <cell r="X767">
            <v>103.30492621076698</v>
          </cell>
        </row>
        <row r="768">
          <cell r="X768">
            <v>103.23564054597102</v>
          </cell>
        </row>
        <row r="769">
          <cell r="X769">
            <v>103.28414051132819</v>
          </cell>
        </row>
        <row r="770">
          <cell r="X770">
            <v>103.28414051132819</v>
          </cell>
        </row>
        <row r="771">
          <cell r="X771">
            <v>103.28414051132819</v>
          </cell>
        </row>
        <row r="772">
          <cell r="X772">
            <v>103.28414051132819</v>
          </cell>
        </row>
        <row r="773">
          <cell r="X773">
            <v>103.17674773089446</v>
          </cell>
        </row>
        <row r="774">
          <cell r="X774">
            <v>103.09014064989952</v>
          </cell>
        </row>
        <row r="775">
          <cell r="X775">
            <v>103.09014064989952</v>
          </cell>
        </row>
        <row r="776">
          <cell r="X776">
            <v>103.09014064989952</v>
          </cell>
        </row>
        <row r="777">
          <cell r="X777">
            <v>103.1247834822975</v>
          </cell>
        </row>
        <row r="778">
          <cell r="X778">
            <v>103.1247834822975</v>
          </cell>
        </row>
        <row r="779">
          <cell r="X779">
            <v>103.28760479456798</v>
          </cell>
        </row>
        <row r="780">
          <cell r="X780">
            <v>103.28760479456798</v>
          </cell>
        </row>
        <row r="781">
          <cell r="X781">
            <v>103.18714058061387</v>
          </cell>
        </row>
        <row r="782">
          <cell r="X782">
            <v>103.18714058061387</v>
          </cell>
        </row>
        <row r="783">
          <cell r="X783">
            <v>103.11439063257811</v>
          </cell>
        </row>
        <row r="784">
          <cell r="X784">
            <v>103.04164068454236</v>
          </cell>
        </row>
        <row r="785">
          <cell r="X785">
            <v>102.9723550197464</v>
          </cell>
        </row>
        <row r="786">
          <cell r="X786">
            <v>102.90999792143005</v>
          </cell>
        </row>
        <row r="787">
          <cell r="X787">
            <v>102.72985519296057</v>
          </cell>
        </row>
        <row r="788">
          <cell r="X788">
            <v>102.64671239520543</v>
          </cell>
        </row>
        <row r="789">
          <cell r="X789">
            <v>102.64671239520543</v>
          </cell>
        </row>
        <row r="790">
          <cell r="X790">
            <v>102.64671239520543</v>
          </cell>
        </row>
        <row r="791">
          <cell r="X791">
            <v>102.39728400193998</v>
          </cell>
        </row>
        <row r="792">
          <cell r="X792">
            <v>102.43885540081756</v>
          </cell>
        </row>
        <row r="793">
          <cell r="X793">
            <v>102.43885540081756</v>
          </cell>
        </row>
        <row r="794">
          <cell r="X794">
            <v>102.32799833714404</v>
          </cell>
        </row>
        <row r="795">
          <cell r="X795">
            <v>102.43192683433797</v>
          </cell>
        </row>
        <row r="796">
          <cell r="X796">
            <v>102.5393196147717</v>
          </cell>
        </row>
        <row r="797">
          <cell r="X797">
            <v>102.39035543546039</v>
          </cell>
        </row>
        <row r="798">
          <cell r="X798">
            <v>102.46310538349614</v>
          </cell>
        </row>
        <row r="799">
          <cell r="X799">
            <v>102.25524838910829</v>
          </cell>
        </row>
        <row r="800">
          <cell r="X800">
            <v>102.13053419247557</v>
          </cell>
        </row>
        <row r="801">
          <cell r="X801">
            <v>102.23099840642971</v>
          </cell>
        </row>
        <row r="802">
          <cell r="X802">
            <v>102.45964110025635</v>
          </cell>
        </row>
        <row r="803">
          <cell r="X803">
            <v>102.45964110025635</v>
          </cell>
        </row>
        <row r="804">
          <cell r="X804">
            <v>102.57742673040947</v>
          </cell>
        </row>
        <row r="805">
          <cell r="X805">
            <v>102.85456938959328</v>
          </cell>
        </row>
        <row r="806">
          <cell r="X806">
            <v>102.85803367283309</v>
          </cell>
        </row>
        <row r="807">
          <cell r="X807">
            <v>103.22871197949144</v>
          </cell>
        </row>
        <row r="808">
          <cell r="X808">
            <v>103.22871197949144</v>
          </cell>
        </row>
        <row r="809">
          <cell r="X809">
            <v>103.16289059793529</v>
          </cell>
        </row>
        <row r="810">
          <cell r="X810">
            <v>103.16289059793529</v>
          </cell>
        </row>
        <row r="811">
          <cell r="X811">
            <v>103.15249774821588</v>
          </cell>
        </row>
        <row r="812">
          <cell r="X812">
            <v>103.20792628005266</v>
          </cell>
        </row>
        <row r="813">
          <cell r="X813">
            <v>103.31185477724659</v>
          </cell>
        </row>
        <row r="814">
          <cell r="X814">
            <v>103.23564054597102</v>
          </cell>
        </row>
        <row r="815">
          <cell r="X815">
            <v>103.27028337836902</v>
          </cell>
        </row>
        <row r="816">
          <cell r="X816">
            <v>103.38114044204254</v>
          </cell>
        </row>
        <row r="817">
          <cell r="X817">
            <v>103.38114044204254</v>
          </cell>
        </row>
        <row r="818">
          <cell r="X818">
            <v>103.38114044204254</v>
          </cell>
        </row>
        <row r="819">
          <cell r="X819">
            <v>103.11439063257811</v>
          </cell>
        </row>
        <row r="820">
          <cell r="X820">
            <v>103.14903346497609</v>
          </cell>
        </row>
        <row r="821">
          <cell r="X821">
            <v>103.24949767893023</v>
          </cell>
        </row>
        <row r="822">
          <cell r="X822">
            <v>103.10399778285871</v>
          </cell>
        </row>
        <row r="823">
          <cell r="X823">
            <v>102.93771218734842</v>
          </cell>
        </row>
        <row r="824">
          <cell r="X824">
            <v>102.85110510635349</v>
          </cell>
        </row>
        <row r="825">
          <cell r="X825">
            <v>102.85110510635349</v>
          </cell>
        </row>
        <row r="826">
          <cell r="X826">
            <v>103.1386406152567</v>
          </cell>
        </row>
        <row r="827">
          <cell r="X827">
            <v>103.35689045936395</v>
          </cell>
        </row>
        <row r="828">
          <cell r="X828">
            <v>103.35689045936395</v>
          </cell>
        </row>
        <row r="829">
          <cell r="X829">
            <v>103.31185477724659</v>
          </cell>
        </row>
        <row r="830">
          <cell r="X830">
            <v>103.36728330908333</v>
          </cell>
        </row>
        <row r="831">
          <cell r="X831">
            <v>103.15249774821588</v>
          </cell>
        </row>
        <row r="832">
          <cell r="X832">
            <v>103.15249774821588</v>
          </cell>
        </row>
        <row r="833">
          <cell r="X833">
            <v>103.09014064989952</v>
          </cell>
        </row>
        <row r="834">
          <cell r="X834">
            <v>103.13171204877709</v>
          </cell>
        </row>
        <row r="835">
          <cell r="X835">
            <v>103.00006928566478</v>
          </cell>
        </row>
        <row r="836">
          <cell r="X836">
            <v>103.00006928566478</v>
          </cell>
        </row>
        <row r="837">
          <cell r="X837">
            <v>103.00006928566478</v>
          </cell>
        </row>
        <row r="838">
          <cell r="X838">
            <v>103.05203353426177</v>
          </cell>
        </row>
        <row r="839">
          <cell r="X839">
            <v>102.9896764359454</v>
          </cell>
        </row>
        <row r="840">
          <cell r="X840">
            <v>103.06242638398115</v>
          </cell>
        </row>
        <row r="841">
          <cell r="X841">
            <v>102.95849788678721</v>
          </cell>
        </row>
        <row r="842">
          <cell r="X842">
            <v>102.95849788678721</v>
          </cell>
        </row>
        <row r="843">
          <cell r="X843">
            <v>102.95849788678721</v>
          </cell>
        </row>
        <row r="844">
          <cell r="X844">
            <v>103.02431926834336</v>
          </cell>
        </row>
        <row r="845">
          <cell r="X845">
            <v>102.91346220466984</v>
          </cell>
        </row>
        <row r="846">
          <cell r="X846">
            <v>103.03471211806277</v>
          </cell>
        </row>
        <row r="847">
          <cell r="X847">
            <v>103.08321208341994</v>
          </cell>
        </row>
        <row r="848">
          <cell r="X848">
            <v>103.10746206609852</v>
          </cell>
        </row>
        <row r="849">
          <cell r="X849">
            <v>103.06242638398115</v>
          </cell>
        </row>
        <row r="850">
          <cell r="X850">
            <v>103.06242638398115</v>
          </cell>
        </row>
        <row r="851">
          <cell r="X851">
            <v>103.1282477655373</v>
          </cell>
        </row>
        <row r="852">
          <cell r="X852">
            <v>103.1282477655373</v>
          </cell>
        </row>
        <row r="853">
          <cell r="X853">
            <v>103.1282477655373</v>
          </cell>
        </row>
        <row r="854">
          <cell r="X854">
            <v>103.04856925102195</v>
          </cell>
        </row>
        <row r="855">
          <cell r="X855">
            <v>102.91346220466984</v>
          </cell>
        </row>
        <row r="856">
          <cell r="X856">
            <v>102.72985519296057</v>
          </cell>
        </row>
        <row r="857">
          <cell r="X857">
            <v>102.72985519296057</v>
          </cell>
        </row>
        <row r="858">
          <cell r="X858">
            <v>102.66403381140442</v>
          </cell>
        </row>
        <row r="859">
          <cell r="X859">
            <v>102.69867664380239</v>
          </cell>
        </row>
        <row r="860">
          <cell r="X860">
            <v>102.59474814660845</v>
          </cell>
        </row>
        <row r="861">
          <cell r="X861">
            <v>102.65710524492481</v>
          </cell>
        </row>
        <row r="862">
          <cell r="X862">
            <v>102.65710524492481</v>
          </cell>
        </row>
        <row r="863">
          <cell r="X863">
            <v>102.96196217002701</v>
          </cell>
        </row>
        <row r="864">
          <cell r="X864">
            <v>102.86842652255247</v>
          </cell>
        </row>
        <row r="865">
          <cell r="X865">
            <v>102.79221229127694</v>
          </cell>
        </row>
        <row r="866">
          <cell r="X866">
            <v>103.24603339569042</v>
          </cell>
        </row>
        <row r="867">
          <cell r="X867">
            <v>103.24603339569042</v>
          </cell>
        </row>
        <row r="868">
          <cell r="X868">
            <v>103.24603339569042</v>
          </cell>
        </row>
        <row r="869">
          <cell r="X869">
            <v>103.17328344765467</v>
          </cell>
        </row>
        <row r="870">
          <cell r="X870">
            <v>103.37421187556293</v>
          </cell>
        </row>
        <row r="871">
          <cell r="X871">
            <v>103.48506893923647</v>
          </cell>
        </row>
        <row r="872">
          <cell r="X872">
            <v>103.54049747107322</v>
          </cell>
        </row>
        <row r="873">
          <cell r="X873">
            <v>103.66174738446615</v>
          </cell>
        </row>
        <row r="874">
          <cell r="X874">
            <v>103.5820688699508</v>
          </cell>
        </row>
        <row r="875">
          <cell r="X875">
            <v>103.65135453474674</v>
          </cell>
        </row>
        <row r="876">
          <cell r="X876">
            <v>103.62710455206816</v>
          </cell>
        </row>
        <row r="877">
          <cell r="X877">
            <v>103.62710455206816</v>
          </cell>
        </row>
        <row r="878">
          <cell r="X878">
            <v>103.66521166770595</v>
          </cell>
        </row>
        <row r="879">
          <cell r="X879">
            <v>103.75181874870088</v>
          </cell>
        </row>
        <row r="880">
          <cell r="X880">
            <v>103.75181874870088</v>
          </cell>
        </row>
        <row r="881">
          <cell r="X881">
            <v>103.75181874870088</v>
          </cell>
        </row>
        <row r="882">
          <cell r="X882">
            <v>103.75181874870088</v>
          </cell>
        </row>
        <row r="883">
          <cell r="X883">
            <v>103.95274717660915</v>
          </cell>
        </row>
        <row r="884">
          <cell r="X884">
            <v>103.89385436153258</v>
          </cell>
        </row>
        <row r="885">
          <cell r="X885">
            <v>103.89385436153258</v>
          </cell>
        </row>
        <row r="886">
          <cell r="X886">
            <v>103.84535439617542</v>
          </cell>
        </row>
        <row r="887">
          <cell r="X887">
            <v>103.93542576041015</v>
          </cell>
        </row>
        <row r="888">
          <cell r="X888">
            <v>103.88346151181319</v>
          </cell>
        </row>
        <row r="889">
          <cell r="X889">
            <v>103.91810434421119</v>
          </cell>
        </row>
        <row r="890">
          <cell r="X890">
            <v>103.88692579505299</v>
          </cell>
        </row>
        <row r="891">
          <cell r="X891">
            <v>103.92849719393057</v>
          </cell>
        </row>
        <row r="892">
          <cell r="X892">
            <v>103.92849719393057</v>
          </cell>
        </row>
        <row r="893">
          <cell r="X893">
            <v>103.89039007829278</v>
          </cell>
        </row>
        <row r="894">
          <cell r="X894">
            <v>103.99431857548672</v>
          </cell>
        </row>
        <row r="895">
          <cell r="X895">
            <v>103.93542576041015</v>
          </cell>
        </row>
        <row r="896">
          <cell r="X896">
            <v>103.98739000900713</v>
          </cell>
        </row>
        <row r="897">
          <cell r="X897">
            <v>103.82110441349684</v>
          </cell>
        </row>
        <row r="898">
          <cell r="X898">
            <v>103.88346151181319</v>
          </cell>
        </row>
        <row r="899">
          <cell r="X899">
            <v>103.88346151181319</v>
          </cell>
        </row>
        <row r="900">
          <cell r="X900">
            <v>103.93196147717036</v>
          </cell>
        </row>
        <row r="901">
          <cell r="X901">
            <v>103.69292593362432</v>
          </cell>
        </row>
        <row r="902">
          <cell r="X902">
            <v>103.65481881798654</v>
          </cell>
        </row>
        <row r="903">
          <cell r="X903">
            <v>103.65481881798654</v>
          </cell>
        </row>
        <row r="904">
          <cell r="X904">
            <v>103.52664033811402</v>
          </cell>
        </row>
        <row r="905">
          <cell r="X905">
            <v>103.58899743643039</v>
          </cell>
        </row>
        <row r="906">
          <cell r="X906">
            <v>103.58899743643039</v>
          </cell>
        </row>
        <row r="907">
          <cell r="X907">
            <v>103.64096168502736</v>
          </cell>
        </row>
        <row r="908">
          <cell r="X908">
            <v>103.4296404073997</v>
          </cell>
        </row>
        <row r="909">
          <cell r="X909">
            <v>103.50931892191505</v>
          </cell>
        </row>
        <row r="910">
          <cell r="X910">
            <v>103.45042610683849</v>
          </cell>
        </row>
        <row r="911">
          <cell r="X911">
            <v>103.45042610683849</v>
          </cell>
        </row>
        <row r="912">
          <cell r="X912">
            <v>103.45042610683849</v>
          </cell>
        </row>
        <row r="913">
          <cell r="X913">
            <v>103.33610475992516</v>
          </cell>
        </row>
        <row r="914">
          <cell r="X914">
            <v>103.54396175431302</v>
          </cell>
        </row>
        <row r="915">
          <cell r="X915">
            <v>103.54396175431302</v>
          </cell>
        </row>
        <row r="916">
          <cell r="X916">
            <v>103.60978313586918</v>
          </cell>
        </row>
        <row r="917">
          <cell r="X917">
            <v>103.60978313586918</v>
          </cell>
        </row>
        <row r="918">
          <cell r="X918">
            <v>103.64442596826716</v>
          </cell>
        </row>
        <row r="919">
          <cell r="X919">
            <v>103.57514030347122</v>
          </cell>
        </row>
        <row r="920">
          <cell r="X920">
            <v>103.48853322247626</v>
          </cell>
        </row>
        <row r="921">
          <cell r="X921">
            <v>103.48853322247626</v>
          </cell>
        </row>
        <row r="922">
          <cell r="X922">
            <v>103.41231899120071</v>
          </cell>
        </row>
        <row r="923">
          <cell r="X923">
            <v>103.41231899120071</v>
          </cell>
        </row>
        <row r="924">
          <cell r="X924">
            <v>103.11439063257811</v>
          </cell>
        </row>
        <row r="925">
          <cell r="X925">
            <v>103.18367629737408</v>
          </cell>
        </row>
        <row r="926">
          <cell r="X926">
            <v>103.06935495046073</v>
          </cell>
        </row>
        <row r="927">
          <cell r="X927">
            <v>103.06935495046073</v>
          </cell>
        </row>
        <row r="928">
          <cell r="X928">
            <v>103.06935495046073</v>
          </cell>
        </row>
        <row r="929">
          <cell r="X929">
            <v>102.96542645326682</v>
          </cell>
        </row>
        <row r="930">
          <cell r="X930">
            <v>102.42499826785838</v>
          </cell>
        </row>
        <row r="931">
          <cell r="X931">
            <v>102.26910552206746</v>
          </cell>
        </row>
        <row r="932">
          <cell r="X932">
            <v>101.88110579921013</v>
          </cell>
        </row>
        <row r="933">
          <cell r="X933">
            <v>102.4042125684196</v>
          </cell>
        </row>
        <row r="934">
          <cell r="X934">
            <v>102.42846255109818</v>
          </cell>
        </row>
        <row r="935">
          <cell r="X935">
            <v>102.42846255109818</v>
          </cell>
        </row>
        <row r="936">
          <cell r="X936">
            <v>102.42846255109818</v>
          </cell>
        </row>
        <row r="937">
          <cell r="X937">
            <v>102.25871267234808</v>
          </cell>
        </row>
        <row r="938">
          <cell r="X938">
            <v>102.28296265502667</v>
          </cell>
        </row>
        <row r="939">
          <cell r="X939">
            <v>102.41806970137877</v>
          </cell>
        </row>
        <row r="940">
          <cell r="X940">
            <v>102.48389108293493</v>
          </cell>
        </row>
        <row r="941">
          <cell r="X941">
            <v>102.39381971870019</v>
          </cell>
        </row>
        <row r="942">
          <cell r="X942">
            <v>102.68135522760339</v>
          </cell>
        </row>
        <row r="943">
          <cell r="X943">
            <v>102.42153398461856</v>
          </cell>
        </row>
        <row r="944">
          <cell r="X944">
            <v>102.00928427908264</v>
          </cell>
        </row>
        <row r="945">
          <cell r="X945">
            <v>101.89496293216932</v>
          </cell>
        </row>
        <row r="946">
          <cell r="X946">
            <v>101.52082034227118</v>
          </cell>
        </row>
        <row r="947">
          <cell r="X947">
            <v>101.28178479872514</v>
          </cell>
        </row>
        <row r="948">
          <cell r="X948">
            <v>101.46539181043441</v>
          </cell>
        </row>
        <row r="949">
          <cell r="X949">
            <v>101.29564193168432</v>
          </cell>
        </row>
        <row r="950">
          <cell r="X950">
            <v>101.37878472943946</v>
          </cell>
        </row>
        <row r="951">
          <cell r="X951">
            <v>101.55892745790896</v>
          </cell>
        </row>
        <row r="952">
          <cell r="X952">
            <v>101.48271322663339</v>
          </cell>
        </row>
        <row r="953">
          <cell r="X953">
            <v>101.34067761380169</v>
          </cell>
        </row>
        <row r="954">
          <cell r="X954">
            <v>100.92842790826576</v>
          </cell>
        </row>
        <row r="955">
          <cell r="X955">
            <v>100.49192822005126</v>
          </cell>
        </row>
        <row r="956">
          <cell r="X956">
            <v>100.29792835862258</v>
          </cell>
        </row>
        <row r="957">
          <cell r="X957">
            <v>100.67207094852075</v>
          </cell>
        </row>
        <row r="958">
          <cell r="X958">
            <v>100.67553523176055</v>
          </cell>
        </row>
        <row r="959">
          <cell r="X959">
            <v>101.23674911660777</v>
          </cell>
        </row>
        <row r="960">
          <cell r="X960">
            <v>101.09817778701586</v>
          </cell>
        </row>
        <row r="961">
          <cell r="X961">
            <v>101.24714196632715</v>
          </cell>
        </row>
        <row r="962">
          <cell r="X962">
            <v>101.57971315734774</v>
          </cell>
        </row>
        <row r="963">
          <cell r="X963">
            <v>101.59010600706713</v>
          </cell>
        </row>
        <row r="964">
          <cell r="X964">
            <v>101.4792489433936</v>
          </cell>
        </row>
        <row r="965">
          <cell r="X965">
            <v>101.50349892607218</v>
          </cell>
        </row>
        <row r="966">
          <cell r="X966">
            <v>103.20099771357305</v>
          </cell>
        </row>
        <row r="967">
          <cell r="X967">
            <v>103.18367629737408</v>
          </cell>
        </row>
        <row r="968">
          <cell r="X968">
            <v>103.18367629737408</v>
          </cell>
        </row>
        <row r="969">
          <cell r="X969">
            <v>103.33956904316497</v>
          </cell>
        </row>
        <row r="970">
          <cell r="X970">
            <v>103.36035474260375</v>
          </cell>
        </row>
        <row r="971">
          <cell r="X971">
            <v>103.36035474260375</v>
          </cell>
        </row>
        <row r="972">
          <cell r="X972">
            <v>103.36035474260375</v>
          </cell>
        </row>
        <row r="973">
          <cell r="X973">
            <v>103.17328344765467</v>
          </cell>
        </row>
        <row r="974">
          <cell r="X974">
            <v>103.02085498510357</v>
          </cell>
        </row>
        <row r="975">
          <cell r="X975">
            <v>103.02085498510357</v>
          </cell>
        </row>
        <row r="976">
          <cell r="X976">
            <v>103.64442596826716</v>
          </cell>
        </row>
        <row r="977">
          <cell r="X977">
            <v>103.41231899120071</v>
          </cell>
        </row>
        <row r="978">
          <cell r="X978">
            <v>103.54049747107322</v>
          </cell>
        </row>
        <row r="979">
          <cell r="X979">
            <v>103.54049747107322</v>
          </cell>
        </row>
        <row r="980">
          <cell r="X980">
            <v>103.69985450010391</v>
          </cell>
        </row>
        <row r="981">
          <cell r="X981">
            <v>103.53356890459364</v>
          </cell>
        </row>
        <row r="982">
          <cell r="X982">
            <v>103.4296404073997</v>
          </cell>
        </row>
        <row r="983">
          <cell r="X983">
            <v>103.66867595094574</v>
          </cell>
        </row>
        <row r="984">
          <cell r="X984">
            <v>103.51278320515485</v>
          </cell>
        </row>
        <row r="985">
          <cell r="X985">
            <v>103.53356890459364</v>
          </cell>
        </row>
        <row r="986">
          <cell r="X986">
            <v>103.60631885262939</v>
          </cell>
        </row>
        <row r="987">
          <cell r="X987">
            <v>103.51971177163443</v>
          </cell>
        </row>
        <row r="988">
          <cell r="X988">
            <v>103.43656897387929</v>
          </cell>
        </row>
        <row r="989">
          <cell r="X989">
            <v>103.48853322247626</v>
          </cell>
        </row>
        <row r="990">
          <cell r="X990">
            <v>103.55435460403243</v>
          </cell>
        </row>
        <row r="991">
          <cell r="X991">
            <v>103.51624748839464</v>
          </cell>
        </row>
        <row r="992">
          <cell r="X992">
            <v>103.71024734982332</v>
          </cell>
        </row>
        <row r="993">
          <cell r="X993">
            <v>103.51624748839464</v>
          </cell>
        </row>
        <row r="994">
          <cell r="X994">
            <v>103.51624748839464</v>
          </cell>
        </row>
        <row r="995">
          <cell r="X995">
            <v>103.51624748839464</v>
          </cell>
        </row>
        <row r="996">
          <cell r="X996">
            <v>103.51624748839464</v>
          </cell>
        </row>
        <row r="997">
          <cell r="X997">
            <v>103.98392572576734</v>
          </cell>
        </row>
        <row r="998">
          <cell r="X998">
            <v>103.98392572576734</v>
          </cell>
        </row>
        <row r="999">
          <cell r="X999">
            <v>104.07399709000208</v>
          </cell>
        </row>
        <row r="1000">
          <cell r="X1000">
            <v>104.07399709000208</v>
          </cell>
        </row>
        <row r="1001">
          <cell r="X1001">
            <v>104.00124714196632</v>
          </cell>
        </row>
        <row r="1002">
          <cell r="X1002">
            <v>104.11903277211944</v>
          </cell>
        </row>
        <row r="1003">
          <cell r="X1003">
            <v>104.11903277211944</v>
          </cell>
        </row>
        <row r="1004">
          <cell r="X1004">
            <v>103.95621145984894</v>
          </cell>
        </row>
        <row r="1005">
          <cell r="X1005">
            <v>103.8730686620938</v>
          </cell>
        </row>
        <row r="1006">
          <cell r="X1006">
            <v>104.0185685581653</v>
          </cell>
        </row>
        <row r="1007">
          <cell r="X1007">
            <v>104.0185685581653</v>
          </cell>
        </row>
        <row r="1008">
          <cell r="X1008">
            <v>103.95967574308874</v>
          </cell>
        </row>
        <row r="1009">
          <cell r="X1009">
            <v>104.02549712464489</v>
          </cell>
        </row>
        <row r="1010">
          <cell r="X1010">
            <v>103.96314002632855</v>
          </cell>
        </row>
        <row r="1011">
          <cell r="X1011">
            <v>103.96314002632855</v>
          </cell>
        </row>
        <row r="1012">
          <cell r="X1012">
            <v>103.96314002632855</v>
          </cell>
        </row>
        <row r="1013">
          <cell r="X1013">
            <v>103.96314002632855</v>
          </cell>
        </row>
        <row r="1014">
          <cell r="X1014">
            <v>104.01510427492551</v>
          </cell>
        </row>
        <row r="1015">
          <cell r="X1015">
            <v>104.09131850620106</v>
          </cell>
        </row>
        <row r="1016">
          <cell r="X1016">
            <v>104.12942562183883</v>
          </cell>
        </row>
        <row r="1017">
          <cell r="X1017">
            <v>104.12942562183883</v>
          </cell>
        </row>
        <row r="1018">
          <cell r="X1018">
            <v>104.19524700339498</v>
          </cell>
        </row>
        <row r="1019">
          <cell r="X1019">
            <v>104.65599667428809</v>
          </cell>
        </row>
        <row r="1020">
          <cell r="X1020">
            <v>104.70449663964526</v>
          </cell>
        </row>
        <row r="1021">
          <cell r="X1021">
            <v>104.60403242569112</v>
          </cell>
        </row>
        <row r="1022">
          <cell r="X1022">
            <v>105.29342479041085</v>
          </cell>
        </row>
        <row r="1023">
          <cell r="X1023">
            <v>105.18949629321692</v>
          </cell>
        </row>
        <row r="1024">
          <cell r="X1024">
            <v>105.14792489433934</v>
          </cell>
        </row>
        <row r="1025">
          <cell r="X1025">
            <v>105.05785353010461</v>
          </cell>
        </row>
        <row r="1026">
          <cell r="X1026">
            <v>105.10635349546178</v>
          </cell>
        </row>
        <row r="1027">
          <cell r="X1027">
            <v>105.15485346081896</v>
          </cell>
        </row>
        <row r="1028">
          <cell r="X1028">
            <v>104.98163929882907</v>
          </cell>
        </row>
        <row r="1029">
          <cell r="X1029">
            <v>104.77724658768099</v>
          </cell>
        </row>
        <row r="1030">
          <cell r="X1030">
            <v>104.74260375528303</v>
          </cell>
        </row>
        <row r="1031">
          <cell r="X1031">
            <v>104.74260375528303</v>
          </cell>
        </row>
        <row r="1032">
          <cell r="X1032">
            <v>104.82921083627798</v>
          </cell>
        </row>
        <row r="1033">
          <cell r="X1033">
            <v>104.67678237372688</v>
          </cell>
        </row>
        <row r="1034">
          <cell r="X1034">
            <v>104.31649691678791</v>
          </cell>
        </row>
        <row r="1035">
          <cell r="X1035">
            <v>104.27492551791033</v>
          </cell>
        </row>
        <row r="1036">
          <cell r="X1036">
            <v>104.3234254832675</v>
          </cell>
        </row>
        <row r="1037">
          <cell r="X1037">
            <v>104.35806831566548</v>
          </cell>
        </row>
        <row r="1038">
          <cell r="X1038">
            <v>104.39271114806346</v>
          </cell>
        </row>
        <row r="1039">
          <cell r="X1039">
            <v>104.41696113074205</v>
          </cell>
        </row>
        <row r="1040">
          <cell r="X1040">
            <v>104.22988983579296</v>
          </cell>
        </row>
        <row r="1041">
          <cell r="X1041">
            <v>104.28531836762971</v>
          </cell>
        </row>
        <row r="1042">
          <cell r="X1042">
            <v>104.34767546594608</v>
          </cell>
        </row>
        <row r="1043">
          <cell r="X1043">
            <v>104.39271114806346</v>
          </cell>
        </row>
        <row r="1044">
          <cell r="X1044">
            <v>104.39271114806346</v>
          </cell>
        </row>
        <row r="1045">
          <cell r="X1045">
            <v>104.42735398046143</v>
          </cell>
        </row>
        <row r="1046">
          <cell r="X1046">
            <v>104.42735398046143</v>
          </cell>
        </row>
        <row r="1047">
          <cell r="X1047">
            <v>104.3372826162267</v>
          </cell>
        </row>
        <row r="1048">
          <cell r="X1048">
            <v>104.3372826162267</v>
          </cell>
        </row>
        <row r="1049">
          <cell r="X1049">
            <v>103.85574724589482</v>
          </cell>
        </row>
        <row r="1050">
          <cell r="X1050">
            <v>103.39153329176192</v>
          </cell>
        </row>
        <row r="1051">
          <cell r="X1051">
            <v>103.4296404073997</v>
          </cell>
        </row>
        <row r="1052">
          <cell r="X1052">
            <v>103.54742603755281</v>
          </cell>
        </row>
        <row r="1053">
          <cell r="X1053">
            <v>103.66174738446615</v>
          </cell>
        </row>
        <row r="1054">
          <cell r="X1054">
            <v>103.53703318783343</v>
          </cell>
        </row>
        <row r="1055">
          <cell r="X1055">
            <v>103.53703318783343</v>
          </cell>
        </row>
        <row r="1056">
          <cell r="X1056">
            <v>103.67906880066512</v>
          </cell>
        </row>
        <row r="1057">
          <cell r="X1057">
            <v>103.60631885262939</v>
          </cell>
        </row>
        <row r="1058">
          <cell r="X1058">
            <v>103.98392572576734</v>
          </cell>
        </row>
        <row r="1059">
          <cell r="X1059">
            <v>103.8799972285734</v>
          </cell>
        </row>
        <row r="1060">
          <cell r="X1060">
            <v>103.81764013025705</v>
          </cell>
        </row>
        <row r="1061">
          <cell r="X1061">
            <v>103.7206401995427</v>
          </cell>
        </row>
        <row r="1062">
          <cell r="X1062">
            <v>103.86267581237441</v>
          </cell>
        </row>
        <row r="1063">
          <cell r="X1063">
            <v>103.90771149449178</v>
          </cell>
        </row>
        <row r="1064">
          <cell r="X1064">
            <v>104.00124714196632</v>
          </cell>
        </row>
        <row r="1065">
          <cell r="X1065">
            <v>104.00124714196632</v>
          </cell>
        </row>
        <row r="1066">
          <cell r="X1066">
            <v>103.93196147717036</v>
          </cell>
        </row>
        <row r="1067">
          <cell r="X1067">
            <v>103.93196147717036</v>
          </cell>
        </row>
        <row r="1068">
          <cell r="X1068">
            <v>103.84189011293563</v>
          </cell>
        </row>
        <row r="1069">
          <cell r="X1069">
            <v>103.95621145984894</v>
          </cell>
        </row>
        <row r="1070">
          <cell r="X1070">
            <v>103.78992586433867</v>
          </cell>
        </row>
        <row r="1071">
          <cell r="X1071">
            <v>103.67560451742533</v>
          </cell>
        </row>
        <row r="1072">
          <cell r="X1072">
            <v>103.77606873137947</v>
          </cell>
        </row>
        <row r="1073">
          <cell r="X1073">
            <v>103.75181874870088</v>
          </cell>
        </row>
        <row r="1074">
          <cell r="X1074">
            <v>103.83149726321624</v>
          </cell>
        </row>
        <row r="1075">
          <cell r="X1075">
            <v>103.94581861012956</v>
          </cell>
        </row>
        <row r="1076">
          <cell r="X1076">
            <v>103.98392572576734</v>
          </cell>
        </row>
        <row r="1077">
          <cell r="X1077">
            <v>104.0185685581653</v>
          </cell>
        </row>
        <row r="1078">
          <cell r="X1078">
            <v>104.0185685581653</v>
          </cell>
        </row>
        <row r="1079">
          <cell r="X1079">
            <v>104.0185685581653</v>
          </cell>
        </row>
        <row r="1080">
          <cell r="X1080">
            <v>104.0185685581653</v>
          </cell>
        </row>
        <row r="1081">
          <cell r="X1081">
            <v>103.8973186447724</v>
          </cell>
        </row>
        <row r="1082">
          <cell r="X1082">
            <v>103.93542576041015</v>
          </cell>
        </row>
        <row r="1083">
          <cell r="X1083">
            <v>103.93542576041015</v>
          </cell>
        </row>
        <row r="1084">
          <cell r="X1084">
            <v>103.85228296265501</v>
          </cell>
        </row>
        <row r="1085">
          <cell r="X1085">
            <v>103.82456869673663</v>
          </cell>
        </row>
        <row r="1086">
          <cell r="X1086">
            <v>103.94928289336936</v>
          </cell>
        </row>
        <row r="1087">
          <cell r="X1087">
            <v>103.79339014757846</v>
          </cell>
        </row>
        <row r="1088">
          <cell r="X1088">
            <v>103.8799972285734</v>
          </cell>
        </row>
        <row r="1089">
          <cell r="X1089">
            <v>103.91464006097137</v>
          </cell>
        </row>
        <row r="1090">
          <cell r="X1090">
            <v>103.95967574308874</v>
          </cell>
        </row>
        <row r="1091">
          <cell r="X1091">
            <v>103.78646158109885</v>
          </cell>
        </row>
        <row r="1092">
          <cell r="X1092">
            <v>103.78646158109885</v>
          </cell>
        </row>
        <row r="1093">
          <cell r="X1093">
            <v>103.74142589898149</v>
          </cell>
        </row>
        <row r="1094">
          <cell r="X1094">
            <v>103.96314002632855</v>
          </cell>
        </row>
        <row r="1095">
          <cell r="X1095">
            <v>103.96314002632855</v>
          </cell>
        </row>
        <row r="1096">
          <cell r="X1096">
            <v>104.03935425760409</v>
          </cell>
        </row>
        <row r="1097">
          <cell r="X1097">
            <v>104.03935425760409</v>
          </cell>
        </row>
        <row r="1098">
          <cell r="X1098">
            <v>104.00817570844592</v>
          </cell>
        </row>
        <row r="1099">
          <cell r="X1099">
            <v>104.06013995704288</v>
          </cell>
        </row>
        <row r="1100">
          <cell r="X1100">
            <v>103.89039007829278</v>
          </cell>
        </row>
        <row r="1101">
          <cell r="X1101">
            <v>103.90771149449178</v>
          </cell>
        </row>
        <row r="1102">
          <cell r="X1102">
            <v>103.81417584701725</v>
          </cell>
        </row>
        <row r="1103">
          <cell r="X1103">
            <v>103.85574724589482</v>
          </cell>
        </row>
        <row r="1104">
          <cell r="X1104">
            <v>103.8730686620938</v>
          </cell>
        </row>
        <row r="1105">
          <cell r="X1105">
            <v>103.8730686620938</v>
          </cell>
        </row>
        <row r="1106">
          <cell r="X1106">
            <v>103.82803297997643</v>
          </cell>
        </row>
        <row r="1107">
          <cell r="X1107">
            <v>103.86614009561421</v>
          </cell>
        </row>
        <row r="1108">
          <cell r="X1108">
            <v>103.86614009561421</v>
          </cell>
        </row>
        <row r="1109">
          <cell r="X1109">
            <v>103.76567588166007</v>
          </cell>
        </row>
        <row r="1110">
          <cell r="X1110">
            <v>103.68253308390494</v>
          </cell>
        </row>
        <row r="1111">
          <cell r="X1111">
            <v>103.68253308390494</v>
          </cell>
        </row>
        <row r="1112">
          <cell r="X1112">
            <v>103.65481881798654</v>
          </cell>
        </row>
        <row r="1113">
          <cell r="X1113">
            <v>103.65481881798654</v>
          </cell>
        </row>
        <row r="1114">
          <cell r="X1114">
            <v>103.66867595094574</v>
          </cell>
        </row>
        <row r="1115">
          <cell r="X1115">
            <v>103.57514030347122</v>
          </cell>
        </row>
        <row r="1116">
          <cell r="G1116">
            <v>298.98</v>
          </cell>
          <cell r="X1116">
            <v>103.57514030347122</v>
          </cell>
        </row>
        <row r="1117">
          <cell r="G1117">
            <v>299.11</v>
          </cell>
          <cell r="X1117">
            <v>103.62017598558857</v>
          </cell>
        </row>
        <row r="1118">
          <cell r="G1118">
            <v>299.11</v>
          </cell>
          <cell r="X1118">
            <v>103.62017598558857</v>
          </cell>
        </row>
        <row r="1119">
          <cell r="G1119">
            <v>299.35000000000002</v>
          </cell>
          <cell r="X1119">
            <v>103.70331878334372</v>
          </cell>
        </row>
        <row r="1120">
          <cell r="G1120">
            <v>299.14999999999998</v>
          </cell>
          <cell r="X1120">
            <v>103.63403311854776</v>
          </cell>
        </row>
        <row r="1121">
          <cell r="G1121">
            <v>298.98</v>
          </cell>
          <cell r="X1121">
            <v>103.57514030347122</v>
          </cell>
        </row>
        <row r="1122">
          <cell r="G1122">
            <v>298.98</v>
          </cell>
          <cell r="X1122">
            <v>103.57514030347122</v>
          </cell>
        </row>
        <row r="1123">
          <cell r="G1123">
            <v>298.98</v>
          </cell>
          <cell r="X1123">
            <v>103.57514030347122</v>
          </cell>
        </row>
        <row r="1124">
          <cell r="G1124">
            <v>299.08</v>
          </cell>
          <cell r="X1124">
            <v>103.60978313586918</v>
          </cell>
        </row>
        <row r="1125">
          <cell r="G1125">
            <v>299.08</v>
          </cell>
          <cell r="X1125">
            <v>103.60978313586918</v>
          </cell>
        </row>
        <row r="1126">
          <cell r="G1126">
            <v>299.24</v>
          </cell>
          <cell r="X1126">
            <v>103.66521166770595</v>
          </cell>
        </row>
        <row r="1127">
          <cell r="G1127">
            <v>299.44</v>
          </cell>
          <cell r="X1127">
            <v>103.73449733250189</v>
          </cell>
        </row>
        <row r="1128">
          <cell r="G1128">
            <v>299.44</v>
          </cell>
          <cell r="X1128">
            <v>103.73449733250189</v>
          </cell>
        </row>
        <row r="1129">
          <cell r="G1129">
            <v>299.64</v>
          </cell>
          <cell r="X1129">
            <v>103.80378299729784</v>
          </cell>
        </row>
        <row r="1130">
          <cell r="G1130">
            <v>299.72000000000003</v>
          </cell>
          <cell r="X1130">
            <v>103.83149726321624</v>
          </cell>
        </row>
        <row r="1131">
          <cell r="G1131">
            <v>299.36</v>
          </cell>
          <cell r="X1131">
            <v>103.70678306658353</v>
          </cell>
        </row>
        <row r="1132">
          <cell r="G1132">
            <v>299.49</v>
          </cell>
          <cell r="X1132">
            <v>103.75181874870088</v>
          </cell>
        </row>
        <row r="1133">
          <cell r="G1133">
            <v>299.49</v>
          </cell>
          <cell r="X1133">
            <v>103.75181874870088</v>
          </cell>
        </row>
        <row r="1134">
          <cell r="G1134">
            <v>299.70999999999998</v>
          </cell>
          <cell r="X1134">
            <v>103.82803297997643</v>
          </cell>
        </row>
        <row r="1135">
          <cell r="G1135">
            <v>299.70999999999998</v>
          </cell>
          <cell r="X1135">
            <v>103.82803297997643</v>
          </cell>
        </row>
        <row r="1136">
          <cell r="G1136">
            <v>299.54000000000002</v>
          </cell>
          <cell r="X1136">
            <v>103.76914016489988</v>
          </cell>
        </row>
        <row r="1137">
          <cell r="G1137">
            <v>299.64</v>
          </cell>
          <cell r="X1137">
            <v>103.80378299729784</v>
          </cell>
        </row>
        <row r="1138">
          <cell r="G1138">
            <v>299.48</v>
          </cell>
          <cell r="X1138">
            <v>103.74835446546109</v>
          </cell>
        </row>
        <row r="1139">
          <cell r="G1139">
            <v>299.27</v>
          </cell>
          <cell r="X1139">
            <v>103.67560451742533</v>
          </cell>
        </row>
        <row r="1140">
          <cell r="G1140">
            <v>298.02999999999997</v>
          </cell>
          <cell r="X1140">
            <v>103.24603339569042</v>
          </cell>
        </row>
        <row r="1141">
          <cell r="G1141">
            <v>298.64</v>
          </cell>
          <cell r="X1141">
            <v>103.45735467331808</v>
          </cell>
        </row>
        <row r="1142">
          <cell r="G1142">
            <v>298.88</v>
          </cell>
          <cell r="X1142">
            <v>103.54049747107322</v>
          </cell>
        </row>
        <row r="1143">
          <cell r="G1143">
            <v>299.2</v>
          </cell>
          <cell r="X1143">
            <v>103.65135453474674</v>
          </cell>
        </row>
        <row r="1144">
          <cell r="G1144">
            <v>299.2</v>
          </cell>
          <cell r="X1144">
            <v>103.65135453474674</v>
          </cell>
        </row>
        <row r="1145">
          <cell r="G1145">
            <v>299.2</v>
          </cell>
          <cell r="X1145">
            <v>103.65135453474674</v>
          </cell>
        </row>
        <row r="1146">
          <cell r="G1146">
            <v>299.11</v>
          </cell>
          <cell r="X1146">
            <v>103.62017598558857</v>
          </cell>
        </row>
        <row r="1147">
          <cell r="G1147">
            <v>298.93</v>
          </cell>
          <cell r="X1147">
            <v>103.55781888727222</v>
          </cell>
        </row>
        <row r="1148">
          <cell r="G1148">
            <v>298.93</v>
          </cell>
          <cell r="X1148">
            <v>103.55781888727222</v>
          </cell>
        </row>
        <row r="1149">
          <cell r="G1149">
            <v>298.04000000000002</v>
          </cell>
          <cell r="X1149">
            <v>103.24949767893023</v>
          </cell>
        </row>
        <row r="1150">
          <cell r="G1150">
            <v>298.04000000000002</v>
          </cell>
          <cell r="X1150">
            <v>103.24949767893023</v>
          </cell>
        </row>
        <row r="1151">
          <cell r="G1151">
            <v>297.95999999999998</v>
          </cell>
          <cell r="X1151">
            <v>103.22178341301183</v>
          </cell>
        </row>
        <row r="1152">
          <cell r="G1152">
            <v>298.11</v>
          </cell>
          <cell r="X1152">
            <v>103.27374766160881</v>
          </cell>
        </row>
        <row r="1153">
          <cell r="G1153">
            <v>298.5</v>
          </cell>
          <cell r="X1153">
            <v>103.40885470796091</v>
          </cell>
        </row>
        <row r="1154">
          <cell r="G1154">
            <v>298.81</v>
          </cell>
          <cell r="X1154">
            <v>103.51624748839464</v>
          </cell>
        </row>
        <row r="1155">
          <cell r="G1155">
            <v>298.81</v>
          </cell>
          <cell r="X1155">
            <v>103.51624748839464</v>
          </cell>
        </row>
        <row r="1156">
          <cell r="G1156">
            <v>298.91000000000003</v>
          </cell>
          <cell r="X1156">
            <v>103.55089032079263</v>
          </cell>
        </row>
        <row r="1157">
          <cell r="G1157">
            <v>298.77999999999997</v>
          </cell>
          <cell r="X1157">
            <v>103.50585463867525</v>
          </cell>
        </row>
        <row r="1158">
          <cell r="G1158">
            <v>299.02999999999997</v>
          </cell>
          <cell r="X1158">
            <v>103.59246171967018</v>
          </cell>
        </row>
        <row r="1159">
          <cell r="G1159">
            <v>299.02999999999997</v>
          </cell>
          <cell r="X1159">
            <v>103.59246171967018</v>
          </cell>
        </row>
        <row r="1160">
          <cell r="G1160">
            <v>299.02999999999997</v>
          </cell>
          <cell r="X1160">
            <v>103.59246171967018</v>
          </cell>
        </row>
        <row r="1161">
          <cell r="G1161">
            <v>299.02999999999997</v>
          </cell>
          <cell r="X1161">
            <v>103.59246171967018</v>
          </cell>
        </row>
        <row r="1162">
          <cell r="G1162">
            <v>298.72000000000003</v>
          </cell>
          <cell r="X1162">
            <v>103.48506893923647</v>
          </cell>
        </row>
        <row r="1163">
          <cell r="G1163">
            <v>298.72000000000003</v>
          </cell>
          <cell r="X1163">
            <v>103.48506893923647</v>
          </cell>
        </row>
        <row r="1164">
          <cell r="G1164">
            <v>298.77999999999997</v>
          </cell>
          <cell r="X1164">
            <v>103.50585463867525</v>
          </cell>
        </row>
        <row r="1165">
          <cell r="G1165">
            <v>298.70999999999998</v>
          </cell>
          <cell r="X1165">
            <v>103.48160465599666</v>
          </cell>
        </row>
        <row r="1166">
          <cell r="G1166">
            <v>298.93</v>
          </cell>
          <cell r="X1166">
            <v>103.55781888727222</v>
          </cell>
        </row>
        <row r="1167">
          <cell r="G1167">
            <v>298.79000000000002</v>
          </cell>
          <cell r="X1167">
            <v>103.50931892191505</v>
          </cell>
        </row>
        <row r="1168">
          <cell r="G1168">
            <v>298.88</v>
          </cell>
          <cell r="X1168">
            <v>103.54049747107322</v>
          </cell>
        </row>
        <row r="1169">
          <cell r="G1169">
            <v>298.94</v>
          </cell>
          <cell r="X1169">
            <v>103.56128317051201</v>
          </cell>
        </row>
        <row r="1170">
          <cell r="G1170">
            <v>298.94</v>
          </cell>
          <cell r="X1170">
            <v>103.56128317051201</v>
          </cell>
        </row>
        <row r="1171">
          <cell r="G1171">
            <v>298.94</v>
          </cell>
          <cell r="X1171">
            <v>103.56128317051201</v>
          </cell>
        </row>
        <row r="1172">
          <cell r="G1172">
            <v>299.05</v>
          </cell>
          <cell r="X1172">
            <v>103.59939028614978</v>
          </cell>
        </row>
        <row r="1173">
          <cell r="G1173">
            <v>299.3</v>
          </cell>
          <cell r="X1173">
            <v>103.68599736714474</v>
          </cell>
        </row>
        <row r="1174">
          <cell r="G1174">
            <v>299.18</v>
          </cell>
          <cell r="X1174">
            <v>103.64442596826716</v>
          </cell>
        </row>
        <row r="1175">
          <cell r="G1175">
            <v>299.27999999999997</v>
          </cell>
          <cell r="X1175">
            <v>103.67906880066512</v>
          </cell>
        </row>
        <row r="1176">
          <cell r="G1176">
            <v>299.27999999999997</v>
          </cell>
          <cell r="X1176">
            <v>103.67906880066512</v>
          </cell>
        </row>
        <row r="1177">
          <cell r="G1177">
            <v>299.33999999999997</v>
          </cell>
          <cell r="X1177">
            <v>103.69985450010391</v>
          </cell>
        </row>
        <row r="1178">
          <cell r="G1178">
            <v>299.22000000000003</v>
          </cell>
          <cell r="X1178">
            <v>103.65828310122636</v>
          </cell>
        </row>
        <row r="1179">
          <cell r="G1179">
            <v>299.33</v>
          </cell>
          <cell r="X1179">
            <v>103.69639021686412</v>
          </cell>
        </row>
        <row r="1180">
          <cell r="G1180">
            <v>299.26</v>
          </cell>
          <cell r="X1180">
            <v>103.67214023418553</v>
          </cell>
        </row>
        <row r="1181">
          <cell r="G1181">
            <v>299.32</v>
          </cell>
          <cell r="X1181">
            <v>103.69292593362432</v>
          </cell>
        </row>
        <row r="1182">
          <cell r="G1182">
            <v>299.88</v>
          </cell>
          <cell r="X1182">
            <v>103.88692579505299</v>
          </cell>
        </row>
        <row r="1183">
          <cell r="G1183">
            <v>300.12</v>
          </cell>
          <cell r="X1183">
            <v>103.97006859280815</v>
          </cell>
        </row>
        <row r="1184">
          <cell r="G1184">
            <v>300.12</v>
          </cell>
          <cell r="X1184">
            <v>103.97006859280815</v>
          </cell>
        </row>
        <row r="1185">
          <cell r="G1185">
            <v>300.19</v>
          </cell>
          <cell r="X1185">
            <v>103.99431857548672</v>
          </cell>
        </row>
        <row r="1186">
          <cell r="G1186">
            <v>300.04000000000002</v>
          </cell>
          <cell r="X1186">
            <v>103.94235432688977</v>
          </cell>
        </row>
        <row r="1187">
          <cell r="G1187">
            <v>300.04000000000002</v>
          </cell>
          <cell r="X1187">
            <v>103.94235432688977</v>
          </cell>
        </row>
        <row r="1188">
          <cell r="G1188">
            <v>299.88</v>
          </cell>
          <cell r="X1188">
            <v>103.88692579505299</v>
          </cell>
        </row>
        <row r="1189">
          <cell r="G1189">
            <v>299.88</v>
          </cell>
          <cell r="X1189">
            <v>103.88692579505299</v>
          </cell>
        </row>
        <row r="1190">
          <cell r="G1190">
            <v>299.98</v>
          </cell>
          <cell r="X1190">
            <v>103.92156862745098</v>
          </cell>
        </row>
        <row r="1191">
          <cell r="G1191">
            <v>299.98</v>
          </cell>
          <cell r="X1191">
            <v>103.92156862745098</v>
          </cell>
        </row>
        <row r="1192">
          <cell r="G1192">
            <v>299.91000000000003</v>
          </cell>
          <cell r="X1192">
            <v>103.8973186447724</v>
          </cell>
        </row>
        <row r="1193">
          <cell r="G1193">
            <v>300.02</v>
          </cell>
          <cell r="X1193">
            <v>103.93542576041015</v>
          </cell>
        </row>
        <row r="1194">
          <cell r="G1194">
            <v>300.02</v>
          </cell>
          <cell r="X1194">
            <v>103.93542576041015</v>
          </cell>
        </row>
        <row r="1195">
          <cell r="G1195">
            <v>300.02</v>
          </cell>
          <cell r="X1195">
            <v>103.93542576041015</v>
          </cell>
        </row>
        <row r="1196">
          <cell r="G1196">
            <v>300.02</v>
          </cell>
          <cell r="X1196">
            <v>103.93542576041015</v>
          </cell>
        </row>
        <row r="1197">
          <cell r="G1197">
            <v>299.92</v>
          </cell>
          <cell r="X1197">
            <v>103.90078292801219</v>
          </cell>
        </row>
        <row r="1198">
          <cell r="G1198">
            <v>299.92</v>
          </cell>
          <cell r="X1198">
            <v>103.90078292801219</v>
          </cell>
        </row>
        <row r="1199">
          <cell r="G1199">
            <v>299.92</v>
          </cell>
          <cell r="X1199">
            <v>103.90078292801219</v>
          </cell>
        </row>
        <row r="1200">
          <cell r="G1200">
            <v>300</v>
          </cell>
          <cell r="X1200">
            <v>103.92849719393057</v>
          </cell>
        </row>
        <row r="1201">
          <cell r="G1201">
            <v>299.56</v>
          </cell>
          <cell r="X1201">
            <v>103.77606873137947</v>
          </cell>
        </row>
        <row r="1202">
          <cell r="G1202">
            <v>299.95999999999998</v>
          </cell>
          <cell r="X1202">
            <v>103.91464006097137</v>
          </cell>
        </row>
        <row r="1203">
          <cell r="G1203">
            <v>299.95999999999998</v>
          </cell>
          <cell r="X1203">
            <v>103.91464006097137</v>
          </cell>
        </row>
        <row r="1204">
          <cell r="G1204">
            <v>299.95999999999998</v>
          </cell>
          <cell r="X1204">
            <v>103.91464006097137</v>
          </cell>
        </row>
        <row r="1205">
          <cell r="G1205">
            <v>300.04000000000002</v>
          </cell>
          <cell r="X1205">
            <v>103.94235432688977</v>
          </cell>
        </row>
        <row r="1206">
          <cell r="G1206">
            <v>300.14</v>
          </cell>
          <cell r="X1206">
            <v>103.97699715928773</v>
          </cell>
        </row>
        <row r="1207">
          <cell r="G1207">
            <v>300.22000000000003</v>
          </cell>
          <cell r="X1207">
            <v>104.00471142520612</v>
          </cell>
        </row>
        <row r="1208">
          <cell r="G1208">
            <v>299.92</v>
          </cell>
          <cell r="X1208">
            <v>103.90078292801219</v>
          </cell>
        </row>
        <row r="1209">
          <cell r="G1209">
            <v>300.19</v>
          </cell>
          <cell r="X1209">
            <v>103.99431857548672</v>
          </cell>
        </row>
        <row r="1210">
          <cell r="G1210">
            <v>300.13</v>
          </cell>
          <cell r="X1210">
            <v>103.97353287604794</v>
          </cell>
        </row>
        <row r="1211">
          <cell r="G1211">
            <v>300.13</v>
          </cell>
          <cell r="X1211">
            <v>103.97353287604794</v>
          </cell>
        </row>
        <row r="1212">
          <cell r="G1212">
            <v>300.20999999999998</v>
          </cell>
          <cell r="X1212">
            <v>104.00124714196632</v>
          </cell>
        </row>
        <row r="1213">
          <cell r="G1213">
            <v>300.20999999999998</v>
          </cell>
          <cell r="X1213">
            <v>104.00124714196632</v>
          </cell>
        </row>
        <row r="1214">
          <cell r="G1214">
            <v>300.25</v>
          </cell>
          <cell r="X1214">
            <v>104.01510427492551</v>
          </cell>
        </row>
        <row r="1215">
          <cell r="G1215">
            <v>300.32</v>
          </cell>
          <cell r="X1215">
            <v>104.03935425760409</v>
          </cell>
        </row>
        <row r="1216">
          <cell r="G1216">
            <v>299.83</v>
          </cell>
          <cell r="X1216">
            <v>103.86960437885401</v>
          </cell>
        </row>
        <row r="1217">
          <cell r="G1217">
            <v>299.33</v>
          </cell>
          <cell r="X1217">
            <v>103.69639021686412</v>
          </cell>
        </row>
        <row r="1218">
          <cell r="G1218">
            <v>299.33</v>
          </cell>
          <cell r="X1218">
            <v>103.69639021686412</v>
          </cell>
        </row>
        <row r="1219">
          <cell r="G1219">
            <v>299.58</v>
          </cell>
          <cell r="X1219">
            <v>103.78299729785905</v>
          </cell>
        </row>
        <row r="1220">
          <cell r="G1220">
            <v>299.58</v>
          </cell>
          <cell r="X1220">
            <v>103.78299729785905</v>
          </cell>
        </row>
        <row r="1221">
          <cell r="G1221">
            <v>299.70999999999998</v>
          </cell>
          <cell r="X1221">
            <v>103.82803297997643</v>
          </cell>
        </row>
        <row r="1222">
          <cell r="G1222">
            <v>299.98</v>
          </cell>
          <cell r="X1222">
            <v>103.92156862745098</v>
          </cell>
        </row>
        <row r="1223">
          <cell r="G1223">
            <v>299.98</v>
          </cell>
          <cell r="X1223">
            <v>103.92156862745098</v>
          </cell>
        </row>
        <row r="1224">
          <cell r="G1224">
            <v>299.91000000000003</v>
          </cell>
          <cell r="X1224">
            <v>103.8973186447724</v>
          </cell>
        </row>
        <row r="1225">
          <cell r="G1225">
            <v>299.95999999999998</v>
          </cell>
          <cell r="X1225">
            <v>103.91464006097137</v>
          </cell>
        </row>
        <row r="1226">
          <cell r="G1226">
            <v>299.88</v>
          </cell>
          <cell r="X1226">
            <v>103.88692579505299</v>
          </cell>
        </row>
        <row r="1227">
          <cell r="G1227">
            <v>299.88</v>
          </cell>
          <cell r="X1227">
            <v>103.88692579505299</v>
          </cell>
        </row>
        <row r="1228">
          <cell r="G1228">
            <v>299.69</v>
          </cell>
          <cell r="X1228">
            <v>103.82110441349684</v>
          </cell>
        </row>
        <row r="1229">
          <cell r="G1229">
            <v>299.69</v>
          </cell>
          <cell r="X1229">
            <v>103.82110441349684</v>
          </cell>
        </row>
        <row r="1230">
          <cell r="G1230">
            <v>299.55</v>
          </cell>
          <cell r="X1230">
            <v>103.77260444813967</v>
          </cell>
        </row>
        <row r="1231">
          <cell r="G1231">
            <v>299.75</v>
          </cell>
          <cell r="X1231">
            <v>103.84189011293563</v>
          </cell>
        </row>
        <row r="1232">
          <cell r="G1232">
            <v>300.14999999999998</v>
          </cell>
          <cell r="X1232">
            <v>103.98046144252753</v>
          </cell>
        </row>
        <row r="1233">
          <cell r="G1233">
            <v>300</v>
          </cell>
          <cell r="X1233">
            <v>103.92849719393057</v>
          </cell>
        </row>
        <row r="1234">
          <cell r="G1234">
            <v>300</v>
          </cell>
          <cell r="X1234">
            <v>103.92849719393057</v>
          </cell>
        </row>
        <row r="1235">
          <cell r="G1235">
            <v>300</v>
          </cell>
          <cell r="X1235">
            <v>103.92849719393057</v>
          </cell>
        </row>
        <row r="1236">
          <cell r="G1236">
            <v>300</v>
          </cell>
          <cell r="X1236">
            <v>103.92849719393057</v>
          </cell>
        </row>
        <row r="1237">
          <cell r="G1237">
            <v>299.86</v>
          </cell>
          <cell r="X1237">
            <v>103.8799972285734</v>
          </cell>
        </row>
        <row r="1238">
          <cell r="G1238">
            <v>299.86</v>
          </cell>
          <cell r="X1238">
            <v>103.8799972285734</v>
          </cell>
        </row>
        <row r="1239">
          <cell r="G1239">
            <v>299.8</v>
          </cell>
          <cell r="X1239">
            <v>103.85921152913461</v>
          </cell>
        </row>
        <row r="1240">
          <cell r="G1240">
            <v>299.87</v>
          </cell>
          <cell r="X1240">
            <v>103.88346151181319</v>
          </cell>
        </row>
        <row r="1241">
          <cell r="G1241">
            <v>299.77</v>
          </cell>
          <cell r="X1241">
            <v>103.84881867941522</v>
          </cell>
        </row>
        <row r="1242">
          <cell r="G1242">
            <v>299.77</v>
          </cell>
          <cell r="X1242">
            <v>103.84881867941522</v>
          </cell>
        </row>
        <row r="1243">
          <cell r="G1243">
            <v>300.16000000000003</v>
          </cell>
          <cell r="X1243">
            <v>103.98392572576734</v>
          </cell>
        </row>
        <row r="1244">
          <cell r="G1244">
            <v>299.99</v>
          </cell>
          <cell r="X1244">
            <v>103.92503291069077</v>
          </cell>
        </row>
        <row r="1245">
          <cell r="G1245">
            <v>299.99</v>
          </cell>
          <cell r="X1245">
            <v>103.92503291069077</v>
          </cell>
        </row>
        <row r="1246">
          <cell r="G1246">
            <v>299.99</v>
          </cell>
          <cell r="X1246">
            <v>103.92503291069077</v>
          </cell>
        </row>
        <row r="1247">
          <cell r="G1247">
            <v>299.99</v>
          </cell>
          <cell r="X1247">
            <v>103.92503291069077</v>
          </cell>
        </row>
        <row r="1248">
          <cell r="G1248">
            <v>299.99</v>
          </cell>
          <cell r="X1248">
            <v>103.92503291069077</v>
          </cell>
        </row>
        <row r="1249">
          <cell r="G1249">
            <v>299.70999999999998</v>
          </cell>
          <cell r="X1249">
            <v>103.82803297997643</v>
          </cell>
        </row>
        <row r="1250">
          <cell r="G1250">
            <v>298.95999999999998</v>
          </cell>
          <cell r="X1250">
            <v>103.5682117369916</v>
          </cell>
        </row>
        <row r="1251">
          <cell r="G1251">
            <v>299.3</v>
          </cell>
          <cell r="X1251">
            <v>103.68599736714474</v>
          </cell>
        </row>
        <row r="1252">
          <cell r="G1252">
            <v>299.08999999999997</v>
          </cell>
          <cell r="X1252">
            <v>103.61324741910897</v>
          </cell>
        </row>
        <row r="1253">
          <cell r="G1253">
            <v>299.23</v>
          </cell>
          <cell r="X1253">
            <v>103.66174738446615</v>
          </cell>
        </row>
        <row r="1254">
          <cell r="G1254">
            <v>298.79000000000002</v>
          </cell>
          <cell r="X1254">
            <v>103.50931892191505</v>
          </cell>
        </row>
        <row r="1255">
          <cell r="G1255">
            <v>299.33999999999997</v>
          </cell>
          <cell r="X1255">
            <v>103.69985450010391</v>
          </cell>
        </row>
        <row r="1256">
          <cell r="G1256">
            <v>299.39999999999998</v>
          </cell>
          <cell r="X1256">
            <v>103.7206401995427</v>
          </cell>
        </row>
        <row r="1257">
          <cell r="G1257">
            <v>299.39999999999998</v>
          </cell>
          <cell r="X1257">
            <v>103.7206401995427</v>
          </cell>
        </row>
        <row r="1258">
          <cell r="G1258">
            <v>299.17</v>
          </cell>
          <cell r="X1258">
            <v>103.64096168502736</v>
          </cell>
        </row>
        <row r="1259">
          <cell r="G1259">
            <v>298.92</v>
          </cell>
          <cell r="X1259">
            <v>103.55435460403243</v>
          </cell>
        </row>
        <row r="1260">
          <cell r="G1260">
            <v>298.92</v>
          </cell>
          <cell r="X1260">
            <v>103.55435460403243</v>
          </cell>
        </row>
        <row r="1261">
          <cell r="G1261">
            <v>299.04000000000002</v>
          </cell>
          <cell r="X1261">
            <v>103.59592600290999</v>
          </cell>
        </row>
        <row r="1262">
          <cell r="G1262">
            <v>298.94</v>
          </cell>
          <cell r="X1262">
            <v>103.56128317051201</v>
          </cell>
        </row>
        <row r="1263">
          <cell r="G1263">
            <v>299.07</v>
          </cell>
          <cell r="X1263">
            <v>103.60631885262939</v>
          </cell>
        </row>
        <row r="1264">
          <cell r="G1264">
            <v>299.37</v>
          </cell>
          <cell r="X1264">
            <v>103.71024734982332</v>
          </cell>
        </row>
        <row r="1265">
          <cell r="G1265">
            <v>299.37</v>
          </cell>
          <cell r="X1265">
            <v>103.71024734982332</v>
          </cell>
        </row>
        <row r="1266">
          <cell r="G1266">
            <v>299.23</v>
          </cell>
          <cell r="X1266">
            <v>103.66174738446615</v>
          </cell>
        </row>
        <row r="1267">
          <cell r="G1267">
            <v>299.23</v>
          </cell>
          <cell r="X1267">
            <v>103.66174738446615</v>
          </cell>
        </row>
        <row r="1268">
          <cell r="G1268">
            <v>299.23</v>
          </cell>
          <cell r="X1268">
            <v>103.66174738446615</v>
          </cell>
        </row>
        <row r="1269">
          <cell r="G1269">
            <v>299.23</v>
          </cell>
          <cell r="X1269">
            <v>103.66174738446615</v>
          </cell>
        </row>
        <row r="1270">
          <cell r="G1270">
            <v>299.41000000000003</v>
          </cell>
          <cell r="X1270">
            <v>103.72410448278251</v>
          </cell>
        </row>
        <row r="1271">
          <cell r="G1271">
            <v>299.48</v>
          </cell>
          <cell r="X1271">
            <v>103.74835446546109</v>
          </cell>
        </row>
        <row r="1272">
          <cell r="G1272">
            <v>299.48</v>
          </cell>
          <cell r="X1272">
            <v>103.74835446546109</v>
          </cell>
        </row>
        <row r="1273">
          <cell r="G1273">
            <v>299.48</v>
          </cell>
          <cell r="X1273">
            <v>103.74835446546109</v>
          </cell>
        </row>
        <row r="1274">
          <cell r="G1274">
            <v>299.48</v>
          </cell>
          <cell r="X1274">
            <v>103.74835446546109</v>
          </cell>
        </row>
        <row r="1275">
          <cell r="G1275">
            <v>299.35000000000002</v>
          </cell>
          <cell r="X1275">
            <v>103.70331878334372</v>
          </cell>
        </row>
        <row r="1276">
          <cell r="G1276">
            <v>299.14</v>
          </cell>
          <cell r="X1276">
            <v>103.63056883530795</v>
          </cell>
        </row>
        <row r="1277">
          <cell r="G1277">
            <v>299.14</v>
          </cell>
          <cell r="X1277">
            <v>103.63056883530795</v>
          </cell>
        </row>
        <row r="1278">
          <cell r="G1278">
            <v>299.02999999999997</v>
          </cell>
          <cell r="X1278">
            <v>103.59246171967018</v>
          </cell>
        </row>
        <row r="1279">
          <cell r="G1279">
            <v>299.19</v>
          </cell>
          <cell r="X1279">
            <v>103.64789025150695</v>
          </cell>
        </row>
        <row r="1280">
          <cell r="G1280">
            <v>299.19</v>
          </cell>
          <cell r="X1280">
            <v>103.64789025150695</v>
          </cell>
        </row>
        <row r="1281">
          <cell r="G1281">
            <v>299.27999999999997</v>
          </cell>
          <cell r="X1281">
            <v>103.67906880066512</v>
          </cell>
        </row>
        <row r="1282">
          <cell r="G1282">
            <v>299.27999999999997</v>
          </cell>
          <cell r="X1282">
            <v>103.67906880066512</v>
          </cell>
        </row>
        <row r="1283">
          <cell r="G1283">
            <v>299.45</v>
          </cell>
          <cell r="X1283">
            <v>103.7379616157417</v>
          </cell>
        </row>
        <row r="1284">
          <cell r="G1284">
            <v>299.35000000000002</v>
          </cell>
          <cell r="X1284">
            <v>103.70331878334372</v>
          </cell>
        </row>
        <row r="1285">
          <cell r="G1285">
            <v>299.23</v>
          </cell>
          <cell r="X1285">
            <v>103.66174738446615</v>
          </cell>
        </row>
        <row r="1286">
          <cell r="G1286">
            <v>299.61</v>
          </cell>
          <cell r="X1286">
            <v>103.79339014757846</v>
          </cell>
        </row>
        <row r="1287">
          <cell r="G1287">
            <v>299.61</v>
          </cell>
          <cell r="X1287">
            <v>103.79339014757846</v>
          </cell>
        </row>
        <row r="1288">
          <cell r="G1288">
            <v>299.76</v>
          </cell>
          <cell r="X1288">
            <v>103.84535439617542</v>
          </cell>
        </row>
        <row r="1289">
          <cell r="G1289">
            <v>300.06</v>
          </cell>
          <cell r="X1289">
            <v>103.94928289336936</v>
          </cell>
        </row>
        <row r="1290">
          <cell r="G1290">
            <v>300.06</v>
          </cell>
          <cell r="X1290">
            <v>103.94928289336936</v>
          </cell>
        </row>
        <row r="1291">
          <cell r="G1291">
            <v>300.14</v>
          </cell>
          <cell r="X1291">
            <v>103.97699715928773</v>
          </cell>
        </row>
        <row r="1292">
          <cell r="G1292">
            <v>300.14</v>
          </cell>
          <cell r="X1292">
            <v>103.97699715928773</v>
          </cell>
        </row>
        <row r="1293">
          <cell r="G1293">
            <v>299.89999999999998</v>
          </cell>
          <cell r="X1293">
            <v>103.89385436153258</v>
          </cell>
        </row>
        <row r="1294">
          <cell r="G1294">
            <v>299.97000000000003</v>
          </cell>
          <cell r="X1294">
            <v>103.91810434421119</v>
          </cell>
        </row>
        <row r="1295">
          <cell r="G1295">
            <v>299.75</v>
          </cell>
          <cell r="X1295">
            <v>103.84189011293563</v>
          </cell>
        </row>
        <row r="1296">
          <cell r="G1296">
            <v>299.94</v>
          </cell>
          <cell r="X1296">
            <v>103.90771149449178</v>
          </cell>
        </row>
        <row r="1297">
          <cell r="G1297">
            <v>299.94</v>
          </cell>
          <cell r="X1297">
            <v>103.90771149449178</v>
          </cell>
        </row>
        <row r="1298">
          <cell r="G1298">
            <v>299.83999999999997</v>
          </cell>
          <cell r="X1298">
            <v>103.8730686620938</v>
          </cell>
        </row>
        <row r="1299">
          <cell r="G1299">
            <v>299.58999999999997</v>
          </cell>
          <cell r="X1299">
            <v>103.78646158109885</v>
          </cell>
        </row>
        <row r="1300">
          <cell r="G1300">
            <v>299.94</v>
          </cell>
          <cell r="X1300">
            <v>103.90771149449178</v>
          </cell>
        </row>
        <row r="1301">
          <cell r="G1301">
            <v>300.06</v>
          </cell>
          <cell r="X1301">
            <v>103.94928289336936</v>
          </cell>
        </row>
        <row r="1302">
          <cell r="G1302">
            <v>300.06</v>
          </cell>
          <cell r="X1302">
            <v>103.94928289336936</v>
          </cell>
        </row>
        <row r="1303">
          <cell r="G1303">
            <v>299.98</v>
          </cell>
          <cell r="X1303">
            <v>103.92156862745098</v>
          </cell>
        </row>
        <row r="1304">
          <cell r="G1304">
            <v>300.08</v>
          </cell>
          <cell r="X1304">
            <v>103.95621145984894</v>
          </cell>
        </row>
        <row r="1305">
          <cell r="G1305">
            <v>300.14999999999998</v>
          </cell>
          <cell r="X1305">
            <v>103.98046144252753</v>
          </cell>
        </row>
        <row r="1306">
          <cell r="G1306">
            <v>300.14999999999998</v>
          </cell>
          <cell r="X1306">
            <v>103.98046144252753</v>
          </cell>
        </row>
        <row r="1307">
          <cell r="G1307">
            <v>300.14999999999998</v>
          </cell>
          <cell r="X1307">
            <v>103.98046144252753</v>
          </cell>
        </row>
        <row r="1308">
          <cell r="G1308">
            <v>299.91000000000003</v>
          </cell>
          <cell r="X1308">
            <v>103.8973186447724</v>
          </cell>
        </row>
        <row r="1309">
          <cell r="G1309">
            <v>299.91000000000003</v>
          </cell>
          <cell r="X1309">
            <v>103.8973186447724</v>
          </cell>
        </row>
        <row r="1310">
          <cell r="G1310">
            <v>299.91000000000003</v>
          </cell>
          <cell r="X1310">
            <v>103.8973186447724</v>
          </cell>
        </row>
        <row r="1311">
          <cell r="G1311">
            <v>299.91000000000003</v>
          </cell>
          <cell r="X1311">
            <v>103.8973186447724</v>
          </cell>
        </row>
        <row r="1312">
          <cell r="G1312">
            <v>299.82</v>
          </cell>
          <cell r="X1312">
            <v>103.86614009561421</v>
          </cell>
        </row>
        <row r="1313">
          <cell r="G1313">
            <v>299.82</v>
          </cell>
          <cell r="X1313">
            <v>103.86614009561421</v>
          </cell>
        </row>
        <row r="1314">
          <cell r="G1314">
            <v>300.07</v>
          </cell>
          <cell r="X1314">
            <v>103.95274717660915</v>
          </cell>
        </row>
        <row r="1315">
          <cell r="G1315">
            <v>300.07</v>
          </cell>
          <cell r="X1315">
            <v>103.95274717660915</v>
          </cell>
        </row>
        <row r="1316">
          <cell r="G1316">
            <v>300.07</v>
          </cell>
          <cell r="X1316">
            <v>103.95274717660915</v>
          </cell>
        </row>
        <row r="1317">
          <cell r="G1317">
            <v>300.07</v>
          </cell>
          <cell r="X1317">
            <v>103.95274717660915</v>
          </cell>
        </row>
        <row r="1318">
          <cell r="G1318">
            <v>299.83999999999997</v>
          </cell>
          <cell r="X1318">
            <v>103.8730686620938</v>
          </cell>
        </row>
        <row r="1319">
          <cell r="G1319">
            <v>299.62</v>
          </cell>
          <cell r="X1319">
            <v>103.79685443081826</v>
          </cell>
        </row>
        <row r="1320">
          <cell r="G1320">
            <v>299.62</v>
          </cell>
          <cell r="X1320">
            <v>103.79685443081826</v>
          </cell>
        </row>
        <row r="1321">
          <cell r="G1321">
            <v>299.62</v>
          </cell>
          <cell r="X1321">
            <v>103.79685443081826</v>
          </cell>
        </row>
        <row r="1322">
          <cell r="G1322">
            <v>299.62</v>
          </cell>
          <cell r="X1322">
            <v>103.79685443081826</v>
          </cell>
        </row>
        <row r="1323">
          <cell r="G1323">
            <v>299.62</v>
          </cell>
          <cell r="X1323">
            <v>103.79685443081826</v>
          </cell>
        </row>
        <row r="1324">
          <cell r="G1324">
            <v>299.39999999999998</v>
          </cell>
          <cell r="X1324">
            <v>103.7206401995427</v>
          </cell>
        </row>
        <row r="1325">
          <cell r="G1325">
            <v>299.22000000000003</v>
          </cell>
          <cell r="X1325">
            <v>103.65828310122636</v>
          </cell>
        </row>
        <row r="1326">
          <cell r="G1326">
            <v>299.22000000000003</v>
          </cell>
          <cell r="X1326">
            <v>103.65828310122636</v>
          </cell>
        </row>
        <row r="1327">
          <cell r="G1327">
            <v>299.22000000000003</v>
          </cell>
          <cell r="X1327">
            <v>103.65828310122636</v>
          </cell>
        </row>
        <row r="1328">
          <cell r="G1328">
            <v>299.22000000000003</v>
          </cell>
          <cell r="X1328">
            <v>103.65828310122636</v>
          </cell>
        </row>
        <row r="1329">
          <cell r="G1329">
            <v>299.04000000000002</v>
          </cell>
          <cell r="X1329">
            <v>103.59592600290999</v>
          </cell>
        </row>
        <row r="1330">
          <cell r="G1330">
            <v>299.39999999999998</v>
          </cell>
          <cell r="X1330">
            <v>103.7206401995427</v>
          </cell>
        </row>
        <row r="1331">
          <cell r="G1331">
            <v>298.70999999999998</v>
          </cell>
          <cell r="X1331">
            <v>103.48160465599666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주식배당"/>
      <sheetName val="팀별작성목록"/>
      <sheetName val="작성예시"/>
      <sheetName val="대출금"/>
      <sheetName val="충당전입"/>
      <sheetName val="전입명세"/>
      <sheetName val="대출금 (1)"/>
      <sheetName val="대출금 (2)"/>
      <sheetName val="미수수익양식"/>
      <sheetName val="수입"/>
      <sheetName val="5사남"/>
      <sheetName val="3110-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"/>
      <sheetName val="Financial Summary"/>
      <sheetName val="BU"/>
      <sheetName val="Projected Financial Model"/>
      <sheetName val="Presentation Outputs"/>
      <sheetName val="Historical Financial Model"/>
      <sheetName val="Credit Analysis(Conservative)"/>
      <sheetName val="Credit Analysis (Old)"/>
      <sheetName val="Book - Sources_Uses"/>
      <sheetName val="Zach.ppt"/>
      <sheetName val="Credit Statistics"/>
      <sheetName val="Ending Cash Balance"/>
      <sheetName val="Ending Debt Balance"/>
      <sheetName val="Debt Maturity Schedule"/>
      <sheetName val="Roadshow Slide"/>
      <sheetName val="Operating Summary"/>
      <sheetName val="Financials by Business Unit"/>
      <sheetName val="HSA"/>
      <sheetName val="IFAB-7"/>
      <sheetName val="IFAB-6"/>
      <sheetName val="IFAB-4&amp;5"/>
      <sheetName val="IFAB-3"/>
      <sheetName val="CFAB-8 (B1)"/>
      <sheetName val="CFAB-7"/>
      <sheetName val="CFAB-5"/>
      <sheetName val="CFAB-4"/>
      <sheetName val="CFAB-2"/>
      <sheetName val="GFAB-3"/>
      <sheetName val="GFAB-2"/>
      <sheetName val="TAT"/>
      <sheetName val="YLD"/>
      <sheetName val="정리"/>
      <sheetName val="COVER"/>
      <sheetName val="당좌"/>
      <sheetName val="StepperValues"/>
      <sheetName val="Technology"/>
      <sheetName val="첨부2"/>
      <sheetName val="ORIGINAL"/>
      <sheetName val="Paramètres"/>
      <sheetName val="FAB별"/>
      <sheetName val="FAB"/>
      <sheetName val="dfrt"/>
      <sheetName val="Realistic Hercules Model 05-15-"/>
      <sheetName val="환율"/>
      <sheetName val="CAUDIT"/>
      <sheetName val="Guidance Notes"/>
      <sheetName val="송전기본"/>
      <sheetName val="99판매상세"/>
      <sheetName val="SpQ"/>
      <sheetName val="97년비품"/>
      <sheetName val="기준정보"/>
      <sheetName val="고정자산원본"/>
      <sheetName val="Prod Var Summary"/>
      <sheetName val="Balance Sheet"/>
      <sheetName val="Income Statement"/>
      <sheetName val="Balance Sheet(AR)"/>
      <sheetName val="Income Statement(AR)"/>
      <sheetName val="Instructions"/>
      <sheetName val="KMT물량"/>
      <sheetName val="1995년 섹터별 매출"/>
      <sheetName val="SALE&amp;COST"/>
      <sheetName val="DONGIA"/>
      <sheetName val="cuslist"/>
      <sheetName val="WACC"/>
      <sheetName val="외화가수금"/>
      <sheetName val="감가상각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대손설정"/>
      <sheetName val="입고내역0606"/>
      <sheetName val="Notes"/>
      <sheetName val="Sheet4"/>
      <sheetName val="현금및현금등가물1"/>
      <sheetName val="시산"/>
      <sheetName val="Asset9809CAK"/>
      <sheetName val="Iron Curtain"/>
      <sheetName val="Low YLD Reject"/>
      <sheetName val="Graph Data"/>
      <sheetName val="Assumptions"/>
      <sheetName val="Asset98-CAK"/>
      <sheetName val="PLarp"/>
      <sheetName val="통계자료"/>
      <sheetName val="list prices"/>
      <sheetName val="손익"/>
      <sheetName val="대차"/>
      <sheetName val="공문"/>
      <sheetName val="외환"/>
      <sheetName val="수정시산표"/>
      <sheetName val="admin"/>
      <sheetName val="손익분석"/>
      <sheetName val=""/>
      <sheetName val="대출리스트98"/>
      <sheetName val="대손다운"/>
      <sheetName val="손익계산서"/>
      <sheetName val="대차대조표"/>
      <sheetName val="FX Rate"/>
      <sheetName val="7 (2)"/>
      <sheetName val="#REF"/>
      <sheetName val="GA"/>
      <sheetName val="비용배분"/>
      <sheetName val="MERGER"/>
      <sheetName val="계산근거"/>
      <sheetName val="별첨2-1"/>
      <sheetName val="Economic Analysis"/>
      <sheetName val="A6"/>
      <sheetName val="자료"/>
      <sheetName val="조명시설"/>
      <sheetName val="tax1"/>
      <sheetName val="T-2 RateRec"/>
      <sheetName val="Location Lookup"/>
      <sheetName val="Deal Summary"/>
      <sheetName val="BEV"/>
      <sheetName val="Customize Your Invoice"/>
      <sheetName val="data"/>
      <sheetName val="GERMANY EDS JUBLIEE PLAN"/>
      <sheetName val="BELGIUM pmHP"/>
      <sheetName val="Exchange Rates"/>
      <sheetName val="Australia HP"/>
      <sheetName val="Tax Rates"/>
      <sheetName val="Scoresheet"/>
      <sheetName val="CD-실적"/>
      <sheetName val="有만기 List"/>
      <sheetName val="Sheet8"/>
      <sheetName val="Ratios"/>
      <sheetName val="Sch3 DIY Exposure"/>
      <sheetName val="Sch5 Eclipse Summary"/>
      <sheetName val="Sch7 OSP Tax Summary"/>
      <sheetName val="Sch6 RT Summary"/>
      <sheetName val="HW"/>
      <sheetName val="Values"/>
      <sheetName val="재고자산미실현이익제거"/>
      <sheetName val="2012선급비용"/>
      <sheetName val="Parm"/>
      <sheetName val="작성 Guide"/>
      <sheetName val="RC 설계문서"/>
      <sheetName val="Review 수행내역"/>
      <sheetName val="1. 종업원데이터 검증"/>
      <sheetName val="2. 할인율 검토"/>
      <sheetName val="3. 임금상승율 검토"/>
      <sheetName val="4. 보험수리적 가정 검토"/>
      <sheetName val="5. 퇴직금 지급"/>
      <sheetName val="6. 사외적립자산의 공정가치 검토"/>
      <sheetName val="7. 전표의 반영"/>
      <sheetName val="&gt;&gt;&gt;회사제공 기초 Raw Data&gt;&gt;&gt;"/>
      <sheetName val="2018.12.31일 기준 재직자 명부"/>
      <sheetName val="2017.12.31일 기준 재직자명부"/>
      <sheetName val="2018년 가중평균 임금상승률"/>
      <sheetName val="보험수리적가정 - 사망률"/>
      <sheetName val="보험수리적가정 - 퇴직률"/>
      <sheetName val="퇴직금 지급액"/>
      <sheetName val="확정급여채무 지급액 &amp; 사외적립자산 지급액"/>
      <sheetName val="회사제시 최종 시산표(순확정급여부채)"/>
      <sheetName val="MRC Inventory"/>
      <sheetName val="IPE inventory"/>
      <sheetName val="MRC test templete"/>
      <sheetName val="Scatter"/>
      <sheetName val="WRKSHT"/>
      <sheetName val="Lists (Hidden)"/>
      <sheetName val="Val"/>
      <sheetName val="SBD Direct"/>
      <sheetName val="SL Input"/>
      <sheetName val="Cost Leadership Capex Div."/>
      <sheetName val="Cost LeadershipCapex Inv."/>
      <sheetName val="건설중인자산(기타)"/>
      <sheetName val="9804"/>
      <sheetName val="Process list"/>
      <sheetName val="Process list_Activity 포함"/>
      <sheetName val="노임이"/>
      <sheetName val="Sheet1"/>
      <sheetName val="인사현황(부서)"/>
      <sheetName val="Currency"/>
      <sheetName val="Non-Statistical Sampling"/>
      <sheetName val="AR Drop Downs"/>
      <sheetName val="DropDown"/>
      <sheetName val="Inputs"/>
      <sheetName val="fcl"/>
      <sheetName val="CON"/>
      <sheetName val="BSHEET"/>
      <sheetName val="DIR_REPORT"/>
      <sheetName val="FINALACS"/>
      <sheetName val="NOTES_AS"/>
      <sheetName val="AUDIT_REP"/>
      <sheetName val="analysis"/>
      <sheetName val="P&amp;L"/>
      <sheetName val="SPLIMP97"/>
      <sheetName val="TB"/>
      <sheetName val="XLR_NoRangeSheet"/>
      <sheetName val="Other notes"/>
      <sheetName val="EXPENSES"/>
      <sheetName val="Quote-ExtMG-Y1"/>
      <sheetName val="Lenders_Ratios juneseptnov"/>
      <sheetName val="INVTS"/>
      <sheetName val="Contents"/>
      <sheetName val="합계잔액시산표"/>
      <sheetName val="년도별개발"/>
      <sheetName val="DNW"/>
      <sheetName val="LIST"/>
      <sheetName val="WarehouseFees"/>
      <sheetName val="일일출고4월"/>
      <sheetName val="Fixed Asset 2203 (2)"/>
      <sheetName val="Update"/>
      <sheetName val="comparables"/>
      <sheetName val="Deduction"/>
      <sheetName val="other"/>
      <sheetName val="conclusion"/>
      <sheetName val="결정단가"/>
      <sheetName val="Code"/>
      <sheetName val="WBS"/>
      <sheetName val="4b Consolidated PL"/>
      <sheetName val="01_tool"/>
      <sheetName val="Borrower"/>
      <sheetName val="정산표"/>
      <sheetName val="적용환율"/>
      <sheetName val="Others"/>
      <sheetName val="f_BS"/>
      <sheetName val="f_IS"/>
      <sheetName val="목차"/>
      <sheetName val="수입"/>
      <sheetName val="수량산출"/>
      <sheetName val="ExRate_2009"/>
      <sheetName val="EFFICIENCY LC"/>
      <sheetName val="ExRate_2010"/>
      <sheetName val="ExRate_2011"/>
      <sheetName val="2월"/>
      <sheetName val="Reserves"/>
      <sheetName val="OPTION Prices"/>
      <sheetName val="Lists"/>
      <sheetName val="drop down"/>
      <sheetName val="2B-1 GEMS Retail Credit Adj Smy"/>
      <sheetName val="차입금"/>
      <sheetName val="XREF"/>
      <sheetName val="Breakup Value Working"/>
      <sheetName val="출금계획"/>
      <sheetName val="배서어음명세서"/>
      <sheetName val="Sheet2"/>
      <sheetName val="Sheet3"/>
      <sheetName val="Loan Dedn"/>
      <sheetName val="Capital leases"/>
      <sheetName val="P"/>
      <sheetName val="4.경비 5.영업외수지"/>
      <sheetName val="Pricing sheet"/>
      <sheetName val="업무분장 "/>
      <sheetName val="공통"/>
      <sheetName val="산출데이타(a)"/>
      <sheetName val="GeneralInfo"/>
      <sheetName val="제조부문배부"/>
      <sheetName val="32.1"/>
      <sheetName val="3110-2"/>
      <sheetName val="RR700-2"/>
      <sheetName val="RR720"/>
      <sheetName val="RR7"/>
      <sheetName val="RR700_RR800"/>
      <sheetName val="RR730"/>
      <sheetName val="MRF"/>
      <sheetName val="기타투자자산LS1."/>
      <sheetName val="1-6(반품내역)"/>
      <sheetName val="Financial impact"/>
      <sheetName val="Input"/>
      <sheetName val="Comps"/>
      <sheetName val="DMKH"/>
      <sheetName val="DmChitiet"/>
      <sheetName val="Nhatk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st"/>
      <sheetName val="Tools"/>
      <sheetName val="Assumptions"/>
      <sheetName val="Financials"/>
      <sheetName val="Economic Data"/>
      <sheetName val="Depreciation"/>
      <sheetName val="BOM"/>
      <sheetName val="Labor"/>
      <sheetName val="Burden"/>
      <sheetName val="DevCo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"/>
      <sheetName val="working"/>
      <sheetName val="Total Cost"/>
      <sheetName val="Burden - Eng"/>
      <sheetName val="Burden - Eng Sup"/>
      <sheetName val="Eng Testing"/>
      <sheetName val="Burden IT"/>
      <sheetName val="Burden Proc-A+C+B"/>
      <sheetName val="CVSP-A"/>
      <sheetName val="CVSQ-B"/>
      <sheetName val="PO-C"/>
      <sheetName val="Burden-Sup50%"/>
      <sheetName val="GenExp"/>
      <sheetName val="SalSum"/>
      <sheetName val="Travel"/>
      <sheetName val="Training"/>
      <sheetName val="Depr"/>
      <sheetName val="Capex"/>
      <sheetName val="Direct Exp"/>
      <sheetName val="Capex Testing"/>
      <sheetName val="Headcount"/>
      <sheetName val="Act-Emp Cost-08"/>
      <sheetName val="Salary"/>
    </sheetNames>
    <sheetDataSet>
      <sheetData sheetId="0" refreshError="1">
        <row r="3">
          <cell r="D3">
            <v>42.252033379106365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"/>
      <sheetName val="SC50%"/>
      <sheetName val="Sup Cost"/>
      <sheetName val="HR"/>
      <sheetName val="FN"/>
      <sheetName val="FC"/>
      <sheetName val="MDO"/>
      <sheetName val="GenExp"/>
      <sheetName val="SalSum"/>
      <sheetName val="HC"/>
      <sheetName val="Travel"/>
      <sheetName val="Prsnt Sal"/>
      <sheetName val="Depr"/>
      <sheetName val="Training"/>
    </sheetNames>
    <sheetDataSet>
      <sheetData sheetId="0" refreshError="1">
        <row r="3">
          <cell r="C3">
            <v>42.252033379106365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orma Invoice"/>
      <sheetName val="HYPERION BUDGT"/>
      <sheetName val="Charge Back"/>
      <sheetName val="Annexure"/>
      <sheetName val="Charge Back brkup"/>
      <sheetName val="Engg Man Hours"/>
      <sheetName val="Non Engg"/>
      <sheetName val="Consolidate Head Counts"/>
      <sheetName val="Conct Empl CB"/>
      <sheetName val="TATA PROTOTYPE"/>
      <sheetName val="July Plex TB"/>
      <sheetName val="Income state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gins"/>
      <sheetName val="Data Input"/>
      <sheetName val="企业表一"/>
      <sheetName val="M-5C"/>
      <sheetName val="M-5A"/>
      <sheetName val="Summary"/>
      <sheetName val="核算项目余额表"/>
      <sheetName val="DATA"/>
      <sheetName val="附注(标准)"/>
      <sheetName val="Data_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de coût pour finances"/>
      <sheetName val="Synthése"/>
      <sheetName val="Lay-out for Profiled DL "/>
      <sheetName val="Lay-out for stamped DL"/>
      <sheetName val="Lay-out for BJ"/>
      <sheetName val="Volume W95"/>
      <sheetName val="final quote"/>
      <sheetName val="components tools"/>
      <sheetName val="components tools Split"/>
      <sheetName val="line tools"/>
      <sheetName val="investments "/>
      <sheetName val="components toolings"/>
      <sheetName val="Prix HA"/>
      <sheetName val="Stamped Part"/>
      <sheetName val="Duties for WR componensts"/>
      <sheetName val="Sealing Transportation database"/>
      <sheetName val="Molded parts datas"/>
      <sheetName val="Molded Part"/>
      <sheetName val="Various datas"/>
      <sheetName val="parameter"/>
      <sheetName val="c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6">
          <cell r="C6">
            <v>0</v>
          </cell>
          <cell r="D6">
            <v>0</v>
          </cell>
          <cell r="E6">
            <v>0</v>
          </cell>
          <cell r="F6" t="str">
            <v>0</v>
          </cell>
          <cell r="G6">
            <v>0</v>
          </cell>
          <cell r="H6">
            <v>0</v>
          </cell>
          <cell r="I6">
            <v>0</v>
          </cell>
        </row>
        <row r="7">
          <cell r="C7">
            <v>0</v>
          </cell>
        </row>
        <row r="8">
          <cell r="C8">
            <v>110040</v>
          </cell>
          <cell r="E8" t="str">
            <v>tighteness seal (S10)</v>
          </cell>
          <cell r="F8" t="str">
            <v>TARGET</v>
          </cell>
          <cell r="G8">
            <v>2.1000000000000001E-2</v>
          </cell>
          <cell r="H8">
            <v>2.1000000000000001E-2</v>
          </cell>
        </row>
        <row r="9">
          <cell r="C9">
            <v>110103</v>
          </cell>
          <cell r="E9" t="str">
            <v>BDF MANCHON LG DVG X54 AR MAN</v>
          </cell>
          <cell r="F9" t="str">
            <v>TARGET</v>
          </cell>
          <cell r="G9">
            <v>0.09</v>
          </cell>
          <cell r="H9">
            <v>0.09</v>
          </cell>
        </row>
        <row r="10">
          <cell r="C10">
            <v>110193</v>
          </cell>
          <cell r="E10" t="str">
            <v>drum (S10)</v>
          </cell>
          <cell r="F10" t="str">
            <v>TARGET</v>
          </cell>
          <cell r="G10">
            <v>6.3E-2</v>
          </cell>
          <cell r="H10">
            <v>6.3E-2</v>
          </cell>
        </row>
        <row r="11">
          <cell r="C11">
            <v>110673</v>
          </cell>
          <cell r="E11" t="str">
            <v>handle shaft (A&amp;S 906DC RR)</v>
          </cell>
          <cell r="F11" t="str">
            <v>TARGET</v>
          </cell>
          <cell r="G11">
            <v>0.22900000000000001</v>
          </cell>
          <cell r="H11">
            <v>0.22900000000000001</v>
          </cell>
        </row>
        <row r="12">
          <cell r="C12">
            <v>110683</v>
          </cell>
          <cell r="E12" t="str">
            <v>handle shaft (A&amp;S 906DC FRT)</v>
          </cell>
          <cell r="F12" t="str">
            <v>TARGET</v>
          </cell>
          <cell r="G12">
            <v>0.22900000000000001</v>
          </cell>
          <cell r="H12">
            <v>0.22900000000000001</v>
          </cell>
        </row>
        <row r="13">
          <cell r="C13">
            <v>111408</v>
          </cell>
          <cell r="E13" t="str">
            <v>drum (U60 FRT/RR)</v>
          </cell>
          <cell r="F13" t="str">
            <v>TARGET</v>
          </cell>
          <cell r="G13">
            <v>0.39400000000000002</v>
          </cell>
          <cell r="H13">
            <v>0.39400000000000002</v>
          </cell>
        </row>
        <row r="14">
          <cell r="C14">
            <v>111409</v>
          </cell>
          <cell r="E14" t="str">
            <v>drum (U60 FRT/RR)</v>
          </cell>
          <cell r="F14" t="str">
            <v>TARGET</v>
          </cell>
          <cell r="G14">
            <v>0.39400000000000002</v>
          </cell>
          <cell r="H14">
            <v>0.39400000000000002</v>
          </cell>
        </row>
        <row r="15">
          <cell r="C15">
            <v>111414</v>
          </cell>
          <cell r="E15" t="str">
            <v>screw</v>
          </cell>
          <cell r="F15" t="str">
            <v>BUY</v>
          </cell>
          <cell r="G15">
            <v>2.4897087970727243E-2</v>
          </cell>
          <cell r="H15">
            <v>0.39400000000000002</v>
          </cell>
          <cell r="I15">
            <v>2.4897087970727243E-2</v>
          </cell>
          <cell r="K15" t="str">
            <v>prix non réactualisé</v>
          </cell>
        </row>
        <row r="16">
          <cell r="C16">
            <v>111472</v>
          </cell>
          <cell r="E16" t="str">
            <v>bearing</v>
          </cell>
          <cell r="F16" t="str">
            <v>BUY</v>
          </cell>
          <cell r="G16">
            <v>1.4489999999999999E-2</v>
          </cell>
          <cell r="H16">
            <v>1.4489999999999999E-2</v>
          </cell>
        </row>
        <row r="17">
          <cell r="C17">
            <v>111490</v>
          </cell>
          <cell r="E17" t="str">
            <v>handle shaft (Defender)</v>
          </cell>
          <cell r="F17" t="str">
            <v>TARGET</v>
          </cell>
          <cell r="G17">
            <v>0.22900000000000001</v>
          </cell>
          <cell r="H17">
            <v>0.22900000000000001</v>
          </cell>
        </row>
        <row r="18">
          <cell r="C18">
            <v>111569</v>
          </cell>
          <cell r="E18" t="str">
            <v>Motor Screw</v>
          </cell>
          <cell r="F18" t="str">
            <v>BUY</v>
          </cell>
          <cell r="G18">
            <v>9.7999999999999997E-3</v>
          </cell>
          <cell r="H18">
            <v>9.7999999999999997E-3</v>
          </cell>
        </row>
        <row r="19">
          <cell r="C19">
            <v>111570</v>
          </cell>
          <cell r="E19" t="str">
            <v>counter balance spring</v>
          </cell>
          <cell r="F19" t="str">
            <v>BUY</v>
          </cell>
          <cell r="G19">
            <v>0.1638</v>
          </cell>
          <cell r="H19">
            <v>0.1638</v>
          </cell>
        </row>
        <row r="20">
          <cell r="C20">
            <v>111611</v>
          </cell>
          <cell r="E20" t="str">
            <v>sleeve stop</v>
          </cell>
          <cell r="F20" t="str">
            <v>BUY</v>
          </cell>
          <cell r="G20">
            <v>8.9999999999999993E-3</v>
          </cell>
          <cell r="H20">
            <v>8.9999999999999993E-3</v>
          </cell>
        </row>
        <row r="21">
          <cell r="C21">
            <v>111628</v>
          </cell>
          <cell r="E21" t="str">
            <v>bearing</v>
          </cell>
          <cell r="F21" t="str">
            <v>TARGET</v>
          </cell>
          <cell r="G21">
            <v>7.0000000000000001E-3</v>
          </cell>
          <cell r="I21">
            <v>7.0000000000000001E-3</v>
          </cell>
        </row>
        <row r="22">
          <cell r="C22">
            <v>111935</v>
          </cell>
          <cell r="E22" t="str">
            <v>Fourchette de fixation</v>
          </cell>
          <cell r="F22" t="str">
            <v>BUY</v>
          </cell>
          <cell r="G22">
            <v>1.9E-2</v>
          </cell>
          <cell r="H22">
            <v>1.9E-2</v>
          </cell>
          <cell r="K22" t="str">
            <v>FY04</v>
          </cell>
        </row>
        <row r="23">
          <cell r="C23">
            <v>111972</v>
          </cell>
          <cell r="E23" t="str">
            <v>profil cable dia 1,5 - 75 wires</v>
          </cell>
          <cell r="F23" t="str">
            <v>BUY</v>
          </cell>
          <cell r="G23">
            <v>0.13</v>
          </cell>
          <cell r="H23">
            <v>0.13</v>
          </cell>
          <cell r="K23" t="str">
            <v>FY05</v>
          </cell>
        </row>
        <row r="24">
          <cell r="C24">
            <v>111973</v>
          </cell>
          <cell r="E24" t="str">
            <v>drum (with "gorges profondes")</v>
          </cell>
          <cell r="F24" t="str">
            <v>TARGET</v>
          </cell>
          <cell r="G24">
            <v>6.0999999999999999E-2</v>
          </cell>
          <cell r="H24">
            <v>6.0999999999999999E-2</v>
          </cell>
        </row>
        <row r="25">
          <cell r="C25">
            <v>111974</v>
          </cell>
          <cell r="E25" t="str">
            <v>drum (with "gorges profondes")</v>
          </cell>
          <cell r="F25" t="str">
            <v>TARGET</v>
          </cell>
          <cell r="G25">
            <v>6.0999999999999999E-2</v>
          </cell>
          <cell r="H25">
            <v>6.0999999999999999E-2</v>
          </cell>
        </row>
        <row r="26">
          <cell r="C26">
            <v>111978</v>
          </cell>
          <cell r="E26" t="str">
            <v>tensioner assy (D60)</v>
          </cell>
          <cell r="F26" t="str">
            <v>BUY</v>
          </cell>
          <cell r="G26">
            <v>4.2999999999999997E-2</v>
          </cell>
          <cell r="H26">
            <v>4.2999999999999997E-2</v>
          </cell>
        </row>
        <row r="27">
          <cell r="C27">
            <v>112070</v>
          </cell>
          <cell r="E27" t="str">
            <v>Assy Slider</v>
          </cell>
          <cell r="F27" t="str">
            <v>BUY</v>
          </cell>
          <cell r="G27">
            <v>0.10340000000000001</v>
          </cell>
          <cell r="H27">
            <v>0.10340000000000001</v>
          </cell>
        </row>
        <row r="28">
          <cell r="C28">
            <v>112098</v>
          </cell>
          <cell r="E28" t="str">
            <v>Sector Pivot</v>
          </cell>
          <cell r="F28" t="str">
            <v>BUY</v>
          </cell>
          <cell r="G28">
            <v>5.3899999999999997E-2</v>
          </cell>
          <cell r="H28">
            <v>5.3899999999999997E-2</v>
          </cell>
          <cell r="K28">
            <v>2004</v>
          </cell>
        </row>
        <row r="29">
          <cell r="C29">
            <v>112124</v>
          </cell>
          <cell r="E29" t="str">
            <v>Slider</v>
          </cell>
          <cell r="F29" t="str">
            <v>BUY</v>
          </cell>
          <cell r="G29">
            <v>7.3899999999999993E-2</v>
          </cell>
          <cell r="H29">
            <v>7.3899999999999993E-2</v>
          </cell>
        </row>
        <row r="30">
          <cell r="C30">
            <v>112293</v>
          </cell>
          <cell r="E30" t="str">
            <v>cam</v>
          </cell>
          <cell r="F30" t="str">
            <v>BUY</v>
          </cell>
          <cell r="G30">
            <v>5.9400000000000001E-2</v>
          </cell>
          <cell r="H30">
            <v>5.9400000000000001E-2</v>
          </cell>
        </row>
        <row r="31">
          <cell r="C31">
            <v>112294</v>
          </cell>
          <cell r="E31" t="str">
            <v xml:space="preserve">cam </v>
          </cell>
          <cell r="F31" t="str">
            <v>BUY</v>
          </cell>
          <cell r="G31">
            <v>5.9400000000000001E-2</v>
          </cell>
          <cell r="H31">
            <v>5.9400000000000001E-2</v>
          </cell>
          <cell r="K31" t="str">
            <v>FY05</v>
          </cell>
        </row>
        <row r="32">
          <cell r="C32">
            <v>112299</v>
          </cell>
          <cell r="E32" t="str">
            <v>drum</v>
          </cell>
          <cell r="F32" t="str">
            <v>TARGET</v>
          </cell>
          <cell r="G32">
            <v>5.6000000000000001E-2</v>
          </cell>
          <cell r="H32">
            <v>5.6000000000000001E-2</v>
          </cell>
        </row>
        <row r="33">
          <cell r="C33">
            <v>112300</v>
          </cell>
          <cell r="E33" t="str">
            <v>drum</v>
          </cell>
          <cell r="F33" t="str">
            <v>TARGET</v>
          </cell>
          <cell r="G33">
            <v>5.6000000000000001E-2</v>
          </cell>
          <cell r="H33">
            <v>5.6000000000000001E-2</v>
          </cell>
        </row>
        <row r="34">
          <cell r="C34">
            <v>112301</v>
          </cell>
          <cell r="E34" t="str">
            <v>cover</v>
          </cell>
          <cell r="F34" t="str">
            <v>TARGET</v>
          </cell>
          <cell r="G34">
            <v>0</v>
          </cell>
        </row>
        <row r="35">
          <cell r="C35">
            <v>112311</v>
          </cell>
          <cell r="E35" t="str">
            <v>end fitting</v>
          </cell>
          <cell r="F35" t="str">
            <v>BUY</v>
          </cell>
          <cell r="G35">
            <v>7.4000000000000003E-3</v>
          </cell>
          <cell r="H35">
            <v>7.4000000000000003E-3</v>
          </cell>
          <cell r="K35" t="str">
            <v>FY04</v>
          </cell>
        </row>
        <row r="36">
          <cell r="C36">
            <v>112316</v>
          </cell>
          <cell r="E36" t="str">
            <v>Cursor</v>
          </cell>
          <cell r="F36" t="str">
            <v>BUY</v>
          </cell>
          <cell r="G36">
            <v>0.2311</v>
          </cell>
          <cell r="H36">
            <v>0.2311</v>
          </cell>
        </row>
        <row r="37">
          <cell r="C37">
            <v>112317</v>
          </cell>
          <cell r="E37" t="str">
            <v>Cursor</v>
          </cell>
          <cell r="F37" t="str">
            <v>BUY</v>
          </cell>
          <cell r="G37">
            <v>0.2311</v>
          </cell>
          <cell r="H37">
            <v>0.2311</v>
          </cell>
        </row>
        <row r="38">
          <cell r="C38">
            <v>112357</v>
          </cell>
          <cell r="E38" t="str">
            <v>clutch housing</v>
          </cell>
          <cell r="G38">
            <v>8.4100000000000008E-2</v>
          </cell>
          <cell r="H38">
            <v>8.4100000000000008E-2</v>
          </cell>
        </row>
        <row r="39">
          <cell r="C39">
            <v>112362</v>
          </cell>
          <cell r="E39" t="str">
            <v>clutch cover</v>
          </cell>
          <cell r="F39" t="str">
            <v>TARGET</v>
          </cell>
          <cell r="G39">
            <v>7.5999999999999998E-2</v>
          </cell>
          <cell r="I39">
            <v>7.5999999999999998E-2</v>
          </cell>
        </row>
        <row r="40">
          <cell r="C40">
            <v>112388</v>
          </cell>
          <cell r="E40" t="str">
            <v>handle shaft assy (Vectra Bjo RR)</v>
          </cell>
          <cell r="F40" t="str">
            <v>TARGET</v>
          </cell>
          <cell r="G40">
            <v>0.19400000000000001</v>
          </cell>
          <cell r="H40">
            <v>0.19400000000000001</v>
          </cell>
        </row>
        <row r="41">
          <cell r="C41">
            <v>112403</v>
          </cell>
          <cell r="E41" t="str">
            <v>Pinion</v>
          </cell>
          <cell r="F41" t="str">
            <v>BUY</v>
          </cell>
          <cell r="G41">
            <v>6.2E-2</v>
          </cell>
          <cell r="H41">
            <v>6.2E-2</v>
          </cell>
          <cell r="K41" t="str">
            <v>FY01</v>
          </cell>
        </row>
        <row r="42">
          <cell r="C42">
            <v>112445</v>
          </cell>
          <cell r="E42" t="str">
            <v>stop</v>
          </cell>
          <cell r="G42">
            <v>0</v>
          </cell>
        </row>
        <row r="43">
          <cell r="C43">
            <v>112446</v>
          </cell>
          <cell r="E43" t="str">
            <v>cable guide</v>
          </cell>
          <cell r="G43">
            <v>0</v>
          </cell>
        </row>
        <row r="44">
          <cell r="C44">
            <v>112447</v>
          </cell>
          <cell r="E44" t="str">
            <v>cable guide</v>
          </cell>
          <cell r="G44">
            <v>0</v>
          </cell>
        </row>
        <row r="45">
          <cell r="C45">
            <v>112448</v>
          </cell>
          <cell r="E45" t="str">
            <v>cable guide</v>
          </cell>
          <cell r="G45">
            <v>0</v>
          </cell>
        </row>
        <row r="46">
          <cell r="C46">
            <v>112449</v>
          </cell>
          <cell r="E46" t="str">
            <v>cable guide</v>
          </cell>
          <cell r="G46">
            <v>0</v>
          </cell>
        </row>
        <row r="47">
          <cell r="C47">
            <v>112465</v>
          </cell>
          <cell r="E47" t="str">
            <v>sleeve stop</v>
          </cell>
          <cell r="G47">
            <v>0</v>
          </cell>
        </row>
        <row r="48">
          <cell r="C48">
            <v>112467</v>
          </cell>
          <cell r="E48" t="str">
            <v>tensioner assy</v>
          </cell>
          <cell r="F48" t="str">
            <v>BUY</v>
          </cell>
          <cell r="G48">
            <v>7.9000000000000001E-2</v>
          </cell>
          <cell r="H48">
            <v>7.9000000000000001E-2</v>
          </cell>
          <cell r="K48" t="str">
            <v>FY04</v>
          </cell>
        </row>
        <row r="49">
          <cell r="C49">
            <v>112510</v>
          </cell>
          <cell r="E49" t="str">
            <v>handle shaft assy (EQ)</v>
          </cell>
          <cell r="F49" t="str">
            <v>TARGET</v>
          </cell>
          <cell r="G49">
            <v>0.311</v>
          </cell>
          <cell r="H49">
            <v>0.311</v>
          </cell>
        </row>
        <row r="50">
          <cell r="C50">
            <v>112541</v>
          </cell>
          <cell r="E50" t="str">
            <v>cylindrical sleeve profil</v>
          </cell>
          <cell r="F50" t="str">
            <v>BUY</v>
          </cell>
          <cell r="G50">
            <v>0.32290000000000002</v>
          </cell>
          <cell r="H50">
            <v>0.32290000000000002</v>
          </cell>
          <cell r="K50" t="str">
            <v>FY04</v>
          </cell>
        </row>
        <row r="51">
          <cell r="C51">
            <v>112550</v>
          </cell>
          <cell r="E51" t="str">
            <v>handle shaft overmolded (X Corsa)</v>
          </cell>
          <cell r="F51" t="str">
            <v>TARGET</v>
          </cell>
          <cell r="G51">
            <v>0.255</v>
          </cell>
          <cell r="H51">
            <v>0.255</v>
          </cell>
        </row>
        <row r="52">
          <cell r="C52">
            <v>112552</v>
          </cell>
          <cell r="E52" t="str">
            <v>Palier WR X Vectra Man</v>
          </cell>
          <cell r="F52" t="str">
            <v>BUY</v>
          </cell>
          <cell r="G52">
            <v>0.02</v>
          </cell>
          <cell r="H52">
            <v>0.02</v>
          </cell>
        </row>
        <row r="53">
          <cell r="C53">
            <v>112658</v>
          </cell>
          <cell r="E53" t="str">
            <v>cable guide assy</v>
          </cell>
          <cell r="G53">
            <v>0</v>
          </cell>
        </row>
        <row r="54">
          <cell r="C54">
            <v>112659</v>
          </cell>
          <cell r="E54" t="str">
            <v>cable guide assy</v>
          </cell>
          <cell r="G54">
            <v>0</v>
          </cell>
        </row>
        <row r="55">
          <cell r="C55">
            <v>112715</v>
          </cell>
          <cell r="E55" t="str">
            <v>Pulley</v>
          </cell>
          <cell r="F55" t="str">
            <v>BUY</v>
          </cell>
          <cell r="G55">
            <v>3.7900000000000003E-2</v>
          </cell>
          <cell r="H55">
            <v>3.7900000000000003E-2</v>
          </cell>
        </row>
        <row r="56">
          <cell r="C56">
            <v>112748</v>
          </cell>
          <cell r="E56" t="str">
            <v>Shaft</v>
          </cell>
          <cell r="F56" t="str">
            <v>BUY</v>
          </cell>
          <cell r="G56">
            <v>0.13300000000000001</v>
          </cell>
          <cell r="H56">
            <v>0.13300000000000001</v>
          </cell>
        </row>
        <row r="57">
          <cell r="C57">
            <v>112751</v>
          </cell>
          <cell r="E57" t="str">
            <v>Spacer</v>
          </cell>
          <cell r="F57" t="str">
            <v>BUY</v>
          </cell>
          <cell r="G57">
            <v>0.03</v>
          </cell>
          <cell r="H57">
            <v>0.03</v>
          </cell>
        </row>
        <row r="58">
          <cell r="C58">
            <v>112754</v>
          </cell>
          <cell r="E58" t="str">
            <v>Cursor</v>
          </cell>
          <cell r="F58" t="str">
            <v>BUY</v>
          </cell>
          <cell r="G58">
            <v>4.7E-2</v>
          </cell>
          <cell r="H58">
            <v>4.7E-2</v>
          </cell>
        </row>
        <row r="59">
          <cell r="C59">
            <v>112766</v>
          </cell>
          <cell r="E59" t="str">
            <v>spacer</v>
          </cell>
          <cell r="F59" t="str">
            <v>BUY</v>
          </cell>
          <cell r="G59">
            <v>0.01</v>
          </cell>
          <cell r="H59">
            <v>0.01</v>
          </cell>
        </row>
        <row r="60">
          <cell r="C60">
            <v>112767</v>
          </cell>
          <cell r="E60" t="str">
            <v>pulley (dia 45)</v>
          </cell>
          <cell r="F60" t="str">
            <v>BUY</v>
          </cell>
          <cell r="G60">
            <v>6.88E-2</v>
          </cell>
          <cell r="H60">
            <v>6.88E-2</v>
          </cell>
        </row>
        <row r="61">
          <cell r="C61">
            <v>112771</v>
          </cell>
          <cell r="E61" t="str">
            <v>spring (for Bjo)</v>
          </cell>
          <cell r="F61" t="str">
            <v>TARGET</v>
          </cell>
          <cell r="G61">
            <v>2.4E-2</v>
          </cell>
          <cell r="H61">
            <v>2.4E-2</v>
          </cell>
        </row>
        <row r="62">
          <cell r="C62">
            <v>112772</v>
          </cell>
          <cell r="E62" t="str">
            <v>spring stop (for Bjo)</v>
          </cell>
          <cell r="F62" t="str">
            <v>BUY</v>
          </cell>
          <cell r="G62">
            <v>0.26669999999999999</v>
          </cell>
          <cell r="H62">
            <v>0.26669999999999999</v>
          </cell>
          <cell r="K62" t="str">
            <v>FY04</v>
          </cell>
        </row>
        <row r="63">
          <cell r="C63">
            <v>112804</v>
          </cell>
          <cell r="E63" t="str">
            <v>handle shaft (A&amp;S X76 FRT)</v>
          </cell>
          <cell r="F63" t="str">
            <v>TARGET</v>
          </cell>
          <cell r="G63">
            <v>0.22900000000000001</v>
          </cell>
          <cell r="H63">
            <v>0.22900000000000001</v>
          </cell>
        </row>
        <row r="64">
          <cell r="C64">
            <v>112808</v>
          </cell>
          <cell r="E64" t="str">
            <v>slider assy</v>
          </cell>
          <cell r="F64" t="str">
            <v>BUY</v>
          </cell>
          <cell r="G64">
            <v>5.4119E-2</v>
          </cell>
          <cell r="H64">
            <v>5.4119E-2</v>
          </cell>
        </row>
        <row r="65">
          <cell r="C65">
            <v>112916</v>
          </cell>
          <cell r="E65" t="str">
            <v>drive finger</v>
          </cell>
          <cell r="F65" t="str">
            <v>BUY</v>
          </cell>
          <cell r="G65">
            <v>7.2899999999999993E-2</v>
          </cell>
          <cell r="H65">
            <v>7.2899999999999993E-2</v>
          </cell>
        </row>
        <row r="66">
          <cell r="C66">
            <v>112958</v>
          </cell>
          <cell r="E66" t="str">
            <v>drum (N61 Banjo RR)</v>
          </cell>
          <cell r="F66" t="str">
            <v>TARGET</v>
          </cell>
          <cell r="G66">
            <v>7.0000000000000007E-2</v>
          </cell>
          <cell r="H66">
            <v>7.0000000000000007E-2</v>
          </cell>
        </row>
        <row r="67">
          <cell r="C67">
            <v>112959</v>
          </cell>
          <cell r="E67" t="str">
            <v>drum (N61 Banjo RR)</v>
          </cell>
          <cell r="F67" t="str">
            <v>TARGET</v>
          </cell>
          <cell r="G67">
            <v>7.0000000000000007E-2</v>
          </cell>
          <cell r="H67">
            <v>7.0000000000000007E-2</v>
          </cell>
        </row>
        <row r="68">
          <cell r="C68">
            <v>112961</v>
          </cell>
          <cell r="E68" t="str">
            <v>handle shaft assy (Bjo N61 RR)</v>
          </cell>
          <cell r="F68" t="str">
            <v>TARGET</v>
          </cell>
          <cell r="G68">
            <v>0.18</v>
          </cell>
          <cell r="H68">
            <v>0.18</v>
          </cell>
        </row>
        <row r="69">
          <cell r="C69">
            <v>113019</v>
          </cell>
          <cell r="E69" t="str">
            <v>manual cover</v>
          </cell>
          <cell r="F69" t="str">
            <v>BUY</v>
          </cell>
          <cell r="G69">
            <v>0.10290000000000001</v>
          </cell>
          <cell r="H69">
            <v>0.10290000000000001</v>
          </cell>
          <cell r="K69" t="str">
            <v>FY05</v>
          </cell>
        </row>
        <row r="70">
          <cell r="C70">
            <v>113021</v>
          </cell>
          <cell r="E70" t="str">
            <v>manual drum</v>
          </cell>
          <cell r="F70" t="str">
            <v>TARGET</v>
          </cell>
          <cell r="G70">
            <v>5.8999999999999997E-2</v>
          </cell>
          <cell r="I70">
            <v>5.8999999999999997E-2</v>
          </cell>
        </row>
        <row r="71">
          <cell r="C71">
            <v>113049</v>
          </cell>
          <cell r="E71" t="str">
            <v>tensioner assy</v>
          </cell>
          <cell r="F71" t="str">
            <v>BUY</v>
          </cell>
          <cell r="G71">
            <v>7.9000000000000001E-2</v>
          </cell>
          <cell r="H71">
            <v>7.9000000000000001E-2</v>
          </cell>
          <cell r="K71" t="str">
            <v>FY04</v>
          </cell>
        </row>
        <row r="72">
          <cell r="C72">
            <v>113053</v>
          </cell>
          <cell r="E72" t="str">
            <v>stop</v>
          </cell>
          <cell r="G72">
            <v>0</v>
          </cell>
        </row>
        <row r="73">
          <cell r="C73">
            <v>113054</v>
          </cell>
          <cell r="E73" t="str">
            <v>star sleeve profil</v>
          </cell>
          <cell r="F73" t="str">
            <v>BUY</v>
          </cell>
          <cell r="G73">
            <v>0.27550490075227052</v>
          </cell>
          <cell r="H73">
            <v>0.27550490075227052</v>
          </cell>
        </row>
        <row r="74">
          <cell r="C74">
            <v>113057</v>
          </cell>
          <cell r="E74" t="str">
            <v>cable guide</v>
          </cell>
          <cell r="G74">
            <v>0</v>
          </cell>
        </row>
        <row r="75">
          <cell r="C75">
            <v>113058</v>
          </cell>
          <cell r="E75" t="str">
            <v>cable guide</v>
          </cell>
          <cell r="G75">
            <v>0</v>
          </cell>
        </row>
        <row r="76">
          <cell r="C76">
            <v>113114</v>
          </cell>
          <cell r="E76" t="str">
            <v>sleeve stop (A4)</v>
          </cell>
          <cell r="F76" t="str">
            <v>TARGET</v>
          </cell>
          <cell r="G76">
            <v>2.1999999999999999E-2</v>
          </cell>
          <cell r="H76">
            <v>2.1999999999999999E-2</v>
          </cell>
        </row>
        <row r="77">
          <cell r="C77">
            <v>113115</v>
          </cell>
          <cell r="E77" t="str">
            <v>end fitting (A4)</v>
          </cell>
          <cell r="F77" t="str">
            <v>TARGET</v>
          </cell>
          <cell r="G77">
            <v>4.5999999999999999E-2</v>
          </cell>
          <cell r="H77">
            <v>4.5999999999999999E-2</v>
          </cell>
        </row>
        <row r="78">
          <cell r="C78">
            <v>113117</v>
          </cell>
          <cell r="E78" t="str">
            <v>spring (for Bjo)</v>
          </cell>
          <cell r="F78" t="str">
            <v>TARGET</v>
          </cell>
          <cell r="G78">
            <v>2.9000000000000001E-2</v>
          </cell>
          <cell r="H78">
            <v>2.9000000000000001E-2</v>
          </cell>
        </row>
        <row r="79">
          <cell r="C79">
            <v>113132</v>
          </cell>
          <cell r="E79" t="str">
            <v>handle shaft (A4)</v>
          </cell>
          <cell r="F79" t="str">
            <v>TARGET</v>
          </cell>
          <cell r="G79">
            <v>0.27100000000000002</v>
          </cell>
          <cell r="H79">
            <v>0.27100000000000002</v>
          </cell>
        </row>
        <row r="80">
          <cell r="C80">
            <v>113465</v>
          </cell>
          <cell r="E80" t="str">
            <v>tensioner assy (A4)</v>
          </cell>
          <cell r="F80" t="str">
            <v>TARGET</v>
          </cell>
          <cell r="G80">
            <v>3.5999999999999997E-2</v>
          </cell>
          <cell r="H80">
            <v>3.5999999999999997E-2</v>
          </cell>
        </row>
        <row r="81">
          <cell r="C81">
            <v>113484</v>
          </cell>
          <cell r="E81" t="str">
            <v>Cursor</v>
          </cell>
          <cell r="F81" t="str">
            <v>BUY</v>
          </cell>
          <cell r="G81">
            <v>0.253</v>
          </cell>
          <cell r="H81">
            <v>0.253</v>
          </cell>
        </row>
        <row r="82">
          <cell r="C82">
            <v>113539</v>
          </cell>
          <cell r="E82" t="str">
            <v>gear</v>
          </cell>
          <cell r="F82" t="str">
            <v>BUY</v>
          </cell>
          <cell r="G82">
            <v>0.18140000000000001</v>
          </cell>
          <cell r="H82">
            <v>0.18140000000000001</v>
          </cell>
          <cell r="K82" t="str">
            <v>FY05</v>
          </cell>
        </row>
        <row r="83">
          <cell r="C83">
            <v>113541</v>
          </cell>
          <cell r="E83" t="str">
            <v>pinion</v>
          </cell>
          <cell r="G83">
            <v>8.7999999999999995E-2</v>
          </cell>
          <cell r="H83">
            <v>8.7999999999999995E-2</v>
          </cell>
        </row>
        <row r="84">
          <cell r="C84">
            <v>113730</v>
          </cell>
          <cell r="E84" t="str">
            <v>Wire Harness NGM PSA</v>
          </cell>
          <cell r="F84" t="str">
            <v>BUY</v>
          </cell>
          <cell r="G84">
            <v>0.20799999999999999</v>
          </cell>
          <cell r="H84">
            <v>0.20799999999999999</v>
          </cell>
        </row>
        <row r="85">
          <cell r="C85">
            <v>113815</v>
          </cell>
          <cell r="E85" t="str">
            <v>handle shaft (SL T11 RR)</v>
          </cell>
          <cell r="F85" t="str">
            <v>TARGET</v>
          </cell>
          <cell r="G85">
            <v>0.23699999999999999</v>
          </cell>
          <cell r="H85">
            <v>0.23699999999999999</v>
          </cell>
        </row>
        <row r="86">
          <cell r="C86">
            <v>113824</v>
          </cell>
          <cell r="E86" t="str">
            <v>Cursor T11</v>
          </cell>
          <cell r="F86" t="str">
            <v>BUY</v>
          </cell>
          <cell r="G86">
            <v>0.17699999999999999</v>
          </cell>
          <cell r="H86">
            <v>0.17699999999999999</v>
          </cell>
          <cell r="K86" t="str">
            <v>FY04</v>
          </cell>
        </row>
        <row r="87">
          <cell r="C87">
            <v>113826</v>
          </cell>
          <cell r="E87" t="str">
            <v>Stop T11</v>
          </cell>
          <cell r="F87" t="str">
            <v>BUY</v>
          </cell>
          <cell r="G87">
            <v>6.0999999999999999E-2</v>
          </cell>
          <cell r="H87">
            <v>6.0999999999999999E-2</v>
          </cell>
        </row>
        <row r="88">
          <cell r="C88">
            <v>113828</v>
          </cell>
          <cell r="E88" t="str">
            <v>cam spring</v>
          </cell>
          <cell r="F88" t="str">
            <v>BUY</v>
          </cell>
          <cell r="G88">
            <v>2.8583999999999998E-2</v>
          </cell>
          <cell r="H88">
            <v>2.8583999999999998E-2</v>
          </cell>
        </row>
        <row r="89">
          <cell r="C89">
            <v>113829</v>
          </cell>
          <cell r="E89" t="str">
            <v>cam spring</v>
          </cell>
          <cell r="F89" t="str">
            <v>BUY</v>
          </cell>
          <cell r="G89">
            <v>3.4834999999999998E-2</v>
          </cell>
          <cell r="H89">
            <v>3.4834999999999998E-2</v>
          </cell>
        </row>
        <row r="90">
          <cell r="C90">
            <v>113972</v>
          </cell>
          <cell r="E90" t="str">
            <v>Anti-noise Foam</v>
          </cell>
          <cell r="F90" t="str">
            <v>BUY</v>
          </cell>
          <cell r="G90">
            <v>4.36E-2</v>
          </cell>
          <cell r="H90">
            <v>4.36E-2</v>
          </cell>
          <cell r="K90" t="str">
            <v>FY04</v>
          </cell>
        </row>
        <row r="91">
          <cell r="C91">
            <v>113981</v>
          </cell>
          <cell r="E91" t="str">
            <v>crimp screw</v>
          </cell>
          <cell r="F91" t="str">
            <v>BUY</v>
          </cell>
          <cell r="G91">
            <v>1.6219999999999998E-2</v>
          </cell>
          <cell r="H91">
            <v>1.6219999999999998E-2</v>
          </cell>
        </row>
        <row r="92">
          <cell r="C92">
            <v>113981</v>
          </cell>
          <cell r="E92" t="str">
            <v>crimp screw</v>
          </cell>
          <cell r="F92" t="str">
            <v>BUY</v>
          </cell>
          <cell r="G92">
            <v>1.6219999999999998E-2</v>
          </cell>
          <cell r="H92">
            <v>1.6219999999999998E-2</v>
          </cell>
        </row>
        <row r="93">
          <cell r="C93">
            <v>114084</v>
          </cell>
          <cell r="E93" t="str">
            <v>clamp seal</v>
          </cell>
          <cell r="F93" t="str">
            <v>BUY</v>
          </cell>
          <cell r="G93">
            <v>4.1925999999999998E-2</v>
          </cell>
          <cell r="H93">
            <v>4.1925999999999998E-2</v>
          </cell>
        </row>
        <row r="94">
          <cell r="C94">
            <v>114085</v>
          </cell>
          <cell r="E94" t="str">
            <v>clamp</v>
          </cell>
          <cell r="G94">
            <v>0</v>
          </cell>
        </row>
        <row r="95">
          <cell r="C95">
            <v>114085</v>
          </cell>
          <cell r="E95" t="str">
            <v>clamp</v>
          </cell>
          <cell r="G95">
            <v>0</v>
          </cell>
        </row>
        <row r="96">
          <cell r="C96">
            <v>114169</v>
          </cell>
          <cell r="E96" t="str">
            <v>sleeve stop (fork)</v>
          </cell>
          <cell r="F96" t="str">
            <v>BUY</v>
          </cell>
          <cell r="G96">
            <v>2.6100000000000002E-2</v>
          </cell>
          <cell r="H96">
            <v>2.6100000000000002E-2</v>
          </cell>
          <cell r="K96" t="str">
            <v>FY04</v>
          </cell>
        </row>
        <row r="97">
          <cell r="C97">
            <v>114247</v>
          </cell>
          <cell r="E97" t="str">
            <v>tighteness seal (T11)</v>
          </cell>
          <cell r="F97" t="str">
            <v>TARGET</v>
          </cell>
          <cell r="G97">
            <v>7.8E-2</v>
          </cell>
          <cell r="H97">
            <v>7.8E-2</v>
          </cell>
        </row>
        <row r="98">
          <cell r="C98">
            <v>114285</v>
          </cell>
          <cell r="E98" t="str">
            <v>drum (dia 50mm)</v>
          </cell>
          <cell r="F98" t="str">
            <v>BUY</v>
          </cell>
          <cell r="G98">
            <v>9.9000000000000005E-2</v>
          </cell>
          <cell r="H98">
            <v>0.109</v>
          </cell>
          <cell r="I98">
            <v>9.9000000000000005E-2</v>
          </cell>
          <cell r="K98">
            <v>38139</v>
          </cell>
        </row>
        <row r="99">
          <cell r="C99">
            <v>114286</v>
          </cell>
          <cell r="E99" t="str">
            <v>drum (dia 50mm)</v>
          </cell>
          <cell r="F99" t="str">
            <v>BUY</v>
          </cell>
          <cell r="G99">
            <v>9.9000000000000005E-2</v>
          </cell>
          <cell r="H99">
            <v>0.109</v>
          </cell>
          <cell r="I99">
            <v>9.9000000000000005E-2</v>
          </cell>
          <cell r="K99">
            <v>38139</v>
          </cell>
        </row>
        <row r="100">
          <cell r="C100">
            <v>114371</v>
          </cell>
          <cell r="E100" t="str">
            <v>75 fils Chrysenthemum</v>
          </cell>
          <cell r="F100" t="str">
            <v>BUY</v>
          </cell>
          <cell r="G100">
            <v>0.14580000000000001</v>
          </cell>
          <cell r="H100">
            <v>0.14580000000000001</v>
          </cell>
          <cell r="K100" t="str">
            <v>FY05</v>
          </cell>
        </row>
        <row r="101">
          <cell r="C101">
            <v>114372</v>
          </cell>
          <cell r="E101" t="str">
            <v>75 fils Kiku</v>
          </cell>
          <cell r="F101" t="str">
            <v>BUY</v>
          </cell>
          <cell r="G101">
            <v>0.14580000000000001</v>
          </cell>
          <cell r="H101">
            <v>0.14580000000000001</v>
          </cell>
          <cell r="K101" t="str">
            <v>FY05</v>
          </cell>
        </row>
        <row r="102">
          <cell r="C102">
            <v>114478</v>
          </cell>
          <cell r="E102" t="str">
            <v>sleeve stop</v>
          </cell>
          <cell r="F102" t="str">
            <v>BUY</v>
          </cell>
          <cell r="G102">
            <v>2.5999999999999999E-2</v>
          </cell>
          <cell r="H102">
            <v>2.5999999999999999E-2</v>
          </cell>
          <cell r="K102" t="str">
            <v>FY04</v>
          </cell>
        </row>
        <row r="103">
          <cell r="C103">
            <v>114479</v>
          </cell>
          <cell r="E103" t="str">
            <v>Stop</v>
          </cell>
          <cell r="F103" t="str">
            <v>MAKE</v>
          </cell>
          <cell r="G103">
            <v>2.5999999999999999E-2</v>
          </cell>
          <cell r="H103">
            <v>2.5999999999999999E-2</v>
          </cell>
        </row>
        <row r="104">
          <cell r="C104">
            <v>114481</v>
          </cell>
          <cell r="E104" t="str">
            <v>Bras LG 1B VE184 AV MAN/ELEC</v>
          </cell>
          <cell r="F104" t="str">
            <v>BUY</v>
          </cell>
          <cell r="G104">
            <v>0.57330000000000003</v>
          </cell>
          <cell r="H104">
            <v>0.57330000000000003</v>
          </cell>
          <cell r="K104" t="str">
            <v>FY05</v>
          </cell>
        </row>
        <row r="105">
          <cell r="C105">
            <v>114482</v>
          </cell>
          <cell r="E105" t="str">
            <v>Secteur LG 1B VE184 AV ELEC</v>
          </cell>
          <cell r="F105" t="str">
            <v>BUY</v>
          </cell>
          <cell r="G105">
            <v>0.41039999999999999</v>
          </cell>
          <cell r="H105">
            <v>0.41039999999999999</v>
          </cell>
        </row>
        <row r="106">
          <cell r="C106">
            <v>114483</v>
          </cell>
          <cell r="E106" t="str">
            <v>Secteur LG 1B VE184 AV ELEC</v>
          </cell>
          <cell r="F106" t="str">
            <v>BUY</v>
          </cell>
          <cell r="G106">
            <v>0.51459999999999995</v>
          </cell>
          <cell r="H106">
            <v>0.51459999999999995</v>
          </cell>
          <cell r="K106" t="str">
            <v>FY05</v>
          </cell>
        </row>
        <row r="107">
          <cell r="C107">
            <v>114491</v>
          </cell>
          <cell r="E107" t="str">
            <v>handle shaft (A&amp;S VE184 FRT)</v>
          </cell>
          <cell r="F107" t="str">
            <v>TARGET</v>
          </cell>
          <cell r="G107">
            <v>0.25900000000000001</v>
          </cell>
          <cell r="H107">
            <v>0.25900000000000001</v>
          </cell>
        </row>
        <row r="108">
          <cell r="C108">
            <v>114493</v>
          </cell>
          <cell r="E108" t="str">
            <v>Faisceau LG 1B VE184 AV ELEC</v>
          </cell>
          <cell r="F108" t="str">
            <v>BUY</v>
          </cell>
          <cell r="G108">
            <v>0.81410000000000005</v>
          </cell>
          <cell r="H108">
            <v>0.81410000000000005</v>
          </cell>
        </row>
        <row r="109">
          <cell r="C109">
            <v>114560</v>
          </cell>
          <cell r="E109" t="str">
            <v>Washer</v>
          </cell>
          <cell r="F109" t="str">
            <v>BUY</v>
          </cell>
          <cell r="G109">
            <v>2.5300000000000001E-3</v>
          </cell>
          <cell r="H109">
            <v>2.5300000000000001E-3</v>
          </cell>
          <cell r="K109" t="str">
            <v>FY05</v>
          </cell>
        </row>
        <row r="110">
          <cell r="C110">
            <v>114607</v>
          </cell>
          <cell r="E110" t="str">
            <v>Pignon 8dts 1B VE184 AV ELEC</v>
          </cell>
          <cell r="F110" t="str">
            <v>BUY</v>
          </cell>
          <cell r="G110">
            <v>0.46050000000000002</v>
          </cell>
          <cell r="H110">
            <v>0.46050000000000002</v>
          </cell>
        </row>
        <row r="111">
          <cell r="C111">
            <v>114608</v>
          </cell>
          <cell r="E111" t="str">
            <v>pinion (adapted for NGM : with 3 pin)</v>
          </cell>
          <cell r="F111" t="str">
            <v>BUY</v>
          </cell>
          <cell r="G111">
            <v>0.36720000000000003</v>
          </cell>
          <cell r="H111">
            <v>0.36720000000000003</v>
          </cell>
        </row>
        <row r="112">
          <cell r="C112">
            <v>114645</v>
          </cell>
          <cell r="E112" t="str">
            <v>Plat Tot Ass 1B VE 184 AVG Man</v>
          </cell>
          <cell r="F112" t="str">
            <v>BUY</v>
          </cell>
          <cell r="G112">
            <v>1.202</v>
          </cell>
          <cell r="H112">
            <v>1.202</v>
          </cell>
        </row>
        <row r="113">
          <cell r="C113">
            <v>114706</v>
          </cell>
          <cell r="E113" t="str">
            <v>Assy Slider</v>
          </cell>
          <cell r="F113" t="str">
            <v>BUY</v>
          </cell>
          <cell r="G113">
            <v>0.309</v>
          </cell>
          <cell r="H113">
            <v>0.309</v>
          </cell>
        </row>
        <row r="114">
          <cell r="C114">
            <v>114709</v>
          </cell>
          <cell r="E114" t="str">
            <v>Sector S4300</v>
          </cell>
          <cell r="F114" t="str">
            <v>BUY</v>
          </cell>
          <cell r="G114">
            <v>0.60799999999999998</v>
          </cell>
          <cell r="H114">
            <v>0.60799999999999998</v>
          </cell>
        </row>
        <row r="115">
          <cell r="C115">
            <v>114712</v>
          </cell>
          <cell r="E115" t="str">
            <v>Coulisse S4300 AV</v>
          </cell>
          <cell r="F115" t="str">
            <v>BUY</v>
          </cell>
          <cell r="G115">
            <v>0.10589999999999999</v>
          </cell>
          <cell r="I115">
            <v>0.10589999999999999</v>
          </cell>
        </row>
        <row r="116">
          <cell r="C116">
            <v>114722</v>
          </cell>
          <cell r="E116" t="str">
            <v>main pivot</v>
          </cell>
          <cell r="F116" t="str">
            <v>BUY</v>
          </cell>
          <cell r="G116">
            <v>2.4199999999999999E-2</v>
          </cell>
          <cell r="H116">
            <v>2.4199999999999999E-2</v>
          </cell>
        </row>
        <row r="117">
          <cell r="C117">
            <v>114727</v>
          </cell>
          <cell r="E117" t="str">
            <v>handle shaft (HS FRT 3/5 doors)</v>
          </cell>
          <cell r="F117" t="str">
            <v>TARGET</v>
          </cell>
          <cell r="G117">
            <v>0.32200000000000001</v>
          </cell>
          <cell r="H117">
            <v>0.32200000000000001</v>
          </cell>
        </row>
        <row r="118">
          <cell r="C118">
            <v>114771</v>
          </cell>
          <cell r="E118" t="str">
            <v>handle shaft (HS RR)</v>
          </cell>
          <cell r="F118" t="str">
            <v>TARGET</v>
          </cell>
          <cell r="G118">
            <v>0.22900000000000001</v>
          </cell>
          <cell r="H118">
            <v>0.22900000000000001</v>
          </cell>
        </row>
        <row r="119">
          <cell r="C119">
            <v>114778</v>
          </cell>
          <cell r="E119" t="str">
            <v>compression spring</v>
          </cell>
          <cell r="F119" t="str">
            <v>BUY</v>
          </cell>
          <cell r="G119">
            <v>3.0000000000000001E-3</v>
          </cell>
          <cell r="H119">
            <v>3.0000000000000001E-3</v>
          </cell>
        </row>
        <row r="120">
          <cell r="C120">
            <v>114903</v>
          </cell>
          <cell r="E120" t="str">
            <v>glass eyelett assy</v>
          </cell>
          <cell r="F120" t="str">
            <v>BUY</v>
          </cell>
          <cell r="G120">
            <v>0.1198</v>
          </cell>
          <cell r="I120">
            <v>0.1198</v>
          </cell>
        </row>
        <row r="121">
          <cell r="C121">
            <v>114911</v>
          </cell>
          <cell r="E121" t="str">
            <v>Plat ass LG 1B VE184 AV ELEC</v>
          </cell>
          <cell r="F121" t="str">
            <v>BUY</v>
          </cell>
          <cell r="G121">
            <v>0.68779999999999997</v>
          </cell>
          <cell r="H121">
            <v>0.68779999999999997</v>
          </cell>
        </row>
        <row r="122">
          <cell r="C122">
            <v>114952</v>
          </cell>
          <cell r="E122" t="str">
            <v>Pierecd nut</v>
          </cell>
          <cell r="F122" t="str">
            <v>BUY</v>
          </cell>
          <cell r="G122">
            <v>3.5000000000000003E-2</v>
          </cell>
          <cell r="H122">
            <v>3.5000000000000003E-2</v>
          </cell>
        </row>
        <row r="123">
          <cell r="C123">
            <v>115016</v>
          </cell>
          <cell r="E123" t="str">
            <v>handle shaft (prod PSA)</v>
          </cell>
          <cell r="F123" t="str">
            <v>TARGET</v>
          </cell>
          <cell r="G123">
            <v>0.16700000000000001</v>
          </cell>
          <cell r="H123">
            <v>0.16700000000000001</v>
          </cell>
        </row>
        <row r="124">
          <cell r="C124">
            <v>115034</v>
          </cell>
          <cell r="E124" t="str">
            <v>spring (prod PSA)</v>
          </cell>
          <cell r="F124" t="str">
            <v>TARGET</v>
          </cell>
          <cell r="G124">
            <v>2.5999999999999999E-2</v>
          </cell>
          <cell r="H124">
            <v>2.5999999999999999E-2</v>
          </cell>
        </row>
        <row r="125">
          <cell r="C125">
            <v>115035</v>
          </cell>
          <cell r="E125" t="str">
            <v>spring (prod PSA)</v>
          </cell>
          <cell r="F125" t="str">
            <v>TARGET</v>
          </cell>
          <cell r="G125">
            <v>2.5999999999999999E-2</v>
          </cell>
          <cell r="H125">
            <v>2.5999999999999999E-2</v>
          </cell>
        </row>
        <row r="126">
          <cell r="C126">
            <v>115105</v>
          </cell>
          <cell r="E126" t="str">
            <v>drum (dia 43,5mm)</v>
          </cell>
          <cell r="F126" t="str">
            <v>BUY</v>
          </cell>
          <cell r="G126">
            <v>0.1042</v>
          </cell>
          <cell r="H126">
            <v>0.1042</v>
          </cell>
          <cell r="K126" t="str">
            <v>Apres les 550000 premieres pieces - 0,1Euro amort. Outillages ( actuel; 0,2042 Euro)</v>
          </cell>
        </row>
        <row r="127">
          <cell r="C127">
            <v>115106</v>
          </cell>
          <cell r="E127" t="str">
            <v>drum (dia 43,5mm)</v>
          </cell>
          <cell r="F127" t="str">
            <v>BUY</v>
          </cell>
          <cell r="G127">
            <v>0.1042</v>
          </cell>
          <cell r="H127">
            <v>0.1042</v>
          </cell>
          <cell r="K127" t="str">
            <v>Apres les 550000 premieres pieces - 0,1Euro amort. Outillages ( actuel; 0,2042 Euro)</v>
          </cell>
        </row>
        <row r="128">
          <cell r="C128">
            <v>115144</v>
          </cell>
          <cell r="E128" t="str">
            <v>Cursor</v>
          </cell>
          <cell r="F128" t="str">
            <v>BUY</v>
          </cell>
          <cell r="G128">
            <v>0.13200000000000001</v>
          </cell>
          <cell r="H128">
            <v>0.13200000000000001</v>
          </cell>
        </row>
        <row r="129">
          <cell r="C129">
            <v>115151</v>
          </cell>
          <cell r="E129" t="str">
            <v>Joint T1</v>
          </cell>
          <cell r="F129" t="str">
            <v>BUY</v>
          </cell>
          <cell r="G129">
            <v>2.1100000000000001E-2</v>
          </cell>
          <cell r="H129">
            <v>2.1100000000000001E-2</v>
          </cell>
        </row>
        <row r="130">
          <cell r="C130">
            <v>115152</v>
          </cell>
          <cell r="E130" t="str">
            <v>Joint T1</v>
          </cell>
          <cell r="F130" t="str">
            <v>BUY</v>
          </cell>
          <cell r="G130">
            <v>2.07E-2</v>
          </cell>
          <cell r="H130">
            <v>2.07E-2</v>
          </cell>
        </row>
        <row r="131">
          <cell r="C131">
            <v>115193</v>
          </cell>
          <cell r="E131" t="str">
            <v>pulley shaft</v>
          </cell>
          <cell r="G131">
            <v>4.0800000000000003E-2</v>
          </cell>
          <cell r="H131">
            <v>4.0800000000000003E-2</v>
          </cell>
          <cell r="K131" t="str">
            <v>FY05</v>
          </cell>
        </row>
        <row r="132">
          <cell r="C132">
            <v>115260</v>
          </cell>
          <cell r="E132" t="str">
            <v>Tensionneur long</v>
          </cell>
          <cell r="G132">
            <v>0.13780000000000001</v>
          </cell>
          <cell r="H132">
            <v>0.13780000000000001</v>
          </cell>
          <cell r="I132">
            <v>0.13780000000000001</v>
          </cell>
          <cell r="J132">
            <v>37316</v>
          </cell>
          <cell r="K132" t="str">
            <v>FY05</v>
          </cell>
        </row>
        <row r="133">
          <cell r="C133">
            <v>115465</v>
          </cell>
          <cell r="E133" t="str">
            <v>Stop</v>
          </cell>
          <cell r="F133" t="str">
            <v>BUY</v>
          </cell>
          <cell r="G133">
            <v>3.1300000000000001E-2</v>
          </cell>
          <cell r="H133">
            <v>3.1300000000000001E-2</v>
          </cell>
          <cell r="K133">
            <v>2002</v>
          </cell>
        </row>
        <row r="134">
          <cell r="C134">
            <v>115466</v>
          </cell>
          <cell r="E134" t="str">
            <v>Stop</v>
          </cell>
          <cell r="F134" t="str">
            <v>BUY</v>
          </cell>
          <cell r="G134">
            <v>3.1300000000000001E-2</v>
          </cell>
          <cell r="H134">
            <v>3.1300000000000001E-2</v>
          </cell>
          <cell r="K134">
            <v>2002</v>
          </cell>
        </row>
        <row r="135">
          <cell r="C135">
            <v>115499</v>
          </cell>
          <cell r="E135" t="str">
            <v>clip (N71)</v>
          </cell>
          <cell r="F135" t="str">
            <v>TARGET</v>
          </cell>
          <cell r="G135">
            <v>4.5999999999999999E-2</v>
          </cell>
          <cell r="H135">
            <v>4.5999999999999999E-2</v>
          </cell>
        </row>
        <row r="136">
          <cell r="C136">
            <v>116150</v>
          </cell>
          <cell r="E136" t="str">
            <v>Overmoulded Cursor</v>
          </cell>
          <cell r="F136" t="str">
            <v>BUY</v>
          </cell>
          <cell r="G136">
            <v>0.378</v>
          </cell>
          <cell r="H136">
            <v>0.378</v>
          </cell>
          <cell r="K136">
            <v>2003</v>
          </cell>
        </row>
        <row r="137">
          <cell r="C137">
            <v>116151</v>
          </cell>
          <cell r="E137" t="str">
            <v>Overmoulded Cursor</v>
          </cell>
          <cell r="F137" t="str">
            <v>BUY</v>
          </cell>
          <cell r="G137">
            <v>0.378</v>
          </cell>
          <cell r="H137">
            <v>0.378</v>
          </cell>
          <cell r="K137">
            <v>2003</v>
          </cell>
        </row>
        <row r="138">
          <cell r="C138">
            <v>116278</v>
          </cell>
          <cell r="E138" t="str">
            <v>Cursor alu Monobloc</v>
          </cell>
          <cell r="F138" t="str">
            <v>BUY</v>
          </cell>
          <cell r="G138">
            <v>1.2949999999999999</v>
          </cell>
          <cell r="H138">
            <v>1.2949999999999999</v>
          </cell>
          <cell r="K138">
            <v>2004</v>
          </cell>
        </row>
        <row r="139">
          <cell r="C139">
            <v>116703</v>
          </cell>
          <cell r="E139" t="str">
            <v>seal (for alu aloy cursor assy)</v>
          </cell>
          <cell r="G139">
            <v>6.8000000000000005E-2</v>
          </cell>
          <cell r="H139">
            <v>6.8000000000000005E-2</v>
          </cell>
          <cell r="K139">
            <v>2003</v>
          </cell>
        </row>
        <row r="140">
          <cell r="C140">
            <v>116710</v>
          </cell>
          <cell r="E140" t="str">
            <v>Skate (for alu aloy cursor assy)</v>
          </cell>
          <cell r="G140">
            <v>2.3699999999999999E-2</v>
          </cell>
          <cell r="H140">
            <v>2.3699999999999999E-2</v>
          </cell>
          <cell r="K140">
            <v>2003</v>
          </cell>
        </row>
        <row r="141">
          <cell r="C141">
            <v>116711</v>
          </cell>
          <cell r="E141" t="str">
            <v>Skate (for alu aloy cursor assy)</v>
          </cell>
          <cell r="G141">
            <v>2.3699999999999999E-2</v>
          </cell>
          <cell r="H141">
            <v>2.3699999999999999E-2</v>
          </cell>
          <cell r="K141">
            <v>2003</v>
          </cell>
        </row>
        <row r="142">
          <cell r="C142">
            <v>116712</v>
          </cell>
          <cell r="E142" t="str">
            <v>Screw (for alu aloy cursor assy)</v>
          </cell>
          <cell r="G142">
            <v>9.9000000000000005E-2</v>
          </cell>
          <cell r="H142">
            <v>9.9000000000000005E-2</v>
          </cell>
          <cell r="K142">
            <v>2003</v>
          </cell>
        </row>
        <row r="143">
          <cell r="C143">
            <v>116713</v>
          </cell>
          <cell r="E143" t="str">
            <v>stop (for alu aloy cursor assy)</v>
          </cell>
          <cell r="G143">
            <v>1.9E-2</v>
          </cell>
          <cell r="H143">
            <v>1.9E-2</v>
          </cell>
          <cell r="K143">
            <v>2003</v>
          </cell>
        </row>
        <row r="144">
          <cell r="C144">
            <v>116714</v>
          </cell>
          <cell r="E144" t="str">
            <v>Skate (for alu aloy cursor assy)</v>
          </cell>
          <cell r="G144">
            <v>1.4E-2</v>
          </cell>
          <cell r="H144">
            <v>1.4E-2</v>
          </cell>
          <cell r="K144">
            <v>2003</v>
          </cell>
        </row>
        <row r="145">
          <cell r="C145">
            <v>116718</v>
          </cell>
          <cell r="E145" t="str">
            <v>Nut (for alu aloy cursor assy)</v>
          </cell>
          <cell r="G145">
            <v>3.7999999999999999E-2</v>
          </cell>
          <cell r="H145">
            <v>3.7999999999999999E-2</v>
          </cell>
        </row>
        <row r="146">
          <cell r="C146">
            <v>116796</v>
          </cell>
          <cell r="E146" t="str">
            <v>Profiled Rail</v>
          </cell>
          <cell r="F146" t="str">
            <v>BUY</v>
          </cell>
          <cell r="G146">
            <v>0.27979999999999999</v>
          </cell>
          <cell r="H146">
            <v>0.27979999999999999</v>
          </cell>
        </row>
        <row r="147">
          <cell r="C147">
            <v>116798</v>
          </cell>
          <cell r="E147" t="str">
            <v>Bracket</v>
          </cell>
          <cell r="F147" t="str">
            <v>BUY</v>
          </cell>
          <cell r="G147">
            <v>0.13009999999999999</v>
          </cell>
          <cell r="H147">
            <v>0.13009999999999999</v>
          </cell>
        </row>
        <row r="148">
          <cell r="C148">
            <v>116800</v>
          </cell>
          <cell r="E148" t="str">
            <v>Bracket</v>
          </cell>
          <cell r="F148" t="str">
            <v>BUY</v>
          </cell>
          <cell r="G148">
            <v>0.16900000000000001</v>
          </cell>
          <cell r="H148">
            <v>0.16900000000000001</v>
          </cell>
        </row>
        <row r="149">
          <cell r="C149">
            <v>116802</v>
          </cell>
          <cell r="E149" t="str">
            <v>Electrical Plate</v>
          </cell>
          <cell r="F149" t="str">
            <v>BUY</v>
          </cell>
          <cell r="G149">
            <v>0.23899999999999999</v>
          </cell>
          <cell r="H149">
            <v>0.23899999999999999</v>
          </cell>
        </row>
        <row r="150">
          <cell r="C150">
            <v>116848</v>
          </cell>
          <cell r="E150" t="str">
            <v>Sector S4316 Man</v>
          </cell>
          <cell r="G150">
            <v>0.74050000000000005</v>
          </cell>
          <cell r="H150">
            <v>0.74050000000000005</v>
          </cell>
        </row>
        <row r="151">
          <cell r="C151">
            <v>116851</v>
          </cell>
          <cell r="E151" t="str">
            <v>Half Arm</v>
          </cell>
          <cell r="F151" t="str">
            <v>BUY</v>
          </cell>
          <cell r="G151">
            <v>0.1053</v>
          </cell>
          <cell r="H151">
            <v>0.1053</v>
          </cell>
        </row>
        <row r="152">
          <cell r="C152">
            <v>116852</v>
          </cell>
          <cell r="E152" t="str">
            <v>Half Arm</v>
          </cell>
          <cell r="F152" t="str">
            <v>BUY</v>
          </cell>
          <cell r="G152">
            <v>0.1053</v>
          </cell>
          <cell r="H152">
            <v>0.1053</v>
          </cell>
        </row>
        <row r="153">
          <cell r="C153">
            <v>116858</v>
          </cell>
          <cell r="E153" t="str">
            <v>Electrical Plate S4316</v>
          </cell>
          <cell r="F153" t="str">
            <v>BUY</v>
          </cell>
          <cell r="G153">
            <v>0.47160000000000002</v>
          </cell>
          <cell r="H153">
            <v>0.47160000000000002</v>
          </cell>
        </row>
        <row r="154">
          <cell r="C154">
            <v>116859</v>
          </cell>
          <cell r="E154" t="str">
            <v>Arm</v>
          </cell>
          <cell r="F154" t="str">
            <v>BUY</v>
          </cell>
          <cell r="G154">
            <v>0.27389999999999998</v>
          </cell>
          <cell r="H154">
            <v>0.27389999999999998</v>
          </cell>
        </row>
        <row r="155">
          <cell r="C155">
            <v>116860</v>
          </cell>
          <cell r="E155" t="str">
            <v>Arm</v>
          </cell>
          <cell r="F155" t="str">
            <v>BUY</v>
          </cell>
          <cell r="G155">
            <v>0.27389999999999998</v>
          </cell>
          <cell r="H155">
            <v>0.27389999999999998</v>
          </cell>
        </row>
        <row r="156">
          <cell r="C156">
            <v>116937</v>
          </cell>
          <cell r="E156" t="str">
            <v>Curseur Alu A42</v>
          </cell>
          <cell r="F156" t="str">
            <v>BUY</v>
          </cell>
          <cell r="G156">
            <v>2.4089999999999998</v>
          </cell>
          <cell r="H156">
            <v>2.4089999999999998</v>
          </cell>
          <cell r="K156">
            <v>2004</v>
          </cell>
        </row>
        <row r="157">
          <cell r="C157">
            <v>117019</v>
          </cell>
          <cell r="E157" t="str">
            <v>Plate Ass S4316 av Man.</v>
          </cell>
          <cell r="G157">
            <v>1.5750999999999999</v>
          </cell>
          <cell r="H157">
            <v>1.5750999999999999</v>
          </cell>
        </row>
        <row r="158">
          <cell r="C158">
            <v>117060</v>
          </cell>
          <cell r="E158" t="str">
            <v>Butée POP</v>
          </cell>
          <cell r="F158" t="str">
            <v>BUY</v>
          </cell>
          <cell r="G158">
            <v>0.34970000000000001</v>
          </cell>
          <cell r="H158">
            <v>0.34970000000000001</v>
          </cell>
          <cell r="K158">
            <v>2004</v>
          </cell>
        </row>
        <row r="159">
          <cell r="C159">
            <v>117216</v>
          </cell>
          <cell r="E159" t="str">
            <v>Drum Brose T56</v>
          </cell>
          <cell r="F159" t="str">
            <v>BUY</v>
          </cell>
          <cell r="G159">
            <v>0.13300000000000001</v>
          </cell>
          <cell r="H159">
            <v>0.13300000000000001</v>
          </cell>
          <cell r="K159">
            <v>2004</v>
          </cell>
        </row>
        <row r="160">
          <cell r="C160">
            <v>117260</v>
          </cell>
          <cell r="E160" t="str">
            <v>irreversible tensioner</v>
          </cell>
          <cell r="F160" t="str">
            <v>BUY</v>
          </cell>
          <cell r="G160">
            <v>0.6</v>
          </cell>
          <cell r="H160">
            <v>0.6</v>
          </cell>
        </row>
        <row r="161">
          <cell r="C161">
            <v>117392</v>
          </cell>
          <cell r="E161" t="str">
            <v>Cursor</v>
          </cell>
          <cell r="F161" t="str">
            <v>BUY</v>
          </cell>
          <cell r="G161">
            <v>0.14099999999999999</v>
          </cell>
          <cell r="H161">
            <v>0.14099999999999999</v>
          </cell>
        </row>
        <row r="162">
          <cell r="C162">
            <v>117416</v>
          </cell>
          <cell r="E162" t="str">
            <v>Coulisse de guidage Ford VE184</v>
          </cell>
          <cell r="F162" t="str">
            <v>BUY</v>
          </cell>
          <cell r="G162">
            <v>0.19969999999999999</v>
          </cell>
          <cell r="H162">
            <v>0.19969999999999999</v>
          </cell>
        </row>
        <row r="163">
          <cell r="C163">
            <v>117439</v>
          </cell>
          <cell r="E163" t="str">
            <v>Manual Gear Box  assy</v>
          </cell>
          <cell r="F163" t="str">
            <v>BUY</v>
          </cell>
          <cell r="G163">
            <v>1.5</v>
          </cell>
          <cell r="H163">
            <v>1.5</v>
          </cell>
          <cell r="K163" t="str">
            <v>FY05</v>
          </cell>
        </row>
        <row r="164">
          <cell r="C164">
            <v>117472</v>
          </cell>
          <cell r="E164" t="str">
            <v>motor screw (2 thread)</v>
          </cell>
          <cell r="F164" t="str">
            <v>BUY</v>
          </cell>
          <cell r="G164">
            <v>0.17299999999999999</v>
          </cell>
          <cell r="I164">
            <v>0.17299999999999999</v>
          </cell>
          <cell r="K164" t="str">
            <v>offre de Pirovano du 2/9/03</v>
          </cell>
        </row>
        <row r="165">
          <cell r="C165">
            <v>117583</v>
          </cell>
          <cell r="E165" t="str">
            <v xml:space="preserve">plastic clutch box </v>
          </cell>
          <cell r="G165">
            <v>0.309</v>
          </cell>
          <cell r="H165">
            <v>1.2290000000000001</v>
          </cell>
          <cell r="I165">
            <v>0.309</v>
          </cell>
          <cell r="K165" t="str">
            <v>application au bout de 50000 pièces</v>
          </cell>
        </row>
        <row r="166">
          <cell r="C166">
            <v>117685</v>
          </cell>
          <cell r="E166" t="str">
            <v>star sleeve profil</v>
          </cell>
          <cell r="F166" t="str">
            <v>BUY</v>
          </cell>
          <cell r="G166">
            <v>0.23015873015873015</v>
          </cell>
          <cell r="H166">
            <v>0.23015873015873015</v>
          </cell>
          <cell r="K166" t="str">
            <v>FY04</v>
          </cell>
        </row>
        <row r="167">
          <cell r="C167">
            <v>117773</v>
          </cell>
          <cell r="E167" t="str">
            <v>Support de vitre assemblé</v>
          </cell>
          <cell r="F167" t="str">
            <v>BUY</v>
          </cell>
          <cell r="G167">
            <v>0.40200000000000002</v>
          </cell>
          <cell r="H167">
            <v>0.40200000000000002</v>
          </cell>
          <cell r="K167" t="str">
            <v>FY05</v>
          </cell>
        </row>
        <row r="168">
          <cell r="C168">
            <v>117812</v>
          </cell>
          <cell r="E168" t="str">
            <v>Assy Cursor</v>
          </cell>
          <cell r="F168" t="str">
            <v>BUY</v>
          </cell>
          <cell r="G168">
            <v>2.9449999999999998</v>
          </cell>
          <cell r="H168">
            <v>2.7320000000000002</v>
          </cell>
          <cell r="K168" t="str">
            <v>FY04</v>
          </cell>
        </row>
        <row r="169">
          <cell r="C169">
            <v>117813</v>
          </cell>
          <cell r="E169" t="str">
            <v>Assy Cursor</v>
          </cell>
          <cell r="F169" t="str">
            <v>BUY</v>
          </cell>
          <cell r="G169">
            <v>2.9449999999999998</v>
          </cell>
          <cell r="H169">
            <v>2.7320000000000002</v>
          </cell>
          <cell r="K169" t="str">
            <v>FY04</v>
          </cell>
        </row>
        <row r="170">
          <cell r="C170">
            <v>117853</v>
          </cell>
          <cell r="E170" t="str">
            <v>Verrou</v>
          </cell>
          <cell r="F170" t="str">
            <v>BUY</v>
          </cell>
          <cell r="G170">
            <v>2.9000000000000001E-2</v>
          </cell>
          <cell r="H170">
            <v>2.9000000000000001E-2</v>
          </cell>
        </row>
        <row r="171">
          <cell r="C171">
            <v>117854</v>
          </cell>
          <cell r="E171" t="str">
            <v>cover</v>
          </cell>
          <cell r="F171" t="str">
            <v>TARGET</v>
          </cell>
          <cell r="G171">
            <v>0.185</v>
          </cell>
          <cell r="I171">
            <v>0.185</v>
          </cell>
        </row>
        <row r="172">
          <cell r="C172">
            <v>117855</v>
          </cell>
          <cell r="E172" t="str">
            <v>pinion</v>
          </cell>
          <cell r="F172" t="str">
            <v>TARGET</v>
          </cell>
          <cell r="G172">
            <v>0.14499999999999999</v>
          </cell>
          <cell r="I172">
            <v>0.14499999999999999</v>
          </cell>
        </row>
        <row r="173">
          <cell r="C173">
            <v>117859</v>
          </cell>
          <cell r="E173" t="str">
            <v>drum</v>
          </cell>
          <cell r="F173" t="str">
            <v>TARGET</v>
          </cell>
          <cell r="G173">
            <v>0.11</v>
          </cell>
          <cell r="I173">
            <v>0.11</v>
          </cell>
        </row>
        <row r="174">
          <cell r="C174">
            <v>117860</v>
          </cell>
          <cell r="E174" t="str">
            <v>gear</v>
          </cell>
          <cell r="F174" t="str">
            <v>TARGET</v>
          </cell>
          <cell r="G174">
            <v>0.214</v>
          </cell>
          <cell r="I174">
            <v>0.214</v>
          </cell>
        </row>
        <row r="175">
          <cell r="C175">
            <v>118003</v>
          </cell>
          <cell r="E175" t="str">
            <v>drum</v>
          </cell>
          <cell r="F175" t="str">
            <v>BUY</v>
          </cell>
          <cell r="G175">
            <v>7.5200000000000003E-2</v>
          </cell>
          <cell r="H175">
            <v>7.5200000000000003E-2</v>
          </cell>
          <cell r="K175" t="str">
            <v>(without amortization of the mold)</v>
          </cell>
        </row>
        <row r="176">
          <cell r="C176">
            <v>118004</v>
          </cell>
          <cell r="E176" t="str">
            <v>Outer Sleeve</v>
          </cell>
          <cell r="F176" t="str">
            <v>BUY</v>
          </cell>
          <cell r="G176">
            <v>0.20280999999999999</v>
          </cell>
          <cell r="H176">
            <v>0.20280999999999999</v>
          </cell>
          <cell r="K176" t="str">
            <v>FY05</v>
          </cell>
        </row>
        <row r="177">
          <cell r="C177">
            <v>118010</v>
          </cell>
          <cell r="E177" t="str">
            <v>profil cable dia 1,5 - 49 wires (Berger)</v>
          </cell>
          <cell r="F177" t="str">
            <v>BUY</v>
          </cell>
          <cell r="G177">
            <v>8.7400000000000005E-2</v>
          </cell>
          <cell r="H177">
            <v>8.7400000000000005E-2</v>
          </cell>
          <cell r="K177" t="str">
            <v>FY04</v>
          </cell>
        </row>
        <row r="178">
          <cell r="C178">
            <v>118017</v>
          </cell>
          <cell r="E178" t="str">
            <v>Pulley Shaft</v>
          </cell>
          <cell r="F178" t="str">
            <v>BUY</v>
          </cell>
          <cell r="G178">
            <v>2.7E-2</v>
          </cell>
          <cell r="H178">
            <v>2.7E-2</v>
          </cell>
        </row>
        <row r="179">
          <cell r="C179">
            <v>118060</v>
          </cell>
          <cell r="E179" t="str">
            <v>Bumper</v>
          </cell>
          <cell r="F179" t="str">
            <v>BUY</v>
          </cell>
          <cell r="G179">
            <v>1.61E-2</v>
          </cell>
          <cell r="H179">
            <v>1.61E-2</v>
          </cell>
          <cell r="K179" t="str">
            <v>FY05</v>
          </cell>
        </row>
        <row r="180">
          <cell r="C180">
            <v>118061</v>
          </cell>
          <cell r="E180" t="str">
            <v>Screw</v>
          </cell>
          <cell r="F180" t="str">
            <v>BUY</v>
          </cell>
          <cell r="G180">
            <v>4.1579999999999999E-2</v>
          </cell>
          <cell r="H180">
            <v>4.1579999999999999E-2</v>
          </cell>
          <cell r="K180" t="str">
            <v>FY05</v>
          </cell>
        </row>
        <row r="181">
          <cell r="C181">
            <v>118062</v>
          </cell>
          <cell r="E181" t="str">
            <v>Spacer</v>
          </cell>
          <cell r="F181" t="str">
            <v>BUY</v>
          </cell>
          <cell r="G181">
            <v>6.1100000000000002E-2</v>
          </cell>
          <cell r="H181">
            <v>6.1100000000000002E-2</v>
          </cell>
          <cell r="K181" t="str">
            <v>FY05</v>
          </cell>
        </row>
        <row r="182">
          <cell r="C182">
            <v>118063</v>
          </cell>
          <cell r="E182" t="str">
            <v>Circlip</v>
          </cell>
          <cell r="F182" t="str">
            <v>BUY</v>
          </cell>
          <cell r="G182">
            <v>1.1469999999999999E-2</v>
          </cell>
          <cell r="H182">
            <v>1.1469999999999999E-2</v>
          </cell>
          <cell r="K182" t="str">
            <v>FY05</v>
          </cell>
        </row>
        <row r="183">
          <cell r="C183">
            <v>118064</v>
          </cell>
          <cell r="E183" t="str">
            <v>Pulley Shaft</v>
          </cell>
          <cell r="F183" t="str">
            <v>BUY</v>
          </cell>
          <cell r="G183">
            <v>5.1400000000000001E-2</v>
          </cell>
          <cell r="H183">
            <v>5.1400000000000001E-2</v>
          </cell>
          <cell r="K183" t="str">
            <v>FY05</v>
          </cell>
        </row>
        <row r="184">
          <cell r="C184">
            <v>118065</v>
          </cell>
          <cell r="E184" t="str">
            <v xml:space="preserve">Pulley </v>
          </cell>
          <cell r="F184" t="str">
            <v>BUY</v>
          </cell>
          <cell r="G184">
            <v>2.232E-2</v>
          </cell>
          <cell r="H184">
            <v>2.232E-2</v>
          </cell>
          <cell r="K184" t="str">
            <v>FY05</v>
          </cell>
        </row>
        <row r="185">
          <cell r="C185">
            <v>118066</v>
          </cell>
          <cell r="E185" t="str">
            <v>Pulley Shaft</v>
          </cell>
          <cell r="F185" t="str">
            <v>BUY</v>
          </cell>
          <cell r="G185">
            <v>5.8400000000000001E-2</v>
          </cell>
          <cell r="H185">
            <v>5.8400000000000001E-2</v>
          </cell>
          <cell r="K185" t="str">
            <v>FY05</v>
          </cell>
        </row>
        <row r="186">
          <cell r="C186">
            <v>118278</v>
          </cell>
          <cell r="E186" t="str">
            <v>tensioner</v>
          </cell>
          <cell r="F186" t="str">
            <v>BUY</v>
          </cell>
          <cell r="G186">
            <v>3.3500000000000002E-2</v>
          </cell>
          <cell r="I186">
            <v>3.3500000000000002E-2</v>
          </cell>
          <cell r="K186" t="str">
            <v>Info Franck C</v>
          </cell>
        </row>
        <row r="187">
          <cell r="C187">
            <v>118281</v>
          </cell>
          <cell r="E187" t="str">
            <v>Sleeve stop</v>
          </cell>
          <cell r="F187" t="str">
            <v>BUY</v>
          </cell>
          <cell r="G187">
            <v>1.142E-2</v>
          </cell>
          <cell r="H187">
            <v>1.142E-2</v>
          </cell>
          <cell r="K187" t="str">
            <v>FY05</v>
          </cell>
        </row>
        <row r="188">
          <cell r="C188">
            <v>118282</v>
          </cell>
          <cell r="E188" t="str">
            <v>Tensioner assy</v>
          </cell>
          <cell r="F188" t="str">
            <v>BUY</v>
          </cell>
          <cell r="G188">
            <v>3.0679999999999999E-2</v>
          </cell>
          <cell r="H188">
            <v>3.0679999999999999E-2</v>
          </cell>
          <cell r="K188" t="str">
            <v>FY05</v>
          </cell>
        </row>
        <row r="189">
          <cell r="C189">
            <v>118340</v>
          </cell>
          <cell r="E189" t="str">
            <v>Curseur A08</v>
          </cell>
          <cell r="F189" t="str">
            <v>BUY</v>
          </cell>
          <cell r="G189">
            <v>0.153</v>
          </cell>
          <cell r="H189">
            <v>0.153</v>
          </cell>
          <cell r="K189" t="str">
            <v>FY04</v>
          </cell>
        </row>
        <row r="190">
          <cell r="C190">
            <v>118341</v>
          </cell>
          <cell r="E190" t="str">
            <v>Curseur A08</v>
          </cell>
          <cell r="F190" t="str">
            <v>BUY</v>
          </cell>
          <cell r="G190">
            <v>0.153</v>
          </cell>
          <cell r="H190">
            <v>0.153</v>
          </cell>
          <cell r="K190" t="str">
            <v>FY04</v>
          </cell>
        </row>
        <row r="191">
          <cell r="C191">
            <v>118366</v>
          </cell>
          <cell r="E191" t="str">
            <v>pierce nut</v>
          </cell>
          <cell r="F191" t="str">
            <v>BUY</v>
          </cell>
          <cell r="G191">
            <v>1.9199999999999998E-2</v>
          </cell>
          <cell r="H191">
            <v>1.9199999999999998E-2</v>
          </cell>
          <cell r="K191" t="str">
            <v>FY04</v>
          </cell>
        </row>
        <row r="192">
          <cell r="C192">
            <v>118371</v>
          </cell>
          <cell r="E192" t="str">
            <v>Stop</v>
          </cell>
          <cell r="F192" t="str">
            <v>BUY</v>
          </cell>
          <cell r="G192">
            <v>0.03</v>
          </cell>
          <cell r="H192">
            <v>0.03</v>
          </cell>
          <cell r="K192" t="str">
            <v>FY04 - Liberec Infor</v>
          </cell>
        </row>
        <row r="193">
          <cell r="C193">
            <v>118595</v>
          </cell>
          <cell r="E193" t="str">
            <v>Cable End fiting</v>
          </cell>
          <cell r="F193" t="str">
            <v>BUY</v>
          </cell>
          <cell r="G193">
            <v>3.7930999999999999E-2</v>
          </cell>
          <cell r="H193">
            <v>3.7930999999999999E-2</v>
          </cell>
          <cell r="K193" t="str">
            <v>FY05</v>
          </cell>
        </row>
        <row r="194">
          <cell r="C194">
            <v>118596</v>
          </cell>
          <cell r="E194" t="str">
            <v>Cable End fiting</v>
          </cell>
          <cell r="F194" t="str">
            <v>BUY</v>
          </cell>
          <cell r="G194">
            <v>1.306E-2</v>
          </cell>
          <cell r="I194">
            <v>1.306E-2</v>
          </cell>
          <cell r="K194" t="str">
            <v>FY05</v>
          </cell>
        </row>
        <row r="195">
          <cell r="C195">
            <v>118597</v>
          </cell>
          <cell r="E195" t="str">
            <v>Spring</v>
          </cell>
          <cell r="F195" t="str">
            <v>BUY</v>
          </cell>
          <cell r="G195">
            <v>2.546E-2</v>
          </cell>
          <cell r="H195">
            <v>2.546E-2</v>
          </cell>
          <cell r="K195" t="str">
            <v>FY05</v>
          </cell>
        </row>
        <row r="196">
          <cell r="C196">
            <v>118598</v>
          </cell>
          <cell r="E196" t="str">
            <v xml:space="preserve">end fitting </v>
          </cell>
          <cell r="F196" t="str">
            <v>BUY</v>
          </cell>
          <cell r="G196">
            <v>8.1499999999999993E-3</v>
          </cell>
          <cell r="H196">
            <v>8.1499999999999993E-3</v>
          </cell>
          <cell r="K196" t="str">
            <v>FY05</v>
          </cell>
        </row>
        <row r="197">
          <cell r="C197">
            <v>118606</v>
          </cell>
          <cell r="E197" t="str">
            <v>Clip</v>
          </cell>
          <cell r="F197" t="str">
            <v>BUY</v>
          </cell>
          <cell r="G197">
            <v>6.4899999999999999E-2</v>
          </cell>
          <cell r="H197">
            <v>6.4899999999999999E-2</v>
          </cell>
          <cell r="K197" t="str">
            <v>FY05</v>
          </cell>
        </row>
        <row r="198">
          <cell r="C198">
            <v>118622</v>
          </cell>
          <cell r="E198" t="str">
            <v>Pad</v>
          </cell>
          <cell r="F198" t="str">
            <v>BUY</v>
          </cell>
          <cell r="G198">
            <v>2.1000000000000001E-2</v>
          </cell>
          <cell r="I198">
            <v>2.1000000000000001E-2</v>
          </cell>
          <cell r="K198" t="str">
            <v>FY04</v>
          </cell>
        </row>
        <row r="199">
          <cell r="C199">
            <v>118623</v>
          </cell>
          <cell r="E199" t="str">
            <v>Butée POP</v>
          </cell>
          <cell r="F199" t="str">
            <v>BUY</v>
          </cell>
          <cell r="G199">
            <v>0.185</v>
          </cell>
          <cell r="H199">
            <v>0.185</v>
          </cell>
          <cell r="K199" t="str">
            <v>FY05</v>
          </cell>
        </row>
        <row r="200">
          <cell r="C200">
            <v>118658</v>
          </cell>
          <cell r="E200" t="str">
            <v>profil cable dia 1,5 - 49 wires (chrysantemum)</v>
          </cell>
          <cell r="F200" t="str">
            <v>BUY</v>
          </cell>
          <cell r="G200">
            <v>9.8900000000000002E-2</v>
          </cell>
          <cell r="I200">
            <v>9.8900000000000002E-2</v>
          </cell>
          <cell r="K200" t="str">
            <v>FY04</v>
          </cell>
        </row>
        <row r="201">
          <cell r="C201">
            <v>118738</v>
          </cell>
          <cell r="E201" t="str">
            <v>tension spring</v>
          </cell>
          <cell r="F201" t="str">
            <v>BUY</v>
          </cell>
          <cell r="G201">
            <v>5.8999999999999997E-2</v>
          </cell>
          <cell r="I201">
            <v>5.8999999999999997E-2</v>
          </cell>
          <cell r="K201" t="str">
            <v>ESTIMATED</v>
          </cell>
        </row>
        <row r="202">
          <cell r="C202">
            <v>118739</v>
          </cell>
          <cell r="E202" t="str">
            <v>washer</v>
          </cell>
          <cell r="F202" t="str">
            <v>BUY</v>
          </cell>
          <cell r="G202">
            <v>4.5999999999999999E-2</v>
          </cell>
          <cell r="I202">
            <v>4.5999999999999999E-2</v>
          </cell>
          <cell r="K202" t="str">
            <v>must be check with serial part drawing</v>
          </cell>
        </row>
        <row r="203">
          <cell r="C203">
            <v>118780</v>
          </cell>
          <cell r="E203" t="str">
            <v>Stop</v>
          </cell>
          <cell r="F203" t="str">
            <v>BUY</v>
          </cell>
          <cell r="G203">
            <v>1.132E-2</v>
          </cell>
          <cell r="H203">
            <v>1.132E-2</v>
          </cell>
          <cell r="K203" t="str">
            <v>FY05</v>
          </cell>
        </row>
        <row r="204">
          <cell r="C204">
            <v>119059</v>
          </cell>
          <cell r="E204" t="str">
            <v>Cursor Monobloc</v>
          </cell>
          <cell r="F204" t="str">
            <v>BUY</v>
          </cell>
          <cell r="G204">
            <v>0.08</v>
          </cell>
          <cell r="H204">
            <v>0.08</v>
          </cell>
          <cell r="K204" t="str">
            <v>FY05</v>
          </cell>
        </row>
        <row r="205">
          <cell r="C205">
            <v>119137</v>
          </cell>
          <cell r="E205" t="str">
            <v>irreversible tensioner</v>
          </cell>
          <cell r="F205" t="str">
            <v>BUY</v>
          </cell>
          <cell r="G205">
            <v>0.46100000000000002</v>
          </cell>
          <cell r="H205">
            <v>0.46100000000000002</v>
          </cell>
        </row>
        <row r="206">
          <cell r="C206">
            <v>187080002</v>
          </cell>
          <cell r="E206" t="str">
            <v>Axe Pivot Sector</v>
          </cell>
          <cell r="F206" t="str">
            <v>BUY</v>
          </cell>
          <cell r="G206">
            <v>5.1499999999999997E-2</v>
          </cell>
          <cell r="H206">
            <v>5.1499999999999997E-2</v>
          </cell>
        </row>
        <row r="207">
          <cell r="C207">
            <v>187100004</v>
          </cell>
          <cell r="E207" t="str">
            <v>main pivot</v>
          </cell>
          <cell r="G207">
            <v>0</v>
          </cell>
        </row>
        <row r="208">
          <cell r="C208">
            <v>188040024</v>
          </cell>
          <cell r="E208" t="str">
            <v>pierce nut</v>
          </cell>
          <cell r="F208" t="str">
            <v>BUY</v>
          </cell>
          <cell r="G208">
            <v>1.9199999999999998E-2</v>
          </cell>
          <cell r="H208">
            <v>1.9199999999999998E-2</v>
          </cell>
        </row>
        <row r="209">
          <cell r="C209">
            <v>188520008</v>
          </cell>
          <cell r="E209" t="str">
            <v>clutch spring</v>
          </cell>
          <cell r="F209" t="str">
            <v>TARGET</v>
          </cell>
          <cell r="G209">
            <v>2.019E-2</v>
          </cell>
          <cell r="H209">
            <v>2.019E-2</v>
          </cell>
          <cell r="K209" t="str">
            <v>FY05</v>
          </cell>
        </row>
        <row r="210">
          <cell r="C210">
            <v>188530008</v>
          </cell>
          <cell r="E210" t="str">
            <v>clutch spring</v>
          </cell>
          <cell r="F210" t="str">
            <v>TARGET</v>
          </cell>
          <cell r="G210">
            <v>1.7999999999999999E-2</v>
          </cell>
          <cell r="H210">
            <v>1.7999999999999999E-2</v>
          </cell>
        </row>
        <row r="211">
          <cell r="C211">
            <v>190060020</v>
          </cell>
          <cell r="E211" t="str">
            <v>pulley</v>
          </cell>
          <cell r="F211" t="str">
            <v>BUY</v>
          </cell>
          <cell r="G211">
            <v>2.3099999999999999E-2</v>
          </cell>
          <cell r="H211">
            <v>2.3099999999999999E-2</v>
          </cell>
        </row>
        <row r="212">
          <cell r="C212">
            <v>190060021</v>
          </cell>
          <cell r="E212" t="str">
            <v>pulley shaft</v>
          </cell>
          <cell r="F212" t="str">
            <v>BUY</v>
          </cell>
          <cell r="G212">
            <v>3.2070000000000001E-2</v>
          </cell>
          <cell r="H212">
            <v>3.2070000000000001E-2</v>
          </cell>
        </row>
        <row r="213">
          <cell r="C213">
            <v>190063010</v>
          </cell>
          <cell r="E213" t="str">
            <v>inner cylindrical sleeve profil for dia 1,8</v>
          </cell>
          <cell r="F213" t="str">
            <v>TARGET</v>
          </cell>
          <cell r="G213">
            <v>5.7000000000000002E-2</v>
          </cell>
          <cell r="H213">
            <v>5.7000000000000002E-2</v>
          </cell>
        </row>
        <row r="214">
          <cell r="C214">
            <v>191440016</v>
          </cell>
          <cell r="E214" t="str">
            <v>tighteness seal (Z6 FRT)</v>
          </cell>
          <cell r="F214" t="str">
            <v>TARGET</v>
          </cell>
          <cell r="G214">
            <v>3.4000000000000002E-2</v>
          </cell>
          <cell r="H214">
            <v>3.4000000000000002E-2</v>
          </cell>
        </row>
        <row r="215">
          <cell r="C215">
            <v>191540002</v>
          </cell>
          <cell r="E215" t="str">
            <v>bearing</v>
          </cell>
          <cell r="F215" t="str">
            <v>BUY</v>
          </cell>
          <cell r="G215">
            <v>2.6069999999999999E-2</v>
          </cell>
          <cell r="H215">
            <v>2.6069999999999999E-2</v>
          </cell>
        </row>
        <row r="216">
          <cell r="C216">
            <v>191980017</v>
          </cell>
          <cell r="E216" t="str">
            <v>pad</v>
          </cell>
          <cell r="F216" t="str">
            <v>BUY</v>
          </cell>
          <cell r="G216">
            <v>1.4437E-2</v>
          </cell>
          <cell r="H216">
            <v>1.4437E-2</v>
          </cell>
        </row>
        <row r="217">
          <cell r="C217" t="str">
            <v>112541 (Codica)</v>
          </cell>
          <cell r="E217" t="str">
            <v>cylindrical sleeve profil dia 1,5</v>
          </cell>
          <cell r="F217" t="str">
            <v>BUY</v>
          </cell>
          <cell r="G217">
            <v>0.32300000000000001</v>
          </cell>
          <cell r="H217">
            <v>0.32300000000000001</v>
          </cell>
        </row>
        <row r="218">
          <cell r="C218" t="str">
            <v>117685 (Codica)</v>
          </cell>
          <cell r="E218" t="str">
            <v>star sleeve profil</v>
          </cell>
          <cell r="F218" t="str">
            <v>BUY</v>
          </cell>
          <cell r="G218">
            <v>0.28000000000000003</v>
          </cell>
          <cell r="H218">
            <v>0.28000000000000003</v>
          </cell>
        </row>
        <row r="219">
          <cell r="C219" t="str">
            <v>117685 (Fico)</v>
          </cell>
          <cell r="E219" t="str">
            <v>star sleeve profil</v>
          </cell>
          <cell r="F219" t="str">
            <v>BUY</v>
          </cell>
          <cell r="G219">
            <v>0.25</v>
          </cell>
          <cell r="H219">
            <v>0.25</v>
          </cell>
        </row>
        <row r="220">
          <cell r="C220" t="str">
            <v>117685 (Obzor)</v>
          </cell>
          <cell r="E220" t="str">
            <v>star sleeve profil</v>
          </cell>
          <cell r="F220" t="str">
            <v>BUY</v>
          </cell>
          <cell r="G220">
            <v>0.248</v>
          </cell>
          <cell r="H220">
            <v>0.248</v>
          </cell>
        </row>
        <row r="221">
          <cell r="C221" t="str">
            <v>190063011 (Codica)</v>
          </cell>
          <cell r="E221" t="str">
            <v>outer cylindrical sleeve profil for dia 1,8</v>
          </cell>
          <cell r="F221" t="str">
            <v>TARGET</v>
          </cell>
          <cell r="G221">
            <v>0.17799999999999999</v>
          </cell>
          <cell r="H221">
            <v>0.17799999999999999</v>
          </cell>
        </row>
        <row r="222">
          <cell r="C222" t="str">
            <v>190063011 (Fico)</v>
          </cell>
          <cell r="E222" t="str">
            <v>outer cylindrical sleeve profil for dia 1,8</v>
          </cell>
          <cell r="F222" t="str">
            <v>TARGET</v>
          </cell>
          <cell r="G222">
            <v>0.16800000000000001</v>
          </cell>
          <cell r="H222">
            <v>0.16800000000000001</v>
          </cell>
        </row>
        <row r="223">
          <cell r="C223" t="str">
            <v>amort. Indirect man plate. Machine</v>
          </cell>
          <cell r="E223" t="str">
            <v>(86,2K€x1,585)/
(plates per year x 6years)</v>
          </cell>
          <cell r="G223">
            <v>0</v>
          </cell>
        </row>
        <row r="224">
          <cell r="C224" t="str">
            <v>amort. Man plate. Machine</v>
          </cell>
          <cell r="E224" t="str">
            <v>(50,5K€x1,585)/
(pulliesxvolx6years)</v>
          </cell>
          <cell r="G224">
            <v>0</v>
          </cell>
        </row>
        <row r="225">
          <cell r="C225" t="str">
            <v>amort. Pul. machine (3)
amort. on the volum max pul. / day</v>
          </cell>
          <cell r="E225" t="str">
            <v>((76240*1,585)/(9000poulies par jourx6x225))*nb pulley/rail</v>
          </cell>
          <cell r="G225">
            <v>0</v>
          </cell>
        </row>
        <row r="226">
          <cell r="C226" t="str">
            <v>amort. Pulley machine (1)
(amort. of a press 
on this project only)</v>
          </cell>
          <cell r="E226" t="str">
            <v>(15K€x1,585)/
(pulliesxvolx6years)</v>
          </cell>
          <cell r="G226">
            <v>0</v>
          </cell>
        </row>
        <row r="227">
          <cell r="C227" t="str">
            <v>amort. Pulley machine (2)
(amort. of the complete machine 
on this project only)</v>
          </cell>
          <cell r="E227" t="str">
            <v>(76,24K€x1,585)/
(pulliesxvolx6years)</v>
          </cell>
          <cell r="G227">
            <v>0</v>
          </cell>
        </row>
        <row r="228">
          <cell r="C228" t="str">
            <v>X30877</v>
          </cell>
          <cell r="E228" t="str">
            <v>SL ramp 120° - VRP2</v>
          </cell>
          <cell r="G228">
            <v>5.9799999999999999E-2</v>
          </cell>
          <cell r="I228">
            <v>5.9799999999999999E-2</v>
          </cell>
        </row>
        <row r="229">
          <cell r="C229" t="str">
            <v>X30878</v>
          </cell>
          <cell r="E229" t="str">
            <v>SL ramp 120° - VRP2</v>
          </cell>
          <cell r="G229">
            <v>5.9799999999999999E-2</v>
          </cell>
          <cell r="I229">
            <v>5.9799999999999999E-2</v>
          </cell>
        </row>
        <row r="230">
          <cell r="C230" t="str">
            <v>X31628</v>
          </cell>
          <cell r="E230" t="str">
            <v>Bjo ramp - VRP2</v>
          </cell>
          <cell r="G230">
            <v>4.0099999999999997E-2</v>
          </cell>
          <cell r="I230">
            <v>4.0099999999999997E-2</v>
          </cell>
        </row>
        <row r="231">
          <cell r="C231" t="str">
            <v>X31629</v>
          </cell>
          <cell r="E231" t="str">
            <v>Bjo ramp - VRP2</v>
          </cell>
          <cell r="G231">
            <v>4.0099999999999997E-2</v>
          </cell>
          <cell r="I231">
            <v>4.0099999999999997E-2</v>
          </cell>
        </row>
        <row r="232">
          <cell r="C232" t="str">
            <v>X31630</v>
          </cell>
          <cell r="E232" t="str">
            <v>SL ramp 95° - VRP2</v>
          </cell>
          <cell r="G232">
            <v>5.6000000000000001E-2</v>
          </cell>
          <cell r="I232">
            <v>5.6000000000000001E-2</v>
          </cell>
        </row>
        <row r="233">
          <cell r="C233" t="str">
            <v>X31631</v>
          </cell>
          <cell r="E233" t="str">
            <v>SL ramp 95° - VRP2</v>
          </cell>
          <cell r="G233">
            <v>5.6000000000000001E-2</v>
          </cell>
          <cell r="I233">
            <v>5.6000000000000001E-2</v>
          </cell>
        </row>
        <row r="234">
          <cell r="C234" t="str">
            <v>X31632</v>
          </cell>
          <cell r="E234" t="str">
            <v>SL ramp 150° - VRP2</v>
          </cell>
          <cell r="G234">
            <v>5.9700000000000003E-2</v>
          </cell>
          <cell r="I234">
            <v>5.9700000000000003E-2</v>
          </cell>
        </row>
        <row r="235">
          <cell r="C235" t="str">
            <v>X31633</v>
          </cell>
          <cell r="E235" t="str">
            <v>SL ramp 150° - VRP2</v>
          </cell>
          <cell r="G235">
            <v>5.3999999999999999E-2</v>
          </cell>
          <cell r="I235">
            <v>5.3999999999999999E-2</v>
          </cell>
        </row>
        <row r="236">
          <cell r="C236" t="str">
            <v>X31642</v>
          </cell>
          <cell r="E236" t="str">
            <v>Bjo ramp assy - VRP2</v>
          </cell>
          <cell r="G236">
            <v>0.10489999999999999</v>
          </cell>
          <cell r="I236">
            <v>0.10489999999999999</v>
          </cell>
        </row>
        <row r="237">
          <cell r="C237" t="str">
            <v>X31643</v>
          </cell>
          <cell r="E237" t="str">
            <v>Bjo ramp assy - VRP2</v>
          </cell>
          <cell r="G237">
            <v>0.10489999999999999</v>
          </cell>
          <cell r="I237">
            <v>0.10489999999999999</v>
          </cell>
        </row>
        <row r="238">
          <cell r="C238" t="str">
            <v>X31644</v>
          </cell>
          <cell r="E238" t="str">
            <v>cover assy BJO - VRP2</v>
          </cell>
          <cell r="G238">
            <v>8.6300000000000002E-2</v>
          </cell>
          <cell r="I238">
            <v>8.6300000000000002E-2</v>
          </cell>
        </row>
        <row r="239">
          <cell r="C239" t="str">
            <v>X31645</v>
          </cell>
          <cell r="E239" t="str">
            <v>cover assy BJO - VRP2</v>
          </cell>
          <cell r="G239">
            <v>8.6300000000000002E-2</v>
          </cell>
          <cell r="I239">
            <v>8.6300000000000002E-2</v>
          </cell>
        </row>
        <row r="240">
          <cell r="C240" t="str">
            <v>X31646</v>
          </cell>
          <cell r="E240" t="str">
            <v>cover assy SL 95°  - VRP2</v>
          </cell>
          <cell r="G240">
            <v>9.35E-2</v>
          </cell>
          <cell r="I240">
            <v>9.35E-2</v>
          </cell>
        </row>
        <row r="241">
          <cell r="C241" t="str">
            <v>X31647</v>
          </cell>
          <cell r="E241" t="str">
            <v>cover assy SL 95°  - VRP2</v>
          </cell>
          <cell r="G241">
            <v>9.35E-2</v>
          </cell>
          <cell r="I241">
            <v>9.35E-2</v>
          </cell>
        </row>
        <row r="242">
          <cell r="C242" t="str">
            <v>X31650</v>
          </cell>
          <cell r="E242" t="str">
            <v>cover assy SL 120°  - VRP2</v>
          </cell>
          <cell r="G242">
            <v>9.9000000000000005E-2</v>
          </cell>
          <cell r="I242">
            <v>9.9000000000000005E-2</v>
          </cell>
        </row>
        <row r="243">
          <cell r="C243" t="str">
            <v>X31651</v>
          </cell>
          <cell r="E243" t="str">
            <v>cover assy SL 120°  - VRP2</v>
          </cell>
          <cell r="G243">
            <v>9.9000000000000005E-2</v>
          </cell>
          <cell r="I243">
            <v>9.9000000000000005E-2</v>
          </cell>
        </row>
        <row r="244">
          <cell r="C244" t="str">
            <v>X31654</v>
          </cell>
          <cell r="E244" t="str">
            <v>cover assy SL 150°  - VRP2</v>
          </cell>
          <cell r="G244">
            <v>9.9000000000000005E-2</v>
          </cell>
          <cell r="I244">
            <v>9.9000000000000005E-2</v>
          </cell>
        </row>
        <row r="245">
          <cell r="C245" t="str">
            <v>X31655</v>
          </cell>
          <cell r="E245" t="str">
            <v>cover assy SL 150°  - VRP2</v>
          </cell>
          <cell r="G245">
            <v>9.9000000000000005E-2</v>
          </cell>
          <cell r="I245">
            <v>9.9000000000000005E-2</v>
          </cell>
        </row>
        <row r="246">
          <cell r="C246" t="str">
            <v>X31909</v>
          </cell>
          <cell r="E246" t="str">
            <v>tensioner assy  - VRP2 - (3 parts)</v>
          </cell>
          <cell r="G246">
            <v>5.11E-2</v>
          </cell>
          <cell r="I246">
            <v>5.11E-2</v>
          </cell>
        </row>
        <row r="247">
          <cell r="C247" t="str">
            <v>X32500</v>
          </cell>
          <cell r="E247" t="str">
            <v>dry side drum cover</v>
          </cell>
          <cell r="G247">
            <v>0.23680000000000001</v>
          </cell>
          <cell r="I247">
            <v>0.23680000000000001</v>
          </cell>
          <cell r="K247" t="str">
            <v>for WR with sleeves / must be review</v>
          </cell>
        </row>
        <row r="248">
          <cell r="C248" t="str">
            <v>X32899 - B  estimated</v>
          </cell>
          <cell r="E248" t="str">
            <v>spring</v>
          </cell>
          <cell r="G248">
            <v>0.05</v>
          </cell>
          <cell r="I248">
            <v>0.05</v>
          </cell>
          <cell r="K248" t="str">
            <v>estimated 24/11/03</v>
          </cell>
        </row>
        <row r="249">
          <cell r="C249" t="str">
            <v>X32900 - B</v>
          </cell>
          <cell r="E249" t="str">
            <v>spacer for short drop tensioner</v>
          </cell>
          <cell r="G249">
            <v>4.5999999999999999E-2</v>
          </cell>
          <cell r="I249">
            <v>4.5999999999999999E-2</v>
          </cell>
          <cell r="K249" t="str">
            <v>price of the 11/07/03</v>
          </cell>
        </row>
        <row r="250">
          <cell r="D250" t="str">
            <v>aluminuim</v>
          </cell>
          <cell r="E250" t="str">
            <v>AS9U3</v>
          </cell>
          <cell r="G250">
            <v>2.464</v>
          </cell>
          <cell r="H250">
            <v>2.464</v>
          </cell>
        </row>
        <row r="251">
          <cell r="D251" t="str">
            <v>Colorant pour plastic</v>
          </cell>
          <cell r="E251" t="str">
            <v>Colorant pour plastic 0,05% du Gross Weight</v>
          </cell>
          <cell r="G251">
            <v>7.6219999999999999</v>
          </cell>
          <cell r="H251">
            <v>7.6219999999999999</v>
          </cell>
          <cell r="K251">
            <v>2003</v>
          </cell>
        </row>
        <row r="252">
          <cell r="D252" t="str">
            <v>CRALW9020 BK851</v>
          </cell>
          <cell r="E252" t="str">
            <v>plastic material</v>
          </cell>
          <cell r="G252">
            <v>3.05</v>
          </cell>
          <cell r="H252">
            <v>3.05</v>
          </cell>
          <cell r="K252" t="str">
            <v>validity : 01 04 02 --&gt;31 03 03 Dupont info / 25Kgmini / sinon +0,06€/Kg</v>
          </cell>
        </row>
        <row r="253">
          <cell r="D253" t="str">
            <v>CRASK603 BK851</v>
          </cell>
          <cell r="E253" t="str">
            <v>plastic material</v>
          </cell>
          <cell r="G253">
            <v>2.21</v>
          </cell>
          <cell r="H253">
            <v>2.21</v>
          </cell>
          <cell r="K253" t="str">
            <v>validity : 01 04 02 --&gt;31 03 03 Dupont info / 25Kgmini / sinon +0,06€/Kg</v>
          </cell>
        </row>
        <row r="254">
          <cell r="D254" t="str">
            <v>CRASK605 BK851</v>
          </cell>
          <cell r="E254" t="str">
            <v>plastic material</v>
          </cell>
          <cell r="G254">
            <v>2.21</v>
          </cell>
          <cell r="H254">
            <v>2.21</v>
          </cell>
          <cell r="K254" t="str">
            <v>validity : 01 04 02 --&gt;31 03 03 Dupont info / 25Kgmini / sinon +0,06€/Kg</v>
          </cell>
        </row>
        <row r="255">
          <cell r="D255" t="str">
            <v>customer pack Bjo/SL
returnable box &amp; palett</v>
          </cell>
          <cell r="E255" t="str">
            <v>if 10 parts / box 600x400x320 (type T5 RR elec) 
4 spacers / box
1 labell / box + 1 / palett</v>
          </cell>
          <cell r="G255">
            <v>2.4E-2</v>
          </cell>
          <cell r="H255">
            <v>2.4E-2</v>
          </cell>
        </row>
        <row r="256">
          <cell r="D256" t="str">
            <v>customer pack DL
returnable box &amp; palett</v>
          </cell>
          <cell r="E256" t="str">
            <v>if 5 parts / box 600x400x320 (type N7 elec) 
4 spacers / box
1 labell / box + 1 / palett</v>
          </cell>
          <cell r="G256">
            <v>4.8000000000000001E-2</v>
          </cell>
          <cell r="H256">
            <v>4.8000000000000001E-2</v>
          </cell>
        </row>
        <row r="257">
          <cell r="D257" t="str">
            <v>customer pack X arm
metal container</v>
          </cell>
          <cell r="E257" t="str">
            <v>110 parts - 8 spacers and 
2 half carton belts (type Defender FRT elec)
1 labell container</v>
          </cell>
          <cell r="G257">
            <v>3.2300000000000002E-2</v>
          </cell>
          <cell r="H257">
            <v>3.2300000000000002E-2</v>
          </cell>
        </row>
        <row r="258">
          <cell r="D258" t="str">
            <v>customer pack Y arm
returnable box &amp; palett</v>
          </cell>
          <cell r="E258" t="str">
            <v>625 parts : 25 parts / box - 25 box / palett 
no spacer (type Defender RR man)
1 labell / box + 1 / palett</v>
          </cell>
          <cell r="G258">
            <v>8.6999999999999994E-3</v>
          </cell>
          <cell r="H258">
            <v>8.6999999999999994E-3</v>
          </cell>
        </row>
        <row r="259">
          <cell r="D259" t="str">
            <v>DEL100NC10</v>
          </cell>
          <cell r="E259" t="str">
            <v>plastic material</v>
          </cell>
          <cell r="G259">
            <v>2.56</v>
          </cell>
          <cell r="H259">
            <v>2.56</v>
          </cell>
          <cell r="K259" t="str">
            <v>validity : 01 04 02 --&gt;31 03 03 Dupont info / 25Kgmini / sinon +0,06€/Kg</v>
          </cell>
        </row>
        <row r="260">
          <cell r="D260" t="str">
            <v>DEL 500ALNC10</v>
          </cell>
          <cell r="E260" t="str">
            <v>plastic material</v>
          </cell>
          <cell r="G260">
            <v>4.95</v>
          </cell>
          <cell r="H260">
            <v>4.95</v>
          </cell>
          <cell r="K260" t="str">
            <v>FY05</v>
          </cell>
        </row>
        <row r="261">
          <cell r="D261" t="str">
            <v>delrin 100 naturel</v>
          </cell>
          <cell r="E261" t="str">
            <v>Delrin 100 Naturel</v>
          </cell>
          <cell r="G261">
            <v>2.93</v>
          </cell>
          <cell r="H261">
            <v>2.93</v>
          </cell>
          <cell r="K261">
            <v>2003</v>
          </cell>
        </row>
        <row r="262">
          <cell r="D262" t="str">
            <v>EPDM</v>
          </cell>
          <cell r="E262" t="str">
            <v>EPDM</v>
          </cell>
          <cell r="G262">
            <v>2.1</v>
          </cell>
          <cell r="H262">
            <v>2.1</v>
          </cell>
          <cell r="K262">
            <v>2002</v>
          </cell>
        </row>
        <row r="263">
          <cell r="D263" t="str">
            <v>galfan thick. 12/10</v>
          </cell>
          <cell r="E263" t="str">
            <v>Spec FMT 031</v>
          </cell>
          <cell r="G263">
            <v>0.82643</v>
          </cell>
          <cell r="I263">
            <v>0.82643</v>
          </cell>
          <cell r="K263" t="str">
            <v>16/11/04 - Increasing of price : +25% due to the crisis</v>
          </cell>
        </row>
        <row r="264">
          <cell r="D264" t="str">
            <v>galfan thick. 15/10</v>
          </cell>
          <cell r="E264" t="str">
            <v>Spec FMT 003</v>
          </cell>
          <cell r="G264">
            <v>0.80320800000000003</v>
          </cell>
          <cell r="I264">
            <v>0.80320800000000003</v>
          </cell>
          <cell r="K264" t="str">
            <v>16/11/04 - Increasing of price : +25% due to the crisis</v>
          </cell>
        </row>
        <row r="265">
          <cell r="D265" t="str">
            <v>galfan thick. 20/10</v>
          </cell>
          <cell r="E265" t="str">
            <v>Specification FMT 009</v>
          </cell>
          <cell r="G265">
            <v>0.64611799999999997</v>
          </cell>
          <cell r="I265">
            <v>0.64611799999999997</v>
          </cell>
          <cell r="K265" t="str">
            <v>16/11/04 - Increasing of price : +25% due to the crisis</v>
          </cell>
        </row>
        <row r="266">
          <cell r="D266" t="str">
            <v>galva thick. 15/10</v>
          </cell>
          <cell r="E266" t="str">
            <v>Spec FMT 026</v>
          </cell>
          <cell r="G266">
            <v>0.80171906000000015</v>
          </cell>
          <cell r="I266">
            <v>0.80171906000000015</v>
          </cell>
          <cell r="K266" t="str">
            <v>16/11/04 - Increasing of price : +25% due to the crisis</v>
          </cell>
        </row>
        <row r="267">
          <cell r="D267" t="str">
            <v>galva thick. 25/10</v>
          </cell>
          <cell r="E267" t="str">
            <v>Specification FMT 006 / 034</v>
          </cell>
          <cell r="G267">
            <v>0.62836000000000003</v>
          </cell>
          <cell r="I267">
            <v>0.62836000000000003</v>
          </cell>
          <cell r="K267" t="str">
            <v>16/11/04 - Increasing of price : +25% due to the crisis</v>
          </cell>
        </row>
        <row r="268">
          <cell r="D268" t="str">
            <v>galva thick. 30/10</v>
          </cell>
          <cell r="E268" t="str">
            <v>Specification FMT 005 / 033</v>
          </cell>
          <cell r="G268">
            <v>0.78954800000000003</v>
          </cell>
          <cell r="I268">
            <v>0.78954800000000003</v>
          </cell>
          <cell r="K268" t="str">
            <v>16/11/04 - Increasing of price : +25% due to the crisis</v>
          </cell>
        </row>
        <row r="269">
          <cell r="D269" t="str">
            <v>grease  Bjo/SL</v>
          </cell>
          <cell r="E269" t="str">
            <v>FMG001 Bjo/SL w/o pullies - (2gr - type EQ)</v>
          </cell>
          <cell r="F269" t="str">
            <v>TARGET</v>
          </cell>
          <cell r="G269">
            <v>1.064E-2</v>
          </cell>
          <cell r="H269">
            <v>1.064E-2</v>
          </cell>
        </row>
        <row r="270">
          <cell r="D270" t="str">
            <v>grease (1) man plate assy</v>
          </cell>
          <cell r="E270" t="str">
            <v>FMG001 - (1gr)</v>
          </cell>
          <cell r="F270" t="str">
            <v>TARGET</v>
          </cell>
          <cell r="G270">
            <v>5.3200000000000001E-3</v>
          </cell>
          <cell r="I270">
            <v>5.3200000000000001E-3</v>
          </cell>
        </row>
        <row r="271">
          <cell r="D271" t="str">
            <v>grease (3) manual plate assy</v>
          </cell>
          <cell r="E271" t="str">
            <v>FMG003 - (3gr)</v>
          </cell>
          <cell r="F271" t="str">
            <v>TARGET</v>
          </cell>
          <cell r="G271">
            <v>2.1650000000000003E-3</v>
          </cell>
          <cell r="I271">
            <v>2.1650000000000003E-3</v>
          </cell>
        </row>
        <row r="272">
          <cell r="D272" t="str">
            <v>grease 1 pulley</v>
          </cell>
          <cell r="E272" t="str">
            <v>FMG001 - 2,1gr</v>
          </cell>
          <cell r="F272" t="str">
            <v>TARGET</v>
          </cell>
          <cell r="G272">
            <v>1.1172E-2</v>
          </cell>
          <cell r="H272">
            <v>1.1172E-2</v>
          </cell>
        </row>
        <row r="273">
          <cell r="D273" t="str">
            <v>grease 2 pullies</v>
          </cell>
          <cell r="E273" t="str">
            <v>FMG001 - 4,2gr</v>
          </cell>
          <cell r="F273" t="str">
            <v>TARGET</v>
          </cell>
          <cell r="G273">
            <v>2.2599999999999999E-2</v>
          </cell>
          <cell r="H273">
            <v>2.2599999999999999E-2</v>
          </cell>
        </row>
        <row r="274">
          <cell r="D274" t="str">
            <v>grease DL</v>
          </cell>
          <cell r="E274" t="str">
            <v>FMG001 DL w/o pullies - (5gr - type X81)</v>
          </cell>
          <cell r="F274" t="str">
            <v>TARGET</v>
          </cell>
          <cell r="G274">
            <v>2.6600000000000002E-2</v>
          </cell>
          <cell r="H274">
            <v>2.6600000000000002E-2</v>
          </cell>
        </row>
        <row r="275">
          <cell r="D275" t="str">
            <v>grease for Y arm</v>
          </cell>
          <cell r="E275" t="str">
            <v>FMG005 - (12gr - type 906DC)</v>
          </cell>
          <cell r="F275" t="str">
            <v>TARGET</v>
          </cell>
          <cell r="G275">
            <v>1.6E-2</v>
          </cell>
          <cell r="H275">
            <v>1.6E-2</v>
          </cell>
        </row>
        <row r="276">
          <cell r="D276" t="str">
            <v>grease X arm</v>
          </cell>
          <cell r="E276" t="str">
            <v>FMG005 - (12gr - type S4316)</v>
          </cell>
          <cell r="F276" t="str">
            <v>TARGET</v>
          </cell>
          <cell r="G276">
            <v>4.0820000000000002E-2</v>
          </cell>
          <cell r="H276">
            <v>4.0820000000000002E-2</v>
          </cell>
        </row>
        <row r="277">
          <cell r="D277" t="str">
            <v>Hostaform C13031 natural</v>
          </cell>
          <cell r="E277" t="str">
            <v>Higher Stifmess grade</v>
          </cell>
          <cell r="G277">
            <v>2.75</v>
          </cell>
          <cell r="H277">
            <v>2.75</v>
          </cell>
          <cell r="K277" t="str">
            <v>2004 - contrat ARM</v>
          </cell>
        </row>
        <row r="278">
          <cell r="D278" t="str">
            <v xml:space="preserve">Hostaform C2521 14  / C9021 14 </v>
          </cell>
          <cell r="E278" t="str">
            <v>Standard grade</v>
          </cell>
          <cell r="G278">
            <v>2.4</v>
          </cell>
          <cell r="H278">
            <v>2.4</v>
          </cell>
          <cell r="K278">
            <v>2004</v>
          </cell>
        </row>
        <row r="279">
          <cell r="D279" t="str">
            <v>Hostaform C2521 LS 14</v>
          </cell>
          <cell r="E279" t="str">
            <v>UV stabilized basic grade</v>
          </cell>
          <cell r="G279">
            <v>2.96</v>
          </cell>
          <cell r="H279">
            <v>2.96</v>
          </cell>
          <cell r="K279" t="str">
            <v>2003 - contrat ARM</v>
          </cell>
        </row>
        <row r="280">
          <cell r="D280" t="str">
            <v>Hostaform C2521 M</v>
          </cell>
          <cell r="E280" t="str">
            <v>Grade with improved slip/wear properties</v>
          </cell>
          <cell r="G280">
            <v>4.55</v>
          </cell>
          <cell r="H280">
            <v>4.55</v>
          </cell>
          <cell r="K280" t="str">
            <v>2003 - contrat ARM</v>
          </cell>
        </row>
        <row r="281">
          <cell r="D281" t="str">
            <v>Hostaform C2521/C9021/C13021/C27021/C52021 naturel</v>
          </cell>
          <cell r="E281" t="str">
            <v>Standard grade</v>
          </cell>
          <cell r="G281">
            <v>2.2000000000000002</v>
          </cell>
          <cell r="H281">
            <v>2.2000000000000002</v>
          </cell>
          <cell r="K281">
            <v>2004</v>
          </cell>
        </row>
        <row r="282">
          <cell r="D282" t="str">
            <v>Hostaform C9021 10/1570</v>
          </cell>
          <cell r="E282" t="str">
            <v>UV resistant grade</v>
          </cell>
          <cell r="G282">
            <v>2.94</v>
          </cell>
          <cell r="H282">
            <v>2.94</v>
          </cell>
          <cell r="K282" t="str">
            <v>2003 - contrat ARM</v>
          </cell>
        </row>
        <row r="283">
          <cell r="D283" t="str">
            <v>Hostaform C9021 87</v>
          </cell>
          <cell r="G283">
            <v>3.28</v>
          </cell>
          <cell r="H283">
            <v>3.28</v>
          </cell>
          <cell r="K283" t="str">
            <v>2003 - contrat ARM</v>
          </cell>
        </row>
        <row r="284">
          <cell r="D284" t="str">
            <v>Hostaform C9021 AW</v>
          </cell>
          <cell r="E284" t="str">
            <v>Grade with improved slip/wear properties</v>
          </cell>
          <cell r="G284">
            <v>3.76</v>
          </cell>
          <cell r="H284">
            <v>3.76</v>
          </cell>
          <cell r="K284" t="str">
            <v>2003 - contrat ARM</v>
          </cell>
        </row>
        <row r="285">
          <cell r="D285" t="str">
            <v>Hostaform C9021 AW 14</v>
          </cell>
          <cell r="E285" t="str">
            <v>Grade with improved slip/wear properties</v>
          </cell>
          <cell r="G285">
            <v>3.91</v>
          </cell>
          <cell r="H285">
            <v>3.91</v>
          </cell>
          <cell r="K285" t="str">
            <v>2003 - contrat ARM</v>
          </cell>
        </row>
        <row r="286">
          <cell r="D286" t="str">
            <v>Hostaform C9021 GV 1/10, GV 1/20,GV 1/30</v>
          </cell>
          <cell r="E286" t="str">
            <v>Glass fibres / beads reinforced grade</v>
          </cell>
          <cell r="G286">
            <v>3.86</v>
          </cell>
          <cell r="H286">
            <v>3.86</v>
          </cell>
          <cell r="K286" t="str">
            <v>2003 - contrat ARM</v>
          </cell>
        </row>
        <row r="287">
          <cell r="D287" t="str">
            <v>Hostaform C9021 GV 1/20 14, GV 1/30 14</v>
          </cell>
          <cell r="E287" t="str">
            <v>Glass fibres / beads reinforced grade</v>
          </cell>
          <cell r="G287">
            <v>4.22</v>
          </cell>
          <cell r="H287">
            <v>4.22</v>
          </cell>
          <cell r="K287" t="str">
            <v>2003 - contrat ARM</v>
          </cell>
        </row>
        <row r="288">
          <cell r="D288" t="str">
            <v>Hostaform C9021 GV 3/10 10/1570</v>
          </cell>
          <cell r="E288" t="str">
            <v>Glass fibres / beads reinforced grade</v>
          </cell>
          <cell r="G288">
            <v>4.68</v>
          </cell>
          <cell r="H288">
            <v>4.68</v>
          </cell>
          <cell r="K288" t="str">
            <v>2003 - contrat ARM</v>
          </cell>
        </row>
        <row r="289">
          <cell r="D289" t="str">
            <v>Hostaform C9021 K</v>
          </cell>
          <cell r="G289">
            <v>3.78</v>
          </cell>
          <cell r="H289">
            <v>3.78</v>
          </cell>
          <cell r="K289" t="str">
            <v>2003 - contrat ARM</v>
          </cell>
        </row>
        <row r="290">
          <cell r="D290" t="str">
            <v>Hostaform C9021 M / C9021 XAP M</v>
          </cell>
          <cell r="E290" t="str">
            <v>Grade with improved slip/wear properties</v>
          </cell>
          <cell r="G290">
            <v>3.78</v>
          </cell>
          <cell r="H290">
            <v>3.78</v>
          </cell>
          <cell r="K290" t="str">
            <v>2003 - contrat ARM</v>
          </cell>
        </row>
        <row r="291">
          <cell r="D291" t="str">
            <v>Hostaform C9021 S OEK, silicon oil masterbatch</v>
          </cell>
          <cell r="G291">
            <v>8.93</v>
          </cell>
          <cell r="H291">
            <v>8.93</v>
          </cell>
          <cell r="K291" t="str">
            <v>2003 - contrat ARM</v>
          </cell>
        </row>
        <row r="292">
          <cell r="D292" t="str">
            <v>Hostaform C9021 SW</v>
          </cell>
          <cell r="E292" t="str">
            <v>Grade with improved slip/wear properties</v>
          </cell>
          <cell r="G292">
            <v>4.34</v>
          </cell>
          <cell r="H292">
            <v>4.34</v>
          </cell>
          <cell r="K292" t="str">
            <v>2003 - contrat ARM</v>
          </cell>
        </row>
        <row r="293">
          <cell r="D293" t="str">
            <v>Hostaform C9021 TF</v>
          </cell>
          <cell r="E293" t="str">
            <v>Grade with improved slip/wear properties</v>
          </cell>
          <cell r="G293">
            <v>9.74</v>
          </cell>
          <cell r="H293">
            <v>9.74</v>
          </cell>
          <cell r="K293" t="str">
            <v>2003 - contrat ARM</v>
          </cell>
        </row>
        <row r="294">
          <cell r="D294" t="str">
            <v>Hostaform FK 1:25 14</v>
          </cell>
          <cell r="E294" t="str">
            <v>colour masterbatche</v>
          </cell>
          <cell r="G294">
            <v>8.9499999999999993</v>
          </cell>
          <cell r="H294">
            <v>8.9499999999999993</v>
          </cell>
          <cell r="K294" t="str">
            <v>2003 - contrat ARM</v>
          </cell>
        </row>
        <row r="295">
          <cell r="D295" t="str">
            <v>Hostaform FK 1:25 36</v>
          </cell>
          <cell r="E295" t="str">
            <v>colour masterbatche</v>
          </cell>
          <cell r="G295">
            <v>11.55</v>
          </cell>
          <cell r="H295">
            <v>11.55</v>
          </cell>
          <cell r="K295" t="str">
            <v>2003 - contrat ARM</v>
          </cell>
        </row>
        <row r="296">
          <cell r="D296" t="str">
            <v>Hostaform FK 1:25 76</v>
          </cell>
          <cell r="E296" t="str">
            <v>colour masterbatche</v>
          </cell>
          <cell r="G296">
            <v>13.4</v>
          </cell>
          <cell r="H296">
            <v>13.4</v>
          </cell>
          <cell r="K296" t="str">
            <v>2003 - contrat ARM</v>
          </cell>
        </row>
        <row r="297">
          <cell r="D297" t="str">
            <v>Hostaform S9243 / S9063 / S27063</v>
          </cell>
          <cell r="E297" t="str">
            <v>High impact grade</v>
          </cell>
          <cell r="G297">
            <v>3.83</v>
          </cell>
          <cell r="H297">
            <v>3.83</v>
          </cell>
          <cell r="K297" t="str">
            <v>2003 - contrat ARM</v>
          </cell>
        </row>
        <row r="298">
          <cell r="D298" t="str">
            <v>Hostaform S9244 / S9064 / S27064</v>
          </cell>
          <cell r="E298" t="str">
            <v>High impact grade</v>
          </cell>
          <cell r="G298">
            <v>4.22</v>
          </cell>
          <cell r="H298">
            <v>4.22</v>
          </cell>
          <cell r="K298" t="str">
            <v>2003 - contrat ARM</v>
          </cell>
        </row>
        <row r="299">
          <cell r="D299" t="str">
            <v>Hostaform X341/37</v>
          </cell>
          <cell r="E299" t="str">
            <v>Grade with improved slip/wear properties</v>
          </cell>
          <cell r="G299">
            <v>4.92</v>
          </cell>
          <cell r="H299">
            <v>4.92</v>
          </cell>
          <cell r="K299" t="str">
            <v>2004 - contrat ARM</v>
          </cell>
        </row>
        <row r="300">
          <cell r="D300" t="str">
            <v>Hostaform X343</v>
          </cell>
          <cell r="E300" t="str">
            <v>Grade with improved slip/wear properties</v>
          </cell>
          <cell r="G300">
            <v>2.63</v>
          </cell>
          <cell r="H300">
            <v>2.63</v>
          </cell>
          <cell r="K300" t="str">
            <v>2003 - contrat ARM</v>
          </cell>
        </row>
        <row r="301">
          <cell r="D301" t="str">
            <v>PA6/6 30GF</v>
          </cell>
          <cell r="E301" t="str">
            <v>PA6/6 30GF</v>
          </cell>
          <cell r="G301">
            <v>2.59</v>
          </cell>
          <cell r="I301">
            <v>2.59</v>
          </cell>
          <cell r="K301" t="str">
            <v xml:space="preserve"> issu d'1 offre Imtec - tensioneur 4335 - juillet 2003</v>
          </cell>
        </row>
        <row r="302">
          <cell r="D302" t="str">
            <v>PBT GF30</v>
          </cell>
          <cell r="E302" t="str">
            <v>PBT GF30</v>
          </cell>
          <cell r="G302">
            <v>2.21</v>
          </cell>
          <cell r="H302">
            <v>2.21</v>
          </cell>
          <cell r="K302">
            <v>2004</v>
          </cell>
        </row>
        <row r="303">
          <cell r="D303" t="str">
            <v>PEHB</v>
          </cell>
          <cell r="E303" t="str">
            <v>PEHB</v>
          </cell>
          <cell r="G303">
            <v>1.6</v>
          </cell>
          <cell r="H303">
            <v>1.6</v>
          </cell>
          <cell r="I303">
            <v>1.6</v>
          </cell>
          <cell r="K303">
            <v>2003</v>
          </cell>
        </row>
        <row r="304">
          <cell r="D304" t="str">
            <v>POLYPROPYLENE</v>
          </cell>
          <cell r="E304" t="str">
            <v>PP U 1752</v>
          </cell>
          <cell r="G304">
            <v>1.2</v>
          </cell>
          <cell r="H304">
            <v>2.31</v>
          </cell>
          <cell r="K304" t="str">
            <v>2004 - OFFRE Boulay - inviloabilité J77</v>
          </cell>
        </row>
        <row r="305">
          <cell r="D305" t="str">
            <v>POM - Hostaform C9021 naturel</v>
          </cell>
          <cell r="G305">
            <v>2.1</v>
          </cell>
          <cell r="H305">
            <v>2.1</v>
          </cell>
          <cell r="K305" t="str">
            <v>2003 - contrat ARM</v>
          </cell>
        </row>
        <row r="306">
          <cell r="D306" t="str">
            <v>PP GF 30 0403 P10/10</v>
          </cell>
          <cell r="E306" t="str">
            <v>PP GF 30 0403 P10/10</v>
          </cell>
          <cell r="G306">
            <v>2.2599999999999998</v>
          </cell>
          <cell r="H306">
            <v>2.2599999999999998</v>
          </cell>
          <cell r="K306">
            <v>2002</v>
          </cell>
        </row>
        <row r="307">
          <cell r="D307" t="str">
            <v>PP GF 30 0414 P10/10</v>
          </cell>
          <cell r="E307" t="str">
            <v>PP GF 30 0414 P10/10</v>
          </cell>
          <cell r="G307">
            <v>2.31</v>
          </cell>
          <cell r="H307">
            <v>2.31</v>
          </cell>
          <cell r="K307">
            <v>2002</v>
          </cell>
        </row>
        <row r="308">
          <cell r="D308" t="str">
            <v>PP GF 50 0453 P10/10</v>
          </cell>
          <cell r="E308" t="str">
            <v>PP GF 50 0453 P10/10</v>
          </cell>
          <cell r="G308">
            <v>2.5099999999999998</v>
          </cell>
          <cell r="H308">
            <v>2.5099999999999998</v>
          </cell>
          <cell r="K308">
            <v>2002</v>
          </cell>
        </row>
        <row r="309">
          <cell r="D309" t="str">
            <v>PP GF 50 0455 P10/10</v>
          </cell>
          <cell r="E309" t="str">
            <v>PP GF 50 0455 P10/10</v>
          </cell>
          <cell r="G309">
            <v>2.4</v>
          </cell>
          <cell r="H309">
            <v>2.4</v>
          </cell>
          <cell r="K309">
            <v>2002</v>
          </cell>
        </row>
        <row r="310">
          <cell r="D310" t="str">
            <v>PP GF 50 BV337 P10/10</v>
          </cell>
          <cell r="E310" t="str">
            <v>PP GF 50 BV337 P10/10</v>
          </cell>
          <cell r="G310">
            <v>3.11</v>
          </cell>
          <cell r="H310">
            <v>3.11</v>
          </cell>
          <cell r="K310">
            <v>2002</v>
          </cell>
        </row>
        <row r="311">
          <cell r="D311" t="str">
            <v>PP30GF</v>
          </cell>
          <cell r="E311" t="str">
            <v>PP30GF</v>
          </cell>
          <cell r="G311">
            <v>2.0499999999999998</v>
          </cell>
          <cell r="H311">
            <v>2.0499999999999998</v>
          </cell>
          <cell r="K311">
            <v>2002</v>
          </cell>
        </row>
        <row r="312">
          <cell r="D312" t="str">
            <v>rail painting (complete surface)</v>
          </cell>
          <cell r="E312" t="str">
            <v xml:space="preserve">Epoxy PE 55 - 9403 thickness 100 ±20 </v>
          </cell>
          <cell r="F312" t="str">
            <v>BUY</v>
          </cell>
          <cell r="G312">
            <v>0.255</v>
          </cell>
          <cell r="H312">
            <v>0.19</v>
          </cell>
          <cell r="I312">
            <v>0.255</v>
          </cell>
          <cell r="K312" t="str">
            <v>Eric Naber information - Audi B8 - FY05</v>
          </cell>
        </row>
        <row r="313">
          <cell r="D313" t="str">
            <v>rail painting (protection of 1 VRP2 area)</v>
          </cell>
          <cell r="E313" t="str">
            <v xml:space="preserve">Epoxy PE 55 - 9403 thickness 100 ±20 </v>
          </cell>
          <cell r="F313" t="str">
            <v>ESTIMATED</v>
          </cell>
          <cell r="G313">
            <v>0.42499999999999999</v>
          </cell>
          <cell r="H313">
            <v>0.25</v>
          </cell>
          <cell r="I313">
            <v>0.42499999999999999</v>
          </cell>
          <cell r="K313" t="str">
            <v>Extrapolation Consult Karsit Rails C44 - FY05</v>
          </cell>
        </row>
        <row r="314">
          <cell r="D314" t="str">
            <v>rail painting (protection of 2 VRP2 area)</v>
          </cell>
          <cell r="E314" t="str">
            <v xml:space="preserve">Epoxy PE 55 - 9403 thickness 100 ±20 </v>
          </cell>
          <cell r="F314" t="str">
            <v>BUY</v>
          </cell>
          <cell r="G314">
            <v>0.58099999999999996</v>
          </cell>
          <cell r="H314">
            <v>0.29499999999999998</v>
          </cell>
          <cell r="I314">
            <v>0.58099999999999996</v>
          </cell>
          <cell r="K314" t="str">
            <v>Consult Karsit Rails C44 - FY05</v>
          </cell>
        </row>
        <row r="315">
          <cell r="D315" t="str">
            <v>S27063 14</v>
          </cell>
          <cell r="E315" t="str">
            <v>High impact grade</v>
          </cell>
          <cell r="G315">
            <v>4.63</v>
          </cell>
          <cell r="H315">
            <v>4.63</v>
          </cell>
          <cell r="K315" t="str">
            <v>2003 - contrat ARM</v>
          </cell>
        </row>
        <row r="316">
          <cell r="D316" t="str">
            <v>Std Painting Rail</v>
          </cell>
          <cell r="G316">
            <v>0.32</v>
          </cell>
          <cell r="H316">
            <v>0.32</v>
          </cell>
          <cell r="I316">
            <v>0.32</v>
          </cell>
        </row>
        <row r="317">
          <cell r="D317" t="str">
            <v>tub</v>
          </cell>
          <cell r="E317" t="str">
            <v xml:space="preserve">Tube POM H2320 004 pour cable intermédiaire </v>
          </cell>
          <cell r="F317" t="str">
            <v>TARGET</v>
          </cell>
          <cell r="G317">
            <v>7.6200000000000004E-2</v>
          </cell>
          <cell r="I317">
            <v>7.6200000000000004E-2</v>
          </cell>
          <cell r="K317" t="str">
            <v xml:space="preserve">pour cd e de 48Km/mois - bobine de 3Kms   outil : 400euro </v>
          </cell>
        </row>
        <row r="318">
          <cell r="D318" t="str">
            <v>ZAMAK</v>
          </cell>
          <cell r="E318" t="str">
            <v>ZAMAK</v>
          </cell>
          <cell r="G318">
            <v>1.2390000000000001</v>
          </cell>
          <cell r="H318">
            <v>1.2390000000000001</v>
          </cell>
          <cell r="K318">
            <v>2003</v>
          </cell>
        </row>
        <row r="319">
          <cell r="D319" t="str">
            <v>ZYT101F BK009</v>
          </cell>
          <cell r="E319" t="str">
            <v>plastic material</v>
          </cell>
          <cell r="G319">
            <v>2.59</v>
          </cell>
          <cell r="H319">
            <v>2.59</v>
          </cell>
          <cell r="K319" t="str">
            <v>validity : 01 04 02 --&gt;31 03 03 Dupont info / 25Kgmini / sinon +0,06€/Kg</v>
          </cell>
        </row>
        <row r="320">
          <cell r="D320" t="str">
            <v>ZYT101F NC010</v>
          </cell>
          <cell r="E320" t="str">
            <v>plastic material</v>
          </cell>
          <cell r="G320">
            <v>2.59</v>
          </cell>
          <cell r="H320">
            <v>2.59</v>
          </cell>
          <cell r="K320" t="str">
            <v>validity : 01 04 02 --&gt;31 03 03 Dupont info / 25Kgmini / sinon +0,06€/Kg</v>
          </cell>
        </row>
        <row r="321">
          <cell r="D321" t="str">
            <v>ZYT103HSL NC010</v>
          </cell>
          <cell r="E321" t="str">
            <v>plastic material</v>
          </cell>
          <cell r="G321">
            <v>2.82</v>
          </cell>
          <cell r="H321">
            <v>2.82</v>
          </cell>
          <cell r="K321" t="str">
            <v>validity : 01 04 02 --&gt;31 03 03 Dupont info / 25Kgmini / sinon +0,06€/Kg</v>
          </cell>
        </row>
        <row r="322">
          <cell r="D322" t="str">
            <v>ZYT135F BK207</v>
          </cell>
          <cell r="E322" t="str">
            <v>plastic material</v>
          </cell>
          <cell r="G322">
            <v>2.82</v>
          </cell>
          <cell r="H322">
            <v>2.82</v>
          </cell>
          <cell r="K322" t="str">
            <v>validity : 01 04 02 --&gt;31 03 03 Dupont info / 25Kgmini / sinon +0,06€/Kg</v>
          </cell>
        </row>
        <row r="323">
          <cell r="D323" t="str">
            <v>ZYT135F BK207</v>
          </cell>
          <cell r="E323" t="str">
            <v>plastic material</v>
          </cell>
          <cell r="G323">
            <v>2.82</v>
          </cell>
          <cell r="H323">
            <v>2.82</v>
          </cell>
          <cell r="K323" t="str">
            <v>validity : 01 04 02 --&gt;31 03 03 Dupont info / 25Kgmini / sinon +0,06€/Kg</v>
          </cell>
        </row>
        <row r="324">
          <cell r="D324" t="str">
            <v>ZYT135F NC010</v>
          </cell>
          <cell r="E324" t="str">
            <v>plastic material</v>
          </cell>
          <cell r="G324">
            <v>2.82</v>
          </cell>
          <cell r="H324">
            <v>2.82</v>
          </cell>
          <cell r="K324" t="str">
            <v>validity : 01 04 02 --&gt;31 03 03 Dupont info / 25Kgmini / sinon +0,06€/Kg</v>
          </cell>
        </row>
        <row r="325">
          <cell r="D325" t="str">
            <v>ZYT135FA BK207</v>
          </cell>
          <cell r="E325" t="str">
            <v>plastic material</v>
          </cell>
          <cell r="G325">
            <v>2.82</v>
          </cell>
          <cell r="H325">
            <v>2.82</v>
          </cell>
          <cell r="K325" t="str">
            <v>validity : 01 04 02 --&gt;31 03 03 Dupont info / 25Kgmini / sinon +0,06€/Kg</v>
          </cell>
        </row>
        <row r="326">
          <cell r="D326" t="str">
            <v>ZYT135FA BKB207</v>
          </cell>
          <cell r="E326" t="str">
            <v>plastic material</v>
          </cell>
          <cell r="G326">
            <v>2.82</v>
          </cell>
          <cell r="H326">
            <v>2.82</v>
          </cell>
          <cell r="K326" t="str">
            <v>validity : 01 04 02 --&gt;31 03 03 Dupont info / 25Kgmini / sinon +0,06€/Kg</v>
          </cell>
        </row>
        <row r="327">
          <cell r="D327" t="str">
            <v>ZYT135FA NC010</v>
          </cell>
          <cell r="E327" t="str">
            <v>plastic material</v>
          </cell>
          <cell r="G327">
            <v>2.82</v>
          </cell>
          <cell r="H327">
            <v>2.82</v>
          </cell>
          <cell r="K327" t="str">
            <v>validity : 01 04 02 --&gt;31 03 03 Dupont info / 25Kgmini / sinon +0,06€/Kg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2">
          <cell r="AV2">
            <v>0</v>
          </cell>
          <cell r="AW2">
            <v>0</v>
          </cell>
        </row>
        <row r="3">
          <cell r="O3">
            <v>0</v>
          </cell>
          <cell r="P3">
            <v>0</v>
          </cell>
          <cell r="Q3">
            <v>0</v>
          </cell>
          <cell r="R3">
            <v>0</v>
          </cell>
          <cell r="AV3" t="str">
            <v>FR -&gt; Braz</v>
          </cell>
          <cell r="AW3">
            <v>0.126</v>
          </cell>
        </row>
        <row r="4">
          <cell r="C4">
            <v>0</v>
          </cell>
          <cell r="G4">
            <v>0</v>
          </cell>
          <cell r="H4">
            <v>0</v>
          </cell>
          <cell r="L4" t="str">
            <v>Assumption</v>
          </cell>
          <cell r="N4" t="str">
            <v>Stamping bracket</v>
          </cell>
          <cell r="P4">
            <v>4.4999999999999998E-2</v>
          </cell>
          <cell r="AV4" t="str">
            <v>FR -&gt; Chine (componants)</v>
          </cell>
          <cell r="AW4">
            <v>0.35</v>
          </cell>
        </row>
        <row r="5">
          <cell r="N5" t="str">
            <v>Stamping bracket with thread</v>
          </cell>
          <cell r="P5">
            <v>0.05</v>
          </cell>
          <cell r="AK5" t="str">
            <v>Bjo cable</v>
          </cell>
          <cell r="AL5">
            <v>1200</v>
          </cell>
          <cell r="AM5" t="str">
            <v>specific</v>
          </cell>
          <cell r="AN5">
            <v>10</v>
          </cell>
          <cell r="AO5">
            <v>8.3333333333333332E-3</v>
          </cell>
          <cell r="AP5" t="str">
            <v>Eur.Truck 1 way</v>
          </cell>
          <cell r="AQ5">
            <v>1.07</v>
          </cell>
          <cell r="AV5" t="str">
            <v>FR -&gt; Chine (motor)</v>
          </cell>
          <cell r="AW5">
            <v>0.2</v>
          </cell>
        </row>
        <row r="6">
          <cell r="C6" t="str">
            <v>BUY</v>
          </cell>
          <cell r="AP6" t="str">
            <v>Eur.Truck 2 way</v>
          </cell>
          <cell r="AQ6">
            <v>1.7</v>
          </cell>
        </row>
        <row r="7">
          <cell r="C7" t="str">
            <v>ESTIMATED</v>
          </cell>
          <cell r="N7" t="str">
            <v>Stamping plate</v>
          </cell>
          <cell r="P7">
            <v>0.05</v>
          </cell>
          <cell r="AK7" t="str">
            <v>Bowden cable</v>
          </cell>
          <cell r="AL7">
            <v>1000</v>
          </cell>
          <cell r="AM7" t="str">
            <v>specific</v>
          </cell>
          <cell r="AN7">
            <v>10</v>
          </cell>
          <cell r="AO7">
            <v>0.01</v>
          </cell>
          <cell r="AP7" t="str">
            <v>Eur. Truck/Boat 1 way</v>
          </cell>
          <cell r="AQ7">
            <v>1.8</v>
          </cell>
          <cell r="AV7" t="str">
            <v>FR -&gt; Mexico</v>
          </cell>
          <cell r="AW7">
            <v>4.3999999999999997E-2</v>
          </cell>
        </row>
        <row r="8">
          <cell r="C8" t="str">
            <v>BUY &amp; ASSY by ARM</v>
          </cell>
          <cell r="N8" t="str">
            <v>Stamping plate with thread</v>
          </cell>
          <cell r="P8">
            <v>0.06</v>
          </cell>
          <cell r="AK8" t="str">
            <v>stamped rail - kit mod</v>
          </cell>
          <cell r="AL8">
            <v>800</v>
          </cell>
          <cell r="AM8" t="str">
            <v>kit mod</v>
          </cell>
          <cell r="AN8">
            <v>22.324000000000002</v>
          </cell>
          <cell r="AO8">
            <v>2.7905000000000003E-2</v>
          </cell>
          <cell r="AP8" t="str">
            <v>Eur. Truck/Boat 2 way</v>
          </cell>
          <cell r="AQ8">
            <v>2.1</v>
          </cell>
        </row>
        <row r="9">
          <cell r="C9" t="str">
            <v xml:space="preserve">BUY in Est Europ </v>
          </cell>
          <cell r="F9">
            <v>0.08</v>
          </cell>
          <cell r="N9" t="str">
            <v>Stamping rail</v>
          </cell>
          <cell r="P9">
            <v>0.06</v>
          </cell>
          <cell r="AK9" t="str">
            <v>FRT carrier - container</v>
          </cell>
          <cell r="AL9">
            <v>70</v>
          </cell>
          <cell r="AM9" t="str">
            <v>Brux.container</v>
          </cell>
          <cell r="AO9">
            <v>0</v>
          </cell>
        </row>
        <row r="10">
          <cell r="C10" t="str">
            <v>BUY &amp; ASSY in West Europ</v>
          </cell>
          <cell r="F10">
            <v>0.08</v>
          </cell>
          <cell r="I10">
            <v>0.2</v>
          </cell>
          <cell r="N10" t="str">
            <v>Stamping rail with thread</v>
          </cell>
          <cell r="P10">
            <v>7.0000000000000007E-2</v>
          </cell>
          <cell r="AK10" t="str">
            <v>RR carrier - container</v>
          </cell>
          <cell r="AL10">
            <v>0</v>
          </cell>
          <cell r="AM10" t="str">
            <v>Brux.container</v>
          </cell>
          <cell r="AO10" t="e">
            <v>#DIV/0!</v>
          </cell>
        </row>
        <row r="11">
          <cell r="C11" t="str">
            <v xml:space="preserve">BUY &amp; assy in Est Europ </v>
          </cell>
          <cell r="F11">
            <v>0.08</v>
          </cell>
          <cell r="G11">
            <v>5.371218487394958</v>
          </cell>
          <cell r="H11">
            <v>14.623394957983194</v>
          </cell>
          <cell r="I11">
            <v>0.2</v>
          </cell>
          <cell r="J11">
            <v>23.993536134453784</v>
          </cell>
          <cell r="K11" t="str">
            <v>type Liberec</v>
          </cell>
          <cell r="N11" t="str">
            <v>Stamping custod main plate</v>
          </cell>
          <cell r="P11">
            <v>0.35499999999999998</v>
          </cell>
          <cell r="AK11" t="str">
            <v>DL w/o motor</v>
          </cell>
          <cell r="AL11">
            <v>150</v>
          </cell>
          <cell r="AM11" t="str">
            <v>Brux.container</v>
          </cell>
          <cell r="AO11">
            <v>0</v>
          </cell>
        </row>
        <row r="12">
          <cell r="C12" t="str">
            <v>BUY - Est Europ Profiling</v>
          </cell>
          <cell r="F12">
            <v>0.2104</v>
          </cell>
          <cell r="G12">
            <v>19.22</v>
          </cell>
          <cell r="H12">
            <v>35.619999999999997</v>
          </cell>
          <cell r="I12">
            <v>0.93589999999999995</v>
          </cell>
          <cell r="K12" t="str">
            <v>GMD H (B0)</v>
          </cell>
          <cell r="N12" t="str">
            <v>Profiling Operation</v>
          </cell>
          <cell r="P12">
            <v>0.14760000000000001</v>
          </cell>
          <cell r="AK12" t="str">
            <v>elec plate</v>
          </cell>
          <cell r="AL12">
            <v>800</v>
          </cell>
          <cell r="AM12" t="str">
            <v>kit mod</v>
          </cell>
          <cell r="AN12">
            <v>22.324000000000002</v>
          </cell>
          <cell r="AO12">
            <v>2.7905000000000003E-2</v>
          </cell>
        </row>
        <row r="13">
          <cell r="C13" t="str">
            <v>BUY - West Europ Profiling</v>
          </cell>
          <cell r="F13">
            <v>0.2104</v>
          </cell>
          <cell r="G13">
            <v>17.8</v>
          </cell>
          <cell r="H13">
            <v>30.34</v>
          </cell>
          <cell r="I13">
            <v>0.93589999999999995</v>
          </cell>
          <cell r="K13" t="str">
            <v>Sully Profiling</v>
          </cell>
          <cell r="AK13" t="str">
            <v>half arm</v>
          </cell>
          <cell r="AL13">
            <v>7500</v>
          </cell>
          <cell r="AM13" t="str">
            <v>kit mod</v>
          </cell>
          <cell r="AN13">
            <v>22.324000000000002</v>
          </cell>
          <cell r="AO13">
            <v>2.9765333333333335E-3</v>
          </cell>
        </row>
        <row r="14">
          <cell r="C14" t="str">
            <v>BUY - Targ 15,24€/h</v>
          </cell>
          <cell r="F14">
            <v>0.08</v>
          </cell>
          <cell r="G14">
            <v>15.24</v>
          </cell>
          <cell r="I14">
            <v>0.2</v>
          </cell>
          <cell r="J14">
            <v>18.288</v>
          </cell>
          <cell r="N14" t="str">
            <v>molding 3,5 stroke/min</v>
          </cell>
          <cell r="P14">
            <v>0.47610000000000002</v>
          </cell>
          <cell r="AK14" t="str">
            <v>banana sector</v>
          </cell>
          <cell r="AL14">
            <v>4000</v>
          </cell>
          <cell r="AM14" t="str">
            <v>kit mod</v>
          </cell>
          <cell r="AN14">
            <v>22.324000000000002</v>
          </cell>
          <cell r="AO14">
            <v>5.581E-3</v>
          </cell>
        </row>
        <row r="15">
          <cell r="C15" t="str">
            <v>BUY - Targ 22,87€/h (150)</v>
          </cell>
          <cell r="F15">
            <v>0.08</v>
          </cell>
          <cell r="G15">
            <v>22.87</v>
          </cell>
          <cell r="I15">
            <v>0.2</v>
          </cell>
          <cell r="J15">
            <v>27.444000000000003</v>
          </cell>
          <cell r="N15" t="str">
            <v>molding 3 stroke/min</v>
          </cell>
          <cell r="P15">
            <v>0.55500000000000005</v>
          </cell>
          <cell r="R15" t="str">
            <v>Offre : Glass eyelett</v>
          </cell>
          <cell r="AK15" t="str">
            <v>delta sector</v>
          </cell>
          <cell r="AL15">
            <v>2000</v>
          </cell>
          <cell r="AM15" t="str">
            <v>kit mod</v>
          </cell>
          <cell r="AN15">
            <v>22.324000000000002</v>
          </cell>
          <cell r="AO15">
            <v>1.1162E-2</v>
          </cell>
        </row>
        <row r="16">
          <cell r="C16" t="str">
            <v>BUY - Targ 30,49€/h</v>
          </cell>
          <cell r="F16">
            <v>0.08</v>
          </cell>
          <cell r="G16">
            <v>30.49</v>
          </cell>
          <cell r="I16">
            <v>0.2</v>
          </cell>
          <cell r="J16">
            <v>36.588000000000001</v>
          </cell>
          <cell r="N16" t="str">
            <v>molding 2,7 stroke/min</v>
          </cell>
          <cell r="P16">
            <v>0.61699999999999999</v>
          </cell>
          <cell r="AK16" t="str">
            <v>balance spring</v>
          </cell>
          <cell r="AL16">
            <v>10000</v>
          </cell>
          <cell r="AM16" t="str">
            <v>kit mod</v>
          </cell>
          <cell r="AN16">
            <v>22.324000000000002</v>
          </cell>
          <cell r="AO16">
            <v>2.2324000000000003E-3</v>
          </cell>
        </row>
        <row r="17">
          <cell r="C17" t="str">
            <v>BUY - Targ 38,11€/h (250)</v>
          </cell>
          <cell r="F17">
            <v>0.08</v>
          </cell>
          <cell r="G17">
            <v>38.11</v>
          </cell>
          <cell r="I17">
            <v>0.2</v>
          </cell>
          <cell r="J17">
            <v>45.731999999999999</v>
          </cell>
          <cell r="N17" t="str">
            <v>molding 2,5 stroke/min</v>
          </cell>
          <cell r="P17">
            <v>0.66600000000000004</v>
          </cell>
          <cell r="AK17" t="str">
            <v>small bracket</v>
          </cell>
          <cell r="AL17">
            <v>8000</v>
          </cell>
          <cell r="AM17" t="str">
            <v>kit mod</v>
          </cell>
          <cell r="AN17">
            <v>22.324000000000002</v>
          </cell>
          <cell r="AO17">
            <v>2.7905E-3</v>
          </cell>
        </row>
        <row r="18">
          <cell r="N18" t="str">
            <v>molding 2,25 stroke/min</v>
          </cell>
          <cell r="P18">
            <v>0.74099999999999999</v>
          </cell>
          <cell r="R18" t="str">
            <v xml:space="preserve">curseur "nez" C85 </v>
          </cell>
          <cell r="AK18" t="str">
            <v>big bracket</v>
          </cell>
          <cell r="AL18">
            <v>4000</v>
          </cell>
          <cell r="AM18" t="str">
            <v>kit mod</v>
          </cell>
          <cell r="AN18">
            <v>22.324000000000002</v>
          </cell>
          <cell r="AO18">
            <v>5.581E-3</v>
          </cell>
        </row>
        <row r="19">
          <cell r="C19" t="str">
            <v>BUY - Stamping 250T West Europ</v>
          </cell>
          <cell r="F19">
            <v>0.08</v>
          </cell>
          <cell r="G19">
            <v>19.22</v>
          </cell>
          <cell r="H19">
            <v>57.78</v>
          </cell>
          <cell r="I19">
            <v>0.2</v>
          </cell>
          <cell r="J19">
            <v>92.4</v>
          </cell>
          <cell r="N19" t="str">
            <v>molding 2 stroke/min</v>
          </cell>
          <cell r="P19">
            <v>0.83299999999999996</v>
          </cell>
          <cell r="AK19" t="str">
            <v>profiled rail</v>
          </cell>
          <cell r="AL19">
            <v>2000</v>
          </cell>
          <cell r="AM19" t="str">
            <v>kit mod</v>
          </cell>
          <cell r="AN19">
            <v>22.324000000000002</v>
          </cell>
          <cell r="AO19">
            <v>1.1162E-2</v>
          </cell>
        </row>
        <row r="20">
          <cell r="C20" t="str">
            <v>BUY - Stamping 400T West Europ</v>
          </cell>
          <cell r="F20">
            <v>0.08</v>
          </cell>
          <cell r="G20">
            <v>19.22</v>
          </cell>
          <cell r="H20">
            <v>133.28</v>
          </cell>
          <cell r="I20">
            <v>0.2</v>
          </cell>
          <cell r="J20">
            <v>183</v>
          </cell>
          <cell r="N20" t="str">
            <v>molding 1,75 stroke/min</v>
          </cell>
          <cell r="P20">
            <v>0.95299999999999996</v>
          </cell>
          <cell r="AK20" t="str">
            <v>clutch box</v>
          </cell>
          <cell r="AL20">
            <v>20000</v>
          </cell>
          <cell r="AM20" t="str">
            <v>kit mod</v>
          </cell>
          <cell r="AN20">
            <v>22.324000000000002</v>
          </cell>
          <cell r="AO20">
            <v>1.1162000000000001E-3</v>
          </cell>
        </row>
        <row r="21">
          <cell r="C21" t="str">
            <v>BUY - Stamping 600T West Europ</v>
          </cell>
          <cell r="F21">
            <v>0.08</v>
          </cell>
          <cell r="G21">
            <v>19.22</v>
          </cell>
          <cell r="H21">
            <v>163.78</v>
          </cell>
          <cell r="I21">
            <v>0.2</v>
          </cell>
          <cell r="J21">
            <v>219.6</v>
          </cell>
          <cell r="N21" t="str">
            <v>molding 1,5 stroke/min</v>
          </cell>
          <cell r="P21">
            <v>1.111</v>
          </cell>
          <cell r="AK21" t="str">
            <v>upper channel</v>
          </cell>
          <cell r="AL21">
            <v>5000</v>
          </cell>
          <cell r="AM21" t="str">
            <v>kit mod</v>
          </cell>
          <cell r="AN21">
            <v>22.324000000000002</v>
          </cell>
          <cell r="AO21">
            <v>4.4648000000000005E-3</v>
          </cell>
        </row>
        <row r="22">
          <cell r="C22" t="str">
            <v>BUY - Stamping 1000T West Europ</v>
          </cell>
          <cell r="F22">
            <v>0.08</v>
          </cell>
          <cell r="G22">
            <v>19.22</v>
          </cell>
          <cell r="H22">
            <v>224.78</v>
          </cell>
          <cell r="I22">
            <v>0.2</v>
          </cell>
          <cell r="J22">
            <v>292.8</v>
          </cell>
          <cell r="N22" t="str">
            <v>molding 1,25 stroke/min</v>
          </cell>
          <cell r="P22">
            <v>1.333</v>
          </cell>
          <cell r="AK22" t="str">
            <v>guide channel</v>
          </cell>
          <cell r="AL22">
            <v>10000</v>
          </cell>
          <cell r="AM22" t="str">
            <v>kit mod</v>
          </cell>
          <cell r="AN22">
            <v>22.324000000000002</v>
          </cell>
          <cell r="AO22">
            <v>2.2324000000000003E-3</v>
          </cell>
        </row>
        <row r="23">
          <cell r="C23" t="str">
            <v>BUY - Stamping 1000T West Europ</v>
          </cell>
          <cell r="G23">
            <v>19.22</v>
          </cell>
          <cell r="J23">
            <v>19.22</v>
          </cell>
          <cell r="AK23" t="str">
            <v>drum</v>
          </cell>
          <cell r="AL23">
            <v>8000</v>
          </cell>
          <cell r="AM23" t="str">
            <v>kit mod</v>
          </cell>
          <cell r="AN23">
            <v>22.324000000000002</v>
          </cell>
          <cell r="AO23">
            <v>2.7905E-3</v>
          </cell>
        </row>
        <row r="24">
          <cell r="C24" t="str">
            <v>BUY - Profiling West Europ</v>
          </cell>
          <cell r="F24">
            <v>0.08</v>
          </cell>
          <cell r="G24">
            <v>19.22</v>
          </cell>
          <cell r="H24">
            <v>55</v>
          </cell>
          <cell r="I24">
            <v>0.3</v>
          </cell>
          <cell r="J24">
            <v>96.48599999999999</v>
          </cell>
          <cell r="K24" t="str">
            <v>ASSUMPTION</v>
          </cell>
          <cell r="N24" t="str">
            <v>assy man plate (GMD BDF auto N°2) Opel</v>
          </cell>
          <cell r="P24">
            <v>0.19670000000000001</v>
          </cell>
          <cell r="AK24" t="str">
            <v>Rail assy soudé</v>
          </cell>
          <cell r="AL24">
            <v>500</v>
          </cell>
          <cell r="AM24" t="str">
            <v>kit mod</v>
          </cell>
          <cell r="AN24">
            <v>22.324000000000002</v>
          </cell>
          <cell r="AO24">
            <v>4.4648E-2</v>
          </cell>
        </row>
        <row r="25">
          <cell r="C25" t="str">
            <v>BUY - Stamping 250T Est Europ</v>
          </cell>
          <cell r="F25">
            <v>0.08</v>
          </cell>
          <cell r="G25">
            <v>5.13</v>
          </cell>
          <cell r="H25">
            <v>57.78</v>
          </cell>
          <cell r="I25">
            <v>0.2</v>
          </cell>
          <cell r="J25">
            <v>75.492000000000004</v>
          </cell>
          <cell r="N25" t="str">
            <v>assy man plate (GMD BDF auto N°8) C65/BDJ64</v>
          </cell>
          <cell r="P25">
            <v>0.25</v>
          </cell>
          <cell r="AK25" t="str">
            <v>Motor</v>
          </cell>
          <cell r="AL25">
            <v>160</v>
          </cell>
          <cell r="AM25" t="str">
            <v>kit mod</v>
          </cell>
          <cell r="AN25">
            <v>22.324000000000002</v>
          </cell>
          <cell r="AO25">
            <v>0.13952500000000001</v>
          </cell>
        </row>
        <row r="26">
          <cell r="C26" t="str">
            <v>BUY - Stamping 400T Est Europ</v>
          </cell>
          <cell r="F26">
            <v>0.08</v>
          </cell>
          <cell r="G26">
            <v>5.13</v>
          </cell>
          <cell r="H26">
            <v>133.28</v>
          </cell>
          <cell r="I26">
            <v>0.2</v>
          </cell>
          <cell r="J26">
            <v>166.09199999999998</v>
          </cell>
          <cell r="AK26" t="str">
            <v>man plate assy</v>
          </cell>
          <cell r="AL26">
            <v>400</v>
          </cell>
          <cell r="AM26" t="str">
            <v>kit mod</v>
          </cell>
          <cell r="AN26">
            <v>22.324000000000002</v>
          </cell>
          <cell r="AO26">
            <v>5.5810000000000005E-2</v>
          </cell>
        </row>
        <row r="27">
          <cell r="C27" t="str">
            <v>BUY - Stamping 600T Est Europ</v>
          </cell>
          <cell r="F27">
            <v>0.08</v>
          </cell>
          <cell r="G27">
            <v>5.13</v>
          </cell>
          <cell r="H27">
            <v>163.78</v>
          </cell>
          <cell r="I27">
            <v>0.2</v>
          </cell>
          <cell r="J27">
            <v>202.69200000000001</v>
          </cell>
          <cell r="N27" t="str">
            <v>assy man plate (halfly auto)</v>
          </cell>
          <cell r="P27">
            <v>0.74</v>
          </cell>
          <cell r="AK27" t="str">
            <v>Screws/Slider/pivot</v>
          </cell>
          <cell r="AL27">
            <v>1000000</v>
          </cell>
          <cell r="AM27" t="str">
            <v>kit mod</v>
          </cell>
          <cell r="AN27">
            <v>22.324000000000002</v>
          </cell>
          <cell r="AO27">
            <v>2.2324000000000002E-5</v>
          </cell>
        </row>
        <row r="28">
          <cell r="C28" t="str">
            <v>BUY - Stamping 1000T Est Europ</v>
          </cell>
          <cell r="F28">
            <v>0.08</v>
          </cell>
          <cell r="G28">
            <v>5.13</v>
          </cell>
          <cell r="H28">
            <v>224.78</v>
          </cell>
          <cell r="I28">
            <v>0.2</v>
          </cell>
          <cell r="J28">
            <v>275.892</v>
          </cell>
          <cell r="AK28" t="str">
            <v>Wire Harness</v>
          </cell>
          <cell r="AL28">
            <v>800</v>
          </cell>
          <cell r="AM28" t="str">
            <v>kit mod</v>
          </cell>
          <cell r="AN28">
            <v>22.324000000000002</v>
          </cell>
          <cell r="AO28">
            <v>2.7905000000000003E-2</v>
          </cell>
        </row>
        <row r="29">
          <cell r="C29" t="str">
            <v>BUY - Profiling Est Europ</v>
          </cell>
          <cell r="F29">
            <v>0.08</v>
          </cell>
          <cell r="G29">
            <v>5.13</v>
          </cell>
          <cell r="H29">
            <v>55</v>
          </cell>
          <cell r="I29">
            <v>0.3</v>
          </cell>
          <cell r="J29">
            <v>78.169000000000011</v>
          </cell>
          <cell r="K29" t="str">
            <v>ASSUMPTION</v>
          </cell>
          <cell r="N29" t="str">
            <v>final assy</v>
          </cell>
          <cell r="AM29" t="str">
            <v>kit mod</v>
          </cell>
          <cell r="AN29">
            <v>22.324000000000002</v>
          </cell>
          <cell r="AO29" t="e">
            <v>#DIV/0!</v>
          </cell>
        </row>
        <row r="30">
          <cell r="N30" t="str">
            <v xml:space="preserve">VRP1 - Bjo cable assy </v>
          </cell>
          <cell r="P30">
            <v>0.2</v>
          </cell>
          <cell r="AM30" t="str">
            <v>kit mod</v>
          </cell>
          <cell r="AN30">
            <v>22.324000000000002</v>
          </cell>
          <cell r="AO30" t="e">
            <v>#DIV/0!</v>
          </cell>
        </row>
        <row r="31">
          <cell r="C31" t="str">
            <v>ARM - Australia</v>
          </cell>
          <cell r="G31">
            <v>13</v>
          </cell>
          <cell r="H31">
            <v>38</v>
          </cell>
          <cell r="J31">
            <v>51</v>
          </cell>
          <cell r="N31" t="str">
            <v>VRP1 - Bjo cable assy with 1 spring</v>
          </cell>
          <cell r="P31">
            <v>0.7</v>
          </cell>
          <cell r="AM31" t="str">
            <v>kit mod</v>
          </cell>
          <cell r="AN31">
            <v>22.324000000000002</v>
          </cell>
          <cell r="AO31" t="e">
            <v>#DIV/0!</v>
          </cell>
        </row>
        <row r="32">
          <cell r="C32" t="str">
            <v>ARM - Birmingham</v>
          </cell>
          <cell r="G32">
            <v>15.49</v>
          </cell>
          <cell r="H32">
            <v>52.76</v>
          </cell>
          <cell r="J32">
            <v>68.25</v>
          </cell>
          <cell r="N32" t="str">
            <v>Bowden cable assy + 2 plastic parts (type X74)</v>
          </cell>
          <cell r="P32">
            <v>1.1299999999999999</v>
          </cell>
          <cell r="AM32" t="str">
            <v>kit mod</v>
          </cell>
          <cell r="AN32">
            <v>22.324000000000002</v>
          </cell>
          <cell r="AO32" t="e">
            <v>#DIV/0!</v>
          </cell>
        </row>
        <row r="33">
          <cell r="C33" t="str">
            <v>ARM - Brussels</v>
          </cell>
          <cell r="G33">
            <v>0</v>
          </cell>
          <cell r="H33">
            <v>0</v>
          </cell>
          <cell r="J33">
            <v>0</v>
          </cell>
          <cell r="N33" t="str">
            <v>Bowden cable assy + 1 plastic part (type X74)</v>
          </cell>
          <cell r="P33">
            <v>1</v>
          </cell>
          <cell r="AM33" t="str">
            <v>kit mod</v>
          </cell>
          <cell r="AN33">
            <v>22.324000000000002</v>
          </cell>
          <cell r="AO33" t="e">
            <v>#DIV/0!</v>
          </cell>
        </row>
        <row r="34">
          <cell r="C34" t="str">
            <v>ARM - Valladolid (Spain)</v>
          </cell>
          <cell r="G34">
            <v>9.7899999999999991</v>
          </cell>
          <cell r="H34">
            <v>45.33</v>
          </cell>
          <cell r="J34">
            <v>55.12</v>
          </cell>
          <cell r="K34" t="str">
            <v>FY2005</v>
          </cell>
          <cell r="N34" t="str">
            <v>Bowden cable assy without plastic part (type X74)</v>
          </cell>
          <cell r="P34">
            <v>0.92</v>
          </cell>
          <cell r="AM34" t="str">
            <v>kit mod</v>
          </cell>
          <cell r="AN34">
            <v>22.324000000000002</v>
          </cell>
          <cell r="AO34" t="e">
            <v>#DIV/0!</v>
          </cell>
        </row>
        <row r="35">
          <cell r="C35" t="str">
            <v>ARM - Abrera (Spain)</v>
          </cell>
          <cell r="G35">
            <v>14.52</v>
          </cell>
          <cell r="H35">
            <v>45.33</v>
          </cell>
          <cell r="J35">
            <v>59.849999999999994</v>
          </cell>
          <cell r="K35" t="str">
            <v>FY2005</v>
          </cell>
          <cell r="N35" t="str">
            <v xml:space="preserve">VRP2 - Bjo cable assy </v>
          </cell>
          <cell r="P35">
            <v>0.5</v>
          </cell>
        </row>
        <row r="36">
          <cell r="C36" t="str">
            <v>ARM - Esson Rot</v>
          </cell>
          <cell r="G36">
            <v>16.24362572546676</v>
          </cell>
          <cell r="H36">
            <v>37.600147570648687</v>
          </cell>
          <cell r="J36">
            <v>53.843773296115444</v>
          </cell>
          <cell r="AM36" t="str">
            <v>kit mod</v>
          </cell>
          <cell r="AN36">
            <v>22.324000000000002</v>
          </cell>
          <cell r="AO36" t="e">
            <v>#DIV/0!</v>
          </cell>
        </row>
        <row r="37">
          <cell r="C37" t="str">
            <v>ARM - Gifhorn</v>
          </cell>
          <cell r="G37">
            <v>20.010427512779042</v>
          </cell>
          <cell r="H37">
            <v>53.391304612954812</v>
          </cell>
          <cell r="J37">
            <v>73.401732125733858</v>
          </cell>
          <cell r="AM37" t="str">
            <v>kit mod</v>
          </cell>
          <cell r="AN37">
            <v>22.324000000000002</v>
          </cell>
          <cell r="AO37" t="e">
            <v>#DIV/0!</v>
          </cell>
        </row>
        <row r="38">
          <cell r="C38" t="str">
            <v>North Portugal</v>
          </cell>
          <cell r="G38">
            <v>8</v>
          </cell>
          <cell r="H38">
            <v>15</v>
          </cell>
          <cell r="J38">
            <v>23</v>
          </cell>
          <cell r="AM38" t="str">
            <v>kit mod</v>
          </cell>
          <cell r="AN38">
            <v>22.324000000000002</v>
          </cell>
          <cell r="AO38" t="e">
            <v>#DIV/0!</v>
          </cell>
        </row>
        <row r="39">
          <cell r="C39" t="str">
            <v>ARM - Marion (USA)</v>
          </cell>
          <cell r="D39">
            <v>3</v>
          </cell>
          <cell r="E39">
            <v>240</v>
          </cell>
          <cell r="G39">
            <v>11.987496000955916</v>
          </cell>
          <cell r="H39">
            <v>16.975219417430822</v>
          </cell>
          <cell r="J39">
            <v>28.962715418386736</v>
          </cell>
          <cell r="AM39" t="str">
            <v>kit mod</v>
          </cell>
          <cell r="AN39">
            <v>22.324000000000002</v>
          </cell>
          <cell r="AO39" t="e">
            <v>#DIV/0!</v>
          </cell>
        </row>
        <row r="40">
          <cell r="C40" t="str">
            <v>ARM - Iroshima</v>
          </cell>
          <cell r="G40">
            <v>22.8</v>
          </cell>
          <cell r="H40">
            <v>42</v>
          </cell>
          <cell r="J40">
            <v>64.8</v>
          </cell>
          <cell r="AM40" t="str">
            <v>kit mod</v>
          </cell>
          <cell r="AN40">
            <v>22.324000000000002</v>
          </cell>
          <cell r="AO40" t="e">
            <v>#DIV/0!</v>
          </cell>
        </row>
        <row r="41">
          <cell r="C41" t="str">
            <v>ARM - Liberec - Wind. Regs</v>
          </cell>
          <cell r="D41">
            <v>3</v>
          </cell>
          <cell r="E41">
            <v>240</v>
          </cell>
          <cell r="G41">
            <v>5.371218487394958</v>
          </cell>
          <cell r="H41">
            <v>14.623394957983194</v>
          </cell>
          <cell r="J41">
            <v>19.994613445378153</v>
          </cell>
          <cell r="K41" t="str">
            <v>FY2005</v>
          </cell>
          <cell r="AM41" t="str">
            <v>kit mod</v>
          </cell>
          <cell r="AN41">
            <v>22.324000000000002</v>
          </cell>
          <cell r="AO41" t="e">
            <v>#DIV/0!</v>
          </cell>
        </row>
        <row r="42">
          <cell r="C42" t="str">
            <v>ARM - Liberec cables</v>
          </cell>
          <cell r="D42">
            <v>3</v>
          </cell>
          <cell r="E42">
            <v>240</v>
          </cell>
          <cell r="F42">
            <v>2.9000000000000001E-2</v>
          </cell>
          <cell r="G42">
            <v>5.4480000000000004</v>
          </cell>
          <cell r="H42">
            <v>9.7889999999999997</v>
          </cell>
          <cell r="J42">
            <v>15.237</v>
          </cell>
          <cell r="K42" t="str">
            <v>FY2005</v>
          </cell>
          <cell r="N42" t="str">
            <v>assy of 1 pulley</v>
          </cell>
          <cell r="P42">
            <v>0.25</v>
          </cell>
          <cell r="AM42" t="str">
            <v>kit mod</v>
          </cell>
          <cell r="AN42">
            <v>22.324000000000002</v>
          </cell>
          <cell r="AO42" t="e">
            <v>#DIV/0!</v>
          </cell>
        </row>
        <row r="43">
          <cell r="C43" t="str">
            <v>ARM - Liberec SK240</v>
          </cell>
          <cell r="G43">
            <v>3.2917096699936126</v>
          </cell>
          <cell r="H43">
            <v>16.944952184365743</v>
          </cell>
          <cell r="J43">
            <v>20.236661854359355</v>
          </cell>
          <cell r="N43" t="str">
            <v>assy of 2 pullies</v>
          </cell>
          <cell r="P43">
            <v>0.5</v>
          </cell>
        </row>
        <row r="44">
          <cell r="C44" t="str">
            <v>ARM - Limeira (Brazil)</v>
          </cell>
          <cell r="E44">
            <v>240</v>
          </cell>
          <cell r="G44">
            <v>4.1287767338407848</v>
          </cell>
          <cell r="H44">
            <v>24.218386266172935</v>
          </cell>
          <cell r="J44">
            <v>28.347163000013719</v>
          </cell>
        </row>
        <row r="45">
          <cell r="C45" t="str">
            <v>ARM - Barcelona</v>
          </cell>
          <cell r="E45">
            <v>235</v>
          </cell>
          <cell r="G45">
            <v>11.730250610939436</v>
          </cell>
          <cell r="H45">
            <v>50.540751909042818</v>
          </cell>
          <cell r="J45">
            <v>62.271002519982254</v>
          </cell>
        </row>
        <row r="46">
          <cell r="C46" t="str">
            <v>ARM - Puebla</v>
          </cell>
          <cell r="E46">
            <v>276</v>
          </cell>
          <cell r="G46">
            <v>3.4</v>
          </cell>
          <cell r="H46">
            <v>21.22</v>
          </cell>
          <cell r="J46">
            <v>24.619999999999997</v>
          </cell>
        </row>
        <row r="47">
          <cell r="C47" t="str">
            <v>ARM - Queretaro</v>
          </cell>
          <cell r="E47">
            <v>276</v>
          </cell>
          <cell r="G47">
            <v>4.41</v>
          </cell>
          <cell r="H47">
            <v>21.96</v>
          </cell>
          <cell r="J47">
            <v>26.37</v>
          </cell>
        </row>
        <row r="48">
          <cell r="C48" t="str">
            <v>ARM - Sully</v>
          </cell>
          <cell r="D48">
            <v>3</v>
          </cell>
          <cell r="E48">
            <v>220</v>
          </cell>
          <cell r="G48">
            <v>19.54</v>
          </cell>
          <cell r="H48">
            <v>30.55</v>
          </cell>
          <cell r="J48">
            <v>50.09</v>
          </cell>
          <cell r="K48" t="str">
            <v>FY2005</v>
          </cell>
        </row>
        <row r="49">
          <cell r="C49" t="str">
            <v>ARM - Santa Maria (Barcelona)</v>
          </cell>
          <cell r="G49">
            <v>12.66</v>
          </cell>
          <cell r="H49">
            <v>19.760000000000002</v>
          </cell>
          <cell r="J49">
            <v>32.42</v>
          </cell>
          <cell r="K49" t="str">
            <v>FY2005</v>
          </cell>
        </row>
        <row r="50">
          <cell r="C50" t="str">
            <v>ARM - Zhenjiang (China)</v>
          </cell>
          <cell r="G50">
            <v>1.1340000000000001</v>
          </cell>
          <cell r="H50">
            <v>3.9690000000000003</v>
          </cell>
          <cell r="J50">
            <v>5.1030000000000006</v>
          </cell>
        </row>
        <row r="52">
          <cell r="C52" t="str">
            <v>BUY - Plastic Molding 35T</v>
          </cell>
          <cell r="F52">
            <v>0.05</v>
          </cell>
          <cell r="G52">
            <v>18.04</v>
          </cell>
          <cell r="H52">
            <v>0</v>
          </cell>
          <cell r="I52">
            <v>2.5999999999999999E-2</v>
          </cell>
          <cell r="J52">
            <v>18.509039999999999</v>
          </cell>
          <cell r="K52" t="str">
            <v>Plasticos M Barcelona - 2003
curseur C85</v>
          </cell>
        </row>
        <row r="53">
          <cell r="C53" t="str">
            <v>BUY - Plastic Molding 50T</v>
          </cell>
          <cell r="F53">
            <v>0.05</v>
          </cell>
          <cell r="G53">
            <v>19.84</v>
          </cell>
          <cell r="H53">
            <v>0</v>
          </cell>
          <cell r="I53">
            <v>2.5999999999999999E-2</v>
          </cell>
          <cell r="J53">
            <v>20.355840000000001</v>
          </cell>
          <cell r="K53" t="str">
            <v>Plasticos M Barcelona - 2003
curseur C85</v>
          </cell>
        </row>
        <row r="54">
          <cell r="C54" t="str">
            <v>BUY - Plastic Molding 60T</v>
          </cell>
          <cell r="G54">
            <v>22.11</v>
          </cell>
          <cell r="H54">
            <v>0</v>
          </cell>
          <cell r="J54">
            <v>22.11</v>
          </cell>
          <cell r="K54" t="str">
            <v>Boulay - 2003</v>
          </cell>
        </row>
        <row r="55">
          <cell r="C55" t="str">
            <v>BUY - Plastic Molding 100T</v>
          </cell>
          <cell r="G55">
            <v>20.9</v>
          </cell>
          <cell r="H55">
            <v>0</v>
          </cell>
          <cell r="J55">
            <v>20.9</v>
          </cell>
          <cell r="K55" t="str">
            <v>Boulay - 2004</v>
          </cell>
        </row>
        <row r="56">
          <cell r="C56" t="str">
            <v>BUY - Plastic Molding 175T</v>
          </cell>
          <cell r="G56">
            <v>27</v>
          </cell>
          <cell r="H56">
            <v>0</v>
          </cell>
          <cell r="J56">
            <v>27</v>
          </cell>
          <cell r="K56" t="str">
            <v>Boulay - 2004</v>
          </cell>
        </row>
        <row r="57">
          <cell r="C57" t="str">
            <v>BUY - Plastic Molding 200T</v>
          </cell>
          <cell r="G57">
            <v>31.86</v>
          </cell>
          <cell r="H57">
            <v>0</v>
          </cell>
          <cell r="J57">
            <v>31.86</v>
          </cell>
          <cell r="K57" t="str">
            <v>Boulay - 2003</v>
          </cell>
        </row>
        <row r="58">
          <cell r="C58" t="str">
            <v>BUY - Plastic Molding 250T</v>
          </cell>
          <cell r="F58">
            <v>0.05</v>
          </cell>
          <cell r="G58">
            <v>36.65</v>
          </cell>
          <cell r="H58">
            <v>0</v>
          </cell>
          <cell r="J58">
            <v>36.65</v>
          </cell>
          <cell r="K58" t="str">
            <v>Boulay - 2004</v>
          </cell>
        </row>
        <row r="59">
          <cell r="C59" t="str">
            <v>BUY - Plastic Molding 300T</v>
          </cell>
          <cell r="G59">
            <v>0</v>
          </cell>
          <cell r="H59">
            <v>0</v>
          </cell>
          <cell r="J59">
            <v>0</v>
          </cell>
        </row>
        <row r="60">
          <cell r="C60" t="str">
            <v>BUY - Plastic Molding 350T</v>
          </cell>
          <cell r="G60">
            <v>0</v>
          </cell>
          <cell r="H60">
            <v>0</v>
          </cell>
          <cell r="J60">
            <v>0</v>
          </cell>
        </row>
        <row r="61">
          <cell r="C61" t="str">
            <v>BUY - Plastic Molding 400T</v>
          </cell>
          <cell r="G61">
            <v>0</v>
          </cell>
          <cell r="H61">
            <v>0</v>
          </cell>
          <cell r="J61">
            <v>0</v>
          </cell>
        </row>
        <row r="62">
          <cell r="C62" t="str">
            <v>BUY - Plastic Molding 500T</v>
          </cell>
          <cell r="G62">
            <v>50</v>
          </cell>
          <cell r="H62">
            <v>0</v>
          </cell>
          <cell r="J62">
            <v>50</v>
          </cell>
        </row>
        <row r="64">
          <cell r="C64" t="str">
            <v>auto assy man plate (GMD N°2) Opel</v>
          </cell>
          <cell r="F64">
            <v>0.08</v>
          </cell>
          <cell r="G64">
            <v>48.457444619083269</v>
          </cell>
          <cell r="J64">
            <v>48.457444619083269</v>
          </cell>
        </row>
        <row r="65">
          <cell r="C65" t="str">
            <v>auto assy man plate (GMD N°7) Vectra/T1/Range</v>
          </cell>
          <cell r="F65">
            <v>0.08</v>
          </cell>
          <cell r="G65">
            <v>48.457444619083269</v>
          </cell>
          <cell r="J65">
            <v>48.457444619083269</v>
          </cell>
        </row>
        <row r="66">
          <cell r="C66" t="str">
            <v>auto assy man plate (GMD N°8) C65/BDJ64</v>
          </cell>
          <cell r="F66">
            <v>0.08</v>
          </cell>
          <cell r="G66">
            <v>48.457444619083269</v>
          </cell>
          <cell r="J66">
            <v>48.457444619083269</v>
          </cell>
        </row>
        <row r="67">
          <cell r="C67" t="str">
            <v>auto assy man plate (GMD N°3) Rover</v>
          </cell>
          <cell r="F67">
            <v>0.08</v>
          </cell>
          <cell r="G67">
            <v>48.457444619083269</v>
          </cell>
          <cell r="J67">
            <v>48.457444619083269</v>
          </cell>
        </row>
        <row r="68">
          <cell r="C68" t="str">
            <v>halfly auto man plate assy</v>
          </cell>
          <cell r="F68">
            <v>0.08</v>
          </cell>
          <cell r="G68">
            <v>31</v>
          </cell>
          <cell r="I68">
            <v>0.2</v>
          </cell>
          <cell r="J68">
            <v>37.200000000000003</v>
          </cell>
        </row>
        <row r="69">
          <cell r="C69" t="str">
            <v>Taraudage sur BSI</v>
          </cell>
          <cell r="G69">
            <v>48.457444619083269</v>
          </cell>
          <cell r="H69">
            <v>0</v>
          </cell>
          <cell r="J69">
            <v>48.457444619083269</v>
          </cell>
        </row>
        <row r="70">
          <cell r="G70">
            <v>0</v>
          </cell>
          <cell r="H70">
            <v>0</v>
          </cell>
          <cell r="J70">
            <v>0</v>
          </cell>
        </row>
        <row r="71">
          <cell r="G71">
            <v>0</v>
          </cell>
          <cell r="H71">
            <v>0</v>
          </cell>
          <cell r="J71">
            <v>0</v>
          </cell>
        </row>
        <row r="72">
          <cell r="G72">
            <v>0</v>
          </cell>
          <cell r="H72">
            <v>0</v>
          </cell>
          <cell r="J72">
            <v>0</v>
          </cell>
        </row>
        <row r="73">
          <cell r="G73">
            <v>0</v>
          </cell>
          <cell r="H73">
            <v>0</v>
          </cell>
          <cell r="J73">
            <v>0</v>
          </cell>
        </row>
        <row r="74">
          <cell r="G74">
            <v>0</v>
          </cell>
          <cell r="H74">
            <v>0</v>
          </cell>
          <cell r="J74">
            <v>0</v>
          </cell>
        </row>
        <row r="75">
          <cell r="G75">
            <v>0</v>
          </cell>
          <cell r="H75">
            <v>0</v>
          </cell>
          <cell r="J75">
            <v>0</v>
          </cell>
        </row>
        <row r="77">
          <cell r="C77" t="str">
            <v>Turquie</v>
          </cell>
          <cell r="J77">
            <v>13.91</v>
          </cell>
          <cell r="K77" t="str">
            <v>reste à confirmer</v>
          </cell>
        </row>
        <row r="78">
          <cell r="C78" t="str">
            <v>Thaïlande</v>
          </cell>
          <cell r="G78">
            <v>1</v>
          </cell>
          <cell r="H78">
            <v>9</v>
          </cell>
          <cell r="J78">
            <v>10</v>
          </cell>
          <cell r="K78" t="str">
            <v>reste à confirmer</v>
          </cell>
        </row>
      </sheetData>
      <sheetData sheetId="20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Instructions"/>
      <sheetName val="Contents"/>
      <sheetName val="Contents2"/>
      <sheetName val="Contents3"/>
      <sheetName val="서식 54부표 데이타 입력 조서"/>
      <sheetName val="Contents4"/>
      <sheetName val="Contents5"/>
      <sheetName val="Contents6"/>
      <sheetName val="DROP_DOWN_OPTIONS"/>
      <sheetName val="표준 손익계산서"/>
      <sheetName val="Contents7"/>
      <sheetName val="Comments"/>
      <sheetName val="Warning Page - Macro's Disabled"/>
      <sheetName val="XML_CONTROL"/>
      <sheetName val="SYS_CONTROL"/>
      <sheetName val="VERSION_CONTROL"/>
      <sheetName val="BRANDING_CONTROL"/>
      <sheetName val="QUERIES_CONTROL"/>
      <sheetName val="MenuSetup"/>
      <sheetName val="코드 등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/>
          </cell>
        </row>
        <row r="2">
          <cell r="A2" t="str">
            <v>가나</v>
          </cell>
        </row>
        <row r="3">
          <cell r="A3" t="str">
            <v>가봉</v>
          </cell>
        </row>
        <row r="4">
          <cell r="A4" t="str">
            <v>가이아나</v>
          </cell>
        </row>
        <row r="5">
          <cell r="A5" t="str">
            <v>감비아</v>
          </cell>
        </row>
        <row r="6">
          <cell r="A6" t="str">
            <v>건지</v>
          </cell>
        </row>
        <row r="7">
          <cell r="A7" t="str">
            <v>과달루페</v>
          </cell>
        </row>
        <row r="8">
          <cell r="A8" t="str">
            <v>과테말라</v>
          </cell>
        </row>
        <row r="9">
          <cell r="A9" t="str">
            <v>괌</v>
          </cell>
        </row>
        <row r="10">
          <cell r="A10" t="str">
            <v>국제금융기구</v>
          </cell>
        </row>
        <row r="11">
          <cell r="A11" t="str">
            <v>그레나다</v>
          </cell>
        </row>
        <row r="12">
          <cell r="A12" t="str">
            <v>그루지아(조지아)</v>
          </cell>
        </row>
        <row r="13">
          <cell r="A13" t="str">
            <v>그리스</v>
          </cell>
        </row>
        <row r="14">
          <cell r="A14" t="str">
            <v>그린란드</v>
          </cell>
        </row>
        <row r="15">
          <cell r="A15" t="str">
            <v>기니</v>
          </cell>
        </row>
        <row r="16">
          <cell r="A16" t="str">
            <v>기니비사우</v>
          </cell>
        </row>
        <row r="17">
          <cell r="A17" t="str">
            <v>기타</v>
          </cell>
        </row>
        <row r="18">
          <cell r="A18" t="str">
            <v>기타(대양주)</v>
          </cell>
        </row>
        <row r="19">
          <cell r="A19" t="str">
            <v>기타(동구권)</v>
          </cell>
        </row>
        <row r="20">
          <cell r="A20" t="str">
            <v>기타(동남아)</v>
          </cell>
        </row>
        <row r="21">
          <cell r="A21" t="str">
            <v>기타(아시아)</v>
          </cell>
        </row>
        <row r="22">
          <cell r="A22" t="str">
            <v>기타(아프리카)</v>
          </cell>
        </row>
        <row r="23">
          <cell r="A23" t="str">
            <v>기타(유럽기타)</v>
          </cell>
        </row>
        <row r="24">
          <cell r="A24" t="str">
            <v>기타(중남미)</v>
          </cell>
        </row>
        <row r="25">
          <cell r="A25" t="str">
            <v>기타(중동)</v>
          </cell>
        </row>
        <row r="26">
          <cell r="A26" t="str">
            <v>나미비아</v>
          </cell>
        </row>
        <row r="27">
          <cell r="A27" t="str">
            <v>나우루</v>
          </cell>
        </row>
        <row r="28">
          <cell r="A28" t="str">
            <v>나이지리아</v>
          </cell>
        </row>
        <row r="29">
          <cell r="A29" t="str">
            <v>남극</v>
          </cell>
        </row>
        <row r="30">
          <cell r="A30" t="str">
            <v>남수단</v>
          </cell>
        </row>
        <row r="31">
          <cell r="A31" t="str">
            <v>남아프리카 공화국</v>
          </cell>
        </row>
        <row r="32">
          <cell r="A32" t="str">
            <v>네덜란드</v>
          </cell>
        </row>
        <row r="33">
          <cell r="A33" t="str">
            <v>네덜란드령 안틸레스</v>
          </cell>
        </row>
        <row r="34">
          <cell r="A34" t="str">
            <v>네팔</v>
          </cell>
        </row>
        <row r="35">
          <cell r="A35" t="str">
            <v>노르웨이</v>
          </cell>
        </row>
        <row r="36">
          <cell r="A36" t="str">
            <v>노퍽 섬</v>
          </cell>
        </row>
        <row r="37">
          <cell r="A37" t="str">
            <v>뉴칼레도니아</v>
          </cell>
        </row>
        <row r="38">
          <cell r="A38" t="str">
            <v>뉴질랜드</v>
          </cell>
        </row>
        <row r="39">
          <cell r="A39" t="str">
            <v>니우에</v>
          </cell>
        </row>
        <row r="40">
          <cell r="A40" t="str">
            <v>니제르</v>
          </cell>
        </row>
        <row r="41">
          <cell r="A41" t="str">
            <v>니카라과</v>
          </cell>
        </row>
        <row r="42">
          <cell r="A42" t="str">
            <v>대만</v>
          </cell>
        </row>
        <row r="43">
          <cell r="A43" t="str">
            <v>덴마크</v>
          </cell>
        </row>
        <row r="44">
          <cell r="A44" t="str">
            <v>도미니카연방</v>
          </cell>
        </row>
        <row r="45">
          <cell r="A45" t="str">
            <v>도미니카 공화국</v>
          </cell>
        </row>
        <row r="46">
          <cell r="A46" t="str">
            <v>독일</v>
          </cell>
        </row>
        <row r="47">
          <cell r="A47" t="str">
            <v>동티모르(East Timor)</v>
          </cell>
        </row>
        <row r="48">
          <cell r="A48" t="str">
            <v>동티모르(TIMORLESTE)</v>
          </cell>
        </row>
        <row r="49">
          <cell r="A49" t="str">
            <v>드로닝 모드 랜드</v>
          </cell>
        </row>
        <row r="50">
          <cell r="A50" t="str">
            <v>디에고가르시아</v>
          </cell>
        </row>
        <row r="51">
          <cell r="A51" t="str">
            <v>라오스</v>
          </cell>
        </row>
        <row r="52">
          <cell r="A52" t="str">
            <v>라이베리아</v>
          </cell>
        </row>
        <row r="53">
          <cell r="A53" t="str">
            <v>라트비아</v>
          </cell>
        </row>
        <row r="54">
          <cell r="A54" t="str">
            <v>러시아</v>
          </cell>
        </row>
        <row r="55">
          <cell r="A55" t="str">
            <v>레바논</v>
          </cell>
        </row>
        <row r="56">
          <cell r="A56" t="str">
            <v>레소토</v>
          </cell>
        </row>
        <row r="57">
          <cell r="A57" t="str">
            <v>레위니옹</v>
          </cell>
        </row>
        <row r="58">
          <cell r="A58" t="str">
            <v>루마니아</v>
          </cell>
        </row>
        <row r="59">
          <cell r="A59" t="str">
            <v>룩셈부르크</v>
          </cell>
        </row>
        <row r="60">
          <cell r="A60" t="str">
            <v>르완다</v>
          </cell>
        </row>
        <row r="61">
          <cell r="A61" t="str">
            <v>리비아</v>
          </cell>
        </row>
        <row r="62">
          <cell r="A62" t="str">
            <v>리투아니아</v>
          </cell>
        </row>
        <row r="63">
          <cell r="A63" t="str">
            <v>리히텐슈타인</v>
          </cell>
        </row>
        <row r="64">
          <cell r="A64" t="str">
            <v>마다가스카르</v>
          </cell>
        </row>
        <row r="65">
          <cell r="A65" t="str">
            <v>마르티니크</v>
          </cell>
        </row>
        <row r="66">
          <cell r="A66" t="str">
            <v>마셜 제도</v>
          </cell>
        </row>
        <row r="67">
          <cell r="A67" t="str">
            <v>마요트</v>
          </cell>
        </row>
        <row r="68">
          <cell r="A68" t="str">
            <v>마카오</v>
          </cell>
        </row>
        <row r="69">
          <cell r="A69" t="str">
            <v>마케도니아</v>
          </cell>
        </row>
        <row r="70">
          <cell r="A70" t="str">
            <v>마케도니아 공화국</v>
          </cell>
        </row>
        <row r="71">
          <cell r="A71" t="str">
            <v>말라위</v>
          </cell>
        </row>
        <row r="72">
          <cell r="A72" t="str">
            <v>말레이시아</v>
          </cell>
        </row>
        <row r="73">
          <cell r="A73" t="str">
            <v>말레이시아 라부안</v>
          </cell>
        </row>
        <row r="74">
          <cell r="A74" t="str">
            <v>말레이시아 라부안(사전승인 받은경우)</v>
          </cell>
        </row>
        <row r="75">
          <cell r="A75" t="str">
            <v>말리</v>
          </cell>
        </row>
        <row r="76">
          <cell r="A76" t="str">
            <v>맨섬</v>
          </cell>
        </row>
        <row r="77">
          <cell r="A77" t="str">
            <v>멕시코</v>
          </cell>
        </row>
        <row r="78">
          <cell r="A78" t="str">
            <v>모나코</v>
          </cell>
        </row>
        <row r="79">
          <cell r="A79" t="str">
            <v>모로코</v>
          </cell>
        </row>
        <row r="80">
          <cell r="A80" t="str">
            <v>모리셔스</v>
          </cell>
        </row>
        <row r="81">
          <cell r="A81" t="str">
            <v>모리타니</v>
          </cell>
        </row>
        <row r="82">
          <cell r="A82" t="str">
            <v>모잠비크</v>
          </cell>
        </row>
        <row r="83">
          <cell r="A83" t="str">
            <v>몬테네그로</v>
          </cell>
        </row>
        <row r="84">
          <cell r="A84" t="str">
            <v>몬트세랫</v>
          </cell>
        </row>
        <row r="85">
          <cell r="A85" t="str">
            <v>몰도바</v>
          </cell>
        </row>
        <row r="86">
          <cell r="A86" t="str">
            <v>몰디브</v>
          </cell>
        </row>
        <row r="87">
          <cell r="A87" t="str">
            <v>몰타</v>
          </cell>
        </row>
        <row r="88">
          <cell r="A88" t="str">
            <v>몽골</v>
          </cell>
        </row>
        <row r="89">
          <cell r="A89" t="str">
            <v>미국</v>
          </cell>
        </row>
        <row r="90">
          <cell r="A90" t="str">
            <v>미국령 소외곽 제도</v>
          </cell>
        </row>
        <row r="91">
          <cell r="A91" t="str">
            <v>미국령 버진아일랜드</v>
          </cell>
        </row>
        <row r="92">
          <cell r="A92" t="str">
            <v>미국령 태평양 제도</v>
          </cell>
        </row>
        <row r="93">
          <cell r="A93" t="str">
            <v>미드웨이 제도</v>
          </cell>
        </row>
        <row r="94">
          <cell r="A94" t="str">
            <v>미얀마</v>
          </cell>
        </row>
        <row r="95">
          <cell r="A95" t="str">
            <v>미크로네시아 연방</v>
          </cell>
        </row>
        <row r="96">
          <cell r="A96" t="str">
            <v>바누아투</v>
          </cell>
        </row>
        <row r="97">
          <cell r="A97" t="str">
            <v>바레인</v>
          </cell>
        </row>
        <row r="98">
          <cell r="A98" t="str">
            <v>바베이도스</v>
          </cell>
        </row>
        <row r="99">
          <cell r="A99" t="str">
            <v>바티칸 시국</v>
          </cell>
        </row>
        <row r="100">
          <cell r="A100" t="str">
            <v>바하마</v>
          </cell>
        </row>
        <row r="101">
          <cell r="A101" t="str">
            <v>방글라데시</v>
          </cell>
        </row>
        <row r="102">
          <cell r="A102" t="str">
            <v>버마</v>
          </cell>
        </row>
        <row r="103">
          <cell r="A103" t="str">
            <v>버뮤다</v>
          </cell>
        </row>
        <row r="104">
          <cell r="A104" t="str">
            <v>베냉</v>
          </cell>
        </row>
        <row r="105">
          <cell r="A105" t="str">
            <v>베네수엘라</v>
          </cell>
        </row>
        <row r="106">
          <cell r="A106" t="str">
            <v>베트남</v>
          </cell>
        </row>
        <row r="107">
          <cell r="A107" t="str">
            <v>벨기에</v>
          </cell>
        </row>
        <row r="108">
          <cell r="A108" t="str">
            <v>벨라루스</v>
          </cell>
        </row>
        <row r="109">
          <cell r="A109" t="str">
            <v>벨리즈</v>
          </cell>
        </row>
        <row r="110">
          <cell r="A110" t="str">
            <v>보나르·세인트 유스타티우스·사바</v>
          </cell>
        </row>
        <row r="111">
          <cell r="A111" t="str">
            <v>보스니아 헤르체고비나</v>
          </cell>
        </row>
        <row r="112">
          <cell r="A112" t="str">
            <v>보츠와나</v>
          </cell>
        </row>
        <row r="113">
          <cell r="A113" t="str">
            <v>볼리비아</v>
          </cell>
        </row>
        <row r="114">
          <cell r="A114" t="str">
            <v>부룬디</v>
          </cell>
        </row>
        <row r="115">
          <cell r="A115" t="str">
            <v>부르키나파소</v>
          </cell>
        </row>
        <row r="116">
          <cell r="A116" t="str">
            <v>부베 섬</v>
          </cell>
        </row>
        <row r="117">
          <cell r="A117" t="str">
            <v>부탄</v>
          </cell>
        </row>
        <row r="118">
          <cell r="A118" t="str">
            <v>북마리아나 제도</v>
          </cell>
        </row>
        <row r="119">
          <cell r="A119" t="str">
            <v>북한</v>
          </cell>
        </row>
        <row r="120">
          <cell r="A120" t="str">
            <v>불가리아</v>
          </cell>
        </row>
        <row r="121">
          <cell r="A121" t="str">
            <v>브라질</v>
          </cell>
        </row>
        <row r="122">
          <cell r="A122" t="str">
            <v>브루나이</v>
          </cell>
        </row>
        <row r="123">
          <cell r="A123" t="str">
            <v>사모아</v>
          </cell>
        </row>
        <row r="124">
          <cell r="A124" t="str">
            <v>사우디아라비아</v>
          </cell>
        </row>
        <row r="125">
          <cell r="A125" t="str">
            <v>남조지아·남샌드위치군도</v>
          </cell>
        </row>
        <row r="126">
          <cell r="A126" t="str">
            <v>산마리노</v>
          </cell>
        </row>
        <row r="127">
          <cell r="A127" t="str">
            <v>상투메 프린시페</v>
          </cell>
        </row>
        <row r="128">
          <cell r="A128" t="str">
            <v>생피에르 미클롱</v>
          </cell>
        </row>
        <row r="129">
          <cell r="A129" t="str">
            <v>서사하라</v>
          </cell>
        </row>
        <row r="130">
          <cell r="A130" t="str">
            <v>세네갈</v>
          </cell>
        </row>
        <row r="131">
          <cell r="A131" t="str">
            <v>세르비아</v>
          </cell>
        </row>
        <row r="132">
          <cell r="A132" t="str">
            <v>세르비아 몬테네그로</v>
          </cell>
        </row>
        <row r="133">
          <cell r="A133" t="str">
            <v>세우타·멜리야</v>
          </cell>
        </row>
        <row r="134">
          <cell r="A134" t="str">
            <v>세이셸</v>
          </cell>
        </row>
        <row r="135">
          <cell r="A135" t="str">
            <v>세인트 마틴(네덜란드령)</v>
          </cell>
        </row>
        <row r="136">
          <cell r="A136" t="str">
            <v>세인트 마틴(프랑스령)</v>
          </cell>
        </row>
        <row r="137">
          <cell r="A137" t="str">
            <v>세인트 바돌로메</v>
          </cell>
        </row>
        <row r="138">
          <cell r="A138" t="str">
            <v>세인트루시아</v>
          </cell>
        </row>
        <row r="139">
          <cell r="A139" t="str">
            <v>세인트빈센트 그레나딘</v>
          </cell>
        </row>
        <row r="140">
          <cell r="A140" t="str">
            <v>세인트 킷츠 네비스</v>
          </cell>
        </row>
        <row r="141">
          <cell r="A141" t="str">
            <v>세인트헬레나</v>
          </cell>
        </row>
        <row r="142">
          <cell r="A142" t="str">
            <v>소련(USSR)</v>
          </cell>
        </row>
        <row r="143">
          <cell r="A143" t="str">
            <v>소말리아</v>
          </cell>
        </row>
        <row r="144">
          <cell r="A144" t="str">
            <v>솔로몬 제도</v>
          </cell>
        </row>
        <row r="145">
          <cell r="A145" t="str">
            <v>수단</v>
          </cell>
        </row>
        <row r="146">
          <cell r="A146" t="str">
            <v>수리남</v>
          </cell>
        </row>
        <row r="147">
          <cell r="A147" t="str">
            <v>스리랑카</v>
          </cell>
        </row>
        <row r="148">
          <cell r="A148" t="str">
            <v>스발바르 얀마옌</v>
          </cell>
        </row>
        <row r="149">
          <cell r="A149" t="str">
            <v>스와질란드</v>
          </cell>
        </row>
        <row r="150">
          <cell r="A150" t="str">
            <v>스웨덴</v>
          </cell>
        </row>
        <row r="151">
          <cell r="A151" t="str">
            <v>스위스</v>
          </cell>
        </row>
        <row r="152">
          <cell r="A152" t="str">
            <v>스페인</v>
          </cell>
        </row>
        <row r="153">
          <cell r="A153" t="str">
            <v>슬로바키아</v>
          </cell>
        </row>
        <row r="154">
          <cell r="A154" t="str">
            <v>슬로베니아</v>
          </cell>
        </row>
        <row r="155">
          <cell r="A155" t="str">
            <v>시리아</v>
          </cell>
        </row>
        <row r="156">
          <cell r="A156" t="str">
            <v>시에라리온</v>
          </cell>
        </row>
        <row r="157">
          <cell r="A157" t="str">
            <v>싱가포르</v>
          </cell>
        </row>
        <row r="158">
          <cell r="A158" t="str">
            <v>아랍에미리트</v>
          </cell>
        </row>
        <row r="159">
          <cell r="A159" t="str">
            <v>아루바</v>
          </cell>
        </row>
        <row r="160">
          <cell r="A160" t="str">
            <v>아르메니아</v>
          </cell>
        </row>
        <row r="161">
          <cell r="A161" t="str">
            <v>아르헨티나</v>
          </cell>
        </row>
        <row r="162">
          <cell r="A162" t="str">
            <v>아메리칸사모아(미국령 사모아)</v>
          </cell>
        </row>
        <row r="163">
          <cell r="A163" t="str">
            <v>아이슬란드</v>
          </cell>
        </row>
        <row r="164">
          <cell r="A164" t="str">
            <v>아이티</v>
          </cell>
        </row>
        <row r="165">
          <cell r="A165" t="str">
            <v>아일랜드</v>
          </cell>
        </row>
        <row r="166">
          <cell r="A166" t="str">
            <v>아제르바이잔</v>
          </cell>
        </row>
        <row r="167">
          <cell r="A167" t="str">
            <v>아프가니스탄</v>
          </cell>
        </row>
        <row r="168">
          <cell r="A168" t="str">
            <v>안도라</v>
          </cell>
        </row>
        <row r="169">
          <cell r="A169" t="str">
            <v>알바니아</v>
          </cell>
        </row>
        <row r="170">
          <cell r="A170" t="str">
            <v>알제리</v>
          </cell>
        </row>
        <row r="171">
          <cell r="A171" t="str">
            <v>앙골라</v>
          </cell>
        </row>
        <row r="172">
          <cell r="A172" t="str">
            <v>앤티가 바부다</v>
          </cell>
        </row>
        <row r="173">
          <cell r="A173" t="str">
            <v>어센션 섬</v>
          </cell>
        </row>
        <row r="174">
          <cell r="A174" t="str">
            <v>안길라</v>
          </cell>
        </row>
        <row r="175">
          <cell r="A175" t="str">
            <v>에리트레아</v>
          </cell>
        </row>
        <row r="176">
          <cell r="A176" t="str">
            <v>에스토니아</v>
          </cell>
        </row>
        <row r="177">
          <cell r="A177" t="str">
            <v>에콰도르</v>
          </cell>
        </row>
        <row r="178">
          <cell r="A178" t="str">
            <v>에티오피아</v>
          </cell>
        </row>
        <row r="179">
          <cell r="A179" t="str">
            <v>엘살바도르</v>
          </cell>
        </row>
        <row r="180">
          <cell r="A180" t="str">
            <v>영국</v>
          </cell>
        </row>
        <row r="181">
          <cell r="A181" t="str">
            <v>영국(UK)</v>
          </cell>
        </row>
        <row r="182">
          <cell r="A182" t="str">
            <v>영국령 버진아일랜드</v>
          </cell>
        </row>
        <row r="183">
          <cell r="A183" t="str">
            <v>영국령 인도양 지역</v>
          </cell>
        </row>
        <row r="184">
          <cell r="A184" t="str">
            <v>예멘</v>
          </cell>
        </row>
        <row r="185">
          <cell r="A185" t="str">
            <v>예멘 공화국</v>
          </cell>
        </row>
        <row r="186">
          <cell r="A186" t="str">
            <v>오만</v>
          </cell>
        </row>
        <row r="187">
          <cell r="A187" t="str">
            <v>오스트레일리아(호주)</v>
          </cell>
        </row>
        <row r="188">
          <cell r="A188" t="str">
            <v>오스트리아</v>
          </cell>
        </row>
        <row r="189">
          <cell r="A189" t="str">
            <v>온두라스</v>
          </cell>
        </row>
        <row r="190">
          <cell r="A190" t="str">
            <v>올란드 제도</v>
          </cell>
        </row>
        <row r="191">
          <cell r="A191" t="str">
            <v>월리스 푸투나</v>
          </cell>
        </row>
        <row r="192">
          <cell r="A192" t="str">
            <v>웨이크 섬</v>
          </cell>
        </row>
        <row r="193">
          <cell r="A193" t="str">
            <v>유고슬라비아</v>
          </cell>
        </row>
        <row r="194">
          <cell r="A194" t="str">
            <v>유럽 연합</v>
          </cell>
        </row>
        <row r="195">
          <cell r="A195" t="str">
            <v>유로</v>
          </cell>
        </row>
        <row r="196">
          <cell r="A196" t="str">
            <v>요르단</v>
          </cell>
        </row>
        <row r="197">
          <cell r="A197" t="str">
            <v>우간다</v>
          </cell>
        </row>
        <row r="198">
          <cell r="A198" t="str">
            <v>우루과이</v>
          </cell>
        </row>
        <row r="199">
          <cell r="A199" t="str">
            <v>우즈베키스탄</v>
          </cell>
        </row>
        <row r="200">
          <cell r="A200" t="str">
            <v>우크라이나</v>
          </cell>
        </row>
        <row r="201">
          <cell r="A201" t="str">
            <v>이라크</v>
          </cell>
        </row>
        <row r="202">
          <cell r="A202" t="str">
            <v>이란</v>
          </cell>
        </row>
        <row r="203">
          <cell r="A203" t="str">
            <v>이스라엘</v>
          </cell>
        </row>
        <row r="204">
          <cell r="A204" t="str">
            <v>이집트</v>
          </cell>
        </row>
        <row r="205">
          <cell r="A205" t="str">
            <v>이탈리아</v>
          </cell>
        </row>
        <row r="206">
          <cell r="A206" t="str">
            <v>인도</v>
          </cell>
        </row>
        <row r="207">
          <cell r="A207" t="str">
            <v>인도네시아</v>
          </cell>
        </row>
        <row r="208">
          <cell r="A208" t="str">
            <v>일본</v>
          </cell>
        </row>
        <row r="209">
          <cell r="A209" t="str">
            <v>자메이카</v>
          </cell>
        </row>
        <row r="210">
          <cell r="A210" t="str">
            <v>자이르</v>
          </cell>
        </row>
        <row r="211">
          <cell r="A211" t="str">
            <v>잠비아</v>
          </cell>
        </row>
        <row r="212">
          <cell r="A212" t="str">
            <v>저지</v>
          </cell>
        </row>
        <row r="213">
          <cell r="A213" t="str">
            <v>적도 기니</v>
          </cell>
        </row>
        <row r="214">
          <cell r="A214" t="str">
            <v>존스톤 섬</v>
          </cell>
        </row>
        <row r="215">
          <cell r="A215" t="str">
            <v>중국</v>
          </cell>
        </row>
        <row r="216">
          <cell r="A216" t="str">
            <v>중립지역</v>
          </cell>
        </row>
        <row r="217">
          <cell r="A217" t="str">
            <v>중앙아프리카 공화국</v>
          </cell>
        </row>
        <row r="218">
          <cell r="A218" t="str">
            <v>지부티</v>
          </cell>
        </row>
        <row r="219">
          <cell r="A219" t="str">
            <v>지브롤터</v>
          </cell>
        </row>
        <row r="220">
          <cell r="A220" t="str">
            <v>짐바브웨</v>
          </cell>
        </row>
        <row r="221">
          <cell r="A221" t="str">
            <v>차드</v>
          </cell>
        </row>
        <row r="222">
          <cell r="A222" t="str">
            <v>체코</v>
          </cell>
        </row>
        <row r="223">
          <cell r="A223" t="str">
            <v>칠레</v>
          </cell>
        </row>
        <row r="224">
          <cell r="A224" t="str">
            <v>카나리아 제도</v>
          </cell>
        </row>
        <row r="225">
          <cell r="A225" t="str">
            <v>카메룬</v>
          </cell>
        </row>
        <row r="226">
          <cell r="A226" t="str">
            <v>카보베르데</v>
          </cell>
        </row>
        <row r="227">
          <cell r="A227" t="str">
            <v>카자흐스탄</v>
          </cell>
        </row>
        <row r="228">
          <cell r="A228" t="str">
            <v>카타르</v>
          </cell>
        </row>
        <row r="229">
          <cell r="A229" t="str">
            <v>캄보디아</v>
          </cell>
        </row>
        <row r="230">
          <cell r="A230" t="str">
            <v>캐나다</v>
          </cell>
        </row>
        <row r="231">
          <cell r="A231" t="str">
            <v>캔톤 아일랜드</v>
          </cell>
        </row>
        <row r="232">
          <cell r="A232" t="str">
            <v>케냐</v>
          </cell>
        </row>
        <row r="233">
          <cell r="A233" t="str">
            <v>케이맨 제도</v>
          </cell>
        </row>
        <row r="234">
          <cell r="A234" t="str">
            <v>코모로</v>
          </cell>
        </row>
        <row r="235">
          <cell r="A235" t="str">
            <v>코스타리카</v>
          </cell>
        </row>
        <row r="236">
          <cell r="A236" t="str">
            <v>코코스 제도(킬링 제도)</v>
          </cell>
        </row>
        <row r="237">
          <cell r="A237" t="str">
            <v>코트디부아르</v>
          </cell>
        </row>
        <row r="238">
          <cell r="A238" t="str">
            <v>콜롬비아</v>
          </cell>
        </row>
        <row r="239">
          <cell r="A239" t="str">
            <v>콩고</v>
          </cell>
        </row>
        <row r="240">
          <cell r="A240" t="str">
            <v>콩고 민주 공화국</v>
          </cell>
        </row>
        <row r="241">
          <cell r="A241" t="str">
            <v>쿠바</v>
          </cell>
        </row>
        <row r="242">
          <cell r="A242" t="str">
            <v>쿠웨이트</v>
          </cell>
        </row>
        <row r="243">
          <cell r="A243" t="str">
            <v>쿡 제도</v>
          </cell>
        </row>
        <row r="244">
          <cell r="A244" t="str">
            <v>퀴라소(쿠라사오)</v>
          </cell>
        </row>
        <row r="245">
          <cell r="A245" t="str">
            <v>크로아티아</v>
          </cell>
        </row>
        <row r="246">
          <cell r="A246" t="str">
            <v>크리스마스 섬</v>
          </cell>
        </row>
        <row r="247">
          <cell r="A247" t="str">
            <v>클립퍼톤 섬</v>
          </cell>
        </row>
        <row r="248">
          <cell r="A248" t="str">
            <v>키르기스스탄</v>
          </cell>
        </row>
        <row r="249">
          <cell r="A249" t="str">
            <v>키리바시</v>
          </cell>
        </row>
        <row r="250">
          <cell r="A250" t="str">
            <v>키프로스(사이프러스)</v>
          </cell>
        </row>
        <row r="251">
          <cell r="A251" t="str">
            <v>태국</v>
          </cell>
        </row>
        <row r="252">
          <cell r="A252" t="str">
            <v>타지키스탄</v>
          </cell>
        </row>
        <row r="253">
          <cell r="A253" t="str">
            <v>탄자니아</v>
          </cell>
        </row>
        <row r="254">
          <cell r="A254" t="str">
            <v>터크스·카이코스군도</v>
          </cell>
        </row>
        <row r="255">
          <cell r="A255" t="str">
            <v>터키</v>
          </cell>
        </row>
        <row r="256">
          <cell r="A256" t="str">
            <v>토고</v>
          </cell>
        </row>
        <row r="257">
          <cell r="A257" t="str">
            <v>토켈라우</v>
          </cell>
        </row>
        <row r="258">
          <cell r="A258" t="str">
            <v>통가</v>
          </cell>
        </row>
        <row r="259">
          <cell r="A259" t="str">
            <v>투르크메니스탄</v>
          </cell>
        </row>
        <row r="260">
          <cell r="A260" t="str">
            <v>투발루</v>
          </cell>
        </row>
        <row r="261">
          <cell r="A261" t="str">
            <v>튀니지</v>
          </cell>
        </row>
        <row r="262">
          <cell r="A262" t="str">
            <v>트리니다드·토바고</v>
          </cell>
        </row>
        <row r="263">
          <cell r="A263" t="str">
            <v>트리스탄다 쿠냐</v>
          </cell>
        </row>
        <row r="264">
          <cell r="A264" t="str">
            <v>파나마</v>
          </cell>
        </row>
        <row r="265">
          <cell r="A265" t="str">
            <v>파나마 운하지역</v>
          </cell>
        </row>
        <row r="266">
          <cell r="A266" t="str">
            <v>파라과이</v>
          </cell>
        </row>
        <row r="267">
          <cell r="A267" t="str">
            <v>파키스탄</v>
          </cell>
        </row>
        <row r="268">
          <cell r="A268" t="str">
            <v>파푸아 뉴기니</v>
          </cell>
        </row>
        <row r="269">
          <cell r="A269" t="str">
            <v>팔라우</v>
          </cell>
        </row>
        <row r="270">
          <cell r="A270" t="str">
            <v>팔레스타인</v>
          </cell>
        </row>
        <row r="271">
          <cell r="A271" t="str">
            <v>팔레스타인 해방기구</v>
          </cell>
        </row>
        <row r="272">
          <cell r="A272" t="str">
            <v>파로에 군도</v>
          </cell>
        </row>
        <row r="273">
          <cell r="A273" t="str">
            <v>페루</v>
          </cell>
        </row>
        <row r="274">
          <cell r="A274" t="str">
            <v>포르투갈</v>
          </cell>
        </row>
        <row r="275">
          <cell r="A275" t="str">
            <v>포클랜드 제도(말비나스)</v>
          </cell>
        </row>
        <row r="276">
          <cell r="A276" t="str">
            <v>폴란드</v>
          </cell>
        </row>
        <row r="277">
          <cell r="A277" t="str">
            <v>푸에르토리코</v>
          </cell>
        </row>
        <row r="278">
          <cell r="A278" t="str">
            <v>프랑스</v>
          </cell>
        </row>
        <row r="279">
          <cell r="A279" t="str">
            <v>프랑스 본국</v>
          </cell>
        </row>
        <row r="280">
          <cell r="A280" t="str">
            <v>프랑스령 기아나</v>
          </cell>
        </row>
        <row r="281">
          <cell r="A281" t="str">
            <v>프랑스령 남부 지역</v>
          </cell>
        </row>
        <row r="282">
          <cell r="A282" t="str">
            <v>프랑스령 폴리네시아</v>
          </cell>
        </row>
        <row r="283">
          <cell r="A283" t="str">
            <v>피지</v>
          </cell>
        </row>
        <row r="284">
          <cell r="A284" t="str">
            <v>핀란드</v>
          </cell>
        </row>
        <row r="285">
          <cell r="A285" t="str">
            <v>필리핀</v>
          </cell>
        </row>
        <row r="286">
          <cell r="A286" t="str">
            <v>핏케언 제도</v>
          </cell>
        </row>
        <row r="287">
          <cell r="A287" t="str">
            <v>한국</v>
          </cell>
        </row>
        <row r="288">
          <cell r="A288" t="str">
            <v>허드 맥도널드 제도</v>
          </cell>
        </row>
        <row r="289">
          <cell r="A289" t="str">
            <v>헝가리</v>
          </cell>
        </row>
        <row r="290">
          <cell r="A290" t="str">
            <v>홍콩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I_PF Reg"/>
      <sheetName val="ESIC Form 6"/>
      <sheetName val="C214"/>
      <sheetName val="V188 First Launch"/>
      <sheetName val="parameter"/>
      <sheetName val="Prix HA"/>
      <sheetName val="INPUT"/>
      <sheetName val="계산정보"/>
      <sheetName val="W.REG QTR"/>
      <sheetName val="wip-Dec."/>
      <sheetName val="Degreasing"/>
      <sheetName val="Primer"/>
      <sheetName val="Sandblasting"/>
      <sheetName val="商品力向上"/>
      <sheetName val="Deckblatt"/>
      <sheetName val="TR_SAL.XLS"/>
      <sheetName val="TR_SAL"/>
      <sheetName val="dIRECT LAB"/>
      <sheetName val="LKW"/>
      <sheetName val="FAM"/>
      <sheetName val="old system"/>
      <sheetName val="RAH"/>
      <sheetName val="RAJ"/>
      <sheetName val="sant"/>
      <sheetName val="USP"/>
      <sheetName val="Sheet1 (2)"/>
      <sheetName val="ZBD"/>
      <sheetName val="Scorp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5"/>
      <sheetName val="4007"/>
      <sheetName val="4011"/>
      <sheetName val="4012"/>
      <sheetName val="4015"/>
      <sheetName val="4017"/>
      <sheetName val="Capital 2004"/>
      <sheetName val="Capital Plan 2003"/>
      <sheetName val="Volumen AOP 20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statement"/>
      <sheetName val="Burden exp"/>
    </sheetNames>
    <sheetDataSet>
      <sheetData sheetId="0" refreshError="1"/>
      <sheetData sheetId="1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09Aß"/>
      <sheetName val="Æo°¡±aAØ"/>
      <sheetName val="시산표"/>
      <sheetName val="118.세금과공과"/>
      <sheetName val="1997"/>
      <sheetName val="99선급비용"/>
      <sheetName val="99 11월 제조품List"/>
      <sheetName val="99년10월 제조품매출누계"/>
      <sheetName val="2.대외공문"/>
      <sheetName val="한계원가"/>
      <sheetName val="다목적갑"/>
      <sheetName val="Capital Spending Status"/>
      <sheetName val="2_대외공문"/>
      <sheetName val="Capital_Spending_Status"/>
      <sheetName val="95WBS"/>
      <sheetName val="9609추"/>
      <sheetName val="Pivot"/>
      <sheetName val="tax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USAL"/>
      <sheetName val="AOP FY 99"/>
      <sheetName val="FST 1"/>
      <sheetName val="ACTUAL"/>
      <sheetName val="FY 1998"/>
      <sheetName val="Tabelle5"/>
      <sheetName val="Tabelle6"/>
      <sheetName val="Tabelle7"/>
      <sheetName val="Tabelle8"/>
      <sheetName val="Tabelle9"/>
      <sheetName val="Tabelle10"/>
      <sheetName val="Tabelle11"/>
      <sheetName val="Tabelle12"/>
      <sheetName val="Tabelle13"/>
      <sheetName val="Tabelle14"/>
      <sheetName val="Tabelle15"/>
      <sheetName val="Tabelle16"/>
    </sheetNames>
    <sheetDataSet>
      <sheetData sheetId="0" refreshError="1"/>
      <sheetData sheetId="1" refreshError="1">
        <row r="8">
          <cell r="AN8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zart Reports"/>
      <sheetName val="TB Data January 2007"/>
      <sheetName val="BU"/>
      <sheetName val="BS"/>
      <sheetName val="TB"/>
      <sheetName val="PnL"/>
      <sheetName val="Allowance for doutful"/>
      <sheetName val="Bank Transation"/>
      <sheetName val="Tax invoice list"/>
      <sheetName val="Trade AR"/>
      <sheetName val="Petty cash"/>
      <sheetName val="Bank rec"/>
      <sheetName val="Unbilled account- Jan"/>
      <sheetName val="Unbilled account- Nov"/>
      <sheetName val="sundry debtors"/>
      <sheetName val="Prepaid"/>
      <sheetName val="Prepaid insurance"/>
      <sheetName val="Prepaid co.tax"/>
      <sheetName val="Prepaid VAT "/>
      <sheetName val="Other receivable"/>
      <sheetName val="Intercompany-UK"/>
      <sheetName val="Intercompany-U.S.A"/>
      <sheetName val="Fixed asset"/>
      <sheetName val="Fixed asset-Nov"/>
      <sheetName val="Office deposit"/>
      <sheetName val="Deposit sev"/>
      <sheetName val="Account payable"/>
      <sheetName val="Acc Exp"/>
      <sheetName val="Intercompany AP-UK Jpn Sing"/>
      <sheetName val="Intercompany AP-U.S.A"/>
      <sheetName val="VAT Payable"/>
      <sheetName val="Corp.tax payable"/>
      <sheetName val="Bonus"/>
      <sheetName val="sev.provison"/>
      <sheetName val="Commission"/>
      <sheetName val="Accrued vacation"/>
      <sheetName val="W.H NationalPension"/>
      <sheetName val="W.H Medical Insurance"/>
      <sheetName val="AP Tax- Dec"/>
      <sheetName val="W.H Em.Insurance"/>
      <sheetName val="Mx Contracts-Dec1"/>
      <sheetName val="Mx Contracts-Dec"/>
      <sheetName val="Deferred ma"/>
      <sheetName val="Mx Contracts"/>
    </sheetNames>
    <sheetDataSet>
      <sheetData sheetId="0"/>
      <sheetData sheetId="1"/>
      <sheetData sheetId="2"/>
      <sheetData sheetId="3">
        <row r="3">
          <cell r="C3" t="str">
            <v>60000.1000</v>
          </cell>
        </row>
        <row r="4">
          <cell r="C4" t="str">
            <v>60000.1001</v>
          </cell>
        </row>
        <row r="5">
          <cell r="C5" t="str">
            <v>60000.1105</v>
          </cell>
        </row>
        <row r="6">
          <cell r="C6" t="str">
            <v>60000.1110</v>
          </cell>
        </row>
        <row r="7">
          <cell r="C7" t="str">
            <v>60000.1130</v>
          </cell>
        </row>
        <row r="8">
          <cell r="C8" t="str">
            <v>60000.1210</v>
          </cell>
        </row>
        <row r="9">
          <cell r="C9" t="str">
            <v>60000.1211</v>
          </cell>
        </row>
        <row r="10">
          <cell r="C10" t="str">
            <v>60000.1305</v>
          </cell>
        </row>
        <row r="11">
          <cell r="C11" t="str">
            <v>60000.1213</v>
          </cell>
        </row>
        <row r="12">
          <cell r="C12" t="str">
            <v>60000.1215</v>
          </cell>
        </row>
        <row r="13">
          <cell r="C13" t="str">
            <v>60000.1216</v>
          </cell>
        </row>
        <row r="14">
          <cell r="C14" t="str">
            <v>60000.1318</v>
          </cell>
        </row>
        <row r="15">
          <cell r="C15" t="str">
            <v>60000.1305</v>
          </cell>
        </row>
        <row r="16">
          <cell r="C16" t="str">
            <v>60000.1310</v>
          </cell>
        </row>
        <row r="17">
          <cell r="C17" t="str">
            <v>60000.1312</v>
          </cell>
        </row>
        <row r="18">
          <cell r="C18" t="str">
            <v>60000.1317</v>
          </cell>
        </row>
        <row r="19">
          <cell r="C19" t="str">
            <v>60000.1318</v>
          </cell>
        </row>
        <row r="20">
          <cell r="C20" t="str">
            <v>60000.1338</v>
          </cell>
        </row>
        <row r="21">
          <cell r="C21" t="str">
            <v>60000.1350</v>
          </cell>
        </row>
        <row r="22">
          <cell r="C22" t="str">
            <v>60000.1360</v>
          </cell>
        </row>
        <row r="23">
          <cell r="C23" t="str">
            <v>60000.1380</v>
          </cell>
        </row>
        <row r="24">
          <cell r="C24" t="str">
            <v>60000.1405.UK</v>
          </cell>
        </row>
        <row r="25">
          <cell r="C25" t="str">
            <v>60000.1410.UK</v>
          </cell>
        </row>
        <row r="26">
          <cell r="C26" t="str">
            <v>60000.1405.US</v>
          </cell>
        </row>
        <row r="27">
          <cell r="C27" t="str">
            <v>60000.1500</v>
          </cell>
        </row>
        <row r="28">
          <cell r="C28" t="str">
            <v>60000.1515</v>
          </cell>
        </row>
        <row r="29">
          <cell r="C29" t="str">
            <v>60000.1516</v>
          </cell>
        </row>
        <row r="30">
          <cell r="C30" t="str">
            <v>60000.1517</v>
          </cell>
        </row>
        <row r="31">
          <cell r="C31" t="str">
            <v>60000.1530</v>
          </cell>
        </row>
        <row r="32">
          <cell r="C32" t="str">
            <v>60000.1534</v>
          </cell>
        </row>
        <row r="33">
          <cell r="C33" t="str">
            <v>60000.1536</v>
          </cell>
        </row>
        <row r="34">
          <cell r="C34" t="str">
            <v>60000.1552</v>
          </cell>
        </row>
        <row r="35">
          <cell r="C35" t="str">
            <v>60000.1554</v>
          </cell>
        </row>
        <row r="36">
          <cell r="C36" t="str">
            <v>60000.1610.BUILD</v>
          </cell>
        </row>
        <row r="37">
          <cell r="C37" t="str">
            <v>60000.1610.F&amp;F</v>
          </cell>
        </row>
        <row r="38">
          <cell r="C38" t="str">
            <v>60000.1610.LEASE</v>
          </cell>
        </row>
        <row r="39">
          <cell r="C39" t="str">
            <v>60000.1610.OFF</v>
          </cell>
        </row>
        <row r="40">
          <cell r="C40" t="str">
            <v>60000.1610.VEH</v>
          </cell>
        </row>
        <row r="41">
          <cell r="C41" t="str">
            <v>60000.1610.HARD</v>
          </cell>
        </row>
        <row r="42">
          <cell r="C42" t="str">
            <v>60000.1610.SOFT</v>
          </cell>
        </row>
        <row r="43">
          <cell r="C43" t="str">
            <v>60000.1705</v>
          </cell>
        </row>
        <row r="44">
          <cell r="C44" t="str">
            <v>60000.1720</v>
          </cell>
        </row>
        <row r="45">
          <cell r="C45" t="str">
            <v>60000.1760</v>
          </cell>
        </row>
        <row r="46">
          <cell r="C46" t="str">
            <v>60000.1800</v>
          </cell>
        </row>
        <row r="47">
          <cell r="C47" t="str">
            <v>60000.1805</v>
          </cell>
        </row>
        <row r="48">
          <cell r="C48" t="str">
            <v>60000.1960</v>
          </cell>
        </row>
        <row r="49">
          <cell r="C49" t="str">
            <v>60000.2000</v>
          </cell>
        </row>
        <row r="50">
          <cell r="C50" t="str">
            <v>60000.2001</v>
          </cell>
        </row>
        <row r="51">
          <cell r="C51" t="str">
            <v>60000.2020</v>
          </cell>
        </row>
        <row r="52">
          <cell r="C52" t="str">
            <v>60000.2035</v>
          </cell>
        </row>
        <row r="53">
          <cell r="C53" t="str">
            <v>60000.2040</v>
          </cell>
        </row>
        <row r="54">
          <cell r="C54" t="str">
            <v>60000.2050.UK</v>
          </cell>
        </row>
        <row r="55">
          <cell r="C55" t="str">
            <v>60000.2050.US</v>
          </cell>
        </row>
        <row r="56">
          <cell r="C56" t="str">
            <v>60000.2050.JP</v>
          </cell>
        </row>
        <row r="57">
          <cell r="C57" t="str">
            <v>60000.2050.SG</v>
          </cell>
        </row>
        <row r="58">
          <cell r="C58" t="str">
            <v>60000.2050.UK</v>
          </cell>
        </row>
        <row r="59">
          <cell r="C59" t="str">
            <v>60000.2300</v>
          </cell>
        </row>
        <row r="60">
          <cell r="C60" t="str">
            <v>60000.2310</v>
          </cell>
        </row>
        <row r="61">
          <cell r="C61" t="str">
            <v>60000.2311</v>
          </cell>
        </row>
        <row r="62">
          <cell r="C62" t="str">
            <v>60000.2320</v>
          </cell>
        </row>
        <row r="63">
          <cell r="C63" t="str">
            <v>60000.2600</v>
          </cell>
        </row>
        <row r="64">
          <cell r="C64" t="str">
            <v>60000.2600.CON</v>
          </cell>
        </row>
        <row r="65">
          <cell r="C65" t="str">
            <v>60000.2610</v>
          </cell>
        </row>
        <row r="66">
          <cell r="C66" t="str">
            <v>60000.2710</v>
          </cell>
        </row>
        <row r="67">
          <cell r="C67" t="str">
            <v>60000.2715</v>
          </cell>
        </row>
        <row r="68">
          <cell r="C68" t="str">
            <v>60000.2720</v>
          </cell>
        </row>
        <row r="69">
          <cell r="C69" t="str">
            <v>60000.2730</v>
          </cell>
        </row>
        <row r="70">
          <cell r="C70" t="str">
            <v>60000.2747</v>
          </cell>
        </row>
        <row r="71">
          <cell r="C71" t="str">
            <v>60000.2617</v>
          </cell>
        </row>
        <row r="72">
          <cell r="C72" t="str">
            <v>60000.2780</v>
          </cell>
        </row>
        <row r="73">
          <cell r="C73" t="str">
            <v>60000.2782</v>
          </cell>
        </row>
        <row r="74">
          <cell r="C74" t="str">
            <v>60000.2785</v>
          </cell>
        </row>
        <row r="75">
          <cell r="C75" t="str">
            <v>60000.2787</v>
          </cell>
        </row>
        <row r="76">
          <cell r="C76" t="str">
            <v>60000.2617</v>
          </cell>
        </row>
        <row r="77">
          <cell r="C77" t="str">
            <v>60000.2812.PROD</v>
          </cell>
        </row>
        <row r="78">
          <cell r="C78">
            <v>60000.2814</v>
          </cell>
        </row>
        <row r="79">
          <cell r="C79" t="str">
            <v>60000.2818</v>
          </cell>
        </row>
        <row r="80">
          <cell r="C80" t="str">
            <v>60000.2850</v>
          </cell>
        </row>
        <row r="81">
          <cell r="C81" t="str">
            <v>60000.2900</v>
          </cell>
        </row>
        <row r="82">
          <cell r="C82" t="str">
            <v>60000.2904</v>
          </cell>
        </row>
        <row r="83">
          <cell r="C83" t="str">
            <v>60000.2905.UK</v>
          </cell>
        </row>
        <row r="84">
          <cell r="C84" t="str">
            <v>60000.3000</v>
          </cell>
        </row>
        <row r="85">
          <cell r="C85" t="str">
            <v>60000.3105</v>
          </cell>
        </row>
        <row r="86">
          <cell r="C86" t="str">
            <v>60000.3110</v>
          </cell>
        </row>
        <row r="87">
          <cell r="C87" t="str">
            <v>60000.3205</v>
          </cell>
        </row>
        <row r="88">
          <cell r="C88" t="str">
            <v>60000.3700</v>
          </cell>
        </row>
        <row r="89">
          <cell r="C89" t="str">
            <v>60000.3750</v>
          </cell>
        </row>
        <row r="90">
          <cell r="C90" t="str">
            <v>60000.3900</v>
          </cell>
        </row>
        <row r="91">
          <cell r="C91" t="str">
            <v>60000.3902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구상채권"/>
      <sheetName val="구상채권,의무액"/>
      <sheetName val="선수수익9"/>
      <sheetName val="선수수익 12"/>
      <sheetName val="지급보증현황"/>
      <sheetName val="잡수익"/>
      <sheetName val="보증명50"/>
      <sheetName val="보증971024"/>
      <sheetName val="지급보증현황 (2)"/>
      <sheetName val="monci"/>
      <sheetName val="고정자산-회사제시"/>
      <sheetName val="세부(보험료1)"/>
      <sheetName val="LIST"/>
      <sheetName val="월확9601"/>
      <sheetName val="Sheet1"/>
      <sheetName val="손익분기분석"/>
      <sheetName val="수익성분석"/>
      <sheetName val="주요재무비율"/>
      <sheetName val="생산성에관한지표"/>
      <sheetName val="SEV"/>
      <sheetName val="대차대조표-공시형"/>
      <sheetName val="해외출자현황(원본틀)"/>
      <sheetName val="선수수익_12"/>
      <sheetName val="지급보증현황_(2)"/>
      <sheetName val="FAB별"/>
      <sheetName val="Sub-le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자본금"/>
      <sheetName val="상품매출"/>
      <sheetName val="제품 매출"/>
      <sheetName val="대손충당금"/>
      <sheetName val="영업외"/>
      <sheetName val="처분익"/>
      <sheetName val="처분손"/>
      <sheetName val="특별손실"/>
      <sheetName val="이월이익잉여금"/>
      <sheetName val="TLCF"/>
      <sheetName val="손익계산서"/>
      <sheetName val="Refere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edit Ratings"/>
      <sheetName val="Summary"/>
      <sheetName val="Spread"/>
      <sheetName val="Yield Curve"/>
      <sheetName val="Data"/>
      <sheetName val="Chart"/>
      <sheetName val="Backup"/>
      <sheetName val="Yield and Rating"/>
      <sheetName val="Country Credit Rating"/>
      <sheetName val="Infl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ver (2)"/>
      <sheetName val="Emp._Payroll"/>
      <sheetName val="Bank charge"/>
      <sheetName val="Journal voucher"/>
      <sheetName val="Payroll Sheet"/>
      <sheetName val="refund tax for 1999"/>
      <sheetName val="Sheet4"/>
      <sheetName val="Journal voucher (2)"/>
      <sheetName val="급여(상여)대장200107"/>
      <sheetName val="SM010107"/>
    </sheetNames>
    <sheetDataSet>
      <sheetData sheetId="0"/>
      <sheetData sheetId="1"/>
      <sheetData sheetId="2"/>
      <sheetData sheetId="3" refreshError="1">
        <row r="1">
          <cell r="A1" t="str">
            <v>Begin</v>
          </cell>
          <cell r="B1" t="str">
            <v>Ending</v>
          </cell>
          <cell r="C1" t="str">
            <v>Bank charge</v>
          </cell>
        </row>
        <row r="2">
          <cell r="A2">
            <v>1</v>
          </cell>
          <cell r="B2">
            <v>100000</v>
          </cell>
          <cell r="C2">
            <v>800</v>
          </cell>
        </row>
        <row r="3">
          <cell r="A3">
            <v>100001</v>
          </cell>
          <cell r="B3">
            <v>500000</v>
          </cell>
          <cell r="C3">
            <v>1200</v>
          </cell>
        </row>
        <row r="4">
          <cell r="A4">
            <v>500001</v>
          </cell>
          <cell r="B4">
            <v>1000000</v>
          </cell>
          <cell r="C4">
            <v>1500</v>
          </cell>
        </row>
        <row r="5">
          <cell r="A5">
            <v>1000001</v>
          </cell>
          <cell r="B5">
            <v>5000000</v>
          </cell>
          <cell r="C5">
            <v>2000</v>
          </cell>
        </row>
        <row r="6">
          <cell r="A6">
            <v>5000001</v>
          </cell>
          <cell r="B6">
            <v>100000000</v>
          </cell>
          <cell r="C6">
            <v>2500</v>
          </cell>
        </row>
      </sheetData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.S"/>
      <sheetName val="3110-2"/>
      <sheetName val="US$ I (SEG.)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96-97"/>
      <sheetName val="A1 ESI_Mar97"/>
      <sheetName val="ABEL_Sep_97 ESI "/>
      <sheetName val="96totcstsum"/>
      <sheetName val="Credit Ratings"/>
      <sheetName val="CD3XX"/>
      <sheetName val="626TD(COLOR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SAH"/>
      <sheetName val="DATA in"/>
      <sheetName val="TOYOTA-Nabeh"/>
      <sheetName val="MIX_SK240"/>
      <sheetName val="MIX - Other"/>
      <sheetName val="IC Volumes"/>
      <sheetName val="Volumes basic"/>
      <sheetName val="Volumes Sum"/>
      <sheetName val="Volumes"/>
      <sheetName val="INPUT"/>
      <sheetName val="Do Balicku"/>
      <sheetName val="PRICING Do Balicku"/>
      <sheetName val="Avarage"/>
      <sheetName val="IC+Nom. dod."/>
      <sheetName val="Material 182"/>
      <sheetName val="Freight in 182"/>
      <sheetName val="IC Nakupy 182"/>
      <sheetName val="Nom. Nakupy 182"/>
      <sheetName val="Material 181"/>
      <sheetName val="Freight in 181"/>
      <sheetName val="IC Nakupy 181"/>
      <sheetName val="Nom. Nakupy 181"/>
      <sheetName val="Mat. Perf. Frozen"/>
      <sheetName val="Mat. Perf."/>
      <sheetName val="Mat_Exchange"/>
      <sheetName val="Hrs-271"/>
      <sheetName val="Hrs-273"/>
      <sheetName val="Hrs-274"/>
      <sheetName val="Hrs-276"/>
      <sheetName val="Hrs-277"/>
      <sheetName val="Hrs-295"/>
      <sheetName val="Hrs-296"/>
      <sheetName val="Hours TOTAL"/>
      <sheetName val="Hds-271"/>
      <sheetName val="Hds-273"/>
      <sheetName val="Hds-274"/>
      <sheetName val="Hds-276"/>
      <sheetName val="Hds-277"/>
      <sheetName val="Hds-295"/>
      <sheetName val="Hds-296"/>
      <sheetName val="HEADs"/>
      <sheetName val="L-271"/>
      <sheetName val="L-273"/>
      <sheetName val="L-274"/>
      <sheetName val="L-276"/>
      <sheetName val="L-277"/>
      <sheetName val="L-295"/>
      <sheetName val="L-296"/>
      <sheetName val="Labor TOTAL"/>
      <sheetName val="Labor Perf. Frozen"/>
      <sheetName val="B-271"/>
      <sheetName val="B-273"/>
      <sheetName val="B-274"/>
      <sheetName val="B-276"/>
      <sheetName val="B-277"/>
      <sheetName val="B-295"/>
      <sheetName val="B-296"/>
      <sheetName val="Burden TOTAL"/>
      <sheetName val="B Fr-271"/>
      <sheetName val="B Fr-273"/>
      <sheetName val="B Fr-274"/>
      <sheetName val="B Fr-276"/>
      <sheetName val="B Fr-277"/>
      <sheetName val="B Fr-295"/>
      <sheetName val="B Fr-296"/>
      <sheetName val="Burden Fr TOTAL"/>
      <sheetName val="PRICING Input"/>
      <sheetName val="181 Pricing MPV"/>
      <sheetName val="181 Pricing PBT"/>
      <sheetName val="182 Pricing MPV"/>
      <sheetName val="182 Pricing PBT"/>
      <sheetName val="Assembly 182&gt;181"/>
      <sheetName val="STD Margin LIBR"/>
      <sheetName val="STD Cost LIBR"/>
      <sheetName val="STD Sales LIBR"/>
      <sheetName val="Sales 181"/>
      <sheetName val="Sales 182"/>
      <sheetName val="Sales LIBR"/>
      <sheetName val="Sales Sum"/>
      <sheetName val="IS 181"/>
      <sheetName val="IS 182"/>
      <sheetName val="IS LIBR"/>
      <sheetName val="IS LIBR Val"/>
      <sheetName val="IS LIBR Diff-All"/>
      <sheetName val="IS LIBR Val-Kal"/>
      <sheetName val="IS LIBR Diff-Kal"/>
    </sheetNames>
    <sheetDataSet>
      <sheetData sheetId="0" refreshError="1"/>
      <sheetData sheetId="1" refreshError="1">
        <row r="7">
          <cell r="L7">
            <v>0.05</v>
          </cell>
        </row>
        <row r="8">
          <cell r="L8">
            <v>0.08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20 FF"/>
      <sheetName val="r******"/>
    </sheetNames>
    <sheetDataSet>
      <sheetData sheetId="0" refreshError="1"/>
      <sheetData sheetId="1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Page"/>
      <sheetName val="Targets"/>
      <sheetName val="Plant Targets"/>
      <sheetName val="HQ Targets"/>
      <sheetName val="Assumptions"/>
      <sheetName val="FCF-YTD 2017"/>
      <sheetName val="NI Walk"/>
      <sheetName val="Walk guidelines"/>
      <sheetName val="Plant Risks &amp; Opps"/>
      <sheetName val="Corp SGAE Risks &amp; Opps"/>
      <sheetName val="Vol Analysis Local Currency"/>
      <sheetName val="Vol Analysis guidelines"/>
      <sheetName val="Volume&amp;Mix 17"/>
      <sheetName val="Pricing by Program"/>
      <sheetName val="Perf summary"/>
      <sheetName val="IntevaHeads"/>
      <sheetName val="Non-IntevaHeads"/>
      <sheetName val="Mat Perf"/>
      <sheetName val="Mat Eco"/>
      <sheetName val="Mat'l Tech Change"/>
      <sheetName val="Labor"/>
      <sheetName val="Burden"/>
      <sheetName val="Lab Burd Econ"/>
      <sheetName val="Production Volume"/>
      <sheetName val="Incentive"/>
      <sheetName val="Other"/>
      <sheetName val="drop down"/>
      <sheetName val="Balance Sheet"/>
      <sheetName val="IS FY16 6+6"/>
      <sheetName val="IS FY17 Budget"/>
      <sheetName val="IS (PL)"/>
      <sheetName val="FCF-YTD 2016"/>
      <sheetName val="FCF-Definitions"/>
      <sheetName val="IS FY16 6+6 details"/>
      <sheetName val="IS FY17 Details"/>
      <sheetName val="IS (PL) FY17 Detail"/>
      <sheetName val="BS Detail"/>
      <sheetName val="FX in 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2">
          <cell r="BE12" t="str">
            <v>INT</v>
          </cell>
          <cell r="BH12" t="str">
            <v>Active</v>
          </cell>
          <cell r="BK12">
            <v>0</v>
          </cell>
          <cell r="BM12" t="str">
            <v>Contractor</v>
          </cell>
          <cell r="BQ12" t="str">
            <v>711000 : Salary Wages</v>
          </cell>
          <cell r="BX12" t="str">
            <v>1101 - Adrian, Michigan (ADR)</v>
          </cell>
        </row>
        <row r="13">
          <cell r="BE13" t="str">
            <v>IP</v>
          </cell>
          <cell r="BH13" t="str">
            <v>Non Active</v>
          </cell>
          <cell r="BK13">
            <v>1</v>
          </cell>
          <cell r="BM13">
            <v>0</v>
          </cell>
          <cell r="BQ13" t="str">
            <v>712200: Indirect labor</v>
          </cell>
          <cell r="BX13" t="str">
            <v>2283 - Automotive Japan GK (0283)</v>
          </cell>
        </row>
        <row r="14">
          <cell r="BE14" t="str">
            <v>CP</v>
          </cell>
          <cell r="BX14" t="str">
            <v>2683 - Puebla (0683)</v>
          </cell>
        </row>
        <row r="15">
          <cell r="BE15" t="str">
            <v>DM</v>
          </cell>
          <cell r="BX15" t="str">
            <v>2175 - Barcelona, Spain (0175)</v>
          </cell>
        </row>
        <row r="16">
          <cell r="BE16" t="str">
            <v>LH</v>
          </cell>
          <cell r="BX16" t="str">
            <v>2471 - Birmingham, England (0471B)</v>
          </cell>
        </row>
        <row r="17">
          <cell r="BE17" t="str">
            <v>CLO</v>
          </cell>
          <cell r="BX17" t="str">
            <v>2212 - Changchun, China (0212)</v>
          </cell>
        </row>
        <row r="18">
          <cell r="BE18" t="str">
            <v>RF</v>
          </cell>
          <cell r="BX18" t="str">
            <v>2217 - Cordeiropolis, Brazil (0217)</v>
          </cell>
        </row>
        <row r="19">
          <cell r="BE19" t="str">
            <v>ME</v>
          </cell>
          <cell r="BX19" t="str">
            <v>1102 - Cottondale, Alabama (COT)</v>
          </cell>
        </row>
        <row r="20">
          <cell r="BE20" t="str">
            <v>OTHER</v>
          </cell>
          <cell r="BX20" t="str">
            <v>2255 - Dietzenbach, Germany (0255B)</v>
          </cell>
        </row>
        <row r="21">
          <cell r="BX21" t="str">
            <v>2037 - Door Systems Holdings Netherlands (0037)</v>
          </cell>
        </row>
        <row r="22">
          <cell r="BX22" t="str">
            <v>2196 - Esson Door Motor, France (0196)</v>
          </cell>
        </row>
        <row r="23">
          <cell r="BX23" t="str">
            <v>1103 - Gadsden, Alabama (GAD)</v>
          </cell>
        </row>
        <row r="24">
          <cell r="BX24" t="str">
            <v>2284 - Gifhorn Roof, Germany (0284B)</v>
          </cell>
        </row>
        <row r="25">
          <cell r="BX25" t="str">
            <v>1001 - Headquarters, Troy, Michigan (THQ)</v>
          </cell>
        </row>
        <row r="26">
          <cell r="BX26" t="str">
            <v>2213 - Innovation Shanghai (0213)</v>
          </cell>
        </row>
        <row r="27">
          <cell r="BX27" t="str">
            <v>1801 - Inteva Foreign Services (IFS)</v>
          </cell>
        </row>
        <row r="28">
          <cell r="BX28" t="str">
            <v>1805 - KDS Co</v>
          </cell>
        </row>
        <row r="29">
          <cell r="BX29" t="str">
            <v>2144 - Rychnov Staff (0144)</v>
          </cell>
        </row>
        <row r="30">
          <cell r="BX30" t="str">
            <v>2198 - Lozorno, Slovakia (1198)</v>
          </cell>
        </row>
        <row r="31">
          <cell r="BX31" t="str">
            <v>2021 - LVS Korea (0021)</v>
          </cell>
        </row>
        <row r="32">
          <cell r="BX32" t="str">
            <v>2182 - Rychnov, Czech Republic (0182)</v>
          </cell>
        </row>
        <row r="33">
          <cell r="BX33" t="str">
            <v>2105 - Salonta (0105)</v>
          </cell>
        </row>
        <row r="34">
          <cell r="BX34" t="str">
            <v>2149 - Bangalore (0149A)</v>
          </cell>
        </row>
        <row r="35">
          <cell r="BX35" t="str">
            <v>2183 - LVS Zhenjiang (II) (0183)</v>
          </cell>
        </row>
        <row r="36">
          <cell r="BX36" t="str">
            <v>1311 - Matamoros I - Mex entity (MM1)</v>
          </cell>
        </row>
        <row r="37">
          <cell r="BX37" t="str">
            <v>1312 - Matamoros II - Mex entity (MM2)</v>
          </cell>
        </row>
        <row r="38">
          <cell r="BX38" t="str">
            <v>1317 - Guanajuato - Mex entity</v>
          </cell>
        </row>
        <row r="39">
          <cell r="BX39" t="str">
            <v>1315 - Mx MTC</v>
          </cell>
        </row>
        <row r="40">
          <cell r="BX40" t="str">
            <v>1104 - North Kansas City, Missouri (NKC)</v>
          </cell>
        </row>
        <row r="41">
          <cell r="BX41" t="str">
            <v>2107 - Oradea, Romania (ORR)</v>
          </cell>
        </row>
        <row r="42">
          <cell r="BX42" t="str">
            <v>1211 - Oshawa, Canada - CAD (OSH)</v>
          </cell>
        </row>
        <row r="43">
          <cell r="BX43" t="str">
            <v>2193 - Poznan, Poland  (0193)</v>
          </cell>
        </row>
        <row r="44">
          <cell r="BX44" t="str">
            <v>2106 - Pune, India (0106)</v>
          </cell>
        </row>
        <row r="45">
          <cell r="BX45" t="str">
            <v>1703 - Shanghai Consulting, China (SCO)</v>
          </cell>
        </row>
        <row r="46">
          <cell r="BX46" t="str">
            <v>1701 - Shanghai Inteva Automotive, China (SDA)</v>
          </cell>
        </row>
        <row r="47">
          <cell r="BX47" t="str">
            <v>2391 - St. Die Staff (0391)</v>
          </cell>
        </row>
        <row r="48">
          <cell r="BX48" t="str">
            <v>2195 - St. Die, France (0195)</v>
          </cell>
        </row>
        <row r="49">
          <cell r="BX49" t="str">
            <v>2389 - Sully Staff (0389)</v>
          </cell>
        </row>
        <row r="50">
          <cell r="BX50" t="str">
            <v>2140 - IMF Sully</v>
          </cell>
        </row>
        <row r="51">
          <cell r="BX51" t="str">
            <v>2191 - Sully, France (0191)</v>
          </cell>
        </row>
        <row r="52">
          <cell r="BX52" t="str">
            <v>1002 - Vandalia, Ohio (VAN)</v>
          </cell>
        </row>
        <row r="53">
          <cell r="BX53" t="str">
            <v>2133 - WGQ (0133)</v>
          </cell>
        </row>
        <row r="54">
          <cell r="BX54" t="str">
            <v>1501 - Woerth, Germany (WOR)</v>
          </cell>
        </row>
        <row r="55">
          <cell r="BX55" t="str">
            <v>2134 - Wuhan</v>
          </cell>
        </row>
        <row r="56">
          <cell r="BX56" t="str">
            <v>1503 - Solingen, Germany (WUP)</v>
          </cell>
        </row>
        <row r="57">
          <cell r="BX57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"/>
      <sheetName val="working"/>
      <sheetName val="Load"/>
      <sheetName val="BS"/>
      <sheetName val="Total CostINR"/>
      <sheetName val="Total Cost$000"/>
      <sheetName val="Burden - Eng"/>
      <sheetName val="Burden - Eng Sup"/>
      <sheetName val="Eng Testing"/>
      <sheetName val="Burden IT"/>
      <sheetName val="Burden Proc-A+C+B"/>
      <sheetName val="CVSP-A"/>
      <sheetName val="CVSQ-B"/>
      <sheetName val="PO-C"/>
      <sheetName val="Other-A+B"/>
      <sheetName val="Larry-A"/>
      <sheetName val="India Staff-New Business - B"/>
      <sheetName val="Sup"/>
      <sheetName val="GenExp"/>
      <sheetName val="SalSum"/>
      <sheetName val="CVSHeadcount"/>
      <sheetName val="Travel"/>
      <sheetName val="Training"/>
      <sheetName val="Depr"/>
      <sheetName val="Direct Exp"/>
      <sheetName val="Capex"/>
      <sheetName val="Capex Testing"/>
      <sheetName val="Act-Emp Cost-08"/>
      <sheetName val="Shared Expen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S"/>
      <sheetName val="99er Standard"/>
      <sheetName val="SBP 99er"/>
      <sheetName val="Units SBP"/>
      <sheetName val="Tabelle1"/>
      <sheetName val="MPV"/>
      <sheetName val="LABOR"/>
      <sheetName val="1020"/>
      <sheetName val="1020 SBP"/>
      <sheetName val="1060"/>
      <sheetName val="1060 SBP"/>
      <sheetName val="sal&amp;wag"/>
      <sheetName val="SCRAP"/>
      <sheetName val="DIRECT"/>
      <sheetName val="NAE"/>
      <sheetName val="Tooling"/>
      <sheetName val="Performance Metrics"/>
      <sheetName val="HYPERION"/>
      <sheetName val="MERAOP"/>
      <sheetName val="INCOMEST"/>
      <sheetName val="INTRFCST"/>
      <sheetName val="NAEST"/>
      <sheetName val="STATS"/>
      <sheetName val="Modu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8-02-10"/>
      <sheetName val="98-02-14"/>
      <sheetName val="IN"/>
      <sheetName val="제품(수출)매출"/>
      <sheetName val="상품보조수불"/>
      <sheetName val="제조원가계산서 (2)"/>
      <sheetName val="제품입고(생산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 HC"/>
      <sheetName val="06-08 HC"/>
      <sheetName val="HC Walk"/>
      <sheetName val="IS-Fcst"/>
      <sheetName val="OI-Fcst"/>
      <sheetName val="IS-AC"/>
      <sheetName val="OI-AC"/>
      <sheetName val="Sales Budg"/>
      <sheetName val="IS-Budg"/>
      <sheetName val="OI-Budg"/>
      <sheetName val="Allied Recon"/>
      <sheetName val="Price Analysis"/>
      <sheetName val="05 Portfolio"/>
      <sheetName val="06 Portfolio"/>
      <sheetName val="07 Portfolio"/>
      <sheetName val="08 Portfolio"/>
      <sheetName val="09 Portfolio"/>
      <sheetName val="10 Portfolio"/>
      <sheetName val="Var_Expl"/>
      <sheetName val="Q1 06 BS8"/>
      <sheetName val="Q2 06 BS8"/>
      <sheetName val="Q3 06 BS8"/>
      <sheetName val="Q4 06 BS8"/>
      <sheetName val="CY 06 BS8"/>
      <sheetName val="CY 07 BS8"/>
      <sheetName val="CY 08 BS8"/>
      <sheetName val="PP"/>
      <sheetName val="06 PP"/>
      <sheetName val="07 PP"/>
      <sheetName val="Plan to Plan Revenue"/>
      <sheetName val="Unusual Items"/>
      <sheetName val="R&amp;O"/>
      <sheetName val="BPS Recon"/>
      <sheetName val="Non-Auto Sales"/>
      <sheetName val="Net CapEx"/>
      <sheetName val="PL CapEx"/>
      <sheetName val="Imp Assets"/>
      <sheetName val="BS"/>
      <sheetName val="Operating CF"/>
      <sheetName val="RONA"/>
      <sheetName val="Metrics Summary"/>
      <sheetName val="Breakeven"/>
      <sheetName val="Mfg PC Graph"/>
      <sheetName val="Mfg Exp Graph"/>
      <sheetName val="Chart - Exec Summary"/>
      <sheetName val="Chart - Budg Vs. 05 Fcst"/>
      <sheetName val="Chart - Sales Summary"/>
      <sheetName val="Chart - Matl Summary"/>
      <sheetName val="Chart - Mfg Summary"/>
      <sheetName val="Chart - Eng-SG&amp;A Summary"/>
      <sheetName val="Chart - Hrly Headcount Walk"/>
      <sheetName val="Chart - Hrly Headcount"/>
      <sheetName val="Chart - Salary Headcount"/>
      <sheetName val="Chart - PL Budget"/>
      <sheetName val="Chart - What If..."/>
      <sheetName val="Sales Summary"/>
      <sheetName val="Mfg + Headcount"/>
      <sheetName val="Timing Worksheet"/>
      <sheetName val="CDAV06R"/>
      <sheetName val="DIRECT"/>
      <sheetName val="Burden ex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>
        <row r="1">
          <cell r="A1" t="str">
            <v>Delphi Automotive Holdings Group</v>
          </cell>
        </row>
        <row r="2">
          <cell r="A2" t="str">
            <v>Variance Explanations</v>
          </cell>
        </row>
        <row r="3">
          <cell r="A3" t="str">
            <v>Home Avenue/Vandalia</v>
          </cell>
        </row>
        <row r="5">
          <cell r="A5" t="str">
            <v>($ IN 000'S)</v>
          </cell>
          <cell r="C5" t="str">
            <v>Q1</v>
          </cell>
          <cell r="D5" t="str">
            <v>Q2</v>
          </cell>
          <cell r="E5" t="str">
            <v>Q3</v>
          </cell>
          <cell r="F5" t="str">
            <v>Q4</v>
          </cell>
          <cell r="G5" t="str">
            <v>CY 2006</v>
          </cell>
        </row>
        <row r="6">
          <cell r="A6" t="str">
            <v>ACCOUNT DESCRIPTION:</v>
          </cell>
        </row>
        <row r="7">
          <cell r="A7" t="str">
            <v>GMNA SALES</v>
          </cell>
          <cell r="B7" t="str">
            <v>2005 ACTUAL &amp; FORECAST</v>
          </cell>
          <cell r="C7">
            <v>24085</v>
          </cell>
          <cell r="D7">
            <v>25124</v>
          </cell>
          <cell r="E7">
            <v>20985</v>
          </cell>
          <cell r="F7">
            <v>20588</v>
          </cell>
          <cell r="G7">
            <v>90782</v>
          </cell>
        </row>
        <row r="8">
          <cell r="B8" t="str">
            <v>ACCTG CHGS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</row>
        <row r="9">
          <cell r="B9" t="str">
            <v>ADJUSTED 2005 ACTUAL &amp; FORECAST</v>
          </cell>
          <cell r="C9">
            <v>24085</v>
          </cell>
          <cell r="D9">
            <v>25124</v>
          </cell>
          <cell r="E9">
            <v>20985</v>
          </cell>
          <cell r="F9">
            <v>20588</v>
          </cell>
          <cell r="G9">
            <v>90782</v>
          </cell>
        </row>
        <row r="10">
          <cell r="B10" t="str">
            <v>2006 BUDGET</v>
          </cell>
          <cell r="C10">
            <v>17693</v>
          </cell>
          <cell r="D10">
            <v>17184</v>
          </cell>
          <cell r="E10">
            <v>14606</v>
          </cell>
          <cell r="F10">
            <v>15147</v>
          </cell>
          <cell r="G10">
            <v>64630</v>
          </cell>
        </row>
        <row r="11">
          <cell r="B11" t="str">
            <v>TOTAL VARIANCE</v>
          </cell>
          <cell r="C11">
            <v>-6392</v>
          </cell>
          <cell r="D11">
            <v>-7940</v>
          </cell>
          <cell r="E11">
            <v>-6379</v>
          </cell>
          <cell r="F11">
            <v>-5441</v>
          </cell>
          <cell r="G11">
            <v>-26152</v>
          </cell>
        </row>
        <row r="12">
          <cell r="B12" t="str">
            <v xml:space="preserve">   VARIANCE DUE TO:</v>
          </cell>
        </row>
        <row r="13">
          <cell r="B13" t="str">
            <v xml:space="preserve">       - VOLUME </v>
          </cell>
          <cell r="C13">
            <v>-5926.5</v>
          </cell>
          <cell r="D13">
            <v>-7474.5</v>
          </cell>
          <cell r="E13">
            <v>-5913.5</v>
          </cell>
          <cell r="F13">
            <v>-4975.5</v>
          </cell>
          <cell r="G13">
            <v>-24290</v>
          </cell>
        </row>
        <row r="14">
          <cell r="B14" t="str">
            <v xml:space="preserve">       - DESIGN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5">
          <cell r="B15" t="str">
            <v xml:space="preserve">       - EXCHANGE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</row>
        <row r="16">
          <cell r="B16" t="str">
            <v xml:space="preserve">       - PRICE-REGULAR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17">
          <cell r="B17" t="str">
            <v xml:space="preserve">       - PRICE-COMMODITY RECOVERY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</row>
        <row r="18">
          <cell r="B18" t="str">
            <v xml:space="preserve">       - METALS ESCALATION</v>
          </cell>
          <cell r="C18">
            <v>-465.5</v>
          </cell>
          <cell r="D18">
            <v>-465.5</v>
          </cell>
          <cell r="E18">
            <v>-465.5</v>
          </cell>
          <cell r="F18">
            <v>-465.5</v>
          </cell>
          <cell r="G18">
            <v>-1862</v>
          </cell>
        </row>
        <row r="19">
          <cell r="B19" t="str">
            <v xml:space="preserve">       - RECLASSIFICATIONS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B20" t="str">
            <v xml:space="preserve">       - OTHER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B21" t="str">
            <v xml:space="preserve">         MEMO - VOLUME INCLUDES:</v>
          </cell>
        </row>
        <row r="22">
          <cell r="B22" t="str">
            <v xml:space="preserve">          - NEW BUSINESS (DETAIL BELOW)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</row>
        <row r="23">
          <cell r="B23" t="str">
            <v xml:space="preserve">          - LOST BUSINESS (DETAIL BELOW)</v>
          </cell>
          <cell r="C23">
            <v>-1800</v>
          </cell>
          <cell r="D23">
            <v>-1800</v>
          </cell>
          <cell r="E23">
            <v>0</v>
          </cell>
          <cell r="F23">
            <v>0</v>
          </cell>
          <cell r="G23">
            <v>-3600</v>
          </cell>
        </row>
        <row r="24">
          <cell r="B24" t="str">
            <v xml:space="preserve">          - EXITED BUSINESS (DETAIL BELOW)</v>
          </cell>
          <cell r="C24">
            <v>-522</v>
          </cell>
          <cell r="D24">
            <v>-20</v>
          </cell>
          <cell r="E24">
            <v>0</v>
          </cell>
          <cell r="F24">
            <v>0</v>
          </cell>
          <cell r="G24">
            <v>-542</v>
          </cell>
        </row>
        <row r="26">
          <cell r="A26" t="str">
            <v>GMIO SALES</v>
          </cell>
          <cell r="B26" t="str">
            <v>2005 ACTUAL &amp; FORECAST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B27" t="str">
            <v>ACCTG CHGS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</row>
        <row r="28">
          <cell r="B28" t="str">
            <v>ADJUSTED 2005 ACTUAL &amp; FORECAST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</row>
        <row r="29">
          <cell r="B29" t="str">
            <v>2006 BUDGET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B30" t="str">
            <v>TOTAL VARIANCE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</row>
        <row r="31">
          <cell r="B31" t="str">
            <v xml:space="preserve">   VARIANCE DUE TO:</v>
          </cell>
        </row>
        <row r="32">
          <cell r="B32" t="str">
            <v xml:space="preserve">       - VOLUME 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</row>
        <row r="33">
          <cell r="B33" t="str">
            <v xml:space="preserve">       - DESIGN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</row>
        <row r="34">
          <cell r="B34" t="str">
            <v xml:space="preserve">       - EXCHANGE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</row>
        <row r="35">
          <cell r="B35" t="str">
            <v xml:space="preserve">       - PRICE-REGULAR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</row>
        <row r="36">
          <cell r="B36" t="str">
            <v xml:space="preserve">       - PRICE-COMMODITY RECOVERY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</row>
        <row r="37">
          <cell r="B37" t="str">
            <v xml:space="preserve">       - METALS ESCALATION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</row>
        <row r="38">
          <cell r="B38" t="str">
            <v xml:space="preserve">       - RECLASSIFICATIONS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</row>
        <row r="39">
          <cell r="B39" t="str">
            <v xml:space="preserve">       - OTHER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</row>
        <row r="40">
          <cell r="B40" t="str">
            <v xml:space="preserve">         MEMO - VOLUME INCLUDES:</v>
          </cell>
        </row>
        <row r="41">
          <cell r="B41" t="str">
            <v xml:space="preserve">          - NEW BUSINESS (DETAIL BELOW)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</row>
        <row r="42">
          <cell r="B42" t="str">
            <v xml:space="preserve">          - LOST BUSINESS (DETAIL BELOW)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</row>
        <row r="43">
          <cell r="B43" t="str">
            <v xml:space="preserve">          - EXITED BUSINESS (DETAIL BELOW)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</row>
        <row r="45">
          <cell r="A45" t="str">
            <v>GMSPO SALES</v>
          </cell>
          <cell r="B45" t="str">
            <v>2005 ACTUAL &amp; FORECAST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B46" t="str">
            <v>ACCTG CHGS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B47" t="str">
            <v>ADJUSTED 2005 ACTUAL &amp; FORECAST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B48" t="str">
            <v>2006 BUDGET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B49" t="str">
            <v>TOTAL VARIANCE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</row>
        <row r="50">
          <cell r="B50" t="str">
            <v xml:space="preserve">   VARIANCE DUE TO:</v>
          </cell>
        </row>
        <row r="51">
          <cell r="B51" t="str">
            <v xml:space="preserve">       - VOLUME 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B52" t="str">
            <v xml:space="preserve">       - DESIGN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B53" t="str">
            <v xml:space="preserve">       - EXCHANGE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</row>
        <row r="54">
          <cell r="B54" t="str">
            <v xml:space="preserve">       - PRICE-REGULAR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</row>
        <row r="55">
          <cell r="B55" t="str">
            <v xml:space="preserve">       - PRICE-COMMODITY RECOVERY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B56" t="str">
            <v xml:space="preserve">       - METALS ESCALATION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B57" t="str">
            <v xml:space="preserve">       - RECLASSIFICATIONS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</row>
        <row r="58">
          <cell r="B58" t="str">
            <v xml:space="preserve">       - OTHER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B59" t="str">
            <v xml:space="preserve">         MEMO - VOLUME INCLUDES:</v>
          </cell>
        </row>
        <row r="60">
          <cell r="B60" t="str">
            <v xml:space="preserve">          - NEW BUSINESS (DETAIL BELOW)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B61" t="str">
            <v xml:space="preserve">          - LOST BUSINESS (DETAIL BELOW)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B62" t="str">
            <v xml:space="preserve">          - EXITED BUSINESS (DETAIL BELOW)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</row>
        <row r="64">
          <cell r="A64" t="str">
            <v>NON-GM SALES</v>
          </cell>
          <cell r="B64" t="str">
            <v>2005 ACTUAL &amp; FORECAST</v>
          </cell>
          <cell r="C64">
            <v>27574</v>
          </cell>
          <cell r="D64">
            <v>28713</v>
          </cell>
          <cell r="E64">
            <v>25701</v>
          </cell>
          <cell r="F64">
            <v>23235</v>
          </cell>
          <cell r="G64">
            <v>105223</v>
          </cell>
        </row>
        <row r="65">
          <cell r="B65" t="str">
            <v>ACCTG CHGS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B66" t="str">
            <v>ADJUSTED 2005 ACTUAL &amp; FORECAST</v>
          </cell>
          <cell r="C66">
            <v>27574</v>
          </cell>
          <cell r="D66">
            <v>28713</v>
          </cell>
          <cell r="E66">
            <v>25701</v>
          </cell>
          <cell r="F66">
            <v>23235</v>
          </cell>
          <cell r="G66">
            <v>105223</v>
          </cell>
        </row>
        <row r="67">
          <cell r="B67" t="str">
            <v>2006 BUDGET</v>
          </cell>
          <cell r="C67">
            <v>17973</v>
          </cell>
          <cell r="D67">
            <v>17685</v>
          </cell>
          <cell r="E67">
            <v>15406</v>
          </cell>
          <cell r="F67">
            <v>15972</v>
          </cell>
          <cell r="G67">
            <v>67036</v>
          </cell>
        </row>
        <row r="68">
          <cell r="B68" t="str">
            <v>TOTAL VARIANCE</v>
          </cell>
          <cell r="C68">
            <v>-9601</v>
          </cell>
          <cell r="D68">
            <v>-11028</v>
          </cell>
          <cell r="E68">
            <v>-10295</v>
          </cell>
          <cell r="F68">
            <v>-7263</v>
          </cell>
          <cell r="G68">
            <v>-38187</v>
          </cell>
        </row>
        <row r="69">
          <cell r="B69" t="str">
            <v xml:space="preserve">   VARIANCE DUE TO:</v>
          </cell>
        </row>
        <row r="70">
          <cell r="B70" t="str">
            <v xml:space="preserve">       - VOLUME </v>
          </cell>
          <cell r="C70">
            <v>-9590</v>
          </cell>
          <cell r="D70">
            <v>-11017</v>
          </cell>
          <cell r="E70">
            <v>-10285</v>
          </cell>
          <cell r="F70">
            <v>-7252</v>
          </cell>
          <cell r="G70">
            <v>-38144</v>
          </cell>
        </row>
        <row r="71">
          <cell r="B71" t="str">
            <v xml:space="preserve">       - DESIGN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</row>
        <row r="72">
          <cell r="B72" t="str">
            <v xml:space="preserve">       - EXCHANGE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</row>
        <row r="73">
          <cell r="B73" t="str">
            <v xml:space="preserve">       - PRICE-REGULAR</v>
          </cell>
          <cell r="C73">
            <v>-11</v>
          </cell>
          <cell r="D73">
            <v>-11</v>
          </cell>
          <cell r="E73">
            <v>-10</v>
          </cell>
          <cell r="F73">
            <v>-11</v>
          </cell>
          <cell r="G73">
            <v>-43</v>
          </cell>
        </row>
        <row r="74">
          <cell r="B74" t="str">
            <v xml:space="preserve">       - PRICE-COMMODITY RECOVERY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</row>
        <row r="75">
          <cell r="B75" t="str">
            <v xml:space="preserve">       - METALS ESCALATION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</row>
        <row r="76">
          <cell r="B76" t="str">
            <v xml:space="preserve">       - RECLASSIFICATIONS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</row>
        <row r="77">
          <cell r="B77" t="str">
            <v xml:space="preserve">       - OTHER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</row>
        <row r="78">
          <cell r="B78" t="str">
            <v xml:space="preserve">         MEMO - VOLUME INCLUDES:</v>
          </cell>
        </row>
        <row r="79">
          <cell r="B79" t="str">
            <v xml:space="preserve">          - NEW BUSINESS (DETAIL BELOW)</v>
          </cell>
          <cell r="C79">
            <v>250</v>
          </cell>
          <cell r="D79">
            <v>250</v>
          </cell>
          <cell r="E79">
            <v>250</v>
          </cell>
          <cell r="F79">
            <v>250</v>
          </cell>
          <cell r="G79">
            <v>1000</v>
          </cell>
        </row>
        <row r="80">
          <cell r="B80" t="str">
            <v xml:space="preserve">          - LOST BUSINESS (DETAIL BELOW)</v>
          </cell>
          <cell r="C80">
            <v>-4750</v>
          </cell>
          <cell r="D80">
            <v>-4750</v>
          </cell>
          <cell r="E80">
            <v>-4750</v>
          </cell>
          <cell r="F80">
            <v>-4750</v>
          </cell>
          <cell r="G80">
            <v>-19000</v>
          </cell>
        </row>
        <row r="81">
          <cell r="B81" t="str">
            <v xml:space="preserve">          - EXITED BUSINESS (DETAIL BELOW)</v>
          </cell>
          <cell r="C81">
            <v>-968</v>
          </cell>
          <cell r="D81">
            <v>-1</v>
          </cell>
          <cell r="E81">
            <v>-13</v>
          </cell>
          <cell r="F81">
            <v>0</v>
          </cell>
          <cell r="G81">
            <v>-982</v>
          </cell>
        </row>
        <row r="83">
          <cell r="A83" t="str">
            <v>ALLIED DELPHI SALES TO DP&amp; T (EC,S,TI)</v>
          </cell>
          <cell r="B83" t="str">
            <v>2005 ACTUAL &amp; FORECAST</v>
          </cell>
          <cell r="C83">
            <v>1840</v>
          </cell>
          <cell r="D83">
            <v>1348</v>
          </cell>
          <cell r="E83">
            <v>1426</v>
          </cell>
          <cell r="F83">
            <v>1217</v>
          </cell>
          <cell r="G83">
            <v>5831</v>
          </cell>
        </row>
        <row r="84">
          <cell r="B84" t="str">
            <v>ACCTG CHGS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</row>
        <row r="85">
          <cell r="B85" t="str">
            <v>ADJUSTED 2005 ACTUAL &amp; FORECAST</v>
          </cell>
          <cell r="C85">
            <v>1840</v>
          </cell>
          <cell r="D85">
            <v>1348</v>
          </cell>
          <cell r="E85">
            <v>1426</v>
          </cell>
          <cell r="F85">
            <v>1217</v>
          </cell>
          <cell r="G85">
            <v>5831</v>
          </cell>
        </row>
        <row r="86">
          <cell r="B86" t="str">
            <v>2006 BUDGET</v>
          </cell>
          <cell r="C86">
            <v>1628</v>
          </cell>
          <cell r="D86">
            <v>1600</v>
          </cell>
          <cell r="E86">
            <v>1395</v>
          </cell>
          <cell r="F86">
            <v>1446</v>
          </cell>
          <cell r="G86">
            <v>6069</v>
          </cell>
        </row>
        <row r="87">
          <cell r="B87" t="str">
            <v>TOTAL VARIANCE</v>
          </cell>
          <cell r="C87">
            <v>-212</v>
          </cell>
          <cell r="D87">
            <v>252</v>
          </cell>
          <cell r="E87">
            <v>-31</v>
          </cell>
          <cell r="F87">
            <v>229</v>
          </cell>
          <cell r="G87">
            <v>238</v>
          </cell>
        </row>
        <row r="88">
          <cell r="B88" t="str">
            <v xml:space="preserve">   VARIANCE DUE TO:</v>
          </cell>
        </row>
        <row r="89">
          <cell r="B89" t="str">
            <v xml:space="preserve">       - VOLUME </v>
          </cell>
          <cell r="C89">
            <v>-212</v>
          </cell>
          <cell r="D89">
            <v>252</v>
          </cell>
          <cell r="E89">
            <v>-31</v>
          </cell>
          <cell r="F89">
            <v>229</v>
          </cell>
          <cell r="G89">
            <v>238</v>
          </cell>
        </row>
        <row r="90">
          <cell r="B90" t="str">
            <v xml:space="preserve">       - DESIGN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</row>
        <row r="91">
          <cell r="B91" t="str">
            <v xml:space="preserve">       - EXCHANGE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B92" t="str">
            <v xml:space="preserve">       - PRICE-REGULAR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</row>
        <row r="93">
          <cell r="B93" t="str">
            <v xml:space="preserve">       - PRICE-COMMODITY RECOVERY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B94" t="str">
            <v xml:space="preserve">       - METALS ESCALATION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</row>
        <row r="95">
          <cell r="B95" t="str">
            <v xml:space="preserve">       - RECLASSIFICATIONS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</row>
        <row r="96">
          <cell r="B96" t="str">
            <v xml:space="preserve">       - OTHER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B97" t="str">
            <v xml:space="preserve">         MEMO - VOLUME INCLUDES:</v>
          </cell>
        </row>
        <row r="98">
          <cell r="B98" t="str">
            <v xml:space="preserve">          - NEW BUSINESS (DETAIL BELOW)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B99" t="str">
            <v xml:space="preserve">          - LOST BUSINESS (DETAIL BELOW)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</row>
        <row r="100">
          <cell r="B100" t="str">
            <v xml:space="preserve">          - EXITED BUSINESS (DETAIL BELOW)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</row>
        <row r="102">
          <cell r="A102" t="str">
            <v>ALLIED DELPHI SALES TO EES&amp;I (P,ES,DPSS)</v>
          </cell>
          <cell r="B102" t="str">
            <v>2005 ACTUAL &amp; FORECAST</v>
          </cell>
          <cell r="C102">
            <v>2644</v>
          </cell>
          <cell r="D102">
            <v>1698</v>
          </cell>
          <cell r="E102">
            <v>2272</v>
          </cell>
          <cell r="F102">
            <v>2431</v>
          </cell>
          <cell r="G102">
            <v>9045</v>
          </cell>
        </row>
        <row r="103">
          <cell r="B103" t="str">
            <v>ACCTG CHGS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B104" t="str">
            <v>ADJUSTED 2005 ACTUAL &amp; FORECAST</v>
          </cell>
          <cell r="C104">
            <v>2644</v>
          </cell>
          <cell r="D104">
            <v>1698</v>
          </cell>
          <cell r="E104">
            <v>2272</v>
          </cell>
          <cell r="F104">
            <v>2431</v>
          </cell>
          <cell r="G104">
            <v>9045</v>
          </cell>
        </row>
        <row r="105">
          <cell r="B105" t="str">
            <v>2006 BUDGET</v>
          </cell>
          <cell r="C105">
            <v>2399</v>
          </cell>
          <cell r="D105">
            <v>2371</v>
          </cell>
          <cell r="E105">
            <v>2060</v>
          </cell>
          <cell r="F105">
            <v>2143</v>
          </cell>
          <cell r="G105">
            <v>8973</v>
          </cell>
        </row>
        <row r="106">
          <cell r="B106" t="str">
            <v>TOTAL VARIANCE</v>
          </cell>
          <cell r="C106">
            <v>-245</v>
          </cell>
          <cell r="D106">
            <v>673</v>
          </cell>
          <cell r="E106">
            <v>-212</v>
          </cell>
          <cell r="F106">
            <v>-288</v>
          </cell>
          <cell r="G106">
            <v>-72</v>
          </cell>
        </row>
        <row r="107">
          <cell r="B107" t="str">
            <v xml:space="preserve">   VARIANCE DUE TO:</v>
          </cell>
        </row>
        <row r="108">
          <cell r="B108" t="str">
            <v xml:space="preserve">       - VOLUME </v>
          </cell>
          <cell r="C108">
            <v>-245</v>
          </cell>
          <cell r="D108">
            <v>673</v>
          </cell>
          <cell r="E108">
            <v>-212</v>
          </cell>
          <cell r="F108">
            <v>-288</v>
          </cell>
          <cell r="G108">
            <v>-72</v>
          </cell>
        </row>
        <row r="109">
          <cell r="B109" t="str">
            <v xml:space="preserve">       - DESIGN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</row>
        <row r="110">
          <cell r="B110" t="str">
            <v xml:space="preserve">       - EXCHANGE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</row>
        <row r="111">
          <cell r="B111" t="str">
            <v xml:space="preserve">       - PRICE-REGULAR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</row>
        <row r="112">
          <cell r="B112" t="str">
            <v xml:space="preserve">       - PRICE-COMMODITY RECOVERY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</row>
        <row r="113">
          <cell r="B113" t="str">
            <v xml:space="preserve">       - METALS ESCALATION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</row>
        <row r="114">
          <cell r="B114" t="str">
            <v xml:space="preserve">       - RECLASSIFICATIONS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</row>
        <row r="115">
          <cell r="B115" t="str">
            <v xml:space="preserve">       - OTHER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</row>
        <row r="116">
          <cell r="B116" t="str">
            <v xml:space="preserve">         MEMO - VOLUME INCLUDES:</v>
          </cell>
        </row>
        <row r="117">
          <cell r="B117" t="str">
            <v xml:space="preserve">          - NEW BUSINESS (DETAIL BELOW)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B118" t="str">
            <v xml:space="preserve">          - LOST BUSINESS (DETAIL BELOW)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B119" t="str">
            <v xml:space="preserve">          - EXITED BUSINESS (DETAIL BELOW)</v>
          </cell>
          <cell r="C119">
            <v>-496</v>
          </cell>
          <cell r="D119">
            <v>0</v>
          </cell>
          <cell r="E119">
            <v>-27</v>
          </cell>
          <cell r="F119">
            <v>0</v>
          </cell>
          <cell r="G119">
            <v>-523</v>
          </cell>
        </row>
        <row r="121">
          <cell r="A121" t="str">
            <v>ALLIED DELPHI SALES TO AHG</v>
          </cell>
          <cell r="B121" t="str">
            <v>2005 ACTUAL &amp; FORECAST</v>
          </cell>
          <cell r="C121">
            <v>594</v>
          </cell>
          <cell r="D121">
            <v>24</v>
          </cell>
          <cell r="E121">
            <v>5</v>
          </cell>
          <cell r="F121">
            <v>0</v>
          </cell>
          <cell r="G121">
            <v>623</v>
          </cell>
        </row>
        <row r="122">
          <cell r="B122" t="str">
            <v>ACCTG CHGS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</row>
        <row r="123">
          <cell r="B123" t="str">
            <v>ADJUSTED 2005 ACTUAL &amp; FORECAST</v>
          </cell>
          <cell r="C123">
            <v>594</v>
          </cell>
          <cell r="D123">
            <v>24</v>
          </cell>
          <cell r="E123">
            <v>5</v>
          </cell>
          <cell r="F123">
            <v>0</v>
          </cell>
          <cell r="G123">
            <v>623</v>
          </cell>
        </row>
        <row r="124">
          <cell r="B124" t="str">
            <v>2006 BUDGET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</row>
        <row r="125">
          <cell r="B125" t="str">
            <v>TOTAL VARIANCE</v>
          </cell>
          <cell r="C125">
            <v>-594</v>
          </cell>
          <cell r="D125">
            <v>-24</v>
          </cell>
          <cell r="E125">
            <v>-5</v>
          </cell>
          <cell r="F125">
            <v>0</v>
          </cell>
          <cell r="G125">
            <v>-623</v>
          </cell>
        </row>
        <row r="126">
          <cell r="B126" t="str">
            <v xml:space="preserve">   VARIANCE DUE TO:</v>
          </cell>
        </row>
        <row r="127">
          <cell r="B127" t="str">
            <v xml:space="preserve">       - VOLUME </v>
          </cell>
          <cell r="C127">
            <v>-594</v>
          </cell>
          <cell r="D127">
            <v>-24</v>
          </cell>
          <cell r="E127">
            <v>-5</v>
          </cell>
          <cell r="F127">
            <v>0</v>
          </cell>
          <cell r="G127">
            <v>-623</v>
          </cell>
        </row>
        <row r="128">
          <cell r="B128" t="str">
            <v xml:space="preserve">       - DESIGN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</row>
        <row r="129">
          <cell r="B129" t="str">
            <v xml:space="preserve">       - EXCHANGE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</row>
        <row r="130">
          <cell r="B130" t="str">
            <v xml:space="preserve">       - PRICE-REGULAR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</row>
        <row r="131">
          <cell r="B131" t="str">
            <v xml:space="preserve">       - PRICE-COMMODITY RECOVERY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</row>
        <row r="132">
          <cell r="B132" t="str">
            <v xml:space="preserve">       - METALS ESCALATION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</row>
        <row r="133">
          <cell r="B133" t="str">
            <v xml:space="preserve">       - RECLASSIFICATIONS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</row>
        <row r="134">
          <cell r="B134" t="str">
            <v xml:space="preserve">       - OTHER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</row>
        <row r="135">
          <cell r="B135" t="str">
            <v xml:space="preserve">         MEMO - VOLUME INCLUDES:</v>
          </cell>
        </row>
        <row r="136">
          <cell r="B136" t="str">
            <v xml:space="preserve">          - NEW BUSINESS (DETAIL BELOW)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</row>
        <row r="137">
          <cell r="B137" t="str">
            <v xml:space="preserve">          - LOST BUSINESS (DETAIL BELOW)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</row>
        <row r="138">
          <cell r="B138" t="str">
            <v xml:space="preserve">          - EXITED BUSINESS (DETAIL BELOW)</v>
          </cell>
          <cell r="C138">
            <v>-594</v>
          </cell>
          <cell r="D138">
            <v>-24</v>
          </cell>
          <cell r="E138">
            <v>-5</v>
          </cell>
          <cell r="F138">
            <v>0</v>
          </cell>
          <cell r="G138">
            <v>-623</v>
          </cell>
        </row>
        <row r="140">
          <cell r="A140" t="str">
            <v>TOTAL SALES</v>
          </cell>
          <cell r="B140" t="str">
            <v>2005 ACTUAL &amp; FORECAST</v>
          </cell>
          <cell r="C140">
            <v>56737</v>
          </cell>
          <cell r="D140">
            <v>56907</v>
          </cell>
          <cell r="E140">
            <v>50389</v>
          </cell>
          <cell r="F140">
            <v>47471</v>
          </cell>
          <cell r="G140">
            <v>211504</v>
          </cell>
        </row>
        <row r="141">
          <cell r="B141" t="str">
            <v>ACCTG CHGS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</row>
        <row r="142">
          <cell r="B142" t="str">
            <v>ADJUSTED 2005 ACTUAL &amp; FORECAST</v>
          </cell>
          <cell r="C142">
            <v>56737</v>
          </cell>
          <cell r="D142">
            <v>56907</v>
          </cell>
          <cell r="E142">
            <v>50389</v>
          </cell>
          <cell r="F142">
            <v>47471</v>
          </cell>
          <cell r="G142">
            <v>211504</v>
          </cell>
        </row>
        <row r="143">
          <cell r="B143" t="str">
            <v>2006 BUDGET</v>
          </cell>
          <cell r="C143">
            <v>39693</v>
          </cell>
          <cell r="D143">
            <v>38840</v>
          </cell>
          <cell r="E143">
            <v>33467</v>
          </cell>
          <cell r="F143">
            <v>34708</v>
          </cell>
          <cell r="G143">
            <v>146708</v>
          </cell>
        </row>
        <row r="144">
          <cell r="B144" t="str">
            <v>TOTAL VARIANCE</v>
          </cell>
          <cell r="C144">
            <v>-17044</v>
          </cell>
          <cell r="D144">
            <v>-18067</v>
          </cell>
          <cell r="E144">
            <v>-16922</v>
          </cell>
          <cell r="F144">
            <v>-12763</v>
          </cell>
          <cell r="G144">
            <v>-64796</v>
          </cell>
        </row>
        <row r="145">
          <cell r="B145" t="str">
            <v xml:space="preserve">   VARIANCE DUE TO:</v>
          </cell>
        </row>
        <row r="146">
          <cell r="B146" t="str">
            <v xml:space="preserve">       - VOLUME </v>
          </cell>
          <cell r="C146">
            <v>-16567.5</v>
          </cell>
          <cell r="D146">
            <v>-17590.5</v>
          </cell>
          <cell r="E146">
            <v>-16446.5</v>
          </cell>
          <cell r="F146">
            <v>-12286.5</v>
          </cell>
          <cell r="G146">
            <v>-62891</v>
          </cell>
        </row>
        <row r="147">
          <cell r="B147" t="str">
            <v xml:space="preserve">       - DESIGN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</row>
        <row r="148">
          <cell r="B148" t="str">
            <v xml:space="preserve">       - EXCHANGE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</row>
        <row r="149">
          <cell r="B149" t="str">
            <v xml:space="preserve">       - PRICE-REGULAR</v>
          </cell>
          <cell r="C149">
            <v>-11</v>
          </cell>
          <cell r="D149">
            <v>-11</v>
          </cell>
          <cell r="E149">
            <v>-10</v>
          </cell>
          <cell r="F149">
            <v>-11</v>
          </cell>
          <cell r="G149">
            <v>-43</v>
          </cell>
        </row>
        <row r="150">
          <cell r="B150" t="str">
            <v xml:space="preserve">       - PRICE-COMMODITY RECOVERY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</row>
        <row r="151">
          <cell r="B151" t="str">
            <v xml:space="preserve">       - METALS ESCALATION</v>
          </cell>
          <cell r="C151">
            <v>-465.5</v>
          </cell>
          <cell r="D151">
            <v>-465.5</v>
          </cell>
          <cell r="E151">
            <v>-465.5</v>
          </cell>
          <cell r="F151">
            <v>-465.5</v>
          </cell>
          <cell r="G151">
            <v>-1862</v>
          </cell>
        </row>
        <row r="152">
          <cell r="B152" t="str">
            <v xml:space="preserve">       - RECLASSIFICATIONS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</row>
        <row r="153">
          <cell r="B153" t="str">
            <v xml:space="preserve">       - OTHER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</row>
        <row r="154">
          <cell r="B154" t="str">
            <v xml:space="preserve">         MEMO - VOLUME INCLUDES:</v>
          </cell>
        </row>
        <row r="155">
          <cell r="B155" t="str">
            <v xml:space="preserve">          - NEW BUSINESS (DETAIL BELOW)</v>
          </cell>
          <cell r="C155">
            <v>250</v>
          </cell>
          <cell r="D155">
            <v>250</v>
          </cell>
          <cell r="E155">
            <v>250</v>
          </cell>
          <cell r="F155">
            <v>250</v>
          </cell>
          <cell r="G155">
            <v>1000</v>
          </cell>
        </row>
        <row r="156">
          <cell r="B156" t="str">
            <v xml:space="preserve">          - LOST BUSINESS (DETAIL BELOW)</v>
          </cell>
          <cell r="C156">
            <v>-6550</v>
          </cell>
          <cell r="D156">
            <v>-6550</v>
          </cell>
          <cell r="E156">
            <v>-4750</v>
          </cell>
          <cell r="F156">
            <v>-4750</v>
          </cell>
          <cell r="G156">
            <v>-22600</v>
          </cell>
        </row>
        <row r="157">
          <cell r="B157" t="str">
            <v xml:space="preserve">          - EXITED BUSINESS (DETAIL BELOW)</v>
          </cell>
          <cell r="C157">
            <v>-2580</v>
          </cell>
          <cell r="D157">
            <v>-45</v>
          </cell>
          <cell r="E157">
            <v>-45</v>
          </cell>
          <cell r="F157">
            <v>0</v>
          </cell>
          <cell r="G157">
            <v>-2670</v>
          </cell>
        </row>
        <row r="159">
          <cell r="A159" t="str">
            <v>ALLIED &amp; OUTSIDE MATERIAL</v>
          </cell>
          <cell r="B159" t="str">
            <v>2005 ACTUAL &amp; FORECAST</v>
          </cell>
          <cell r="C159">
            <v>25560</v>
          </cell>
          <cell r="D159">
            <v>28948</v>
          </cell>
          <cell r="E159">
            <v>24423</v>
          </cell>
          <cell r="F159">
            <v>23386</v>
          </cell>
          <cell r="G159">
            <v>102317</v>
          </cell>
        </row>
        <row r="160">
          <cell r="B160" t="str">
            <v>ACCTG CHGS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</row>
        <row r="161">
          <cell r="B161" t="str">
            <v>ADJUSTED 2005 ACTUAL &amp; FORECAST</v>
          </cell>
          <cell r="C161">
            <v>25560</v>
          </cell>
          <cell r="D161">
            <v>28948</v>
          </cell>
          <cell r="E161">
            <v>24423</v>
          </cell>
          <cell r="F161">
            <v>23386</v>
          </cell>
          <cell r="G161">
            <v>102317</v>
          </cell>
        </row>
        <row r="162">
          <cell r="B162" t="str">
            <v>2006 BUDGET</v>
          </cell>
          <cell r="C162">
            <v>19355</v>
          </cell>
          <cell r="D162">
            <v>19039</v>
          </cell>
          <cell r="E162">
            <v>16541</v>
          </cell>
          <cell r="F162">
            <v>17165</v>
          </cell>
          <cell r="G162">
            <v>72100</v>
          </cell>
        </row>
        <row r="163">
          <cell r="B163" t="str">
            <v>TOTAL VARIANCE</v>
          </cell>
          <cell r="C163">
            <v>6205</v>
          </cell>
          <cell r="D163">
            <v>9909</v>
          </cell>
          <cell r="E163">
            <v>7882</v>
          </cell>
          <cell r="F163">
            <v>6221</v>
          </cell>
          <cell r="G163">
            <v>30217</v>
          </cell>
        </row>
        <row r="164">
          <cell r="B164" t="str">
            <v xml:space="preserve">   VARIANCE DUE TO:</v>
          </cell>
        </row>
        <row r="165">
          <cell r="B165" t="str">
            <v xml:space="preserve">       - VOLUME </v>
          </cell>
          <cell r="C165">
            <v>5138.75</v>
          </cell>
          <cell r="D165">
            <v>8842.75</v>
          </cell>
          <cell r="E165">
            <v>6815.75</v>
          </cell>
          <cell r="F165">
            <v>5154.75</v>
          </cell>
          <cell r="G165">
            <v>25952</v>
          </cell>
        </row>
        <row r="166">
          <cell r="B166" t="str">
            <v xml:space="preserve">       - OTHER (MUST BE ZERO)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</row>
        <row r="167">
          <cell r="B167" t="str">
            <v xml:space="preserve">           - MIX</v>
          </cell>
          <cell r="C167">
            <v>254.75</v>
          </cell>
          <cell r="D167">
            <v>254.75</v>
          </cell>
          <cell r="E167">
            <v>254.75</v>
          </cell>
          <cell r="F167">
            <v>254.75</v>
          </cell>
          <cell r="G167">
            <v>1019</v>
          </cell>
        </row>
        <row r="168">
          <cell r="B168" t="str">
            <v xml:space="preserve">           - DESIGN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</row>
        <row r="169">
          <cell r="B169" t="str">
            <v xml:space="preserve">           - EXCHANGE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</row>
        <row r="170">
          <cell r="B170" t="str">
            <v xml:space="preserve">           - METALS ESCALATION</v>
          </cell>
          <cell r="C170">
            <v>465.5</v>
          </cell>
          <cell r="D170">
            <v>465.5</v>
          </cell>
          <cell r="E170">
            <v>465.5</v>
          </cell>
          <cell r="F170">
            <v>465.5</v>
          </cell>
          <cell r="G170">
            <v>1862</v>
          </cell>
        </row>
        <row r="171">
          <cell r="B171" t="str">
            <v xml:space="preserve">           - MCIP PERFORMANCE</v>
          </cell>
          <cell r="C171">
            <v>346</v>
          </cell>
          <cell r="D171">
            <v>346</v>
          </cell>
          <cell r="E171">
            <v>346</v>
          </cell>
          <cell r="F171">
            <v>346</v>
          </cell>
          <cell r="G171">
            <v>1384</v>
          </cell>
        </row>
        <row r="172">
          <cell r="B172" t="str">
            <v xml:space="preserve">           - RECLASSIFICATIONS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</row>
        <row r="174">
          <cell r="B174" t="str">
            <v>MEMO:  MATERIAL % TO SALES</v>
          </cell>
        </row>
        <row r="175">
          <cell r="B175" t="str">
            <v>2005 ACTUAL &amp; FORECAST</v>
          </cell>
          <cell r="C175">
            <v>0.45049967393411705</v>
          </cell>
          <cell r="D175">
            <v>0.50868961639165655</v>
          </cell>
          <cell r="E175">
            <v>0.48468911865684972</v>
          </cell>
          <cell r="F175">
            <v>0.49263761033051756</v>
          </cell>
          <cell r="G175">
            <v>0.48375917240335881</v>
          </cell>
        </row>
        <row r="176">
          <cell r="B176" t="str">
            <v>ADJUSTED 2005 ACTUAL &amp; FORECAST</v>
          </cell>
          <cell r="C176">
            <v>0.45049967393411705</v>
          </cell>
          <cell r="D176">
            <v>0.50868961639165655</v>
          </cell>
          <cell r="E176">
            <v>0.48468911865684972</v>
          </cell>
          <cell r="F176">
            <v>0.49263761033051756</v>
          </cell>
          <cell r="G176">
            <v>0.48375917240335881</v>
          </cell>
        </row>
        <row r="177">
          <cell r="B177" t="str">
            <v>2006 BUDGET</v>
          </cell>
          <cell r="C177">
            <v>0.48183323168075282</v>
          </cell>
          <cell r="D177">
            <v>0.48424961530146376</v>
          </cell>
          <cell r="E177">
            <v>0.48732415113795391</v>
          </cell>
          <cell r="F177">
            <v>0.48785686879165541</v>
          </cell>
          <cell r="G177">
            <v>0.48515271207767824</v>
          </cell>
        </row>
        <row r="178">
          <cell r="B178" t="str">
            <v>VARIANCE</v>
          </cell>
          <cell r="C178">
            <v>-3.1333557746635765E-2</v>
          </cell>
          <cell r="D178">
            <v>2.4440001090192787E-2</v>
          </cell>
          <cell r="E178">
            <v>-2.6350324811041936E-3</v>
          </cell>
          <cell r="F178">
            <v>4.7807415388621544E-3</v>
          </cell>
          <cell r="G178">
            <v>-1.3935396743194328E-3</v>
          </cell>
        </row>
        <row r="180">
          <cell r="A180" t="str">
            <v>INBOUND FREIGHT</v>
          </cell>
          <cell r="B180" t="str">
            <v>2005 ACTUAL &amp; FORECAST</v>
          </cell>
          <cell r="C180">
            <v>701</v>
          </cell>
          <cell r="D180">
            <v>745</v>
          </cell>
          <cell r="E180">
            <v>857</v>
          </cell>
          <cell r="F180">
            <v>1018</v>
          </cell>
          <cell r="G180">
            <v>3321</v>
          </cell>
        </row>
        <row r="181">
          <cell r="B181" t="str">
            <v>ACCTG CHGS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</row>
        <row r="182">
          <cell r="B182" t="str">
            <v>ADJUSTED 2005 ACTUAL &amp; FORECAST</v>
          </cell>
          <cell r="C182">
            <v>701</v>
          </cell>
          <cell r="D182">
            <v>745</v>
          </cell>
          <cell r="E182">
            <v>857</v>
          </cell>
          <cell r="F182">
            <v>1018</v>
          </cell>
          <cell r="G182">
            <v>3321</v>
          </cell>
        </row>
        <row r="183">
          <cell r="B183" t="str">
            <v>2006 BUDGET</v>
          </cell>
          <cell r="C183">
            <v>663</v>
          </cell>
          <cell r="D183">
            <v>646</v>
          </cell>
          <cell r="E183">
            <v>550</v>
          </cell>
          <cell r="F183">
            <v>575</v>
          </cell>
          <cell r="G183">
            <v>2434</v>
          </cell>
        </row>
        <row r="184">
          <cell r="B184" t="str">
            <v>TOTAL VARIANCE</v>
          </cell>
          <cell r="C184">
            <v>38</v>
          </cell>
          <cell r="D184">
            <v>99</v>
          </cell>
          <cell r="E184">
            <v>307</v>
          </cell>
          <cell r="F184">
            <v>443</v>
          </cell>
          <cell r="G184">
            <v>887</v>
          </cell>
        </row>
        <row r="185">
          <cell r="B185" t="str">
            <v xml:space="preserve">   VARIANCE DUE TO:</v>
          </cell>
        </row>
        <row r="186">
          <cell r="B186" t="str">
            <v xml:space="preserve">       - VOLUME </v>
          </cell>
          <cell r="C186">
            <v>258</v>
          </cell>
          <cell r="D186">
            <v>282</v>
          </cell>
          <cell r="E186">
            <v>319</v>
          </cell>
          <cell r="F186">
            <v>288</v>
          </cell>
          <cell r="G186">
            <v>1147</v>
          </cell>
        </row>
        <row r="187">
          <cell r="B187" t="str">
            <v xml:space="preserve">       - OTHER (MUST BE ZERO)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</row>
        <row r="188">
          <cell r="B188" t="str">
            <v xml:space="preserve">           - MIX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</row>
        <row r="189">
          <cell r="B189" t="str">
            <v xml:space="preserve">           - DESIGN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</row>
        <row r="190">
          <cell r="B190" t="str">
            <v xml:space="preserve">           - EXCHANGE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</row>
        <row r="191">
          <cell r="B191" t="str">
            <v xml:space="preserve">           - METALS ESCALATION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</row>
        <row r="192">
          <cell r="B192" t="str">
            <v xml:space="preserve">           - MCIP PERFORMANCE</v>
          </cell>
          <cell r="C192">
            <v>-220</v>
          </cell>
          <cell r="D192">
            <v>-183</v>
          </cell>
          <cell r="E192">
            <v>-12</v>
          </cell>
          <cell r="F192">
            <v>155</v>
          </cell>
          <cell r="G192">
            <v>-260</v>
          </cell>
        </row>
        <row r="193">
          <cell r="B193" t="str">
            <v xml:space="preserve">           - RECLASSIFICATIONS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</row>
        <row r="195">
          <cell r="B195" t="str">
            <v>MEMO:  FREIGHT % TO SALES</v>
          </cell>
        </row>
        <row r="196">
          <cell r="B196" t="str">
            <v>2005 ACTUAL &amp; FORECAST</v>
          </cell>
          <cell r="C196">
            <v>1.2355253185751803E-2</v>
          </cell>
          <cell r="D196">
            <v>1.3091535312000281E-2</v>
          </cell>
          <cell r="E196">
            <v>1.7007680247673105E-2</v>
          </cell>
          <cell r="F196">
            <v>2.1444671483642645E-2</v>
          </cell>
          <cell r="G196">
            <v>1.5701830698237385E-2</v>
          </cell>
        </row>
        <row r="197">
          <cell r="B197" t="str">
            <v>ADJUSTED 2005 ACTUAL &amp; FORECAST</v>
          </cell>
          <cell r="C197">
            <v>1.2355253185751803E-2</v>
          </cell>
          <cell r="D197">
            <v>1.3091535312000281E-2</v>
          </cell>
          <cell r="E197">
            <v>1.7007680247673105E-2</v>
          </cell>
          <cell r="F197">
            <v>2.1444671483642645E-2</v>
          </cell>
          <cell r="G197">
            <v>1.5701830698237385E-2</v>
          </cell>
        </row>
        <row r="198">
          <cell r="B198" t="str">
            <v>2006 BUDGET</v>
          </cell>
          <cell r="C198">
            <v>1.650505980905911E-2</v>
          </cell>
          <cell r="D198">
            <v>1.6430760622130659E-2</v>
          </cell>
          <cell r="E198">
            <v>1.6203874199013035E-2</v>
          </cell>
          <cell r="F198">
            <v>1.6342423510352571E-2</v>
          </cell>
          <cell r="G198">
            <v>1.6378109586644506E-2</v>
          </cell>
        </row>
        <row r="199">
          <cell r="B199" t="str">
            <v>VARIANCE</v>
          </cell>
          <cell r="C199">
            <v>-4.1498066233073075E-3</v>
          </cell>
          <cell r="D199">
            <v>-3.3392253101303775E-3</v>
          </cell>
          <cell r="E199">
            <v>8.0380604866006969E-4</v>
          </cell>
          <cell r="F199">
            <v>5.1022479732900743E-3</v>
          </cell>
          <cell r="G199">
            <v>-6.7627888840712108E-4</v>
          </cell>
        </row>
        <row r="201">
          <cell r="A201" t="str">
            <v>TOTAL MATERIAL</v>
          </cell>
          <cell r="B201" t="str">
            <v>2005 ACTUAL &amp; FORECAST</v>
          </cell>
          <cell r="C201">
            <v>26261</v>
          </cell>
          <cell r="D201">
            <v>29693</v>
          </cell>
          <cell r="E201">
            <v>25280</v>
          </cell>
          <cell r="F201">
            <v>24404</v>
          </cell>
          <cell r="G201">
            <v>105638</v>
          </cell>
        </row>
        <row r="202">
          <cell r="B202" t="str">
            <v>ACCTG CHGS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</row>
        <row r="203">
          <cell r="B203" t="str">
            <v>ADJUSTED 2005 ACTUAL &amp; FORECAST</v>
          </cell>
          <cell r="C203">
            <v>26261</v>
          </cell>
          <cell r="D203">
            <v>29693</v>
          </cell>
          <cell r="E203">
            <v>25280</v>
          </cell>
          <cell r="F203">
            <v>24404</v>
          </cell>
          <cell r="G203">
            <v>105638</v>
          </cell>
        </row>
        <row r="204">
          <cell r="B204" t="str">
            <v>2006 BUDGET</v>
          </cell>
          <cell r="C204">
            <v>20018</v>
          </cell>
          <cell r="D204">
            <v>19685</v>
          </cell>
          <cell r="E204">
            <v>17091</v>
          </cell>
          <cell r="F204">
            <v>17740</v>
          </cell>
          <cell r="G204">
            <v>74534</v>
          </cell>
        </row>
        <row r="205">
          <cell r="B205" t="str">
            <v>TOTAL VARIANCE</v>
          </cell>
          <cell r="C205">
            <v>6243</v>
          </cell>
          <cell r="D205">
            <v>10008</v>
          </cell>
          <cell r="E205">
            <v>8189</v>
          </cell>
          <cell r="F205">
            <v>6664</v>
          </cell>
          <cell r="G205">
            <v>31104</v>
          </cell>
        </row>
        <row r="206">
          <cell r="B206" t="str">
            <v xml:space="preserve">   VARIANCE DUE TO:</v>
          </cell>
        </row>
        <row r="207">
          <cell r="B207" t="str">
            <v xml:space="preserve">       - VOLUME </v>
          </cell>
          <cell r="C207">
            <v>5396.75</v>
          </cell>
          <cell r="D207">
            <v>9124.75</v>
          </cell>
          <cell r="E207">
            <v>7134.75</v>
          </cell>
          <cell r="F207">
            <v>5442.75</v>
          </cell>
          <cell r="G207">
            <v>27099</v>
          </cell>
        </row>
        <row r="208">
          <cell r="B208" t="str">
            <v xml:space="preserve">       - OTHER (MUST BE ZERO)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</row>
        <row r="209">
          <cell r="B209" t="str">
            <v xml:space="preserve">           - MIX</v>
          </cell>
          <cell r="C209">
            <v>254.75</v>
          </cell>
          <cell r="D209">
            <v>254.75</v>
          </cell>
          <cell r="E209">
            <v>254.75</v>
          </cell>
          <cell r="F209">
            <v>254.75</v>
          </cell>
          <cell r="G209">
            <v>1019</v>
          </cell>
        </row>
        <row r="210">
          <cell r="B210" t="str">
            <v xml:space="preserve">           - DESIGN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</row>
        <row r="211">
          <cell r="B211" t="str">
            <v xml:space="preserve">           - EXCHANGE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</row>
        <row r="212">
          <cell r="B212" t="str">
            <v xml:space="preserve">           - METALS ESCALATION</v>
          </cell>
          <cell r="C212">
            <v>465.5</v>
          </cell>
          <cell r="D212">
            <v>465.5</v>
          </cell>
          <cell r="E212">
            <v>465.5</v>
          </cell>
          <cell r="F212">
            <v>465.5</v>
          </cell>
          <cell r="G212">
            <v>1862</v>
          </cell>
        </row>
        <row r="213">
          <cell r="B213" t="str">
            <v xml:space="preserve">           - MCIP PERFORMANCE</v>
          </cell>
          <cell r="C213">
            <v>126</v>
          </cell>
          <cell r="D213">
            <v>163</v>
          </cell>
          <cell r="E213">
            <v>334</v>
          </cell>
          <cell r="F213">
            <v>501</v>
          </cell>
          <cell r="G213">
            <v>1124</v>
          </cell>
        </row>
        <row r="214">
          <cell r="B214" t="str">
            <v xml:space="preserve">           - RECLASSIFICATIONS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</row>
        <row r="216">
          <cell r="B216" t="str">
            <v>MEMO:  MATL/FREIGHT % TO SALES</v>
          </cell>
        </row>
        <row r="217">
          <cell r="B217" t="str">
            <v>2005 ACTUAL &amp; FORECAST</v>
          </cell>
          <cell r="C217">
            <v>0.46285492711986886</v>
          </cell>
          <cell r="D217">
            <v>0.5217811517036568</v>
          </cell>
          <cell r="E217">
            <v>0.50169679890452279</v>
          </cell>
          <cell r="F217">
            <v>0.51408228181416027</v>
          </cell>
          <cell r="G217">
            <v>0.49946100310159619</v>
          </cell>
        </row>
        <row r="218">
          <cell r="B218" t="str">
            <v>ADJUSTED 2005 ACTUAL &amp; FORECAST</v>
          </cell>
          <cell r="C218">
            <v>0.46285492711986886</v>
          </cell>
          <cell r="D218">
            <v>0.5217811517036568</v>
          </cell>
          <cell r="E218">
            <v>0.50169679890452279</v>
          </cell>
          <cell r="F218">
            <v>0.51408228181416027</v>
          </cell>
          <cell r="G218">
            <v>0.49946100310159619</v>
          </cell>
        </row>
        <row r="219">
          <cell r="B219" t="str">
            <v>2006 BUDGET</v>
          </cell>
          <cell r="C219">
            <v>0.4983382914898119</v>
          </cell>
          <cell r="D219">
            <v>0.50068037592359438</v>
          </cell>
          <cell r="E219">
            <v>0.50352802533696694</v>
          </cell>
          <cell r="F219">
            <v>0.504199292302008</v>
          </cell>
          <cell r="G219">
            <v>0.50153082166432272</v>
          </cell>
        </row>
        <row r="220">
          <cell r="B220" t="str">
            <v>VARIANCE</v>
          </cell>
          <cell r="C220">
            <v>-3.5483364369943038E-2</v>
          </cell>
          <cell r="D220">
            <v>2.110077578006242E-2</v>
          </cell>
          <cell r="E220">
            <v>-1.8312264324441552E-3</v>
          </cell>
          <cell r="F220">
            <v>9.8829895121522737E-3</v>
          </cell>
          <cell r="G220">
            <v>-2.0698185627265331E-3</v>
          </cell>
        </row>
        <row r="221">
          <cell r="B221" t="str">
            <v xml:space="preserve">CHECK:  </v>
          </cell>
        </row>
        <row r="222">
          <cell r="B222" t="str">
            <v xml:space="preserve">   - CONTRIBUTION MARGIN </v>
          </cell>
          <cell r="C222">
            <v>-11170.75</v>
          </cell>
          <cell r="D222">
            <v>-8465.75</v>
          </cell>
          <cell r="E222">
            <v>-9311.75</v>
          </cell>
          <cell r="F222">
            <v>-6843.75</v>
          </cell>
          <cell r="G222">
            <v>-35792</v>
          </cell>
        </row>
        <row r="223">
          <cell r="B223" t="str">
            <v xml:space="preserve">   - CONTRIBUTION MARGIN %</v>
          </cell>
          <cell r="C223">
            <v>0.67425682812735777</v>
          </cell>
          <cell r="D223">
            <v>0.48126829822915779</v>
          </cell>
          <cell r="E223">
            <v>0.56618429453075125</v>
          </cell>
          <cell r="F223">
            <v>0.55701379562934927</v>
          </cell>
          <cell r="G223">
            <v>0.56911163759520444</v>
          </cell>
        </row>
        <row r="224">
          <cell r="B224" t="str">
            <v>MATL/FREIGHT PERFORMANCE %</v>
          </cell>
          <cell r="C224">
            <v>6.2549642573471011E-3</v>
          </cell>
          <cell r="D224">
            <v>8.2124143490528018E-3</v>
          </cell>
          <cell r="E224">
            <v>1.9167862266857964E-2</v>
          </cell>
          <cell r="F224">
            <v>2.7465599473713066E-2</v>
          </cell>
          <cell r="G224">
            <v>1.4856327156414391E-2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"/>
      <sheetName val="DEP"/>
      <sheetName val="3CD"/>
      <sheetName val="STI"/>
      <sheetName val="ROC"/>
      <sheetName val="FFR"/>
      <sheetName val="PROJ"/>
      <sheetName val="TDS"/>
    </sheetNames>
    <sheetDataSet>
      <sheetData sheetId="0"/>
      <sheetData sheetId="1"/>
      <sheetData sheetId="2"/>
      <sheetData sheetId="3"/>
      <sheetData sheetId="4"/>
      <sheetData sheetId="5">
        <row r="8">
          <cell r="I8" t="str">
            <v>PROFITABILITY ESTIMATES:</v>
          </cell>
        </row>
        <row r="65">
          <cell r="I65" t="str">
            <v>Assessment of Working Capital Requirements</v>
          </cell>
        </row>
        <row r="123">
          <cell r="I123" t="str">
            <v xml:space="preserve">BALANCE SHEET </v>
          </cell>
        </row>
      </sheetData>
      <sheetData sheetId="6"/>
      <sheetData sheetId="7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  <sheetName val="TITLES"/>
      <sheetName val="FLASH"/>
      <sheetName val="EFR "/>
      <sheetName val="PROFIT-PERF"/>
      <sheetName val="PVA"/>
      <sheetName val="BS"/>
      <sheetName val="C-FLOW"/>
      <sheetName val="CASHFLOW"/>
      <sheetName val="ASSET-WK"/>
      <sheetName val="ASSET-UT"/>
      <sheetName val="RECEIVABLES"/>
      <sheetName val="INVENTORY"/>
      <sheetName val="DISTRICT PRO"/>
      <sheetName val="OVERHEAD"/>
      <sheetName val="PERF"/>
      <sheetName val="EXP"/>
      <sheetName val="OHVAR"/>
      <sheetName val="OT"/>
      <sheetName val="FACTORY"/>
      <sheetName val="PRODN"/>
      <sheetName val="MANPOWER"/>
      <sheetName val="AFE"/>
      <sheetName val="VAR"/>
      <sheetName val="BAW(D)"/>
      <sheetName val="OH-SUM"/>
      <sheetName val="2005"/>
      <sheetName val="CONTROL"/>
      <sheetName val="adp-budget"/>
      <sheetName val="JAN"/>
      <sheetName val="Sheet1"/>
      <sheetName val="B&amp;S31-03-04"/>
      <sheetName val="Cover"/>
      <sheetName val="OPR-OCT"/>
      <sheetName val="Links"/>
      <sheetName val="PROD GRAPH"/>
      <sheetName val="#REF"/>
      <sheetName val="Kontensalden"/>
      <sheetName val="form26"/>
      <sheetName val="CON"/>
      <sheetName val="90-120"/>
      <sheetName val="90_120"/>
      <sheetName val="FINSUM"/>
      <sheetName val="11-INV"/>
      <sheetName val="4-PVA2"/>
      <sheetName val="3-PVA"/>
      <sheetName val="KHSX"/>
      <sheetName val="Comp equip"/>
      <sheetName val="Mach &amp; equip"/>
      <sheetName val="Building"/>
      <sheetName val="FFE"/>
      <sheetName val="MV"/>
      <sheetName val="Freezers"/>
      <sheetName val="Power &amp; Fuel (S)"/>
      <sheetName val="DEP99"/>
      <sheetName val="15121005"/>
      <sheetName val="15211005"/>
      <sheetName val="EFR_"/>
      <sheetName val="DISTRICT_PRO"/>
      <sheetName val="Chiet tinh"/>
      <sheetName val="SALES-VAL"/>
      <sheetName val="C &amp; G RHS"/>
      <sheetName val="19-PERF"/>
      <sheetName val="Q2 YTD OG Sales Analysis"/>
      <sheetName val="data 3A|6A"/>
      <sheetName val="PointNo.5"/>
      <sheetName val="Data"/>
      <sheetName val="Lead"/>
      <sheetName val="BS JUL"/>
      <sheetName val="Assumptions"/>
      <sheetName val="Masters"/>
      <sheetName val="RPK TB"/>
      <sheetName val="contact_history_table"/>
      <sheetName val="TB_9_01"/>
      <sheetName val="DEPN"/>
      <sheetName val="CF"/>
      <sheetName val="Setup"/>
      <sheetName val="5 - CITICORP"/>
      <sheetName val="Comps"/>
      <sheetName val="Stock"/>
      <sheetName val="EXPENSES"/>
      <sheetName val="A"/>
      <sheetName val="TEL LINE INCENTIVES"/>
      <sheetName val="EFR_1"/>
      <sheetName val="DISTRICT_PRO1"/>
      <sheetName val="Q2_YTD_OG_Sales_Analysis"/>
      <sheetName val="data_3A|6A"/>
      <sheetName val="Comp_equip"/>
      <sheetName val="Mach_&amp;_equip"/>
      <sheetName val="Power_&amp;_Fuel_(S)"/>
      <sheetName val="Financials"/>
      <sheetName val="Lakshmi GF"/>
      <sheetName val="CITICORP"/>
      <sheetName val="HDFC"/>
      <sheetName val="KOTAK"/>
      <sheetName val="L_PM"/>
      <sheetName val="Summary"/>
      <sheetName val="DEPRECIATION"/>
      <sheetName val="INPUTMISC"/>
      <sheetName val="MAT calculation final"/>
      <sheetName val="details of brought forward dep "/>
      <sheetName val="operting "/>
      <sheetName val="ytd"/>
      <sheetName val="analyoperat"/>
      <sheetName val="purblresul"/>
      <sheetName val="published sheet"/>
      <sheetName val="earnshare"/>
      <sheetName val="pend ent"/>
      <sheetName val="Cash Flow"/>
      <sheetName val="Balance Sheet"/>
      <sheetName val="Profit &amp; Loss"/>
      <sheetName val="Schd 1-4"/>
      <sheetName val="Schd -5"/>
      <sheetName val="Schd 5 "/>
      <sheetName val="Schd 6-9"/>
      <sheetName val="Schd 10-12"/>
      <sheetName val="Schd 13-15"/>
      <sheetName val="Schd 16-18"/>
      <sheetName val="subschp&amp;l"/>
      <sheetName val="subschbs"/>
      <sheetName val="adjustments"/>
      <sheetName val="Sheet4"/>
      <sheetName val="prior period"/>
      <sheetName val="furn&amp;diesel"/>
      <sheetName val="s&amp;Cconsump"/>
      <sheetName val="julytojun'08"/>
      <sheetName val="to nov cons'07"/>
      <sheetName val="consudec'07"/>
      <sheetName val="consumption"/>
      <sheetName val="fifo"/>
      <sheetName val="consumjan12.02.08"/>
      <sheetName val="consumjune'08"/>
      <sheetName val="consum jan'08"/>
      <sheetName val="Sheet2"/>
      <sheetName val="Sheet3"/>
      <sheetName val="consanaly"/>
      <sheetName val="SAP jan"/>
      <sheetName val="P&amp;L"/>
      <sheetName val="Fund Flow"/>
      <sheetName val="Wor Cap"/>
      <sheetName val="Bal Sht"/>
      <sheetName val="98FORECAST (1)"/>
      <sheetName val="Goodluck"/>
      <sheetName val="S 15_22"/>
      <sheetName val="Sub-Grouping"/>
      <sheetName val="p&amp;l,bs div-wise"/>
      <sheetName val="M00100"/>
      <sheetName val="全社"/>
      <sheetName val="TB Bgl"/>
      <sheetName val="TB Goa"/>
      <sheetName val="Push Diag on Premise"/>
      <sheetName val="CChannel Attract Input"/>
      <sheetName val="FStratPlan"/>
      <sheetName val="TOTAL"/>
      <sheetName val="grp "/>
      <sheetName val="TB2003_04"/>
      <sheetName val="Campus wise summary"/>
      <sheetName val="MODEL"/>
      <sheetName val="HBI NCD"/>
      <sheetName val="TB Jan-Dec96"/>
      <sheetName val="Managerial Remuneration-Dec96"/>
      <sheetName val="BS&amp;PL_DEC96"/>
      <sheetName val="Parameter"/>
      <sheetName val="1-OBJ98 "/>
      <sheetName val="Basic_Information"/>
      <sheetName val="KEY INPUTS"/>
      <sheetName val="master"/>
      <sheetName val="Costing"/>
      <sheetName val="INVTREND"/>
      <sheetName val="KRRP"/>
      <sheetName val="KRRPC"/>
      <sheetName val="Trial Balance - MARCH 2006"/>
      <sheetName val="EURO -  FRANCS"/>
      <sheetName val="コスト"/>
      <sheetName val="PROD_GRAPH"/>
      <sheetName val="Chiet_tinh"/>
      <sheetName val="C_&amp;_G_RHS"/>
      <sheetName val="PointNo_5"/>
      <sheetName val="5_-_CITICORP"/>
      <sheetName val="RPK_TB"/>
      <sheetName val="BS_JUL"/>
      <sheetName val="handover290702"/>
      <sheetName val="PROD_GRAPH1"/>
      <sheetName val="Comp_equip1"/>
      <sheetName val="Mach_&amp;_equip1"/>
      <sheetName val="Power_&amp;_Fuel_(S)1"/>
      <sheetName val="Assmp"/>
      <sheetName val="Maint Def Rev 03_04"/>
      <sheetName val="New_Growth Def Rev 03_04"/>
      <sheetName val="Perpetual Def Rev 03_04"/>
      <sheetName val="Renewal Def Rev 03_04"/>
      <sheetName val="Segment data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GM"/>
      <sheetName val="fc"/>
      <sheetName val="caf"/>
      <sheetName val="wtt"/>
      <sheetName val="Sheet2"/>
      <sheetName val="급여GM!"/>
      <sheetName val="CAF (2)"/>
      <sheetName val="g.m-급여"/>
      <sheetName val="tot "/>
      <sheetName val="caf (3)"/>
      <sheetName val="1998 P &amp; L"/>
      <sheetName val="제조경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3"/>
      <sheetName val="K-2"/>
      <sheetName val="K1"/>
      <sheetName val="Summary"/>
      <sheetName val="Cost"/>
      <sheetName val="Cost per plant"/>
      <sheetName val="Tools"/>
      <sheetName val="Financials"/>
      <sheetName val="Depreciation"/>
      <sheetName val="Economic Data"/>
      <sheetName val="BOM"/>
      <sheetName val="Labor"/>
      <sheetName val="Burden"/>
      <sheetName val="Development co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***"/>
      <sheetName val="0000000"/>
      <sheetName val="1000000"/>
      <sheetName val="2000000"/>
      <sheetName val="CAUSAL"/>
      <sheetName val="1020"/>
      <sheetName val="1060"/>
      <sheetName val="Troy"/>
      <sheetName val="Audi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7">
          <cell r="B7" t="str">
            <v>FY 02    (1st Qtr)</v>
          </cell>
          <cell r="G7" t="str">
            <v>FY03 (1st Qtr Act)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출력확인자료"/>
      <sheetName val="사모사채"/>
      <sheetName val="계정별잔"/>
      <sheetName val="계정별잔액"/>
      <sheetName val="국내부점"/>
      <sheetName val="업체별 전체"/>
      <sheetName val="전체2"/>
      <sheetName val="피봇3"/>
      <sheetName val="피봇2"/>
      <sheetName val="Sheet3"/>
      <sheetName val="국내"/>
      <sheetName val="정보자료"/>
      <sheetName val="손익요약(미사용)"/>
      <sheetName val="9904-6"/>
      <sheetName val="현금및현금등가물"/>
      <sheetName val="DDR"/>
      <sheetName val="10한빛"/>
      <sheetName val="부문99-2"/>
      <sheetName val="Sens"/>
      <sheetName val="세금과공과"/>
      <sheetName val="공통"/>
      <sheetName val="의왕"/>
      <sheetName val="인건비"/>
      <sheetName val="basic_info"/>
      <sheetName val="Ⅱ1-0타"/>
      <sheetName val="T6-6(2)"/>
      <sheetName val="산업은행 경영지표"/>
      <sheetName val="주소"/>
      <sheetName val="수주단가"/>
      <sheetName val="BS"/>
      <sheetName val="정기예금"/>
      <sheetName val="Borrower"/>
      <sheetName val="Property"/>
      <sheetName val="Links"/>
      <sheetName val="Lead"/>
      <sheetName val="118.세금과공과"/>
      <sheetName val="수선비"/>
      <sheetName val="10K4"/>
      <sheetName val="COMPS"/>
      <sheetName val="SUMMARY"/>
      <sheetName val="비용_해당통화_부점"/>
      <sheetName val="is_co"/>
      <sheetName val="수익_해당통화_부점"/>
      <sheetName val="M.H"/>
      <sheetName val="보정전"/>
      <sheetName val="AcctTable"/>
      <sheetName val="Sch Index"/>
      <sheetName val="비용flux test"/>
      <sheetName val="forecasted_BS"/>
      <sheetName val="forecasted_IS"/>
      <sheetName val="손익계산서"/>
      <sheetName val="대차대조표"/>
      <sheetName val="연체대출"/>
      <sheetName val="Coding"/>
      <sheetName val="수정분개"/>
      <sheetName val="Base Parameters"/>
      <sheetName val="parameter5"/>
      <sheetName val="parameter2"/>
      <sheetName val="parameter1"/>
      <sheetName val="parameter4"/>
      <sheetName val="parameter3"/>
      <sheetName val="이익처분"/>
      <sheetName val="입찰안"/>
      <sheetName val="종가"/>
      <sheetName val="5630"/>
      <sheetName val="본부별매출"/>
      <sheetName val="BPCARD"/>
      <sheetName val="경영비율 "/>
      <sheetName val="controll"/>
      <sheetName val="조회서"/>
      <sheetName val="세부추진"/>
      <sheetName val="5.30(土)"/>
      <sheetName val="업체별_전체"/>
      <sheetName val="수익성분석2"/>
      <sheetName val="1"/>
      <sheetName val="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aramétrage"/>
      <sheetName val="plant structure"/>
      <sheetName val="labour cost"/>
      <sheetName val="JIT"/>
      <sheetName val="investment"/>
      <sheetName val="gages"/>
      <sheetName val="finance data base"/>
      <sheetName val="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ote"/>
      <sheetName val="Imposed parts"/>
      <sheetName val="Headcount overview"/>
      <sheetName val="Volume Variants"/>
      <sheetName val="Container"/>
      <sheetName val="Tabelle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Page"/>
      <sheetName val="Assumptions"/>
      <sheetName val="CHANGES V1"/>
      <sheetName val="CHANGES V2"/>
      <sheetName val="Doors A5 Burden"/>
      <sheetName val="Panamera Burden"/>
      <sheetName val="Exec Summary"/>
      <sheetName val="FY Quarterly"/>
      <sheetName val="Sales Volume"/>
      <sheetName val="Income Statement"/>
      <sheetName val="Causal April FC vs AOP08"/>
      <sheetName val="Causal AOP09 vs AOP08"/>
      <sheetName val="Sales per Head"/>
      <sheetName val="1020 08"/>
      <sheetName val="1020 09"/>
      <sheetName val="1060 08"/>
      <sheetName val="1060 09"/>
      <sheetName val="1020 284 08"/>
      <sheetName val="1020 530 08"/>
      <sheetName val="1020 GIFHN 08"/>
      <sheetName val="1020 284 09"/>
      <sheetName val="1020 530 09"/>
      <sheetName val="1020 GIFHN 09"/>
      <sheetName val="1060 284 08"/>
      <sheetName val="1060 530 08"/>
      <sheetName val="1060 GIFHN 08"/>
      <sheetName val="1060 284 09"/>
      <sheetName val="1060 530 09"/>
      <sheetName val="1060 GIFHN 09"/>
      <sheetName val="Incentive"/>
      <sheetName val="Sales Volume &amp; Mix 08"/>
      <sheetName val="Sales Volume &amp; Mix 09"/>
      <sheetName val="Pricing Categories"/>
      <sheetName val="Outside Pricing"/>
      <sheetName val="Std"/>
      <sheetName val="Std 2"/>
      <sheetName val="MPV summary"/>
      <sheetName val="Mat Perf"/>
      <sheetName val="Mat Eco"/>
      <sheetName val="Mat'l Tech Change"/>
      <sheetName val="Labor"/>
      <sheetName val="Burden"/>
      <sheetName val="Lab Burd Econ"/>
      <sheetName val="Restructuring"/>
      <sheetName val="Engineering"/>
      <sheetName val="SGA"/>
      <sheetName val="Breakeven "/>
      <sheetName val="Asset Mgmt"/>
      <sheetName val="HdctSum 08"/>
      <sheetName val="HdctInd 08"/>
      <sheetName val="HdctSum 09"/>
      <sheetName val="FCF 08"/>
      <sheetName val="FCF 2007"/>
      <sheetName val="FCF Causal 08"/>
      <sheetName val="FCF 09"/>
      <sheetName val="FCF Causal 09"/>
      <sheetName val="5 Pt Working Capital 08"/>
      <sheetName val="Inventory 2008"/>
      <sheetName val="PWC Causal 08"/>
      <sheetName val="5 Pt Working Capital 09"/>
      <sheetName val="PWC Causal 09"/>
      <sheetName val="Balance Sheet Qtr 08"/>
      <sheetName val="Balance Sheet Qtr 09"/>
      <sheetName val="Wc Graphs"/>
      <sheetName val="Capital plan"/>
      <sheetName val="R&amp;O 08"/>
      <sheetName val="R&amp;O 08+09"/>
      <sheetName val="R&amp;O 09"/>
      <sheetName val="Balance Sheet 08"/>
      <sheetName val="Balance Sheet 09"/>
      <sheetName val="Back-up Schedules"/>
      <sheetName val="Customer Profitability 08"/>
      <sheetName val="FY08 Customer Profitability"/>
      <sheetName val="SG&amp;A Eng 08"/>
      <sheetName val="SG&amp;A Eng Fcst07"/>
      <sheetName val="05 SG&amp;A Eng Details"/>
      <sheetName val="SBP Assumptions"/>
      <sheetName val="SBP Executive Summary"/>
      <sheetName val="SBP Sales"/>
      <sheetName val="SBP Causal Walk"/>
      <sheetName val="Calculation Files"/>
      <sheetName val="Rec Volume 08"/>
      <sheetName val="Pay Volume 08"/>
      <sheetName val="Inv Volume 08"/>
      <sheetName val="Rec Volume 09"/>
      <sheetName val="Pay Volume 09"/>
      <sheetName val="Inv Volume 09"/>
      <sheetName val="FCF 07"/>
      <sheetName val="5 Pt Working Capital Fcst07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$ INCOME"/>
      <sheetName val="US$ I (SEG.)"/>
      <sheetName val="CABLE_MACRO"/>
      <sheetName val="Bank charge"/>
      <sheetName val="E-CABL~1"/>
    </sheetNames>
    <definedNames>
      <definedName name="Print_A4"/>
      <definedName name="Print_Letter"/>
      <definedName name="Print_Qtr_A4"/>
      <definedName name="Print_Qtr_Letter"/>
    </definedNames>
    <sheetDataSet>
      <sheetData sheetId="0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3"/>
      <sheetName val="K-2"/>
      <sheetName val="K1"/>
      <sheetName val="Summary Como"/>
      <sheetName val="Cost Como"/>
      <sheetName val="Financials Como"/>
      <sheetName val="Summary Sully"/>
      <sheetName val="Cost Sully"/>
      <sheetName val="Financials Sull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CubeViewConnection"/>
      <sheetName val="QuickView"/>
      <sheetName val="XFSet"/>
      <sheetName val="XFD"/>
      <sheetName val="DropDowns"/>
      <sheetName val="Entity Table"/>
      <sheetName val="Lookups (2)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ADR</v>
          </cell>
          <cell r="E1" t="str">
            <v>IP</v>
          </cell>
          <cell r="I1" t="str">
            <v>CorpExecutive</v>
          </cell>
        </row>
        <row r="2">
          <cell r="A2" t="str">
            <v>COT</v>
          </cell>
          <cell r="E2" t="str">
            <v>CP</v>
          </cell>
          <cell r="I2" t="str">
            <v>CorpFacilities</v>
          </cell>
        </row>
        <row r="3">
          <cell r="A3" t="str">
            <v>NKC</v>
          </cell>
          <cell r="E3" t="str">
            <v>LH</v>
          </cell>
          <cell r="I3" t="str">
            <v>CorpFinance</v>
          </cell>
        </row>
        <row r="4">
          <cell r="A4" t="str">
            <v>ORN</v>
          </cell>
          <cell r="E4" t="str">
            <v>DM</v>
          </cell>
          <cell r="I4" t="str">
            <v>CorpHR</v>
          </cell>
        </row>
        <row r="5">
          <cell r="A5" t="str">
            <v>DSU</v>
          </cell>
          <cell r="E5" t="str">
            <v>ME</v>
          </cell>
          <cell r="I5" t="str">
            <v>CorpIT</v>
          </cell>
        </row>
        <row r="6">
          <cell r="A6" t="str">
            <v>GAD</v>
          </cell>
          <cell r="E6" t="str">
            <v>RF</v>
          </cell>
          <cell r="I6" t="str">
            <v>CorpLegal</v>
          </cell>
        </row>
        <row r="7">
          <cell r="A7" t="str">
            <v>IIH</v>
          </cell>
          <cell r="E7" t="str">
            <v>SH</v>
          </cell>
          <cell r="I7" t="str">
            <v>CorpPCL</v>
          </cell>
        </row>
        <row r="8">
          <cell r="A8" t="str">
            <v>ISA</v>
          </cell>
          <cell r="E8" t="str">
            <v>None</v>
          </cell>
          <cell r="I8" t="str">
            <v>CorpProductLine</v>
          </cell>
        </row>
        <row r="9">
          <cell r="A9" t="str">
            <v>UGU</v>
          </cell>
          <cell r="I9" t="str">
            <v>CorpPurchasing</v>
          </cell>
        </row>
        <row r="10">
          <cell r="A10" t="str">
            <v>MGU</v>
          </cell>
          <cell r="I10" t="str">
            <v>CorpQuality</v>
          </cell>
        </row>
        <row r="11">
          <cell r="A11" t="str">
            <v>UM1</v>
          </cell>
          <cell r="I11" t="str">
            <v>CorpSales</v>
          </cell>
        </row>
        <row r="12">
          <cell r="A12" t="str">
            <v>MM1</v>
          </cell>
          <cell r="I12" t="str">
            <v>CorpSD</v>
          </cell>
        </row>
        <row r="13">
          <cell r="A13" t="str">
            <v>MSC</v>
          </cell>
          <cell r="I13" t="str">
            <v>CorpEngAdministration</v>
          </cell>
        </row>
        <row r="14">
          <cell r="A14" t="str">
            <v>UM2</v>
          </cell>
          <cell r="I14" t="str">
            <v>CorpEngAdvanceDevelopment</v>
          </cell>
        </row>
        <row r="15">
          <cell r="A15" t="str">
            <v>MM2</v>
          </cell>
          <cell r="I15" t="str">
            <v>CorpEngDesign</v>
          </cell>
        </row>
        <row r="16">
          <cell r="A16" t="str">
            <v>USH</v>
          </cell>
          <cell r="I16" t="str">
            <v>CorpEngManufacturing</v>
          </cell>
        </row>
        <row r="17">
          <cell r="A17" t="str">
            <v>OSH</v>
          </cell>
          <cell r="I17" t="str">
            <v>CorpEngMPV</v>
          </cell>
        </row>
        <row r="18">
          <cell r="A18" t="str">
            <v>USP</v>
          </cell>
          <cell r="I18" t="str">
            <v>CorpEngPackaging</v>
          </cell>
        </row>
        <row r="19">
          <cell r="A19" t="str">
            <v>PUE</v>
          </cell>
          <cell r="I19" t="str">
            <v>CorpEngProduct</v>
          </cell>
        </row>
        <row r="20">
          <cell r="A20" t="str">
            <v>COR</v>
          </cell>
          <cell r="I20" t="str">
            <v>CorpEngProgramMgmt</v>
          </cell>
        </row>
        <row r="21">
          <cell r="A21" t="str">
            <v>THQ</v>
          </cell>
          <cell r="I21" t="str">
            <v>CorpEngPrototype</v>
          </cell>
        </row>
        <row r="22">
          <cell r="A22" t="str">
            <v>VAN</v>
          </cell>
          <cell r="I22" t="str">
            <v>CorpEngPursuit</v>
          </cell>
        </row>
        <row r="23">
          <cell r="A23" t="str">
            <v>USL</v>
          </cell>
          <cell r="I23" t="str">
            <v>CorpEngTestValidation</v>
          </cell>
        </row>
        <row r="24">
          <cell r="A24" t="str">
            <v>MIH</v>
          </cell>
          <cell r="I24" t="str">
            <v>CorpAcquisition</v>
          </cell>
        </row>
        <row r="25">
          <cell r="A25" t="str">
            <v>984</v>
          </cell>
          <cell r="I25" t="str">
            <v>CorpOther</v>
          </cell>
        </row>
        <row r="26">
          <cell r="A26" t="str">
            <v>UBA</v>
          </cell>
          <cell r="I26" t="str">
            <v>PlantEng</v>
          </cell>
        </row>
        <row r="27">
          <cell r="A27" t="str">
            <v>UMT</v>
          </cell>
          <cell r="I27" t="str">
            <v>PlantAdmin</v>
          </cell>
        </row>
        <row r="28">
          <cell r="A28" t="str">
            <v>MMT</v>
          </cell>
          <cell r="I28" t="str">
            <v>PlantFacilities</v>
          </cell>
        </row>
        <row r="29">
          <cell r="A29" t="str">
            <v>IFS</v>
          </cell>
          <cell r="I29" t="str">
            <v>PlantPCL</v>
          </cell>
        </row>
        <row r="30">
          <cell r="A30" t="str">
            <v>221</v>
          </cell>
          <cell r="I30" t="str">
            <v>PlantProduction</v>
          </cell>
        </row>
        <row r="31">
          <cell r="A31" t="str">
            <v>231</v>
          </cell>
          <cell r="I31" t="str">
            <v>PlantPurchasing</v>
          </cell>
        </row>
        <row r="32">
          <cell r="A32" t="str">
            <v>232</v>
          </cell>
          <cell r="I32" t="str">
            <v>PlantQuality</v>
          </cell>
        </row>
        <row r="33">
          <cell r="A33" t="str">
            <v>WOR</v>
          </cell>
          <cell r="I33" t="str">
            <v>PlantFinance</v>
          </cell>
        </row>
        <row r="34">
          <cell r="A34" t="str">
            <v>DSE</v>
          </cell>
          <cell r="I34" t="str">
            <v>PlantHR</v>
          </cell>
        </row>
        <row r="35">
          <cell r="A35" t="str">
            <v>SUL</v>
          </cell>
          <cell r="I35" t="str">
            <v>PlantIT</v>
          </cell>
        </row>
        <row r="36">
          <cell r="A36" t="str">
            <v>ESS</v>
          </cell>
          <cell r="I36" t="str">
            <v>PlantSales</v>
          </cell>
        </row>
        <row r="37">
          <cell r="A37" t="str">
            <v>STD</v>
          </cell>
          <cell r="I37" t="str">
            <v>PlantOther</v>
          </cell>
        </row>
        <row r="38">
          <cell r="A38" t="str">
            <v>BAR</v>
          </cell>
          <cell r="I38" t="str">
            <v>None</v>
          </cell>
        </row>
        <row r="39">
          <cell r="A39" t="str">
            <v>SAL</v>
          </cell>
        </row>
        <row r="40">
          <cell r="A40" t="str">
            <v>SAR</v>
          </cell>
        </row>
        <row r="41">
          <cell r="A41" t="str">
            <v>ORR</v>
          </cell>
        </row>
        <row r="42">
          <cell r="A42" t="str">
            <v>GIF</v>
          </cell>
        </row>
        <row r="43">
          <cell r="A43" t="str">
            <v>970</v>
          </cell>
        </row>
        <row r="44">
          <cell r="A44" t="str">
            <v>RYC</v>
          </cell>
        </row>
        <row r="45">
          <cell r="A45" t="str">
            <v>LOZ</v>
          </cell>
        </row>
        <row r="46">
          <cell r="A46" t="str">
            <v>POZ</v>
          </cell>
        </row>
        <row r="47">
          <cell r="A47" t="str">
            <v>WUP</v>
          </cell>
        </row>
        <row r="48">
          <cell r="A48" t="str">
            <v>USS</v>
          </cell>
        </row>
        <row r="49">
          <cell r="A49" t="str">
            <v>COO</v>
          </cell>
        </row>
        <row r="50">
          <cell r="A50" t="str">
            <v>CPH</v>
          </cell>
        </row>
        <row r="51">
          <cell r="A51" t="str">
            <v>AMS</v>
          </cell>
        </row>
        <row r="52">
          <cell r="A52" t="str">
            <v>938</v>
          </cell>
        </row>
        <row r="53">
          <cell r="A53" t="str">
            <v>SIR</v>
          </cell>
        </row>
        <row r="54">
          <cell r="A54" t="str">
            <v>FRA</v>
          </cell>
        </row>
        <row r="55">
          <cell r="A55" t="str">
            <v>DTZ</v>
          </cell>
        </row>
        <row r="56">
          <cell r="A56" t="str">
            <v>BGH</v>
          </cell>
        </row>
        <row r="57">
          <cell r="A57" t="str">
            <v>954</v>
          </cell>
        </row>
        <row r="58">
          <cell r="A58" t="str">
            <v>621</v>
          </cell>
        </row>
        <row r="59">
          <cell r="A59" t="str">
            <v>IMF</v>
          </cell>
        </row>
        <row r="60">
          <cell r="A60" t="str">
            <v>SDA</v>
          </cell>
        </row>
        <row r="61">
          <cell r="A61" t="str">
            <v>ZHE</v>
          </cell>
        </row>
        <row r="62">
          <cell r="A62" t="str">
            <v>CHA</v>
          </cell>
        </row>
        <row r="63">
          <cell r="A63" t="str">
            <v>WGQ</v>
          </cell>
        </row>
        <row r="64">
          <cell r="A64" t="str">
            <v>WUH</v>
          </cell>
        </row>
        <row r="65">
          <cell r="A65" t="str">
            <v>KDS</v>
          </cell>
        </row>
        <row r="66">
          <cell r="A66" t="str">
            <v>PUN</v>
          </cell>
        </row>
        <row r="67">
          <cell r="A67" t="str">
            <v>KOR</v>
          </cell>
        </row>
        <row r="68">
          <cell r="A68" t="str">
            <v>BAN</v>
          </cell>
        </row>
        <row r="69">
          <cell r="A69" t="str">
            <v>950</v>
          </cell>
        </row>
        <row r="70">
          <cell r="A70" t="str">
            <v>SHG</v>
          </cell>
        </row>
        <row r="71">
          <cell r="A71" t="str">
            <v>YOK</v>
          </cell>
        </row>
        <row r="72">
          <cell r="A72" t="str">
            <v>KPA</v>
          </cell>
        </row>
        <row r="73">
          <cell r="A73" t="str">
            <v>SPA</v>
          </cell>
        </row>
        <row r="74">
          <cell r="A74" t="str">
            <v>SCO</v>
          </cell>
        </row>
        <row r="75">
          <cell r="A75" t="str">
            <v>973</v>
          </cell>
        </row>
        <row r="76">
          <cell r="A76" t="str">
            <v>411</v>
          </cell>
        </row>
        <row r="77">
          <cell r="A77" t="str">
            <v>412</v>
          </cell>
        </row>
        <row r="78">
          <cell r="A78" t="str">
            <v>413</v>
          </cell>
        </row>
        <row r="79">
          <cell r="A79" t="str">
            <v>BEL</v>
          </cell>
        </row>
        <row r="80">
          <cell r="A80" t="str">
            <v>IEL</v>
          </cell>
        </row>
      </sheetData>
      <sheetData sheetId="6" refreshError="1"/>
      <sheetData sheetId="7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 Sheet"/>
      <sheetName val="Trial_Balance_Upload"/>
      <sheetName val="Rollforward_Upload"/>
      <sheetName val="Lookups"/>
    </sheetNames>
    <sheetDataSet>
      <sheetData sheetId="0"/>
      <sheetData sheetId="1"/>
      <sheetData sheetId="2"/>
      <sheetData sheetId="3">
        <row r="1">
          <cell r="A1" t="str">
            <v>221</v>
          </cell>
          <cell r="D1" t="str">
            <v>BudgetV0</v>
          </cell>
        </row>
        <row r="2">
          <cell r="A2" t="str">
            <v>231</v>
          </cell>
          <cell r="D2" t="str">
            <v>BudgetV1</v>
          </cell>
        </row>
        <row r="3">
          <cell r="A3" t="str">
            <v>232</v>
          </cell>
          <cell r="D3" t="str">
            <v>BudgetV2</v>
          </cell>
        </row>
        <row r="4">
          <cell r="A4" t="str">
            <v>411</v>
          </cell>
          <cell r="D4" t="str">
            <v>BudgetV3</v>
          </cell>
        </row>
        <row r="5">
          <cell r="A5" t="str">
            <v>412</v>
          </cell>
          <cell r="D5" t="str">
            <v>BudgetV4</v>
          </cell>
        </row>
        <row r="6">
          <cell r="A6" t="str">
            <v>413</v>
          </cell>
          <cell r="D6" t="str">
            <v>Forecast_00A_12F</v>
          </cell>
        </row>
        <row r="7">
          <cell r="A7" t="str">
            <v>621</v>
          </cell>
          <cell r="D7" t="str">
            <v>Forecast_01A_11F</v>
          </cell>
        </row>
        <row r="8">
          <cell r="A8" t="str">
            <v>938</v>
          </cell>
          <cell r="D8" t="str">
            <v>Forecast_02A_10F</v>
          </cell>
        </row>
        <row r="9">
          <cell r="A9" t="str">
            <v>950</v>
          </cell>
          <cell r="D9" t="str">
            <v>Forecast_03A_09F</v>
          </cell>
        </row>
        <row r="10">
          <cell r="A10" t="str">
            <v>954</v>
          </cell>
          <cell r="D10" t="str">
            <v>Forecast_04A_08F</v>
          </cell>
        </row>
        <row r="11">
          <cell r="A11" t="str">
            <v>970</v>
          </cell>
          <cell r="D11" t="str">
            <v>Forecast_05A_07F</v>
          </cell>
        </row>
        <row r="12">
          <cell r="A12" t="str">
            <v>973</v>
          </cell>
          <cell r="D12" t="str">
            <v>Forecast_06A_06F</v>
          </cell>
        </row>
        <row r="13">
          <cell r="A13" t="str">
            <v>984</v>
          </cell>
          <cell r="D13" t="str">
            <v>Forecast_07A_05F</v>
          </cell>
        </row>
        <row r="14">
          <cell r="A14" t="str">
            <v>ADR</v>
          </cell>
          <cell r="D14" t="str">
            <v>Forecast_08A_04F</v>
          </cell>
        </row>
        <row r="15">
          <cell r="A15" t="str">
            <v>AMS</v>
          </cell>
          <cell r="D15" t="str">
            <v>Forecast_09A_03F</v>
          </cell>
        </row>
        <row r="16">
          <cell r="A16" t="str">
            <v>BAN</v>
          </cell>
          <cell r="D16" t="str">
            <v>Forecast_10A_02F</v>
          </cell>
        </row>
        <row r="17">
          <cell r="A17" t="str">
            <v>BAR</v>
          </cell>
          <cell r="D17" t="str">
            <v>Forecast_11A_01F</v>
          </cell>
        </row>
        <row r="18">
          <cell r="A18" t="str">
            <v>BEL</v>
          </cell>
        </row>
        <row r="19">
          <cell r="A19" t="str">
            <v>BGH</v>
          </cell>
        </row>
        <row r="20">
          <cell r="A20" t="str">
            <v>CHA</v>
          </cell>
        </row>
        <row r="21">
          <cell r="A21" t="str">
            <v>COO</v>
          </cell>
        </row>
        <row r="22">
          <cell r="A22" t="str">
            <v>COR</v>
          </cell>
        </row>
        <row r="23">
          <cell r="A23" t="str">
            <v>COT</v>
          </cell>
        </row>
        <row r="24">
          <cell r="A24" t="str">
            <v>CPH</v>
          </cell>
        </row>
        <row r="25">
          <cell r="A25" t="str">
            <v>DSE</v>
          </cell>
        </row>
        <row r="26">
          <cell r="A26" t="str">
            <v>DSU</v>
          </cell>
        </row>
        <row r="27">
          <cell r="A27" t="str">
            <v>DTZ</v>
          </cell>
        </row>
        <row r="28">
          <cell r="A28" t="str">
            <v>ESS</v>
          </cell>
        </row>
        <row r="29">
          <cell r="A29" t="str">
            <v>FRA</v>
          </cell>
        </row>
        <row r="30">
          <cell r="A30" t="str">
            <v>GAD</v>
          </cell>
        </row>
        <row r="31">
          <cell r="A31" t="str">
            <v>GIF</v>
          </cell>
        </row>
        <row r="32">
          <cell r="A32" t="str">
            <v>IEL</v>
          </cell>
        </row>
        <row r="33">
          <cell r="A33" t="str">
            <v>IFS</v>
          </cell>
        </row>
        <row r="34">
          <cell r="A34" t="str">
            <v>IIH</v>
          </cell>
        </row>
        <row r="35">
          <cell r="A35" t="str">
            <v>IMF</v>
          </cell>
        </row>
        <row r="36">
          <cell r="A36" t="str">
            <v>ISA</v>
          </cell>
        </row>
        <row r="37">
          <cell r="A37" t="str">
            <v>KDS</v>
          </cell>
        </row>
        <row r="38">
          <cell r="A38" t="str">
            <v>KOR</v>
          </cell>
        </row>
        <row r="39">
          <cell r="A39" t="str">
            <v>KPA</v>
          </cell>
        </row>
        <row r="40">
          <cell r="A40" t="str">
            <v>LOZ</v>
          </cell>
        </row>
        <row r="41">
          <cell r="A41" t="str">
            <v>MGU</v>
          </cell>
        </row>
        <row r="42">
          <cell r="A42" t="str">
            <v>MIH</v>
          </cell>
        </row>
        <row r="43">
          <cell r="A43" t="str">
            <v>MM1</v>
          </cell>
        </row>
        <row r="44">
          <cell r="A44" t="str">
            <v>MM2</v>
          </cell>
        </row>
        <row r="45">
          <cell r="A45" t="str">
            <v>MMT</v>
          </cell>
        </row>
        <row r="46">
          <cell r="A46" t="str">
            <v>MSC</v>
          </cell>
        </row>
        <row r="47">
          <cell r="A47" t="str">
            <v>NKC</v>
          </cell>
        </row>
        <row r="48">
          <cell r="A48" t="str">
            <v>ORN</v>
          </cell>
        </row>
        <row r="49">
          <cell r="A49" t="str">
            <v>ORR</v>
          </cell>
        </row>
        <row r="50">
          <cell r="A50" t="str">
            <v>OSH</v>
          </cell>
        </row>
        <row r="51">
          <cell r="A51" t="str">
            <v>POZ</v>
          </cell>
        </row>
        <row r="52">
          <cell r="A52" t="str">
            <v>PUE</v>
          </cell>
        </row>
        <row r="53">
          <cell r="A53" t="str">
            <v>PUN</v>
          </cell>
        </row>
        <row r="54">
          <cell r="A54" t="str">
            <v>RYC</v>
          </cell>
        </row>
        <row r="55">
          <cell r="A55" t="str">
            <v>SAL</v>
          </cell>
        </row>
        <row r="56">
          <cell r="A56" t="str">
            <v>SAR</v>
          </cell>
        </row>
        <row r="57">
          <cell r="A57" t="str">
            <v>SCO</v>
          </cell>
        </row>
        <row r="58">
          <cell r="A58" t="str">
            <v>SDA</v>
          </cell>
        </row>
        <row r="59">
          <cell r="A59" t="str">
            <v>SHG</v>
          </cell>
        </row>
        <row r="60">
          <cell r="A60" t="str">
            <v>SIR</v>
          </cell>
        </row>
        <row r="61">
          <cell r="A61" t="str">
            <v>SPA</v>
          </cell>
        </row>
        <row r="62">
          <cell r="A62" t="str">
            <v>STD</v>
          </cell>
        </row>
        <row r="63">
          <cell r="A63" t="str">
            <v>SUL</v>
          </cell>
        </row>
        <row r="64">
          <cell r="A64" t="str">
            <v>THQ</v>
          </cell>
        </row>
        <row r="65">
          <cell r="A65" t="str">
            <v>UBA</v>
          </cell>
        </row>
        <row r="66">
          <cell r="A66" t="str">
            <v>UGU</v>
          </cell>
        </row>
        <row r="67">
          <cell r="A67" t="str">
            <v>UM1</v>
          </cell>
        </row>
        <row r="68">
          <cell r="A68" t="str">
            <v>UM2</v>
          </cell>
        </row>
        <row r="69">
          <cell r="A69" t="str">
            <v>UMT</v>
          </cell>
        </row>
        <row r="70">
          <cell r="A70" t="str">
            <v>USH</v>
          </cell>
        </row>
        <row r="71">
          <cell r="A71" t="str">
            <v>USL</v>
          </cell>
        </row>
        <row r="72">
          <cell r="A72" t="str">
            <v>USP</v>
          </cell>
        </row>
        <row r="73">
          <cell r="A73" t="str">
            <v>USS</v>
          </cell>
        </row>
        <row r="74">
          <cell r="A74" t="str">
            <v>VAN</v>
          </cell>
        </row>
        <row r="75">
          <cell r="A75" t="str">
            <v>WGQ</v>
          </cell>
        </row>
        <row r="76">
          <cell r="A76" t="str">
            <v>WOR</v>
          </cell>
        </row>
        <row r="77">
          <cell r="A77" t="str">
            <v>WUH</v>
          </cell>
        </row>
        <row r="78">
          <cell r="A78" t="str">
            <v>WUP</v>
          </cell>
        </row>
        <row r="79">
          <cell r="A79" t="str">
            <v>YOK</v>
          </cell>
        </row>
        <row r="80">
          <cell r="A80" t="str">
            <v>ZHE</v>
          </cell>
        </row>
      </sheetData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2)"/>
      <sheetName val="CALCUL (2)"/>
      <sheetName val="Suivi Chiffrage"/>
      <sheetName val="Summary"/>
      <sheetName val="Estimation"/>
      <sheetName val="Manufact."/>
      <sheetName val="Taux prod"/>
      <sheetName val="TauxDMS"/>
      <sheetName val="CALC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E1" t="str">
            <v xml:space="preserve">zone de production : </v>
          </cell>
        </row>
        <row r="2">
          <cell r="E2" t="str">
            <v>France</v>
          </cell>
        </row>
        <row r="3">
          <cell r="E3" t="str">
            <v>Est</v>
          </cell>
        </row>
        <row r="4">
          <cell r="E4" t="str">
            <v>Chine</v>
          </cell>
        </row>
        <row r="22">
          <cell r="A22" t="str">
            <v>Didier PEDEMAS</v>
          </cell>
        </row>
        <row r="23">
          <cell r="A23" t="str">
            <v>Xavier BOULESTEIX</v>
          </cell>
        </row>
        <row r="24">
          <cell r="A24" t="str">
            <v>François BAUDE</v>
          </cell>
        </row>
        <row r="25">
          <cell r="A25" t="str">
            <v>Laurent ROBIN</v>
          </cell>
        </row>
      </sheetData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획팀"/>
      <sheetName val="Sheet1"/>
      <sheetName val="Sheet2"/>
      <sheetName val="Sheet3"/>
      <sheetName val="피엘"/>
      <sheetName val="#REF"/>
      <sheetName val="금액집계(리포트)"/>
      <sheetName val="공정가치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5년외화정산표"/>
      <sheetName val="2005년원화정산표"/>
      <sheetName val="채권채무상계"/>
      <sheetName val="울산시산표"/>
      <sheetName val="시산표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 (Dec)"/>
      <sheetName val="Check (Nov)_MTH"/>
      <sheetName val="Check (Nov)"/>
      <sheetName val="Check (Oct)"/>
      <sheetName val="Check"/>
      <sheetName val="PT-Sales"/>
      <sheetName val="Premium"/>
      <sheetName val="D-Sales"/>
      <sheetName val="PT_NR"/>
      <sheetName val="D-NR"/>
      <sheetName val="Sheet3"/>
      <sheetName val="공정가치"/>
      <sheetName val="Customer"/>
      <sheetName val="부문손익"/>
      <sheetName val="울산시산표"/>
      <sheetName val="25.보증금(임차보증금외)"/>
      <sheetName val="외화금융(97-03)"/>
      <sheetName val="제조98"/>
      <sheetName val="급여대장(관리)"/>
      <sheetName val="Bank charge"/>
      <sheetName val="시산표"/>
      <sheetName val="공정가치접근법"/>
      <sheetName val="APAC PL"/>
      <sheetName val="매출원가"/>
      <sheetName val="재평가자산"/>
      <sheetName val="Lead"/>
      <sheetName val="Balance Sheet"/>
      <sheetName val="합계잔액시산표"/>
      <sheetName val="1월"/>
      <sheetName val="Ex 11C"/>
      <sheetName val="UTCW"/>
      <sheetName val="BM_NEW2"/>
      <sheetName val="2.대외공문"/>
      <sheetName val="구축물9912"/>
      <sheetName val="MKT"/>
      <sheetName val="G&amp;A"/>
      <sheetName val="MFG"/>
      <sheetName val="ISD"/>
      <sheetName val="Dist-RDC"/>
      <sheetName val="Sales"/>
      <sheetName val="Check_(Dec)"/>
      <sheetName val="Check_(Nov)_MTH"/>
      <sheetName val="Check_(Nov)"/>
      <sheetName val="Check_(Oct)"/>
      <sheetName val="25_보증금(임차보증금외)"/>
      <sheetName val="Ex_11C"/>
      <sheetName val="Bank_charge"/>
      <sheetName val="Admin"/>
      <sheetName val="Oper Amount"/>
      <sheetName val="Rate"/>
    </sheetNames>
    <sheetDataSet>
      <sheetData sheetId="0">
        <row r="1">
          <cell r="A1" t="str">
            <v>Month</v>
          </cell>
        </row>
      </sheetData>
      <sheetData sheetId="1"/>
      <sheetData sheetId="2"/>
      <sheetData sheetId="3"/>
      <sheetData sheetId="4" refreshError="1">
        <row r="1">
          <cell r="A1" t="str">
            <v>Month</v>
          </cell>
          <cell r="B1" t="str">
            <v>(모두)</v>
          </cell>
        </row>
        <row r="2">
          <cell r="A2" t="str">
            <v>Product</v>
          </cell>
          <cell r="B2" t="str">
            <v>(모두)</v>
          </cell>
        </row>
        <row r="3">
          <cell r="A3" t="str">
            <v>Sales man</v>
          </cell>
          <cell r="B3" t="str">
            <v>(모두)</v>
          </cell>
        </row>
        <row r="5">
          <cell r="A5" t="str">
            <v>합계:Total</v>
          </cell>
        </row>
        <row r="6">
          <cell r="A6" t="str">
            <v>Customer</v>
          </cell>
          <cell r="B6" t="str">
            <v>합계</v>
          </cell>
        </row>
        <row r="7">
          <cell r="A7" t="str">
            <v>가야약품㈜</v>
          </cell>
          <cell r="B7">
            <v>1079364</v>
          </cell>
        </row>
        <row r="8">
          <cell r="A8" t="str">
            <v>경남보건약품㈜</v>
          </cell>
          <cell r="B8">
            <v>3457729</v>
          </cell>
        </row>
        <row r="9">
          <cell r="A9" t="str">
            <v>경희약품㈜</v>
          </cell>
          <cell r="B9">
            <v>1966140</v>
          </cell>
        </row>
        <row r="10">
          <cell r="A10" t="str">
            <v>광림약품㈜</v>
          </cell>
          <cell r="B10">
            <v>1514480</v>
          </cell>
        </row>
        <row r="11">
          <cell r="A11" t="str">
            <v>광산약품</v>
          </cell>
          <cell r="B11">
            <v>335500</v>
          </cell>
        </row>
        <row r="12">
          <cell r="A12" t="str">
            <v>광주의약품㈜</v>
          </cell>
          <cell r="B12">
            <v>79970</v>
          </cell>
        </row>
        <row r="13">
          <cell r="A13" t="str">
            <v>남양약품㈜</v>
          </cell>
          <cell r="B13">
            <v>2152634</v>
          </cell>
        </row>
        <row r="14">
          <cell r="A14" t="str">
            <v>대구약품</v>
          </cell>
          <cell r="B14">
            <v>204600</v>
          </cell>
        </row>
        <row r="15">
          <cell r="A15" t="str">
            <v>대성약품㈜</v>
          </cell>
          <cell r="B15">
            <v>252450</v>
          </cell>
        </row>
        <row r="16">
          <cell r="A16" t="str">
            <v>대일물산㈜</v>
          </cell>
          <cell r="B16">
            <v>1577411</v>
          </cell>
        </row>
        <row r="17">
          <cell r="A17" t="str">
            <v>두레약품㈜</v>
          </cell>
          <cell r="B17">
            <v>1643477</v>
          </cell>
        </row>
        <row r="18">
          <cell r="A18" t="str">
            <v>명성약품㈜</v>
          </cell>
          <cell r="B18">
            <v>3054700</v>
          </cell>
        </row>
        <row r="19">
          <cell r="A19" t="str">
            <v>백제약품㈜</v>
          </cell>
          <cell r="B19">
            <v>6222128</v>
          </cell>
        </row>
        <row r="20">
          <cell r="A20" t="str">
            <v>백제약품㈜광주</v>
          </cell>
          <cell r="B20">
            <v>7454535</v>
          </cell>
        </row>
        <row r="21">
          <cell r="A21" t="str">
            <v>백제약품㈜서울</v>
          </cell>
          <cell r="B21">
            <v>2303400</v>
          </cell>
        </row>
        <row r="22">
          <cell r="A22" t="str">
            <v>복산약품㈜</v>
          </cell>
          <cell r="B22">
            <v>11515702</v>
          </cell>
        </row>
        <row r="23">
          <cell r="A23" t="str">
            <v>삼화약업사</v>
          </cell>
          <cell r="B23">
            <v>2442000</v>
          </cell>
        </row>
        <row r="24">
          <cell r="A24" t="str">
            <v>삼화약품</v>
          </cell>
          <cell r="B24">
            <v>876590</v>
          </cell>
        </row>
        <row r="25">
          <cell r="A25" t="str">
            <v>서호메디코</v>
          </cell>
          <cell r="B25">
            <v>794860</v>
          </cell>
        </row>
        <row r="26">
          <cell r="A26" t="str">
            <v>성창약품㈜</v>
          </cell>
          <cell r="B26">
            <v>520531</v>
          </cell>
        </row>
        <row r="27">
          <cell r="A27" t="str">
            <v>세종메디칼㈜</v>
          </cell>
          <cell r="B27">
            <v>3077701</v>
          </cell>
        </row>
        <row r="28">
          <cell r="A28" t="str">
            <v>세화약품㈜</v>
          </cell>
          <cell r="B28">
            <v>6776352</v>
          </cell>
        </row>
        <row r="29">
          <cell r="A29" t="str">
            <v>송광약품㈜</v>
          </cell>
          <cell r="B29">
            <v>1041920</v>
          </cell>
        </row>
        <row r="30">
          <cell r="A30" t="str">
            <v>승주의약품㈜</v>
          </cell>
          <cell r="B30">
            <v>1186020</v>
          </cell>
        </row>
        <row r="31">
          <cell r="A31" t="str">
            <v>신성약품㈜</v>
          </cell>
          <cell r="B31">
            <v>7963703</v>
          </cell>
        </row>
        <row r="32">
          <cell r="A32" t="str">
            <v>신원약품㈜</v>
          </cell>
          <cell r="B32">
            <v>3048298</v>
          </cell>
        </row>
        <row r="33">
          <cell r="A33" t="str">
            <v>신촌연세약국</v>
          </cell>
          <cell r="B33">
            <v>1796608</v>
          </cell>
        </row>
        <row r="34">
          <cell r="A34" t="str">
            <v>엘스타약품㈜</v>
          </cell>
          <cell r="B34">
            <v>1166110</v>
          </cell>
        </row>
        <row r="35">
          <cell r="A35" t="str">
            <v>여명약품㈜</v>
          </cell>
          <cell r="B35">
            <v>6797230</v>
          </cell>
        </row>
        <row r="36">
          <cell r="A36" t="str">
            <v>영동약품㈜</v>
          </cell>
          <cell r="B36">
            <v>1170598</v>
          </cell>
        </row>
        <row r="37">
          <cell r="A37" t="str">
            <v>영일약품㈜</v>
          </cell>
          <cell r="B37">
            <v>420860</v>
          </cell>
        </row>
        <row r="38">
          <cell r="A38" t="str">
            <v>우신약품㈜</v>
          </cell>
          <cell r="B38">
            <v>820270</v>
          </cell>
        </row>
        <row r="39">
          <cell r="A39" t="str">
            <v>우정메디칼㈜</v>
          </cell>
          <cell r="B39">
            <v>4766432</v>
          </cell>
        </row>
        <row r="40">
          <cell r="A40" t="str">
            <v>원아약품㈜</v>
          </cell>
          <cell r="B40">
            <v>1857812</v>
          </cell>
        </row>
        <row r="41">
          <cell r="A41" t="str">
            <v>원진약품㈜</v>
          </cell>
          <cell r="B41">
            <v>3961496</v>
          </cell>
        </row>
        <row r="42">
          <cell r="A42" t="str">
            <v>유진약품㈜</v>
          </cell>
          <cell r="B42">
            <v>3096060</v>
          </cell>
        </row>
        <row r="43">
          <cell r="A43" t="str">
            <v>이레약품㈜</v>
          </cell>
          <cell r="B43">
            <v>911515</v>
          </cell>
        </row>
        <row r="44">
          <cell r="A44" t="str">
            <v>인영약품㈜</v>
          </cell>
          <cell r="B44">
            <v>1155000</v>
          </cell>
        </row>
        <row r="45">
          <cell r="A45" t="str">
            <v>일산약품㈜</v>
          </cell>
          <cell r="B45">
            <v>5924853</v>
          </cell>
        </row>
        <row r="46">
          <cell r="A46" t="str">
            <v>정수약품㈜</v>
          </cell>
          <cell r="B46">
            <v>5720000</v>
          </cell>
        </row>
        <row r="47">
          <cell r="A47" t="str">
            <v>제서약품판매㈜</v>
          </cell>
          <cell r="B47">
            <v>1382084</v>
          </cell>
        </row>
        <row r="48">
          <cell r="A48" t="str">
            <v>제신약품㈜</v>
          </cell>
          <cell r="B48">
            <v>1176604</v>
          </cell>
        </row>
        <row r="49">
          <cell r="A49" t="str">
            <v>제원메디칼</v>
          </cell>
          <cell r="B49">
            <v>889075</v>
          </cell>
        </row>
        <row r="50">
          <cell r="A50" t="str">
            <v>㈜강릉약품</v>
          </cell>
          <cell r="B50">
            <v>5270364</v>
          </cell>
        </row>
        <row r="51">
          <cell r="A51" t="str">
            <v>㈜강원약품</v>
          </cell>
          <cell r="B51">
            <v>1423455</v>
          </cell>
        </row>
        <row r="52">
          <cell r="A52" t="str">
            <v>㈜경동사</v>
          </cell>
          <cell r="B52">
            <v>5872790</v>
          </cell>
        </row>
        <row r="53">
          <cell r="A53" t="str">
            <v>㈜경인약품</v>
          </cell>
          <cell r="B53">
            <v>3123120</v>
          </cell>
        </row>
        <row r="54">
          <cell r="A54" t="str">
            <v>㈜고려약품</v>
          </cell>
          <cell r="B54">
            <v>3857986</v>
          </cell>
        </row>
        <row r="55">
          <cell r="A55" t="str">
            <v>㈜기영약품</v>
          </cell>
          <cell r="B55">
            <v>18746167</v>
          </cell>
        </row>
        <row r="56">
          <cell r="A56" t="str">
            <v>㈜김약품</v>
          </cell>
          <cell r="B56">
            <v>5940880</v>
          </cell>
        </row>
        <row r="57">
          <cell r="A57" t="str">
            <v>㈜대덕약품</v>
          </cell>
          <cell r="B57">
            <v>158620</v>
          </cell>
        </row>
        <row r="58">
          <cell r="A58" t="str">
            <v>㈜대동약품</v>
          </cell>
          <cell r="B58">
            <v>11558558</v>
          </cell>
        </row>
        <row r="59">
          <cell r="A59" t="str">
            <v>㈜대명약품</v>
          </cell>
          <cell r="B59">
            <v>4910400</v>
          </cell>
        </row>
        <row r="60">
          <cell r="A60" t="str">
            <v>㈜대일양행</v>
          </cell>
          <cell r="B60">
            <v>2208360</v>
          </cell>
        </row>
        <row r="61">
          <cell r="A61" t="str">
            <v>㈜대전약품</v>
          </cell>
          <cell r="B61">
            <v>261822</v>
          </cell>
        </row>
        <row r="62">
          <cell r="A62" t="str">
            <v>㈜동보약품</v>
          </cell>
          <cell r="B62">
            <v>6432734</v>
          </cell>
        </row>
        <row r="63">
          <cell r="A63" t="str">
            <v>㈜동부약품</v>
          </cell>
          <cell r="B63">
            <v>4352546</v>
          </cell>
        </row>
        <row r="64">
          <cell r="A64" t="str">
            <v>㈜동원약품</v>
          </cell>
          <cell r="B64">
            <v>4596526</v>
          </cell>
        </row>
        <row r="65">
          <cell r="A65" t="str">
            <v>㈜보나에스</v>
          </cell>
          <cell r="B65">
            <v>49990644</v>
          </cell>
        </row>
        <row r="66">
          <cell r="A66" t="str">
            <v>㈜보람약품</v>
          </cell>
          <cell r="B66">
            <v>835450</v>
          </cell>
        </row>
        <row r="67">
          <cell r="A67" t="str">
            <v>㈜부림약품</v>
          </cell>
          <cell r="B67">
            <v>2276846</v>
          </cell>
        </row>
        <row r="68">
          <cell r="A68" t="str">
            <v>㈜삼거실업</v>
          </cell>
          <cell r="B68">
            <v>5135317</v>
          </cell>
        </row>
        <row r="69">
          <cell r="A69" t="str">
            <v>㈜삼원약품</v>
          </cell>
          <cell r="B69">
            <v>23904760</v>
          </cell>
        </row>
        <row r="70">
          <cell r="A70" t="str">
            <v>㈜삼화의약품</v>
          </cell>
          <cell r="B70">
            <v>5306906</v>
          </cell>
        </row>
        <row r="71">
          <cell r="A71" t="str">
            <v>㈜석원약품</v>
          </cell>
          <cell r="B71">
            <v>913429</v>
          </cell>
        </row>
        <row r="72">
          <cell r="A72" t="str">
            <v>㈜성모약품</v>
          </cell>
          <cell r="B72">
            <v>964788</v>
          </cell>
        </row>
        <row r="73">
          <cell r="A73" t="str">
            <v>㈜성운약품</v>
          </cell>
          <cell r="B73">
            <v>14909466</v>
          </cell>
        </row>
        <row r="74">
          <cell r="A74" t="str">
            <v>㈜성일약품</v>
          </cell>
          <cell r="B74">
            <v>1757800</v>
          </cell>
        </row>
        <row r="75">
          <cell r="A75" t="str">
            <v>㈜소망약품</v>
          </cell>
          <cell r="B75">
            <v>2241250</v>
          </cell>
        </row>
        <row r="76">
          <cell r="A76" t="str">
            <v>㈜소화</v>
          </cell>
          <cell r="B76">
            <v>45552089</v>
          </cell>
        </row>
        <row r="77">
          <cell r="A77" t="str">
            <v>㈜수창양행</v>
          </cell>
          <cell r="B77">
            <v>826199</v>
          </cell>
        </row>
        <row r="78">
          <cell r="A78" t="str">
            <v>㈜신용산약품</v>
          </cell>
          <cell r="B78">
            <v>33440671</v>
          </cell>
        </row>
        <row r="79">
          <cell r="A79" t="str">
            <v>㈜신진약품</v>
          </cell>
          <cell r="B79">
            <v>272800</v>
          </cell>
        </row>
        <row r="80">
          <cell r="A80" t="str">
            <v>㈜에스유</v>
          </cell>
          <cell r="B80">
            <v>878350</v>
          </cell>
        </row>
        <row r="81">
          <cell r="A81" t="str">
            <v>㈜연합약품</v>
          </cell>
          <cell r="B81">
            <v>1701150</v>
          </cell>
        </row>
        <row r="82">
          <cell r="A82" t="str">
            <v>㈜오령</v>
          </cell>
          <cell r="B82">
            <v>2932094</v>
          </cell>
        </row>
        <row r="83">
          <cell r="A83" t="str">
            <v>㈜우승약품</v>
          </cell>
          <cell r="B83">
            <v>5745168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 (Feb.'99)"/>
      <sheetName val="Check (Jan.'99)"/>
      <sheetName val="Check (Dec)"/>
      <sheetName val="Check"/>
      <sheetName val="PT-Sales"/>
      <sheetName val="Premium"/>
      <sheetName val="D-Sales"/>
      <sheetName val="Customer"/>
      <sheetName val="PT-NR"/>
      <sheetName val="Sheet1"/>
      <sheetName val="Sheet2"/>
      <sheetName val="D-NR"/>
      <sheetName val="할인어음"/>
      <sheetName val="Sheet3"/>
      <sheetName val="Bank charge"/>
      <sheetName val="Macro3"/>
      <sheetName val="1998 P &amp; L"/>
      <sheetName val="제조98"/>
      <sheetName val="재1"/>
      <sheetName val="부문손익"/>
      <sheetName val="매출원가"/>
      <sheetName val="공정가치"/>
      <sheetName val="시산표"/>
      <sheetName val="매출계획"/>
      <sheetName val="UTCW"/>
      <sheetName val="◀-▶"/>
      <sheetName val="Oper Amount"/>
      <sheetName val="01ACT_Pack"/>
      <sheetName val="02EA_Pack"/>
      <sheetName val="03PP_Pack"/>
      <sheetName val="03EA_Pack"/>
      <sheetName val="Sales01ACT"/>
      <sheetName val="Sales02EA"/>
      <sheetName val="Sales03PP"/>
      <sheetName val="Sales03EA"/>
      <sheetName val="Sales03EA (new)"/>
      <sheetName val="Sales03EA (Mix)"/>
      <sheetName val="TBG03EA"/>
      <sheetName val="TBG03PP"/>
      <sheetName val="TBG02EA"/>
      <sheetName val="TBG01ACT"/>
      <sheetName val="TBG_03PP_PGM"/>
      <sheetName val="TBG_03EA_PGM"/>
      <sheetName val="TBG_02EA_PGM"/>
      <sheetName val="TBG_01ACT_PGM"/>
      <sheetName val="TBG P&amp;L_By Pack"/>
      <sheetName val="Sales02EA BF ZL"/>
      <sheetName val="TBG02EA BF ZL"/>
      <sheetName val="TBG02EA PGM BF ZL"/>
      <sheetName val="Sales03PP BF ZL"/>
      <sheetName val="TBG03PP BF ZL"/>
      <sheetName val="TBG03PP PGM BF ZL"/>
      <sheetName val="03EA Pack BF ZL"/>
      <sheetName val="03PP Pack BF ZL"/>
      <sheetName val="02EA Pack BF ZL"/>
      <sheetName val="Sales03EA BF ZL"/>
      <sheetName val="TBG03EA BF ZL"/>
      <sheetName val="TBG03EA PGM BF ZL"/>
      <sheetName val="TBG_03PP"/>
      <sheetName val="TBG_03EA"/>
      <sheetName val="TBG_02EA"/>
      <sheetName val="TBG_01ACT"/>
      <sheetName val="TBG02EAZL"/>
      <sheetName val="TBG03PPZL"/>
      <sheetName val="TBG03EAZL"/>
      <sheetName val="Sales"/>
    </sheetNames>
    <sheetDataSet>
      <sheetData sheetId="0"/>
      <sheetData sheetId="1"/>
      <sheetData sheetId="2"/>
      <sheetData sheetId="3" refreshError="1">
        <row r="1">
          <cell r="A1" t="str">
            <v>Month</v>
          </cell>
          <cell r="B1" t="str">
            <v>(모두)</v>
          </cell>
        </row>
        <row r="2">
          <cell r="A2" t="str">
            <v>Product</v>
          </cell>
          <cell r="B2" t="str">
            <v>(모두)</v>
          </cell>
        </row>
        <row r="3">
          <cell r="A3" t="str">
            <v>Sales man</v>
          </cell>
          <cell r="B3" t="str">
            <v>(모두)</v>
          </cell>
        </row>
        <row r="5">
          <cell r="A5" t="str">
            <v>합계:Total</v>
          </cell>
        </row>
        <row r="6">
          <cell r="A6" t="str">
            <v>Customer</v>
          </cell>
          <cell r="B6" t="str">
            <v>합계</v>
          </cell>
        </row>
        <row r="7">
          <cell r="A7" t="str">
            <v>가야약품㈜</v>
          </cell>
          <cell r="B7">
            <v>1079364</v>
          </cell>
        </row>
        <row r="8">
          <cell r="A8" t="str">
            <v>경남보건약품㈜</v>
          </cell>
          <cell r="B8">
            <v>3457729</v>
          </cell>
        </row>
        <row r="9">
          <cell r="A9" t="str">
            <v>경희약품㈜</v>
          </cell>
          <cell r="B9">
            <v>2517240</v>
          </cell>
        </row>
        <row r="10">
          <cell r="A10" t="str">
            <v>광림약품㈜</v>
          </cell>
          <cell r="B10">
            <v>1772628</v>
          </cell>
        </row>
        <row r="11">
          <cell r="A11" t="str">
            <v>광산약품</v>
          </cell>
          <cell r="B11">
            <v>335500</v>
          </cell>
        </row>
        <row r="12">
          <cell r="A12" t="str">
            <v>광주의약품㈜</v>
          </cell>
          <cell r="B12">
            <v>79970</v>
          </cell>
        </row>
        <row r="13">
          <cell r="A13" t="str">
            <v>남양약품㈜</v>
          </cell>
          <cell r="B13">
            <v>2479862</v>
          </cell>
        </row>
        <row r="14">
          <cell r="A14" t="str">
            <v>대구약품</v>
          </cell>
          <cell r="B14">
            <v>527340</v>
          </cell>
        </row>
        <row r="15">
          <cell r="A15" t="str">
            <v>대성약품㈜</v>
          </cell>
          <cell r="B15">
            <v>252450</v>
          </cell>
        </row>
        <row r="16">
          <cell r="A16" t="str">
            <v>대일물산㈜</v>
          </cell>
          <cell r="B16">
            <v>1696376</v>
          </cell>
        </row>
        <row r="17">
          <cell r="A17" t="str">
            <v>두레약품㈜</v>
          </cell>
          <cell r="B17">
            <v>1643477</v>
          </cell>
        </row>
        <row r="18">
          <cell r="A18" t="str">
            <v>명성약품㈜</v>
          </cell>
          <cell r="B18">
            <v>5468100</v>
          </cell>
        </row>
        <row r="19">
          <cell r="A19" t="str">
            <v>백제약품㈜</v>
          </cell>
          <cell r="B19">
            <v>8557978</v>
          </cell>
        </row>
        <row r="20">
          <cell r="A20" t="str">
            <v>백제약품㈜광주</v>
          </cell>
          <cell r="B20">
            <v>9278885</v>
          </cell>
        </row>
        <row r="21">
          <cell r="A21" t="str">
            <v>백제약품㈜서울</v>
          </cell>
          <cell r="B21">
            <v>3902800</v>
          </cell>
        </row>
        <row r="22">
          <cell r="A22" t="str">
            <v>복산약품㈜</v>
          </cell>
          <cell r="B22">
            <v>13590962</v>
          </cell>
        </row>
        <row r="23">
          <cell r="A23" t="str">
            <v>복지약품㈜</v>
          </cell>
          <cell r="B23">
            <v>87252</v>
          </cell>
        </row>
        <row r="24">
          <cell r="A24" t="str">
            <v>삼화약업사</v>
          </cell>
          <cell r="B24">
            <v>1894750</v>
          </cell>
        </row>
        <row r="25">
          <cell r="A25" t="str">
            <v>삼화약품</v>
          </cell>
          <cell r="B25">
            <v>876590</v>
          </cell>
        </row>
        <row r="26">
          <cell r="A26" t="str">
            <v>서일약품㈜</v>
          </cell>
          <cell r="B26">
            <v>491040</v>
          </cell>
        </row>
        <row r="27">
          <cell r="A27" t="str">
            <v>서호메디코</v>
          </cell>
          <cell r="B27">
            <v>794860</v>
          </cell>
        </row>
        <row r="28">
          <cell r="A28" t="str">
            <v>성창약품㈜</v>
          </cell>
          <cell r="B28">
            <v>704231</v>
          </cell>
        </row>
        <row r="29">
          <cell r="A29" t="str">
            <v>세종메디칼㈜</v>
          </cell>
          <cell r="B29">
            <v>3693789</v>
          </cell>
        </row>
        <row r="30">
          <cell r="A30" t="str">
            <v>세화약품㈜</v>
          </cell>
          <cell r="B30">
            <v>6776352</v>
          </cell>
        </row>
        <row r="31">
          <cell r="A31" t="str">
            <v>송광약품㈜</v>
          </cell>
          <cell r="B31">
            <v>1282160</v>
          </cell>
        </row>
        <row r="32">
          <cell r="A32" t="str">
            <v>승주의약품㈜</v>
          </cell>
          <cell r="B32">
            <v>1710830</v>
          </cell>
        </row>
        <row r="33">
          <cell r="A33" t="str">
            <v>신덕약품㈜</v>
          </cell>
          <cell r="B33">
            <v>39655</v>
          </cell>
        </row>
        <row r="34">
          <cell r="A34" t="str">
            <v>신성약품㈜</v>
          </cell>
          <cell r="B34">
            <v>11647647</v>
          </cell>
        </row>
        <row r="35">
          <cell r="A35" t="str">
            <v>신원약품㈜</v>
          </cell>
          <cell r="B35">
            <v>3368178</v>
          </cell>
        </row>
        <row r="36">
          <cell r="A36" t="str">
            <v>신촌연세약국</v>
          </cell>
          <cell r="B36">
            <v>1796608</v>
          </cell>
        </row>
        <row r="37">
          <cell r="A37" t="str">
            <v>엘스타약품㈜</v>
          </cell>
          <cell r="B37">
            <v>1264945</v>
          </cell>
        </row>
        <row r="38">
          <cell r="A38" t="str">
            <v>여명약품㈜</v>
          </cell>
          <cell r="B38">
            <v>7868190</v>
          </cell>
        </row>
        <row r="39">
          <cell r="A39" t="str">
            <v>영동약품㈜</v>
          </cell>
          <cell r="B39">
            <v>1354298</v>
          </cell>
        </row>
        <row r="40">
          <cell r="A40" t="str">
            <v>영일약품㈜</v>
          </cell>
          <cell r="B40">
            <v>420860</v>
          </cell>
        </row>
        <row r="41">
          <cell r="A41" t="str">
            <v>우신약품㈜</v>
          </cell>
          <cell r="B41">
            <v>1147498</v>
          </cell>
        </row>
        <row r="42">
          <cell r="A42" t="str">
            <v>우정메디칼㈜</v>
          </cell>
          <cell r="B42">
            <v>4766432</v>
          </cell>
        </row>
        <row r="43">
          <cell r="A43" t="str">
            <v>원아약품㈜</v>
          </cell>
          <cell r="B43">
            <v>1921788</v>
          </cell>
        </row>
        <row r="44">
          <cell r="A44" t="str">
            <v>원진약품㈜</v>
          </cell>
          <cell r="B44">
            <v>4528700</v>
          </cell>
        </row>
        <row r="45">
          <cell r="A45" t="str">
            <v>원진약품㈜대구</v>
          </cell>
          <cell r="B45">
            <v>639496</v>
          </cell>
        </row>
        <row r="46">
          <cell r="A46" t="str">
            <v>유진약품㈜</v>
          </cell>
          <cell r="B46">
            <v>3292410</v>
          </cell>
        </row>
        <row r="47">
          <cell r="A47" t="str">
            <v>이레약품㈜</v>
          </cell>
          <cell r="B47">
            <v>911515</v>
          </cell>
        </row>
        <row r="48">
          <cell r="A48" t="str">
            <v>인영약품㈜</v>
          </cell>
          <cell r="B48">
            <v>1155000</v>
          </cell>
        </row>
        <row r="49">
          <cell r="A49" t="str">
            <v>일산약품㈜</v>
          </cell>
          <cell r="B49">
            <v>5924853</v>
          </cell>
        </row>
        <row r="50">
          <cell r="A50" t="str">
            <v>정수약품㈜</v>
          </cell>
          <cell r="B50">
            <v>8133400</v>
          </cell>
        </row>
        <row r="51">
          <cell r="A51" t="str">
            <v>제서약품판매㈜</v>
          </cell>
          <cell r="B51">
            <v>1909424</v>
          </cell>
        </row>
        <row r="52">
          <cell r="A52" t="str">
            <v>제신약품㈜</v>
          </cell>
          <cell r="B52">
            <v>1176604</v>
          </cell>
        </row>
        <row r="53">
          <cell r="A53" t="str">
            <v>제원메디칼</v>
          </cell>
          <cell r="B53">
            <v>889075</v>
          </cell>
        </row>
        <row r="54">
          <cell r="A54" t="str">
            <v>㈜강릉약품</v>
          </cell>
          <cell r="B54">
            <v>6705864</v>
          </cell>
        </row>
        <row r="55">
          <cell r="A55" t="str">
            <v>㈜강원약품</v>
          </cell>
          <cell r="B55">
            <v>1517615</v>
          </cell>
        </row>
        <row r="56">
          <cell r="A56" t="str">
            <v>㈜경동사</v>
          </cell>
          <cell r="B56">
            <v>6844200</v>
          </cell>
        </row>
        <row r="57">
          <cell r="A57" t="str">
            <v>㈜경인약품</v>
          </cell>
          <cell r="B57">
            <v>4207500</v>
          </cell>
        </row>
        <row r="58">
          <cell r="A58" t="str">
            <v>㈜고려약품</v>
          </cell>
          <cell r="B58">
            <v>4439622</v>
          </cell>
        </row>
        <row r="59">
          <cell r="A59" t="str">
            <v>㈜기영약품</v>
          </cell>
          <cell r="B59">
            <v>19736882</v>
          </cell>
        </row>
        <row r="60">
          <cell r="A60" t="str">
            <v>㈜김약품</v>
          </cell>
          <cell r="B60">
            <v>5610880</v>
          </cell>
        </row>
        <row r="61">
          <cell r="A61" t="str">
            <v>㈜대덕약품</v>
          </cell>
          <cell r="B61">
            <v>871332</v>
          </cell>
        </row>
        <row r="62">
          <cell r="A62" t="str">
            <v>㈜대동약품</v>
          </cell>
          <cell r="B62">
            <v>14011448</v>
          </cell>
        </row>
        <row r="63">
          <cell r="A63" t="str">
            <v>㈜대명약품</v>
          </cell>
          <cell r="B63">
            <v>5461544</v>
          </cell>
        </row>
        <row r="64">
          <cell r="A64" t="str">
            <v>㈜대일양행</v>
          </cell>
          <cell r="B64">
            <v>2208360</v>
          </cell>
        </row>
        <row r="65">
          <cell r="A65" t="str">
            <v>㈜대전약품</v>
          </cell>
          <cell r="B65">
            <v>261822</v>
          </cell>
        </row>
        <row r="66">
          <cell r="A66" t="str">
            <v>㈜동보약품</v>
          </cell>
          <cell r="B66">
            <v>8717126</v>
          </cell>
        </row>
        <row r="67">
          <cell r="A67" t="str">
            <v>㈜동부약품</v>
          </cell>
          <cell r="B67">
            <v>4786892</v>
          </cell>
        </row>
        <row r="68">
          <cell r="A68" t="str">
            <v>㈜동원약품</v>
          </cell>
          <cell r="B68">
            <v>4503356</v>
          </cell>
        </row>
        <row r="69">
          <cell r="A69" t="str">
            <v>㈜보나에스</v>
          </cell>
          <cell r="B69">
            <v>52242883</v>
          </cell>
        </row>
        <row r="70">
          <cell r="A70" t="str">
            <v>㈜보람약품</v>
          </cell>
          <cell r="B70">
            <v>835450</v>
          </cell>
        </row>
        <row r="71">
          <cell r="A71" t="str">
            <v>㈜부림약품</v>
          </cell>
          <cell r="B71">
            <v>2455156</v>
          </cell>
        </row>
        <row r="72">
          <cell r="A72" t="str">
            <v>㈜삼거실업</v>
          </cell>
          <cell r="B72">
            <v>7601330</v>
          </cell>
        </row>
        <row r="73">
          <cell r="A73" t="str">
            <v>㈜삼원약품</v>
          </cell>
          <cell r="B73">
            <v>29636332</v>
          </cell>
        </row>
        <row r="74">
          <cell r="A74" t="str">
            <v>㈜삼화의약품</v>
          </cell>
          <cell r="B74">
            <v>5306906</v>
          </cell>
        </row>
        <row r="75">
          <cell r="A75" t="str">
            <v>㈜석원약품</v>
          </cell>
          <cell r="B75">
            <v>1165879</v>
          </cell>
        </row>
        <row r="76">
          <cell r="A76" t="str">
            <v>㈜성모약품</v>
          </cell>
          <cell r="B76">
            <v>964788</v>
          </cell>
        </row>
        <row r="77">
          <cell r="A77" t="str">
            <v>㈜성운약품</v>
          </cell>
          <cell r="B77">
            <v>17659290</v>
          </cell>
        </row>
        <row r="78">
          <cell r="A78" t="str">
            <v>㈜성일약품</v>
          </cell>
          <cell r="B78">
            <v>2364010</v>
          </cell>
        </row>
        <row r="79">
          <cell r="A79" t="str">
            <v>㈜소망약품</v>
          </cell>
          <cell r="B79">
            <v>2518736</v>
          </cell>
        </row>
        <row r="80">
          <cell r="A80" t="str">
            <v>㈜소화</v>
          </cell>
          <cell r="B80">
            <v>46920610</v>
          </cell>
        </row>
        <row r="81">
          <cell r="A81" t="str">
            <v>㈜수창양행</v>
          </cell>
          <cell r="B81">
            <v>1856921</v>
          </cell>
        </row>
        <row r="82">
          <cell r="A82" t="str">
            <v>㈜신용산약품</v>
          </cell>
          <cell r="B82">
            <v>42864261</v>
          </cell>
        </row>
        <row r="83">
          <cell r="A83" t="str">
            <v>㈜신일약품</v>
          </cell>
          <cell r="B83">
            <v>814000</v>
          </cell>
        </row>
      </sheetData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/>
      <sheetData sheetId="44"/>
      <sheetData sheetId="45" refreshError="1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-F-PAR"/>
      <sheetName val="10-O-PAR"/>
      <sheetName val="7-NSM"/>
      <sheetName val="5-F-RET"/>
      <sheetName val="RE-FIN-GRPH"/>
      <sheetName val="5-G-RET"/>
      <sheetName val="7-N-RET"/>
      <sheetName val="10-O-RET"/>
      <sheetName val="5-F-TRU"/>
      <sheetName val="TH-FIN-GRPH "/>
      <sheetName val="5-G-TRU"/>
      <sheetName val="7-N-TRU"/>
      <sheetName val="10-O-TRU"/>
      <sheetName val="5-F-WHL"/>
      <sheetName val="WH-FIN-GRPH  "/>
      <sheetName val="7-G-WHL"/>
      <sheetName val="10-O-WHL"/>
      <sheetName val="5-F-FLT"/>
      <sheetName val="FLT-FIN-GRPH"/>
      <sheetName val="7-G-FLT"/>
      <sheetName val="10-O-FLT"/>
      <sheetName val="5-F-GOV"/>
      <sheetName val="GOV-FIN-GRPH "/>
      <sheetName val="7-G-GOV"/>
      <sheetName val="10-O-GOV"/>
      <sheetName val="5-F-GAR"/>
      <sheetName val="GAR-FIN-GRPH"/>
      <sheetName val="7-G-GAR"/>
      <sheetName val="10-O-GAR"/>
      <sheetName val="5-F-COP"/>
      <sheetName val="COP-FIN-GRPH "/>
      <sheetName val="7-G-COP"/>
      <sheetName val="10-O-COP"/>
      <sheetName val="5-F-PWH"/>
      <sheetName val="5-F-GOH"/>
      <sheetName val="10-O-PWH"/>
      <sheetName val="10-O-GOH"/>
      <sheetName val="5-F-FIN"/>
      <sheetName val="10-O-FIN"/>
      <sheetName val="ALLO"/>
      <sheetName val="THRU"/>
      <sheetName val="CONTRN BY DISTRICT"/>
      <sheetName val="YTD SALES"/>
      <sheetName val="B&amp;S31-03-04"/>
      <sheetName val="RENEW97"/>
      <sheetName val="EXP"/>
      <sheetName val="SALES"/>
      <sheetName val="DATA 91-98"/>
      <sheetName val="Sheet1"/>
      <sheetName val="TH-FIN-GRPH_"/>
      <sheetName val="WH-FIN-GRPH__"/>
      <sheetName val="GOV-FIN-GRPH_"/>
      <sheetName val="COP-FIN-GRPH_"/>
      <sheetName val="CONTRN_BY_DISTRICT"/>
      <sheetName val="YTD_SALES"/>
      <sheetName val="PROD"/>
      <sheetName val="Summary"/>
      <sheetName val="VISION 2000"/>
      <sheetName val="MER"/>
      <sheetName val="MV"/>
      <sheetName val="TH-FIN-GRPH_1"/>
      <sheetName val="WH-FIN-GRPH__1"/>
      <sheetName val="GOV-FIN-GRPH_1"/>
      <sheetName val="COP-FIN-GRPH_1"/>
      <sheetName val="CONTRN_BY_DISTRICT1"/>
      <sheetName val="YTD_SALES1"/>
      <sheetName val="DATA_91-98"/>
      <sheetName val="VISION_2000"/>
      <sheetName val="PROD GRAPH"/>
      <sheetName val="1.0"/>
      <sheetName val="sapactivexlhiddensheet"/>
      <sheetName val="Lakshmi GF"/>
      <sheetName val="CITICORP"/>
      <sheetName val="HDFC"/>
      <sheetName val="KOTAK"/>
      <sheetName val="Consolidated Budget Worksheet"/>
      <sheetName val="Lead"/>
      <sheetName val="CF"/>
      <sheetName val="Schedules"/>
      <sheetName val="Client Info"/>
      <sheetName val="Master data"/>
      <sheetName val="CAMPWISE COLL"/>
      <sheetName val="BALANCESHEET"/>
      <sheetName val="WDV depn"/>
      <sheetName val="shtLookup"/>
      <sheetName val="TRIAL BALANCE"/>
      <sheetName val="Master"/>
      <sheetName val="KL19900"/>
      <sheetName val="Sch K-O"/>
      <sheetName val="Data"/>
      <sheetName val="Paramètres"/>
      <sheetName val="Q1"/>
      <sheetName val="Look up Category"/>
      <sheetName val="IFRS"/>
      <sheetName val="bank-i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Instructions"/>
      <sheetName val="Contents"/>
      <sheetName val="Contents2"/>
      <sheetName val="Contents3"/>
      <sheetName val="Contents4"/>
      <sheetName val="Contents5"/>
      <sheetName val="Contents6"/>
      <sheetName val="접대비"/>
      <sheetName val="수입배당금 (일반)"/>
      <sheetName val="DROP_DOWN_OPTIONS"/>
      <sheetName val="수입배당금 (지주)"/>
      <sheetName val="Contents7"/>
      <sheetName val="Comments"/>
      <sheetName val="Warning Page - Macro's Disabled"/>
      <sheetName val="XML_CONTROL"/>
      <sheetName val="SYS_CONTROL"/>
      <sheetName val="VERSION_CONTROL"/>
      <sheetName val="BRANDING_CONTROL"/>
      <sheetName val="QUERIES_CONTROL"/>
      <sheetName val="MenuSet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B1" t="str">
            <v>정부출자기관</v>
          </cell>
          <cell r="I1" t="str">
            <v>전기이월-차기이월</v>
          </cell>
        </row>
        <row r="2">
          <cell r="B2" t="str">
            <v>정부출자기관 아님</v>
          </cell>
          <cell r="I2" t="str">
            <v>전기이월-당기처분</v>
          </cell>
        </row>
        <row r="3">
          <cell r="I3" t="str">
            <v>당기취득-차기이월</v>
          </cell>
        </row>
        <row r="4">
          <cell r="I4" t="str">
            <v>당기취득-당기처분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Instructions"/>
      <sheetName val="Contents"/>
      <sheetName val="Contents2"/>
      <sheetName val="Contents3"/>
      <sheetName val="DROP_DOWN_OPTIONS"/>
      <sheetName val="중소기업 등 검토"/>
      <sheetName val="Contents4"/>
      <sheetName val="Contents5"/>
      <sheetName val="Contents6"/>
      <sheetName val="Contents7"/>
      <sheetName val="Comments"/>
      <sheetName val="Warning Page - Macro's Disabled"/>
      <sheetName val="XML_CONTROL"/>
      <sheetName val="SYS_CONTROL"/>
      <sheetName val="VERSION_CONTROL"/>
      <sheetName val="BRANDING_CONTROL"/>
      <sheetName val="QUERIES_CONTROL"/>
      <sheetName val="MenuSet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여</v>
          </cell>
        </row>
        <row r="2">
          <cell r="A2" t="str">
            <v>부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Instructions"/>
      <sheetName val="Contents"/>
      <sheetName val="Contents2"/>
      <sheetName val="Contents3"/>
      <sheetName val="Contents4"/>
      <sheetName val="Contents5"/>
      <sheetName val="Contents6"/>
      <sheetName val="DROP_DOWN_OPTIONS"/>
      <sheetName val="업무용승용차 관련비용 조서"/>
      <sheetName val="Contents7"/>
      <sheetName val="Comments"/>
      <sheetName val="Warning Page - Macro's Disabled"/>
      <sheetName val="XML_CONTROL"/>
      <sheetName val="SYS_CONTROL"/>
      <sheetName val="VERSION_CONTROL"/>
      <sheetName val="BRANDING_CONTROL"/>
      <sheetName val="QUERIES_CONTROL"/>
      <sheetName val="MenuSet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">
          <cell r="A1" t="str">
            <v>여</v>
          </cell>
          <cell r="B1" t="str">
            <v>미작성</v>
          </cell>
          <cell r="C1" t="str">
            <v>자가</v>
          </cell>
        </row>
        <row r="2">
          <cell r="A2" t="str">
            <v>부</v>
          </cell>
          <cell r="B2" t="str">
            <v>작성</v>
          </cell>
          <cell r="C2" t="str">
            <v>리스</v>
          </cell>
        </row>
        <row r="3">
          <cell r="C3" t="str">
            <v>렌트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품수불 (기초)"/>
      <sheetName val="98제품수불부"/>
      <sheetName val="98상품"/>
      <sheetName val="98상품수불(기초)"/>
      <sheetName val="매출"/>
      <sheetName val="총요약"/>
      <sheetName val="제품분류코드"/>
      <sheetName val="Sheet2"/>
      <sheetName val="수불명세서"/>
      <sheetName val="안산선부동진행률"/>
      <sheetName val="Code"/>
      <sheetName val="매입계산서"/>
      <sheetName val="부분품"/>
      <sheetName val="생산부대통지서"/>
      <sheetName val="전체현황(확정)"/>
      <sheetName val="4.사업비"/>
      <sheetName val="2.손해율"/>
      <sheetName val="1.수입보험료 "/>
      <sheetName val="3.투자.영업외"/>
      <sheetName val="Config"/>
      <sheetName val="사업자등록증"/>
      <sheetName val="사업부손익"/>
      <sheetName val="계산"/>
      <sheetName val="회사정보"/>
      <sheetName val="FC-101"/>
      <sheetName val="下조건"/>
      <sheetName val="상불"/>
      <sheetName val="사업"/>
      <sheetName val="아파트진행률"/>
      <sheetName val="산전수불집계표"/>
      <sheetName val="계수원본(99.2.28)"/>
      <sheetName val="제품(수출)매출"/>
      <sheetName val="상품매출"/>
      <sheetName val="재고 "/>
      <sheetName val="수불부"/>
      <sheetName val="매출.물동명세"/>
      <sheetName val="입력자료"/>
      <sheetName val="0.총괄"/>
      <sheetName val="매입수불자재"/>
      <sheetName val="대환취급"/>
      <sheetName val="상가매매0115"/>
      <sheetName val="상가임대0115"/>
      <sheetName val="배부표"/>
      <sheetName val="분당연립분양원가A"/>
      <sheetName val="제품수불_(기초)"/>
      <sheetName val="재고_"/>
      <sheetName val="계수원본(99_2_28)"/>
      <sheetName val="매출_물동명세"/>
      <sheetName val="4_사업비"/>
      <sheetName val="2_손해율"/>
      <sheetName val="1_수입보험료_"/>
      <sheetName val="0_총괄"/>
      <sheetName val="3_투자_영업외"/>
      <sheetName val="항목"/>
      <sheetName val="상각률표"/>
      <sheetName val="유가증권미수"/>
      <sheetName val="주관팀"/>
      <sheetName val="수정시산표"/>
      <sheetName val="미수수익"/>
      <sheetName val="일위산출"/>
      <sheetName val="0000"/>
      <sheetName val="Macro1"/>
      <sheetName val="업무연락"/>
      <sheetName val="대차대조표"/>
      <sheetName val="적용 기준"/>
      <sheetName val="SEV"/>
      <sheetName val="유동자산"/>
      <sheetName val="BS"/>
      <sheetName val="공구비품명세"/>
      <sheetName val="차량 (기초)"/>
      <sheetName val="상품보조수불"/>
      <sheetName val="제조원가계산서 (2)"/>
      <sheetName val="제품입고(생산)"/>
      <sheetName val="IN"/>
      <sheetName val="PORT"/>
      <sheetName val="인스탄스 정의"/>
      <sheetName val="일반경비(타행)"/>
      <sheetName val="코드"/>
      <sheetName val="96상입"/>
      <sheetName val="주식배당"/>
      <sheetName val="미지급금"/>
      <sheetName val=""/>
      <sheetName val="18"/>
      <sheetName val="총괄표"/>
      <sheetName val="법인구분"/>
      <sheetName val="기초코드"/>
      <sheetName val="배합비(2,3.4분기)"/>
      <sheetName val="생산판매재고"/>
      <sheetName val="주별납기"/>
      <sheetName val="기본사항"/>
      <sheetName val="강서메트로칸진행율"/>
      <sheetName val="중기일위대가"/>
      <sheetName val="상각율표"/>
      <sheetName val="적용환율"/>
      <sheetName val="외화금융(97-03)"/>
      <sheetName val="배합비(99-05-25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>
        <row r="4">
          <cell r="A4">
            <v>5</v>
          </cell>
        </row>
      </sheetData>
      <sheetData sheetId="45">
        <row r="4">
          <cell r="A4">
            <v>5</v>
          </cell>
        </row>
      </sheetData>
      <sheetData sheetId="46">
        <row r="4">
          <cell r="A4">
            <v>5</v>
          </cell>
        </row>
      </sheetData>
      <sheetData sheetId="47">
        <row r="4">
          <cell r="A4">
            <v>5</v>
          </cell>
        </row>
      </sheetData>
      <sheetData sheetId="48">
        <row r="4">
          <cell r="A4">
            <v>5</v>
          </cell>
        </row>
      </sheetData>
      <sheetData sheetId="49">
        <row r="4">
          <cell r="A4">
            <v>5</v>
          </cell>
        </row>
      </sheetData>
      <sheetData sheetId="50">
        <row r="4">
          <cell r="A4">
            <v>5</v>
          </cell>
        </row>
      </sheetData>
      <sheetData sheetId="51"/>
      <sheetData sheetId="52">
        <row r="4">
          <cell r="A4">
            <v>5</v>
          </cell>
        </row>
      </sheetData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외상대환산"/>
      <sheetName val="회사제시"/>
      <sheetName val="정상거래처"/>
      <sheetName val="부도거래처"/>
      <sheetName val="대손충당금"/>
      <sheetName val="aiging"/>
      <sheetName val="98자료"/>
      <sheetName val="DI1"/>
      <sheetName val="shTemp"/>
      <sheetName val="Template"/>
      <sheetName val="May"/>
      <sheetName val="Check"/>
      <sheetName val="108.수선비"/>
      <sheetName val="생산직-기초data"/>
      <sheetName val="매출채권"/>
      <sheetName val="RTP DDPI ADVICE"/>
      <sheetName val="YHCODE"/>
      <sheetName val="외화금융(97-03)"/>
      <sheetName val="부문손익"/>
      <sheetName val="제조98"/>
      <sheetName val="Macro3"/>
      <sheetName val="Admin"/>
      <sheetName val="Op Plan Sales"/>
      <sheetName val="노무비"/>
      <sheetName val="SF"/>
      <sheetName val="2003"/>
      <sheetName val="FY Bridge to Piror"/>
      <sheetName val="공급설비"/>
      <sheetName val="호남2"/>
      <sheetName val="2.대외공문"/>
      <sheetName val="손익계산서"/>
      <sheetName val="Financials"/>
      <sheetName val="생산매출 (3)"/>
      <sheetName val="Individual"/>
      <sheetName val="Pool1"/>
      <sheetName val="Pool2"/>
      <sheetName val="Pool3"/>
      <sheetName val="Pool4"/>
      <sheetName val="Pool5"/>
      <sheetName val="협조전"/>
      <sheetName val="시산표"/>
      <sheetName val="control sheet"/>
      <sheetName val="0201"/>
      <sheetName val="누TB"/>
      <sheetName val="수금 "/>
      <sheetName val="12월정산수금현황"/>
      <sheetName val="list prices"/>
      <sheetName val="Sheet2"/>
      <sheetName val="Ship Summary"/>
      <sheetName val="Sheet3"/>
      <sheetName val="지역개발"/>
      <sheetName val="Manue"/>
      <sheetName val="합계잔액시산표"/>
      <sheetName val="선급비용"/>
      <sheetName val="DW SEC"/>
      <sheetName val="LG SEC"/>
      <sheetName val="3620SE"/>
      <sheetName val="BM_NEW2"/>
      <sheetName val="UTCW"/>
      <sheetName val="Waterfall Report"/>
      <sheetName val="제조경비"/>
      <sheetName val="Sheet19"/>
      <sheetName val="Sheet20"/>
      <sheetName val="Sheet21"/>
      <sheetName val="Sheet22"/>
      <sheetName val="Sheet23"/>
      <sheetName val="PC%계산"/>
      <sheetName val="Trial"/>
      <sheetName val="model master"/>
      <sheetName val="TLCF"/>
      <sheetName val="항목"/>
      <sheetName val="미수금 (O)"/>
      <sheetName val="울산시산표"/>
      <sheetName val="투자효율분석"/>
      <sheetName val="to do"/>
      <sheetName val="IDONG"/>
      <sheetName val="제외분"/>
      <sheetName val="118.세금과공과"/>
      <sheetName val="수선비"/>
      <sheetName val="주간계획"/>
      <sheetName val="PB991"/>
      <sheetName val="대차"/>
      <sheetName val="LIST"/>
      <sheetName val="미지급비용명세서"/>
      <sheetName val="05년연말정산"/>
      <sheetName val="2월"/>
      <sheetName val="사할차금"/>
      <sheetName val="01Q4 RATE"/>
      <sheetName val="제품분류코드"/>
      <sheetName val="한계이익(연습) "/>
      <sheetName val="Settings"/>
      <sheetName val="Sheet1"/>
      <sheetName val="내수1.8GL"/>
      <sheetName val="HSA"/>
      <sheetName val="수입"/>
      <sheetName val="코드표2"/>
      <sheetName val="TOUR_SMT부품목록"/>
      <sheetName val="2_대외공문"/>
      <sheetName val="RTP_DDPI_ADVICE"/>
      <sheetName val="108_수선비"/>
      <sheetName val="FY_Bridge_to_Piror"/>
      <sheetName val="control_sheet"/>
      <sheetName val="수금_"/>
      <sheetName val="list_prices"/>
      <sheetName val="to_do"/>
      <sheetName val="비품(94이전)"/>
      <sheetName val="◀-▶"/>
      <sheetName val="손익집계(공장별)"/>
      <sheetName val="투자자산명세서"/>
      <sheetName val="Rental Summary"/>
      <sheetName val="Data&amp;Result"/>
      <sheetName val="DATASHT2"/>
      <sheetName val="#REF"/>
      <sheetName val="HERO01"/>
      <sheetName val="Sheet5(실지급)"/>
      <sheetName val="Calcs for Sensitivy"/>
      <sheetName val="DCF Inputs"/>
      <sheetName val="Product-Raw mat."/>
      <sheetName val="제품별손익"/>
      <sheetName val="예적금"/>
      <sheetName val="Affiliates"/>
      <sheetName val="4월"/>
      <sheetName val="Macro2"/>
      <sheetName val="전부인쇄"/>
      <sheetName val="2015"/>
      <sheetName val="2016"/>
      <sheetName val="2017"/>
      <sheetName val="생산일보"/>
      <sheetName val="Revenue"/>
      <sheetName val="27M&amp;I - Input"/>
      <sheetName val="3월"/>
      <sheetName val="COGS"/>
      <sheetName val="CD-실적"/>
      <sheetName val="공정가치"/>
      <sheetName val="comm"/>
      <sheetName val="INFG1198"/>
      <sheetName val="IBASE"/>
      <sheetName val="Base Info"/>
      <sheetName val="조립"/>
      <sheetName val="합계"/>
      <sheetName val="LS 31.12.02"/>
      <sheetName val="A7"/>
      <sheetName val="TABLE"/>
      <sheetName val="Start"/>
      <sheetName val="JT3.0견적-구1"/>
      <sheetName val="SG"/>
      <sheetName val="급여대장(관리)"/>
      <sheetName val="Æo°¡±aAØ"/>
      <sheetName val="자바라1"/>
      <sheetName val="수정시산표"/>
      <sheetName val="INSU4"/>
      <sheetName val="관계주식"/>
      <sheetName val="FG"/>
      <sheetName val="Tester"/>
      <sheetName val="Op_Plan_Sales"/>
      <sheetName val="01Q4_RATE"/>
      <sheetName val="내수1_8GL"/>
      <sheetName val=""/>
      <sheetName val="Non-Statistical Sampling"/>
      <sheetName val="현금및현금등가물"/>
      <sheetName val="model_master"/>
      <sheetName val="생산매출_(3)"/>
      <sheetName val="DW_SEC"/>
      <sheetName val="LG_SEC"/>
      <sheetName val="Ship_Summary"/>
      <sheetName val="118_세금과공과"/>
      <sheetName val="미수금_(O)"/>
      <sheetName val="Waterfall_Report"/>
      <sheetName val="97년"/>
      <sheetName val="CAUDIT"/>
      <sheetName val="DISC13"/>
      <sheetName val="배부전"/>
      <sheetName val="engline"/>
      <sheetName val="HCCE01"/>
      <sheetName val="Data Input Sheet"/>
      <sheetName val="부도어음"/>
      <sheetName val="업무분장 "/>
      <sheetName val="공통"/>
      <sheetName val="전체"/>
      <sheetName val="Data"/>
      <sheetName val="인건비"/>
      <sheetName val="DROP_DOWN_OPTIONS"/>
      <sheetName val="한계원가"/>
      <sheetName val="BRAKE"/>
      <sheetName val="Sales MASTER"/>
      <sheetName val="입력규칙"/>
      <sheetName val="N6014"/>
      <sheetName val="NGPOS"/>
      <sheetName val="목록"/>
      <sheetName val="12-ARTT(신호근)"/>
      <sheetName val="경영비율 "/>
      <sheetName val="비품"/>
      <sheetName val="진행 DATA (2)"/>
      <sheetName val="2시급"/>
      <sheetName val="Sensitivity"/>
      <sheetName val="기계"/>
      <sheetName val="Lead"/>
      <sheetName val="XREF"/>
      <sheetName val="Sales"/>
      <sheetName val="SM수당"/>
      <sheetName val="RTP_DDPI_ADVICE1"/>
      <sheetName val="108_수선비1"/>
      <sheetName val="FY_Bridge_to_Piror1"/>
      <sheetName val="control_sheet1"/>
      <sheetName val="수금_1"/>
      <sheetName val="list_prices1"/>
      <sheetName val="to_do1"/>
      <sheetName val="2_대외공문1"/>
      <sheetName val="한계이익(연습)_"/>
      <sheetName val="Rental_Summary"/>
      <sheetName val="LS_31_12_02"/>
      <sheetName val="Calcs_for_Sensitivy"/>
      <sheetName val="DCF_Inputs"/>
      <sheetName val="Product-Raw_mat_"/>
      <sheetName val="27M&amp;I_-_Input"/>
      <sheetName val="Base_Info"/>
      <sheetName val="JT3_0견적-구1"/>
      <sheetName val="현금예금"/>
      <sheetName val="2001년추계액"/>
      <sheetName val="피엘"/>
      <sheetName val="Input &amp; Summary(기말최초)"/>
      <sheetName val="ST"/>
      <sheetName val="INMD1198"/>
      <sheetName val="8월"/>
      <sheetName val="A4공장"/>
      <sheetName val="BaseData"/>
      <sheetName val="RE9604"/>
      <sheetName val="기계장치"/>
      <sheetName val="THONG TIN"/>
      <sheetName val="코드"/>
      <sheetName val="BEP"/>
      <sheetName val="Equipment집기비품"/>
      <sheetName val="Op_Plan_Sales1"/>
      <sheetName val="01Q4_RATE1"/>
      <sheetName val="내수1_8GL1"/>
      <sheetName val="Non-Statistical_Sampling"/>
      <sheetName val="DS_Fin_EAC1130"/>
      <sheetName val="rate"/>
      <sheetName val="노임단가"/>
      <sheetName val="FINAL96"/>
      <sheetName val="Terms"/>
      <sheetName val="BLOOMBERG"/>
      <sheetName val="#자료설명#"/>
      <sheetName val="① 수기 데이터 입력"/>
      <sheetName val="통합손익"/>
      <sheetName val="매출정산자료"/>
      <sheetName val="통합매출_산출"/>
      <sheetName val="KPO 매입_세금계산서"/>
      <sheetName val="KLP 매입"/>
      <sheetName val="KPO 매입_법인카드"/>
      <sheetName val="KPO 매입_인건비"/>
      <sheetName val="인건비_산출"/>
      <sheetName val="운반비합계"/>
      <sheetName val="운반비_365"/>
      <sheetName val="운반비_EXP"/>
      <sheetName val="9609Aß"/>
      <sheetName val="A"/>
      <sheetName val="3250-41"/>
      <sheetName val="Table 1"/>
      <sheetName val="부재료입고"/>
      <sheetName val="le_data"/>
      <sheetName val="RTP_DDPI_ADVICE3"/>
      <sheetName val="108_수선비3"/>
      <sheetName val="control_sheet3"/>
      <sheetName val="생산매출_(3)2"/>
      <sheetName val="FY_Bridge_to_Piror3"/>
      <sheetName val="Op_Plan_Sales3"/>
      <sheetName val="수금_3"/>
      <sheetName val="list_prices3"/>
      <sheetName val="미수금_(O)2"/>
      <sheetName val="2_대외공문3"/>
      <sheetName val="Ship_Summary2"/>
      <sheetName val="to_do3"/>
      <sheetName val="model_master2"/>
      <sheetName val="DW_SEC2"/>
      <sheetName val="LG_SEC2"/>
      <sheetName val="Waterfall_Report2"/>
      <sheetName val="118_세금과공과2"/>
      <sheetName val="Calcs_for_Sensitivy2"/>
      <sheetName val="DCF_Inputs2"/>
      <sheetName val="01Q4_RATE3"/>
      <sheetName val="Product-Raw_mat_2"/>
      <sheetName val="내수1_8GL3"/>
      <sheetName val="한계이익(연습)_2"/>
      <sheetName val="Rental_Summary2"/>
      <sheetName val="Base_Info2"/>
      <sheetName val="JT3_0견적-구12"/>
      <sheetName val="LS_31_12_022"/>
      <sheetName val="27M&amp;I_-_Input2"/>
      <sheetName val="Data_Input_Sheet1"/>
      <sheetName val="Non-Statistical_Sampling2"/>
      <sheetName val="경영비율_1"/>
      <sheetName val="진행_DATA_(2)1"/>
      <sheetName val="업무분장_1"/>
      <sheetName val="Sales_MASTER1"/>
      <sheetName val="Input_&amp;_Summary(기말최초)1"/>
      <sheetName val="THONG_TIN1"/>
      <sheetName val="RTP_DDPI_ADVICE2"/>
      <sheetName val="108_수선비2"/>
      <sheetName val="control_sheet2"/>
      <sheetName val="생산매출_(3)1"/>
      <sheetName val="FY_Bridge_to_Piror2"/>
      <sheetName val="Op_Plan_Sales2"/>
      <sheetName val="수금_2"/>
      <sheetName val="list_prices2"/>
      <sheetName val="미수금_(O)1"/>
      <sheetName val="2_대외공문2"/>
      <sheetName val="Ship_Summary1"/>
      <sheetName val="to_do2"/>
      <sheetName val="model_master1"/>
      <sheetName val="DW_SEC1"/>
      <sheetName val="LG_SEC1"/>
      <sheetName val="Waterfall_Report1"/>
      <sheetName val="118_세금과공과1"/>
      <sheetName val="Calcs_for_Sensitivy1"/>
      <sheetName val="DCF_Inputs1"/>
      <sheetName val="01Q4_RATE2"/>
      <sheetName val="Product-Raw_mat_1"/>
      <sheetName val="내수1_8GL2"/>
      <sheetName val="한계이익(연습)_1"/>
      <sheetName val="Rental_Summary1"/>
      <sheetName val="Base_Info1"/>
      <sheetName val="JT3_0견적-구11"/>
      <sheetName val="LS_31_12_021"/>
      <sheetName val="27M&amp;I_-_Input1"/>
      <sheetName val="Data_Input_Sheet"/>
      <sheetName val="Non-Statistical_Sampling1"/>
      <sheetName val="경영비율_"/>
      <sheetName val="진행_DATA_(2)"/>
      <sheetName val="업무분장_"/>
      <sheetName val="Sales_MASTER"/>
      <sheetName val="Input_&amp;_Summary(기말최초)"/>
      <sheetName val="THONG_TIN"/>
      <sheetName val="매출 (2)"/>
      <sheetName val="매출"/>
      <sheetName val="매출채권5월"/>
      <sheetName val="매출채권7월"/>
      <sheetName val="외상매출12-31"/>
      <sheetName val="내수"/>
      <sheetName val="자본조정"/>
      <sheetName val="#내수판매대수"/>
      <sheetName val="유통망계획"/>
      <sheetName val="Ctrl"/>
      <sheetName val="매입매출(입력)"/>
      <sheetName val="서식시트"/>
      <sheetName val="PL"/>
      <sheetName val="CAMERA"/>
      <sheetName val="대상회사"/>
      <sheetName val="회수내역"/>
      <sheetName val="기초코드"/>
      <sheetName val="60KCF_01"/>
      <sheetName val="#¡REF"/>
      <sheetName val="SKK_table"/>
      <sheetName val="97년추정손익계산서"/>
      <sheetName val="MAT"/>
      <sheetName val="산정표"/>
      <sheetName val="MAHANG"/>
      <sheetName val="TB - 2019"/>
      <sheetName val="연습장소"/>
      <sheetName val="Sim"/>
      <sheetName val="매각가산정"/>
      <sheetName val="목표매각차익"/>
      <sheetName val="가정 및 결과"/>
      <sheetName val="13X14-101-501"/>
      <sheetName val="표건"/>
      <sheetName val="작성방법"/>
      <sheetName val="Sensitivity and GC Value"/>
      <sheetName val="Warrant-20111227"/>
      <sheetName val="2 page layout"/>
      <sheetName val="RU"/>
      <sheetName val="Control"/>
      <sheetName val="Non-Statistical Sampling Master"/>
      <sheetName val="Two Step Revenue Testing Master"/>
      <sheetName val="Global Data"/>
      <sheetName val="Library Procedures"/>
      <sheetName val="进口设备FOB总价表"/>
      <sheetName val="controll"/>
      <sheetName val="YOEMAGUM"/>
      <sheetName val="MAIN GATE HOUSE"/>
      <sheetName val="정산내역"/>
      <sheetName val="ttt"/>
      <sheetName val="Sample Size"/>
      <sheetName val="수량산출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AP Info"/>
      <sheetName val="CHKLST"/>
      <sheetName val="PSW"/>
      <sheetName val="PFD"/>
      <sheetName val="PFMEA"/>
      <sheetName val="CP-CPK"/>
      <sheetName val="GRR-Var (2)"/>
      <sheetName val="GRR-Var"/>
      <sheetName val="GRR-Att (2)"/>
      <sheetName val="GRR-Att"/>
      <sheetName val="QLIB"/>
      <sheetName val="CCP"/>
      <sheetName val="CA"/>
      <sheetName val="CAPA"/>
      <sheetName val="steel"/>
      <sheetName val="Summary Como"/>
      <sheetName val="Percentage Allocation"/>
      <sheetName val="FO원단위"/>
      <sheetName val="Input"/>
      <sheetName val="PLASTIC"/>
      <sheetName val="GHIA berl"/>
      <sheetName val="Supp.List"/>
      <sheetName val="linearity"/>
      <sheetName val="기안"/>
      <sheetName val="PPK ID"/>
      <sheetName val="MSA"/>
      <sheetName val="CALCUL"/>
      <sheetName val="SEAT QTR"/>
      <sheetName val="ｾﾚｰｼｮﾝ中空ﾗｲﾝ Step2"/>
      <sheetName val="Prämissen"/>
      <sheetName val="PPAP%20(K014006).xls"/>
      <sheetName val="PPAP (K014006)"/>
      <sheetName val="city_sap(sunny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klog"/>
      <sheetName val="order"/>
      <sheetName val="sal"/>
      <sheetName val="opprft"/>
      <sheetName val="Grsprft"/>
      <sheetName val="r&amp;d"/>
      <sheetName val="sell"/>
      <sheetName val="g&amp;a"/>
      <sheetName val="Oth"/>
      <sheetName val="Net Inc"/>
      <sheetName val="check"/>
      <sheetName val="HNYP&amp;L"/>
      <sheetName val="Per Tower"/>
      <sheetName val="Data Graph"/>
      <sheetName val="Summary"/>
      <sheetName val="A39L810"/>
      <sheetName val="AOP Summary-2"/>
      <sheetName val="Sheet1"/>
      <sheetName val="회사제시"/>
      <sheetName val="WW"/>
      <sheetName val="r_d"/>
      <sheetName val="g_a"/>
      <sheetName val="Drivers"/>
      <sheetName val="Copper Cume. Variance - Mineman"/>
      <sheetName val="Std Cost"/>
      <sheetName val="SCB 1 - Current"/>
      <sheetName val="SCB 2 - Current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"/>
      <sheetName val="Assumptions"/>
      <sheetName val="Hypothesis"/>
      <sheetName val="Total Income Statement"/>
      <sheetName val="Detail of Variances "/>
      <sheetName val="Income Stat. 174 "/>
      <sheetName val="Income Stat. 175 "/>
      <sheetName val="Income Stat. 853-Informatiu"/>
      <sheetName val="Accounts R. - P. Total "/>
      <sheetName val="Accounts R. - P. 174 "/>
      <sheetName val="Total NAE "/>
      <sheetName val="NAE 174 "/>
      <sheetName val="NAE 175 "/>
      <sheetName val="Ratios "/>
      <sheetName val="Total PAT Reporting "/>
      <sheetName val="PAT Reporting 174 "/>
      <sheetName val="PAT Reporting 175 "/>
      <sheetName val="Annual Product Data "/>
      <sheetName val="Monthly Product Data "/>
      <sheetName val="Interco.Mark-up "/>
      <sheetName val="Capital Plan"/>
      <sheetName val="Volume detail "/>
      <sheetName val="Price per unit "/>
      <sheetName val="Spare Parts"/>
    </sheetNames>
    <sheetDataSet>
      <sheetData sheetId="0" refreshError="1"/>
      <sheetData sheetId="1" refreshError="1"/>
      <sheetData sheetId="2" refreshError="1">
        <row r="12">
          <cell r="B12">
            <v>1.1000000000000001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5 (2)"/>
      <sheetName val="98상품수불(기초)"/>
      <sheetName val="제품수불 (기초)"/>
      <sheetName val="98제품수불부"/>
      <sheetName val="관계회사거래내역및 채권채무잔액 99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본사항"/>
      <sheetName val="BS증감분석"/>
      <sheetName val="PL증감분석"/>
      <sheetName val="WTB-BS"/>
      <sheetName val="WTB-PL"/>
      <sheetName val="수정사항"/>
      <sheetName val="주요경영지표"/>
      <sheetName val="Sheet1"/>
      <sheetName val="Tickmarks"/>
      <sheetName val="LEAD"/>
      <sheetName val="X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증감분석"/>
      <sheetName val="PL증감분석"/>
      <sheetName val="F1,2"/>
      <sheetName val="F3"/>
      <sheetName val="수정사항"/>
      <sheetName val="BS"/>
      <sheetName val="PL"/>
      <sheetName val="현금흐름정산표"/>
      <sheetName val="CF"/>
      <sheetName val="자본변동표"/>
      <sheetName val="판관비명세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러두기"/>
      <sheetName val="법인회계정보"/>
      <sheetName val="세무조정흐름도"/>
      <sheetName val="세무조정서식목록"/>
      <sheetName val="main"/>
      <sheetName val="16"/>
      <sheetName val="16 (2)"/>
      <sheetName val="39"/>
      <sheetName val="18"/>
      <sheetName val="17"/>
      <sheetName val="51"/>
      <sheetName val="표준대차대조표(1)"/>
      <sheetName val="표준대차대조표(2)"/>
      <sheetName val="표준대차대조표(3)"/>
      <sheetName val="표준대차대조표(4)"/>
      <sheetName val="표준손익계산서(1)"/>
      <sheetName val="표준손익계산서(2)"/>
      <sheetName val="부속명세서(3)"/>
      <sheetName val="요약대차대조표"/>
      <sheetName val="요약손익계산서"/>
      <sheetName val="요약원가명세서"/>
      <sheetName val="이익잉여금처분(결손금처리)계산서"/>
      <sheetName val="유형자산증감"/>
      <sheetName val="F1,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5acct-ex"/>
      <sheetName val="SAR TAKT"/>
      <sheetName val="#REF"/>
      <sheetName val="JA Projects"/>
      <sheetName val="PL"/>
      <sheetName val="RS-CS"/>
      <sheetName val="HB"/>
      <sheetName val="KJ DOORS"/>
      <sheetName val="JR"/>
      <sheetName val="JEEP"/>
      <sheetName val="Mufflers"/>
      <sheetName val="Special Pro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.M.I.M."/>
      <sheetName val="Summary"/>
      <sheetName val="Financial Input - US$"/>
      <sheetName val="Cost Estimate - US$"/>
      <sheetName val="Financial-Local"/>
      <sheetName val="Cost-Local"/>
      <sheetName val="Tools"/>
      <sheetName val="Depreciation"/>
      <sheetName val="Economic Data"/>
      <sheetName val="Fixed Burden"/>
      <sheetName val="AR Tracking Number"/>
      <sheetName val="Assumption Sheet"/>
      <sheetName val="Financials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.REG"/>
      <sheetName val="SEAT"/>
      <sheetName val="CONSO"/>
      <sheetName val="W.REG QTR"/>
      <sheetName val="SEAT QTR"/>
      <sheetName val="CONSO QTR"/>
      <sheetName val="W.REG YTD"/>
      <sheetName val="SEAT YTD "/>
      <sheetName val="CONSO YTD"/>
      <sheetName val="SRF"/>
      <sheetName val="SRF QTR"/>
      <sheetName val="trading"/>
      <sheetName val="parameter"/>
      <sheetName val="#REF"/>
      <sheetName val="Part Name &amp; Type Family"/>
      <sheetName val="KEYISS"/>
      <sheetName val="Margins"/>
    </sheetNames>
    <sheetDataSet>
      <sheetData sheetId="0" refreshError="1">
        <row r="11">
          <cell r="M11" t="str">
            <v>JUL 03</v>
          </cell>
        </row>
        <row r="12">
          <cell r="M12" t="str">
            <v>AOP</v>
          </cell>
        </row>
        <row r="14">
          <cell r="M14">
            <v>1.0526315789473684</v>
          </cell>
        </row>
        <row r="16">
          <cell r="M16">
            <v>22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A ER"/>
      <sheetName val="Rate"/>
      <sheetName val="IIT_shde"/>
      <sheetName val="IIT.99"/>
      <sheetName val="SGA Summary - AMERICAS"/>
      <sheetName val="SGA Summary - ASIA"/>
      <sheetName val="SGA Summary - EUROPE"/>
    </sheetNames>
    <sheetDataSet>
      <sheetData sheetId="0" refreshError="1"/>
      <sheetData sheetId="1">
        <row r="5">
          <cell r="B5">
            <v>1.0615000000000001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4BS"/>
      <sheetName val="A4PL"/>
      <sheetName val="a5"/>
      <sheetName val="C"/>
      <sheetName val="D"/>
      <sheetName val="e"/>
      <sheetName val=",f"/>
      <sheetName val="g"/>
      <sheetName val="h"/>
      <sheetName val="j"/>
      <sheetName val="k"/>
      <sheetName val="L"/>
      <sheetName val="M"/>
      <sheetName val="N"/>
      <sheetName val="P"/>
      <sheetName val="Q"/>
      <sheetName val="R"/>
      <sheetName val="T"/>
      <sheetName val="U10"/>
      <sheetName val="U20"/>
      <sheetName val="U40"/>
      <sheetName val="U50"/>
      <sheetName val="U60"/>
      <sheetName val="대차대조표"/>
      <sheetName val="보고BS"/>
      <sheetName val="보고PL"/>
      <sheetName val="손익계산서"/>
      <sheetName val="제조원가보고서"/>
      <sheetName val="표준대차대조표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 "/>
      <sheetName val="감가상각LS"/>
      <sheetName val="주석사항"/>
      <sheetName val="건설중인자산대체 "/>
      <sheetName val="건물 "/>
      <sheetName val="구축물"/>
      <sheetName val="유선방송설비"/>
      <sheetName val="차량운반구 "/>
      <sheetName val="컨버터 "/>
      <sheetName val="전송선로설비"/>
      <sheetName val="집기비품"/>
      <sheetName val="공구기구 "/>
      <sheetName val="XREF"/>
      <sheetName val="Tickmarks"/>
      <sheetName val="TB"/>
      <sheetName val="롯데캐피탈2(07추가)"/>
      <sheetName val="롯데캐피탈1"/>
      <sheetName val="PAJE(CAJE)"/>
      <sheetName val="PRJE(CRJE)"/>
      <sheetName val="시산표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DISC_32"/>
      <sheetName val="Basic_Information"/>
      <sheetName val="퇴직충당금자료_2003년11월"/>
      <sheetName val="F1,2"/>
      <sheetName val="F3"/>
      <sheetName val="FAB별"/>
      <sheetName val="BS"/>
      <sheetName val="2.대외공문"/>
      <sheetName val="손익합산"/>
      <sheetName val="현금및현금등가물"/>
      <sheetName val="#REF"/>
      <sheetName val="상품입고집계"/>
      <sheetName val="퇴직급여충당금 Overall Test"/>
      <sheetName val="급여 Lead Schedule"/>
      <sheetName val="퇴직급여충당금명세서"/>
      <sheetName val="당기월별퇴지급여충당금분석"/>
      <sheetName val="LS_"/>
      <sheetName val="건설중인자산대체_"/>
      <sheetName val="건물_"/>
      <sheetName val="차량운반구_"/>
      <sheetName val="컨버터_"/>
      <sheetName val="공구기구_"/>
      <sheetName val="1.외주공사"/>
      <sheetName val="제조원가"/>
      <sheetName val="5400-재고자산Lead"/>
      <sheetName val="Links"/>
      <sheetName val="천안방송유형자산마지막"/>
      <sheetName val="JUNIO"/>
      <sheetName val="F-4,5"/>
      <sheetName val="매출원가 LEAD"/>
      <sheetName val="건물"/>
      <sheetName val="p.1 sub lead"/>
      <sheetName val="현금흐름표"/>
      <sheetName val="기타고정부채"/>
      <sheetName val="K-1 유형자산리드"/>
      <sheetName val="ST"/>
      <sheetName val="시산표(매출조정전)"/>
      <sheetName val="LS_1"/>
      <sheetName val="건설중인자산대체_1"/>
      <sheetName val="건물_1"/>
      <sheetName val="차량운반구_1"/>
      <sheetName val="컨버터_1"/>
      <sheetName val="공구기구_1"/>
      <sheetName val="퇴직급여충당금_Overall_Test"/>
      <sheetName val="급여_Lead_Schedule"/>
      <sheetName val="LS_(2)"/>
      <sheetName val="건물_(2)"/>
      <sheetName val="유선방송설비_(2)"/>
      <sheetName val="차량운반구_(2)"/>
      <sheetName val="전송선로설비_(2)"/>
      <sheetName val="집기비품_(2)"/>
      <sheetName val="공구기구_(2)"/>
      <sheetName val="구축물_(2)"/>
      <sheetName val="컨버터_(2)"/>
      <sheetName val="리스트"/>
      <sheetName val="차입금상환sample"/>
      <sheetName val="보증금sample"/>
      <sheetName val="만기보유증권sample"/>
      <sheetName val="F4.2"/>
      <sheetName val="F4.3"/>
      <sheetName val="은행조회서CS"/>
      <sheetName val="WPL"/>
      <sheetName val="5331"/>
      <sheetName val="5332"/>
      <sheetName val="5335"/>
      <sheetName val="lead"/>
      <sheetName val="5334"/>
      <sheetName val="지분법적용주식증감내역"/>
      <sheetName val="GMP Germany"/>
      <sheetName val="F12"/>
      <sheetName val="현금등LS(5131-1)"/>
      <sheetName val="2600"/>
      <sheetName val="INDEX"/>
      <sheetName val="3100"/>
      <sheetName val="1100"/>
      <sheetName val="1300"/>
      <sheetName val="2500"/>
      <sheetName val="2200"/>
      <sheetName val="선급비용"/>
      <sheetName val="합손"/>
      <sheetName val="양식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검증"/>
      <sheetName val="Rec"/>
      <sheetName val="BS"/>
      <sheetName val="PL"/>
      <sheetName val="TB(BS)"/>
      <sheetName val="TB(PL)"/>
      <sheetName val="PAJE"/>
      <sheetName val="PRJE"/>
      <sheetName val="CAJE.CRJE"/>
      <sheetName val="BS(일반)"/>
      <sheetName val="PL(일반)"/>
      <sheetName val="BS(회관)"/>
      <sheetName val="PL(회관)"/>
      <sheetName val="BS(센터)"/>
      <sheetName val="PL(센터)"/>
      <sheetName val="BS(보조)"/>
      <sheetName val="PL(보조)"/>
      <sheetName val="Ratio"/>
      <sheetName val="X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차 및 손익(A.R)"/>
      <sheetName val="PAJE,PRJE"/>
      <sheetName val="BS(회사)"/>
      <sheetName val="IS(회사)"/>
      <sheetName val="BS(증감분석)"/>
      <sheetName val="수정사항(회사)"/>
      <sheetName val="수정사항(감사인)"/>
      <sheetName val="인쇄용BSPLRE"/>
      <sheetName val="현금흐름정산표"/>
      <sheetName val="인쇄용CF"/>
      <sheetName val="WTB"/>
      <sheetName val="전기인쇄용재무제표"/>
      <sheetName val="재무비율(Analytical)"/>
      <sheetName val="인쇄용재무비율"/>
      <sheetName val="주석사항"/>
      <sheetName val="Tickmarks"/>
      <sheetName val="감가상각LS"/>
      <sheetName val="LS 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"/>
      <sheetName val="건설중인자산대체"/>
      <sheetName val="감가상각LS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XREF"/>
      <sheetName val="Tickmarks"/>
      <sheetName val="LS "/>
      <sheetName val="주석사항"/>
      <sheetName val="건설중인자산대체 "/>
      <sheetName val="건물 "/>
      <sheetName val="차량운반구 "/>
      <sheetName val="컨버터 "/>
      <sheetName val="공구기구 "/>
      <sheetName val="감가상각명세서"/>
      <sheetName val="Sheet2"/>
      <sheetName val="유형자산리드"/>
      <sheetName val="감가상각비overall test"/>
      <sheetName val="건물감가상각검토"/>
      <sheetName val="구축물감가상각검토"/>
      <sheetName val="기계장치감가상각검토"/>
      <sheetName val="차량감가상각검토"/>
      <sheetName val="기타유형상각검토"/>
      <sheetName val="매각자산"/>
      <sheetName val="회사명및BS일"/>
      <sheetName val="유형자산lead"/>
      <sheetName val="주석사항요약"/>
      <sheetName val="유형자산명세E"/>
      <sheetName val="토지명세서E"/>
      <sheetName val="감가상각비명세E"/>
      <sheetName val="유형자산처분손익명세"/>
      <sheetName val="유형자산취득처분TOT"/>
      <sheetName val="재평가관련 자본항목의 검토"/>
      <sheetName val="감가상각OT"/>
      <sheetName val="유형자산처분손익검토"/>
      <sheetName val="기계장치"/>
      <sheetName val="공구와기구"/>
      <sheetName val="비품"/>
      <sheetName val="선로"/>
      <sheetName val="케이블모뎀"/>
      <sheetName val="유형자산 LEAD"/>
      <sheetName val="보험가입자산(총괄)"/>
      <sheetName val="취득 TEST"/>
      <sheetName val="처분 TEST"/>
      <sheetName val="건물,구축물"/>
      <sheetName val="Sheet1"/>
      <sheetName val="Lead"/>
      <sheetName val="명세"/>
      <sheetName val="취득TEST"/>
      <sheetName val="처분TEST"/>
      <sheetName val="감가상각비PT"/>
      <sheetName val="자산취득,처분내역"/>
      <sheetName val="감가상각"/>
      <sheetName val="고정자산 (2)"/>
      <sheetName val="개발비"/>
      <sheetName val="PAJE,PRJE"/>
      <sheetName val="WTB"/>
      <sheetName val="유형,무형자산리드"/>
      <sheetName val="취득,처분내역"/>
      <sheetName val="Balance Sheet"/>
      <sheetName val="Income Statement"/>
      <sheetName val="현금과예금(부산)"/>
      <sheetName val="구축물 (2)"/>
      <sheetName val="유선방송설비 (2)"/>
      <sheetName val="차량운반구 (2)"/>
      <sheetName val="전송선로설비 (2)"/>
      <sheetName val="컨버터 (2)"/>
      <sheetName val="집기비품 (2)"/>
      <sheetName val="공구기구 (2)"/>
      <sheetName val="subsequent payment"/>
      <sheetName val="F12"/>
      <sheetName val="F3"/>
      <sheetName val="건물 (2)"/>
      <sheetName val="LS (2)"/>
      <sheetName val="정산표"/>
      <sheetName val="이자수익OVERALL"/>
      <sheetName val="Sub Lead"/>
      <sheetName val="Disc"/>
      <sheetName val=".1 취득TOD"/>
      <sheetName val=".2 감가상각비 SAP"/>
      <sheetName val="Disc."/>
      <sheetName val=".3 내용연수 검토"/>
      <sheetName val=".4 손상징후 검토"/>
      <sheetName val="K-IFRS전환"/>
      <sheetName val="Footnotes"/>
      <sheetName val="임차시설물"/>
      <sheetName val="리드"/>
      <sheetName val="F45"/>
      <sheetName val="감가상각LS (2)"/>
      <sheetName val="법인세"/>
      <sheetName val="주석사항_전기"/>
      <sheetName val="이연법인세"/>
      <sheetName val="기타예금_신탁예금_일별잔액"/>
      <sheetName val="Sheet3"/>
      <sheetName val="현금등LS(5131-1)"/>
      <sheetName val="공사미수금"/>
      <sheetName val="TB"/>
      <sheetName val="X"/>
      <sheetName val="일보_생산"/>
      <sheetName val="지수"/>
      <sheetName val="선급법인세 (2)"/>
      <sheetName val="유가증권의평가"/>
      <sheetName val="지분법"/>
      <sheetName val="유형자산"/>
      <sheetName val="LEAD 및 감사절차 요약"/>
      <sheetName val="TAT"/>
      <sheetName val="YLD"/>
      <sheetName val="ORIGINAL"/>
      <sheetName val="Balance Sheet(AR)"/>
      <sheetName val="Income Statement(AR)"/>
      <sheetName val="고객리스트"/>
      <sheetName val="조회총괄"/>
      <sheetName val="1월계획 그래프"/>
      <sheetName val="미수수익계산(5123)"/>
      <sheetName val="수정시산표"/>
      <sheetName val="118.세금과공과"/>
      <sheetName val="채권조회서 Roll-forward test"/>
      <sheetName val="감가상각누계액"/>
      <sheetName val="계정별실적"/>
      <sheetName val="대외공문"/>
      <sheetName val="(C) 5631 유형자산의 워크시트"/>
      <sheetName val="PAJE(CAJE)"/>
      <sheetName val="PRJE(CRJE)"/>
      <sheetName val="현금예금분류(당기)"/>
      <sheetName val="F3_PL"/>
      <sheetName val="이자수익PT"/>
      <sheetName val="钢琴明细"/>
      <sheetName val="상품제품월별매출"/>
      <sheetName val="F1,2"/>
      <sheetName val="현금흐름표"/>
      <sheetName val="현장"/>
      <sheetName val="97년"/>
      <sheetName val="원재료,저장품"/>
      <sheetName val="RCS"/>
      <sheetName val="상품입고집계"/>
      <sheetName val="심리RN"/>
      <sheetName val="투자-국내2"/>
      <sheetName val="총괄"/>
      <sheetName val="본사"/>
      <sheetName val="INPUT"/>
      <sheetName val="감가상각비 배부검토"/>
      <sheetName val="Setup"/>
      <sheetName val="시산표"/>
      <sheetName val="동해title"/>
      <sheetName val="수탁현황"/>
      <sheetName val="FAB별"/>
      <sheetName val="대환취급"/>
      <sheetName val="Query1"/>
      <sheetName val="OBData"/>
      <sheetName val="Debt (KDB)"/>
      <sheetName val="F-4,5"/>
      <sheetName val="96수표어음"/>
      <sheetName val="동호List"/>
      <sheetName val="05현금등가"/>
      <sheetName val="B"/>
      <sheetName val="투입"/>
      <sheetName val="실행철강하도"/>
      <sheetName val="공사"/>
      <sheetName val="CFS"/>
      <sheetName val="산출근거#2-3"/>
      <sheetName val="조명시설"/>
      <sheetName val="현금및현금등가물1"/>
      <sheetName val="이연법인세계산"/>
      <sheetName val="2001Org"/>
      <sheetName val="2.예금"/>
      <sheetName val="주간계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 (2)"/>
      <sheetName val="감가상각LS (2)"/>
      <sheetName val="건설중인자산대체 (2)"/>
      <sheetName val="건물 (2)"/>
      <sheetName val="구축물 (2)"/>
      <sheetName val="유선방송설비 (2)"/>
      <sheetName val="차량운반구 (2)"/>
      <sheetName val="컨버터 (2)"/>
      <sheetName val="전송선로설비 (2)"/>
      <sheetName val="집기비품 (2)"/>
      <sheetName val="공구기구 (2)"/>
      <sheetName val="LS"/>
      <sheetName val="감가상각LS"/>
      <sheetName val="주석사항"/>
      <sheetName val="건설중인자산대체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Tickmarks"/>
      <sheetName val="XREF"/>
      <sheetName val="F12"/>
      <sheetName val="F3"/>
      <sheetName val="남동"/>
      <sheetName val="시산표(매출조정전)"/>
      <sheetName val="LS "/>
      <sheetName val="WTB"/>
      <sheetName val="PAJE,PRJE"/>
      <sheetName val="경기연합"/>
      <sheetName val="KCN"/>
      <sheetName val="KDMC"/>
      <sheetName val="이천유선"/>
      <sheetName val="안성유선"/>
      <sheetName val="GS디지털"/>
      <sheetName val="제조경비"/>
      <sheetName val="부재료입고"/>
      <sheetName val="BS"/>
      <sheetName val="이자수익OVERALL"/>
      <sheetName val="LS_(2)"/>
      <sheetName val="감가상각LS_(2)"/>
      <sheetName val="건설중인자산대체_(2)"/>
      <sheetName val="건물_(2)"/>
      <sheetName val="구축물_(2)"/>
      <sheetName val="유선방송설비_(2)"/>
      <sheetName val="차량운반구_(2)"/>
      <sheetName val="컨버터_(2)"/>
      <sheetName val="전송선로설비_(2)"/>
      <sheetName val="집기비품_(2)"/>
      <sheetName val="공구기구_(2)"/>
      <sheetName val="용역비"/>
      <sheetName val="교제비"/>
      <sheetName val=".1 장기선급비용"/>
      <sheetName val="XXXX"/>
      <sheetName val="유형명세"/>
      <sheetName val="상각집계"/>
      <sheetName val="일반상각"/>
      <sheetName val="토지"/>
      <sheetName val="기계장치"/>
      <sheetName val="차량"/>
      <sheetName val="판관비품"/>
      <sheetName val="고정처분"/>
      <sheetName val="钢琴明细"/>
      <sheetName val="지분법LS"/>
      <sheetName val="도서보급"/>
      <sheetName val="새롬방송"/>
      <sheetName val="강서방송"/>
      <sheetName val="유형자산_총괄"/>
      <sheetName val="유형자산_본사"/>
      <sheetName val="적용환율"/>
      <sheetName val="BSM9601"/>
      <sheetName val="Sheet1"/>
      <sheetName val="TB"/>
      <sheetName val="PAJE(CAJE)"/>
      <sheetName val="PRJE(CRJE)"/>
      <sheetName val="유형자산"/>
      <sheetName val="    "/>
      <sheetName val="Klead"/>
      <sheetName val=""/>
      <sheetName val="overall-dep."/>
      <sheetName val="감가상각비-code"/>
      <sheetName val="감가상각비-code-회사제시"/>
      <sheetName val="sum0304"/>
      <sheetName val="Voucher"/>
      <sheetName val="BUILDING"/>
      <sheetName val="structure"/>
      <sheetName val="machine"/>
      <sheetName val="MOLD"/>
      <sheetName val="FURNITURE"/>
      <sheetName val="auto"/>
      <sheetName val="Sold Item"/>
      <sheetName val="시산표"/>
      <sheetName val="관계회사거래내역및 채권채무잔액 99"/>
      <sheetName val="CIELO발주"/>
      <sheetName val="세부"/>
      <sheetName val="법인+비법인"/>
      <sheetName val="LANOS"/>
      <sheetName val="LEGANZA"/>
      <sheetName val="NUBIRA"/>
      <sheetName val="수정시산표"/>
      <sheetName val="판매단가"/>
      <sheetName val="노무비"/>
      <sheetName val="손익"/>
      <sheetName val=".1 현금과 현금등가물"/>
      <sheetName val="WPL"/>
      <sheetName val="080331법인세"/>
      <sheetName val="이연법인세"/>
      <sheetName val="8월대비삭제"/>
      <sheetName val="Ⅲ.유형자산명세서 (2)"/>
      <sheetName val="8월말 대비 변동사항"/>
      <sheetName val="산업은행 경영지표"/>
      <sheetName val="SIL98"/>
      <sheetName val="200"/>
      <sheetName val="lead_당반기"/>
      <sheetName val="월별변동"/>
      <sheetName val="보증금"/>
      <sheetName val="부대비현황"/>
      <sheetName val="기타의투자자산"/>
      <sheetName val="장기대여금"/>
      <sheetName val="원유입고데이터"/>
      <sheetName val="원재료수불"/>
      <sheetName val="부재료입고2"/>
      <sheetName val="F45"/>
      <sheetName val="prov locales"/>
      <sheetName val="손익합산"/>
      <sheetName val="3월보"/>
      <sheetName val="#REF"/>
      <sheetName val="LEAD"/>
      <sheetName val="유형자산리드"/>
      <sheetName val="매출원가 LEAD"/>
      <sheetName val="임원 인사발령 및 상위조직 업무분장"/>
      <sheetName val="LS_(2)1"/>
      <sheetName val="감가상각LS_(2)1"/>
      <sheetName val="건설중인자산대체_(2)1"/>
      <sheetName val="건물_(2)1"/>
      <sheetName val="구축물_(2)1"/>
      <sheetName val="유선방송설비_(2)1"/>
      <sheetName val="차량운반구_(2)1"/>
      <sheetName val="컨버터_(2)1"/>
      <sheetName val="전송선로설비_(2)1"/>
      <sheetName val="집기비품_(2)1"/>
      <sheetName val="공구기구_(2)1"/>
      <sheetName val="LS_"/>
      <sheetName val="이자수익PT"/>
      <sheetName val="송전기본"/>
      <sheetName val="받check"/>
      <sheetName val="2.예금"/>
      <sheetName val="PL"/>
      <sheetName val="Ⅲ_유형자산명세서_(2)"/>
      <sheetName val="8월말_대비_변동사항"/>
      <sheetName val="산업은행_경영지표"/>
      <sheetName val="____"/>
      <sheetName val="overall-dep_"/>
      <sheetName val="Sold_Item"/>
      <sheetName val="관계회사거래내역및_채권채무잔액_99"/>
      <sheetName val="_1_장기선급비용"/>
      <sheetName val="감가상각누계액"/>
      <sheetName val="FF20"/>
      <sheetName val="회사채"/>
      <sheetName val="수익증권"/>
      <sheetName val="CAJE.CRJE"/>
      <sheetName val="공사미수금"/>
      <sheetName val="Requirement(Work Crew)"/>
      <sheetName val="유형자산LS"/>
      <sheetName val="감가상각비OT"/>
      <sheetName val="감가상각Test"/>
      <sheetName val="취득Test"/>
      <sheetName val="처분Test"/>
      <sheetName val="감가상각비재계산"/>
      <sheetName val="10-유형자산"/>
      <sheetName val="20-유형고정자산"/>
      <sheetName val="30-감가상각비명세서"/>
      <sheetName val="40-감가상각비overall"/>
      <sheetName val="국영"/>
      <sheetName val="A1"/>
      <sheetName val="대외공문"/>
      <sheetName val="Krw"/>
      <sheetName val="TBclosing"/>
      <sheetName val="Lead-차입금사채"/>
      <sheetName val="BALANCE SHEET INPUT"/>
      <sheetName val="Foreign Exchange Rates"/>
      <sheetName val="INCOME STATEMENT INPUT"/>
      <sheetName val="OPERATING EXPENSE INPUT"/>
      <sheetName val="Data Input Sheet"/>
    </sheetNames>
    <sheetDataSet>
      <sheetData sheetId="0" refreshError="1">
        <row r="10">
          <cell r="C10">
            <v>10349340</v>
          </cell>
          <cell r="D10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6">
          <cell r="D16">
            <v>0</v>
          </cell>
        </row>
        <row r="17">
          <cell r="D17">
            <v>0</v>
          </cell>
        </row>
        <row r="24">
          <cell r="D24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30">
          <cell r="D30">
            <v>0</v>
          </cell>
        </row>
        <row r="31">
          <cell r="C31">
            <v>1465148</v>
          </cell>
          <cell r="D31">
            <v>0</v>
          </cell>
        </row>
      </sheetData>
      <sheetData sheetId="1">
        <row r="5">
          <cell r="D5">
            <v>0</v>
          </cell>
        </row>
      </sheetData>
      <sheetData sheetId="2">
        <row r="7">
          <cell r="C7">
            <v>38984000</v>
          </cell>
        </row>
      </sheetData>
      <sheetData sheetId="3" refreshError="1">
        <row r="5">
          <cell r="C5">
            <v>10349340</v>
          </cell>
          <cell r="D5">
            <v>0</v>
          </cell>
        </row>
        <row r="7">
          <cell r="O7">
            <v>317802</v>
          </cell>
          <cell r="Q7">
            <v>576535</v>
          </cell>
          <cell r="R7">
            <v>0</v>
          </cell>
          <cell r="V7">
            <v>1768012.25</v>
          </cell>
          <cell r="W7">
            <v>0</v>
          </cell>
          <cell r="X7">
            <v>303034.38750000001</v>
          </cell>
          <cell r="Y7">
            <v>0</v>
          </cell>
          <cell r="Z7">
            <v>258733.5</v>
          </cell>
          <cell r="AA7">
            <v>0</v>
          </cell>
        </row>
        <row r="55">
          <cell r="W55">
            <v>36011637.200000003</v>
          </cell>
          <cell r="Y55">
            <v>3197386.7166666663</v>
          </cell>
        </row>
        <row r="316">
          <cell r="D316">
            <v>0</v>
          </cell>
        </row>
      </sheetData>
      <sheetData sheetId="4" refreshError="1">
        <row r="8">
          <cell r="L8">
            <v>5375333</v>
          </cell>
          <cell r="O8">
            <v>0</v>
          </cell>
          <cell r="S8">
            <v>0</v>
          </cell>
        </row>
        <row r="12">
          <cell r="L12">
            <v>3809133</v>
          </cell>
          <cell r="N12">
            <v>3809133</v>
          </cell>
          <cell r="O12">
            <v>0</v>
          </cell>
          <cell r="R12">
            <v>4379133.333333333</v>
          </cell>
          <cell r="S12">
            <v>0</v>
          </cell>
        </row>
        <row r="44">
          <cell r="O44">
            <v>0</v>
          </cell>
        </row>
        <row r="55">
          <cell r="O55">
            <v>0</v>
          </cell>
        </row>
      </sheetData>
      <sheetData sheetId="5" refreshError="1">
        <row r="8">
          <cell r="O8">
            <v>0</v>
          </cell>
        </row>
        <row r="94">
          <cell r="D94">
            <v>0</v>
          </cell>
          <cell r="V94">
            <v>0</v>
          </cell>
          <cell r="Z94">
            <v>0</v>
          </cell>
        </row>
        <row r="143">
          <cell r="O143">
            <v>0</v>
          </cell>
          <cell r="Q143">
            <v>0</v>
          </cell>
          <cell r="X143">
            <v>0</v>
          </cell>
        </row>
        <row r="316">
          <cell r="D316">
            <v>0</v>
          </cell>
          <cell r="U316">
            <v>1099102129.9333332</v>
          </cell>
          <cell r="V316">
            <v>0</v>
          </cell>
          <cell r="Z316">
            <v>0</v>
          </cell>
        </row>
        <row r="341">
          <cell r="N341">
            <v>385451060</v>
          </cell>
          <cell r="O341">
            <v>0</v>
          </cell>
          <cell r="P341">
            <v>1418173540</v>
          </cell>
          <cell r="Q341">
            <v>0</v>
          </cell>
          <cell r="X341">
            <v>0</v>
          </cell>
        </row>
      </sheetData>
      <sheetData sheetId="6" refreshError="1">
        <row r="5">
          <cell r="D5">
            <v>0</v>
          </cell>
        </row>
        <row r="7">
          <cell r="D7">
            <v>0</v>
          </cell>
          <cell r="O7">
            <v>0</v>
          </cell>
          <cell r="Q7">
            <v>0</v>
          </cell>
          <cell r="V7">
            <v>0</v>
          </cell>
          <cell r="X7">
            <v>0</v>
          </cell>
          <cell r="Z7">
            <v>258733.5</v>
          </cell>
        </row>
        <row r="21">
          <cell r="D21">
            <v>0</v>
          </cell>
          <cell r="V21">
            <v>0</v>
          </cell>
          <cell r="Z21">
            <v>0</v>
          </cell>
        </row>
        <row r="44">
          <cell r="O44">
            <v>0</v>
          </cell>
          <cell r="Q44">
            <v>0</v>
          </cell>
          <cell r="X44">
            <v>0</v>
          </cell>
        </row>
        <row r="55">
          <cell r="D55">
            <v>0</v>
          </cell>
          <cell r="O55">
            <v>0</v>
          </cell>
          <cell r="P55">
            <v>102044593</v>
          </cell>
          <cell r="Q55">
            <v>0</v>
          </cell>
          <cell r="U55">
            <v>62704895.616666645</v>
          </cell>
          <cell r="V55">
            <v>0</v>
          </cell>
          <cell r="W55">
            <v>36011637.200000003</v>
          </cell>
          <cell r="X55">
            <v>0</v>
          </cell>
          <cell r="Y55">
            <v>3197386.7166666663</v>
          </cell>
          <cell r="Z55">
            <v>0</v>
          </cell>
        </row>
      </sheetData>
      <sheetData sheetId="7" refreshError="1">
        <row r="8">
          <cell r="L8">
            <v>5375333</v>
          </cell>
          <cell r="M8">
            <v>0</v>
          </cell>
          <cell r="N8">
            <v>5375333</v>
          </cell>
          <cell r="O8">
            <v>0</v>
          </cell>
          <cell r="R8">
            <v>5375333.333333333</v>
          </cell>
          <cell r="S8">
            <v>0</v>
          </cell>
        </row>
        <row r="12">
          <cell r="M12">
            <v>0</v>
          </cell>
          <cell r="O12">
            <v>0</v>
          </cell>
          <cell r="S12">
            <v>0</v>
          </cell>
        </row>
        <row r="44">
          <cell r="O44">
            <v>0</v>
          </cell>
        </row>
        <row r="143">
          <cell r="O143">
            <v>0</v>
          </cell>
        </row>
      </sheetData>
      <sheetData sheetId="8" refreshError="1">
        <row r="7">
          <cell r="D7">
            <v>0</v>
          </cell>
          <cell r="O7">
            <v>0</v>
          </cell>
          <cell r="Q7">
            <v>0</v>
          </cell>
          <cell r="V7">
            <v>0</v>
          </cell>
          <cell r="X7">
            <v>0</v>
          </cell>
        </row>
        <row r="8">
          <cell r="O8">
            <v>0</v>
          </cell>
        </row>
        <row r="12">
          <cell r="O12">
            <v>0</v>
          </cell>
        </row>
        <row r="21">
          <cell r="D21">
            <v>0</v>
          </cell>
          <cell r="U21">
            <v>193552502.7833333</v>
          </cell>
          <cell r="V21">
            <v>0</v>
          </cell>
          <cell r="Y21">
            <v>193552502.7833333</v>
          </cell>
          <cell r="Z21">
            <v>0</v>
          </cell>
        </row>
        <row r="44">
          <cell r="N44">
            <v>2615612267</v>
          </cell>
          <cell r="O44">
            <v>0</v>
          </cell>
          <cell r="P44">
            <v>3052073152</v>
          </cell>
          <cell r="Q44">
            <v>0</v>
          </cell>
          <cell r="W44">
            <v>2702904443.6833334</v>
          </cell>
          <cell r="X44">
            <v>0</v>
          </cell>
        </row>
      </sheetData>
      <sheetData sheetId="9" refreshError="1">
        <row r="94">
          <cell r="C94">
            <v>172496889</v>
          </cell>
          <cell r="D94">
            <v>0</v>
          </cell>
          <cell r="U94">
            <v>51218078.466666684</v>
          </cell>
          <cell r="V94">
            <v>0</v>
          </cell>
          <cell r="Y94">
            <v>4721143.916666666</v>
          </cell>
          <cell r="Z94">
            <v>0</v>
          </cell>
        </row>
        <row r="143">
          <cell r="O143">
            <v>0</v>
          </cell>
          <cell r="P143">
            <v>102389012</v>
          </cell>
          <cell r="Q143">
            <v>0</v>
          </cell>
          <cell r="W143">
            <v>43933706.899999999</v>
          </cell>
          <cell r="X143">
            <v>0</v>
          </cell>
        </row>
        <row r="316">
          <cell r="D316">
            <v>0</v>
          </cell>
          <cell r="V316">
            <v>0</v>
          </cell>
          <cell r="Z316">
            <v>0</v>
          </cell>
        </row>
        <row r="341">
          <cell r="O341">
            <v>0</v>
          </cell>
          <cell r="Q341">
            <v>0</v>
          </cell>
          <cell r="X341">
            <v>0</v>
          </cell>
        </row>
      </sheetData>
      <sheetData sheetId="10" refreshError="1">
        <row r="5">
          <cell r="D5">
            <v>0</v>
          </cell>
        </row>
        <row r="7">
          <cell r="D7">
            <v>0</v>
          </cell>
          <cell r="O7">
            <v>0</v>
          </cell>
          <cell r="P7">
            <v>8968918</v>
          </cell>
          <cell r="Q7">
            <v>0</v>
          </cell>
          <cell r="S7">
            <v>649733.33333333326</v>
          </cell>
          <cell r="T7">
            <v>0</v>
          </cell>
          <cell r="U7">
            <v>7796800</v>
          </cell>
          <cell r="V7">
            <v>0</v>
          </cell>
          <cell r="W7">
            <v>649733.33333333326</v>
          </cell>
          <cell r="X7">
            <v>0</v>
          </cell>
        </row>
        <row r="55">
          <cell r="D55">
            <v>0</v>
          </cell>
          <cell r="O55">
            <v>0</v>
          </cell>
          <cell r="Q55">
            <v>0</v>
          </cell>
          <cell r="V55">
            <v>0</v>
          </cell>
          <cell r="X55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 refreshError="1"/>
      <sheetData sheetId="82" refreshError="1"/>
      <sheetData sheetId="83"/>
      <sheetData sheetId="84"/>
      <sheetData sheetId="85"/>
      <sheetData sheetId="86" refreshError="1"/>
      <sheetData sheetId="87"/>
      <sheetData sheetId="88" refreshError="1"/>
      <sheetData sheetId="89" refreshError="1"/>
      <sheetData sheetId="90"/>
      <sheetData sheetId="91"/>
      <sheetData sheetId="92" refreshError="1"/>
      <sheetData sheetId="93">
        <row r="10">
          <cell r="C10">
            <v>10349340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>
        <row r="2">
          <cell r="D2">
            <v>0</v>
          </cell>
        </row>
      </sheetData>
      <sheetData sheetId="134">
        <row r="7">
          <cell r="C7">
            <v>38984000</v>
          </cell>
        </row>
      </sheetData>
      <sheetData sheetId="135">
        <row r="5">
          <cell r="D5">
            <v>0</v>
          </cell>
        </row>
      </sheetData>
      <sheetData sheetId="136">
        <row r="7">
          <cell r="C7">
            <v>38984000</v>
          </cell>
        </row>
      </sheetData>
      <sheetData sheetId="137">
        <row r="5">
          <cell r="D5">
            <v>0</v>
          </cell>
        </row>
      </sheetData>
      <sheetData sheetId="138">
        <row r="5">
          <cell r="D5">
            <v>0</v>
          </cell>
        </row>
      </sheetData>
      <sheetData sheetId="139">
        <row r="8">
          <cell r="O8">
            <v>0</v>
          </cell>
        </row>
      </sheetData>
      <sheetData sheetId="140">
        <row r="5">
          <cell r="D5">
            <v>0</v>
          </cell>
        </row>
      </sheetData>
      <sheetData sheetId="141">
        <row r="8">
          <cell r="L8">
            <v>5375333</v>
          </cell>
        </row>
      </sheetData>
      <sheetData sheetId="142">
        <row r="7">
          <cell r="D7">
            <v>0</v>
          </cell>
        </row>
      </sheetData>
      <sheetData sheetId="143">
        <row r="21">
          <cell r="D21">
            <v>0</v>
          </cell>
        </row>
      </sheetData>
      <sheetData sheetId="144">
        <row r="5">
          <cell r="D5">
            <v>0</v>
          </cell>
        </row>
      </sheetData>
      <sheetData sheetId="145">
        <row r="7">
          <cell r="C7">
            <v>38984000</v>
          </cell>
        </row>
      </sheetData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 refreshError="1"/>
      <sheetData sheetId="170" refreshError="1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검증"/>
      <sheetName val="BS"/>
      <sheetName val="PL"/>
      <sheetName val="TB(BS일반)"/>
      <sheetName val="TB(PL일반)"/>
      <sheetName val="PAJE"/>
      <sheetName val="PRJE"/>
      <sheetName val="CAJE.CRJE"/>
      <sheetName val="BS일반"/>
      <sheetName val="PL일반"/>
      <sheetName val="합잔(일반)"/>
      <sheetName val="BS(김포)"/>
      <sheetName val="PL(김포)"/>
      <sheetName val="TB(BS김포)"/>
      <sheetName val="TB(PL김포)"/>
      <sheetName val="BS김포"/>
      <sheetName val="PL김포"/>
      <sheetName val="합잔(김포)"/>
      <sheetName val="Ratio"/>
      <sheetName val="X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ckmarks "/>
      <sheetName val="감가상각누계액"/>
      <sheetName val="XREF"/>
      <sheetName val="손익합산"/>
      <sheetName val="compare2"/>
      <sheetName val="감사인검토내역(PAJE)"/>
      <sheetName val="1.외주공사"/>
      <sheetName val="취득 처분명세_반기"/>
      <sheetName val="SUMMARY"/>
      <sheetName val="3110-2"/>
      <sheetName val="조회서"/>
      <sheetName val="관세"/>
      <sheetName val="인건비 내역서"/>
      <sheetName val="유형자산증가"/>
      <sheetName val="한세A4PL"/>
      <sheetName val="부외부채"/>
      <sheetName val="공사미수금"/>
      <sheetName val="손익"/>
      <sheetName val="유형"/>
      <sheetName val="고정부채"/>
      <sheetName val="매입채무"/>
      <sheetName val="SS10"/>
      <sheetName val="손익계산서"/>
      <sheetName val="유형자산증감"/>
      <sheetName val="RESULT"/>
      <sheetName val="매출채권"/>
      <sheetName val="기타당좌자산"/>
      <sheetName val="5300"/>
      <sheetName val="5500"/>
      <sheetName val="LEAD"/>
      <sheetName val="시산표"/>
      <sheetName val="감가상각LS"/>
      <sheetName val="LS "/>
      <sheetName val="감가상각"/>
      <sheetName val="기타의투자자산"/>
      <sheetName val="장기대여금"/>
      <sheetName val="600-4"/>
      <sheetName val="D620"/>
      <sheetName val="Sheet1"/>
      <sheetName val="6120"/>
      <sheetName val="FN"/>
      <sheetName val="MARCH 25"/>
      <sheetName val="xxxxxx"/>
      <sheetName val="시산표(매출조정전)"/>
      <sheetName val="고정자산원본"/>
      <sheetName val="감액검토_x_"/>
      <sheetName val="5400-재고자산Lead"/>
      <sheetName val="보증금"/>
      <sheetName val="만기"/>
      <sheetName val="99발견사항"/>
      <sheetName val="발견사항"/>
      <sheetName val="wbs"/>
      <sheetName val="wpl"/>
      <sheetName val="대차대조표"/>
      <sheetName val="정산표"/>
      <sheetName val="영원bs"/>
      <sheetName val="영원is"/>
      <sheetName val="SDF"/>
      <sheetName val="YSS"/>
      <sheetName val="연결분개99"/>
      <sheetName val="Sheet6"/>
      <sheetName val="투자자본상계"/>
      <sheetName val="지분법적용금액"/>
      <sheetName val="채권채무상계"/>
      <sheetName val="미실현제거"/>
      <sheetName val="당기내부거래"/>
      <sheetName val="당기하향"/>
      <sheetName val="매출총이익율"/>
      <sheetName val="MINI"/>
      <sheetName val="연결분개(외부순이익)"/>
      <sheetName val="연결분개(거래.채권채무) (2)"/>
      <sheetName val="99환산손익"/>
      <sheetName val="전기내부거래"/>
      <sheetName val="99지분법평가손익"/>
      <sheetName val="연결분개(거래.채권채무)"/>
      <sheetName val="연결조정대"/>
      <sheetName val="Sheet5"/>
      <sheetName val="Sheet4"/>
      <sheetName val="Sheet3"/>
      <sheetName val="Sheet2"/>
      <sheetName val="수정분개"/>
      <sheetName val="대차"/>
      <sheetName val="잉여금"/>
      <sheetName val="현금흐름표"/>
      <sheetName val="현금흐름표검증조서"/>
      <sheetName val="만기 (2)"/>
      <sheetName val="TB"/>
      <sheetName val="00'미수"/>
      <sheetName val="She_x0000__x0000_2"/>
      <sheetName val="꺐윂"/>
      <sheetName val="2.직영공사"/>
      <sheetName val="총괄(회사)"/>
      <sheetName val="무형자산"/>
      <sheetName val="전산기기최종"/>
      <sheetName val="집기비품최종"/>
      <sheetName val="만기0701"/>
      <sheetName val="99지분법평가ﾐ쟿"/>
      <sheetName val="자료"/>
      <sheetName val="INFO"/>
      <sheetName val="외환차손익"/>
      <sheetName val="상품매출원가"/>
      <sheetName val="회사제시"/>
      <sheetName val="거래처별매출비율_Interim"/>
      <sheetName val="1998 P &amp; L"/>
      <sheetName val="VXXXXX"/>
      <sheetName val="XXXX"/>
      <sheetName val="계정code"/>
      <sheetName val="대차표"/>
      <sheetName val="손익표"/>
      <sheetName val="광명대차"/>
      <sheetName val="광명손익"/>
      <sheetName val="안산대차"/>
      <sheetName val="안산손익"/>
      <sheetName val="대차(광+안)"/>
      <sheetName val="손익(광+안)"/>
      <sheetName val="TOTAL"/>
      <sheetName val="BA"/>
      <sheetName val="BB"/>
      <sheetName val="BC"/>
      <sheetName val="BD"/>
      <sheetName val="BE"/>
      <sheetName val="Module"/>
      <sheetName val="0.총괄"/>
      <sheetName val="통계자료"/>
      <sheetName val="Menu_Link"/>
      <sheetName val="TB(BS)"/>
      <sheetName val="TB(PL)"/>
      <sheetName val="PAJE"/>
      <sheetName val="PRJE"/>
      <sheetName val="무형"/>
      <sheetName val="Template"/>
      <sheetName val="PdmDesigner"/>
      <sheetName val="1_외주공사"/>
      <sheetName val="분양미수금"/>
      <sheetName val="1.LEAD"/>
      <sheetName val="감소Test"/>
      <sheetName val="3"/>
      <sheetName val="총괄"/>
      <sheetName val="비품(94이전)"/>
      <sheetName val="F12"/>
      <sheetName val="5100-현금"/>
      <sheetName val="2.지분법적용주식Leadsheet(회사제시)"/>
      <sheetName val="4.지분법평가요약"/>
      <sheetName val="5.지분법분개"/>
      <sheetName val="Worksheet in 5760 감가상각비(누계액)명세서"/>
      <sheetName val="팀별"/>
      <sheetName val="1월"/>
      <sheetName val="2월"/>
      <sheetName val="3월"/>
      <sheetName val="4월"/>
      <sheetName val="5월"/>
      <sheetName val="6월"/>
      <sheetName val="7월"/>
      <sheetName val="8월"/>
      <sheetName val="채권전체"/>
      <sheetName val="채권1월"/>
      <sheetName val="채권2월"/>
      <sheetName val="채권3월"/>
      <sheetName val="채권4월"/>
      <sheetName val="채권5월"/>
      <sheetName val="채권6월"/>
      <sheetName val="채권7월"/>
      <sheetName val="채권8월"/>
      <sheetName val="입금1월"/>
      <sheetName val="입금2월"/>
      <sheetName val="입금3월"/>
      <sheetName val="입금4월"/>
      <sheetName val="입금5월"/>
      <sheetName val="입금6월"/>
      <sheetName val="입금7월"/>
      <sheetName val="입금8월"/>
      <sheetName val="수금조건"/>
      <sheetName val="한도"/>
      <sheetName val="front"/>
      <sheetName val="재료비"/>
      <sheetName val="가공비"/>
      <sheetName val="판관비"/>
      <sheetName val="생판계획"/>
      <sheetName val="9월제조원가"/>
      <sheetName val="Tickmarks"/>
      <sheetName val="종합_SP"/>
      <sheetName val="종합_MP"/>
      <sheetName val="무림SP_상세"/>
      <sheetName val="무림페이퍼_상세"/>
      <sheetName val="종합"/>
      <sheetName val="매출채권(집계)"/>
      <sheetName val="외상매출금 합계표(조회서 refer) "/>
      <sheetName val="대체적인 절차 refer(외상매출금)"/>
      <sheetName val="국내외상매출금(S)"/>
      <sheetName val="국내외상매출금(P)"/>
      <sheetName val="국내외상매출(B)"/>
      <sheetName val="외화외상매출금"/>
      <sheetName val="받을어음 합계표(조회서 refer)"/>
      <sheetName val="받을어음(S)"/>
      <sheetName val="받을어음(P)"/>
      <sheetName val="받을어음(B)"/>
      <sheetName val="구매카드"/>
      <sheetName val="부도어음"/>
      <sheetName val="memo"/>
      <sheetName val="DATA"/>
      <sheetName val="BS"/>
      <sheetName val="PL"/>
      <sheetName val="MCS"/>
      <sheetName val="CF"/>
      <sheetName val="RE"/>
      <sheetName val="리드"/>
      <sheetName val="Start"/>
      <sheetName val="하역"/>
      <sheetName val="도매"/>
      <sheetName val="축산"/>
      <sheetName val="광업"/>
      <sheetName val="임대"/>
      <sheetName val="건물관리"/>
      <sheetName val="혼화제"/>
      <sheetName val="무역관리"/>
      <sheetName val="일반관리"/>
      <sheetName val="서산제조"/>
      <sheetName val="서산도매"/>
      <sheetName val="서산임대"/>
      <sheetName val="금산제조"/>
      <sheetName val="진천제조"/>
      <sheetName val="용인제조"/>
      <sheetName val="조치원제조"/>
      <sheetName val="조치원임대"/>
      <sheetName val="천안제조"/>
      <sheetName val="아산제조"/>
      <sheetName val="경비집계"/>
      <sheetName val="영업외손"/>
      <sheetName val="특별손익"/>
      <sheetName val="코드"/>
      <sheetName val="9월"/>
      <sheetName val="채권9월"/>
      <sheetName val="입금9월"/>
      <sheetName val="10월"/>
      <sheetName val="채권10월"/>
      <sheetName val="입금10월"/>
      <sheetName val="11월"/>
      <sheetName val="채권11월"/>
      <sheetName val="입금11월"/>
      <sheetName val="12월"/>
      <sheetName val="12월채권"/>
      <sheetName val="입금12월"/>
      <sheetName val="당좌자산"/>
      <sheetName val="재고자산"/>
      <sheetName val="투자자산"/>
      <sheetName val="유형자산"/>
      <sheetName val="건설가계정명세서"/>
      <sheetName val="감가상각비"/>
      <sheetName val="감가상각충당금"/>
      <sheetName val="현금과예금"/>
      <sheetName val="현금명세서"/>
      <sheetName val="예금명세서"/>
      <sheetName val="외상매출금"/>
      <sheetName val="받을어음"/>
      <sheetName val="단기대여금&amp;주임종단기대여금"/>
      <sheetName val="미수금"/>
      <sheetName val="미수수익"/>
      <sheetName val="미착원재료"/>
      <sheetName val="선급금&amp;지사관리비"/>
      <sheetName val="선급비용"/>
      <sheetName val="지급보증금"/>
      <sheetName val="선급법인세"/>
      <sheetName val="투자유가증권&amp;출자금&amp;출자주식"/>
      <sheetName val="특정현금과 예금"/>
      <sheetName val="가입권"/>
      <sheetName val="전신전화가입권"/>
      <sheetName val="임차보증금"/>
      <sheetName val="상표권"/>
      <sheetName val="96상입"/>
      <sheetName val="전체"/>
      <sheetName val="매출1"/>
      <sheetName val="입금1"/>
      <sheetName val="채권1"/>
      <sheetName val="기일1"/>
      <sheetName val="매출2"/>
      <sheetName val="입금2"/>
      <sheetName val="채권2"/>
      <sheetName val="기일2"/>
      <sheetName val="매출3"/>
      <sheetName val="입금3"/>
      <sheetName val="채권3"/>
      <sheetName val="기일3"/>
      <sheetName val="매출4"/>
      <sheetName val="입금4"/>
      <sheetName val="채권4"/>
      <sheetName val="기일4"/>
      <sheetName val="매출5"/>
      <sheetName val="입금5"/>
      <sheetName val="채권5"/>
      <sheetName val="기일5"/>
      <sheetName val="매출6"/>
      <sheetName val="입금6"/>
      <sheetName val="채권6"/>
      <sheetName val="기일6"/>
      <sheetName val="매출7"/>
      <sheetName val="입금7"/>
      <sheetName val="채권7"/>
      <sheetName val="기일7"/>
      <sheetName val="07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비교"/>
      <sheetName val="2차분"/>
      <sheetName val="피벗"/>
      <sheetName val="기본데이터"/>
      <sheetName val="양식(최종)"/>
      <sheetName val="양식(최종) (2)"/>
      <sheetName val="매출"/>
      <sheetName val="동해title"/>
      <sheetName val="X3"/>
      <sheetName val="수정사항summary(반기)"/>
      <sheetName val="경기연합"/>
      <sheetName val="대외공문"/>
      <sheetName val="A4 BS"/>
      <sheetName val="FS96"/>
      <sheetName val="8월현금흐름표"/>
      <sheetName val="basic_info"/>
      <sheetName val="조회총괄"/>
      <sheetName val="XLUTIL"/>
      <sheetName val="차수"/>
      <sheetName val="96수표어음"/>
      <sheetName val="로케션"/>
      <sheetName val="master"/>
      <sheetName val="Estrazione"/>
      <sheetName val="Links"/>
      <sheetName val="Macro1"/>
      <sheetName val="COND"/>
      <sheetName val="5600"/>
      <sheetName val="Macro2"/>
      <sheetName val="영업"/>
      <sheetName val="종합일지"/>
      <sheetName val="대환취급"/>
      <sheetName val="분당임차변경"/>
      <sheetName val="Macro4"/>
      <sheetName val="Gen Assumptions"/>
      <sheetName val="관리대장(2001장비)"/>
      <sheetName val="4b Consolidated PL"/>
      <sheetName val="전체현황"/>
      <sheetName val="발생집계"/>
      <sheetName val="을"/>
      <sheetName val="INMD1198"/>
      <sheetName val="INFG1198"/>
      <sheetName val="Korea Sign-Internal"/>
      <sheetName val="pre-anal손익계산서"/>
      <sheetName val="pre-anal대차대조표"/>
      <sheetName val="calendar"/>
      <sheetName val="HEADER"/>
      <sheetName val="language"/>
      <sheetName val="Borrower"/>
      <sheetName val="Property"/>
      <sheetName val="공문"/>
      <sheetName val="Cover"/>
      <sheetName val="Priorities"/>
      <sheetName val="Rate"/>
      <sheetName val="Date"/>
      <sheetName val="월별수입"/>
      <sheetName val="유통망계획"/>
      <sheetName val="Index"/>
      <sheetName val="선수금"/>
      <sheetName val="폐토수익화 "/>
      <sheetName val="Com-Button"/>
      <sheetName val="총괄KD"/>
      <sheetName val="공통부대비"/>
      <sheetName val="TEL"/>
      <sheetName val="지분법(AK) (2)"/>
      <sheetName val="한일자야(감액손실) (2)"/>
      <sheetName val="원판매입"/>
      <sheetName val="Secured Master"/>
      <sheetName val="1_當期시산표"/>
      <sheetName val="손익분석"/>
      <sheetName val="정부노임단가"/>
      <sheetName val="3분기"/>
      <sheetName val="구동"/>
      <sheetName val="PLarp"/>
      <sheetName val="9703"/>
      <sheetName val="801000"/>
      <sheetName val="Köpfe"/>
      <sheetName val="BAL.(TTL)"/>
      <sheetName val="총괄표"/>
      <sheetName val="MetaData"/>
      <sheetName val="9811 YTD"/>
      <sheetName val="流资汇总"/>
      <sheetName val=" 견적서"/>
      <sheetName val="제조원가"/>
      <sheetName val="001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118.세금과공과"/>
      <sheetName val="1.MDF1공장"/>
      <sheetName val="손익계산"/>
      <sheetName val="w't table"/>
      <sheetName val="000000"/>
      <sheetName val="당년매출"/>
      <sheetName val="당년매출집계"/>
      <sheetName val="전년매출"/>
      <sheetName val="전년매출집계"/>
      <sheetName val="당년예산"/>
      <sheetName val="당년예산집계"/>
      <sheetName val="예산실적비교"/>
      <sheetName val="관계매출 (2)"/>
      <sheetName val="관계매출"/>
      <sheetName val="관계회사"/>
      <sheetName val="tax1"/>
      <sheetName val="GENERAL"/>
      <sheetName val="Inv "/>
      <sheetName val="++++"/>
      <sheetName val="1"/>
      <sheetName val="시나리오"/>
      <sheetName val="순수통장"/>
      <sheetName val="적립수신"/>
      <sheetName val="TBclosing"/>
      <sheetName val="재무가정"/>
      <sheetName val="#REF"/>
      <sheetName val="Æo°¡±aAØ"/>
      <sheetName val="2.대외공문"/>
      <sheetName val="중요성(출)"/>
      <sheetName val="전부인쇄"/>
      <sheetName val="경비분류(1)"/>
      <sheetName val="Oper Amount"/>
      <sheetName val="WBS98"/>
      <sheetName val="급여이체(농) (2)"/>
      <sheetName val="AL"/>
      <sheetName val="m_COA"/>
      <sheetName val="06년예상보험료 (2)"/>
      <sheetName val="1~10월실적"/>
      <sheetName val="에스피"/>
      <sheetName val="페이퍼"/>
      <sheetName val="코드Mapping"/>
      <sheetName val="신무림1"/>
      <sheetName val="DB"/>
      <sheetName val="급여"/>
      <sheetName val="Base"/>
      <sheetName val="기타주식-명세"/>
      <sheetName val="libor"/>
      <sheetName val="투자유가증권"/>
      <sheetName val="1-KUNDE.XLS"/>
      <sheetName val="main"/>
      <sheetName val="요약"/>
      <sheetName val="Serial"/>
      <sheetName val="Data Sheet"/>
      <sheetName val="DS-최종"/>
      <sheetName val="인천_계획"/>
      <sheetName val="고정자산-회사제시"/>
      <sheetName val="JUYO"/>
      <sheetName val="Intercompany AR &amp; AP"/>
      <sheetName val="Ctrl"/>
      <sheetName val="환율-LIBOR"/>
      <sheetName val="2_직영공사"/>
      <sheetName val="Korea_Sign-Internal"/>
      <sheetName val="4b_Consolidated_PL"/>
      <sheetName val="Gen_Assumptions"/>
      <sheetName val="1998_P_&amp;_L"/>
      <sheetName val="정의"/>
      <sheetName val="변제"/>
      <sheetName val="이자"/>
      <sheetName val="상환대상"/>
      <sheetName val="가정"/>
      <sheetName val="여신현황"/>
      <sheetName val="소비자가"/>
      <sheetName val="argl(1)"/>
      <sheetName val="재고"/>
      <sheetName val="2-2.매출분석"/>
      <sheetName val="graph data1"/>
      <sheetName val="graph data2"/>
      <sheetName val="LS"/>
      <sheetName val="경영현황"/>
      <sheetName val="일보_생산"/>
      <sheetName val="매출LS"/>
      <sheetName val="Seasonality"/>
      <sheetName val="Balances"/>
      <sheetName val="신기술(비상장)0412"/>
      <sheetName val="후순위채05.01.20"/>
      <sheetName val="분석적검토"/>
      <sheetName val="재무비율분석"/>
      <sheetName val="제품분류코드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건물"/>
      <sheetName val="WI"/>
      <sheetName val="R(BS-PL-RE)"/>
      <sheetName val="P6.작업선박시간표"/>
      <sheetName val="P2.breakdown"/>
      <sheetName val="원데이타(1)"/>
      <sheetName val="여담"/>
      <sheetName val="99년(원본) "/>
      <sheetName val="수출제비"/>
      <sheetName val="용역비"/>
      <sheetName val="교제비"/>
      <sheetName val="Code"/>
      <sheetName val="MatchCode"/>
      <sheetName val="A(1)"/>
      <sheetName val="A (3)"/>
      <sheetName val="Walsei"/>
      <sheetName val="7.31연체현황"/>
      <sheetName val="Rent Roll"/>
      <sheetName val="Budget"/>
      <sheetName val="Initial Input Variable"/>
      <sheetName val="사업부별"/>
      <sheetName val="3.1수율첨부"/>
      <sheetName val="Income Statement"/>
      <sheetName val="Ratios"/>
      <sheetName val="감가상각비재계산_08"/>
      <sheetName val="She"/>
      <sheetName val="mm10"/>
      <sheetName val="지분법평가"/>
      <sheetName val="기초데이타"/>
      <sheetName val="공정가치"/>
      <sheetName val="경비"/>
      <sheetName val="수정시산표"/>
      <sheetName val=""/>
      <sheetName val="토지"/>
      <sheetName val="VAT reconcile"/>
      <sheetName val="P.L"/>
      <sheetName val="대손설정"/>
      <sheetName val="F3"/>
      <sheetName val="Intl def"/>
      <sheetName val="Fed'l Taxable Inc"/>
      <sheetName val="Fx Assumptions"/>
      <sheetName val="Prov. Vac."/>
      <sheetName val="ISI W2s"/>
      <sheetName val="US Paid"/>
      <sheetName val="Schedule"/>
      <sheetName val="Summary-Final"/>
      <sheetName val="Rollforward to Final"/>
      <sheetName val="Pref B"/>
      <sheetName val="F-4,5"/>
      <sheetName val="Material Service Orders All"/>
      <sheetName val="T&amp;C"/>
      <sheetName val="Valid Values"/>
      <sheetName val="C_Lead"/>
      <sheetName val="8월 예상"/>
      <sheetName val="달성 상황  분석(8월)"/>
      <sheetName val="년계획"/>
      <sheetName val="수금"/>
      <sheetName val="계획"/>
      <sheetName val="이자율"/>
      <sheetName val="F456"/>
      <sheetName val="불량Database"/>
      <sheetName val="차액보증"/>
      <sheetName val="cable-data"/>
      <sheetName val="CTEMCOST"/>
      <sheetName val="Sheet14"/>
      <sheetName val="Sheet13"/>
      <sheetName val="개인별_최종"/>
      <sheetName val="Revenue Link"/>
      <sheetName val="BASIS(Pre)"/>
      <sheetName val="enums"/>
      <sheetName val="설계명세서"/>
      <sheetName val="예산명세서"/>
      <sheetName val="자료입력"/>
      <sheetName val="교육계획"/>
      <sheetName val="Profile"/>
      <sheetName val="Values"/>
      <sheetName val="Parameters"/>
      <sheetName val="내역서1"/>
      <sheetName val="97(US,EP,PCT,KR)"/>
      <sheetName val="DETAIL"/>
      <sheetName val="제안서입력"/>
      <sheetName val="진행 현황표(45주)"/>
      <sheetName val="She??2"/>
      <sheetName val="기안"/>
      <sheetName val="Claim Hrs"/>
      <sheetName val="Tbom-tot"/>
      <sheetName val="04LS"/>
      <sheetName val="SS20"/>
      <sheetName val="HT_1"/>
      <sheetName val="2-2매장별매출계획"/>
      <sheetName val="금융자산 control"/>
      <sheetName val="금융부채 control"/>
      <sheetName val="BRAKE"/>
      <sheetName val="현금및현금등가물"/>
      <sheetName val="현금"/>
      <sheetName val="LeadSchedule"/>
      <sheetName val="현금및예치금집계표"/>
      <sheetName val="CAUDIT"/>
      <sheetName val="TDTKP"/>
      <sheetName val="DK-KH"/>
      <sheetName val="WTB"/>
      <sheetName val="PAJE,PRJE"/>
      <sheetName val="forecasting"/>
      <sheetName val="MAT"/>
      <sheetName val="Flowchart"/>
      <sheetName val="CS"/>
      <sheetName val="F12_BS"/>
      <sheetName val="F3_PL"/>
      <sheetName val="2001"/>
      <sheetName val="제조경비"/>
      <sheetName val="산출근거"/>
      <sheetName val="간지"/>
      <sheetName val="갑지"/>
      <sheetName val="Table"/>
      <sheetName val="수량산출"/>
      <sheetName val="Steam Table"/>
      <sheetName val="F4.2"/>
      <sheetName val="F4.3"/>
      <sheetName val="Maintenance Plan(설비)"/>
      <sheetName val="집수정(600-700)"/>
      <sheetName val="City St"/>
      <sheetName val="Fragen"/>
      <sheetName val="인원Detail"/>
      <sheetName val="TOT"/>
      <sheetName val="p5. 유무형자산"/>
      <sheetName val="ProvMs"/>
      <sheetName val="TI"/>
      <sheetName val="AL Franchise"/>
      <sheetName val="GA Net Worth"/>
      <sheetName val="LA Franchise Tax"/>
      <sheetName val="Michigan Return Calc"/>
      <sheetName val="MS Franchise Tax"/>
      <sheetName val="NY Capital Base Calc."/>
      <sheetName val="NC Franchise Tax"/>
      <sheetName val="SC License Fee"/>
      <sheetName val="TN Franchise Tax"/>
      <sheetName val="Texas Earned Surplus"/>
      <sheetName val="InvComp"/>
      <sheetName val="InvComp-Loc"/>
      <sheetName val="InvComp-Loc (2)"/>
      <sheetName val="graph"/>
      <sheetName val="aging"/>
      <sheetName val="Vendor-UK"/>
      <sheetName val="Vendor"/>
      <sheetName val="Vendor (2)"/>
      <sheetName val="inus영업BACKUP"/>
      <sheetName val="She__2"/>
      <sheetName val="수소로COS"/>
      <sheetName val="울산시산표"/>
      <sheetName val="감가상각비대체내역"/>
      <sheetName val=".1 BS Consolidated 2009"/>
      <sheetName val=".2 IS Consolidated 2009"/>
      <sheetName val="table3 bottles"/>
      <sheetName val="table4RM"/>
      <sheetName val="Original Cap Table"/>
      <sheetName val="WDV Workings"/>
      <sheetName val="detail9'96_oh"/>
      <sheetName val="vendorList"/>
      <sheetName val="fasb 123 calc"/>
      <sheetName val="data validation HIDE"/>
      <sheetName val="She_x005f_x0000__x005f_x0000_2"/>
      <sheetName val="note"/>
      <sheetName val="SUM"/>
      <sheetName val="THEME CODE"/>
      <sheetName val="CR CODE"/>
      <sheetName val="부서CODE"/>
      <sheetName val="worksheet"/>
      <sheetName val="Final ProvisionWorking"/>
      <sheetName val="Option Activity '01"/>
      <sheetName val="设备保全T汇总"/>
      <sheetName val="PT_ED"/>
      <sheetName val=" 斑利辑"/>
      <sheetName val="B053 (990701)공정실적PP%계산"/>
      <sheetName val="64164"/>
      <sheetName val="재료비 아이템별 내역"/>
      <sheetName val="PC%계산"/>
      <sheetName val="126.255"/>
      <sheetName val="JT3.0견적-구1"/>
      <sheetName val="목표세부명세"/>
      <sheetName val="091002"/>
      <sheetName val="NewMarketSelector"/>
      <sheetName val="언양"/>
      <sheetName val="Cntmrs-Recruit"/>
      <sheetName val="p.1 Lead"/>
      <sheetName val="CSI"/>
      <sheetName val="STATISTICS"/>
      <sheetName val="China"/>
      <sheetName val="CashPro (2)"/>
      <sheetName val="기준시가"/>
      <sheetName val="FF20"/>
      <sheetName val="CAJE.CRJE"/>
      <sheetName val="O 100 Lead"/>
      <sheetName val="5530"/>
      <sheetName val="5230"/>
      <sheetName val="Income"/>
      <sheetName val="label"/>
      <sheetName val="노동부"/>
      <sheetName val="Multiples Data"/>
      <sheetName val="Normal Tax"/>
      <sheetName val="IMSS"/>
      <sheetName val="Share Buyback Calcs"/>
      <sheetName val="Sydney"/>
      <sheetName val=" lease agrmts &amp; lease liab."/>
      <sheetName val="WW_V"/>
      <sheetName val="7120(A) Rollforward"/>
      <sheetName val="Balance shet"/>
      <sheetName val="WKS"/>
      <sheetName val="080800"/>
      <sheetName val="K Wood DE"/>
      <sheetName val="AUTO By Cost Center"/>
      <sheetName val="Property Names"/>
      <sheetName val="Aug xrates"/>
      <sheetName val="xRate for 1H Bonus Planning"/>
      <sheetName val="Supporting Settings"/>
      <sheetName val="1. Lead"/>
      <sheetName val="TOP 10 CUST (L)"/>
      <sheetName val="XLR_NoRangeSheet"/>
      <sheetName val="Sponsor as Beneficiary (Burl)"/>
      <sheetName val="Rent Analysis"/>
      <sheetName val="xrates"/>
      <sheetName val="전체지분도"/>
      <sheetName val="Form"/>
      <sheetName val="품의서(TL)"/>
      <sheetName val="존4"/>
      <sheetName val="N賃率-職"/>
      <sheetName val="대구"/>
      <sheetName val="validationInfo"/>
      <sheetName val="신한은행보통예금"/>
      <sheetName val="신한은행부가가치세통장"/>
      <sheetName val="7월 은행잔고"/>
      <sheetName val="7월 입출금현황"/>
      <sheetName val="7월 매출입금내역"/>
      <sheetName val="매출입금상세내역"/>
      <sheetName val="매출발행내역"/>
      <sheetName val="7월내역서"/>
      <sheetName val="7월세금계산서외 "/>
      <sheetName val="8월2일기준-매입세금계산서"/>
      <sheetName val="7월법인카드내역"/>
      <sheetName val="7월급여대장"/>
      <sheetName val="CAPVC"/>
      <sheetName val="KXV01"/>
      <sheetName val="GL Codes &amp; Dimension Rules"/>
      <sheetName val="Week"/>
      <sheetName val="DISP96"/>
      <sheetName val="Comps' Current &amp; Former Owners "/>
      <sheetName val="Key Equip Finance"/>
      <sheetName val="First Corp"/>
      <sheetName val="Option Activity"/>
      <sheetName val="PopCache"/>
      <sheetName val="Tax accounts WW value "/>
      <sheetName val="Input"/>
      <sheetName val="Prix marché, shipments"/>
      <sheetName val="T-Book - Tax Reconciliation"/>
      <sheetName val="ONT_PLD_M255_R"/>
      <sheetName val="Cash Flow Tieout"/>
      <sheetName val="기타유동LS"/>
      <sheetName val="Stmt_of_Ops"/>
      <sheetName val="BS Schedules 04"/>
      <sheetName val=".2 IS Consolidated 2008"/>
      <sheetName val="Statement"/>
      <sheetName val="VLOOKUP Data"/>
      <sheetName val="Control"/>
      <sheetName val="TB Calculation Sheet PY"/>
      <sheetName val="Contracts"/>
      <sheetName val="4b. SO Deductions"/>
      <sheetName val="34"/>
      <sheetName val="이름관리자"/>
      <sheetName val="Additions"/>
      <sheetName val="Parm"/>
      <sheetName val="COMB3"/>
      <sheetName val="May"/>
      <sheetName val="payor mix"/>
      <sheetName val="JP"/>
      <sheetName val="HP"/>
      <sheetName val="Sch9"/>
      <sheetName val="MCSI"/>
      <sheetName val="제조부문배부"/>
    </sheetNames>
    <sheetDataSet>
      <sheetData sheetId="0">
        <row r="2">
          <cell r="A2">
            <v>140236</v>
          </cell>
        </row>
      </sheetData>
      <sheetData sheetId="1">
        <row r="2">
          <cell r="A2">
            <v>120195</v>
          </cell>
        </row>
      </sheetData>
      <sheetData sheetId="2">
        <row r="2">
          <cell r="A2">
            <v>140236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>
        <row r="2">
          <cell r="A2">
            <v>210032</v>
          </cell>
        </row>
      </sheetData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/>
      <sheetData sheetId="44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/>
      <sheetData sheetId="448"/>
      <sheetData sheetId="449"/>
      <sheetData sheetId="450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>
        <row r="2">
          <cell r="G2">
            <v>0</v>
          </cell>
        </row>
      </sheetData>
      <sheetData sheetId="561">
        <row r="2">
          <cell r="A2">
            <v>120195</v>
          </cell>
        </row>
      </sheetData>
      <sheetData sheetId="562">
        <row r="2">
          <cell r="A2">
            <v>120195</v>
          </cell>
        </row>
      </sheetData>
      <sheetData sheetId="563">
        <row r="2">
          <cell r="G2">
            <v>0</v>
          </cell>
        </row>
      </sheetData>
      <sheetData sheetId="564">
        <row r="2">
          <cell r="A2">
            <v>120195</v>
          </cell>
        </row>
      </sheetData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/>
      <sheetData sheetId="633" refreshError="1"/>
      <sheetData sheetId="634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/>
      <sheetData sheetId="645"/>
      <sheetData sheetId="646"/>
      <sheetData sheetId="647" refreshError="1"/>
      <sheetData sheetId="648"/>
      <sheetData sheetId="649" refreshError="1"/>
      <sheetData sheetId="650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명세"/>
      <sheetName val="회전율"/>
      <sheetName val="Aging"/>
      <sheetName val="Links"/>
      <sheetName val="XREF"/>
      <sheetName val="Tickmarks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ed"/>
      <sheetName val="Links"/>
      <sheetName val="XREF"/>
      <sheetName val="Tickmarks"/>
      <sheetName val="Template"/>
      <sheetName val="Check"/>
      <sheetName val="유형"/>
      <sheetName val="고정부채"/>
      <sheetName val="P.L"/>
      <sheetName val="회사제시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현금및 현금등가물"/>
      <sheetName val="단기금융"/>
      <sheetName val="장기금융상품"/>
      <sheetName val="미수수익 "/>
      <sheetName val="이자수익PT"/>
      <sheetName val="XREF"/>
      <sheetName val="Tickmarks"/>
      <sheetName val="대차대조표"/>
      <sheetName val="5130 현금과현금등가물의 워크시트"/>
      <sheetName val=".1 TB_대차"/>
      <sheetName val=".1 장기선급비용"/>
      <sheetName val="이자수익OT"/>
      <sheetName val="#REF"/>
      <sheetName val="F-4,5"/>
      <sheetName val="US Codes"/>
      <sheetName val="메모리"/>
      <sheetName val="현금"/>
      <sheetName val="PL"/>
      <sheetName val="유효성"/>
      <sheetName val="판매가비교"/>
      <sheetName val="sum"/>
      <sheetName val="매출 Lead Schedule"/>
      <sheetName val="증감분석1Q05"/>
      <sheetName val="재무손익1Q04"/>
      <sheetName val="도금예정금액검토"/>
      <sheetName val="감가상각LS"/>
      <sheetName val="LS "/>
      <sheetName val="누TB"/>
      <sheetName val="VOL1"/>
      <sheetName val="손익"/>
      <sheetName val="KUNGDEVI"/>
      <sheetName val="비품(94이전)"/>
      <sheetName val="Summary"/>
      <sheetName val="INSTRUCTIONS"/>
      <sheetName val="보증금"/>
      <sheetName val="기타의투자자산"/>
      <sheetName val="장기대여금"/>
      <sheetName val="F1,2"/>
      <sheetName val="F45"/>
      <sheetName val="F3"/>
      <sheetName val="BS-이연차수정"/>
      <sheetName val="PL-이연차수정"/>
      <sheetName val="PAJE"/>
      <sheetName val="PRJE"/>
      <sheetName val="Regin가격"/>
      <sheetName val="조립지적"/>
      <sheetName val="견적검토040504"/>
      <sheetName val="FACTOR"/>
      <sheetName val="TH-XL"/>
      <sheetName val="연결분개(최종)"/>
      <sheetName val="9700"/>
      <sheetName val="이연법인세6월말"/>
      <sheetName val="이연법인세3월말"/>
      <sheetName val="Assign"/>
      <sheetName val="FF20"/>
      <sheetName val="PL10-20"/>
      <sheetName val="Nerla"/>
      <sheetName val=".BS"/>
      <sheetName val="1995년 섹터별 매출"/>
      <sheetName val="현금및예치금집계표"/>
      <sheetName val="LeadSchedule"/>
      <sheetName val="Lead."/>
      <sheetName val="지분법"/>
      <sheetName val="차량운반구"/>
      <sheetName val="공구와기구"/>
      <sheetName val="비품"/>
      <sheetName val="건물"/>
      <sheetName val="P.L"/>
      <sheetName val="Requirement(Work Crew)"/>
      <sheetName val="M1master"/>
      <sheetName val=".4 07 YE 퇴충(for refer)"/>
      <sheetName val="WTB"/>
      <sheetName val="PAJE,PRJE"/>
      <sheetName val="받을어음"/>
      <sheetName val="지분법평가"/>
      <sheetName val="LS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감가상각LS (2)"/>
      <sheetName val="구축물 (2)"/>
      <sheetName val="컨버터 (2)"/>
      <sheetName val="주식매입선택권"/>
      <sheetName val="15000원일 경우"/>
      <sheetName val="FAB별"/>
      <sheetName val="손익계산서"/>
      <sheetName val="현금흐름표"/>
      <sheetName val="총괄(전기)"/>
      <sheetName val=".1"/>
      <sheetName val="지급수수료"/>
      <sheetName val="8320특수관계(판관비)"/>
      <sheetName val="8312국가별수출"/>
      <sheetName val="광고선전비"/>
      <sheetName val="용역비"/>
      <sheetName val="교제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Footnotes"/>
      <sheetName val="총괄표"/>
      <sheetName val="동화광전FS"/>
      <sheetName val="지분법_광전"/>
      <sheetName val="지분법_광학"/>
      <sheetName val="지분법_디아이저팬"/>
      <sheetName val="유형자산미처분"/>
      <sheetName val="재고판매미실현"/>
      <sheetName val="재고매입미실현"/>
      <sheetName val="이익률"/>
      <sheetName val="동화광학FS(INFO)"/>
      <sheetName val="관련예규"/>
      <sheetName val="XREF"/>
      <sheetName val="Tickmarks"/>
      <sheetName val="procedure"/>
      <sheetName val="동화광학FS"/>
      <sheetName val="유가증권실사등"/>
      <sheetName val="매도가능증권"/>
      <sheetName val="재고미처분"/>
      <sheetName val="10.단기매매"/>
      <sheetName val="20.지준유가증권"/>
      <sheetName val="30.회사채"/>
      <sheetName val="40.CP"/>
      <sheetName val="50.ELS"/>
      <sheetName val="60.WR"/>
      <sheetName val="전기"/>
      <sheetName val="70.평가손익"/>
      <sheetName val="80.공시"/>
      <sheetName val="20.주식(매도)"/>
      <sheetName val="30.지준유가증권"/>
      <sheetName val="30.1"/>
      <sheetName val="30.2"/>
      <sheetName val="40.회사채"/>
      <sheetName val="50.CP"/>
      <sheetName val="60.수익증권"/>
      <sheetName val="70.ELS"/>
      <sheetName val="80.평가손익"/>
      <sheetName val="80.1"/>
      <sheetName val="90.취득처분 Test"/>
      <sheetName val="100.공시 검토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REF"/>
      <sheetName val="Tickmarks"/>
      <sheetName val="유형자산명세서"/>
      <sheetName val="Sheet1"/>
      <sheetName val="감가상각누계액"/>
      <sheetName val="BA"/>
      <sheetName val="노무비"/>
      <sheetName val="원재료 단가 test"/>
      <sheetName val="FN"/>
      <sheetName val="은행조회서CS"/>
      <sheetName val="이자비용Overall"/>
      <sheetName val="Template"/>
      <sheetName val="무형"/>
      <sheetName val="채권조회서 Roll-forward test"/>
      <sheetName val="Lead"/>
      <sheetName val="유형"/>
      <sheetName val="6120"/>
      <sheetName val="국고보조금"/>
      <sheetName val="승용"/>
      <sheetName val="TB(PL)"/>
      <sheetName val="PAJE"/>
      <sheetName val="TB(BS)"/>
      <sheetName val="PRJE"/>
      <sheetName val="LS"/>
      <sheetName val="공사미수금"/>
      <sheetName val="0.총괄"/>
      <sheetName val="Turkey"/>
      <sheetName val="QRY_EXPORT_FOR_ANALYSIS"/>
      <sheetName val="5630-해외투유평가"/>
      <sheetName val="5100-현금및등가물lead"/>
      <sheetName val="6400-고정부채lead"/>
      <sheetName val="T4. 재공-2"/>
      <sheetName val="1.외주공사"/>
      <sheetName val="p.1 sub_lead"/>
      <sheetName val="유형자산증가"/>
      <sheetName val="2.직영공사"/>
      <sheetName val="상품매출원가"/>
      <sheetName val="투자유가증권명세서"/>
      <sheetName val="Significant Processes"/>
      <sheetName val="고정부채"/>
      <sheetName val="R(BS-PL-RE)"/>
      <sheetName val="수정분개"/>
      <sheetName val="PL"/>
      <sheetName val="Leadsheet"/>
      <sheetName val="Rent Roll"/>
      <sheetName val="total"/>
      <sheetName val="Budget"/>
      <sheetName val="현금및예치금집계표"/>
      <sheetName val="현금및등가물명세서"/>
      <sheetName val="회계처리요약"/>
      <sheetName val="환율금리"/>
      <sheetName val="투자자별매매비중_2"/>
      <sheetName val="투자자별매매비중"/>
      <sheetName val="증시자금 신용공여"/>
      <sheetName val="지수"/>
      <sheetName val="현금및현금등가물"/>
      <sheetName val="B - Income Statement"/>
      <sheetName val="Warrants"/>
      <sheetName val="Key Equip Finance"/>
      <sheetName val="Gross Receipts"/>
      <sheetName val="RF TB"/>
      <sheetName val="Group Breakdown"/>
      <sheetName val="심리RN"/>
      <sheetName val="97(US,EP,PCT,KR)"/>
      <sheetName val="언양"/>
      <sheetName val="CTEMCOST"/>
      <sheetName val="Worksheet in 5720 유형자산 LEAD"/>
      <sheetName val="Revenue Link"/>
      <sheetName val="Sheet14"/>
      <sheetName val="Sheet13"/>
      <sheetName val="RG_CARDEALER"/>
      <sheetName val="cable-data"/>
      <sheetName val="개인별_최종"/>
      <sheetName val="시산표"/>
      <sheetName val="참고_ 카본단가 비교"/>
      <sheetName val="TP지원 (2)"/>
      <sheetName val="매출채권 lead"/>
      <sheetName val="미수이자"/>
      <sheetName val="분양미수금"/>
      <sheetName val="BS-이연차수정"/>
      <sheetName val="PL-이연차수정"/>
      <sheetName val="매입채무"/>
      <sheetName val="제안서입력"/>
      <sheetName val="감가상각"/>
      <sheetName val="받을어음"/>
      <sheetName val="공통"/>
      <sheetName val="업무분장 "/>
      <sheetName val="B-90"/>
      <sheetName val="기말요약"/>
      <sheetName val="중요성기준"/>
      <sheetName val="A9-1~5 "/>
      <sheetName val="A9-3"/>
      <sheetName val="경영분석"/>
      <sheetName val="98경영"/>
      <sheetName val="A9-부2 "/>
      <sheetName val="A9"/>
      <sheetName val="A9-2(구)"/>
      <sheetName val="주석자료A7"/>
      <sheetName val="주총요약"/>
      <sheetName val="지급보증"/>
      <sheetName val="(법인,토지)등기부등본요약"/>
      <sheetName val="보험가입"/>
      <sheetName val="계속기업검토표"/>
      <sheetName val="A7"/>
      <sheetName val="등본요약"/>
      <sheetName val="계속기업"/>
      <sheetName val="원가"/>
      <sheetName val="04LS"/>
      <sheetName val="차액보증"/>
      <sheetName val="Maintenance Plan(설비)"/>
      <sheetName val="감가상각LS"/>
      <sheetName val="LS "/>
      <sheetName val="총괄집계표"/>
      <sheetName val="설계명세서"/>
      <sheetName val="예산명세서"/>
      <sheetName val="자료입력"/>
      <sheetName val="F12_BS"/>
      <sheetName val="F3_PL"/>
      <sheetName val="현금&amp;현금등가(K)"/>
      <sheetName val="퇴충(K)"/>
      <sheetName val="디지아이(0303)"/>
      <sheetName val="2001"/>
      <sheetName val="비품(94이전)"/>
      <sheetName val="Exec"/>
      <sheetName val="Equity Roll (1)"/>
      <sheetName val="FA Roll"/>
      <sheetName val="3. Temp Analysis"/>
      <sheetName val="carryover"/>
      <sheetName val="K - FA Tax"/>
      <sheetName val="Admin"/>
      <sheetName val="Prueba Global"/>
      <sheetName val=".1 Subsequent Disbursements"/>
      <sheetName val="1. Lead"/>
      <sheetName val="GAAP Summary Rollforward "/>
      <sheetName val="IS_CY"/>
      <sheetName val="Grants"/>
      <sheetName val="1. Option FV "/>
      <sheetName val="A-DTA Samples"/>
      <sheetName val="Gastos"/>
      <sheetName val="FAS 123"/>
      <sheetName val="Summary"/>
      <sheetName val="Inputs"/>
      <sheetName val="130.1 - Tax Account RF"/>
      <sheetName val="Lookup"/>
      <sheetName val="Q1 2007"/>
      <sheetName val="Rent Analysis"/>
      <sheetName val="2003"/>
      <sheetName val="Intl def"/>
      <sheetName val="TOP 10 CUST (L)"/>
      <sheetName val="MAIN"/>
      <sheetName val="Summary-Final"/>
      <sheetName val="Sponsor as Beneficiary (Burl)"/>
      <sheetName val="Suficiencia de Pasivos"/>
      <sheetName val=".2 Rollfwd"/>
      <sheetName val="P&amp;L"/>
      <sheetName val="Finsum"/>
      <sheetName val="YieldCo WTI"/>
      <sheetName val="detail"/>
      <sheetName val="토공총괄표"/>
      <sheetName val="PT_ED"/>
      <sheetName val="2.대외공문"/>
      <sheetName val="B053 (990701)공정실적PP%계산"/>
      <sheetName val="Claim Hrs"/>
      <sheetName val="Fragen"/>
      <sheetName val="S-S Curve"/>
      <sheetName val="현금흐름표"/>
      <sheetName val="수량산출"/>
      <sheetName val="14-020 Well Depreciation UOP"/>
      <sheetName val="F456"/>
      <sheetName val="F12"/>
      <sheetName val="F3"/>
      <sheetName val="Index"/>
      <sheetName val="XLR_NoRangeSheet"/>
      <sheetName val="ÐLists"/>
      <sheetName val="Control"/>
      <sheetName val="Taxes"/>
      <sheetName val="1. Exercised"/>
      <sheetName val="Summary cap table"/>
      <sheetName val="Assistance"/>
      <sheetName val="Gross Revenue"/>
      <sheetName val="1-People 12.30"/>
      <sheetName val="Signoff"/>
      <sheetName val="Income"/>
      <sheetName val="Walsei"/>
      <sheetName val="label"/>
      <sheetName val="감가상각TEST"/>
      <sheetName val="리드"/>
      <sheetName val="급여대장(관리)"/>
      <sheetName val="5-WF detail"/>
      <sheetName val="Calculations"/>
      <sheetName val="Variables"/>
      <sheetName val="WP_Hist ABC"/>
      <sheetName val="Week"/>
      <sheetName val="Customer gross sales by genre"/>
      <sheetName val="Deferred tax Summary"/>
      <sheetName val="Consolidated by Co"/>
      <sheetName val="J-1.Environment"/>
      <sheetName val="Rejects PPM"/>
      <sheetName val="Customer Ratings"/>
      <sheetName val="Prem Freight Summary"/>
      <sheetName val="Sens"/>
      <sheetName val="1월 내역서 "/>
      <sheetName val="1월세금계산서 외"/>
      <sheetName val="2월내역서 "/>
      <sheetName val="2월세금계산서외"/>
      <sheetName val="3월내역서 "/>
      <sheetName val="3월세금계산서외 "/>
      <sheetName val="4월내역서 "/>
      <sheetName val="4월세금계산서외"/>
      <sheetName val="5월 내역서"/>
      <sheetName val="5월세금계산서외"/>
      <sheetName val="6월내역서"/>
      <sheetName val="6월세금계산서외 "/>
      <sheetName val="6월내역서 (2)"/>
      <sheetName val="Sheet5"/>
      <sheetName val="7월 내역서"/>
      <sheetName val="8월 내역서"/>
      <sheetName val="9월 내역서"/>
      <sheetName val="10월 내역서"/>
      <sheetName val="11월 내역서"/>
      <sheetName val="12월 내역서 "/>
      <sheetName val="Sheet2"/>
      <sheetName val="Sheet3"/>
      <sheetName val="sheet1 (2)"/>
      <sheetName val="Sheet4"/>
      <sheetName val="EQUIPO DE DESPACHO"/>
      <sheetName val="BASIS(Pre)"/>
      <sheetName val="F1,2"/>
      <sheetName val="F45"/>
      <sheetName val="N賃率-職"/>
      <sheetName val="Schedule"/>
      <sheetName val=".1 Rollforward"/>
      <sheetName val="S-3"/>
      <sheetName val="노동부"/>
      <sheetName val="Resumen - DDJJ IVA "/>
      <sheetName val="Issue Log"/>
      <sheetName val="Sheet9"/>
      <sheetName val="Asset Transfer_Screen Shot"/>
      <sheetName val="Asset Proposal List"/>
      <sheetName val="Asset Proposal-Screen Shots"/>
      <sheetName val="Data Import Template"/>
      <sheetName val="New Asset List"/>
      <sheetName val="New Asset_Screen Shots"/>
      <sheetName val="FAMAsset_as of 12.31.18"/>
      <sheetName val="교제비"/>
      <sheetName val="5300"/>
      <sheetName val="매출채권"/>
      <sheetName val="기타당좌자산"/>
      <sheetName val="5500"/>
      <sheetName val="Sub LS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>
        <row r="1">
          <cell r="A1" t="str">
            <v>감 사 업 무 분 담 표</v>
          </cell>
        </row>
      </sheetData>
      <sheetData sheetId="86">
        <row r="1">
          <cell r="A1" t="str">
            <v>감 사 업 무 분 담 표</v>
          </cell>
        </row>
      </sheetData>
      <sheetData sheetId="87">
        <row r="1">
          <cell r="A1" t="str">
            <v>감 사 업 무 분 담 표</v>
          </cell>
        </row>
      </sheetData>
      <sheetData sheetId="88">
        <row r="1">
          <cell r="A1" t="str">
            <v>감 사 업 무 분 담 표</v>
          </cell>
        </row>
      </sheetData>
      <sheetData sheetId="89">
        <row r="1">
          <cell r="A1" t="str">
            <v>감 사 업 무 분 담 표</v>
          </cell>
        </row>
      </sheetData>
      <sheetData sheetId="90">
        <row r="1">
          <cell r="A1" t="str">
            <v>감 사 업 무 분 담 표</v>
          </cell>
        </row>
      </sheetData>
      <sheetData sheetId="91">
        <row r="1">
          <cell r="A1" t="str">
            <v>감 사 업 무 분 담 표</v>
          </cell>
        </row>
      </sheetData>
      <sheetData sheetId="92">
        <row r="1">
          <cell r="A1" t="str">
            <v>감 사 업 무 분 담 표</v>
          </cell>
        </row>
      </sheetData>
      <sheetData sheetId="93">
        <row r="1">
          <cell r="A1" t="str">
            <v>감 사 업 무 분 담 표</v>
          </cell>
        </row>
      </sheetData>
      <sheetData sheetId="94">
        <row r="1">
          <cell r="A1" t="str">
            <v>감 사 업 무 분 담 표</v>
          </cell>
        </row>
      </sheetData>
      <sheetData sheetId="95">
        <row r="1">
          <cell r="A1" t="str">
            <v>감 사 업 무 분 담 표</v>
          </cell>
        </row>
      </sheetData>
      <sheetData sheetId="96">
        <row r="1">
          <cell r="A1" t="str">
            <v>감 사 업 무 분 담 표</v>
          </cell>
        </row>
      </sheetData>
      <sheetData sheetId="97">
        <row r="1">
          <cell r="A1" t="str">
            <v>감 사 업 무 분 담 표</v>
          </cell>
        </row>
      </sheetData>
      <sheetData sheetId="98">
        <row r="1">
          <cell r="A1" t="str">
            <v>감 사 업 무 분 담 표</v>
          </cell>
        </row>
      </sheetData>
      <sheetData sheetId="99">
        <row r="1">
          <cell r="A1" t="str">
            <v>감 사 업 무 분 담 표</v>
          </cell>
        </row>
      </sheetData>
      <sheetData sheetId="100">
        <row r="1">
          <cell r="A1" t="str">
            <v>감 사 업 무 분 담 표</v>
          </cell>
        </row>
      </sheetData>
      <sheetData sheetId="101">
        <row r="1">
          <cell r="A1" t="str">
            <v>감 사 업 무 분 담 표</v>
          </cell>
        </row>
      </sheetData>
      <sheetData sheetId="102">
        <row r="1">
          <cell r="A1" t="str">
            <v>감 사 업 무 분 담 표</v>
          </cell>
        </row>
      </sheetData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옥포"/>
      <sheetName val="서울"/>
      <sheetName val="XREF"/>
      <sheetName val="Tickmarks"/>
      <sheetName val="판관비"/>
      <sheetName val="유형"/>
      <sheetName val="고정부채"/>
      <sheetName val="시산표"/>
      <sheetName val="1998 P &amp; L"/>
      <sheetName val="리드"/>
      <sheetName val="Rent Roll"/>
      <sheetName val="total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&amp;중요성금액"/>
      <sheetName val="Financial Statement Review"/>
      <sheetName val="PAJE(CAJE)"/>
      <sheetName val="PRJE(CRJE)"/>
      <sheetName val="TB"/>
      <sheetName val="ratio"/>
      <sheetName val="인쇄용재무제표"/>
      <sheetName val="인쇄용재무비율"/>
      <sheetName val="XREF"/>
      <sheetName val="Tickmarks"/>
      <sheetName val="지분법_광전"/>
      <sheetName val="일보_생산"/>
      <sheetName val="PAJE,PRJE"/>
      <sheetName val="WTB"/>
      <sheetName val="LS"/>
      <sheetName val="지분법"/>
      <sheetName val="X"/>
      <sheetName val="U"/>
      <sheetName val="유가증권의평가"/>
      <sheetName val="통계자료"/>
      <sheetName val="지수"/>
      <sheetName val="Sheet1"/>
      <sheetName val="선급법인세 (2)"/>
      <sheetName val="유형자산"/>
      <sheetName val="LEAD 및 감사절차 요약"/>
      <sheetName val="TAT"/>
      <sheetName val="YLD"/>
      <sheetName val="ORIGINAL"/>
      <sheetName val="Financials"/>
      <sheetName val="감가상각LS"/>
      <sheetName val="LS "/>
      <sheetName val="5611"/>
      <sheetName val="KCN"/>
      <sheetName val="F3"/>
      <sheetName val="손익합산"/>
      <sheetName val="Bia TQT"/>
      <sheetName val="#REF"/>
      <sheetName val="TB(PL)"/>
      <sheetName val="무형"/>
      <sheetName val="심리RN"/>
      <sheetName val="WPL"/>
      <sheetName val="F12"/>
      <sheetName val="선급비용"/>
      <sheetName val="F456"/>
      <sheetName val="외화자산환산내역"/>
      <sheetName val="인건비 내역서"/>
      <sheetName val="CF-BK 1"/>
      <sheetName val="lead"/>
      <sheetName val="현금과예금(부산)"/>
      <sheetName val="Assumptions"/>
      <sheetName val="시산표"/>
      <sheetName val="폼관조직"/>
      <sheetName val="유가증권lead(5200)"/>
      <sheetName val="지분법_수원네트워크(5250)"/>
      <sheetName val="미수수익계산(5123)"/>
      <sheetName val="5311"/>
      <sheetName val="2261 시산표(2321Financial Statemen"/>
      <sheetName val="현금흐름표"/>
      <sheetName val="매출채권총괄LS"/>
      <sheetName val="손익"/>
      <sheetName val="감가상각TEST"/>
      <sheetName val="금융자산집계표"/>
      <sheetName val="ARP"/>
      <sheetName val="외주현황.wq1"/>
      <sheetName val="처분TEST"/>
      <sheetName val="시산표(매출조정전)"/>
      <sheetName val="5600"/>
      <sheetName val="이연법인세(전기)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매출원가 LEAD"/>
      <sheetName val="순자산가액변동및해외환산차손-중국"/>
      <sheetName val="05-2W"/>
      <sheetName val="May."/>
      <sheetName val="재고자산"/>
      <sheetName val="IS"/>
      <sheetName val="건물"/>
      <sheetName val="현금등가물"/>
      <sheetName val="수정시산표"/>
      <sheetName val="현금및예금LS(5120)"/>
      <sheetName val="경영비율 "/>
      <sheetName val="BS"/>
      <sheetName val="유가증권LS"/>
      <sheetName val="연결 18년 보고서"/>
      <sheetName val="TCE 18년 보고서"/>
      <sheetName val="TCE 2018"/>
      <sheetName val=" "/>
      <sheetName val="TVD 2018년 보고서 $"/>
      <sheetName val="TVD 2018_집행_VND"/>
      <sheetName val="2018년 VND 기초"/>
      <sheetName val="TVD 계정코드"/>
      <sheetName val="F-4,5"/>
      <sheetName val="이연법인세6월말"/>
      <sheetName val="지분법평가1분기"/>
      <sheetName val="검토사항"/>
      <sheetName val="지분법평가"/>
      <sheetName val="UFPrn20090206080825"/>
      <sheetName val="요약"/>
      <sheetName val="대손충당금 계산내역(반영전)"/>
      <sheetName val="대손충당금 계산내역(반영후)"/>
      <sheetName val="별첨1"/>
      <sheetName val="별첨2"/>
      <sheetName val="별첨3"/>
      <sheetName val="Test"/>
      <sheetName val="Bs. de Uso 2002"/>
      <sheetName val="Share Prices"/>
      <sheetName val="Bank loans"/>
      <sheetName val="Balance Sheet"/>
      <sheetName val="280-2.1 SAP Predictive-Payroll"/>
      <sheetName val="Ex Diff"/>
      <sheetName val="shtLookup"/>
      <sheetName val="InfoMatrix"/>
      <sheetName val="Index &amp; SignOff"/>
      <sheetName val="BM_NEW2"/>
      <sheetName val="F1,2"/>
      <sheetName val="이연법인세3월말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품제조원가"/>
      <sheetName val="XREF"/>
      <sheetName val="Sheet1"/>
      <sheetName val="Tickmarks"/>
      <sheetName val="현금흐름표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gs Lead"/>
      <sheetName val="COS조정"/>
      <sheetName val="Ref."/>
      <sheetName val="제조원가집계"/>
      <sheetName val="타계정출.입"/>
      <sheetName val="부문별매출원가율"/>
      <sheetName val="제조부문"/>
      <sheetName val="투입"/>
      <sheetName val="임율"/>
      <sheetName val="임율 (4)"/>
      <sheetName val="기여투입"/>
      <sheetName val="사외배부"/>
      <sheetName val="XREF"/>
      <sheetName val="F3"/>
      <sheetName val="제품수불 "/>
      <sheetName val="유형자산LS"/>
      <sheetName val="lead"/>
      <sheetName val="f5"/>
      <sheetName val="당기급여월별분석"/>
      <sheetName val="Sheet3"/>
      <sheetName val="현금및예치금집계표"/>
      <sheetName val="LS"/>
      <sheetName val="Values"/>
      <sheetName val="F12_BS"/>
      <sheetName val="F3_PL"/>
      <sheetName val="F4_PAJE"/>
      <sheetName val="F12"/>
      <sheetName val="PL(일반)"/>
      <sheetName val="CAJE.CRJE"/>
      <sheetName val="무형"/>
      <sheetName val="8230"/>
      <sheetName val="참조 sheet"/>
      <sheetName val="항목"/>
      <sheetName val="3. BSC NC ratio"/>
      <sheetName val="유형자산증가"/>
      <sheetName val="Quality - KSB"/>
      <sheetName val="Sheet1"/>
      <sheetName val="본문1"/>
      <sheetName val="d10"/>
      <sheetName val="자재및업무개선"/>
      <sheetName val="어음발행명세서"/>
      <sheetName val="금융부채 control"/>
      <sheetName val="금융자산 control"/>
      <sheetName val="부외부채"/>
      <sheetName val="수율현황"/>
      <sheetName val="125PIECE"/>
      <sheetName val="Lists"/>
      <sheetName val="비교원RD-S"/>
      <sheetName val="64164"/>
      <sheetName val="List"/>
      <sheetName val="기안"/>
      <sheetName val="설계산출표지"/>
      <sheetName val="조선용암면"/>
      <sheetName val="CAUDIT"/>
      <sheetName val="제품원재"/>
      <sheetName val="부재예실1월"/>
      <sheetName val="송전기본"/>
      <sheetName val="집계2"/>
      <sheetName val="TCA"/>
      <sheetName val="Sheet5"/>
      <sheetName val="Sheet6 (3)"/>
      <sheetName val="1.외주공사"/>
      <sheetName val="원재료,저장품"/>
      <sheetName val="#REF"/>
      <sheetName val="현금흐름표"/>
      <sheetName val="OK2x"/>
      <sheetName val="Code"/>
      <sheetName val="검기갑지"/>
      <sheetName val="목록"/>
      <sheetName val="지수"/>
      <sheetName val="Setting"/>
      <sheetName val="SUM-06"/>
      <sheetName val="급여"/>
      <sheetName val="유형자산"/>
      <sheetName val="감가상각비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PVARBUD YTD MAY"/>
      <sheetName val="GPVARBUD2000 "/>
      <sheetName val="FINSUM"/>
      <sheetName val="EXP"/>
      <sheetName val="OH"/>
      <sheetName val="OI MT"/>
      <sheetName val="OIRSLACS"/>
      <sheetName val="SHIP MT"/>
      <sheetName val="SHIP RS LACS"/>
      <sheetName val="BL MT"/>
      <sheetName val="BL RS LACS"/>
      <sheetName val="MPOWER"/>
      <sheetName val="BSHEET"/>
      <sheetName val="CSFLOW"/>
      <sheetName val="INV"/>
      <sheetName val="VSE"/>
      <sheetName val="19-PERF"/>
      <sheetName val="SHRS LACS"/>
      <sheetName val="SH RS LACS -MT"/>
      <sheetName val="GPGM"/>
      <sheetName val="OHR"/>
      <sheetName val="OPM%"/>
      <sheetName val="FC"/>
      <sheetName val="NPRS LACS"/>
      <sheetName val="WC"/>
      <sheetName val="INV (2)"/>
      <sheetName val="MC%S"/>
      <sheetName val="ROCE"/>
      <sheetName val="OPM"/>
      <sheetName val="SAL%"/>
      <sheetName val="ADVRS LACS"/>
      <sheetName val="OIEMP"/>
      <sheetName val="SPEMP"/>
      <sheetName val="OPEMP"/>
      <sheetName val="OTP%LC"/>
      <sheetName val="19_PERF"/>
      <sheetName val="Annexures (2)"/>
      <sheetName val="Workings"/>
      <sheetName val="Nov 02 &amp; Dec 02 sal"/>
      <sheetName val="YAAS"/>
      <sheetName val="Page1"/>
      <sheetName val="Assumptions"/>
      <sheetName val="Fcst vs Budgets"/>
      <sheetName val="Financial statements"/>
      <sheetName val="accumdeprn"/>
      <sheetName val="5-F-PAR"/>
      <sheetName val="GRP"/>
      <sheetName val="Settings"/>
      <sheetName val="Sheet1"/>
      <sheetName val="EXP LINE"/>
      <sheetName val="DTCT"/>
      <sheetName val="OUVC"/>
      <sheetName val="120RECV"/>
      <sheetName val="GPVARBUD_YTD_MAY"/>
      <sheetName val="GPVARBUD2000_"/>
      <sheetName val="OI_MT"/>
      <sheetName val="SHIP_MT"/>
      <sheetName val="SHIP_RS_LACS"/>
      <sheetName val="BL_MT"/>
      <sheetName val="BL_RS_LACS"/>
      <sheetName val="SHRS_LACS"/>
      <sheetName val="SH_RS_LACS_-MT"/>
      <sheetName val="NPRS_LACS"/>
      <sheetName val="INV_(2)"/>
      <sheetName val="ADVRS_LACS"/>
      <sheetName val="gl asset &amp; liabilities"/>
      <sheetName val="Lists"/>
      <sheetName val="Exhibit-1"/>
      <sheetName val="POV"/>
      <sheetName val="Sheet3 (2)"/>
      <sheetName val="UNIT-II"/>
      <sheetName val=""/>
      <sheetName val="Rates"/>
      <sheetName val="S2-0 S2-1"/>
      <sheetName val="ICICI"/>
      <sheetName val="HDFC"/>
      <sheetName val="factor"/>
      <sheetName val="Part A General"/>
      <sheetName val="Balance Sheet"/>
      <sheetName val="Sep WorkSheet"/>
      <sheetName val="PL6-Revenue Bridge"/>
      <sheetName val="Tickmarks"/>
      <sheetName val="Accrued Income"/>
      <sheetName val="Profit and Loss Total"/>
      <sheetName val="EXPENSES"/>
      <sheetName val="New Grades"/>
      <sheetName val="Grouping"/>
      <sheetName val="P&amp;L"/>
      <sheetName val="Schedules BS"/>
      <sheetName val="Adj. Entry"/>
      <sheetName val="Fixed asset register"/>
      <sheetName val="XREF"/>
      <sheetName val="lookup"/>
      <sheetName val="TRIAL BALANCE"/>
      <sheetName val="Annexures_(2)"/>
      <sheetName val="Nov_02_&amp;_Dec_02_sal"/>
      <sheetName val="Fcst_vs_Budgets"/>
      <sheetName val="SALES"/>
      <sheetName val="EXP_LINE"/>
      <sheetName val="Pivot RM"/>
      <sheetName val="Inventory Count Sheet "/>
      <sheetName val="AC2339"/>
      <sheetName val="BasisDVD"/>
      <sheetName val="Check"/>
      <sheetName val="TB-SAP"/>
      <sheetName val="ZF20 clsng"/>
      <sheetName val="Sub Lead"/>
      <sheetName val="Lead Sheet"/>
      <sheetName val="FixCosts"/>
      <sheetName val="Ann I"/>
      <sheetName val="conbs"/>
      <sheetName val="Control"/>
      <sheetName val="lead"/>
      <sheetName val="Section conclusion"/>
      <sheetName val="Working Capital"/>
      <sheetName val="P&amp;L-PTA"/>
      <sheetName val="Inventory-PTA"/>
      <sheetName val="P&amp;L-DMT"/>
      <sheetName val="Raw Material Cost"/>
      <sheetName val="Inventory-DMT"/>
      <sheetName val="Financials Curr Mo"/>
      <sheetName val="Front Sheet"/>
      <sheetName val="DETAILS"/>
      <sheetName val="Balance Sheets"/>
      <sheetName val="List_Info"/>
      <sheetName val="Eq. Mobilization"/>
      <sheetName val="Summary"/>
      <sheetName val="Additions"/>
      <sheetName val="Balancesheet"/>
      <sheetName val="GPVARBUD_YTD_MAY1"/>
      <sheetName val="GPVARBUD2000_1"/>
      <sheetName val="OI_MT1"/>
      <sheetName val="SHIP_MT1"/>
      <sheetName val="SHIP_RS_LACS1"/>
      <sheetName val="BL_MT1"/>
      <sheetName val="BL_RS_LACS1"/>
      <sheetName val="SHRS_LACS1"/>
      <sheetName val="SH_RS_LACS_-MT1"/>
      <sheetName val="NPRS_LACS1"/>
      <sheetName val="INV_(2)1"/>
      <sheetName val="ADVRS_LACS1"/>
      <sheetName val="Annexures_(2)1"/>
      <sheetName val="Nov_02_&amp;_Dec_02_sal1"/>
      <sheetName val="Fcst_vs_Budgets1"/>
      <sheetName val="Financial_statements"/>
      <sheetName val="gl_asset_&amp;_liabilities"/>
      <sheetName val="Part_A_General"/>
      <sheetName val="Sheet3_(2)"/>
      <sheetName val="S2-0_S2-1"/>
      <sheetName val="Profit_and_Loss_Total"/>
      <sheetName val="Sep_WorkSheet"/>
      <sheetName val="PL6-Revenue_Bridge"/>
      <sheetName val="Balance_Sheet"/>
      <sheetName val="Accrued_Income"/>
      <sheetName val="Summ"/>
      <sheetName val="Original"/>
      <sheetName val="5"/>
      <sheetName val="Ctrl"/>
      <sheetName val="A-100전제"/>
      <sheetName val="Last yr "/>
      <sheetName val="MASTER-DOC"/>
      <sheetName val="Pl-bgt"/>
      <sheetName val="General information"/>
      <sheetName val="Bank-current accounts"/>
      <sheetName val="Schedule-Fixed assets "/>
      <sheetName val="Schedule"/>
      <sheetName val="OTC &amp; Diagnostics"/>
      <sheetName val="Input &amp; Instruct"/>
      <sheetName val="P&amp;L Feb 2001 cumulative"/>
      <sheetName val="Control Panel"/>
      <sheetName val="Schedules"/>
      <sheetName val="IncidentsEAP"/>
      <sheetName val="Deduction_and_Rebate"/>
      <sheetName val="Main Bs "/>
      <sheetName val="GRATUITY CALCULATOR"/>
      <sheetName val="A3"/>
      <sheetName val="comp."/>
      <sheetName val="Menu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">
          <cell r="B1" t="str">
            <v>KIRBY INDIA</v>
          </cell>
        </row>
        <row r="2">
          <cell r="B2" t="str">
            <v>BUSINESS PLAN 2000</v>
          </cell>
        </row>
        <row r="3">
          <cell r="B3" t="str">
            <v>MEASUREMENT</v>
          </cell>
          <cell r="G3" t="str">
            <v>BUD 2000</v>
          </cell>
          <cell r="P3" t="str">
            <v>BUD 2000</v>
          </cell>
        </row>
        <row r="4">
          <cell r="B4" t="str">
            <v>CRITERIA</v>
          </cell>
          <cell r="C4" t="str">
            <v>JAN-MAY 00</v>
          </cell>
          <cell r="E4" t="str">
            <v>2000 F</v>
          </cell>
          <cell r="F4" t="str">
            <v>2000B</v>
          </cell>
          <cell r="G4" t="str">
            <v>Q1 2000</v>
          </cell>
          <cell r="I4" t="str">
            <v>Q2 2000</v>
          </cell>
          <cell r="K4" t="str">
            <v>Q3 2000</v>
          </cell>
          <cell r="M4" t="str">
            <v>Q4 2000</v>
          </cell>
          <cell r="P4" t="str">
            <v>JAN</v>
          </cell>
          <cell r="R4" t="str">
            <v>FEB</v>
          </cell>
          <cell r="T4" t="str">
            <v>MAR</v>
          </cell>
          <cell r="V4" t="str">
            <v>APR</v>
          </cell>
          <cell r="X4" t="str">
            <v>MAY</v>
          </cell>
          <cell r="Z4" t="str">
            <v>JUN</v>
          </cell>
          <cell r="AB4" t="str">
            <v>JUL</v>
          </cell>
          <cell r="AD4" t="str">
            <v>AUG</v>
          </cell>
          <cell r="AF4" t="str">
            <v>SEP</v>
          </cell>
          <cell r="AH4" t="str">
            <v>OCT</v>
          </cell>
          <cell r="AJ4" t="str">
            <v>NOV</v>
          </cell>
          <cell r="AL4" t="str">
            <v>DEC</v>
          </cell>
        </row>
        <row r="6">
          <cell r="B6" t="str">
            <v>FINANCIAL</v>
          </cell>
        </row>
        <row r="7">
          <cell r="B7" t="str">
            <v>MATERIAL COST % OF SALES</v>
          </cell>
        </row>
        <row r="8">
          <cell r="B8" t="str">
            <v>MATERIAL COST % OF SALES</v>
          </cell>
        </row>
        <row r="9">
          <cell r="B9" t="str">
            <v xml:space="preserve">    INCL. PROD. SUPPL.</v>
          </cell>
        </row>
        <row r="10">
          <cell r="B10" t="str">
            <v>RETURN ON SALES</v>
          </cell>
        </row>
        <row r="11">
          <cell r="B11" t="str">
            <v>RETURN ON CAPITAL  EMPLOYED</v>
          </cell>
        </row>
        <row r="12">
          <cell r="B12" t="str">
            <v>ASSET UTILISATION</v>
          </cell>
        </row>
        <row r="13">
          <cell r="B13" t="str">
            <v>GROSS MARGIN % ON SHIPMENTS</v>
          </cell>
        </row>
        <row r="14">
          <cell r="B14" t="str">
            <v>OPERATING MARGIN %</v>
          </cell>
        </row>
        <row r="15">
          <cell r="B15" t="str">
            <v>OVER HEAD AS % OF SALES</v>
          </cell>
        </row>
        <row r="16">
          <cell r="B16" t="str">
            <v>SALARY AND RELATED COST AS</v>
          </cell>
        </row>
        <row r="17">
          <cell r="B17" t="str">
            <v xml:space="preserve">   % OF SALES</v>
          </cell>
        </row>
        <row r="18">
          <cell r="B18" t="str">
            <v>ADVT. EXPENSES AS % OF SALES</v>
          </cell>
        </row>
        <row r="19">
          <cell r="B19" t="str">
            <v>ADVT. EXPENSES RS LACS</v>
          </cell>
        </row>
        <row r="20">
          <cell r="B20" t="str">
            <v>SALES/EMP /MTH RS LACS</v>
          </cell>
        </row>
        <row r="21">
          <cell r="B21" t="str">
            <v>SALES/EMP/MTH DIRECT RS LACS</v>
          </cell>
        </row>
        <row r="22">
          <cell r="B22" t="str">
            <v>SALES/EMP/MTH INDIRECT RS LAC</v>
          </cell>
        </row>
        <row r="23">
          <cell r="B23" t="str">
            <v>ORDER INTAKE/EMP/MTH RS LACS</v>
          </cell>
        </row>
        <row r="24">
          <cell r="B24" t="str">
            <v>OPERATING PROFIT / EMP RS LACS</v>
          </cell>
        </row>
        <row r="25">
          <cell r="B25" t="str">
            <v>ACCOUNT RECV. - DAYS</v>
          </cell>
        </row>
        <row r="26">
          <cell r="B26" t="str">
            <v>OT PREMIUM AS % OF NET SALES</v>
          </cell>
        </row>
        <row r="27">
          <cell r="B27" t="str">
            <v>OT PREMIUM AS % OF LABOR</v>
          </cell>
        </row>
        <row r="29">
          <cell r="B29" t="str">
            <v>NON FINANCIAL</v>
          </cell>
        </row>
        <row r="31">
          <cell r="B31" t="str">
            <v>QUOT.TRN.ARND CYCLES-DAYS</v>
          </cell>
        </row>
        <row r="32">
          <cell r="B32" t="str">
            <v>CYCLE TIME FOR APP DRAWINGS,</v>
          </cell>
        </row>
        <row r="33">
          <cell r="B33" t="str">
            <v>DELIVERY,ANCHOR BOLTS ETC</v>
          </cell>
        </row>
        <row r="34">
          <cell r="B34" t="str">
            <v>MACHINE UPTIME %</v>
          </cell>
        </row>
        <row r="35">
          <cell r="B35" t="str">
            <v>MANUFACTURE MH/MT ( GROSS )</v>
          </cell>
        </row>
        <row r="36">
          <cell r="B36" t="str">
            <v>MANUFACTURING MH/MT ( NET )</v>
          </cell>
        </row>
        <row r="37">
          <cell r="B37" t="str">
            <v>ENGN. +DRAFT.  MH/MT</v>
          </cell>
        </row>
        <row r="38">
          <cell r="B38" t="str">
            <v xml:space="preserve">     GROSS</v>
          </cell>
        </row>
        <row r="39">
          <cell r="B39" t="str">
            <v xml:space="preserve">     NET</v>
          </cell>
        </row>
        <row r="40">
          <cell r="B40" t="str">
            <v>TRADE PAYABLE DAYS</v>
          </cell>
        </row>
        <row r="41">
          <cell r="B41" t="str">
            <v>INVENTORY COVER</v>
          </cell>
        </row>
        <row r="42">
          <cell r="B42" t="str">
            <v xml:space="preserve">DIRECT TO INDIRECT </v>
          </cell>
        </row>
        <row r="43">
          <cell r="B43" t="str">
            <v xml:space="preserve">    MANPOWER RATIO</v>
          </cell>
        </row>
        <row r="44">
          <cell r="B44" t="str">
            <v>CLAIMS AS % OF SALES</v>
          </cell>
        </row>
        <row r="45">
          <cell r="B45" t="str">
            <v>CLAIMS  RS LACS</v>
          </cell>
        </row>
        <row r="46">
          <cell r="B46" t="str">
            <v>QUALITY INDEX</v>
          </cell>
        </row>
        <row r="65536">
          <cell r="B65536" t="str">
            <v>KIRBY INDIA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 refreshError="1"/>
      <sheetData sheetId="92" refreshError="1"/>
      <sheetData sheetId="93" refreshError="1"/>
      <sheetData sheetId="94"/>
      <sheetData sheetId="95"/>
      <sheetData sheetId="96"/>
      <sheetData sheetId="97" refreshError="1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>
        <row r="1">
          <cell r="B1">
            <v>0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년 제조원가"/>
      <sheetName val="99선급비용"/>
      <sheetName val="세금과공과"/>
      <sheetName val="퇴직급여충당금 조정명세"/>
      <sheetName val="손익계산서 raw data"/>
      <sheetName val="손익내역전년"/>
      <sheetName val="년_제조원가"/>
      <sheetName val="퇴직급여충당금_조정명세"/>
      <sheetName val="계정잔액"/>
      <sheetName val="3011"/>
      <sheetName val="J"/>
      <sheetName val="Stock Div Accural"/>
      <sheetName val="갑지"/>
      <sheetName val="실행"/>
      <sheetName val="24.보증금(전신전화가입권)"/>
      <sheetName val="9609Aß"/>
      <sheetName val="주당순이익"/>
      <sheetName val="이익잉여금"/>
      <sheetName val="대차대조표"/>
      <sheetName val="손익계산서"/>
      <sheetName val="현금흐름표"/>
      <sheetName val="계정code"/>
      <sheetName val="FAB별"/>
      <sheetName val="업무계획1"/>
      <sheetName val="전신전화가입권"/>
      <sheetName val="정의"/>
      <sheetName val="실행철강하도"/>
      <sheetName val="1006101510"/>
      <sheetName val="명세서"/>
      <sheetName val="Variance"/>
      <sheetName val="연체대출"/>
      <sheetName val="정산표"/>
      <sheetName val="경비예산"/>
      <sheetName val="생산성(2차)"/>
      <sheetName val="요약(1차)"/>
      <sheetName val="경기남부"/>
      <sheetName val="DB"/>
      <sheetName val="YOEMAGUM"/>
      <sheetName val="환율"/>
      <sheetName val="시산표"/>
      <sheetName val="22.보증금(전신전화가입권)"/>
      <sheetName val="BS(30일 HC only)"/>
      <sheetName val="조직"/>
      <sheetName val="XREF"/>
      <sheetName val="총괄"/>
      <sheetName val="계DATA"/>
      <sheetName val="실DATA "/>
      <sheetName val="1995년 섹터별 매출"/>
      <sheetName val="T02"/>
      <sheetName val="DATA"/>
      <sheetName val="기초자료"/>
      <sheetName val="테이블"/>
      <sheetName val="각주"/>
      <sheetName val="성적표96"/>
      <sheetName val="E_B_L"/>
      <sheetName val="f3"/>
      <sheetName val="2-1.제품군별계획대비실적(B.A)"/>
      <sheetName val="f12"/>
      <sheetName val="N-1"/>
      <sheetName val="F-1"/>
      <sheetName val="5300"/>
      <sheetName val="5500"/>
      <sheetName val="Test"/>
      <sheetName val="Bs. de Uso 2002"/>
      <sheetName val="prov locales"/>
      <sheetName val="8340"/>
      <sheetName val="용역비"/>
      <sheetName val="한세A4PL"/>
      <sheetName val="C.Code"/>
      <sheetName val="Menu_Link"/>
      <sheetName val="TDTKP"/>
      <sheetName val="DK-KH"/>
      <sheetName val="KH-Q1,Q2,01"/>
      <sheetName val="심마니지분법평가"/>
      <sheetName val="투자자산감액손실"/>
      <sheetName val="투자유가증권증감분석"/>
      <sheetName val="배당금수익"/>
      <sheetName val="장기투자증권"/>
      <sheetName val="txt(손익)"/>
      <sheetName val="fxrate"/>
      <sheetName val="TB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시산표"/>
      <sheetName val="대차대조표"/>
      <sheetName val="손익계산서"/>
      <sheetName val="판관.비용수익"/>
      <sheetName val="회사제시"/>
      <sheetName val="매월결산"/>
      <sheetName val="매월결산 (석탑반영)"/>
      <sheetName val="Sheet1"/>
      <sheetName val="Sheet2"/>
      <sheetName val="매월결산 (감사제시확정)"/>
      <sheetName val="부서직접비"/>
      <sheetName val="부재료재고"/>
      <sheetName val="재공품"/>
      <sheetName val="HOT MELT원재료"/>
      <sheetName val="제품재고"/>
      <sheetName val="공사건별집계표"/>
      <sheetName val="PL"/>
      <sheetName val="MC"/>
      <sheetName val="BS(1)"/>
      <sheetName val="재무제표"/>
      <sheetName val="XXXXXX"/>
      <sheetName val="발견사항"/>
      <sheetName val="발견사항 (2)"/>
      <sheetName val="FINDING"/>
      <sheetName val="WBS"/>
      <sheetName val="대차"/>
      <sheetName val="WPL "/>
      <sheetName val="손익"/>
      <sheetName val="이익잉여금"/>
      <sheetName val="매출액명세서"/>
      <sheetName val="제조원가명세서 "/>
      <sheetName val="합계잔액(1)"/>
      <sheetName val="합계잔액 (2)"/>
      <sheetName val="잉여금처분"/>
      <sheetName val="PL (3)"/>
      <sheetName val="MC (3)"/>
      <sheetName val="BS1"/>
      <sheetName val="BS2"/>
      <sheetName val="cf"/>
      <sheetName val="BSPL"/>
      <sheetName val="금융부채"/>
      <sheetName val="비용"/>
      <sheetName val="원가"/>
      <sheetName val="요약재무"/>
      <sheetName val="요약손익"/>
      <sheetName val="사업별"/>
      <sheetName val="사업장별"/>
      <sheetName val="표지"/>
      <sheetName val="grap"/>
      <sheetName val="공사원가"/>
      <sheetName val="잉여금"/>
      <sheetName val="WTB"/>
      <sheetName val="F-4"/>
      <sheetName val="F-5"/>
      <sheetName val="2262"/>
      <sheetName val="2262-10"/>
      <sheetName val="WTB-BS"/>
      <sheetName val="WTB-IS"/>
      <sheetName val="BS (2003)"/>
      <sheetName val="중요성기준"/>
      <sheetName val="BS"/>
      <sheetName val="정산표BS(2003)"/>
      <sheetName val="정산표(IS)2003"/>
      <sheetName val="정산표PL(2003)"/>
      <sheetName val="외화평가"/>
      <sheetName val="Other Assets leadersheet"/>
      <sheetName val="Fixed Assets leadersheet"/>
      <sheetName val="Current Liabilities"/>
      <sheetName val="3.잉여금처분O"/>
      <sheetName val="4.현금흐름"/>
      <sheetName val="1.대차대조표"/>
      <sheetName val="2.손익계산서"/>
      <sheetName val="합계잔액"/>
      <sheetName val="58.제조원가"/>
      <sheetName val="81.전기대비추세표"/>
      <sheetName val="BS합산"/>
      <sheetName val="제조원가"/>
      <sheetName val="소제목"/>
      <sheetName val="9월현금등가물"/>
      <sheetName val="12월현금"/>
      <sheetName val="12월당좌예금"/>
      <sheetName val="12월보통예금"/>
      <sheetName val="12월외화예금"/>
      <sheetName val="9월단기금융상품"/>
      <sheetName val="9월유가증권"/>
      <sheetName val="9월외상매출"/>
      <sheetName val="실외상매출"/>
      <sheetName val="9월받을어음"/>
      <sheetName val="12월할인어음"/>
      <sheetName val="9월부도어음"/>
      <sheetName val="12월대손충당금"/>
      <sheetName val="9월미수금"/>
      <sheetName val="9월미수수익"/>
      <sheetName val="9월선급금"/>
      <sheetName val="6월가지급금"/>
      <sheetName val="9월선급비용"/>
      <sheetName val="9월선급법인세"/>
      <sheetName val="12월재고자산"/>
      <sheetName val="제품수불"/>
      <sheetName val="원재료수불"/>
      <sheetName val="9월미착원재료"/>
      <sheetName val="9월투자유가증권"/>
      <sheetName val="9월장기금융상품"/>
      <sheetName val="9월장기대여금"/>
      <sheetName val="9월임차보증금"/>
      <sheetName val="6월이연법인세차"/>
      <sheetName val="12월단기대여금"/>
      <sheetName val="01기타의투자자산"/>
      <sheetName val="6월유형자산"/>
      <sheetName val="9월건물(정액)"/>
      <sheetName val="9월구축물(정액)"/>
      <sheetName val="9월기계장치(정율)"/>
      <sheetName val="9월차량운반구(정율)"/>
      <sheetName val="3월시설장치"/>
      <sheetName val="9월공구와기구(정율)"/>
      <sheetName val="9월집기비품(정율)"/>
      <sheetName val="9월창업비"/>
      <sheetName val="당좌차월09"/>
      <sheetName val="9월개발비"/>
      <sheetName val="9월특허권"/>
      <sheetName val="6월매입채무"/>
      <sheetName val="9월외상매입"/>
      <sheetName val="9월지급어음"/>
      <sheetName val="9월단기차입금명세서"/>
      <sheetName val="9월당좌차월명세서"/>
      <sheetName val="9월일반대출금명세서"/>
      <sheetName val="9월구매자금차입금명세서"/>
      <sheetName val="9월단기차입금"/>
      <sheetName val="9월미지급금"/>
      <sheetName val="6월선수금"/>
      <sheetName val="9월예수금"/>
      <sheetName val="9월미지급비용"/>
      <sheetName val="12월가수금"/>
      <sheetName val="2000미지급법인세"/>
      <sheetName val="12월미지급배당금"/>
      <sheetName val="9월유동성장기부채"/>
      <sheetName val="9월전환사채"/>
      <sheetName val="9월장기미지급이자"/>
      <sheetName val="9월장기차입금"/>
      <sheetName val="9월퇴직충당"/>
      <sheetName val="9월국민연금전환금"/>
      <sheetName val="미지급부가세09"/>
      <sheetName val="6월자본금명세"/>
      <sheetName val="6월주식발행초과금"/>
      <sheetName val="6월기타자본잉여금 "/>
      <sheetName val="6월이익잉여금 "/>
      <sheetName val="6월자본조정"/>
      <sheetName val="12월매출액명세서"/>
      <sheetName val="판관비명세"/>
      <sheetName val="12월영업외수익명세"/>
      <sheetName val="영업외비용명세"/>
      <sheetName val="차입금상환일정표"/>
      <sheetName val="품의서"/>
      <sheetName val="기안"/>
      <sheetName val="2차-PROTO-(1)"/>
      <sheetName val="제조원가명세서"/>
      <sheetName val="Sheet3"/>
      <sheetName val="Macro3"/>
      <sheetName val="AGING"/>
      <sheetName val="인력(정규직)"/>
      <sheetName val="페이지"/>
      <sheetName val="현금예금"/>
      <sheetName val="1.BS"/>
      <sheetName val="2.PL"/>
      <sheetName val="3.제조"/>
      <sheetName val="4.이익"/>
      <sheetName val="인건비예산(정규직)"/>
      <sheetName val="인건비예산(용역)"/>
      <sheetName val="laroux"/>
      <sheetName val="JSP01"/>
      <sheetName val="외화계약"/>
      <sheetName val="공통"/>
      <sheetName val="7 (2)"/>
      <sheetName val="원본"/>
      <sheetName val="Krw"/>
      <sheetName val="손익계산서(2월누계)"/>
      <sheetName val="손익계산서(2월)"/>
      <sheetName val="매출원가명세서(2월누계)"/>
      <sheetName val="매출원가명세서(2월)"/>
      <sheetName val="손익계산서(1월)"/>
      <sheetName val="매출원가명세서(1월)"/>
      <sheetName val="00~09 세대수(Actual)"/>
      <sheetName val="BS99"/>
      <sheetName val="국산화"/>
      <sheetName val="첨부1"/>
      <sheetName val="명단"/>
      <sheetName val="채권(하반기)"/>
      <sheetName val="분석(품목)"/>
      <sheetName val="FACTOR"/>
      <sheetName val="INFO"/>
      <sheetName val="공표손익"/>
      <sheetName val="aola"/>
      <sheetName val="aola_2"/>
      <sheetName val="aola_3"/>
      <sheetName val="aola_4"/>
      <sheetName val="aola_5"/>
      <sheetName val="aola_6"/>
      <sheetName val="aola_7"/>
      <sheetName val="aola_8"/>
      <sheetName val="aola_9"/>
      <sheetName val="aola_10"/>
      <sheetName val="aola_11"/>
      <sheetName val="aola_12"/>
      <sheetName val="aola_13"/>
      <sheetName val="aola_14"/>
      <sheetName val="aola_15"/>
      <sheetName val="aola_16"/>
      <sheetName val="aola_17"/>
      <sheetName val="aola_18"/>
      <sheetName val="aola_19"/>
      <sheetName val="aola_20"/>
      <sheetName val="aola_21"/>
      <sheetName val="aola_22"/>
      <sheetName val="목차"/>
      <sheetName val="목차 (2)"/>
      <sheetName val="목차(1)"/>
      <sheetName val="1-1"/>
      <sheetName val="1-2"/>
      <sheetName val="1-3"/>
      <sheetName val="1-4"/>
      <sheetName val="1-5"/>
      <sheetName val="1-6"/>
      <sheetName val="1-7"/>
      <sheetName val="1-8"/>
      <sheetName val="1-9"/>
      <sheetName val="1-10"/>
      <sheetName val="1-11"/>
      <sheetName val="영업.일1"/>
      <sheetName val="Assumptions"/>
      <sheetName val="9-1차이내역"/>
      <sheetName val="일반관리비"/>
      <sheetName val="영업.일"/>
      <sheetName val="선급미지급비용"/>
      <sheetName val="sh1"/>
      <sheetName val="sh2"/>
      <sheetName val="sh3"/>
      <sheetName val="물량투입계획"/>
      <sheetName val="상품원가피벗"/>
      <sheetName val="#REF"/>
      <sheetName val="①매출"/>
      <sheetName val="내외국인총괄"/>
      <sheetName val="년도별"/>
      <sheetName val="과정별"/>
      <sheetName val="sm"/>
      <sheetName val="판매2팀"/>
      <sheetName val="항목등록"/>
      <sheetName val="완성차 미수금"/>
      <sheetName val="SA"/>
      <sheetName val="비품"/>
      <sheetName val="24.보증금(전신전화가입권)"/>
      <sheetName val="회사정보"/>
      <sheetName val="Customer List"/>
      <sheetName val="Supply List"/>
      <sheetName val="제조"/>
      <sheetName val="99사업소득정산"/>
      <sheetName val="dartBS"/>
      <sheetName val="B4.1"/>
      <sheetName val="dartIS"/>
      <sheetName val="B4.2"/>
      <sheetName val="PL (2)"/>
      <sheetName val="TB"/>
      <sheetName val="합계잔액시산표"/>
      <sheetName val="재무상태표"/>
      <sheetName val="이익잉여금처분계산서"/>
      <sheetName val="sisan"/>
      <sheetName val="전체"/>
      <sheetName val="DATASHT2"/>
      <sheetName val="WELDING"/>
      <sheetName val="보증금(전신전화가입권)"/>
      <sheetName val="1.외주공사"/>
      <sheetName val="LEAD-WBS"/>
      <sheetName val="경비공통"/>
      <sheetName val="정의"/>
      <sheetName val="COBS"/>
      <sheetName val="XREF"/>
      <sheetName val="99선급비용"/>
      <sheetName val="Page 1."/>
      <sheetName val="MONTH SET UP"/>
      <sheetName val="bi"/>
      <sheetName val="협조전"/>
      <sheetName val="admin"/>
      <sheetName val="CAUDIT"/>
      <sheetName val="주주명부&lt;끝&gt;"/>
      <sheetName val="과"/>
      <sheetName val="공통가설"/>
      <sheetName val="미착기계"/>
      <sheetName val="외화금융(97-03)"/>
      <sheetName val="rate"/>
      <sheetName val="9609Aß"/>
      <sheetName val="HSA"/>
      <sheetName val="현금"/>
      <sheetName val="Table"/>
      <sheetName val="수도"/>
      <sheetName val="수도종합"/>
      <sheetName val="Training"/>
      <sheetName val="Facility Information"/>
      <sheetName val="General"/>
      <sheetName val="Instructions"/>
      <sheetName val="People"/>
      <sheetName val="Quality"/>
      <sheetName val="Risk"/>
      <sheetName val="목차_(2)"/>
      <sheetName val="Tool"/>
      <sheetName val="출퇴근"/>
      <sheetName val="업무분장"/>
      <sheetName val="영업_일1"/>
      <sheetName val="영업_일"/>
      <sheetName val="매월결산_(석탑반영)"/>
      <sheetName val="매월결산_(감사제시확정)"/>
      <sheetName val="목차_(2)1"/>
      <sheetName val="영업_일11"/>
      <sheetName val="영업_일2"/>
      <sheetName val="매월결산_(석탑반영)1"/>
      <sheetName val="매월결산_(감사제시확정)1"/>
      <sheetName val="장기차입금"/>
      <sheetName val="99계획"/>
      <sheetName val="설정"/>
      <sheetName val="사내수급"/>
      <sheetName val="MAT"/>
      <sheetName val="최종조정"/>
      <sheetName val="Res"/>
      <sheetName val="Bal"/>
      <sheetName val="실행계획"/>
      <sheetName val="개황"/>
      <sheetName val="긴축실적 (2분기)"/>
      <sheetName val="건설중인자산(기타)"/>
      <sheetName val="부가세신고자료"/>
      <sheetName val="수입"/>
      <sheetName val="backdata"/>
      <sheetName val="현재"/>
      <sheetName val="첨부5. 01~06 Sales Volume(Actual)"/>
      <sheetName val="2006 Budget 대비"/>
      <sheetName val="BRAKE"/>
      <sheetName val="지분법평가"/>
      <sheetName val="정산표"/>
      <sheetName val="PL0430연금통합제시"/>
      <sheetName val="BS0430연금통합제시"/>
      <sheetName val="TaxCalc"/>
      <sheetName val="TCA"/>
      <sheetName val="Calcs for Sensitivy"/>
      <sheetName val="DCF Inputs"/>
      <sheetName val="기계경비(시간당)"/>
      <sheetName val="램머"/>
      <sheetName val="96갑지"/>
      <sheetName val="118.세금과공과"/>
      <sheetName val="보조부문비배부"/>
      <sheetName val="RE9604"/>
      <sheetName val="최종중간기간성과"/>
      <sheetName val="HERO01"/>
      <sheetName val="6월추가불출"/>
      <sheetName val="이자수익 명세"/>
      <sheetName val="합손"/>
      <sheetName val="KUNGDEVI"/>
      <sheetName val="Variables"/>
      <sheetName val="A-100전제"/>
      <sheetName val="외주수리비"/>
      <sheetName val="당좌차월"/>
      <sheetName val="Sheet1 (2)"/>
      <sheetName val="10월 급여"/>
      <sheetName val="8100"/>
      <sheetName val="용도별수요격차"/>
      <sheetName val="지상1층상가면적표"/>
      <sheetName val="지상2층상가면적표"/>
      <sheetName val="층별용도별면적표"/>
      <sheetName val="환율표(12월)"/>
      <sheetName val="단가"/>
      <sheetName val="00~09_세대수(Actual)"/>
      <sheetName val="긴축실적_(2분기)"/>
      <sheetName val="첨부5__01~06_Sales_Volume(Actual)"/>
      <sheetName val="2006_Budget_대비"/>
      <sheetName val="HOT_MELT원재료"/>
      <sheetName val="BS_(2003)"/>
      <sheetName val="Other_Assets_leadersheet"/>
      <sheetName val="Fixed_Assets_leadersheet"/>
      <sheetName val="Current_Liabilities"/>
      <sheetName val="판관_비용수익"/>
      <sheetName val="3_잉여금처분O"/>
      <sheetName val="4_현금흐름"/>
      <sheetName val="1_대차대조표"/>
      <sheetName val="2_손익계산서"/>
      <sheetName val="58_제조원가"/>
      <sheetName val="81_전기대비추세표"/>
      <sheetName val="6월기타자본잉여금_"/>
      <sheetName val="6월이익잉여금_"/>
      <sheetName val="발견사항_(2)"/>
      <sheetName val="WPL_"/>
      <sheetName val="제조원가명세서_"/>
      <sheetName val="Sheet1_(2)"/>
      <sheetName val="10월_급여"/>
      <sheetName val="01"/>
      <sheetName val="09.1분기실적"/>
      <sheetName val="만기"/>
      <sheetName val="감사일어"/>
      <sheetName val="재고AR"/>
      <sheetName val="서울재고"/>
      <sheetName val="INMD1198"/>
      <sheetName val="Korea"/>
      <sheetName val="G4"/>
      <sheetName val="인쇄BS"/>
      <sheetName val="받을어음"/>
      <sheetName val="ED DS"/>
      <sheetName val="ED DT"/>
      <sheetName val=" 견적서"/>
      <sheetName val="F1,2"/>
      <sheetName val="PUC명"/>
      <sheetName val="出口合同"/>
      <sheetName val="95TOTREV"/>
      <sheetName val="은행"/>
      <sheetName val="환율"/>
      <sheetName val="일위대가(여기까지)"/>
      <sheetName val="노동부"/>
      <sheetName val="항목(1)"/>
      <sheetName val="A.현금"/>
      <sheetName val="T6-6(7)"/>
      <sheetName val="T6-6(6)"/>
      <sheetName val=""/>
      <sheetName val="BS정산표"/>
      <sheetName val="F4-F7"/>
      <sheetName val="Test"/>
      <sheetName val="Bs. de Uso 2002"/>
      <sheetName val="prov locales"/>
      <sheetName val="진행률기표"/>
      <sheetName val="공정가치"/>
      <sheetName val="AT"/>
      <sheetName val="B777"/>
      <sheetName val="신공항"/>
      <sheetName val="정비재료비"/>
      <sheetName val="지상조업료"/>
      <sheetName val="JJ"/>
      <sheetName val="잡유비"/>
      <sheetName val="MA"/>
      <sheetName val="계류장사용료"/>
      <sheetName val="ME"/>
      <sheetName val="MF"/>
      <sheetName val="MI"/>
      <sheetName val="MT"/>
      <sheetName val="QA"/>
      <sheetName val="기초자료(20010831)"/>
      <sheetName val="전행순위"/>
      <sheetName val="Ⅰ-1"/>
      <sheetName val="주요비율-낙관"/>
      <sheetName val="별제권_정리담보권1"/>
      <sheetName val="PL98"/>
      <sheetName val="01_tool"/>
      <sheetName val="Scenario"/>
      <sheetName val="Borrower"/>
      <sheetName val="Index"/>
      <sheetName val="국외감가상각내역0103"/>
      <sheetName val="STC3"/>
      <sheetName val="본부예산"/>
      <sheetName val="Ⅱ1-0타"/>
      <sheetName val="0930PLENG"/>
      <sheetName val="감독1130"/>
      <sheetName val="년"/>
      <sheetName val="은행계정"/>
      <sheetName val="대비"/>
      <sheetName val="감가상각"/>
      <sheetName val="고자현황"/>
      <sheetName val="취득"/>
      <sheetName val="현금흐름표"/>
      <sheetName val="부재료입고집계"/>
      <sheetName val="TEMP1"/>
      <sheetName val="업무분장 "/>
      <sheetName val="이자율"/>
      <sheetName val="표건"/>
      <sheetName val="현장별미수"/>
      <sheetName val="Input"/>
      <sheetName val="control sheet"/>
      <sheetName val="이자수익1"/>
      <sheetName val="세무서코드"/>
      <sheetName val="OtherKPI"/>
      <sheetName val="09_1분기실적"/>
      <sheetName val="118_세금과공과"/>
      <sheetName val="개시전표"/>
      <sheetName val="공사집계"/>
      <sheetName val="보정전BS"/>
      <sheetName val="보정전PL"/>
      <sheetName val="전산각주"/>
      <sheetName val="각주"/>
      <sheetName val="수정"/>
      <sheetName val="보정후BS"/>
      <sheetName val="Net PL"/>
      <sheetName val="정산samfile"/>
      <sheetName val="종수"/>
      <sheetName val="수기평가자료_해외분"/>
      <sheetName val="수기평가자료"/>
      <sheetName val="수기보정자료"/>
      <sheetName val="보정samfile"/>
      <sheetName val="보정전BS(세분류)"/>
      <sheetName val="보정전BS(세분류)-본지점수정전"/>
      <sheetName val="보정전BS(소분류)"/>
      <sheetName val="보정전PL(세분류)"/>
      <sheetName val="보정전PL(소분류)"/>
      <sheetName val="보정후BS(세분류)"/>
      <sheetName val="보정후BS(소분류)"/>
      <sheetName val="Net PL(세분류)"/>
      <sheetName val="Net PL(소분류)"/>
      <sheetName val="본봉표"/>
      <sheetName val="직원신상"/>
      <sheetName val="대차대조표(수정)"/>
      <sheetName val="비교대차"/>
      <sheetName val="손익계산서(수정)"/>
      <sheetName val="비교손익"/>
      <sheetName val="시산표1차"/>
      <sheetName val="시산표2차 "/>
      <sheetName val="일계표"/>
      <sheetName val="비교대차  (1)"/>
      <sheetName val="손익결산  (1)"/>
      <sheetName val="비교대차  (2)"/>
      <sheetName val="손익결산  (2)"/>
      <sheetName val="시산결산 (2)"/>
      <sheetName val="결손금처분"/>
      <sheetName val="세무조정(간략)"/>
      <sheetName val="기초코드"/>
      <sheetName val="경제성분석"/>
      <sheetName val="지역별약정(당일)"/>
      <sheetName val="부채계정"/>
      <sheetName val="현장실사결과요약"/>
      <sheetName val="TEMP"/>
      <sheetName val="JA"/>
      <sheetName val="제조98"/>
      <sheetName val="수불부"/>
      <sheetName val="계정명세"/>
      <sheetName val="실행철강하도"/>
      <sheetName val="M1master"/>
      <sheetName val="수정분개"/>
      <sheetName val="받check"/>
      <sheetName val="단기대여금"/>
      <sheetName val="보증금"/>
      <sheetName val="비교"/>
      <sheetName val="월별재고예상(감량전)"/>
      <sheetName val="A-LINE"/>
      <sheetName val="BM_NEW2"/>
      <sheetName val="LCGRAPH"/>
      <sheetName val="F-1,2"/>
      <sheetName val="수정시산표"/>
      <sheetName val="Balance sheet"/>
      <sheetName val="가수금대체"/>
      <sheetName val="계정code"/>
      <sheetName val="수입원가(원료)"/>
      <sheetName val="수입원가(첨가제)"/>
      <sheetName val="ins"/>
      <sheetName val="Property"/>
      <sheetName val="공수견적"/>
      <sheetName val="01_성적표"/>
      <sheetName val="DSL"/>
      <sheetName val="B"/>
      <sheetName val="특정현금과예금"/>
      <sheetName val="region"/>
      <sheetName val="당좌예금"/>
      <sheetName val="K55BOM"/>
      <sheetName val="C"/>
      <sheetName val="MACRO2"/>
      <sheetName val="유효성검사"/>
      <sheetName val="업무분장_"/>
      <sheetName val="Template"/>
      <sheetName val="충당금"/>
      <sheetName val="CoA map"/>
      <sheetName val="LTEURPSY"/>
      <sheetName val="199-0150"/>
      <sheetName val="지급보증금74"/>
      <sheetName val="LTFX"/>
      <sheetName val="금액내역서"/>
      <sheetName val="97년추정손익계산서"/>
      <sheetName val="범례"/>
      <sheetName val="Usd"/>
      <sheetName val="0001new"/>
      <sheetName val="내역서"/>
      <sheetName val="3-4현"/>
      <sheetName val="3-3현"/>
      <sheetName val="당연"/>
      <sheetName val="국내진행95년이전"/>
      <sheetName val="경영비율 "/>
      <sheetName val="관세"/>
      <sheetName val="8월현금흐름표"/>
      <sheetName val="2001급여"/>
      <sheetName val="A"/>
      <sheetName val="7_(2)"/>
      <sheetName val="완성차_미수금"/>
      <sheetName val="Net_PL"/>
      <sheetName val="Net_PL(세분류)"/>
      <sheetName val="Net_PL(소분류)"/>
      <sheetName val="반기_유가증권"/>
      <sheetName val="00'미수"/>
      <sheetName val="Update"/>
      <sheetName val="P&amp;L"/>
      <sheetName val="합천내역"/>
      <sheetName val="손익합산"/>
      <sheetName val="Balance Sheet(AR)"/>
      <sheetName val="Income Statement(AR)"/>
      <sheetName val="99구축"/>
      <sheetName val="감액여부"/>
      <sheetName val="유가증권"/>
      <sheetName val="임차보증금현황04.6.30"/>
      <sheetName val="sap`04.7.14"/>
      <sheetName val="27M&amp;I - Input"/>
      <sheetName val="YOEMAGUM"/>
      <sheetName val="약속"/>
      <sheetName val="건설가"/>
      <sheetName val="Æo°¡±aAØ"/>
      <sheetName val="Inv Trend "/>
      <sheetName val="Segments"/>
      <sheetName val="Macro1"/>
      <sheetName val="CASE ASM"/>
      <sheetName val="Lead"/>
      <sheetName val="관계주식"/>
      <sheetName val="DATA"/>
      <sheetName val="Assign"/>
      <sheetName val="A (3)"/>
      <sheetName val="Active"/>
      <sheetName val="knoc_et"/>
      <sheetName val="VXXXXXX"/>
      <sheetName val="비용flux test"/>
      <sheetName val="SALES4"/>
      <sheetName val="Financials"/>
      <sheetName val="MASIMS"/>
      <sheetName val="pus"/>
      <sheetName val="고정비"/>
      <sheetName val="A_현금"/>
      <sheetName val="합판1-4"/>
      <sheetName val="_9년자재매각"/>
      <sheetName val="원재료"/>
      <sheetName val=" PLENG"/>
      <sheetName val="°øÁ¤°¡Ä¡"/>
      <sheetName val="Company Info"/>
      <sheetName val="Control"/>
      <sheetName val="부문손익"/>
      <sheetName val="2.대외공문"/>
      <sheetName val="매출채권"/>
      <sheetName val="매입채무"/>
      <sheetName val="BASIC"/>
      <sheetName val="사업개황1"/>
      <sheetName val="결손금처리(안)"/>
      <sheetName val="4.경비 5.영업외수지"/>
      <sheetName val="Inv. LS"/>
      <sheetName val="급여조견표"/>
      <sheetName val="23-3"/>
      <sheetName val="주관사업"/>
      <sheetName val="MacroA"/>
      <sheetName val="0096판보"/>
      <sheetName val="고정자산-회사제시"/>
      <sheetName val="품의"/>
      <sheetName val="S&amp;D (2)"/>
      <sheetName val="301  금성근"/>
      <sheetName val="A2"/>
      <sheetName val="A1"/>
      <sheetName val="주요재무비율"/>
      <sheetName val="GA"/>
      <sheetName val="수량산출"/>
      <sheetName val="용역수입원가"/>
      <sheetName val="경상개발비"/>
      <sheetName val="잉여금명세서"/>
      <sheetName val="손익계산서(제출)"/>
      <sheetName val="손익계산서 (2)"/>
      <sheetName val="손익계산서(세부)"/>
      <sheetName val="시실누(모) "/>
      <sheetName val="현우실적"/>
      <sheetName val="예산계획"/>
      <sheetName val="점유면적"/>
      <sheetName val="대외공문"/>
      <sheetName val="지보1_98"/>
      <sheetName val="환산"/>
      <sheetName val="__"/>
      <sheetName val="비목계산"/>
      <sheetName val="MSC_PBA"/>
      <sheetName val="Sheet5(실지급)"/>
      <sheetName val="재료비"/>
      <sheetName val="PG사업 탄내배선 소요자재명세서"/>
      <sheetName val="재료비(하모닉필터)"/>
      <sheetName val="AAVR-IL"/>
      <sheetName val="MatchCode"/>
      <sheetName val="20v956TB82 추가 국산품목록"/>
      <sheetName val="소요예산 집계표"/>
      <sheetName val="CALENDAR"/>
      <sheetName val="통계자료"/>
      <sheetName val="97손익계획"/>
      <sheetName val="MACRO1.XLM"/>
      <sheetName val="QDaccdil"/>
      <sheetName val="Macro4"/>
      <sheetName val="임율총괄"/>
      <sheetName val="10월판관"/>
      <sheetName val="공사비지급"/>
      <sheetName val="HB"/>
      <sheetName val="공구기구"/>
      <sheetName val="활용Tip"/>
      <sheetName val="10월상품입고"/>
      <sheetName val="レート"/>
      <sheetName val="부대내역"/>
      <sheetName val="LeadSchedule"/>
      <sheetName val="일반"/>
      <sheetName val="F12"/>
      <sheetName val="F3"/>
      <sheetName val="F6"/>
      <sheetName val="BPR"/>
      <sheetName val="경영지표1"/>
      <sheetName val="CFS-2기"/>
      <sheetName val="이익잉여금계산서"/>
      <sheetName val="합잔"/>
      <sheetName val="BS증감"/>
      <sheetName val="PL증감"/>
      <sheetName val="제조원가증감"/>
      <sheetName val="인화권"/>
      <sheetName val="Tickmarks"/>
      <sheetName val="진행 DATA (2)"/>
      <sheetName val="요일"/>
      <sheetName val="MSVT"/>
      <sheetName val="예수금"/>
      <sheetName val="96월별PL"/>
      <sheetName val="re"/>
      <sheetName val="Config"/>
      <sheetName val="경영지표"/>
      <sheetName val="요약"/>
      <sheetName val="FRDS9805"/>
      <sheetName val="득점현황"/>
      <sheetName val="공문"/>
      <sheetName val="YM98"/>
      <sheetName val="KIDI"/>
      <sheetName val="Stock Div Accural"/>
      <sheetName val="경영현황"/>
      <sheetName val="95-96매출액등"/>
      <sheetName val="적용환율"/>
      <sheetName val="Leasing"/>
      <sheetName val="product_base"/>
      <sheetName val="FITTING"/>
      <sheetName val="REF"/>
      <sheetName val="9703"/>
      <sheetName val="조건"/>
      <sheetName val="f_BS"/>
      <sheetName val="소계정"/>
      <sheetName val="직급"/>
      <sheetName val="직무"/>
      <sheetName val="변동"/>
      <sheetName val="Pivot_직무상세"/>
      <sheetName val="Pivot_직무"/>
      <sheetName val="Pivot_직급"/>
      <sheetName val="insa_tmp"/>
      <sheetName val="내수충당금"/>
      <sheetName val="2013 Consolidated TB"/>
      <sheetName val="VOL1"/>
      <sheetName val="Base Info"/>
      <sheetName val="01_12月_Lot별_판매실적.xls"/>
      <sheetName val="명세서"/>
      <sheetName val="E총"/>
      <sheetName val="거래처 상담영업 화면(안)(2015.10.16)"/>
      <sheetName val="93상각비"/>
      <sheetName val="외상매출금"/>
      <sheetName val="배서어음명세서"/>
      <sheetName val="지분법(AK) (2)"/>
      <sheetName val="한일자야(감액손실) (2)"/>
      <sheetName val="p2-1"/>
      <sheetName val="PL누계"/>
      <sheetName val="기준시가"/>
      <sheetName val="12월상여"/>
      <sheetName val="조회서"/>
      <sheetName val="mm10"/>
      <sheetName val="FAB별"/>
      <sheetName val="공사손익"/>
      <sheetName val="Basic_Information"/>
      <sheetName val="COMPS"/>
      <sheetName val="Affiliates"/>
      <sheetName val="36기하반기예적금만기계획"/>
      <sheetName val="송전기본"/>
      <sheetName val="Inputs"/>
      <sheetName val="AcqIS"/>
      <sheetName val="AcqBSCF"/>
      <sheetName val="Working"/>
      <sheetName val="1. PS_bond"/>
      <sheetName val="SCFP94"/>
      <sheetName val="현금및현금등가물"/>
      <sheetName val="H. 1 투자자산LS"/>
      <sheetName val="2009년말수정"/>
      <sheetName val="본부결산자료"/>
      <sheetName val="Depn"/>
      <sheetName val="입력"/>
      <sheetName val="Pricing"/>
      <sheetName val="Debt Service Schedule"/>
      <sheetName val="SUMMARY"/>
      <sheetName val="주채무"/>
      <sheetName val="00~09_세대수(Actual)1"/>
      <sheetName val="긴축실적_(2분기)1"/>
      <sheetName val="첨부5__01~06_Sales_Volume(Actual1"/>
      <sheetName val="2006_Budget_대비1"/>
      <sheetName val="HOT_MELT원재료1"/>
      <sheetName val="BS_(2003)1"/>
      <sheetName val="Other_Assets_leadersheet1"/>
      <sheetName val="Fixed_Assets_leadersheet1"/>
      <sheetName val="Current_Liabilities1"/>
      <sheetName val="판관_비용수익1"/>
      <sheetName val="3_잉여금처분O1"/>
      <sheetName val="4_현금흐름1"/>
      <sheetName val="1_대차대조표1"/>
      <sheetName val="2_손익계산서1"/>
      <sheetName val="58_제조원가1"/>
      <sheetName val="81_전기대비추세표1"/>
      <sheetName val="6월기타자본잉여금_1"/>
      <sheetName val="6월이익잉여금_1"/>
      <sheetName val="발견사항_(2)1"/>
      <sheetName val="WPL_1"/>
      <sheetName val="제조원가명세서_1"/>
      <sheetName val="Sheet1_(2)1"/>
      <sheetName val="10월_급여1"/>
      <sheetName val="이자수익_명세"/>
      <sheetName val="ED_DS"/>
      <sheetName val="ED_DT"/>
      <sheetName val="_견적서"/>
      <sheetName val="합계잔액_(2)"/>
      <sheetName val="PL_(3)"/>
      <sheetName val="MC_(3)"/>
      <sheetName val="1_BS"/>
      <sheetName val="2_PL"/>
      <sheetName val="3_제조"/>
      <sheetName val="4_이익"/>
      <sheetName val="24_보증금(전신전화가입권)"/>
      <sheetName val="4_경비_5_영업외수지"/>
      <sheetName val="Inv__LS"/>
      <sheetName val="MERGER"/>
      <sheetName val="Panel Graphs"/>
      <sheetName val="입장객세부추정,계획안"/>
      <sheetName val="5_2"/>
      <sheetName val="RTVDATA"/>
      <sheetName val="K1CSP-00"/>
      <sheetName val="업무담당"/>
      <sheetName val="G.R300경비"/>
      <sheetName val="노무산출서"/>
      <sheetName val="소요자재"/>
      <sheetName val="J直材4"/>
      <sheetName val="일위"/>
      <sheetName val="체계옵션"/>
      <sheetName val="업무기준"/>
      <sheetName val="프로젝트목록"/>
      <sheetName val="유기공정"/>
      <sheetName val="매출예산96"/>
      <sheetName val="CC"/>
      <sheetName val="지역개발"/>
      <sheetName val="comm"/>
      <sheetName val="공정별"/>
      <sheetName val="업체손실공수.xls"/>
      <sheetName val="수h"/>
      <sheetName val="Menu_Link"/>
      <sheetName val="선급비용"/>
      <sheetName val="S&amp;D_(2)"/>
      <sheetName val="A_(3)"/>
      <sheetName val="Balance_Sheet(AR)"/>
      <sheetName val="Income_Statement(AR)"/>
      <sheetName val="시실누(모)_"/>
      <sheetName val="손익계산서_(2)"/>
      <sheetName val="B4_1"/>
      <sheetName val="B4_2"/>
      <sheetName val="PL_(2)"/>
      <sheetName val="CoA_map"/>
      <sheetName val="매출원가"/>
      <sheetName val="PL(관광)"/>
      <sheetName val="원가(관광)"/>
      <sheetName val="절대지우지말것"/>
      <sheetName val="을-ATYPE"/>
      <sheetName val="퇴직급여충당금"/>
      <sheetName val="매출원가분석"/>
      <sheetName val="제조97-1"/>
      <sheetName val="TOTAL"/>
      <sheetName val="제조경비"/>
      <sheetName val="bal sheet"/>
      <sheetName val="cfg"/>
      <sheetName val="소정근로일수"/>
      <sheetName val="자본"/>
      <sheetName val="Merid Sum"/>
      <sheetName val="우아한청년들 - 전대리스관련 리스 템플릿_org"/>
      <sheetName val="3월"/>
      <sheetName val="현금등가물"/>
      <sheetName val="단기금융상품"/>
      <sheetName val="Classification"/>
      <sheetName val="TB - 2019"/>
      <sheetName val="1-12월"/>
      <sheetName val="대구"/>
      <sheetName val="용연"/>
      <sheetName val="울산"/>
      <sheetName val="구미"/>
      <sheetName val="광주"/>
      <sheetName val="언양"/>
      <sheetName val="진천"/>
      <sheetName val="중연"/>
      <sheetName val="인건비"/>
      <sheetName val="산자사 운전용품"/>
      <sheetName val="Base"/>
      <sheetName val="TNC(1안)"/>
      <sheetName val="일급제인원실적"/>
      <sheetName val="월급제인원실적"/>
      <sheetName val="PRICAT99"/>
      <sheetName val="P"/>
      <sheetName val="N"/>
      <sheetName val="BW수급"/>
      <sheetName val="예산내역서"/>
      <sheetName val="RawChip Data"/>
      <sheetName val="생산량"/>
      <sheetName val="CHAB"/>
      <sheetName val="Raw"/>
      <sheetName val="Volume 2DH0812 Raw"/>
      <sheetName val="Macro"/>
      <sheetName val="고합"/>
      <sheetName val="산자강선PU(배부후)"/>
      <sheetName val="RE8실적"/>
      <sheetName val="판가"/>
      <sheetName val="▶제조"/>
      <sheetName val="99계획대비실적"/>
      <sheetName val="일위대가목차"/>
      <sheetName val="Sheet4"/>
      <sheetName val="E-D구분실적"/>
      <sheetName val="버튼"/>
      <sheetName val="연돌일위집계"/>
      <sheetName val="Sample progress"/>
      <sheetName val="표지 (3)"/>
      <sheetName val="7.5 재질별 수율"/>
      <sheetName val="생산직-기초data"/>
      <sheetName val="보험금"/>
      <sheetName val="LIST"/>
      <sheetName val="연금채권2"/>
      <sheetName val="연금채권2명세"/>
      <sheetName val="Parm"/>
      <sheetName val="정기적금"/>
      <sheetName val="보정전"/>
      <sheetName val="건별조건"/>
      <sheetName val="매도주식"/>
      <sheetName val="부장급 명단"/>
      <sheetName val="YHCODE"/>
      <sheetName val="LS"/>
      <sheetName val="Code"/>
      <sheetName val="2600"/>
      <sheetName val="3100"/>
      <sheetName val="2500"/>
      <sheetName val="5사남"/>
      <sheetName val="감가상각누계액"/>
      <sheetName val="공사미수금"/>
      <sheetName val="Exh5_1"/>
      <sheetName val="품셈"/>
      <sheetName val="표지 (2)"/>
      <sheetName val="세무조정수입"/>
      <sheetName val="수액원료"/>
      <sheetName val="Links"/>
      <sheetName val="대차대조표(3분기)"/>
      <sheetName val="손익계산서(3분기)"/>
      <sheetName val="대차대조표(반기)"/>
      <sheetName val="손익계산서(반기)"/>
      <sheetName val="삭재 금지"/>
      <sheetName val="5월"/>
      <sheetName val="기계"/>
      <sheetName val="Cost Structure"/>
      <sheetName val="글로넷"/>
      <sheetName val="대차대조표기초"/>
      <sheetName val="손익계산서기초"/>
      <sheetName val="월중손익기초"/>
      <sheetName val="월중평잔기초"/>
      <sheetName val="누계평잔기초"/>
      <sheetName val="Assump"/>
      <sheetName val="Important Notice"/>
      <sheetName val="Important_Notice"/>
      <sheetName val="대지급금(외화)"/>
      <sheetName val="이익처분"/>
      <sheetName val="4-3.지급여력 (2)"/>
      <sheetName val="2-1.장기"/>
      <sheetName val="4-3_지급여력_(2)"/>
      <sheetName val="2-1_장기"/>
      <sheetName val="4월"/>
      <sheetName val="전체지분도"/>
      <sheetName val="리스"/>
      <sheetName val="금융"/>
      <sheetName val="보험"/>
      <sheetName val="DATE변환2"/>
      <sheetName val="소화실적"/>
      <sheetName val="수정2"/>
      <sheetName val="F12_BS"/>
      <sheetName val="F3_PL"/>
      <sheetName val="MTP"/>
      <sheetName val="MTP1"/>
      <sheetName val="9612서울"/>
      <sheetName val="양식3"/>
      <sheetName val="조명시설"/>
      <sheetName val="XLUTIL"/>
      <sheetName val="PopCache"/>
      <sheetName val="control_sheet"/>
      <sheetName val="Customer_List"/>
      <sheetName val="Supply_List"/>
      <sheetName val="1_외주공사"/>
      <sheetName val="SALE"/>
      <sheetName val="Nov03"/>
      <sheetName val="Gaikindo Report"/>
      <sheetName val="Surgical"/>
      <sheetName val="DE"/>
      <sheetName val="판관"/>
      <sheetName val="호프"/>
      <sheetName val="Initial Input Variable"/>
      <sheetName val="◀-▶"/>
      <sheetName val="108.수선비"/>
    </sheetNames>
    <sheetDataSet>
      <sheetData sheetId="0" refreshError="1"/>
      <sheetData sheetId="1" refreshError="1"/>
      <sheetData sheetId="2" refreshError="1">
        <row r="68">
          <cell r="B68" t="str">
            <v xml:space="preserve"> Ⅶ. 營 　 業    外 　 費　  用</v>
          </cell>
        </row>
        <row r="69">
          <cell r="B69" t="str">
            <v xml:space="preserve"> 　　 1.利　　 子       費      用</v>
          </cell>
        </row>
        <row r="70">
          <cell r="B70" t="str">
            <v xml:space="preserve"> 　　 2.賣 出 債 權    處 分 損 失</v>
          </cell>
        </row>
        <row r="71">
          <cell r="B71" t="str">
            <v xml:space="preserve"> 　　 3.無  形  資  産  償  却  費　</v>
          </cell>
        </row>
        <row r="72">
          <cell r="B72" t="str">
            <v xml:space="preserve">   　 4.在 庫  資 産  減 耗  損 失</v>
          </cell>
        </row>
        <row r="73">
          <cell r="B73" t="str">
            <v xml:space="preserve"> 　　 5.外　　 換　　　 差　　  損</v>
          </cell>
        </row>
        <row r="74">
          <cell r="B74" t="str">
            <v xml:space="preserve"> 　　 6.奇　　　　  附　　　　  金</v>
          </cell>
        </row>
        <row r="75">
          <cell r="B75" t="str">
            <v xml:space="preserve">      7.有 形  資 産  處 分  損 失</v>
          </cell>
        </row>
        <row r="76">
          <cell r="B76" t="str">
            <v xml:space="preserve"> 　　 8.外　貨　  換　算　  損　失</v>
          </cell>
        </row>
        <row r="77">
          <cell r="B77" t="str">
            <v xml:space="preserve">   　 9.在 庫    資 産    賣 却 損</v>
          </cell>
        </row>
      </sheetData>
      <sheetData sheetId="3" refreshError="1"/>
      <sheetData sheetId="4" refreshError="1"/>
      <sheetData sheetId="5"/>
      <sheetData sheetId="6"/>
      <sheetData sheetId="7">
        <row r="68">
          <cell r="B68" t="str">
            <v xml:space="preserve"> Ⅶ. 營 　 業    外 　 費　  用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>
        <row r="68">
          <cell r="B68" t="str">
            <v xml:space="preserve"> Ⅶ. 營 　 業    外 　 費　  用</v>
          </cell>
        </row>
      </sheetData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>
        <row r="68">
          <cell r="B68" t="str">
            <v xml:space="preserve"> Ⅶ. 營 　 業    外 　 費　  用</v>
          </cell>
        </row>
      </sheetData>
      <sheetData sheetId="77"/>
      <sheetData sheetId="78"/>
      <sheetData sheetId="79"/>
      <sheetData sheetId="80">
        <row r="68">
          <cell r="B68" t="str">
            <v xml:space="preserve"> Ⅶ. 營 　 業    外 　 費　  用</v>
          </cell>
        </row>
      </sheetData>
      <sheetData sheetId="81"/>
      <sheetData sheetId="82"/>
      <sheetData sheetId="83"/>
      <sheetData sheetId="84">
        <row r="68">
          <cell r="B68" t="str">
            <v xml:space="preserve"> Ⅶ. 營 　 業    外 　 費　  用</v>
          </cell>
        </row>
      </sheetData>
      <sheetData sheetId="85"/>
      <sheetData sheetId="86"/>
      <sheetData sheetId="87">
        <row r="68">
          <cell r="B68" t="str">
            <v xml:space="preserve"> Ⅶ. 營 　 業    外 　 費　  用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>
        <row r="68">
          <cell r="B68" t="str">
            <v xml:space="preserve"> Ⅶ. 營 　 業    外 　 費　  用</v>
          </cell>
        </row>
      </sheetData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>
        <row r="68">
          <cell r="B68" t="str">
            <v xml:space="preserve"> Ⅶ. 營 　 業    外 　 費　  用</v>
          </cell>
        </row>
      </sheetData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>
        <row r="68">
          <cell r="B68" t="str">
            <v xml:space="preserve"> Ⅶ. 營 　 業    外 　 費　  用</v>
          </cell>
        </row>
      </sheetData>
      <sheetData sheetId="135">
        <row r="68">
          <cell r="B68" t="str">
            <v xml:space="preserve"> Ⅶ. 營 　 業    外 　 費　  用</v>
          </cell>
        </row>
      </sheetData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68">
          <cell r="B68" t="str">
            <v xml:space="preserve"> Ⅶ. 營 　 業    外 　 費　  用</v>
          </cell>
        </row>
      </sheetData>
      <sheetData sheetId="224"/>
      <sheetData sheetId="225"/>
      <sheetData sheetId="226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/>
      <sheetData sheetId="260"/>
      <sheetData sheetId="261"/>
      <sheetData sheetId="262"/>
      <sheetData sheetId="263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 refreshError="1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/>
      <sheetData sheetId="413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>
        <row r="1">
          <cell r="S1" t="str">
            <v xml:space="preserve">    대   차   대   조   표 (보정후)</v>
          </cell>
        </row>
      </sheetData>
      <sheetData sheetId="489">
        <row r="1">
          <cell r="S1" t="str">
            <v xml:space="preserve">    대   차   대   조   표 (보정후)</v>
          </cell>
        </row>
      </sheetData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/>
      <sheetData sheetId="578"/>
      <sheetData sheetId="579"/>
      <sheetData sheetId="580"/>
      <sheetData sheetId="58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/>
      <sheetData sheetId="650"/>
      <sheetData sheetId="651"/>
      <sheetData sheetId="652"/>
      <sheetData sheetId="653"/>
      <sheetData sheetId="654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/>
      <sheetData sheetId="69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/>
      <sheetData sheetId="730"/>
      <sheetData sheetId="73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/>
      <sheetData sheetId="77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/>
      <sheetData sheetId="978"/>
      <sheetData sheetId="979"/>
      <sheetData sheetId="980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특수관계"/>
      <sheetName val="목차(부속)"/>
      <sheetName val="손익분석"/>
      <sheetName val="Sheet2"/>
      <sheetName val="Sheet3"/>
      <sheetName val="#REF"/>
      <sheetName val="대차대조표"/>
      <sheetName val="수입"/>
      <sheetName val="1월"/>
      <sheetName val="광주"/>
      <sheetName val="기초수불"/>
      <sheetName val="대구"/>
      <sheetName val="대전"/>
      <sheetName val="부산"/>
      <sheetName val="98상품수불(기초)"/>
      <sheetName val="제품수불 (기초)"/>
      <sheetName val="98제품수불부"/>
      <sheetName val="포장비"/>
      <sheetName val="CLAIM"/>
      <sheetName val="페이지"/>
      <sheetName val="원가기준정보"/>
      <sheetName val="원가배부작업시간"/>
      <sheetName val="TB"/>
      <sheetName val="장기차입금"/>
      <sheetName val="결산목록"/>
      <sheetName val="공문"/>
      <sheetName val="부재료입고집계"/>
      <sheetName val="대차대조표-공시형"/>
      <sheetName val="기준정보"/>
      <sheetName val="TB-SAP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회계처리"/>
      <sheetName val="최소가치 접근법"/>
      <sheetName val="공정가치"/>
      <sheetName val="주식가치"/>
      <sheetName val="수익가치"/>
      <sheetName val="data"/>
      <sheetName val="부문손익"/>
      <sheetName val="총괄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산"/>
      <sheetName val="자료"/>
      <sheetName val="퇴직금중간정산(식)"/>
      <sheetName val="MAIN"/>
      <sheetName val="지성학원"/>
      <sheetName val="ILBAN"/>
      <sheetName val="LD TX"/>
      <sheetName val="총괄"/>
    </sheetNames>
    <sheetDataSet>
      <sheetData sheetId="0"/>
      <sheetData sheetId="1" refreshError="1">
        <row r="3">
          <cell r="B3">
            <v>0</v>
          </cell>
          <cell r="C3">
            <v>0</v>
          </cell>
          <cell r="H3">
            <v>1</v>
          </cell>
          <cell r="I3">
            <v>31</v>
          </cell>
          <cell r="J3">
            <v>1</v>
          </cell>
          <cell r="K3">
            <v>31</v>
          </cell>
        </row>
        <row r="4">
          <cell r="B4">
            <v>0.5</v>
          </cell>
          <cell r="C4">
            <v>0.5</v>
          </cell>
          <cell r="H4">
            <v>2</v>
          </cell>
          <cell r="I4">
            <v>28</v>
          </cell>
          <cell r="J4">
            <v>2</v>
          </cell>
          <cell r="K4">
            <v>29</v>
          </cell>
        </row>
        <row r="5">
          <cell r="B5">
            <v>1</v>
          </cell>
          <cell r="C5">
            <v>1</v>
          </cell>
          <cell r="H5">
            <v>3</v>
          </cell>
          <cell r="I5">
            <v>31</v>
          </cell>
          <cell r="J5">
            <v>3</v>
          </cell>
          <cell r="K5">
            <v>31</v>
          </cell>
        </row>
        <row r="6">
          <cell r="B6">
            <v>1.5</v>
          </cell>
          <cell r="C6">
            <v>1.5</v>
          </cell>
          <cell r="H6">
            <v>4</v>
          </cell>
          <cell r="I6">
            <v>30</v>
          </cell>
          <cell r="J6">
            <v>4</v>
          </cell>
          <cell r="K6">
            <v>30</v>
          </cell>
        </row>
        <row r="7">
          <cell r="B7">
            <v>2</v>
          </cell>
          <cell r="C7">
            <v>2</v>
          </cell>
          <cell r="H7">
            <v>5</v>
          </cell>
          <cell r="I7">
            <v>31</v>
          </cell>
          <cell r="J7">
            <v>5</v>
          </cell>
          <cell r="K7">
            <v>31</v>
          </cell>
        </row>
        <row r="8">
          <cell r="B8">
            <v>2.5</v>
          </cell>
          <cell r="C8">
            <v>3</v>
          </cell>
          <cell r="H8">
            <v>6</v>
          </cell>
          <cell r="I8">
            <v>30</v>
          </cell>
          <cell r="J8">
            <v>6</v>
          </cell>
          <cell r="K8">
            <v>30</v>
          </cell>
        </row>
        <row r="9">
          <cell r="B9">
            <v>3</v>
          </cell>
          <cell r="C9">
            <v>4</v>
          </cell>
          <cell r="H9">
            <v>7</v>
          </cell>
          <cell r="I9">
            <v>31</v>
          </cell>
          <cell r="J9">
            <v>7</v>
          </cell>
          <cell r="K9">
            <v>31</v>
          </cell>
        </row>
        <row r="10">
          <cell r="B10">
            <v>3.5</v>
          </cell>
          <cell r="C10">
            <v>5</v>
          </cell>
          <cell r="H10">
            <v>8</v>
          </cell>
          <cell r="I10">
            <v>31</v>
          </cell>
          <cell r="J10">
            <v>8</v>
          </cell>
          <cell r="K10">
            <v>31</v>
          </cell>
        </row>
        <row r="11">
          <cell r="B11">
            <v>4</v>
          </cell>
          <cell r="C11">
            <v>6</v>
          </cell>
          <cell r="H11">
            <v>9</v>
          </cell>
          <cell r="I11">
            <v>30</v>
          </cell>
          <cell r="J11">
            <v>9</v>
          </cell>
          <cell r="K11">
            <v>30</v>
          </cell>
        </row>
        <row r="12">
          <cell r="B12">
            <v>4.5</v>
          </cell>
          <cell r="C12">
            <v>7</v>
          </cell>
          <cell r="H12">
            <v>10</v>
          </cell>
          <cell r="I12">
            <v>31</v>
          </cell>
          <cell r="J12">
            <v>10</v>
          </cell>
          <cell r="K12">
            <v>31</v>
          </cell>
        </row>
        <row r="13">
          <cell r="B13">
            <v>5</v>
          </cell>
          <cell r="C13">
            <v>8</v>
          </cell>
          <cell r="H13">
            <v>11</v>
          </cell>
          <cell r="I13">
            <v>30</v>
          </cell>
          <cell r="J13">
            <v>11</v>
          </cell>
          <cell r="K13">
            <v>30</v>
          </cell>
        </row>
        <row r="14">
          <cell r="B14">
            <v>5.5</v>
          </cell>
          <cell r="C14">
            <v>9</v>
          </cell>
          <cell r="H14">
            <v>12</v>
          </cell>
          <cell r="I14">
            <v>31</v>
          </cell>
          <cell r="J14">
            <v>12</v>
          </cell>
          <cell r="K14">
            <v>31</v>
          </cell>
        </row>
        <row r="15">
          <cell r="B15">
            <v>6</v>
          </cell>
          <cell r="C15">
            <v>10</v>
          </cell>
        </row>
        <row r="16">
          <cell r="B16">
            <v>6.5</v>
          </cell>
          <cell r="C16">
            <v>11</v>
          </cell>
        </row>
        <row r="17">
          <cell r="B17">
            <v>7</v>
          </cell>
          <cell r="C17">
            <v>12</v>
          </cell>
        </row>
        <row r="18">
          <cell r="B18">
            <v>7.5</v>
          </cell>
          <cell r="C18">
            <v>13</v>
          </cell>
        </row>
        <row r="19">
          <cell r="B19">
            <v>8</v>
          </cell>
          <cell r="C19">
            <v>14</v>
          </cell>
        </row>
        <row r="20">
          <cell r="B20">
            <v>8.5</v>
          </cell>
          <cell r="C20">
            <v>15</v>
          </cell>
        </row>
        <row r="21">
          <cell r="B21">
            <v>9</v>
          </cell>
          <cell r="C21">
            <v>16</v>
          </cell>
        </row>
        <row r="22">
          <cell r="B22">
            <v>9.5</v>
          </cell>
          <cell r="C22">
            <v>17</v>
          </cell>
        </row>
        <row r="23">
          <cell r="B23">
            <v>10</v>
          </cell>
          <cell r="C23">
            <v>18</v>
          </cell>
        </row>
        <row r="24">
          <cell r="B24">
            <v>10.5</v>
          </cell>
          <cell r="C24">
            <v>19.5</v>
          </cell>
        </row>
        <row r="25">
          <cell r="B25">
            <v>11</v>
          </cell>
          <cell r="C25">
            <v>21</v>
          </cell>
        </row>
        <row r="26">
          <cell r="B26">
            <v>11.5</v>
          </cell>
          <cell r="C26">
            <v>22.5</v>
          </cell>
        </row>
        <row r="27">
          <cell r="B27">
            <v>12</v>
          </cell>
          <cell r="C27">
            <v>24</v>
          </cell>
        </row>
        <row r="28">
          <cell r="B28">
            <v>12.5</v>
          </cell>
          <cell r="C28">
            <v>25.5</v>
          </cell>
        </row>
        <row r="29">
          <cell r="B29">
            <v>13</v>
          </cell>
          <cell r="C29">
            <v>27</v>
          </cell>
        </row>
        <row r="30">
          <cell r="B30">
            <v>13.5</v>
          </cell>
          <cell r="C30">
            <v>28.5</v>
          </cell>
        </row>
        <row r="31">
          <cell r="B31">
            <v>14</v>
          </cell>
          <cell r="C31">
            <v>30</v>
          </cell>
        </row>
        <row r="32">
          <cell r="B32">
            <v>14.5</v>
          </cell>
          <cell r="C32">
            <v>31.5</v>
          </cell>
        </row>
        <row r="33">
          <cell r="B33">
            <v>15</v>
          </cell>
          <cell r="C33">
            <v>33</v>
          </cell>
        </row>
        <row r="34">
          <cell r="B34">
            <v>15.5</v>
          </cell>
          <cell r="C34">
            <v>34.5</v>
          </cell>
        </row>
        <row r="35">
          <cell r="B35">
            <v>16</v>
          </cell>
          <cell r="C35">
            <v>36</v>
          </cell>
        </row>
        <row r="36">
          <cell r="B36">
            <v>16.5</v>
          </cell>
          <cell r="C36">
            <v>37.5</v>
          </cell>
        </row>
        <row r="37">
          <cell r="B37">
            <v>17</v>
          </cell>
          <cell r="C37">
            <v>39</v>
          </cell>
        </row>
        <row r="38">
          <cell r="B38">
            <v>17.5</v>
          </cell>
          <cell r="C38">
            <v>40.5</v>
          </cell>
        </row>
        <row r="39">
          <cell r="B39">
            <v>18</v>
          </cell>
          <cell r="C39">
            <v>42</v>
          </cell>
        </row>
        <row r="40">
          <cell r="B40">
            <v>18.5</v>
          </cell>
          <cell r="C40">
            <v>43.5</v>
          </cell>
        </row>
        <row r="41">
          <cell r="B41">
            <v>19</v>
          </cell>
          <cell r="C41">
            <v>45</v>
          </cell>
        </row>
        <row r="42">
          <cell r="B42">
            <v>19.5</v>
          </cell>
          <cell r="C42">
            <v>46.5</v>
          </cell>
        </row>
        <row r="43">
          <cell r="B43">
            <v>20</v>
          </cell>
          <cell r="C43">
            <v>48</v>
          </cell>
        </row>
        <row r="44">
          <cell r="B44">
            <v>20.5</v>
          </cell>
          <cell r="C44">
            <v>49.5</v>
          </cell>
        </row>
        <row r="45">
          <cell r="B45">
            <v>21</v>
          </cell>
          <cell r="C45">
            <v>51</v>
          </cell>
        </row>
        <row r="46">
          <cell r="B46">
            <v>21.5</v>
          </cell>
          <cell r="C46">
            <v>52.5</v>
          </cell>
        </row>
        <row r="47">
          <cell r="B47">
            <v>22</v>
          </cell>
          <cell r="C47">
            <v>54</v>
          </cell>
        </row>
        <row r="48">
          <cell r="B48">
            <v>22.5</v>
          </cell>
          <cell r="C48">
            <v>55.5</v>
          </cell>
        </row>
        <row r="49">
          <cell r="B49">
            <v>23</v>
          </cell>
          <cell r="C49">
            <v>57</v>
          </cell>
        </row>
        <row r="50">
          <cell r="B50">
            <v>23.5</v>
          </cell>
          <cell r="C50">
            <v>58.5</v>
          </cell>
        </row>
        <row r="51">
          <cell r="B51">
            <v>24</v>
          </cell>
          <cell r="C51">
            <v>60</v>
          </cell>
        </row>
        <row r="52">
          <cell r="B52">
            <v>24.5</v>
          </cell>
          <cell r="C52">
            <v>61.5</v>
          </cell>
        </row>
        <row r="53">
          <cell r="B53">
            <v>25</v>
          </cell>
          <cell r="C53">
            <v>63</v>
          </cell>
        </row>
        <row r="54">
          <cell r="B54">
            <v>25.5</v>
          </cell>
          <cell r="C54">
            <v>64</v>
          </cell>
        </row>
        <row r="55">
          <cell r="B55">
            <v>26</v>
          </cell>
          <cell r="C55">
            <v>65</v>
          </cell>
        </row>
        <row r="56">
          <cell r="B56">
            <v>26.5</v>
          </cell>
          <cell r="C56">
            <v>66</v>
          </cell>
        </row>
        <row r="57">
          <cell r="B57">
            <v>27</v>
          </cell>
          <cell r="C57">
            <v>67</v>
          </cell>
        </row>
        <row r="58">
          <cell r="B58">
            <v>27.5</v>
          </cell>
          <cell r="C58">
            <v>68</v>
          </cell>
        </row>
        <row r="59">
          <cell r="B59">
            <v>28</v>
          </cell>
          <cell r="C59">
            <v>69</v>
          </cell>
        </row>
        <row r="60">
          <cell r="B60">
            <v>28.5</v>
          </cell>
          <cell r="C60">
            <v>70</v>
          </cell>
        </row>
        <row r="61">
          <cell r="B61">
            <v>29</v>
          </cell>
          <cell r="C61">
            <v>71</v>
          </cell>
        </row>
        <row r="62">
          <cell r="B62">
            <v>29.5</v>
          </cell>
          <cell r="C62">
            <v>72</v>
          </cell>
        </row>
        <row r="63">
          <cell r="B63">
            <v>30</v>
          </cell>
          <cell r="C63">
            <v>73</v>
          </cell>
        </row>
        <row r="64">
          <cell r="B64">
            <v>30.5</v>
          </cell>
          <cell r="C64">
            <v>74</v>
          </cell>
        </row>
        <row r="65">
          <cell r="B65">
            <v>31</v>
          </cell>
          <cell r="C65">
            <v>75</v>
          </cell>
        </row>
        <row r="66">
          <cell r="B66">
            <v>31.5</v>
          </cell>
          <cell r="C66">
            <v>76</v>
          </cell>
        </row>
        <row r="67">
          <cell r="B67">
            <v>32</v>
          </cell>
          <cell r="C67">
            <v>77</v>
          </cell>
        </row>
        <row r="68">
          <cell r="B68">
            <v>32.5</v>
          </cell>
          <cell r="C68">
            <v>78</v>
          </cell>
        </row>
        <row r="69">
          <cell r="B69">
            <v>33</v>
          </cell>
          <cell r="C69">
            <v>79</v>
          </cell>
        </row>
        <row r="70">
          <cell r="B70">
            <v>33.5</v>
          </cell>
          <cell r="C70">
            <v>80</v>
          </cell>
        </row>
        <row r="71">
          <cell r="B71">
            <v>34</v>
          </cell>
          <cell r="C71">
            <v>81</v>
          </cell>
        </row>
        <row r="72">
          <cell r="B72">
            <v>34.5</v>
          </cell>
          <cell r="C72">
            <v>82</v>
          </cell>
        </row>
        <row r="73">
          <cell r="B73">
            <v>35</v>
          </cell>
          <cell r="C73">
            <v>83</v>
          </cell>
        </row>
        <row r="74">
          <cell r="B74">
            <v>35.5</v>
          </cell>
          <cell r="C74">
            <v>84</v>
          </cell>
        </row>
        <row r="75">
          <cell r="B75">
            <v>36</v>
          </cell>
          <cell r="C75">
            <v>85</v>
          </cell>
        </row>
        <row r="76">
          <cell r="B76">
            <v>36.5</v>
          </cell>
          <cell r="C76">
            <v>86</v>
          </cell>
        </row>
        <row r="77">
          <cell r="B77">
            <v>37</v>
          </cell>
          <cell r="C77">
            <v>87</v>
          </cell>
        </row>
        <row r="78">
          <cell r="B78">
            <v>37.5</v>
          </cell>
          <cell r="C78">
            <v>88</v>
          </cell>
        </row>
        <row r="79">
          <cell r="B79">
            <v>38</v>
          </cell>
          <cell r="C79">
            <v>89</v>
          </cell>
        </row>
        <row r="80">
          <cell r="B80">
            <v>38.5</v>
          </cell>
          <cell r="C80">
            <v>90</v>
          </cell>
        </row>
        <row r="81">
          <cell r="B81">
            <v>39</v>
          </cell>
          <cell r="C81">
            <v>91</v>
          </cell>
        </row>
        <row r="82">
          <cell r="B82">
            <v>39.5</v>
          </cell>
          <cell r="C82">
            <v>92</v>
          </cell>
        </row>
        <row r="83">
          <cell r="B83">
            <v>40</v>
          </cell>
          <cell r="C83">
            <v>93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판관비명세서"/>
      <sheetName val="95WBS"/>
      <sheetName val="공통"/>
      <sheetName val="D"/>
      <sheetName val="96결산부속"/>
      <sheetName val="50(갑)"/>
      <sheetName val="지성학원"/>
      <sheetName val="공통비"/>
      <sheetName val="data"/>
      <sheetName val="7 (2)"/>
      <sheetName val="여신"/>
      <sheetName val="수신"/>
      <sheetName val="매출채권"/>
      <sheetName val="Sheet3"/>
      <sheetName val="@공통코드"/>
      <sheetName val="ILBAN"/>
      <sheetName val="실행간접비용"/>
      <sheetName val="SPEC"/>
      <sheetName val="G.R300경비"/>
      <sheetName val="기계경비(시간당)"/>
      <sheetName val="램머"/>
      <sheetName val="사전주요실적"/>
      <sheetName val="전기"/>
      <sheetName val="INPUT"/>
      <sheetName val="시산표"/>
      <sheetName val="현장관리비"/>
      <sheetName val="주당순이익"/>
      <sheetName val="2.손익계산서"/>
      <sheetName val="IJABUNRI"/>
      <sheetName val="99선급비용"/>
      <sheetName val="자금수지"/>
      <sheetName val="사업성"/>
      <sheetName val="분석"/>
      <sheetName val="재료"/>
      <sheetName val="Summary Rpt"/>
      <sheetName val="전체(태안제외)"/>
      <sheetName val="DB@Acess"/>
      <sheetName val="Civil"/>
      <sheetName val="명단"/>
      <sheetName val="적용환율"/>
      <sheetName val="기준"/>
      <sheetName val="환경가전(25개월)"/>
      <sheetName val="CVT산정"/>
      <sheetName val="자재구분변환"/>
      <sheetName val="Sheet1"/>
      <sheetName val="월기표내역"/>
      <sheetName val="Terminology"/>
      <sheetName val="부하계산서"/>
      <sheetName val="유효성 검사 목록 리스트"/>
      <sheetName val="전국수주원본"/>
      <sheetName val="0순위 매장"/>
      <sheetName val="유효성검사"/>
      <sheetName val="현할차"/>
      <sheetName val="광성 현할차(2010)-수정후"/>
      <sheetName val="자료"/>
      <sheetName val="기본사항"/>
      <sheetName val="항목별상세척도"/>
      <sheetName val="p.2 PL"/>
      <sheetName val="p.1 BS"/>
      <sheetName val="3_판관비명세서"/>
      <sheetName val="G_R300경비"/>
      <sheetName val="2_손익계산서"/>
      <sheetName val="7_(2)"/>
      <sheetName val="Summary_Rpt"/>
      <sheetName val="전사 (2)"/>
      <sheetName val="#REF"/>
      <sheetName val="제조원가"/>
      <sheetName val="수지"/>
      <sheetName val="회사정보"/>
      <sheetName val="사업자등록증"/>
      <sheetName val="부재료입고집계"/>
      <sheetName val="민감도"/>
      <sheetName val="7월"/>
      <sheetName val="TB"/>
      <sheetName val="급여조견표"/>
      <sheetName val="DB"/>
      <sheetName val="1997"/>
      <sheetName val="경리통보"/>
      <sheetName val="XREF"/>
      <sheetName val="P.M 별"/>
      <sheetName val="WELDING"/>
      <sheetName val="비현금수익비용"/>
      <sheetName val="BS"/>
      <sheetName val="IS"/>
      <sheetName val="Triggers"/>
      <sheetName val="BAN9905"/>
      <sheetName val="ITEMLIST9911"/>
      <sheetName val="시산"/>
      <sheetName val="퇴충(K)"/>
      <sheetName val="가격(수정X)"/>
      <sheetName val="범주"/>
      <sheetName val="임테블"/>
      <sheetName val="업무연락"/>
      <sheetName val="본부별매출"/>
      <sheetName val="실행철강하도"/>
      <sheetName val="TEMP1"/>
      <sheetName val="TEMP2"/>
      <sheetName val="PL"/>
      <sheetName val="분당임차변경"/>
      <sheetName val="국문 FS"/>
      <sheetName val="공급업체 목록"/>
      <sheetName val="Exchange rate(Spot)"/>
      <sheetName val="Exchange rate(Average)"/>
      <sheetName val="Exrate(spot)"/>
      <sheetName val="분류표"/>
      <sheetName val="etc"/>
      <sheetName val="Sheet4"/>
      <sheetName val="2월"/>
      <sheetName val="POS (2)"/>
      <sheetName val="별제권_정리담보권1"/>
      <sheetName val="9908"/>
      <sheetName val="손익계산서"/>
      <sheetName val="데이터"/>
      <sheetName val="Sheet5"/>
      <sheetName val="계정code"/>
      <sheetName val="산업은행 경영지표"/>
      <sheetName val="Index"/>
      <sheetName val="4-1.렌탈순주문(제품별)"/>
      <sheetName val="(참고)담당업무구분"/>
      <sheetName val="구미"/>
      <sheetName val="작업기능분류(작성참고)"/>
      <sheetName val=""/>
      <sheetName val="회의내역2_현재(19년부터)"/>
      <sheetName val="구로점"/>
      <sheetName val="김천점"/>
      <sheetName val="남원점"/>
      <sheetName val="동광주점"/>
      <sheetName val="부평점"/>
      <sheetName val="분당점"/>
      <sheetName val="서부산점"/>
      <sheetName val="신월점"/>
      <sheetName val="안산점"/>
      <sheetName val="원주점"/>
      <sheetName val="일산점"/>
      <sheetName val="전주점"/>
      <sheetName val="제주점"/>
      <sheetName val="창동점"/>
      <sheetName val="청주점"/>
      <sheetName val="Sheet3 (2)"/>
      <sheetName val="GS"/>
      <sheetName val="CTEMCOST"/>
      <sheetName val="act98"/>
      <sheetName val="Sheet2"/>
      <sheetName val="총괄"/>
      <sheetName val="현금흐름표"/>
      <sheetName val="Macro3"/>
      <sheetName val="Oct'19"/>
      <sheetName val="전사손익"/>
      <sheetName val="3_판관비명세서1"/>
      <sheetName val="2_손익계산서1"/>
      <sheetName val="G_R300경비1"/>
      <sheetName val="7_(2)1"/>
      <sheetName val="Summary_Rpt1"/>
      <sheetName val="p_2_PL"/>
      <sheetName val="p_1_BS"/>
      <sheetName val="유효성_검사_목록_리스트"/>
      <sheetName val="전사_(2)"/>
      <sheetName val="1-6월 누적손익원장"/>
      <sheetName val="도표"/>
      <sheetName val="20191231"/>
      <sheetName val="강북본부"/>
      <sheetName val="강남본부"/>
      <sheetName val="경북본부"/>
      <sheetName val="경북법단"/>
      <sheetName val="경남본부"/>
      <sheetName val="경남법단"/>
      <sheetName val="중부본부"/>
      <sheetName val="중부법단"/>
      <sheetName val="호남본부"/>
      <sheetName val="호남법단"/>
      <sheetName val="11년도 비용"/>
      <sheetName val="수사단"/>
      <sheetName val="11년도 부서"/>
      <sheetName val="선택값"/>
      <sheetName val="기관코드"/>
      <sheetName val="예산코드"/>
      <sheetName val="(청구DATA_1월)"/>
      <sheetName val="(청구DATA_2월)"/>
      <sheetName val="(청구DATA_3월)"/>
      <sheetName val="(청구DATA_4월)"/>
      <sheetName val="(청구DATA_5월)"/>
      <sheetName val="(청구DATA_6월)"/>
      <sheetName val="11년도_비용"/>
      <sheetName val="11년도_부서"/>
      <sheetName val="계정과목(구)"/>
      <sheetName val="기관정보"/>
      <sheetName val="고객군 구분"/>
      <sheetName val="일일실적"/>
      <sheetName val="基本情報ｄｂ"/>
      <sheetName val="財務諸表"/>
      <sheetName val="수금지급조건"/>
      <sheetName val="추진전략"/>
      <sheetName val="FAB별"/>
      <sheetName val="광성_현할차(2010)-수정후"/>
      <sheetName val="공급업체_목록"/>
      <sheetName val="Exchange_rate(Spot)"/>
      <sheetName val="Exchange_rate(Average)"/>
      <sheetName val="0순위_매장"/>
      <sheetName val="3_판관비명세서2"/>
      <sheetName val="7_(2)2"/>
      <sheetName val="G_R300경비2"/>
      <sheetName val="2_손익계산서2"/>
      <sheetName val="Summary_Rpt2"/>
      <sheetName val="p_2_PL1"/>
      <sheetName val="p_1_BS1"/>
      <sheetName val="광성_현할차(2010)-수정후1"/>
      <sheetName val="공급업체_목록1"/>
      <sheetName val="유효성_검사_목록_리스트1"/>
      <sheetName val="전사_(2)1"/>
      <sheetName val="Exchange_rate(Spot)1"/>
      <sheetName val="Exchange_rate(Average)1"/>
      <sheetName val="0순위_매장1"/>
      <sheetName val="관계주식"/>
      <sheetName val="①매출"/>
      <sheetName val="※결재방"/>
      <sheetName val="11년도_비용1"/>
      <sheetName val="11년도_부서1"/>
      <sheetName val="고객군_구분"/>
      <sheetName val="01_高 ARPU Pipe line"/>
      <sheetName val="데이터정의"/>
      <sheetName val="11년도_비용2"/>
      <sheetName val="11년도_부서2"/>
      <sheetName val="고객군_구분1"/>
      <sheetName val="01_高_ARPU_Pipe_line"/>
      <sheetName val="목록 LIST"/>
      <sheetName val="품목코드"/>
      <sheetName val="기준안_전장"/>
      <sheetName val="Sheet11"/>
      <sheetName val="선급법인세 (2)"/>
      <sheetName val="터널굴착단산"/>
      <sheetName val="YOEMAGUM"/>
      <sheetName val="Pakai 1-31 Jan 05"/>
      <sheetName val="INFORM"/>
      <sheetName val="호남2"/>
      <sheetName val="FS_GCK"/>
      <sheetName val="드롭다운"/>
      <sheetName val="코드정리"/>
      <sheetName val="유림골조"/>
      <sheetName val="연결조정분개13"/>
      <sheetName val="목록시트"/>
      <sheetName val="참고1. 채용유형 및 인턴계획일정"/>
      <sheetName val="SAP_Role"/>
      <sheetName val="cctr"/>
      <sheetName val="계정_H100"/>
      <sheetName val="계정_1000"/>
      <sheetName val="계정_7000"/>
      <sheetName val="계정_8000"/>
      <sheetName val="AP_H100"/>
      <sheetName val="AP_1000"/>
      <sheetName val="AP_7000"/>
      <sheetName val="AP_8000"/>
      <sheetName val="결-9-1"/>
      <sheetName val="3.일반사상"/>
      <sheetName val="부가서비스 분류표"/>
      <sheetName val="审计调整"/>
      <sheetName val="5월국내출장"/>
      <sheetName val="우리사주급여공제 조합원"/>
      <sheetName val="목록"/>
      <sheetName val="Zone 순위"/>
      <sheetName val="1-1. Zone 순위"/>
      <sheetName val="YOY"/>
      <sheetName val="Sku Lookup"/>
      <sheetName val="채널업체"/>
      <sheetName val="기준정보"/>
      <sheetName val="수정시산표"/>
      <sheetName val="4-1_렌탈순주문(제품별)"/>
      <sheetName val="P_M_별"/>
      <sheetName val="Customize Your Invoice"/>
      <sheetName val="Invoice"/>
      <sheetName val="PAN"/>
      <sheetName val="Locations"/>
      <sheetName val="Assets"/>
      <sheetName val="SO416"/>
      <sheetName val="참조영역_Variance"/>
      <sheetName val="절대지우지말것"/>
      <sheetName val="WPL"/>
      <sheetName val="은행"/>
      <sheetName val="3_판관비명세서4"/>
      <sheetName val="11년도_비용4"/>
      <sheetName val="11년도_부서4"/>
      <sheetName val="3_판관비명세서3"/>
      <sheetName val="11년도_비용3"/>
      <sheetName val="11년도_부서3"/>
      <sheetName val="3_판관비명세서5"/>
      <sheetName val="11년도_비용5"/>
      <sheetName val="11년도_부서5"/>
      <sheetName val="3_판관비명세서6"/>
      <sheetName val="11년도_비용6"/>
      <sheetName val="11년도_부서6"/>
      <sheetName val="3_판관비명세서7"/>
      <sheetName val="11년도_비용7"/>
      <sheetName val="11년도_부서7"/>
      <sheetName val="Ref."/>
      <sheetName val="검토기준"/>
      <sheetName val="취득세 신고서"/>
      <sheetName val="설계내역서"/>
      <sheetName val="임차료(최종)"/>
      <sheetName val="대구"/>
      <sheetName val="광주"/>
      <sheetName val="언양"/>
      <sheetName val="진천"/>
      <sheetName val="작성GL"/>
      <sheetName val="zcopa53"/>
      <sheetName val="6월이후 raw"/>
      <sheetName val="부품,필터 표준매출원가율"/>
      <sheetName val="기초코드"/>
      <sheetName val="업무분장 "/>
      <sheetName val="무형"/>
      <sheetName val="F1,2"/>
      <sheetName val="F45"/>
      <sheetName val="F3"/>
      <sheetName val="공정가치"/>
      <sheetName val="출입자명단"/>
      <sheetName val="1.현금예금"/>
      <sheetName val="유효성_검사_목록_리스트2"/>
      <sheetName val="광성_현할차(2010)-수정후2"/>
      <sheetName val="4-1_렌탈순주문(제품별)1"/>
      <sheetName val="POS_(2)1"/>
      <sheetName val="P_M_별1"/>
      <sheetName val="국문_FS1"/>
      <sheetName val="Sheet3_(2)1"/>
      <sheetName val="산업은행_경영지표1"/>
      <sheetName val="1-6월_누적손익원장1"/>
      <sheetName val="Pakai_1-31_Jan_051"/>
      <sheetName val="선급법인세_(2)1"/>
      <sheetName val="POS_(2)"/>
      <sheetName val="국문_FS"/>
      <sheetName val="Sheet3_(2)"/>
      <sheetName val="산업은행_경영지표"/>
      <sheetName val="1-6월_누적손익원장"/>
      <sheetName val="Pakai_1-31_Jan_05"/>
      <sheetName val="선급법인세_(2)"/>
      <sheetName val="7_(2)3"/>
      <sheetName val="G_R300경비3"/>
      <sheetName val="2_손익계산서3"/>
      <sheetName val="Summary_Rpt3"/>
      <sheetName val="전사_(2)2"/>
      <sheetName val="p_2_PL2"/>
      <sheetName val="p_1_BS2"/>
      <sheetName val="0순위_매장2"/>
      <sheetName val="공급업체_목록2"/>
      <sheetName val="Exchange_rate(Spot)2"/>
      <sheetName val="Exchange_rate(Average)2"/>
      <sheetName val="고객군_구분2"/>
      <sheetName val="01_高_ARPU_Pipe_line1"/>
      <sheetName val="PL98"/>
      <sheetName val="가격"/>
      <sheetName val="가격 (2)"/>
      <sheetName val="가격20190307"/>
      <sheetName val="임율산출기준"/>
      <sheetName val="T100"/>
      <sheetName val="T200"/>
      <sheetName val="T300"/>
      <sheetName val="REPACEMENT FILTER"/>
      <sheetName val="B.O.M"/>
      <sheetName val="테라정수기개발비용"/>
      <sheetName val="적재수량"/>
      <sheetName val="FY2021 PL"/>
      <sheetName val="FY2020 PL"/>
      <sheetName val="3_판관비명세서8"/>
      <sheetName val="11년도_비용8"/>
      <sheetName val="11년도_부서8"/>
      <sheetName val="목록_LIST"/>
      <sheetName val="Zone_순위"/>
      <sheetName val="1-1__Zone_순위"/>
      <sheetName val="Ref_"/>
      <sheetName val="부가서비스_분류표"/>
      <sheetName val="3_일반사상"/>
      <sheetName val="참고1__채용유형_및_인턴계획일정"/>
      <sheetName val="우리사주급여공제_조합원"/>
      <sheetName val="Sku_Lookup"/>
      <sheetName val="취득세_신고서"/>
      <sheetName val="TSCLFEB"/>
      <sheetName val="PUR-12K"/>
    </sheetNames>
    <sheetDataSet>
      <sheetData sheetId="0">
        <row r="1">
          <cell r="A1" t="str">
            <v>◈ 한세 소유 및 임차 현황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◈ 한세 소유 및 임차 현황</v>
          </cell>
        </row>
      </sheetData>
      <sheetData sheetId="210"/>
      <sheetData sheetId="21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 refreshError="1"/>
      <sheetData sheetId="219" refreshError="1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/>
      <sheetData sheetId="279"/>
      <sheetData sheetId="280">
        <row r="1">
          <cell r="A1" t="str">
            <v>◈ 한세 소유 및 임차 현황</v>
          </cell>
        </row>
      </sheetData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 refreshError="1"/>
      <sheetData sheetId="346">
        <row r="6">
          <cell r="I6">
            <v>0</v>
          </cell>
        </row>
      </sheetData>
      <sheetData sheetId="347">
        <row r="6">
          <cell r="I6">
            <v>0</v>
          </cell>
        </row>
      </sheetData>
      <sheetData sheetId="348"/>
      <sheetData sheetId="349">
        <row r="6">
          <cell r="I6">
            <v>0</v>
          </cell>
        </row>
      </sheetData>
      <sheetData sheetId="350"/>
      <sheetData sheetId="351">
        <row r="6">
          <cell r="I6">
            <v>0</v>
          </cell>
        </row>
      </sheetData>
      <sheetData sheetId="352">
        <row r="6">
          <cell r="I6">
            <v>0</v>
          </cell>
        </row>
      </sheetData>
      <sheetData sheetId="353">
        <row r="6">
          <cell r="I6">
            <v>0</v>
          </cell>
        </row>
      </sheetData>
      <sheetData sheetId="354">
        <row r="6">
          <cell r="I6">
            <v>0</v>
          </cell>
        </row>
      </sheetData>
      <sheetData sheetId="355"/>
      <sheetData sheetId="356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 반기 "/>
      <sheetName val="1.영업비용"/>
      <sheetName val="BS"/>
      <sheetName val="IS"/>
      <sheetName val="자본변동표 "/>
      <sheetName val="자본변동표 (반기)"/>
      <sheetName val="지분법평가손익"/>
      <sheetName val="2008년자회사수지(홀딩스 포함) (2)"/>
      <sheetName val="Master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/>
      <sheetData sheetId="7"/>
      <sheetData sheetId="8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제조원가계산"/>
      <sheetName val="재공품명세서"/>
      <sheetName val="PRDDB_JTMA"/>
      <sheetName val="재료비&amp;작업시간"/>
      <sheetName val="제조경비배부표 "/>
      <sheetName val="99감가상각배부"/>
      <sheetName val="재공품재고"/>
      <sheetName val="자재분류별수불부"/>
      <sheetName val="부분품"/>
      <sheetName val="Sheet2"/>
      <sheetName val="제품수불부"/>
      <sheetName val="제품생산내역"/>
      <sheetName val="품목별매출"/>
      <sheetName val="재고조정매출"/>
      <sheetName val="차수"/>
      <sheetName val="93상각비"/>
      <sheetName val="9703"/>
      <sheetName val="기계장치 (2)"/>
      <sheetName val=";9감가상각배부"/>
      <sheetName val="99원가계산-2"/>
      <sheetName val="연구인원내역"/>
      <sheetName val="인스탄스 정의"/>
      <sheetName val="증권b"/>
      <sheetName val="isbg"/>
      <sheetName val="98상품수불(기초)"/>
      <sheetName val="제품수불 (기초)"/>
      <sheetName val="98제품수불부"/>
      <sheetName val="채권(하반기)"/>
      <sheetName val="NCC제"/>
      <sheetName val="EG제"/>
      <sheetName val="TEMP1"/>
      <sheetName val="인원계획-미화"/>
      <sheetName val="원재료"/>
      <sheetName val="22.투자유가증권 "/>
      <sheetName val="한강운반비"/>
      <sheetName val="자료"/>
      <sheetName val="22.보증금(전신전화가입권)"/>
      <sheetName val="39.미지급법인세"/>
      <sheetName val="대차"/>
      <sheetName val="호별계약현황"/>
      <sheetName val="포장재"/>
      <sheetName val="수액원료4"/>
      <sheetName val="2002년매출"/>
      <sheetName val="생산 진행사항 집계표"/>
      <sheetName val="피엘"/>
      <sheetName val="생산직"/>
      <sheetName val="연체리스료"/>
      <sheetName val="Report3"/>
      <sheetName val="상품매출"/>
      <sheetName val="재고 "/>
      <sheetName val="급여지급"/>
      <sheetName val="FAB별"/>
      <sheetName val="수입"/>
      <sheetName val="con"/>
      <sheetName val="손익계산서"/>
      <sheetName val="국내"/>
      <sheetName val="1995년 섹터별 매출"/>
      <sheetName val="명단"/>
      <sheetName val="제품(수출)매출"/>
      <sheetName val="식음료"/>
      <sheetName val="분당임차변경"/>
      <sheetName val="수정용피벗"/>
      <sheetName val="기본"/>
      <sheetName val="O＆P"/>
      <sheetName val="제조경비배부표_"/>
      <sheetName val="1995년_섹터별_매출"/>
      <sheetName val="22_보증금(전신전화가입권)"/>
      <sheetName val="39_미지급법인세"/>
      <sheetName val="제품수불_(기초)"/>
      <sheetName val="기계장치_(2)"/>
      <sheetName val="생산_진행사항_집계표"/>
      <sheetName val="수정시산표"/>
      <sheetName val="원판매입"/>
      <sheetName val="시험비"/>
      <sheetName val="기초코드"/>
      <sheetName val="팀별손익"/>
      <sheetName val="예금구좌"/>
      <sheetName val="Output"/>
      <sheetName val="시설업체주소록"/>
      <sheetName val="권리분석"/>
      <sheetName val="APT"/>
      <sheetName val="프로젝트 구분별 예상경비 내역"/>
      <sheetName val="진행율"/>
      <sheetName val="95WBS"/>
      <sheetName val="조회총괄"/>
      <sheetName val="TLCF"/>
      <sheetName val="f_BS"/>
      <sheetName val="대환취급"/>
      <sheetName val="추가코드"/>
      <sheetName val="5) 자가소모"/>
      <sheetName val="Sheet1 (3)"/>
      <sheetName val="산출기준(파견전산실)"/>
      <sheetName val="어음수표추가테스트"/>
      <sheetName val="2.대외공문"/>
      <sheetName val="IN"/>
      <sheetName val="상품보조수불"/>
      <sheetName val="제조원가계산서 (2)"/>
      <sheetName val="제품입고(생산)"/>
      <sheetName val="경영비율 "/>
      <sheetName val="월별손익"/>
      <sheetName val="1.외주공사"/>
      <sheetName val="2.직영공사"/>
      <sheetName val="세무서코드"/>
      <sheetName val="제품수불"/>
      <sheetName val="上座率"/>
      <sheetName val="회사정보"/>
      <sheetName val="자재"/>
      <sheetName val="DAT(목표)"/>
      <sheetName val="제품분류코드"/>
      <sheetName val="LD"/>
      <sheetName val="LLD"/>
      <sheetName val="NCC"/>
      <sheetName val="HD"/>
      <sheetName val="EG"/>
      <sheetName val="연차1"/>
      <sheetName val="MC산출근거"/>
      <sheetName val="전체현황"/>
      <sheetName val="현금흐름표"/>
      <sheetName val="TEMP2"/>
      <sheetName val="A4공장"/>
      <sheetName val="년령분석표(02년)"/>
      <sheetName val="지역별"/>
      <sheetName val="대차합동"/>
      <sheetName val="보정사항"/>
      <sheetName val="지급자재"/>
    </sheetNames>
    <sheetDataSet>
      <sheetData sheetId="0">
        <row r="5">
          <cell r="C5">
            <v>5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품수불부"/>
      <sheetName val="제품수불"/>
      <sheetName val="제조원가-R"/>
      <sheetName val="제품(수출)매출"/>
      <sheetName val="상품매출"/>
      <sheetName val="재고 "/>
      <sheetName val="98상품수불(기초)"/>
      <sheetName val="98제품수불부"/>
      <sheetName val="매출"/>
      <sheetName val="매입수불자재"/>
      <sheetName val="원가기준정보"/>
      <sheetName val="원가배부작업시간"/>
      <sheetName val="매입계산서"/>
      <sheetName val="부분품"/>
      <sheetName val="생산부대통지서"/>
      <sheetName val="제품수불 (기초)"/>
      <sheetName val="안산선부동진행률"/>
      <sheetName val="뒤차축소"/>
      <sheetName val="BOOK3"/>
      <sheetName val="기계장치 (2)"/>
      <sheetName val="별첨1"/>
      <sheetName val="별첨2"/>
      <sheetName val="4.사업비"/>
      <sheetName val="2.손해율"/>
      <sheetName val="1.수입보험료 "/>
      <sheetName val="0.총괄"/>
      <sheetName val="3.투자.영업외"/>
      <sheetName val="조회서"/>
      <sheetName val="주소"/>
      <sheetName val="96PAYC"/>
      <sheetName val="_9년자재매각"/>
      <sheetName val="Á¦Ç°(¼öÃâ)¸ÅÃâ"/>
      <sheetName val="»óÇ°¸ÅÃâ"/>
      <sheetName val="Àç°í "/>
      <sheetName val="참고"/>
      <sheetName val="Report3"/>
      <sheetName val="2.대외공문"/>
      <sheetName val="장부"/>
      <sheetName val="지불방법"/>
      <sheetName val="97매출관리"/>
      <sheetName val="1995년 섹터별 매출"/>
      <sheetName val="회사정보"/>
      <sheetName val="경비분류(1)"/>
      <sheetName val="계수원본(99.2.28)"/>
      <sheetName val="수불명세서"/>
      <sheetName val="상품입력"/>
      <sheetName val="CODE"/>
      <sheetName val="가정"/>
      <sheetName val="총요약"/>
      <sheetName val="제품분류코드"/>
      <sheetName val="Sheet2"/>
      <sheetName val="상불"/>
      <sheetName val="상표권"/>
      <sheetName val="일위산출"/>
      <sheetName val="대환취급"/>
      <sheetName val="보험금"/>
      <sheetName val="#REF"/>
      <sheetName val="상반기손익차2총괄"/>
      <sheetName val="소화실적"/>
      <sheetName val="경영혁신본부"/>
      <sheetName val="P.M 별"/>
      <sheetName val="Sheet3"/>
      <sheetName val="현금"/>
      <sheetName val="P"/>
      <sheetName val="Q"/>
      <sheetName val="N"/>
      <sheetName val="95WBS"/>
      <sheetName val="12월IS(원본)"/>
      <sheetName val="합계잔액시산표"/>
      <sheetName val="Sheet1"/>
      <sheetName val="분개종합(01)"/>
      <sheetName val="입력손익"/>
      <sheetName val="WPL"/>
      <sheetName val="내역서"/>
      <sheetName val="집계표"/>
      <sheetName val="입찰안"/>
      <sheetName val="내역"/>
      <sheetName val="Macro3"/>
      <sheetName val="잔여공사실행"/>
      <sheetName val="비목별기성"/>
      <sheetName val="Sheet5"/>
      <sheetName val="_REF"/>
      <sheetName val="콘크리트타설집계표"/>
      <sheetName val="갑지"/>
      <sheetName val="조명율표"/>
      <sheetName val="데이타"/>
      <sheetName val="식재인부"/>
      <sheetName val="심의위원명단"/>
      <sheetName val="갑지(추정)"/>
      <sheetName val="단가"/>
      <sheetName val="13.접속슬래브"/>
      <sheetName val="설비원가"/>
      <sheetName val="1,2공구원가계산서"/>
      <sheetName val="시운전연료"/>
      <sheetName val="노원열병합  건축공사기성내역서"/>
      <sheetName val="정부노임단가"/>
      <sheetName val="BSD _2_"/>
      <sheetName val="EQUIPMENT -2"/>
      <sheetName val="소방사항"/>
      <sheetName val="갑지_추정_"/>
      <sheetName val="직노"/>
      <sheetName val="아주기계"/>
      <sheetName val="인천제철"/>
      <sheetName val="공사진행"/>
      <sheetName val="조경일람"/>
      <sheetName val="에너지동"/>
      <sheetName val="DHEQSUPT"/>
      <sheetName val="목차"/>
      <sheetName val="조명일위"/>
      <sheetName val="인제내역"/>
      <sheetName val="코드표"/>
      <sheetName val="산출근거"/>
      <sheetName val="시중노임단가"/>
      <sheetName val="98지급계획"/>
      <sheetName val="새공통"/>
      <sheetName val="Total"/>
      <sheetName val="Sheet4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토공(콘크리트)"/>
      <sheetName val="제목"/>
      <sheetName val="자재"/>
      <sheetName val="관로토공"/>
      <sheetName val="제수변실토공"/>
      <sheetName val="공기변실토공"/>
      <sheetName val="펌프실토공"/>
      <sheetName val="제수변실"/>
      <sheetName val="공기변실"/>
      <sheetName val="제수변보호통"/>
      <sheetName val="지상식소화전"/>
      <sheetName val="펌프실"/>
      <sheetName val="수량양식"/>
      <sheetName val="BOX2020"/>
      <sheetName val="2@BOX"/>
      <sheetName val="변화2020~3020"/>
      <sheetName val="변화3020~2@2520"/>
      <sheetName val="굴곡부2020"/>
      <sheetName val="마감벽1518"/>
      <sheetName val="받침대1010"/>
      <sheetName val="신축이음단위수량"/>
      <sheetName val="저류지"/>
      <sheetName val="사이펀"/>
      <sheetName val="ABUT수량-A1"/>
      <sheetName val="L-type"/>
      <sheetName val="bearing"/>
      <sheetName val="투찰"/>
      <sheetName val="70%"/>
      <sheetName val="1공구산출내역서"/>
      <sheetName val="2공구산출내역"/>
      <sheetName val="공사비집계"/>
      <sheetName val="부대내역"/>
      <sheetName val="준검 내역서"/>
      <sheetName val="지급자재"/>
      <sheetName val="제출내역 (2)"/>
      <sheetName val="6공구(당초)"/>
      <sheetName val="3차설계"/>
      <sheetName val="설계"/>
      <sheetName val="배수공 주요자재 집계표"/>
      <sheetName val="106C0300"/>
      <sheetName val="수량집계"/>
      <sheetName val="토공"/>
      <sheetName val="배수공"/>
      <sheetName val="구조물공"/>
      <sheetName val="포장공"/>
      <sheetName val="부대공"/>
      <sheetName val="토공가시 (2)"/>
      <sheetName val="배수자집계"/>
      <sheetName val="이월"/>
      <sheetName val="기타집계"/>
      <sheetName val="타이기"/>
      <sheetName val="토공가시"/>
      <sheetName val="이기공"/>
      <sheetName val="이기수량"/>
      <sheetName val="종현"/>
      <sheetName val="횡현황"/>
      <sheetName val="철근집계"/>
      <sheetName val="설치현황"/>
      <sheetName val="측구수량집계"/>
      <sheetName val="전체수량집계"/>
      <sheetName val="깨기집계"/>
      <sheetName val="2.24"/>
      <sheetName val="2.11"/>
      <sheetName val="단가비교표"/>
      <sheetName val="주요자재"/>
      <sheetName val="타공정"/>
      <sheetName val="측구수량집계 변경"/>
      <sheetName val="2.05"/>
      <sheetName val="종현황"/>
      <sheetName val="포장주요자재"/>
      <sheetName val="2.14"/>
      <sheetName val="2.13"/>
      <sheetName val="토적표"/>
      <sheetName val="배수이월"/>
      <sheetName val="교량접속2베"/>
      <sheetName val="상부공"/>
      <sheetName val="토적집"/>
      <sheetName val="전체설계서"/>
      <sheetName val="금액"/>
      <sheetName val="공사일지용"/>
      <sheetName val="Book1"/>
      <sheetName val="공제량"/>
      <sheetName val="전체"/>
      <sheetName val="전체철근임"/>
      <sheetName val="Macro1"/>
      <sheetName val="Macro2"/>
      <sheetName val="세골재  T2 변경 현황"/>
      <sheetName val="수량총집계"/>
      <sheetName val="r-d"/>
      <sheetName val="r-e"/>
      <sheetName val="철근"/>
      <sheetName val="줄파기집"/>
      <sheetName val="BOX별"/>
      <sheetName val="참고1.8"/>
      <sheetName val="건축설계서"/>
      <sheetName val="제잡비전체(건축)"/>
      <sheetName val="공사비집계 (2)"/>
      <sheetName val="제잡비전체(통신)"/>
      <sheetName val="통신설계서"/>
      <sheetName val="2.29당초"/>
      <sheetName val="당초"/>
      <sheetName val="2.10"/>
      <sheetName val="2.12"/>
      <sheetName val="종배수관별산"/>
      <sheetName val="가집계변경"/>
      <sheetName val="암거집계"/>
      <sheetName val="앞집계"/>
      <sheetName val="사기성"/>
      <sheetName val="관로토공수량산출"/>
      <sheetName val="1호맨홀토공"/>
      <sheetName val="수량산출"/>
      <sheetName val="공사비산출내역"/>
      <sheetName val="지질조사"/>
      <sheetName val="공사개요"/>
      <sheetName val="INPUT"/>
      <sheetName val="건축집계"/>
      <sheetName val="단가 및 재료비"/>
      <sheetName val="중기사용료산출근거"/>
      <sheetName val="정공공사"/>
      <sheetName val="프랜트면허"/>
      <sheetName val="토목주소"/>
      <sheetName val="6호기"/>
      <sheetName val="산출내역서집계표"/>
      <sheetName val="조명시설"/>
      <sheetName val="45,46"/>
      <sheetName val="집행현황"/>
      <sheetName val="Y-WORK"/>
      <sheetName val="집 계 표"/>
      <sheetName val="2000년1차"/>
      <sheetName val="2000전체분"/>
      <sheetName val="현장관리비참조"/>
      <sheetName val="음료실행"/>
      <sheetName val="총괄표"/>
      <sheetName val="95년수입금액"/>
      <sheetName val="받을어음"/>
      <sheetName val="원료비2(2000.10-09)"/>
      <sheetName val="원료비2(2000.11)"/>
      <sheetName val="원료비2(2000.12)"/>
      <sheetName val="원료비2(2001.01)"/>
      <sheetName val="원료비2(2001.02)"/>
      <sheetName val="원료비2(2001.03)"/>
      <sheetName val="원료비2(2001.04)"/>
      <sheetName val="원료비2(2001.05)"/>
      <sheetName val="원료비2(2001.06)"/>
      <sheetName val="원료비2(2001.07)"/>
      <sheetName val="원료비2(2001.08)"/>
      <sheetName val="원료비2(2001.09)"/>
      <sheetName val="합잔(1016)"/>
      <sheetName val="합잔(1017)"/>
      <sheetName val="재조정후"/>
      <sheetName val="1017최종"/>
      <sheetName val="외화매입 수정후(최종)"/>
      <sheetName val="합잔수정최종"/>
      <sheetName val="수정전시산표"/>
      <sheetName val="수정분개"/>
      <sheetName val="지급이자(원본)"/>
      <sheetName val="지급이자(원본) (2)"/>
      <sheetName val="선급비용"/>
      <sheetName val="대차대조표"/>
      <sheetName val="수정후시산표"/>
      <sheetName val="제조원가 "/>
      <sheetName val="손익계산서"/>
      <sheetName val="수정후시산표 (2)"/>
      <sheetName val="감가상각비 (2002)"/>
      <sheetName val="인정이자"/>
      <sheetName val="예적금"/>
      <sheetName val="포장비"/>
      <sheetName val="Royalty(2002-09)"/>
      <sheetName val="장기차입금상환표"/>
      <sheetName val="퇴충금2002"/>
      <sheetName val="외화외상매입금(수정후)"/>
      <sheetName val="미지급비용"/>
      <sheetName val="보험료(원본)"/>
      <sheetName val="차량할부"/>
      <sheetName val="지급이자"/>
      <sheetName val="접대비"/>
      <sheetName val="퇴충"/>
      <sheetName val="법인세비용"/>
      <sheetName val="세무조정집계"/>
      <sheetName val="세액공제"/>
      <sheetName val="소득구분계산"/>
      <sheetName val="소득구분계산서"/>
      <sheetName val="소득구분계산 내역"/>
      <sheetName val="Balance Sheet"/>
      <sheetName val="원료별사용량"/>
      <sheetName val="원료수불"/>
      <sheetName val="제품별원가"/>
      <sheetName val="출하(원본)"/>
      <sheetName val="상품수불"/>
      <sheetName val="가공비"/>
      <sheetName val="재고조정"/>
      <sheetName val="총정리070203"/>
      <sheetName val="시산표"/>
      <sheetName val="주간(구)"/>
      <sheetName val="부서별공수"/>
      <sheetName val="투입공수"/>
      <sheetName val="생산"/>
      <sheetName val="자재재고"/>
      <sheetName val="재공재고"/>
      <sheetName val="품질현황-보류"/>
      <sheetName val="4월ckd"/>
      <sheetName val="MICRO-BTS 7식"/>
      <sheetName val="일반7식"/>
      <sheetName val="2002상반기"/>
      <sheetName val="2002상반기 (2)"/>
      <sheetName val="2002상반기 (3)"/>
      <sheetName val="2002상반기 (4)"/>
      <sheetName val="용수추이"/>
      <sheetName val="김유진"/>
      <sheetName val="김대희"/>
      <sheetName val="pad"/>
      <sheetName val="양산금형"/>
      <sheetName val="PADMOLD현황"/>
      <sheetName val="12월(완료)"/>
      <sheetName val="RIO"/>
      <sheetName val="견적조사 (2)"/>
      <sheetName val="조직도 (2)"/>
      <sheetName val="BOX"/>
      <sheetName val="개요"/>
      <sheetName val="부자재"/>
      <sheetName val="공문발송2 (4)"/>
      <sheetName val="가단가(台分)"/>
      <sheetName val="03년5월5"/>
      <sheetName val="기존품 향상대비 2"/>
      <sheetName val="현대견적서"/>
      <sheetName val="현대견적서 (2)"/>
      <sheetName val="조립 (2)"/>
      <sheetName val="11.공종별주요시공계획"/>
      <sheetName val="유첨#2"/>
      <sheetName val="TB"/>
      <sheetName val="B.S"/>
      <sheetName val="PL"/>
      <sheetName val="ALVXXL01"/>
      <sheetName val="수정사항 (2)"/>
      <sheetName val="검사기준서 을1 "/>
      <sheetName val="SUM"/>
      <sheetName val=""/>
      <sheetName val="BS"/>
      <sheetName val="건축 (2)"/>
      <sheetName val="기성"/>
      <sheetName val="원가관리"/>
      <sheetName val="集团本部-现流表  "/>
      <sheetName val="集团本部-补充表   "/>
      <sheetName val="本部"/>
      <sheetName val="손익계산서분석"/>
      <sheetName val="장기대출채권매입"/>
      <sheetName val="영업외수익"/>
      <sheetName val="수입임대료"/>
      <sheetName val="영업외비용"/>
      <sheetName val="252"/>
      <sheetName val="FY05 LE"/>
      <sheetName val="KMA"/>
      <sheetName val="KMD"/>
      <sheetName val="계열사현황종합"/>
      <sheetName val="상용"/>
      <sheetName val="(단위수량)"/>
      <sheetName val="각종단위수량"/>
      <sheetName val="(포장종집계)"/>
      <sheetName val="공정표 (2)"/>
      <sheetName val="상세내역서"/>
      <sheetName val="설비별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IO수량"/>
      <sheetName val="공사설계금액산출근거"/>
      <sheetName val="용역비산출공식"/>
      <sheetName val="노무비근거"/>
      <sheetName val="상세내역총괄"/>
      <sheetName val="WJ01-342("/>
      <sheetName val="SYS CONF"/>
      <sheetName val="1,2,3-1"/>
      <sheetName val="4-8-1"/>
      <sheetName val="6-3"/>
      <sheetName val="표지"/>
      <sheetName val="3,4기하도입찰LIST1"/>
      <sheetName val="1,2기실적대비LIST"/>
      <sheetName val="산출근거(posco)"/>
      <sheetName val="설비별총괄표"/>
      <sheetName val="최종재료비내역(PLC-S7)"/>
      <sheetName val="재료비내역(제출적용PLC-S7)"/>
      <sheetName val="PC HW"/>
      <sheetName val="PC응용SW"/>
      <sheetName val="공사원가계산서"/>
      <sheetName val="공사비내역서"/>
      <sheetName val="운전실통합공사"/>
      <sheetName val="파워팩판넬"/>
      <sheetName val="IO총괄표"/>
      <sheetName val="3물량(12대)"/>
      <sheetName val="4물량(9대)"/>
      <sheetName val="계측재료비"/>
      <sheetName val="PCS-7-LP"/>
      <sheetName val="PLC-S7-LP"/>
      <sheetName val="재료비(PCS7)"/>
      <sheetName val="외주비산출근거(PC)"/>
      <sheetName val="외주비산출근거(PLC)"/>
      <sheetName val="직접경비"/>
      <sheetName val="출장비"/>
      <sheetName val="공사설계근거"/>
      <sheetName val="간선계산"/>
      <sheetName val="대외공문"/>
      <sheetName val="소요집계 (2)"/>
      <sheetName val="내역서기초산출"/>
      <sheetName val="D7.z"/>
      <sheetName val="JT3.0견적-구1"/>
      <sheetName val="Service Parts Rejects (RPPM)"/>
      <sheetName val="Plant Level Key"/>
      <sheetName val="목차 "/>
      <sheetName val="조직 "/>
      <sheetName val="조직 (영어)"/>
      <sheetName val="작성기준"/>
      <sheetName val="년간 매출액"/>
      <sheetName val="년간 매출 현황"/>
      <sheetName val="그래프(CRN)"/>
      <sheetName val="종합(CRN)"/>
      <sheetName val="그래프(RIO)"/>
      <sheetName val="종합(RIO)"/>
      <sheetName val="그래프(SPG)"/>
      <sheetName val="종합(SPG)"/>
      <sheetName val="그래프(SPT)"/>
      <sheetName val="종합(SPT)"/>
      <sheetName val="대책"/>
      <sheetName val="그래프(1)"/>
      <sheetName val="그래프(2)"/>
      <sheetName val="매출현황"/>
      <sheetName val="01년실적대비종합"/>
      <sheetName val="종합"/>
      <sheetName val="CRN요약"/>
      <sheetName val="RIO요약"/>
      <sheetName val="SPG요약"/>
      <sheetName val="SPT요약"/>
      <sheetName val="CRN재료비"/>
      <sheetName val="RIO재료비"/>
      <sheetName val="SPG재료비"/>
      <sheetName val="SPT재료비"/>
      <sheetName val="운반비"/>
      <sheetName val="assy"/>
      <sheetName val="sub assy"/>
      <sheetName val="CRN공정"/>
      <sheetName val="SPT공정"/>
      <sheetName val="RIO공정"/>
      <sheetName val="SPG공정"/>
      <sheetName val="Month"/>
      <sheetName val="간이연락"/>
      <sheetName val="#REF!"/>
      <sheetName val="资负表正表"/>
      <sheetName val="损益表正表"/>
      <sheetName val="利润分配表 正表"/>
      <sheetName val="MOTO"/>
      <sheetName val="Base"/>
      <sheetName val="공사별5 "/>
      <sheetName val="J直材4"/>
      <sheetName val="전체현황(확정)"/>
      <sheetName val="기흥진행률"/>
      <sheetName val="주요재무비율"/>
      <sheetName val="이익잉여금처분계산서"/>
      <sheetName val="현금흐름표"/>
      <sheetName val="??(??)??"/>
      <sheetName val="????"/>
      <sheetName val="?? "/>
      <sheetName val="J1"/>
      <sheetName val="감가상각"/>
      <sheetName val="유화"/>
      <sheetName val="원하대비"/>
      <sheetName val="원도급"/>
      <sheetName val="하도급"/>
      <sheetName val="채권(하반기)"/>
      <sheetName val="A1"/>
      <sheetName val="A-100전제"/>
      <sheetName val="청천내"/>
      <sheetName val="현금및현금등가물1"/>
      <sheetName val="재고_"/>
      <sheetName val="9811"/>
      <sheetName val="PI"/>
      <sheetName val="기준수익률"/>
      <sheetName val="제직재"/>
      <sheetName val="설직재-1"/>
      <sheetName val="제-노임"/>
      <sheetName val="재료율"/>
      <sheetName val="N賃率-職"/>
      <sheetName val="전기"/>
      <sheetName val="부표총괄"/>
      <sheetName val="파이프류"/>
      <sheetName val="출입자명단"/>
      <sheetName val="COVERSHEET"/>
      <sheetName val="개산공사비"/>
      <sheetName val="laroux"/>
      <sheetName val="견적"/>
      <sheetName val="자재(원원+원대)"/>
      <sheetName val="월할경비"/>
      <sheetName val="CTEMCOST"/>
      <sheetName val="O＆P"/>
      <sheetName val="제품수불_(기초)"/>
      <sheetName val="isbg"/>
      <sheetName val="급여테이블"/>
      <sheetName val="Net Sales by Prod. Group"/>
      <sheetName val="Monthly Trend"/>
      <sheetName val="sapactivexlhiddensheet"/>
      <sheetName val="원가"/>
      <sheetName val="정산표"/>
      <sheetName val="제품 NRV by DTT"/>
      <sheetName val="제조원가"/>
      <sheetName val="제품별-제품-적수-재고평가"/>
      <sheetName val="본문1"/>
      <sheetName val="본문2"/>
      <sheetName val="본문3"/>
      <sheetName val="본문4"/>
      <sheetName val="사진(공장전경)"/>
      <sheetName val="사진(생산라인)"/>
      <sheetName val="사진(시험실)"/>
      <sheetName val="사진(주요생산품)"/>
      <sheetName val="CHECK SHEET"/>
      <sheetName val="REV관리대장"/>
      <sheetName val="86252A 1000"/>
      <sheetName val="86252B B000"/>
      <sheetName val="86252M 1000"/>
      <sheetName val="86252M B000"/>
      <sheetName val="DBL LPG시험"/>
      <sheetName val="도움말"/>
      <sheetName val="주행"/>
      <sheetName val="3. BSC NC ratio"/>
      <sheetName val="Variables"/>
      <sheetName val="5월17일"/>
      <sheetName val="A2"/>
      <sheetName val="to do"/>
      <sheetName val="재고"/>
      <sheetName val="AR"/>
      <sheetName val="단가검증"/>
      <sheetName val="재고분석"/>
      <sheetName val="가공비배부"/>
      <sheetName val="제,원"/>
      <sheetName val="투자"/>
      <sheetName val="평가"/>
      <sheetName val="무형"/>
      <sheetName val="M"/>
      <sheetName val="M1-anl"/>
      <sheetName val="분석적검토"/>
      <sheetName val="자본"/>
      <sheetName val="스탁옵션"/>
      <sheetName val="월별제조"/>
      <sheetName val="영업외"/>
      <sheetName val="우발"/>
      <sheetName val="법인"/>
      <sheetName val="미지급법인세"/>
      <sheetName val="이연법인세"/>
      <sheetName val="BS일이후"/>
      <sheetName val="매입"/>
      <sheetName val="원재료평가"/>
      <sheetName val="제품평가"/>
      <sheetName val="cc"/>
      <sheetName val="조회"/>
      <sheetName val="총괄"/>
      <sheetName val="미수"/>
      <sheetName val="1월"/>
      <sheetName val="지분법평가1분기"/>
      <sheetName val="검토사항"/>
      <sheetName val="기준"/>
      <sheetName val="MNT 개발계획_최종"/>
      <sheetName val="자금메모"/>
      <sheetName val="회수내역"/>
      <sheetName val="서식시트"/>
      <sheetName val="주요경영지표"/>
      <sheetName val="108.수선비"/>
      <sheetName val="118.세금과공과"/>
      <sheetName val="10한빛"/>
      <sheetName val="대차대조표-공시형"/>
      <sheetName val="일일실적(실무용)"/>
      <sheetName val="CALENDAR"/>
      <sheetName val="가격표"/>
      <sheetName val="5.세운W-A"/>
      <sheetName val="승용"/>
      <sheetName val="차종별"/>
      <sheetName val="구동"/>
      <sheetName val="ML"/>
      <sheetName val="HP1AMLIST"/>
      <sheetName val="DATE"/>
      <sheetName val="일괄인쇄"/>
      <sheetName val="예산계획"/>
      <sheetName val="B-III"/>
      <sheetName val="자체실적1Q"/>
      <sheetName val="협조전"/>
      <sheetName val="본문"/>
      <sheetName val="report_20"/>
      <sheetName val="camera_30"/>
      <sheetName val="상용_mp"/>
      <sheetName val="#93"/>
      <sheetName val="40"/>
      <sheetName val="50"/>
      <sheetName val="60"/>
      <sheetName val="70"/>
      <sheetName val="90"/>
      <sheetName val="camera_10"/>
      <sheetName val="과제"/>
      <sheetName val="출장거리"/>
      <sheetName val="차수"/>
      <sheetName val="투자-국내2"/>
      <sheetName val="BBB"/>
      <sheetName val="GRACE"/>
      <sheetName val="R&amp;D"/>
      <sheetName val="p2-1"/>
      <sheetName val="전체현황"/>
      <sheetName val="PTR台손익"/>
      <sheetName val="콤비품의-3"/>
      <sheetName val="CAUDIT"/>
      <sheetName val="BOM"/>
      <sheetName val="TCA"/>
      <sheetName val="Budget"/>
      <sheetName val="リスト"/>
      <sheetName val="공순별지"/>
      <sheetName val="96연구소인건비"/>
      <sheetName val="강소모비스인정경비테이블"/>
      <sheetName val="영업계획"/>
      <sheetName val="Tbom-tot"/>
      <sheetName val="8월"/>
      <sheetName val="기본사항"/>
      <sheetName val="M1master"/>
      <sheetName val="전부인쇄"/>
      <sheetName val="判定表"/>
      <sheetName val="主管部構成ﾃｰﾌﾞﾙ保守（１）"/>
      <sheetName val="문학간접"/>
      <sheetName val="마스터"/>
      <sheetName val="1월 생산실적"/>
      <sheetName val=" 대상 아이템"/>
      <sheetName val="산출기준(파견전산실)"/>
      <sheetName val="9904"/>
      <sheetName val="9908"/>
      <sheetName val="9912"/>
      <sheetName val="9902"/>
      <sheetName val="9901"/>
      <sheetName val="9907"/>
      <sheetName val="9906"/>
      <sheetName val="9903"/>
      <sheetName val="9905"/>
      <sheetName val="9911"/>
      <sheetName val="9910"/>
      <sheetName val="9909"/>
      <sheetName val="단기(원data)"/>
      <sheetName val="장기(원data)"/>
      <sheetName val="첨부2"/>
      <sheetName val="B"/>
      <sheetName val="차체"/>
      <sheetName val="dtxl"/>
      <sheetName val="CPk원본"/>
      <sheetName val="Cost Reduction"/>
      <sheetName val="원단위"/>
      <sheetName val="의장34반"/>
      <sheetName val="의장2반 "/>
      <sheetName val="요약BS"/>
      <sheetName val="9806"/>
      <sheetName val="구축"/>
      <sheetName val="건물"/>
      <sheetName val="만기"/>
      <sheetName val="00'미수"/>
      <sheetName val="1 MOLD"/>
      <sheetName val="TMTP BOM"/>
      <sheetName val="CD BOM"/>
      <sheetName val="DICP BOM"/>
      <sheetName val="2001年2月 (2)"/>
      <sheetName val="2001年2月 (3)"/>
      <sheetName val="高颖"/>
      <sheetName val="시행결의내역"/>
      <sheetName val="비품(94이전)"/>
      <sheetName val="연체리스료"/>
      <sheetName val="환율 및 참고"/>
      <sheetName val="RE9604"/>
      <sheetName val=" 견적서"/>
      <sheetName val="설계내역서"/>
      <sheetName val="유가증권LS"/>
      <sheetName val="Inputs"/>
      <sheetName val="P-산#1-1(WOWA1)"/>
      <sheetName val="Fuel분석"/>
      <sheetName val="특외대"/>
      <sheetName val="설계명세서"/>
      <sheetName val="예산명세서"/>
      <sheetName val="자료입력"/>
      <sheetName val="Table"/>
      <sheetName val="HG"/>
      <sheetName val="자재송부용"/>
      <sheetName val="항목별"/>
      <sheetName val="피엘"/>
      <sheetName val="해외세목"/>
      <sheetName val="96월경계 (2)"/>
      <sheetName val="DATASHT2"/>
      <sheetName val="00년 계획전망"/>
      <sheetName val="2-2.매출분석"/>
      <sheetName val="퇴직영수증"/>
      <sheetName val="nvr calculation"/>
      <sheetName val="nvr jag list"/>
      <sheetName val="Taxas"/>
      <sheetName val="재무제표"/>
      <sheetName val="SS20"/>
      <sheetName val="SS10"/>
      <sheetName val="XREF"/>
      <sheetName val="배서어음명세서"/>
      <sheetName val="일반경비(타행)"/>
      <sheetName val="외상매출금현황-수정분 A2"/>
      <sheetName val="간지"/>
      <sheetName val="인건비 "/>
      <sheetName val="일위대가"/>
      <sheetName val="전동기"/>
      <sheetName val="BH-1 (2)"/>
      <sheetName val="작성"/>
      <sheetName val="을"/>
      <sheetName val="교통대책내역"/>
      <sheetName val="L형현황"/>
      <sheetName val="가로등"/>
      <sheetName val="아파트 기성내역서"/>
      <sheetName val="Resource2"/>
      <sheetName val="BSD (2)"/>
      <sheetName val="crude.SLAB RE-bar"/>
      <sheetName val="CRUDE RE-bar"/>
      <sheetName val="일용노임단가"/>
      <sheetName val="물량표S"/>
      <sheetName val="실행철강하도"/>
      <sheetName val="단가산출"/>
      <sheetName val="4.Footing Design"/>
      <sheetName val="2.Load Calculation"/>
      <sheetName val="3.Check For Stability"/>
      <sheetName val="plan&amp;section of foundation"/>
      <sheetName val="design load"/>
      <sheetName val="working load at the btm ft."/>
      <sheetName val="stability check"/>
      <sheetName val="design criteria"/>
      <sheetName val="일위대가(가설)"/>
      <sheetName val="간접비계산"/>
      <sheetName val="노임단가"/>
      <sheetName val="예산M6-B"/>
      <sheetName val="금융비용"/>
      <sheetName val="증감내역서"/>
      <sheetName val="인건비"/>
      <sheetName val="대전(세창동)"/>
      <sheetName val="직영OB"/>
      <sheetName val="정유-BTX(내부대체)"/>
      <sheetName val="BTX-정유(내부대체)"/>
      <sheetName val="신공항A-9(원가수정)"/>
      <sheetName val="Low"/>
      <sheetName val="0.표지"/>
      <sheetName val="파일의이용"/>
      <sheetName val="관급자재"/>
      <sheetName val="변경관급자재"/>
      <sheetName val="산출금액내역"/>
      <sheetName val="토사(PE)"/>
      <sheetName val="기계경비(시간당)"/>
      <sheetName val="램머"/>
      <sheetName val="파일구성"/>
      <sheetName val="직재"/>
      <sheetName val="초기화면"/>
      <sheetName val="Data&amp;Result"/>
      <sheetName val="대원MAT"/>
      <sheetName val="tsuga"/>
      <sheetName val="제조98"/>
      <sheetName val="제품_NRV_by_DTT"/>
      <sheetName val="인원계획"/>
      <sheetName val="공사현황"/>
      <sheetName val="dnc4"/>
      <sheetName val="신표지1"/>
      <sheetName val="추가예산"/>
      <sheetName val="인사자료총집계"/>
      <sheetName val="설계예시"/>
      <sheetName val="일위(시설)"/>
      <sheetName val="전선"/>
      <sheetName val="실행간접비용"/>
      <sheetName val="PBS"/>
      <sheetName val="건축"/>
      <sheetName val="견적990322"/>
      <sheetName val="1.우편집중내역서"/>
      <sheetName val="납부서"/>
      <sheetName val="수로단위수량"/>
      <sheetName val="견적서"/>
      <sheetName val="Rate-Code"/>
      <sheetName val="KEŞİF"/>
      <sheetName val="TOTAL Tous tunnels"/>
      <sheetName val="TOTAL_Tous_tunnels"/>
      <sheetName val="tahakkuk müzekkeresi_1"/>
      <sheetName val="표  지"/>
      <sheetName val="잡철물"/>
      <sheetName val="정보"/>
      <sheetName val="総合B"/>
      <sheetName val="提出資料"/>
      <sheetName val="Summary"/>
      <sheetName val="取得価格"/>
      <sheetName val="Reply sheet New vehicle"/>
      <sheetName val="Infiniti"/>
      <sheetName val="基準ﾘｽﾄ"/>
      <sheetName val="ＢＭＰ塗装直材"/>
      <sheetName val="(1b)Company"/>
      <sheetName val="(4A)J-Market"/>
      <sheetName val="(10) ProdType"/>
      <sheetName val="計算ｼｰﾄ"/>
      <sheetName val="車会集約"/>
      <sheetName val="表5-2 地区別CO2排出実績"/>
      <sheetName val="391.各"/>
      <sheetName val="sheet17"/>
      <sheetName val="SCH"/>
      <sheetName val="List"/>
      <sheetName val="Base COA"/>
      <sheetName val="Search by Model"/>
      <sheetName val="기초자료"/>
      <sheetName val="주메뉴"/>
      <sheetName val="96월별PL"/>
      <sheetName val="RHN"/>
      <sheetName val="소유주(원)"/>
      <sheetName val="RD제품개발투자비(매가)"/>
      <sheetName val="T2"/>
      <sheetName val="major"/>
      <sheetName val="업체명"/>
      <sheetName val="BUS제원1"/>
      <sheetName val="TOT"/>
      <sheetName val="8_x0001_252A 1000"/>
      <sheetName val="CHECK_SHEET"/>
      <sheetName val="86252A_1000"/>
      <sheetName val="86252B_B000"/>
      <sheetName val="86252M_1000"/>
      <sheetName val="86252M_B000"/>
      <sheetName val="DBL_LPG시험"/>
      <sheetName val="MASTER_IPL"/>
      <sheetName val="원97"/>
      <sheetName val="CHECK_SHEET1"/>
      <sheetName val="86252A_10001"/>
      <sheetName val="86252B_B0001"/>
      <sheetName val="86252M_10001"/>
      <sheetName val="86252M_B0001"/>
      <sheetName val="DBL_LPG시험1"/>
      <sheetName val="8252A_1000"/>
      <sheetName val="5_세운W-A"/>
      <sheetName val="Nitrogen"/>
      <sheetName val="Sandblasting"/>
      <sheetName val="Degreasing"/>
      <sheetName val="Primer"/>
      <sheetName val="Post curing."/>
      <sheetName val="CHEMLOK205-252"/>
      <sheetName val="Chemosil 211"/>
      <sheetName val="Chemosil 411"/>
      <sheetName val="Aluminium"/>
      <sheetName val="Plastics"/>
      <sheetName val="51 P 60 601"/>
      <sheetName val="51 P 50 501"/>
      <sheetName val="51 M70 726 C"/>
      <sheetName val="51 M60 603 B"/>
      <sheetName val=" 50 D 70 103-7(B) "/>
      <sheetName val=" 50 D 70 103-7(G)"/>
      <sheetName val="51 P 47 101-31"/>
      <sheetName val="51 P 47 101"/>
      <sheetName val="51 M 65 109"/>
      <sheetName val="51 M 60 581"/>
      <sheetName val="51 M56 204 A"/>
      <sheetName val="51 M55 106 A"/>
      <sheetName val="51 M50 832"/>
      <sheetName val="51 M50 622 A"/>
      <sheetName val="51 M 50 610"/>
      <sheetName val="51 M45 144 A"/>
      <sheetName val="51 M45 211"/>
      <sheetName val="51 M 40 313"/>
      <sheetName val="51 D 70 441 A"/>
      <sheetName val="51 D 50 631"/>
      <sheetName val="51 D 35 208"/>
      <sheetName val="51 B55 501 A"/>
      <sheetName val="51 B55 301 A"/>
      <sheetName val="51 A70 161"/>
      <sheetName val="51 A65 221"/>
      <sheetName val="51 A 60 261"/>
      <sheetName val="51 A60 326 B"/>
      <sheetName val="51 A 60 215 C"/>
      <sheetName val="51 A50 242"/>
      <sheetName val="MEP 3250 FA"/>
      <sheetName val="PTE Price"/>
      <sheetName val="Mix-MiLL"/>
      <sheetName val="june add-del- july 3 bkts4.6.01"/>
      <sheetName val="Data"/>
      <sheetName val="Monthwise sale"/>
      <sheetName val="02 3975"/>
      <sheetName val="Inj. Mould."/>
      <sheetName val="Packing Norms"/>
      <sheetName val="AP Checklist"/>
      <sheetName val="Consolidated"/>
      <sheetName val="Post_curing_"/>
      <sheetName val="Chemosil_211"/>
      <sheetName val="Chemosil_411"/>
      <sheetName val="51_P_60_601"/>
      <sheetName val="51_P_50_501"/>
      <sheetName val="51_M70_726_C"/>
      <sheetName val="51_M60_603_B"/>
      <sheetName val="_50_D_70_103-7(B)_"/>
      <sheetName val="_50_D_70_103-7(G)"/>
      <sheetName val="51_P_47_101-31"/>
      <sheetName val="51_P_47_101"/>
      <sheetName val="51_M_65_109"/>
      <sheetName val="51_M_60_581"/>
      <sheetName val="51_M56_204_A"/>
      <sheetName val="51_M55_106_A"/>
      <sheetName val="51_M50_832"/>
      <sheetName val="51_M50_622_A"/>
      <sheetName val="51_M_50_610"/>
      <sheetName val="51_M45_144_A"/>
      <sheetName val="51_M45_211"/>
      <sheetName val="51_M_40_313"/>
      <sheetName val="51_D_70_441_A"/>
      <sheetName val="51_D_50_631"/>
      <sheetName val="51_D_35_208"/>
      <sheetName val="51_B55_501_A"/>
      <sheetName val="51_B55_301_A"/>
      <sheetName val="51_A70_161"/>
      <sheetName val="51_A65_221"/>
      <sheetName val="51_A_60_261"/>
      <sheetName val="51_A60_326_B"/>
      <sheetName val="51_A_60_215_C"/>
      <sheetName val="51_A50_242"/>
      <sheetName val="MEP_3250_FA"/>
      <sheetName val="PTE_Price"/>
      <sheetName val="new_summary"/>
      <sheetName val="MSSL-Presentation,_Action,_Note"/>
      <sheetName val="Purchase Order"/>
      <sheetName val="Details"/>
      <sheetName val="DX AT"/>
      <sheetName val="BS Schedule 1-4"/>
      <sheetName val="wip-Dec."/>
      <sheetName val="Cap Gain Bonds &amp; Sec. 332053 "/>
      <sheetName val="PSO-Scedule-6"/>
      <sheetName val="revised first cut"/>
      <sheetName val="Results"/>
      <sheetName val="PLGroupings"/>
      <sheetName val="Currency"/>
      <sheetName val="Analysis"/>
      <sheetName val="Post_curing_1"/>
      <sheetName val="Chemosil_2111"/>
      <sheetName val="Chemosil_4111"/>
      <sheetName val="51_P_60_6011"/>
      <sheetName val="51_P_50_5011"/>
      <sheetName val="51_M70_726_C1"/>
      <sheetName val="51_M60_603_B1"/>
      <sheetName val="_50_D_70_103-7(B)_1"/>
      <sheetName val="_50_D_70_103-7(G)1"/>
      <sheetName val="51_P_47_101-311"/>
      <sheetName val="51_P_47_1011"/>
      <sheetName val="51_M_65_1091"/>
      <sheetName val="51_M_60_5811"/>
      <sheetName val="51_M56_204_A1"/>
      <sheetName val="51_M55_106_A1"/>
      <sheetName val="51_M50_8321"/>
      <sheetName val="51_M50_622_A1"/>
      <sheetName val="51_M_50_6101"/>
      <sheetName val="51_M45_144_A1"/>
      <sheetName val="51_M45_2111"/>
      <sheetName val="51_M_40_3131"/>
      <sheetName val="51_D_70_441_A1"/>
      <sheetName val="51_D_50_6311"/>
      <sheetName val="51_D_35_2081"/>
      <sheetName val="51_B55_501_A1"/>
      <sheetName val="51_B55_301_A1"/>
      <sheetName val="51_A70_1611"/>
      <sheetName val="51_A65_2211"/>
      <sheetName val="51_A_60_2611"/>
      <sheetName val="51_A60_326_B1"/>
      <sheetName val="51_A_60_215_C1"/>
      <sheetName val="51_A50_2421"/>
      <sheetName val="MEP_3250_FA1"/>
      <sheetName val="PTE_Price1"/>
      <sheetName val="june_add-del-_july_3_bkts4_6_01"/>
      <sheetName val="Monthwise_sale"/>
      <sheetName val="02_3975"/>
      <sheetName val="Inj__Mould_"/>
      <sheetName val="Packing_Norms"/>
      <sheetName val="AP_Checklist"/>
      <sheetName val="Purchase_Order"/>
      <sheetName val="DX_AT"/>
      <sheetName val="BS_Schedule_1-4"/>
      <sheetName val="wip-Dec_"/>
      <sheetName val="Cap_Gain_Bonds_&amp;_Sec__332053_"/>
      <sheetName val="Sales"/>
      <sheetName val="GT1749V step 2"/>
      <sheetName val="Post_curing_2"/>
      <sheetName val="Chemosil_2112"/>
      <sheetName val="Chemosil_4112"/>
      <sheetName val="51_P_60_6012"/>
      <sheetName val="51_P_50_5012"/>
      <sheetName val="51_M70_726_C2"/>
      <sheetName val="51_M60_603_B2"/>
      <sheetName val="_50_D_70_103-7(B)_2"/>
      <sheetName val="_50_D_70_103-7(G)2"/>
      <sheetName val="51_P_47_101-312"/>
      <sheetName val="51_P_47_1012"/>
      <sheetName val="51_M_65_1092"/>
      <sheetName val="51_M_60_5812"/>
      <sheetName val="51_M56_204_A2"/>
      <sheetName val="51_M55_106_A2"/>
      <sheetName val="51_M50_8322"/>
      <sheetName val="51_M50_622_A2"/>
      <sheetName val="51_M_50_6102"/>
      <sheetName val="51_M45_144_A2"/>
      <sheetName val="51_M45_2112"/>
      <sheetName val="51_M_40_3132"/>
      <sheetName val="51_D_70_441_A2"/>
      <sheetName val="51_D_50_6312"/>
      <sheetName val="51_D_35_2082"/>
      <sheetName val="51_B55_501_A2"/>
      <sheetName val="51_B55_301_A2"/>
      <sheetName val="51_A70_1612"/>
      <sheetName val="51_A65_2212"/>
      <sheetName val="51_A_60_2612"/>
      <sheetName val="51_A60_326_B2"/>
      <sheetName val="51_A_60_215_C2"/>
      <sheetName val="51_A50_2422"/>
      <sheetName val="MEP_3250_FA2"/>
      <sheetName val="PTE_Price2"/>
      <sheetName val="june_add-del-_july_3_bkts4_6_02"/>
      <sheetName val="Monthwise_sale1"/>
      <sheetName val="02_39751"/>
      <sheetName val="Inj__Mould_1"/>
      <sheetName val="Packing_Norms1"/>
      <sheetName val="AP_Checklist1"/>
      <sheetName val="Purchase_Order1"/>
      <sheetName val="DX_AT1"/>
      <sheetName val="BS_Schedule_1-41"/>
      <sheetName val="wip-Dec_1"/>
      <sheetName val="Cap_Gain_Bonds_&amp;_Sec__332053_1"/>
      <sheetName val="revised_first_cut"/>
      <sheetName val="Post_curing_3"/>
      <sheetName val="Chemosil_2113"/>
      <sheetName val="Chemosil_4113"/>
      <sheetName val="51_P_60_6013"/>
      <sheetName val="51_P_50_5013"/>
      <sheetName val="51_M70_726_C3"/>
      <sheetName val="51_M60_603_B3"/>
      <sheetName val="_50_D_70_103-7(B)_3"/>
      <sheetName val="_50_D_70_103-7(G)3"/>
      <sheetName val="51_P_47_101-313"/>
      <sheetName val="51_P_47_1013"/>
      <sheetName val="51_M_65_1093"/>
      <sheetName val="51_M_60_5813"/>
      <sheetName val="51_M56_204_A3"/>
      <sheetName val="51_M55_106_A3"/>
      <sheetName val="51_M50_8323"/>
      <sheetName val="51_M50_622_A3"/>
      <sheetName val="51_M_50_6103"/>
      <sheetName val="51_M45_144_A3"/>
      <sheetName val="51_M45_2113"/>
      <sheetName val="51_M_40_3133"/>
      <sheetName val="51_D_70_441_A3"/>
      <sheetName val="51_D_50_6313"/>
      <sheetName val="51_D_35_2083"/>
      <sheetName val="51_B55_501_A3"/>
      <sheetName val="51_B55_301_A3"/>
      <sheetName val="51_A70_1613"/>
      <sheetName val="51_A65_2213"/>
      <sheetName val="51_A_60_2613"/>
      <sheetName val="51_A60_326_B3"/>
      <sheetName val="51_A_60_215_C3"/>
      <sheetName val="51_A50_2423"/>
      <sheetName val="MEP_3250_FA3"/>
      <sheetName val="PTE_Price3"/>
      <sheetName val="june_add-del-_july_3_bkts4_6_03"/>
      <sheetName val="Monthwise_sale2"/>
      <sheetName val="02_39752"/>
      <sheetName val="Inj__Mould_2"/>
      <sheetName val="Packing_Norms2"/>
      <sheetName val="AP_Checklist2"/>
      <sheetName val="Purchase_Order2"/>
      <sheetName val="DX_AT2"/>
      <sheetName val="BS_Schedule_1-42"/>
      <sheetName val="wip-Dec_2"/>
      <sheetName val="Cap_Gain_Bonds_&amp;_Sec__332053_2"/>
      <sheetName val="revised_first_cut1"/>
      <sheetName val="Post_curing_4"/>
      <sheetName val="Chemosil_2114"/>
      <sheetName val="Chemosil_4114"/>
      <sheetName val="51_P_60_6014"/>
      <sheetName val="51_P_50_5014"/>
      <sheetName val="51_M70_726_C4"/>
      <sheetName val="51_M60_603_B4"/>
      <sheetName val="_50_D_70_103-7(B)_4"/>
      <sheetName val="_50_D_70_103-7(G)4"/>
      <sheetName val="51_P_47_101-314"/>
      <sheetName val="51_P_47_1014"/>
      <sheetName val="51_M_65_1094"/>
      <sheetName val="51_M_60_5814"/>
      <sheetName val="51_M56_204_A4"/>
      <sheetName val="51_M55_106_A4"/>
      <sheetName val="51_M50_8324"/>
      <sheetName val="51_M50_622_A4"/>
      <sheetName val="51_M_50_6104"/>
      <sheetName val="51_M45_144_A4"/>
      <sheetName val="51_M45_2114"/>
      <sheetName val="51_M_40_3134"/>
      <sheetName val="51_D_70_441_A4"/>
      <sheetName val="51_D_50_6314"/>
      <sheetName val="51_D_35_2084"/>
      <sheetName val="51_B55_501_A4"/>
      <sheetName val="51_B55_301_A4"/>
      <sheetName val="51_A70_1614"/>
      <sheetName val="51_A65_2214"/>
      <sheetName val="51_A_60_2614"/>
      <sheetName val="51_A60_326_B4"/>
      <sheetName val="51_A_60_215_C4"/>
      <sheetName val="51_A50_2424"/>
      <sheetName val="MEP_3250_FA4"/>
      <sheetName val="PTE_Price4"/>
      <sheetName val="june_add-del-_july_3_bkts4_6_04"/>
      <sheetName val="Monthwise_sale3"/>
      <sheetName val="02_39753"/>
      <sheetName val="Inj__Mould_3"/>
      <sheetName val="Packing_Norms3"/>
      <sheetName val="AP_Checklist3"/>
      <sheetName val="Purchase_Order3"/>
      <sheetName val="DX_AT3"/>
      <sheetName val="BS_Schedule_1-43"/>
      <sheetName val="wip-Dec_3"/>
      <sheetName val="Cap_Gain_Bonds_&amp;_Sec__332053_3"/>
      <sheetName val="revised_first_cut2"/>
      <sheetName val="A01"/>
      <sheetName val="A11"/>
      <sheetName val="A16"/>
      <sheetName val="A02"/>
      <sheetName val="A03"/>
      <sheetName val="A04"/>
      <sheetName val="A05"/>
      <sheetName val="A06"/>
      <sheetName val="A07"/>
      <sheetName val="A08a"/>
      <sheetName val="A08b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전체실적"/>
      <sheetName val="검색"/>
      <sheetName val="PC%계산"/>
      <sheetName val="변동인원"/>
      <sheetName val="BQ"/>
      <sheetName val="B767"/>
      <sheetName val="계"/>
      <sheetName val="공정표"/>
      <sheetName val="미지급금"/>
      <sheetName val="BTS-시범물량"/>
      <sheetName val="부산4"/>
      <sheetName val="借積IQ"/>
      <sheetName val="argl(1)"/>
      <sheetName val="원재료이름표"/>
      <sheetName val="WBS"/>
      <sheetName val="개인별내역"/>
      <sheetName val="환율"/>
      <sheetName val="Variable"/>
      <sheetName val="Sheet1 (2)"/>
      <sheetName val="10월 급여"/>
      <sheetName val="Köpfe"/>
      <sheetName val="재무현황"/>
      <sheetName val="fxrate"/>
      <sheetName val="계정code"/>
      <sheetName val="當期시산표(결재)"/>
      <sheetName val="화설내"/>
      <sheetName val="8월--12월"/>
      <sheetName val="1월--7월"/>
      <sheetName val="시황"/>
      <sheetName val="시장성초안camera"/>
      <sheetName val="목록"/>
      <sheetName val="AT비용"/>
      <sheetName val="JJ비용"/>
      <sheetName val="부대수입"/>
      <sheetName val="MA비용"/>
      <sheetName val="ME비용"/>
      <sheetName val="MF비용"/>
      <sheetName val="MI비용"/>
      <sheetName val="MT비용"/>
      <sheetName val="설계서"/>
      <sheetName val="월별수입"/>
      <sheetName val="통장출금액"/>
      <sheetName val="2001하반기공정표"/>
      <sheetName val="잡비(갑지)"/>
      <sheetName val="사진대지"/>
      <sheetName val="저"/>
      <sheetName val="사업부배부A"/>
      <sheetName val="가로등내역서"/>
      <sheetName val="방음벽집계"/>
      <sheetName val="일별1"/>
      <sheetName val="PN_ORDER"/>
      <sheetName val="옹벽표준(2)"/>
      <sheetName val="공사비예산서(토목분)"/>
      <sheetName val="전체ES"/>
      <sheetName val="내역서갑지(전체)"/>
      <sheetName val="접속도로"/>
      <sheetName val="2001预提费用"/>
      <sheetName val="2002年预提费用"/>
      <sheetName val="2003预提费用"/>
      <sheetName val="vl"/>
      <sheetName val="U2-2"/>
      <sheetName val="acs"/>
      <sheetName val="A3|2"/>
      <sheetName val="Disclosure"/>
      <sheetName val="FF-1"/>
      <sheetName val="_001年其他业务利润"/>
      <sheetName val="_002年其他业务利润"/>
      <sheetName val="_003年其他业务利润"/>
      <sheetName val="_2U03营业费用"/>
      <sheetName val="2001年营业费用"/>
      <sheetName val="K1-1 Addn"/>
      <sheetName val="U101 P&amp;L"/>
      <sheetName val="client"/>
      <sheetName val="P.1"/>
      <sheetName val="N.1"/>
      <sheetName val="M.1"/>
      <sheetName val="BARRELS"/>
      <sheetName val="Y100"/>
      <sheetName val="Y110"/>
      <sheetName val="Y200"/>
      <sheetName val="Y210"/>
      <sheetName val="JobDetails"/>
      <sheetName val="A3-100(revised)"/>
      <sheetName val="U"/>
      <sheetName val="A301 (2)"/>
      <sheetName val="G101"/>
      <sheetName val="G201"/>
      <sheetName val="J101"/>
      <sheetName val="X-fsml BS"/>
      <sheetName val="X-fsml PL"/>
      <sheetName val="X-HK biscuit PL"/>
      <sheetName val="X-HK biscuit BS"/>
      <sheetName val="X-HK biscuit roll"/>
      <sheetName val="A30x - PRC_BS"/>
      <sheetName val="A31x - PRC_PL"/>
      <sheetName val="A301 Yamauchi BS"/>
      <sheetName val="A311 Yamauchi PL"/>
      <sheetName val="A321 Yamauchi roll"/>
      <sheetName val="A302 FSCB BS"/>
      <sheetName val="A312 FSCB PL"/>
      <sheetName val="A322 FSCB roll"/>
      <sheetName val="A303 GD FS BS "/>
      <sheetName val="A313 GD GS PL"/>
      <sheetName val="A323 GD roll"/>
      <sheetName val="A304 Shantou Park BS"/>
      <sheetName val="A314 Shantou Park PL"/>
      <sheetName val="A324 Shantou Park roll"/>
      <sheetName val="A305 FS Shantou BS"/>
      <sheetName val="A315 FS Shantou PL"/>
      <sheetName val="A325 FS Shantou roll"/>
      <sheetName val="A306 Tohato SZ BS"/>
      <sheetName val="A316 Tohato SZ PL"/>
      <sheetName val="A326 Tohato SZ roll"/>
      <sheetName val="A307 FS Trading BS"/>
      <sheetName val="A317 FS Trading PL"/>
      <sheetName val="A327 FS Trading roll"/>
      <sheetName val="A308 SYZ BS"/>
      <sheetName val="A318 SYZ PL"/>
      <sheetName val="A328 SYZ roll"/>
      <sheetName val="A309 Kanro FS BS"/>
      <sheetName val="A319 Kanro FS PL"/>
      <sheetName val="A329 Kanro FS roll"/>
      <sheetName val="A3010 Li Fook BS"/>
      <sheetName val="A3110 Li Fook PL"/>
      <sheetName val="A3210 Li Fook roll"/>
      <sheetName val="A3011 Kanro Shantou BS"/>
      <sheetName val="A3111 Kanro Shantou PL"/>
      <sheetName val="A3211 Kanro Shantou roll"/>
      <sheetName val="A3012 Duo Wei BS"/>
      <sheetName val="A3112 Duo Wei PL"/>
      <sheetName val="A3212 Duo Wei roll"/>
      <sheetName val="A3212.1 Rolled PL"/>
      <sheetName val="A3013 SZ Matchless BS"/>
      <sheetName val="A3113 SZ Matchless PL"/>
      <sheetName val="A3213 SZ Matchless FS roll"/>
      <sheetName val="A3014 Sushi Pro BS"/>
      <sheetName val="A3114 Sushi Pro PL"/>
      <sheetName val="A3214 Sushi Pro roll"/>
      <sheetName val="A3018 KTC BS"/>
      <sheetName val="A3118 KTC PL"/>
      <sheetName val="A3019 Shantou JPI BS"/>
      <sheetName val="A3119 Shantou JPI PL"/>
      <sheetName val="A3219 Shantou JPI roll"/>
      <sheetName val="A3015 Tohato FS BS"/>
      <sheetName val="A3115 Tohato FS PL"/>
      <sheetName val="A3215 Tohato FS roll"/>
      <sheetName val="A3016 Matchless HK BS"/>
      <sheetName val="A3116 Matchless HK PL"/>
      <sheetName val="A3216 Matchless HK roll"/>
      <sheetName val="A3017 Pop BS"/>
      <sheetName val="A3117 Pop PL"/>
      <sheetName val="A3217 Pop roll"/>
      <sheetName val="ADM_HARIAN"/>
      <sheetName val="REKAP JML TBK &amp; BIAYA "/>
      <sheetName val="应付帐款"/>
      <sheetName val="CF"/>
      <sheetName val="Energy(update)"/>
      <sheetName val="INFO"/>
      <sheetName val="FF1 COC"/>
      <sheetName val="Reasonableness test"/>
      <sheetName val="TB Worksheet"/>
      <sheetName val="M_Maincomp"/>
      <sheetName val="100.1"/>
      <sheetName val="MainComp"/>
      <sheetName val="on_x0000_ꖊ_x0000__x0001__x0003_Tue_x0000_ꖨ_x0000__x0001__x0003_Wed_x0000_ꗆ_x0000__x0001__x0003_Thu_x0000_ꗤ_x0000__x0001__x0003_"/>
      <sheetName val="決算出日"/>
      <sheetName val="AC日程"/>
      <sheetName val="OT"/>
      <sheetName val="Tables"/>
      <sheetName val="MENU"/>
      <sheetName val="fiscal depr(E)"/>
      <sheetName val="RJE"/>
      <sheetName val="on"/>
      <sheetName val="ESCU2 (2)"/>
      <sheetName val="ESCU2 (3)"/>
      <sheetName val="202009788 - 작표.표준사출.xls"/>
      <sheetName val="RDLEVLST"/>
      <sheetName val="[Book3.xls]d_m_yy_____1010000_2"/>
      <sheetName val="[Book3.xls]d_m_yy_____1010000_3"/>
      <sheetName val="CLM-MP"/>
      <sheetName val=" SR3차원단위 (3)"/>
      <sheetName val="재고자산명세"/>
      <sheetName val="[Book3.xls]d_m_yy_____1010000_4"/>
      <sheetName val="[Book3.xls]d_m_yy_____1010000_5"/>
      <sheetName val="HCCE01"/>
      <sheetName val="engline"/>
      <sheetName val="OUTLINE"/>
      <sheetName val="전산품의"/>
      <sheetName val="보고FLOW"/>
      <sheetName val="●현황"/>
      <sheetName val="●목차"/>
      <sheetName val="SEMI"/>
      <sheetName val="full (2)"/>
      <sheetName val="3.3검토국"/>
      <sheetName val="종합분석"/>
      <sheetName val="현금경비중역"/>
      <sheetName val="신규DEP"/>
      <sheetName val="견적LIST"/>
      <sheetName val="인도원가"/>
      <sheetName val="품의예산"/>
      <sheetName val="10월 29 회의결과"/>
      <sheetName val="d_m_yy"/>
      <sheetName val="d_m_yy__x0013__$-1010000_d_m_yyyy__x001e__$"/>
      <sheetName val="종합평가"/>
      <sheetName val="사진(시험실)_x0000__x0012_[BOOK3.XLS]REV_______2"/>
      <sheetName val="원본"/>
      <sheetName val="Fringes"/>
      <sheetName val="사진(시험실)_x0000__x0012_[BOOK3.XLS]REV관리대장_x0000__x0011_[B"/>
      <sheetName val="_not_in_File_table____Isolate_2"/>
      <sheetName val="항목(1)"/>
      <sheetName val="CHECK_SHEET2"/>
      <sheetName val="86252A_10002"/>
      <sheetName val="86252B_B0002"/>
      <sheetName val="86252M_10002"/>
      <sheetName val="86252M_B0002"/>
      <sheetName val="DBL_LPG시험2"/>
      <sheetName val="5_세운W-A1"/>
      <sheetName val="202009788_-_작표_표준사출_xls"/>
      <sheetName val="2_대외공문"/>
      <sheetName val="_SR3차원단위_(3)"/>
      <sheetName val="d_m_yy__$-1010000_d_m_yyyy__$"/>
      <sheetName val=" not in File table._x0000_邐邐Isolated "/>
      <sheetName val="[BOOK3.XLS][BOOK3.XLS][BOOK3.XL"/>
      <sheetName val="[BOOK3.XLS][BOOK3.XLS]_BOOK3__2"/>
      <sheetName val="[BOOK3.XLS][BOOK3.XLS]_BOOK3__3"/>
      <sheetName val=" not in File table."/>
      <sheetName val="d/m/yy"/>
      <sheetName val="712"/>
      <sheetName val="[Book3.xls]d_m_yy_____1010000_6"/>
      <sheetName val="[Book3.xls]d_m_yy_____1010000_7"/>
      <sheetName val="[Book3.xls]d_m_yy_____1010000_8"/>
      <sheetName val="[Book3.xls]d_m_yy_____1010000_9"/>
      <sheetName val="판관비 비교"/>
      <sheetName val="Trade payable"/>
      <sheetName val="완성차 미수금"/>
      <sheetName val="원가명세"/>
      <sheetName val="[Book3.xls]d_m_yy_____101000_14"/>
      <sheetName val="[Book3.xls]d_m_yy_____101000_15"/>
      <sheetName val="[Book3.xls]d_m_yy_____101000_16"/>
      <sheetName val="[Book3.xls]d_m_yy_____101000_17"/>
      <sheetName val="사진(시험실)_x0000__x0012_[BOOK3.XLS]REV_______3"/>
      <sheetName val="_not_in_File_table____Isolate_3"/>
      <sheetName val="[Book3.xls]d_m_yy_____101000_10"/>
      <sheetName val="[Book3.xls]d_m_yy_____101000_11"/>
      <sheetName val="[Book3.xls]d_m_yy_____101000_12"/>
      <sheetName val="[Book3.xls]d_m_yy_____101000_13"/>
      <sheetName val="[Book3.xls]d_m_yy_____101000_18"/>
      <sheetName val="[Book3.xls]d_m_yy_____101000_19"/>
      <sheetName val="[Book3.xls]d_m_yy_____101000_20"/>
      <sheetName val="[Book3.xls]d_m_yy_____101000_21"/>
      <sheetName val="[Book3.xls]d_m_yy_____101000_26"/>
      <sheetName val="[Book3.xls]d_m_yy_____101000_27"/>
      <sheetName val="[Book3.xls]d_m_yy_____101000_28"/>
      <sheetName val="[Book3.xls]d_m_yy_____101000_29"/>
      <sheetName val="[Book3.xls]d_m_yy_____101000_22"/>
      <sheetName val="[Book3.xls]d_m_yy_____101000_23"/>
      <sheetName val="[Book3.xls]d_m_yy_____101000_24"/>
      <sheetName val="[Book3.xls]d_m_yy_____101000_25"/>
      <sheetName val="[Book3.xls]d_m_yy_____101000_42"/>
      <sheetName val="[Book3.xls]d_m_yy_____101000_43"/>
      <sheetName val="[Book3.xls]d_m_yy_____101000_44"/>
      <sheetName val="[Book3.xls]d_m_yy_____101000_45"/>
      <sheetName val="[Book3.xls]d_m_yy_____101000_30"/>
      <sheetName val="[Book3.xls]d_m_yy_____101000_31"/>
      <sheetName val="[Book3.xls]d_m_yy_____101000_32"/>
      <sheetName val="[Book3.xls]d_m_yy_____101000_33"/>
      <sheetName val="[Book3.xls]d_m_yy_____101000_34"/>
      <sheetName val="[Book3.xls]d_m_yy_____101000_35"/>
      <sheetName val="[Book3.xls]d_m_yy_____101000_36"/>
      <sheetName val="[Book3.xls]d_m_yy_____101000_37"/>
      <sheetName val="[Book3.xls]d_m_yy_____101000_38"/>
      <sheetName val="[Book3.xls]d_m_yy_____101000_39"/>
      <sheetName val="[Book3.xls]d_m_yy_____101000_40"/>
      <sheetName val="[Book3.xls]d_m_yy_____101000_41"/>
      <sheetName val="[Book3.xls]d_m_yy_____101000_50"/>
      <sheetName val="[Book3.xls]d_m_yy_____101000_51"/>
      <sheetName val="[Book3.xls]d_m_yy_____101000_52"/>
      <sheetName val="[Book3.xls]d_m_yy_____101000_53"/>
      <sheetName val="[Book3.xls]d_m_yy_____101000_46"/>
      <sheetName val="[Book3.xls]d_m_yy_____101000_47"/>
      <sheetName val="[Book3.xls]d_m_yy_____101000_48"/>
      <sheetName val="[Book3.xls]d_m_yy_____101000_49"/>
      <sheetName val="[Book3.xls]d_m_yy_____101000_62"/>
      <sheetName val="[Book3.xls]d_m_yy_____101000_63"/>
      <sheetName val="[Book3.xls]d_m_yy_____101000_64"/>
      <sheetName val="[Book3.xls]d_m_yy_____101000_65"/>
      <sheetName val="[Book3.xls]d_m_yy_____101000_54"/>
      <sheetName val="[Book3.xls]d_m_yy_____101000_55"/>
      <sheetName val="[Book3.xls]d_m_yy_____101000_56"/>
      <sheetName val="[Book3.xls]d_m_yy_____101000_57"/>
      <sheetName val="[Book3.xls]d_m_yy_____101000_58"/>
      <sheetName val="[Book3.xls]d_m_yy_____101000_59"/>
      <sheetName val="[Book3.xls]d_m_yy_____101000_60"/>
      <sheetName val="[Book3.xls]d_m_yy_____101000_61"/>
      <sheetName val="Sheet6 (3)"/>
      <sheetName val="기안"/>
      <sheetName val="회의실신청"/>
      <sheetName val="DAT(목표)"/>
      <sheetName val="환산table"/>
      <sheetName val="A-A"/>
      <sheetName val="Sheet59"/>
      <sheetName val="갤로퍼C100(3개월)"/>
      <sheetName val="쏠림평가SHT"/>
      <sheetName val="Sheet72"/>
      <sheetName val="BACK DATA"/>
      <sheetName val="계정"/>
      <sheetName val="수리결과"/>
      <sheetName val="재료비"/>
      <sheetName val="재공품기초자료"/>
      <sheetName val="99종합"/>
      <sheetName val="97계획(96.11"/>
      <sheetName val="[Book3.xls]d_m_yy_____101000_66"/>
      <sheetName val="[Book3.xls]d_m_yy_____101000_67"/>
      <sheetName val="[Book3.xls]d_m_yy_____101000_68"/>
      <sheetName val="[Book3.xls]d_m_yy_____101000_69"/>
      <sheetName val="[Book3.xls]d_m_yy_____101000_70"/>
      <sheetName val="[Book3.xls]d_m_yy_____101000_71"/>
      <sheetName val="[Book3.xls]d_m_yy_____101000_72"/>
      <sheetName val="[Book3.xls]d_m_yy_____101000_73"/>
      <sheetName val="[Book3.xls]d_m_yy_____101000_74"/>
      <sheetName val="[Book3.xls]d_m_yy_____101000_75"/>
      <sheetName val="[Book3.xls]d_m_yy_____101000_76"/>
      <sheetName val="[Book3.xls]d_m_yy_____101000_77"/>
      <sheetName val="공통"/>
      <sheetName val="Source"/>
      <sheetName val="Inv. LS"/>
      <sheetName val="Forecast"/>
      <sheetName val="Balance Sheet WHQ format"/>
      <sheetName val="A"/>
      <sheetName val="F110A"/>
      <sheetName val="Exhibit 6 b"/>
      <sheetName val="P&amp;L - Total"/>
      <sheetName val="F-14"/>
      <sheetName val="各区域各SKU进销存明细表"/>
      <sheetName val="02waus"/>
      <sheetName val="expenditure"/>
      <sheetName val="MAHANG"/>
      <sheetName val="추정실적(98.4.14)"/>
      <sheetName val="개시전표"/>
      <sheetName val="공사집계"/>
      <sheetName val="손익차9월2"/>
      <sheetName val="JOB Assign"/>
      <sheetName val="TLCF"/>
      <sheetName val="2.손익계산서"/>
      <sheetName val="CRITERIA1"/>
      <sheetName val="CRITERIA2"/>
      <sheetName val="CRITERIA3"/>
      <sheetName val="외화계약"/>
      <sheetName val="수지타입(ASSY)"/>
      <sheetName val="협력사 일반현황"/>
      <sheetName val="ﾊﾟｲﾌﾟ"/>
      <sheetName val="他材料費"/>
      <sheetName val="冷延鋼板"/>
      <sheetName val="熱延鋼板"/>
      <sheetName val="coso framework"/>
      <sheetName val="[BOOK3.XLS][BOOK3.XLS]d/m/yy_x0000__x0013_["/>
      <sheetName val="[BOOK3.XLS][BOOK3.XLS]d/m/yy?_x0013_["/>
      <sheetName val="외주현황.wq1"/>
      <sheetName val="수불부"/>
      <sheetName val="97 사업추정(WEKI)"/>
      <sheetName val="dso-WS"/>
      <sheetName val="정의"/>
      <sheetName val="Market"/>
      <sheetName val="양식3"/>
      <sheetName val="한국농수산방송지분법"/>
      <sheetName val="유형자산"/>
      <sheetName val="감가상각비"/>
      <sheetName val="AJE,RJE"/>
      <sheetName val="2.상각보정명세"/>
      <sheetName val="회사제시"/>
      <sheetName val="기성및원가"/>
      <sheetName val="기본자료"/>
      <sheetName val="ﾊﾟｲﾌﾟ|_x0013_?_x0013_?"/>
      <sheetName val="熱延鋼板 ?_x0013_?_x0013_?u?u"/>
      <sheetName val="冷延鋼板 EAT_0410"/>
      <sheetName val="XV0個人"/>
      <sheetName val="FUEL FILLER"/>
      <sheetName val="BND"/>
      <sheetName val="N719(NC)"/>
      <sheetName val="材料使用量原紙"/>
      <sheetName val="熱延鋼板 __x0013___x0013__u_u"/>
      <sheetName val="ﾊﾟｲﾌﾟ|_x0013___x0013__"/>
      <sheetName val="COST관리"/>
      <sheetName val="10.예산 및 원가 계획(02년)"/>
      <sheetName val="浇注组合"/>
      <sheetName val="9899DISC"/>
      <sheetName val="Sheet18"/>
      <sheetName val="진급관련DATA"/>
      <sheetName val="2월"/>
      <sheetName val="THEME CODE"/>
      <sheetName val="CR CODE"/>
      <sheetName val="부서CODE"/>
      <sheetName val="OPT손익 내수"/>
      <sheetName val="OPT손익 수출"/>
      <sheetName val="베네"/>
      <sheetName val="한세A4PL"/>
      <sheetName val="대차"/>
      <sheetName val="수정시산표"/>
      <sheetName val="2001Org"/>
      <sheetName val="경영비율 "/>
      <sheetName val="현금예금"/>
      <sheetName val="분1"/>
      <sheetName val="間接員勤務"/>
      <sheetName val="Outside transfer"/>
      <sheetName val="MNZ Total"/>
      <sheetName val="배합비(2,3.4분기)"/>
      <sheetName val="부서실적"/>
      <sheetName val="예산입력(전)"/>
      <sheetName val="판매일반"/>
      <sheetName val="이자율"/>
      <sheetName val="機器明細(MC)"/>
      <sheetName val="June`00-May`2001"/>
      <sheetName val="1-OBJ98 "/>
      <sheetName val="JAN"/>
      <sheetName val="ACTUAL"/>
      <sheetName val="CONTRN BY DISTRICT"/>
      <sheetName val="VISION 2000"/>
      <sheetName val="20-EXP"/>
      <sheetName val="EXP"/>
      <sheetName val="CAPEX2001"/>
      <sheetName val="2002"/>
      <sheetName val="2003"/>
      <sheetName val="DEPRECIATION"/>
      <sheetName val="FIN"/>
      <sheetName val="16-RAGM"/>
      <sheetName val="DATA SHEET"/>
      <sheetName val="Forc - Metric Tonnes"/>
      <sheetName val="1999HDCN"/>
      <sheetName val="Forc - Unfaced Sales Kd`000"/>
      <sheetName val="21-EXP"/>
      <sheetName val="5-FIN(EXISTING)"/>
      <sheetName val="byfunction"/>
      <sheetName val="bydivision"/>
      <sheetName val="ROYALTY-m"/>
      <sheetName val="5-FIN"/>
      <sheetName val="Quantity MT - ACTUAL"/>
      <sheetName val="PROFIT BY PRODUCT"/>
      <sheetName val="Mth Mar Act`00 vs Bud`00"/>
      <sheetName val="Ytd Mar Act`00 vs Bud`00"/>
      <sheetName val="Mth Mar Act`00 vs Lyr`99"/>
      <sheetName val="Ytd Mar Act`00 vs Lyr`99"/>
      <sheetName val="FACED SAMES - ACTUAM"/>
      <sheetName val="UNFACED SAMES - ACTUAM"/>
      <sheetName val="TOTAL RM COST"/>
      <sheetName val="PRODN"/>
      <sheetName val="EXP LINE"/>
      <sheetName val="RAGM-16"/>
      <sheetName val="Flash"/>
      <sheetName val="TEL-RPL SALES"/>
      <sheetName val="RM-USAGE MTD DEC`00"/>
      <sheetName val="통합지보건전성(0201)"/>
      <sheetName val="상환익(2001년도)"/>
      <sheetName val="유가증권현황"/>
      <sheetName val="깨기"/>
      <sheetName val="구조물"/>
      <sheetName val="집계"/>
      <sheetName val="COPING"/>
      <sheetName val="전기일위대가"/>
      <sheetName val="안산기계장치"/>
      <sheetName val="영업권산출근거"/>
      <sheetName val="팀별손익"/>
      <sheetName val="미착품"/>
      <sheetName val="유형고정자산 명세"/>
      <sheetName val="1-1-1-2"/>
      <sheetName val="재무가정"/>
      <sheetName val="년도별개발"/>
      <sheetName val="New Valuation"/>
      <sheetName val="매출96(장항)"/>
      <sheetName val="주석"/>
      <sheetName val="입찰BMTL"/>
      <sheetName val="WORK"/>
      <sheetName val="A공구"/>
      <sheetName val="GAEYO"/>
      <sheetName val="산근"/>
      <sheetName val="견적대비표"/>
      <sheetName val="내역서2안"/>
      <sheetName val="옵션"/>
      <sheetName val="여과지동"/>
      <sheetName val="견적조건"/>
      <sheetName val="건설성적"/>
      <sheetName val="유림골조"/>
      <sheetName val="공통부대비"/>
      <sheetName val="광통신 견적내역서1"/>
      <sheetName val="말뚝지지력산정"/>
      <sheetName val="약품공급2"/>
      <sheetName val="PAINT"/>
      <sheetName val="차액보증"/>
      <sheetName val="건축내역"/>
      <sheetName val="완성차"/>
      <sheetName val="物件別収支試算表"/>
      <sheetName val="評価書"/>
      <sheetName val="雛形"/>
      <sheetName val="入室状況一覧"/>
      <sheetName val="商品一覧"/>
      <sheetName val="営業担当"/>
      <sheetName val="BS(2006.09.30)전년대비 (2)"/>
      <sheetName val="지분법평가"/>
      <sheetName val="보정전BS(세분류)"/>
      <sheetName val="임율총괄"/>
      <sheetName val="통계자료"/>
      <sheetName val="JG"/>
      <sheetName val="P_M_별"/>
      <sheetName val="13_접속슬래브"/>
      <sheetName val="노원열병합__건축공사기성내역서"/>
      <sheetName val="BSD__2_"/>
      <sheetName val="EQUIPMENT_-2"/>
      <sheetName val="준검_내역서"/>
      <sheetName val="제출내역_(2)"/>
      <sheetName val="배수공_주요자재_집계표"/>
      <sheetName val="토공가시_(2)"/>
      <sheetName val="2_24"/>
      <sheetName val="2_11"/>
      <sheetName val="측구수량집계_변경"/>
      <sheetName val="2_05"/>
      <sheetName val="2_14"/>
      <sheetName val="2_13"/>
      <sheetName val="세골재__T2_변경_현황"/>
      <sheetName val="참고1_8"/>
      <sheetName val="공사비집계_(2)"/>
      <sheetName val="2_29당초"/>
      <sheetName val="2_10"/>
      <sheetName val="2_12"/>
      <sheetName val="단가_및_재료비"/>
      <sheetName val="집_계_표"/>
      <sheetName val="연결조정분개"/>
      <sheetName val="SUB (N)"/>
      <sheetName val="미국(KHIUSA)"/>
      <sheetName val="영동(D)"/>
      <sheetName val="Macro(전동기)"/>
      <sheetName val="전력구구조물산근"/>
      <sheetName val="PROCURE"/>
      <sheetName val="부문손익"/>
      <sheetName val="경비집계"/>
    </sheetNames>
    <sheetDataSet>
      <sheetData sheetId="0">
        <row r="1">
          <cell r="B1">
            <v>5</v>
          </cell>
        </row>
      </sheetData>
      <sheetData sheetId="1">
        <row r="1">
          <cell r="B1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/>
      <sheetData sheetId="264"/>
      <sheetData sheetId="265">
        <row r="1">
          <cell r="B1">
            <v>5</v>
          </cell>
        </row>
      </sheetData>
      <sheetData sheetId="266">
        <row r="1">
          <cell r="B1">
            <v>0</v>
          </cell>
        </row>
      </sheetData>
      <sheetData sheetId="267">
        <row r="1">
          <cell r="B1">
            <v>0</v>
          </cell>
        </row>
      </sheetData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>
        <row r="1">
          <cell r="B1">
            <v>5</v>
          </cell>
        </row>
      </sheetData>
      <sheetData sheetId="346" refreshError="1"/>
      <sheetData sheetId="347" refreshError="1"/>
      <sheetData sheetId="348" refreshError="1"/>
      <sheetData sheetId="349" refreshError="1"/>
      <sheetData sheetId="350"/>
      <sheetData sheetId="351" refreshError="1"/>
      <sheetData sheetId="352" refreshError="1"/>
      <sheetData sheetId="353" refreshError="1"/>
      <sheetData sheetId="354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>
        <row r="1">
          <cell r="B1">
            <v>5</v>
          </cell>
        </row>
      </sheetData>
      <sheetData sheetId="367"/>
      <sheetData sheetId="368" refreshError="1"/>
      <sheetData sheetId="369"/>
      <sheetData sheetId="370"/>
      <sheetData sheetId="371"/>
      <sheetData sheetId="372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>
        <row r="1">
          <cell r="B1">
            <v>5</v>
          </cell>
        </row>
      </sheetData>
      <sheetData sheetId="399"/>
      <sheetData sheetId="400"/>
      <sheetData sheetId="401">
        <row r="1">
          <cell r="B1">
            <v>5</v>
          </cell>
        </row>
      </sheetData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 refreshError="1"/>
      <sheetData sheetId="436" refreshError="1"/>
      <sheetData sheetId="437"/>
      <sheetData sheetId="438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>
        <row r="1">
          <cell r="B1">
            <v>0</v>
          </cell>
        </row>
      </sheetData>
      <sheetData sheetId="481"/>
      <sheetData sheetId="482"/>
      <sheetData sheetId="483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>
        <row r="1">
          <cell r="B1">
            <v>5</v>
          </cell>
        </row>
      </sheetData>
      <sheetData sheetId="537">
        <row r="1">
          <cell r="B1">
            <v>0</v>
          </cell>
        </row>
      </sheetData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>
        <row r="1">
          <cell r="B1">
            <v>5</v>
          </cell>
        </row>
      </sheetData>
      <sheetData sheetId="587">
        <row r="1">
          <cell r="B1">
            <v>0</v>
          </cell>
        </row>
      </sheetData>
      <sheetData sheetId="588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/>
      <sheetData sheetId="694"/>
      <sheetData sheetId="695"/>
      <sheetData sheetId="696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/>
      <sheetData sheetId="1177"/>
      <sheetData sheetId="1178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/>
      <sheetData sheetId="1225"/>
      <sheetData sheetId="1226" refreshError="1"/>
      <sheetData sheetId="1227"/>
      <sheetData sheetId="1228"/>
      <sheetData sheetId="1229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 refreshError="1"/>
      <sheetData sheetId="1324" refreshError="1"/>
      <sheetData sheetId="1325" refreshError="1"/>
      <sheetData sheetId="1326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/>
      <sheetData sheetId="1403"/>
      <sheetData sheetId="1404"/>
      <sheetData sheetId="1405" refreshError="1"/>
      <sheetData sheetId="1406" refreshError="1"/>
      <sheetData sheetId="1407" refreshError="1"/>
      <sheetData sheetId="1408"/>
      <sheetData sheetId="1409" refreshError="1"/>
      <sheetData sheetId="1410"/>
      <sheetData sheetId="1411" refreshError="1"/>
      <sheetData sheetId="1412" refreshError="1"/>
      <sheetData sheetId="1413" refreshError="1"/>
      <sheetData sheetId="1414"/>
      <sheetData sheetId="1415" refreshError="1"/>
      <sheetData sheetId="1416"/>
      <sheetData sheetId="1417" refreshError="1"/>
      <sheetData sheetId="1418"/>
      <sheetData sheetId="1419" refreshError="1"/>
      <sheetData sheetId="1420"/>
      <sheetData sheetId="1421" refreshError="1"/>
      <sheetData sheetId="1422"/>
      <sheetData sheetId="1423" refreshError="1"/>
      <sheetData sheetId="1424"/>
      <sheetData sheetId="1425" refreshError="1"/>
      <sheetData sheetId="1426"/>
      <sheetData sheetId="1427" refreshError="1"/>
      <sheetData sheetId="1428"/>
      <sheetData sheetId="1429" refreshError="1"/>
      <sheetData sheetId="1430"/>
      <sheetData sheetId="1431" refreshError="1"/>
      <sheetData sheetId="1432"/>
      <sheetData sheetId="1433" refreshError="1"/>
      <sheetData sheetId="1434"/>
      <sheetData sheetId="1435" refreshError="1"/>
      <sheetData sheetId="1436"/>
      <sheetData sheetId="1437" refreshError="1"/>
      <sheetData sheetId="1438"/>
      <sheetData sheetId="1439" refreshError="1"/>
      <sheetData sheetId="1440"/>
      <sheetData sheetId="1441" refreshError="1"/>
      <sheetData sheetId="1442"/>
      <sheetData sheetId="1443" refreshError="1"/>
      <sheetData sheetId="1444"/>
      <sheetData sheetId="1445" refreshError="1"/>
      <sheetData sheetId="1446"/>
      <sheetData sheetId="1447" refreshError="1"/>
      <sheetData sheetId="1448"/>
      <sheetData sheetId="1449" refreshError="1"/>
      <sheetData sheetId="1450"/>
      <sheetData sheetId="1451" refreshError="1"/>
      <sheetData sheetId="1452"/>
      <sheetData sheetId="1453" refreshError="1"/>
      <sheetData sheetId="1454"/>
      <sheetData sheetId="1455" refreshError="1"/>
      <sheetData sheetId="1456"/>
      <sheetData sheetId="1457" refreshError="1"/>
      <sheetData sheetId="1458"/>
      <sheetData sheetId="1459" refreshError="1"/>
      <sheetData sheetId="1460"/>
      <sheetData sheetId="1461" refreshError="1"/>
      <sheetData sheetId="1462"/>
      <sheetData sheetId="1463" refreshError="1"/>
      <sheetData sheetId="1464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/>
      <sheetData sheetId="1484" refreshError="1"/>
      <sheetData sheetId="1485"/>
      <sheetData sheetId="1486" refreshError="1"/>
      <sheetData sheetId="1487"/>
      <sheetData sheetId="1488" refreshError="1"/>
      <sheetData sheetId="1489"/>
      <sheetData sheetId="1490" refreshError="1"/>
      <sheetData sheetId="1491"/>
      <sheetData sheetId="1492" refreshError="1"/>
      <sheetData sheetId="1493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-표지"/>
      <sheetName val="보-차례"/>
      <sheetName val="보-개요"/>
      <sheetName val="보-경영분석비율"/>
      <sheetName val="보-재무제표"/>
      <sheetName val="보-유가평가(수익)"/>
      <sheetName val="보-유가평가(자산)"/>
      <sheetName val="99선급비용"/>
      <sheetName val="WBS98"/>
      <sheetName val="공구비품"/>
      <sheetName val="기계장치"/>
      <sheetName val="임차시설"/>
      <sheetName val="차량운반구"/>
      <sheetName val="J"/>
      <sheetName val="scale &amp; Income"/>
      <sheetName val="매입매출(입력)"/>
      <sheetName val="총괄"/>
      <sheetName val="본사"/>
      <sheetName val="계정code"/>
      <sheetName val="시산표"/>
      <sheetName val="00'미수"/>
      <sheetName val="Köpfe"/>
      <sheetName val="월별수입"/>
      <sheetName val="경비"/>
      <sheetName val="XL4Poppy"/>
      <sheetName val="일반"/>
      <sheetName val="경남"/>
      <sheetName val="경북"/>
      <sheetName val="중부"/>
      <sheetName val="수입"/>
      <sheetName val="공무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단기차입금(200006)"/>
      <sheetName val="단기차입금(200012)"/>
      <sheetName val="2001년03월"/>
      <sheetName val="2001년03월(분할)"/>
      <sheetName val="외화단기차입금(98)"/>
      <sheetName val="외화단기차입금 (99)"/>
      <sheetName val="Sheet1"/>
      <sheetName val="매출채권 등 Ls"/>
      <sheetName val="매입채무Ls"/>
      <sheetName val="무형자산Ls"/>
      <sheetName val="매출Ls"/>
      <sheetName val="원가Ls"/>
      <sheetName val="원가배분Ls"/>
      <sheetName val="대차대조표(200306)"/>
      <sheetName val="손익계산서(200306)"/>
      <sheetName val="용역원가(200306)"/>
      <sheetName val="수목표준대가"/>
      <sheetName val="코드"/>
      <sheetName val="배서어음명세서"/>
      <sheetName val="당좌자산명세"/>
      <sheetName val="미수금"/>
      <sheetName val="선급금"/>
      <sheetName val="손익계산서"/>
      <sheetName val="이익잉여금처분계산서"/>
      <sheetName val="재무상태변동표"/>
      <sheetName val="제조원가명세서"/>
      <sheetName val="현금흐름표"/>
      <sheetName val="PAN"/>
      <sheetName val="월계"/>
      <sheetName val="MatchCode"/>
      <sheetName val="Total"/>
      <sheetName val="3.손익"/>
      <sheetName val="4.원가"/>
      <sheetName val="2.요약"/>
      <sheetName val="존4"/>
      <sheetName val="Sheet2"/>
      <sheetName val="기준시가"/>
      <sheetName val="단기차입금"/>
      <sheetName val="경비분류(1)"/>
      <sheetName val="RECONCILIATIONS"/>
      <sheetName val="업무분장 "/>
      <sheetName val="공통"/>
      <sheetName val="금융소득종합과세"/>
      <sheetName val="근로소득세2001"/>
      <sheetName val="분개장"/>
      <sheetName val="비품(94이전)"/>
      <sheetName val="판가반영"/>
      <sheetName val="Revised PEGS98"/>
      <sheetName val="시산표"/>
      <sheetName val="정공공사"/>
      <sheetName val="직원배율"/>
      <sheetName val="임원배율"/>
      <sheetName val="TB-CLEAR"/>
      <sheetName val="TB-RAW"/>
      <sheetName val="Mc1"/>
      <sheetName val="수입"/>
      <sheetName val="WPL"/>
      <sheetName val="Setup"/>
      <sheetName val="내수"/>
      <sheetName val="회수내역"/>
      <sheetName val="Affiliates"/>
      <sheetName val="admin"/>
      <sheetName val="f_BS"/>
      <sheetName val="정기적금"/>
      <sheetName val="SUMMARY"/>
      <sheetName val="일위대가표"/>
      <sheetName val="4월계획"/>
      <sheetName val="제품수불(대체)"/>
      <sheetName val="원재료입력"/>
      <sheetName val="총제품수불"/>
      <sheetName val="제품입력"/>
      <sheetName val="가정"/>
      <sheetName val="갑지"/>
      <sheetName val="실행"/>
      <sheetName val="투자유가증권"/>
      <sheetName val="인건비"/>
      <sheetName val="단기대여금"/>
      <sheetName val="장기대여금"/>
      <sheetName val="단기금융상품"/>
      <sheetName val="미수수익"/>
      <sheetName val="현금명세서"/>
      <sheetName val="외국환"/>
      <sheetName val="JUCKEYK"/>
      <sheetName val="arap"/>
      <sheetName val="월간단가"/>
      <sheetName val="#REF"/>
      <sheetName val="070630단가"/>
      <sheetName val="외화단기차입금_(99)"/>
      <sheetName val="매출채권_등_Ls"/>
      <sheetName val="3_손익"/>
      <sheetName val="4_원가"/>
      <sheetName val="2_요약"/>
      <sheetName val="합손"/>
      <sheetName val="S&amp;R"/>
      <sheetName val="노무비"/>
      <sheetName val="인원계획-미화"/>
      <sheetName val="DATA"/>
      <sheetName val="LD-동양"/>
      <sheetName val="손익계산서(SJ)"/>
      <sheetName val="R&amp;D"/>
      <sheetName val="Quality"/>
      <sheetName val="People"/>
      <sheetName val="Risk"/>
      <sheetName val="Training"/>
      <sheetName val="Instructions"/>
      <sheetName val="FRDS9805"/>
      <sheetName val="월간인력"/>
      <sheetName val="본부별매출"/>
      <sheetName val="Macro1"/>
      <sheetName val="재료율"/>
      <sheetName val="HP1AMLIST"/>
      <sheetName val="계열사현황종합"/>
      <sheetName val="지급보증금74"/>
      <sheetName val="Expense_기초자료"/>
      <sheetName val="미수"/>
      <sheetName val="국산화"/>
      <sheetName val="공수"/>
      <sheetName val="수도권지사"/>
      <sheetName val="공정별인건비"/>
      <sheetName val="백암비스타내역"/>
      <sheetName val="민감도"/>
      <sheetName val="재료비"/>
      <sheetName val="경비"/>
      <sheetName val="기본입력사항"/>
      <sheetName val="Traffic비율"/>
      <sheetName val="현금및현금등가물"/>
      <sheetName val="유가증권.투자유가증권LS"/>
      <sheetName val="투자유가증권(주식)"/>
      <sheetName val="유가증권증감"/>
      <sheetName val="Ctrl"/>
      <sheetName val="수정시산표"/>
      <sheetName val="계정분류"/>
      <sheetName val="0130종합"/>
      <sheetName val="손익"/>
      <sheetName val="유가증권_투자유가증권LS"/>
      <sheetName val="계정code"/>
      <sheetName val="창원대리이하"/>
      <sheetName val="하자보수충당금"/>
      <sheetName val="Config"/>
      <sheetName val="매출"/>
      <sheetName val="시실누(모) "/>
      <sheetName val="TEMP"/>
      <sheetName val="JA"/>
      <sheetName val="H 220다올자산"/>
      <sheetName val="CAUDIT"/>
      <sheetName val="입장객세부추정,계획안"/>
      <sheetName val="정산표"/>
      <sheetName val="업무분장_"/>
      <sheetName val="Revised_PEGS98"/>
      <sheetName val="미지급금"/>
      <sheetName val="General"/>
      <sheetName val="매출원가_회사제시"/>
      <sheetName val="CODE"/>
      <sheetName val="5사남"/>
      <sheetName val="3월상세"/>
      <sheetName val="출입자명단"/>
      <sheetName val="IDONG"/>
      <sheetName val="연결조정분개13"/>
      <sheetName val="기초코드"/>
      <sheetName val="내역서2안"/>
      <sheetName val="단가일람"/>
      <sheetName val="조경일람"/>
      <sheetName val="조정지수 data"/>
      <sheetName val="XREF"/>
      <sheetName val="외화단기차입금_(99)1"/>
      <sheetName val="매출채권_등_Ls1"/>
      <sheetName val="단가"/>
      <sheetName val="유가증권_투자유가증권LS1"/>
      <sheetName val="3_손익1"/>
      <sheetName val="4_원가1"/>
      <sheetName val="2_요약1"/>
      <sheetName val="단가산출"/>
      <sheetName val="構築物"/>
      <sheetName val="付属設備"/>
      <sheetName val="車両運搬"/>
      <sheetName val="土地"/>
      <sheetName val="업체비교"/>
      <sheetName val="단가표"/>
      <sheetName val="Sheet1 (3)"/>
      <sheetName val="Controlsheet"/>
      <sheetName val="index"/>
      <sheetName val="은행조회서"/>
      <sheetName val="상환익(2001년도)"/>
      <sheetName val="유가증권현황"/>
      <sheetName val="Sheet4"/>
      <sheetName val="내역서"/>
      <sheetName val="6. 직접경비"/>
      <sheetName val="자료입력(부문별)-原"/>
      <sheetName val="현장관리비"/>
      <sheetName val="익월작업계힉"/>
      <sheetName val="시설총괄"/>
      <sheetName val="DB"/>
      <sheetName val="공통매입원장"/>
      <sheetName val="Cash receipt"/>
      <sheetName val="H_220다올자산"/>
      <sheetName val="중장기수주현황"/>
      <sheetName val="채권"/>
      <sheetName val="3ND 64M"/>
      <sheetName val="업무분장_1"/>
      <sheetName val="Revised_PEGS981"/>
      <sheetName val="시실누(모)_"/>
      <sheetName val="노임이"/>
      <sheetName val="지급어음(일별)"/>
      <sheetName val="Initial Input Variable"/>
      <sheetName val="단"/>
      <sheetName val="자  재"/>
      <sheetName val="건축외주"/>
      <sheetName val="BS(5월-경리과)"/>
      <sheetName val="총괄"/>
      <sheetName val="대구은행"/>
      <sheetName val="지성학원"/>
      <sheetName val="ILBAN"/>
      <sheetName val="Company"/>
      <sheetName val="실행철강하도"/>
      <sheetName val="시장위험"/>
      <sheetName val="FAB별"/>
      <sheetName val="노임"/>
      <sheetName val="단가 "/>
      <sheetName val="일위대가"/>
      <sheetName val="체계옵션"/>
      <sheetName val="업무기준"/>
      <sheetName val="PPS2"/>
      <sheetName val="00'미수"/>
      <sheetName val="97년"/>
      <sheetName val="N賃率-職"/>
      <sheetName val="제직재"/>
      <sheetName val="5.30(土)"/>
      <sheetName val="제경집계"/>
      <sheetName val="sm"/>
      <sheetName val="판매2팀"/>
      <sheetName val="집계표"/>
      <sheetName val="국내품"/>
      <sheetName val="수입부품비"/>
      <sheetName val="전파고도계입고실적(정산용)"/>
      <sheetName val="기본"/>
      <sheetName val="K55"/>
      <sheetName val="회사개황최종"/>
      <sheetName val="법인세등 (2)"/>
      <sheetName val="WELDING"/>
      <sheetName val="5131"/>
      <sheetName val="상품코드"/>
      <sheetName val=""/>
      <sheetName val="비품"/>
      <sheetName val="주요 경영지표"/>
      <sheetName val="T6-6(6)"/>
      <sheetName val="T6-6(7)"/>
      <sheetName val="단가산출서"/>
      <sheetName val="직종별노임단가표"/>
      <sheetName val="1100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 refreshError="1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 refreshError="1"/>
      <sheetData sheetId="197" refreshError="1"/>
      <sheetData sheetId="198" refreshError="1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F arp"/>
      <sheetName val="H"/>
      <sheetName val="h 취득"/>
      <sheetName val="h 처분"/>
      <sheetName val="배당금수익"/>
      <sheetName val="N"/>
      <sheetName val="N ARP"/>
      <sheetName val="P"/>
      <sheetName val="u20"/>
      <sheetName val="재고recon"/>
      <sheetName val="미지급"/>
      <sheetName val="관계회사거래내역및 채권채무잔액 99"/>
      <sheetName val="Sheet2"/>
      <sheetName val="제품분류코드"/>
      <sheetName val="COB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3상각비"/>
      <sheetName val="작성요령"/>
      <sheetName val="비품감가"/>
      <sheetName val="Sheet10"/>
      <sheetName val="Sheet11"/>
      <sheetName val="선급비용 (2)"/>
      <sheetName val="3110-2"/>
      <sheetName val="주식배당"/>
      <sheetName val="대차대조"/>
      <sheetName val="5사남"/>
      <sheetName val="Factor"/>
      <sheetName val="1998 P &amp; L"/>
      <sheetName val="Menu_Link"/>
      <sheetName val="주주명부&lt;끝&gt;"/>
      <sheetName val="LEAD SHEET (검토)"/>
      <sheetName val="3-31"/>
      <sheetName val="제품(수출)매출"/>
      <sheetName val="상품매출"/>
      <sheetName val="재고 "/>
      <sheetName val="월확9601"/>
      <sheetName val="대출리스트98"/>
      <sheetName val="3-4현"/>
      <sheetName val="3-3현"/>
      <sheetName val="출자한도1031"/>
      <sheetName val="원가.판관명세서"/>
      <sheetName val="원가_판관명세서"/>
      <sheetName val="재무가정"/>
      <sheetName val="총괄"/>
      <sheetName val="보증금"/>
      <sheetName val="#REF"/>
      <sheetName val="경비집계"/>
      <sheetName val="건물관리"/>
      <sheetName val="일반관리"/>
      <sheetName val="5"/>
      <sheetName val="기흥진행률"/>
      <sheetName val="Sheet3"/>
      <sheetName val="BL_EE2"/>
      <sheetName val="NI_PL"/>
      <sheetName val="WACC_BUILDUP"/>
      <sheetName val="유통간부"/>
      <sheetName val="Staff Cost"/>
      <sheetName val="2003경영계획"/>
      <sheetName val="RV미수수익보정"/>
      <sheetName val="불균등-거치외(미수)"/>
      <sheetName val="불균등-TOP(선수)"/>
      <sheetName val="인쇄BS"/>
      <sheetName val="선급비용"/>
      <sheetName val="상품보조수불"/>
      <sheetName val="제조원가계산서 (2)"/>
      <sheetName val="제품입고(생산)"/>
      <sheetName val="IN"/>
      <sheetName val="LICENCES"/>
      <sheetName val="각주"/>
      <sheetName val="tax1"/>
      <sheetName val="code"/>
      <sheetName val="상품입력"/>
      <sheetName val="원재료입력"/>
      <sheetName val="가공"/>
      <sheetName val="시장"/>
      <sheetName val="엔진조립"/>
      <sheetName val="DA"/>
      <sheetName val="프레스"/>
      <sheetName val="MA"/>
      <sheetName val="TI"/>
      <sheetName val="T48a"/>
      <sheetName val="SALE"/>
      <sheetName val="24.보증금(전신전화가입권)"/>
      <sheetName val="성적표96"/>
      <sheetName val="노무비"/>
      <sheetName val="운전자금97총괄"/>
      <sheetName val="간주기안"/>
      <sheetName val="의제기안"/>
      <sheetName val="기계"/>
      <sheetName val="SA"/>
      <sheetName val="시산표"/>
      <sheetName val="원가"/>
      <sheetName val="합계9509"/>
      <sheetName val="Opening BL"/>
      <sheetName val="유통망계획"/>
      <sheetName val="PL"/>
      <sheetName val="전체현황"/>
      <sheetName val="New"/>
      <sheetName val="선수(보조)"/>
      <sheetName val="회사정보"/>
      <sheetName val="업무분장 "/>
      <sheetName val="공통"/>
      <sheetName val="3550"/>
      <sheetName val="Reference"/>
      <sheetName val="Asset"/>
      <sheetName val="Liability"/>
      <sheetName val="Sch C-13"/>
      <sheetName val="Sch C-18"/>
      <sheetName val="Income"/>
      <sheetName val="Sch A-5.6"/>
      <sheetName val="CMA_Calculations"/>
      <sheetName val="fx rates"/>
      <sheetName val="고정자산-회사제시"/>
      <sheetName val="FY04 Fx Rates"/>
      <sheetName val="UTMBPL"/>
      <sheetName val="가격표"/>
      <sheetName val="당년매출집계"/>
      <sheetName val="생산량&amp;변동비"/>
      <sheetName val="기부금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품마스타"/>
      <sheetName val="제품,상품이체"/>
      <sheetName val="제품분류코드"/>
      <sheetName val="재료비"/>
      <sheetName val="작업시간"/>
      <sheetName val="경비배부표 "/>
      <sheetName val="제조원가계산서 (1)"/>
      <sheetName val="제조원가계산서 (2)"/>
      <sheetName val="Sheet2"/>
      <sheetName val="대차대조표"/>
      <sheetName val="경비96(장항)"/>
      <sheetName val="매입계산서"/>
      <sheetName val="부분품"/>
      <sheetName val="생산부대통지서"/>
      <sheetName val="Check"/>
      <sheetName val="Code"/>
      <sheetName val="계정과목"/>
      <sheetName val="환율시트"/>
      <sheetName val="개별_수기"/>
      <sheetName val="수정시산표"/>
      <sheetName val="거래처코드"/>
      <sheetName val="합판1-4"/>
      <sheetName val="basic_info"/>
      <sheetName val="총괄표"/>
      <sheetName val="P&amp;L"/>
      <sheetName val="주관팀"/>
      <sheetName val="sapactivexlhiddensheet"/>
      <sheetName val="판매대행수수료"/>
      <sheetName val="뒤차축소"/>
      <sheetName val="결산data"/>
      <sheetName val="유가증권미수"/>
      <sheetName val="외화금융(97-03)"/>
      <sheetName val="Trial"/>
      <sheetName val="Template"/>
      <sheetName val="SETUP"/>
      <sheetName val="부서별공수"/>
      <sheetName val="투입공수"/>
      <sheetName val="생산"/>
      <sheetName val="자재재고"/>
      <sheetName val="재공재고"/>
      <sheetName val="품질현황-보류"/>
      <sheetName val="제외분"/>
      <sheetName val="31"/>
      <sheetName val="수금 "/>
      <sheetName val="12월정산수금현황"/>
      <sheetName val="월확9601"/>
      <sheetName val="공정가치"/>
      <sheetName val="SCF"/>
      <sheetName val="장할생활 (2)"/>
      <sheetName val="Overview"/>
      <sheetName val="FC-101"/>
      <sheetName val="총물량"/>
      <sheetName val="Net Sales by Prod. Group"/>
      <sheetName val="Monthly Trend"/>
      <sheetName val="경비배부표_"/>
      <sheetName val="제조원가계산서_(1)"/>
      <sheetName val="제조원가계산서_(2)"/>
      <sheetName val="수금_"/>
      <sheetName val="장할생활_(2)"/>
      <sheetName val="Net_Sales_by_Prod__Group"/>
      <sheetName val="Monthly_Trend"/>
      <sheetName val="제조원가계산"/>
      <sheetName val="품목별매출"/>
      <sheetName val="계수원본(99.2.28)"/>
      <sheetName val="SG"/>
      <sheetName val="회사정보"/>
      <sheetName val="제품(수출)매출"/>
      <sheetName val="상품보조수불"/>
      <sheetName val="제품입고(생산)"/>
      <sheetName val="IN"/>
      <sheetName val="1995년 섹터별 매출"/>
      <sheetName val="상품매출"/>
      <sheetName val="재고 "/>
      <sheetName val="SEV"/>
      <sheetName val="COBS"/>
      <sheetName val="WPL"/>
      <sheetName val="공정가치접근법"/>
      <sheetName val="mwo원자재"/>
      <sheetName val="93상각비"/>
      <sheetName val="예금미수이자(6월)"/>
      <sheetName val="Sheet1"/>
      <sheetName val="95하U$가격"/>
      <sheetName val="주주명부&lt;끝&gt;"/>
      <sheetName val="본부별매출"/>
      <sheetName val="주식배당"/>
      <sheetName val="BACKDATA"/>
      <sheetName val="부산"/>
      <sheetName val="2.대외공문"/>
      <sheetName val="정산"/>
      <sheetName val="SGP BW exl ZSF4"/>
      <sheetName val="직원신상"/>
      <sheetName val="#REF"/>
      <sheetName val="투자계획"/>
      <sheetName val="TaxCalc"/>
      <sheetName val="대구"/>
      <sheetName val="98상품수불(기초)"/>
      <sheetName val="제품수불 (기초)"/>
      <sheetName val="98제품수불부"/>
      <sheetName val="사업자등록증"/>
      <sheetName val="시산표"/>
      <sheetName val="원가"/>
      <sheetName val="Sales"/>
      <sheetName val="시실누(모) "/>
      <sheetName val="현우실적"/>
      <sheetName val="부실채권"/>
      <sheetName val="Title"/>
      <sheetName val="UTCW"/>
      <sheetName val="SCA"/>
      <sheetName val="SCA_URN"/>
      <sheetName val="보험"/>
      <sheetName val="Ctrl"/>
      <sheetName val="만도납품"/>
      <sheetName val="list prices"/>
      <sheetName val="Macro1"/>
      <sheetName val="engline"/>
      <sheetName val="경남제약인수"/>
      <sheetName val="일반경비(타행)"/>
      <sheetName val="03년3분기선급비용"/>
      <sheetName val="울산시산표"/>
      <sheetName val="Carol"/>
      <sheetName val="ZNP"/>
      <sheetName val="PCW"/>
      <sheetName val="New"/>
      <sheetName val="인원자료"/>
      <sheetName val="10+2"/>
      <sheetName val="GC산출"/>
      <sheetName val="Sensitivity and GC Value"/>
      <sheetName val="코드"/>
      <sheetName val="PC%계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9년자재매각 (2)"/>
      <sheetName val="집계표"/>
      <sheetName val="자재분류별수불부"/>
      <sheetName val="상품수불부"/>
      <sheetName val="부분품"/>
      <sheetName val="주재료"/>
      <sheetName val="포장자재"/>
      <sheetName val="저장품"/>
      <sheetName val="_9년자재매각"/>
      <sheetName val="수입"/>
      <sheetName val="Assumption"/>
      <sheetName val="수량산출서 (2)"/>
      <sheetName val="자재수불"/>
      <sheetName val="매입수불자재"/>
      <sheetName val="BOYSANT"/>
      <sheetName val="97입고현황(사내)"/>
      <sheetName val="97출고현황(SEC)"/>
      <sheetName val="97출고현황(매출분)"/>
      <sheetName val="직무급테이블"/>
      <sheetName val="연체 ()"/>
      <sheetName val="T48a"/>
      <sheetName val="RE"/>
      <sheetName val="FRDS9805"/>
      <sheetName val="한세A4PL"/>
      <sheetName val="con"/>
      <sheetName val="A3.4"/>
      <sheetName val="매입계산서"/>
      <sheetName val="생산부대통지서"/>
      <sheetName val="1995년 섹터별 매출"/>
      <sheetName val="시산표"/>
      <sheetName val="이익잉여금처분계산서"/>
      <sheetName val="Scenario"/>
      <sheetName val="차량구입"/>
      <sheetName val="배부금액"/>
      <sheetName val="수기평가자료"/>
      <sheetName val="보정사항"/>
      <sheetName val="첨부1"/>
      <sheetName val="MACRO2"/>
      <sheetName val="Sheet3"/>
      <sheetName val="일수"/>
      <sheetName val="제조원가계산"/>
      <sheetName val="품목별매출"/>
      <sheetName val="분당임차변경"/>
      <sheetName val="시험연구비상각"/>
      <sheetName val="현금"/>
      <sheetName val="대차대조표"/>
      <sheetName val="제조원가명세서"/>
      <sheetName val="현금흐름표"/>
      <sheetName val="_9년자재매각_(2)"/>
      <sheetName val="1995년_섹터별_매출"/>
      <sheetName val="A3_4"/>
      <sheetName val="임테블"/>
      <sheetName val="Macro1"/>
      <sheetName val="생산현황"/>
      <sheetName val="진행률"/>
      <sheetName val="자동차계획대비(몇%)"/>
      <sheetName val="DATE"/>
      <sheetName val="입고12"/>
      <sheetName val="출고12"/>
      <sheetName val="입력"/>
      <sheetName val="DB"/>
      <sheetName val="2001생산"/>
      <sheetName val="노무비 근거"/>
      <sheetName val="손익계산서"/>
      <sheetName val="월별데이타"/>
      <sheetName val="분기별데이타"/>
      <sheetName val="일위산출근거"/>
      <sheetName val="인원계획-미화"/>
      <sheetName val="대차손익잉여"/>
      <sheetName val="출금실적"/>
      <sheetName val="대차대조"/>
      <sheetName val="reference"/>
      <sheetName val="연체_()"/>
      <sheetName val="수량산출서_(2)"/>
      <sheetName val="기초자료(20010831)"/>
      <sheetName val="기초코드"/>
      <sheetName val="FAB별"/>
      <sheetName val="8월차잔"/>
      <sheetName val="환율"/>
      <sheetName val="입력장소"/>
      <sheetName val="Sheet2"/>
      <sheetName val="Sheet1"/>
      <sheetName val="4DR"/>
      <sheetName val="유통간부"/>
      <sheetName val="자재,노무CODE"/>
      <sheetName val="리스상환스케쥴"/>
      <sheetName val="금융비산출(5년)"/>
      <sheetName val="건설성적"/>
      <sheetName val="물가지수!"/>
      <sheetName val="Ⅱ1-0타"/>
      <sheetName val="년차"/>
      <sheetName val="수불명세서"/>
      <sheetName val="재무제표"/>
    </sheetNames>
    <sheetDataSet>
      <sheetData sheetId="0">
        <row r="2">
          <cell r="A2" t="str">
            <v>00019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_x0000_ÿ"/>
      <sheetName val="laroux"/>
      <sheetName val="공장활동"/>
      <sheetName val="생산출하현황"/>
      <sheetName val="인당생산성"/>
      <sheetName val="&quot;98효율계획"/>
      <sheetName val="98품질현황"/>
      <sheetName val="자재입고현황"/>
      <sheetName val="업체손실공수.xls"/>
      <sheetName val="팀별손실공수"/>
      <sheetName val="&quot;98투입비용1"/>
      <sheetName val="....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****"/>
      <sheetName val="현금"/>
      <sheetName val="제품(수출)매출"/>
      <sheetName val="상품매출"/>
      <sheetName val="재고 "/>
      <sheetName val="SALE"/>
      <sheetName val="____"/>
      <sheetName val="손익계산서"/>
      <sheetName val="A1"/>
      <sheetName val="업무분장 "/>
      <sheetName val="공통"/>
      <sheetName val="LU"/>
      <sheetName val="97연봉(직)"/>
      <sheetName val="업체손실공수_xls"/>
      <sheetName val="업체손실공수_xls1"/>
      <sheetName val="____1"/>
      <sheetName val="8월_매출수주"/>
      <sheetName val="Sheet1"/>
      <sheetName val="2000년자료"/>
      <sheetName val="매입수불자재"/>
      <sheetName val="외화"/>
      <sheetName val="매입계산서"/>
      <sheetName val="부분품"/>
      <sheetName val="생산부대통지서"/>
      <sheetName val="_____x005f_x0000_ÿ"/>
      <sheetName val="_____x005f_x005f_x005f_x0000_ÿ"/>
      <sheetName val="****_x005f_x0000_ÿ"/>
      <sheetName val="****_x005f_x005f_x005f_x0000_ÿ"/>
      <sheetName val="_____x005f_x005f_x005f_x005f_x005f_x005f_x005f_x0000_ÿ"/>
      <sheetName val="****_x005f_x005f_x005f_x005f_x005f_x005f_x005f_x0000_ÿ"/>
      <sheetName val="_____x005f_x005f_x005f_x005f_x005f_x005f_x005f_x005f_x0"/>
      <sheetName val="2월매출리스트종합"/>
      <sheetName val="TB(BS)"/>
      <sheetName val="TB(PL)"/>
      <sheetName val="S&amp;R"/>
      <sheetName val="Lists"/>
      <sheetName val="대차대조표"/>
      <sheetName val="이익잉여금"/>
      <sheetName val="서식시트"/>
      <sheetName val="Matster"/>
      <sheetName val="표지"/>
      <sheetName val="_____x0000_ÿ"/>
      <sheetName val="5사남"/>
      <sheetName val="R(BS-PL-RE)"/>
      <sheetName val="수익성분석"/>
      <sheetName val="이익잉여금처분계산서"/>
      <sheetName val="제조원가명세서"/>
      <sheetName val="현금흐름표"/>
      <sheetName val="매출pivot"/>
      <sheetName val="신재공재고평가"/>
      <sheetName val="CODE"/>
      <sheetName val="2000년 충당금자료"/>
      <sheetName val="수입"/>
      <sheetName val="유림골조"/>
      <sheetName val="외상매출금현황-수정분 A2"/>
      <sheetName val="XREF"/>
      <sheetName val="시산표"/>
      <sheetName val="10월판관"/>
      <sheetName val="_____x005f_x005f_x005f_x005f_x005f_x005f_x005f_x005f__2"/>
      <sheetName val="_____x005f_x005f_x005f_x005f_x005f_x005f_x005f_x005f__3"/>
      <sheetName val="_____x005f_x005f_x005f_x005f_x005f_x005f_x005f_x005f__4"/>
      <sheetName val="건물 (2)"/>
      <sheetName val="차량운반구 (2)"/>
      <sheetName val="전송선로설비 (2)"/>
      <sheetName val="집기비품 (2)"/>
      <sheetName val="구축물 (2)"/>
      <sheetName val="유선방송설비 (2)"/>
      <sheetName val="컨버터 (2)"/>
      <sheetName val="공구기구 (2)"/>
      <sheetName val="LS (2)"/>
      <sheetName val="WTB"/>
      <sheetName val="PAJE,PRJE"/>
      <sheetName val="U3.1"/>
      <sheetName val="월말마감"/>
      <sheetName val="현금및현금등가물1"/>
      <sheetName val=""/>
      <sheetName val="승용"/>
      <sheetName val="단기차입금(200006)"/>
      <sheetName val="매출원가및관리비"/>
      <sheetName val="회수내역"/>
      <sheetName val="1-6(반품내역)"/>
      <sheetName val="data"/>
      <sheetName val="CAUDIT"/>
      <sheetName val="매출.물동명세"/>
      <sheetName val="계수원본(99.2.28)"/>
      <sheetName val="2 카드채권(대출포함)"/>
      <sheetName val="HP1AMLIST"/>
      <sheetName val="Page 2"/>
      <sheetName val="1995 Cellular"/>
      <sheetName val="매  출"/>
      <sheetName val="특판제외"/>
      <sheetName val="업체손실공수_xls3"/>
      <sheetName val="____3"/>
      <sheetName val="재고_1"/>
      <sheetName val="업무분장_1"/>
      <sheetName val="업체손실공수_xls2"/>
      <sheetName val="____2"/>
      <sheetName val="재고_"/>
      <sheetName val="업무분장_"/>
      <sheetName val="발생집계"/>
      <sheetName val="유가증권.투자유가증권LS"/>
      <sheetName val="투자유가증권(주식)"/>
      <sheetName val="유가증권증감"/>
      <sheetName val="Challan"/>
      <sheetName val="2002년계획"/>
      <sheetName val="안산기계장치"/>
      <sheetName val="Sheet3"/>
      <sheetName val="미수"/>
      <sheetName val="2000년_충당금자료"/>
      <sheetName val="Salary plan"/>
      <sheetName val="2004SS"/>
      <sheetName val="Sheet28"/>
      <sheetName val="Sheet29"/>
      <sheetName val="Assumption"/>
      <sheetName val="Initial Input Variable"/>
      <sheetName val="대우0"/>
      <sheetName val="TB-CLEAR"/>
      <sheetName val="영업외손익등"/>
      <sheetName val="당연"/>
      <sheetName val="계산서"/>
      <sheetName val="마감현황"/>
      <sheetName val="첨부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4">
          <cell r="B4" t="str">
            <v xml:space="preserve">청우 </v>
          </cell>
          <cell r="C4">
            <v>11000</v>
          </cell>
          <cell r="D4">
            <v>8.9025574619618006E-2</v>
          </cell>
          <cell r="E4">
            <v>3630</v>
          </cell>
          <cell r="F4">
            <v>5.2524960208363482E-2</v>
          </cell>
          <cell r="G4">
            <v>570</v>
          </cell>
          <cell r="H4">
            <v>1.3519924098671726E-2</v>
          </cell>
          <cell r="I4">
            <v>420</v>
          </cell>
          <cell r="J4">
            <v>3.6569438397910319E-2</v>
          </cell>
          <cell r="K4">
            <v>240</v>
          </cell>
          <cell r="L4">
            <v>8.7527352297592995E-3</v>
          </cell>
          <cell r="Q4">
            <v>1380</v>
          </cell>
          <cell r="R4">
            <v>0.1174468085106383</v>
          </cell>
          <cell r="S4">
            <v>4310</v>
          </cell>
          <cell r="T4">
            <v>0.13695583095011121</v>
          </cell>
          <cell r="U4">
            <v>1410</v>
          </cell>
          <cell r="V4">
            <v>4.9000868809730667E-2</v>
          </cell>
          <cell r="W4">
            <v>44490</v>
          </cell>
          <cell r="X4">
            <v>0.28111967648173891</v>
          </cell>
          <cell r="AA4">
            <v>67450</v>
          </cell>
          <cell r="AB4">
            <v>0.1238990071547314</v>
          </cell>
        </row>
        <row r="5">
          <cell r="B5" t="str">
            <v>오숙산업</v>
          </cell>
          <cell r="C5">
            <v>7330</v>
          </cell>
          <cell r="D5">
            <v>5.9323405632890902E-2</v>
          </cell>
          <cell r="E5">
            <v>13450</v>
          </cell>
          <cell r="F5">
            <v>0.19461727680509333</v>
          </cell>
          <cell r="G5">
            <v>32250</v>
          </cell>
          <cell r="H5">
            <v>0.76494307400379502</v>
          </cell>
          <cell r="I5">
            <v>2990</v>
          </cell>
          <cell r="J5">
            <v>0.260339573356552</v>
          </cell>
          <cell r="K5">
            <v>2930</v>
          </cell>
          <cell r="L5">
            <v>0.10685630926331145</v>
          </cell>
          <cell r="M5">
            <v>1235</v>
          </cell>
          <cell r="N5">
            <v>5.2386002120890778E-2</v>
          </cell>
          <cell r="S5">
            <v>640</v>
          </cell>
          <cell r="T5">
            <v>2.0336828725770577E-2</v>
          </cell>
          <cell r="U5">
            <v>1300</v>
          </cell>
          <cell r="V5">
            <v>4.5178105994787145E-2</v>
          </cell>
          <cell r="AA5">
            <v>62125</v>
          </cell>
          <cell r="AB5">
            <v>0.11411750658988418</v>
          </cell>
        </row>
        <row r="6">
          <cell r="B6" t="str">
            <v>세 일</v>
          </cell>
          <cell r="C6">
            <v>44350</v>
          </cell>
          <cell r="D6">
            <v>0.35893493039818714</v>
          </cell>
          <cell r="AA6">
            <v>44350</v>
          </cell>
          <cell r="AB6">
            <v>8.1466582169196999E-2</v>
          </cell>
        </row>
        <row r="7">
          <cell r="B7" t="str">
            <v>창덕전자</v>
          </cell>
          <cell r="C7">
            <v>1120</v>
          </cell>
          <cell r="D7">
            <v>9.0644221430883787E-3</v>
          </cell>
          <cell r="E7">
            <v>10010</v>
          </cell>
          <cell r="F7">
            <v>0.14484155693821443</v>
          </cell>
          <cell r="K7">
            <v>720</v>
          </cell>
          <cell r="L7">
            <v>2.6258205689277898E-2</v>
          </cell>
          <cell r="M7">
            <v>1370</v>
          </cell>
          <cell r="N7">
            <v>5.811240721102863E-2</v>
          </cell>
          <cell r="O7">
            <v>600</v>
          </cell>
          <cell r="P7">
            <v>3.5650623885918005E-2</v>
          </cell>
          <cell r="Q7">
            <v>250</v>
          </cell>
          <cell r="R7">
            <v>2.1276595744680851E-2</v>
          </cell>
          <cell r="U7">
            <v>10435</v>
          </cell>
          <cell r="V7">
            <v>0.36264118158123371</v>
          </cell>
          <cell r="W7">
            <v>16720</v>
          </cell>
          <cell r="X7">
            <v>0.10564893213698977</v>
          </cell>
          <cell r="AA7">
            <v>41225</v>
          </cell>
          <cell r="AB7">
            <v>7.5726264936305437E-2</v>
          </cell>
        </row>
        <row r="8">
          <cell r="B8" t="str">
            <v>태양</v>
          </cell>
          <cell r="C8">
            <v>4090</v>
          </cell>
          <cell r="D8">
            <v>3.3101327290385237E-2</v>
          </cell>
          <cell r="E8">
            <v>5680</v>
          </cell>
          <cell r="F8">
            <v>8.2187816524381424E-2</v>
          </cell>
          <cell r="M8">
            <v>1310</v>
          </cell>
          <cell r="N8">
            <v>5.5567338282078473E-2</v>
          </cell>
          <cell r="O8">
            <v>2100</v>
          </cell>
          <cell r="P8">
            <v>0.12477718360071301</v>
          </cell>
          <cell r="Q8">
            <v>600</v>
          </cell>
          <cell r="R8">
            <v>5.106382978723404E-2</v>
          </cell>
          <cell r="S8">
            <v>2720</v>
          </cell>
          <cell r="T8">
            <v>8.6431522084524939E-2</v>
          </cell>
          <cell r="U8">
            <v>1480</v>
          </cell>
          <cell r="V8">
            <v>5.1433536055603822E-2</v>
          </cell>
          <cell r="W8">
            <v>18030</v>
          </cell>
          <cell r="X8">
            <v>0.11392645014533047</v>
          </cell>
          <cell r="AA8">
            <v>36010</v>
          </cell>
          <cell r="AB8">
            <v>6.614682353805601E-2</v>
          </cell>
        </row>
        <row r="9">
          <cell r="B9" t="str">
            <v>합성포장</v>
          </cell>
          <cell r="C9">
            <v>6460</v>
          </cell>
          <cell r="D9">
            <v>5.2282292003884755E-2</v>
          </cell>
          <cell r="E9">
            <v>2660</v>
          </cell>
          <cell r="F9">
            <v>3.8489364780784255E-2</v>
          </cell>
          <cell r="G9">
            <v>140</v>
          </cell>
          <cell r="H9">
            <v>3.3206831119544592E-3</v>
          </cell>
          <cell r="I9">
            <v>360</v>
          </cell>
          <cell r="J9">
            <v>3.134523291249456E-2</v>
          </cell>
          <cell r="K9">
            <v>5160</v>
          </cell>
          <cell r="L9">
            <v>0.18818380743982493</v>
          </cell>
          <cell r="M9">
            <v>7300</v>
          </cell>
          <cell r="N9">
            <v>0.30965005302226933</v>
          </cell>
          <cell r="O9">
            <v>3680</v>
          </cell>
          <cell r="P9">
            <v>0.21865715983363043</v>
          </cell>
          <cell r="Q9">
            <v>1740</v>
          </cell>
          <cell r="R9">
            <v>0.14808510638297873</v>
          </cell>
          <cell r="S9">
            <v>560</v>
          </cell>
          <cell r="T9">
            <v>1.7794725135049254E-2</v>
          </cell>
          <cell r="U9">
            <v>2900</v>
          </cell>
          <cell r="V9">
            <v>0.10078192875760209</v>
          </cell>
          <cell r="W9">
            <v>690</v>
          </cell>
          <cell r="X9">
            <v>4.3599140654618984E-3</v>
          </cell>
          <cell r="AA9">
            <v>31650</v>
          </cell>
          <cell r="AB9">
            <v>5.8137932934725703E-2</v>
          </cell>
        </row>
        <row r="10">
          <cell r="B10" t="str">
            <v>쌍마전자</v>
          </cell>
          <cell r="C10">
            <v>12880</v>
          </cell>
          <cell r="D10">
            <v>0.10424085464551634</v>
          </cell>
          <cell r="E10">
            <v>8480</v>
          </cell>
          <cell r="F10">
            <v>0.12270293734625959</v>
          </cell>
          <cell r="G10">
            <v>2910</v>
          </cell>
          <cell r="H10">
            <v>6.9022770398481967E-2</v>
          </cell>
          <cell r="Q10">
            <v>880</v>
          </cell>
          <cell r="R10">
            <v>7.4893617021276601E-2</v>
          </cell>
          <cell r="S10">
            <v>2070</v>
          </cell>
          <cell r="T10">
            <v>6.5776930409914197E-2</v>
          </cell>
          <cell r="U10">
            <v>1860</v>
          </cell>
          <cell r="V10">
            <v>6.4639443961772375E-2</v>
          </cell>
          <cell r="W10">
            <v>2300</v>
          </cell>
          <cell r="X10">
            <v>1.4533046884872993E-2</v>
          </cell>
          <cell r="AA10">
            <v>31380</v>
          </cell>
          <cell r="AB10">
            <v>5.7641969525803874E-2</v>
          </cell>
        </row>
        <row r="11">
          <cell r="B11" t="str">
            <v>시그마</v>
          </cell>
          <cell r="C11">
            <v>1260</v>
          </cell>
          <cell r="D11">
            <v>1.0197474910974426E-2</v>
          </cell>
          <cell r="K11">
            <v>2650</v>
          </cell>
          <cell r="L11">
            <v>9.6644784828592262E-2</v>
          </cell>
          <cell r="M11">
            <v>960</v>
          </cell>
          <cell r="N11">
            <v>4.0721102863202546E-2</v>
          </cell>
          <cell r="O11">
            <v>200</v>
          </cell>
          <cell r="P11">
            <v>1.1883541295306001E-2</v>
          </cell>
          <cell r="S11">
            <v>330</v>
          </cell>
          <cell r="T11">
            <v>1.0486177311725452E-2</v>
          </cell>
          <cell r="U11">
            <v>4840</v>
          </cell>
          <cell r="V11">
            <v>0.1682015638575152</v>
          </cell>
          <cell r="W11">
            <v>15520</v>
          </cell>
          <cell r="X11">
            <v>9.8066472892708201E-2</v>
          </cell>
          <cell r="AA11">
            <v>25760</v>
          </cell>
          <cell r="AB11">
            <v>4.7318583014171696E-2</v>
          </cell>
        </row>
        <row r="12">
          <cell r="B12" t="str">
            <v>크로바</v>
          </cell>
          <cell r="K12">
            <v>400</v>
          </cell>
          <cell r="L12">
            <v>1.4587892049598834E-2</v>
          </cell>
          <cell r="S12">
            <v>480</v>
          </cell>
          <cell r="T12">
            <v>1.5252621544327931E-2</v>
          </cell>
          <cell r="U12">
            <v>240</v>
          </cell>
          <cell r="V12">
            <v>8.3405734144222417E-3</v>
          </cell>
          <cell r="W12">
            <v>20450</v>
          </cell>
          <cell r="X12">
            <v>0.12921774295463162</v>
          </cell>
          <cell r="AA12">
            <v>21570</v>
          </cell>
          <cell r="AB12">
            <v>3.9621965668310694E-2</v>
          </cell>
        </row>
        <row r="13">
          <cell r="B13" t="str">
            <v>태진전자</v>
          </cell>
          <cell r="C13">
            <v>5130</v>
          </cell>
          <cell r="D13">
            <v>4.1518290708967301E-2</v>
          </cell>
          <cell r="E13">
            <v>8460</v>
          </cell>
          <cell r="F13">
            <v>0.12241354362610331</v>
          </cell>
          <cell r="G13">
            <v>670</v>
          </cell>
          <cell r="H13">
            <v>1.5891840607210626E-2</v>
          </cell>
          <cell r="M13">
            <v>1560</v>
          </cell>
          <cell r="N13">
            <v>6.6171792152704134E-2</v>
          </cell>
          <cell r="S13">
            <v>4200</v>
          </cell>
          <cell r="T13">
            <v>0.1334604385128694</v>
          </cell>
          <cell r="U13">
            <v>240</v>
          </cell>
          <cell r="V13">
            <v>8.3405734144222417E-3</v>
          </cell>
          <cell r="W13">
            <v>1060</v>
          </cell>
          <cell r="X13">
            <v>6.6978389991153801E-3</v>
          </cell>
          <cell r="AA13">
            <v>21320</v>
          </cell>
          <cell r="AB13">
            <v>3.9162740289679372E-2</v>
          </cell>
        </row>
        <row r="14">
          <cell r="B14" t="str">
            <v>경미산업</v>
          </cell>
          <cell r="E14">
            <v>4200</v>
          </cell>
          <cell r="F14">
            <v>6.0772681232817247E-2</v>
          </cell>
          <cell r="K14">
            <v>5190</v>
          </cell>
          <cell r="L14">
            <v>0.18927789934354486</v>
          </cell>
          <cell r="M14">
            <v>2640</v>
          </cell>
          <cell r="N14">
            <v>0.111983032873807</v>
          </cell>
          <cell r="O14">
            <v>4070</v>
          </cell>
          <cell r="P14">
            <v>0.24183006535947713</v>
          </cell>
          <cell r="S14">
            <v>0</v>
          </cell>
          <cell r="T14">
            <v>0</v>
          </cell>
          <cell r="U14">
            <v>1590</v>
          </cell>
          <cell r="V14">
            <v>5.5256298870547352E-2</v>
          </cell>
          <cell r="W14">
            <v>1320</v>
          </cell>
          <cell r="X14">
            <v>8.3407051687097184E-3</v>
          </cell>
          <cell r="AA14">
            <v>19010</v>
          </cell>
          <cell r="AB14">
            <v>3.4919497791125929E-2</v>
          </cell>
        </row>
        <row r="15">
          <cell r="B15" t="str">
            <v>한스콤</v>
          </cell>
          <cell r="I15">
            <v>325</v>
          </cell>
          <cell r="J15">
            <v>2.8297779712668697E-2</v>
          </cell>
          <cell r="L15">
            <v>0</v>
          </cell>
          <cell r="Q15">
            <v>3600</v>
          </cell>
          <cell r="R15">
            <v>0.30638297872340425</v>
          </cell>
          <cell r="S15">
            <v>180</v>
          </cell>
          <cell r="T15">
            <v>5.7197330791229741E-3</v>
          </cell>
          <cell r="W15">
            <v>13470</v>
          </cell>
          <cell r="X15">
            <v>8.5113105017060528E-2</v>
          </cell>
          <cell r="AA15">
            <v>17575</v>
          </cell>
          <cell r="AB15">
            <v>3.2283544117782122E-2</v>
          </cell>
        </row>
        <row r="16">
          <cell r="B16" t="str">
            <v>광진문화</v>
          </cell>
          <cell r="C16">
            <v>120</v>
          </cell>
          <cell r="D16">
            <v>9.7118808675946907E-4</v>
          </cell>
          <cell r="E16">
            <v>2730</v>
          </cell>
          <cell r="F16">
            <v>3.950224280133121E-2</v>
          </cell>
          <cell r="G16">
            <v>3550</v>
          </cell>
          <cell r="H16">
            <v>8.4203036053130925E-2</v>
          </cell>
          <cell r="I16">
            <v>210</v>
          </cell>
          <cell r="J16">
            <v>1.8284719198955159E-2</v>
          </cell>
          <cell r="K16">
            <v>1020</v>
          </cell>
          <cell r="L16">
            <v>3.7199124726477024E-2</v>
          </cell>
          <cell r="M16">
            <v>3370</v>
          </cell>
          <cell r="N16">
            <v>0.14294803817603394</v>
          </cell>
          <cell r="O16">
            <v>230</v>
          </cell>
          <cell r="P16">
            <v>1.3666072489601902E-2</v>
          </cell>
          <cell r="S16">
            <v>0</v>
          </cell>
          <cell r="T16">
            <v>0</v>
          </cell>
          <cell r="U16">
            <v>160</v>
          </cell>
          <cell r="V16">
            <v>5.5603822762814942E-3</v>
          </cell>
          <cell r="W16">
            <v>5210</v>
          </cell>
          <cell r="X16">
            <v>3.2920510552255783E-2</v>
          </cell>
          <cell r="AA16">
            <v>16600</v>
          </cell>
          <cell r="AB16">
            <v>3.0492565141119959E-2</v>
          </cell>
        </row>
        <row r="17">
          <cell r="B17" t="str">
            <v>세명</v>
          </cell>
          <cell r="C17">
            <v>10100</v>
          </cell>
          <cell r="D17">
            <v>8.1741663968921977E-2</v>
          </cell>
          <cell r="O17">
            <v>3610</v>
          </cell>
          <cell r="P17">
            <v>0.21449792038027332</v>
          </cell>
          <cell r="S17">
            <v>2680</v>
          </cell>
          <cell r="T17">
            <v>8.5160470289164278E-2</v>
          </cell>
          <cell r="AA17">
            <v>16390</v>
          </cell>
          <cell r="AB17">
            <v>3.0106815823069646E-2</v>
          </cell>
        </row>
        <row r="18">
          <cell r="B18" t="str">
            <v>재 경</v>
          </cell>
          <cell r="C18">
            <v>9190</v>
          </cell>
          <cell r="D18">
            <v>7.4376820977662669E-2</v>
          </cell>
          <cell r="E18">
            <v>5180</v>
          </cell>
          <cell r="F18">
            <v>7.49529735204746E-2</v>
          </cell>
          <cell r="G18">
            <v>890</v>
          </cell>
          <cell r="H18">
            <v>2.1110056925996205E-2</v>
          </cell>
          <cell r="K18">
            <v>640</v>
          </cell>
          <cell r="L18">
            <v>2.3340627279358133E-2</v>
          </cell>
          <cell r="AA18">
            <v>15900</v>
          </cell>
          <cell r="AB18">
            <v>2.920673408095225E-2</v>
          </cell>
        </row>
        <row r="19">
          <cell r="B19" t="str">
            <v>세왕</v>
          </cell>
          <cell r="C19">
            <v>3700</v>
          </cell>
          <cell r="D19">
            <v>2.9944966008416965E-2</v>
          </cell>
          <cell r="I19">
            <v>390</v>
          </cell>
          <cell r="J19">
            <v>3.3957335655202439E-2</v>
          </cell>
          <cell r="K19">
            <v>500</v>
          </cell>
          <cell r="L19">
            <v>1.8234865061998541E-2</v>
          </cell>
          <cell r="M19">
            <v>600</v>
          </cell>
          <cell r="N19">
            <v>2.5450689289501591E-2</v>
          </cell>
          <cell r="O19">
            <v>820</v>
          </cell>
          <cell r="P19">
            <v>4.8722519310754601E-2</v>
          </cell>
          <cell r="Q19">
            <v>120</v>
          </cell>
          <cell r="R19">
            <v>1.0212765957446808E-2</v>
          </cell>
          <cell r="S19">
            <v>2490</v>
          </cell>
          <cell r="T19">
            <v>7.9122974261201143E-2</v>
          </cell>
          <cell r="U19">
            <v>180</v>
          </cell>
          <cell r="V19">
            <v>6.2554300608166809E-3</v>
          </cell>
          <cell r="W19">
            <v>2420</v>
          </cell>
          <cell r="X19">
            <v>1.529129280930115E-2</v>
          </cell>
          <cell r="AA19">
            <v>11220</v>
          </cell>
          <cell r="AB19">
            <v>2.0610034992973852E-2</v>
          </cell>
        </row>
        <row r="20">
          <cell r="B20" t="str">
            <v>한국SMT</v>
          </cell>
          <cell r="E20">
            <v>1230</v>
          </cell>
          <cell r="F20">
            <v>1.7797713789610765E-2</v>
          </cell>
          <cell r="K20">
            <v>450</v>
          </cell>
          <cell r="L20">
            <v>1.6411378555798686E-2</v>
          </cell>
          <cell r="S20">
            <v>2940</v>
          </cell>
          <cell r="T20">
            <v>9.3422306959008578E-2</v>
          </cell>
          <cell r="U20">
            <v>1020</v>
          </cell>
          <cell r="V20">
            <v>3.5447437011294526E-2</v>
          </cell>
          <cell r="W20">
            <v>2650</v>
          </cell>
          <cell r="X20">
            <v>1.6744597497788449E-2</v>
          </cell>
          <cell r="AA20">
            <v>8290</v>
          </cell>
          <cell r="AB20">
            <v>1.5227913555414727E-2</v>
          </cell>
        </row>
        <row r="21">
          <cell r="B21" t="str">
            <v>동남</v>
          </cell>
          <cell r="C21">
            <v>1410</v>
          </cell>
          <cell r="D21">
            <v>1.1411460019423761E-2</v>
          </cell>
          <cell r="M21">
            <v>420</v>
          </cell>
          <cell r="N21">
            <v>1.7815482502651112E-2</v>
          </cell>
          <cell r="S21">
            <v>240</v>
          </cell>
          <cell r="T21">
            <v>7.6263107721639654E-3</v>
          </cell>
          <cell r="W21">
            <v>5360</v>
          </cell>
          <cell r="X21">
            <v>3.3868317957790973E-2</v>
          </cell>
          <cell r="AA21">
            <v>7430</v>
          </cell>
          <cell r="AB21">
            <v>1.3648178252922969E-2</v>
          </cell>
        </row>
        <row r="22">
          <cell r="B22" t="str">
            <v>성보</v>
          </cell>
          <cell r="S22">
            <v>2770</v>
          </cell>
          <cell r="T22">
            <v>8.8020336828725773E-2</v>
          </cell>
          <cell r="W22">
            <v>4520</v>
          </cell>
          <cell r="X22">
            <v>2.8560596486793884E-2</v>
          </cell>
          <cell r="AA22">
            <v>7290</v>
          </cell>
          <cell r="AB22">
            <v>1.3391012040889428E-2</v>
          </cell>
        </row>
        <row r="23">
          <cell r="B23" t="str">
            <v>성남전자</v>
          </cell>
          <cell r="G23">
            <v>600</v>
          </cell>
          <cell r="H23">
            <v>1.4231499051233396E-2</v>
          </cell>
          <cell r="Q23">
            <v>1980</v>
          </cell>
          <cell r="R23">
            <v>0.16851063829787233</v>
          </cell>
          <cell r="S23">
            <v>700</v>
          </cell>
          <cell r="T23">
            <v>2.2243406418811566E-2</v>
          </cell>
          <cell r="W23">
            <v>3830</v>
          </cell>
          <cell r="X23">
            <v>2.4200682421331984E-2</v>
          </cell>
          <cell r="AA23">
            <v>7110</v>
          </cell>
          <cell r="AB23">
            <v>1.3060369768274875E-2</v>
          </cell>
        </row>
        <row r="24">
          <cell r="B24" t="str">
            <v>선영</v>
          </cell>
          <cell r="E24">
            <v>1800</v>
          </cell>
          <cell r="F24">
            <v>2.6045434814064534E-2</v>
          </cell>
          <cell r="I24">
            <v>2430</v>
          </cell>
          <cell r="J24">
            <v>0.21158032215933828</v>
          </cell>
          <cell r="M24">
            <v>90</v>
          </cell>
          <cell r="N24">
            <v>3.8176033934252387E-3</v>
          </cell>
          <cell r="AA24">
            <v>4320</v>
          </cell>
          <cell r="AB24">
            <v>7.93541454274929E-3</v>
          </cell>
        </row>
        <row r="25">
          <cell r="B25" t="str">
            <v>진원정밀</v>
          </cell>
          <cell r="I25">
            <v>2680</v>
          </cell>
          <cell r="J25">
            <v>0.23334784501523725</v>
          </cell>
          <cell r="K25">
            <v>1340</v>
          </cell>
          <cell r="L25">
            <v>4.8869438366156093E-2</v>
          </cell>
          <cell r="AA25">
            <v>4020</v>
          </cell>
          <cell r="AB25">
            <v>7.3843440883917012E-3</v>
          </cell>
        </row>
        <row r="26">
          <cell r="B26" t="str">
            <v>태진산업</v>
          </cell>
          <cell r="C26">
            <v>4020</v>
          </cell>
          <cell r="D26">
            <v>3.2534800906442216E-2</v>
          </cell>
          <cell r="AA26">
            <v>4020</v>
          </cell>
          <cell r="AB26">
            <v>7.3843440883917012E-3</v>
          </cell>
        </row>
        <row r="27">
          <cell r="B27" t="str">
            <v>콤 텍</v>
          </cell>
          <cell r="I27">
            <v>500</v>
          </cell>
          <cell r="J27">
            <v>4.3535045711797997E-2</v>
          </cell>
          <cell r="M27">
            <v>1780</v>
          </cell>
          <cell r="N27">
            <v>7.5503711558854714E-2</v>
          </cell>
          <cell r="O27">
            <v>720</v>
          </cell>
          <cell r="P27">
            <v>4.2780748663101602E-2</v>
          </cell>
          <cell r="U27">
            <v>1000</v>
          </cell>
          <cell r="V27">
            <v>3.4752389226759342E-2</v>
          </cell>
          <cell r="AA27">
            <v>4000</v>
          </cell>
          <cell r="AB27">
            <v>7.3476060581011953E-3</v>
          </cell>
        </row>
        <row r="28">
          <cell r="B28" t="str">
            <v>아산</v>
          </cell>
          <cell r="C28">
            <v>1400</v>
          </cell>
          <cell r="D28">
            <v>1.1330527678860473E-2</v>
          </cell>
          <cell r="E28">
            <v>1450</v>
          </cell>
          <cell r="F28">
            <v>2.0981044711329763E-2</v>
          </cell>
          <cell r="AA28">
            <v>2850</v>
          </cell>
          <cell r="AB28">
            <v>5.2351693163971017E-3</v>
          </cell>
        </row>
        <row r="29">
          <cell r="B29" t="str">
            <v>일수정밀</v>
          </cell>
          <cell r="K29">
            <v>1480</v>
          </cell>
          <cell r="L29">
            <v>5.3975200583515681E-2</v>
          </cell>
          <cell r="O29">
            <v>700</v>
          </cell>
          <cell r="P29">
            <v>4.1592394533571005E-2</v>
          </cell>
          <cell r="U29">
            <v>120</v>
          </cell>
          <cell r="V29">
            <v>4.1702867072111209E-3</v>
          </cell>
          <cell r="AA29">
            <v>2300</v>
          </cell>
          <cell r="AB29">
            <v>4.2248734834081873E-3</v>
          </cell>
        </row>
        <row r="30">
          <cell r="B30" t="str">
            <v>신일</v>
          </cell>
          <cell r="S30">
            <v>2280</v>
          </cell>
          <cell r="T30">
            <v>7.2449952335557677E-2</v>
          </cell>
          <cell r="AA30">
            <v>2280</v>
          </cell>
          <cell r="AB30">
            <v>4.1881354531176813E-3</v>
          </cell>
        </row>
        <row r="31">
          <cell r="B31" t="str">
            <v>동광포장</v>
          </cell>
          <cell r="K31">
            <v>2270</v>
          </cell>
          <cell r="L31">
            <v>8.2786287381473381E-2</v>
          </cell>
          <cell r="AA31">
            <v>2270</v>
          </cell>
          <cell r="AB31">
            <v>4.1697664379724284E-3</v>
          </cell>
        </row>
        <row r="32">
          <cell r="B32" t="str">
            <v>석영정밀</v>
          </cell>
          <cell r="M32">
            <v>940</v>
          </cell>
          <cell r="N32">
            <v>3.9872746553552489E-2</v>
          </cell>
          <cell r="Q32">
            <v>1200</v>
          </cell>
          <cell r="R32">
            <v>0.10212765957446808</v>
          </cell>
          <cell r="AA32">
            <v>2140</v>
          </cell>
          <cell r="AB32">
            <v>3.9309692410841391E-3</v>
          </cell>
        </row>
        <row r="33">
          <cell r="B33" t="str">
            <v>대승</v>
          </cell>
          <cell r="S33">
            <v>1880</v>
          </cell>
          <cell r="T33">
            <v>5.9739434381951062E-2</v>
          </cell>
          <cell r="AA33">
            <v>1880</v>
          </cell>
          <cell r="AB33">
            <v>3.4533748473075617E-3</v>
          </cell>
        </row>
        <row r="34">
          <cell r="B34" t="str">
            <v>우 진</v>
          </cell>
          <cell r="K34">
            <v>1830</v>
          </cell>
          <cell r="L34">
            <v>6.6739606126914666E-2</v>
          </cell>
          <cell r="AA34">
            <v>1830</v>
          </cell>
          <cell r="AB34">
            <v>3.3615297715812965E-3</v>
          </cell>
        </row>
        <row r="35">
          <cell r="B35" t="str">
            <v>협 진</v>
          </cell>
          <cell r="G35">
            <v>340</v>
          </cell>
          <cell r="H35">
            <v>8.0645161290322578E-3</v>
          </cell>
          <cell r="I35">
            <v>660</v>
          </cell>
          <cell r="J35">
            <v>5.7466260339573354E-2</v>
          </cell>
          <cell r="AA35">
            <v>1000</v>
          </cell>
          <cell r="AB35">
            <v>1.8369015145252988E-3</v>
          </cell>
        </row>
        <row r="36">
          <cell r="B36" t="str">
            <v>명우통신</v>
          </cell>
          <cell r="K36">
            <v>600</v>
          </cell>
          <cell r="L36">
            <v>2.1881838074398249E-2</v>
          </cell>
          <cell r="AA36">
            <v>600</v>
          </cell>
          <cell r="AB36">
            <v>1.1021409087151792E-3</v>
          </cell>
        </row>
        <row r="37">
          <cell r="B37" t="str">
            <v>유 경</v>
          </cell>
          <cell r="I37">
            <v>520</v>
          </cell>
          <cell r="J37">
            <v>4.5276447540269917E-2</v>
          </cell>
          <cell r="AA37">
            <v>520</v>
          </cell>
          <cell r="AB37">
            <v>9.5518878755315533E-4</v>
          </cell>
        </row>
        <row r="38">
          <cell r="B38" t="str">
            <v>삼진인쇄</v>
          </cell>
          <cell r="E38">
            <v>150</v>
          </cell>
          <cell r="F38">
            <v>2.1704529011720448E-3</v>
          </cell>
          <cell r="W38">
            <v>220</v>
          </cell>
          <cell r="X38">
            <v>1.3901175281182863E-3</v>
          </cell>
          <cell r="AA38">
            <v>370</v>
          </cell>
          <cell r="AB38">
            <v>6.7965356037436053E-4</v>
          </cell>
        </row>
        <row r="39">
          <cell r="B39" t="str">
            <v>백 광</v>
          </cell>
          <cell r="G39">
            <v>240</v>
          </cell>
          <cell r="H39">
            <v>5.6925996204933585E-3</v>
          </cell>
          <cell r="AA39">
            <v>240</v>
          </cell>
          <cell r="AB39">
            <v>4.4085636348607169E-4</v>
          </cell>
        </row>
        <row r="40">
          <cell r="B40" t="str">
            <v>새한</v>
          </cell>
          <cell r="O40">
            <v>100</v>
          </cell>
          <cell r="P40">
            <v>5.9417706476530005E-3</v>
          </cell>
          <cell r="AA40">
            <v>100</v>
          </cell>
          <cell r="AB40">
            <v>1.8369015145252988E-4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4">
          <cell r="B4" t="str">
            <v xml:space="preserve">청우 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4">
          <cell r="B4" t="str">
            <v xml:space="preserve">청우 </v>
          </cell>
        </row>
      </sheetData>
      <sheetData sheetId="36">
        <row r="4">
          <cell r="B4" t="str">
            <v xml:space="preserve">청우 </v>
          </cell>
        </row>
      </sheetData>
      <sheetData sheetId="37">
        <row r="4">
          <cell r="B4" t="str">
            <v xml:space="preserve">청우 </v>
          </cell>
        </row>
      </sheetData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>
        <row r="4">
          <cell r="B4" t="str">
            <v xml:space="preserve">청우 </v>
          </cell>
        </row>
      </sheetData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통"/>
      <sheetName val="업무분장 "/>
      <sheetName val="B-90"/>
      <sheetName val="기말요약"/>
      <sheetName val="중요성기준"/>
      <sheetName val="A9-1~5 "/>
      <sheetName val="A9-3"/>
      <sheetName val="경영분석"/>
      <sheetName val="98경영"/>
      <sheetName val="A9-부2 "/>
      <sheetName val="A9"/>
      <sheetName val="A9-2(구)"/>
      <sheetName val="주석자료A7"/>
      <sheetName val="주총요약"/>
      <sheetName val="지급보증"/>
      <sheetName val="(법인,토지)등기부등본요약"/>
      <sheetName val="보험가입"/>
      <sheetName val="계속기업검토표"/>
      <sheetName val="A7"/>
      <sheetName val="등본요약"/>
      <sheetName val="계속기업"/>
      <sheetName val="A1"/>
      <sheetName val="A2"/>
      <sheetName val="to do"/>
      <sheetName val="재고"/>
      <sheetName val="AR"/>
      <sheetName val="단가검증"/>
      <sheetName val="재고분석"/>
      <sheetName val="가공비배부"/>
      <sheetName val="제,원"/>
      <sheetName val="투자"/>
      <sheetName val="평가"/>
      <sheetName val="무형"/>
      <sheetName val="M"/>
      <sheetName val="M1-anl"/>
      <sheetName val="퇴충"/>
      <sheetName val="분석적검토"/>
      <sheetName val="자본"/>
      <sheetName val="스탁옵션"/>
      <sheetName val="원가"/>
      <sheetName val="제조원가"/>
      <sheetName val="월별제조"/>
      <sheetName val="영업외"/>
      <sheetName val="우발"/>
      <sheetName val="법인"/>
      <sheetName val="미지급법인세"/>
      <sheetName val="이연법인세"/>
      <sheetName val="BS일이후"/>
      <sheetName val="매입"/>
      <sheetName val="원재료평가"/>
      <sheetName val="제품평가"/>
      <sheetName val="cc"/>
      <sheetName val="조회"/>
      <sheetName val="총괄"/>
      <sheetName val="미수"/>
      <sheetName val="10한빛"/>
      <sheetName val="현금"/>
      <sheetName val="현장"/>
      <sheetName val="기본사항"/>
      <sheetName val="BS"/>
      <sheetName val="금융"/>
      <sheetName val="은행"/>
      <sheetName val="리스"/>
      <sheetName val="보험"/>
      <sheetName val="제조부문배부"/>
      <sheetName val="Sheet11"/>
      <sheetName val="95WBS"/>
      <sheetName val="현금흐름표"/>
      <sheetName val="Master"/>
      <sheetName val="WELDING"/>
      <sheetName val="PL"/>
      <sheetName val="TEMP1"/>
      <sheetName val="TEMP2"/>
      <sheetName val="_x0000_ "/>
      <sheetName val="승용"/>
      <sheetName val="YOEMAGUM"/>
      <sheetName val="1공장 재공품생산현황"/>
      <sheetName val="크라운"/>
      <sheetName val="대손설정"/>
      <sheetName val="XREF"/>
      <sheetName val="COND"/>
      <sheetName val="5"/>
      <sheetName val="LDP 50"/>
      <sheetName val="B0_111350"/>
      <sheetName val="9910"/>
      <sheetName val="외상매출금현황-수정분 A2"/>
      <sheetName val="SALE"/>
      <sheetName val="보조부문비배부"/>
      <sheetName val="목표대비(변경전)"/>
      <sheetName val="222"/>
      <sheetName val="to_do"/>
      <sheetName val="업무분장_"/>
      <sheetName val="A9-1~5_"/>
      <sheetName val="A9-부2_"/>
      <sheetName val="SO416"/>
      <sheetName val="Munka1"/>
      <sheetName val="'94자산"/>
      <sheetName val="ST"/>
      <sheetName val="상품입고집계"/>
      <sheetName val="수정시산표"/>
      <sheetName val="과장"/>
      <sheetName val="시산표"/>
      <sheetName val="f_BS"/>
      <sheetName val="A조서-한서"/>
      <sheetName val="Ctrl"/>
      <sheetName val="108.수선비"/>
      <sheetName val="compare2"/>
      <sheetName val="Code"/>
      <sheetName val="시산표12월(수정후)"/>
      <sheetName val="97 사업추정(WEKI)"/>
      <sheetName val="Krw"/>
      <sheetName val="Menu_Link"/>
      <sheetName val="영업외손익등"/>
      <sheetName val="회사정보"/>
      <sheetName val="당좌차월"/>
      <sheetName val="표준 Table_2004년"/>
      <sheetName val="US$ I (SEG.)"/>
      <sheetName val="상품입력"/>
      <sheetName val="원재료입력"/>
      <sheetName val="Data"/>
      <sheetName val="원97"/>
      <sheetName val="EE118C"/>
      <sheetName val="EE118"/>
      <sheetName val="계정code"/>
      <sheetName val="주메뉴"/>
      <sheetName val="매입유형"/>
      <sheetName val="매입처등록"/>
      <sheetName val="9609Aß"/>
      <sheetName val="매출"/>
      <sheetName val="⑧미수이자"/>
      <sheetName val="24.보증금(전신전화가입권)"/>
      <sheetName val="금액집계(리포트)"/>
      <sheetName val="배서어음명세서"/>
      <sheetName val="작업일지"/>
      <sheetName val="CAUDIT"/>
      <sheetName val="97지급이자"/>
      <sheetName val="매  출"/>
      <sheetName val="1-6(반품내역)"/>
      <sheetName val="24_보증금(전신전화가입권)"/>
      <sheetName val="외상매출금현황-수정분_A2"/>
      <sheetName val="#REF"/>
      <sheetName val="5-4.생산필요공수및인원"/>
      <sheetName val="PI"/>
      <sheetName val="2.대외공문"/>
      <sheetName val="HP1AMLIST"/>
      <sheetName val="RD제품개발투자비(매가)"/>
      <sheetName val="Variables"/>
      <sheetName val="등록"/>
      <sheetName val="매입수불자재"/>
      <sheetName val="97부과내역 "/>
      <sheetName val="특판제외"/>
      <sheetName val="실행철강하도"/>
      <sheetName val=""/>
      <sheetName val="Tax FY 09-10"/>
      <sheetName val="정비손익"/>
      <sheetName val="Sch 7-13"/>
      <sheetName val="_"/>
      <sheetName val="LDP_50"/>
      <sheetName val="? "/>
      <sheetName val="MAR A"/>
      <sheetName val="BND"/>
      <sheetName val="PRDMAR96"/>
      <sheetName val="FDY_PWR"/>
      <sheetName val="Dforgings"/>
      <sheetName val="MISforgeforging"/>
      <sheetName val="IND9899"/>
      <sheetName val="1st"/>
      <sheetName val="Tdep(old)"/>
      <sheetName val="(법인,토지)등기_x0002__x0000_鉘K_x000a_"/>
      <sheetName val="(법인,토지)등기_x0002__x0000_銨7_x000a_"/>
      <sheetName val="(법인,토지)등기_x0002__x0000_鑀0."/>
      <sheetName val="(법인,토지)등기부등본요_x0002_"/>
      <sheetName val="(법인,토지)등기_x0002__x0000_釘6."/>
      <sheetName val="(법인,토지)등기_x0002__x0000_鈰_x000f_."/>
      <sheetName val="(법인,토지)등기_x0002__x0000_鈰 ."/>
      <sheetName val="Sheet1"/>
      <sheetName val="sch_list (2)"/>
      <sheetName val="P248"/>
      <sheetName val="(법인,토지)등기_x0002_?鉘K_x000a_"/>
      <sheetName val="(법인,토지)등기_x0002_?銨7_x000a_"/>
      <sheetName val="(법인,토지)등기_x0002_?鑀0."/>
      <sheetName val="(법인,토지)등기_x0002_?釘6."/>
      <sheetName val="CVBUH2MONTHLY"/>
      <sheetName val="spares timing"/>
      <sheetName val="PROC CHARGE"/>
      <sheetName val="재고선1"/>
      <sheetName val="부서코드표"/>
      <sheetName val="After Apr 05 List rso dom"/>
      <sheetName val="전문직"/>
      <sheetName val="인턴사원"/>
      <sheetName val="주주명부&lt;끝&gt;"/>
      <sheetName val="(법인,토지)등기_x0002_"/>
      <sheetName val="oth exp final"/>
      <sheetName val="w.o.exp final (2)"/>
      <sheetName val="P111-115"/>
      <sheetName val="W-현원가"/>
      <sheetName val="피벗"/>
      <sheetName val="(법인,토지)등기_x0002_?鈰_x000f_."/>
      <sheetName val="(법인,토지)등기_x0002_?鈰 ."/>
      <sheetName val="(법인,토지)등기_x0002__鉘K_"/>
      <sheetName val="(법인,토지)등기_x0002__銨7_"/>
      <sheetName val="(법인,토지)등기_x0002__鑀0."/>
      <sheetName val="(법인,토지)등기_x0002__釘6."/>
      <sheetName val="Reference"/>
      <sheetName val="finalised"/>
      <sheetName val="Transportation"/>
      <sheetName val="change fdy"/>
      <sheetName val="501frgmar"/>
      <sheetName val="(법인,토지)등기鉘K_x000a_"/>
      <sheetName val="(법인,토지)등기銨7_x000a_"/>
      <sheetName val="(법인,토지)등기鑀0_"/>
      <sheetName val="(법인,토지)등기부등본요"/>
      <sheetName val="(법인,토지)등기釘6_"/>
      <sheetName val="(법인,토지)등기鈰_"/>
      <sheetName val="(법인,토지)등기鈰__"/>
      <sheetName val="(법인,토지)등기?鉘K_x000a_"/>
      <sheetName val="(법인,토지)등기?銨7_x000a_"/>
      <sheetName val="(법인,토지)등기?鑀0_"/>
      <sheetName val="(법인,토지)등기?釘6_"/>
      <sheetName val="sch_list_(2)"/>
      <sheetName val="spares_timing"/>
      <sheetName val="PROC_CHARGE"/>
      <sheetName val="After_Apr_05_List_rso_dom"/>
      <sheetName val="to_do1"/>
      <sheetName val="업무분장_1"/>
      <sheetName val="A9-1~5_1"/>
      <sheetName val="A9-부2_1"/>
      <sheetName val="sch_list_(2)1"/>
      <sheetName val="spares_timing1"/>
      <sheetName val="PROC_CHARGE1"/>
      <sheetName val="After_Apr_05_List_rso_dom1"/>
      <sheetName val="to_do2"/>
      <sheetName val="업무분장_2"/>
      <sheetName val="A9-1~5_2"/>
      <sheetName val="A9-부2_2"/>
      <sheetName val="sch_list_(2)2"/>
      <sheetName val="spares_timing2"/>
      <sheetName val="PROC_CHARGE2"/>
      <sheetName val="After_Apr_05_List_rso_dom2"/>
      <sheetName val="Ratios"/>
      <sheetName val="Data validation"/>
      <sheetName val="WEIGHT"/>
      <sheetName val="주식배당"/>
      <sheetName val="U3.1"/>
      <sheetName val="Input"/>
      <sheetName val="업체손실공수.xls"/>
      <sheetName val="경영비율 "/>
      <sheetName val="12월원재료매입"/>
      <sheetName val="목차"/>
      <sheetName val="기준정보"/>
      <sheetName val="조회서"/>
      <sheetName val="주소"/>
      <sheetName val="JOB Assign"/>
      <sheetName val="DY092"/>
      <sheetName val="AP"/>
      <sheetName val="MKI TB"/>
      <sheetName val="Ⅱ1-0타"/>
      <sheetName val="투자자산명세서"/>
      <sheetName val="10월판관"/>
      <sheetName val="수금 "/>
      <sheetName val="12월정산수금현황"/>
      <sheetName val="dso-WS"/>
      <sheetName val="서식시트"/>
      <sheetName val="전체지분도"/>
      <sheetName val="월별손익"/>
      <sheetName val="Y-WORK"/>
      <sheetName val="A2109"/>
      <sheetName val="LDP_501"/>
      <sheetName val="Tax_FY_09-10"/>
      <sheetName val="Sch_7-13"/>
      <sheetName val="?_"/>
      <sheetName val="MAR_A"/>
      <sheetName val="Fruit Pending Order"/>
      <sheetName val="노무비"/>
      <sheetName val="_x0000_P"/>
      <sheetName val="6660"/>
      <sheetName val="투찰가"/>
      <sheetName val="Sheet3"/>
      <sheetName val="결산분계"/>
      <sheetName val="03년3Q누계급여"/>
      <sheetName val="지우기"/>
      <sheetName val="99판매상세"/>
      <sheetName val="maccp04"/>
      <sheetName val="기초해지2"/>
      <sheetName val="검산금액"/>
      <sheetName val="선수보증금"/>
      <sheetName val="Sheet5"/>
      <sheetName val="연체일수"/>
      <sheetName val="기초해지"/>
      <sheetName val="잔가합계"/>
      <sheetName val="Sheet6"/>
      <sheetName val="중도해지진행업체"/>
      <sheetName val="동양제과11월"/>
      <sheetName val="동양제과 12월"/>
      <sheetName val="크라운제과11월"/>
      <sheetName val="크라운제과 12월"/>
      <sheetName val="해태제과11월"/>
      <sheetName val="산업은행 경영지표"/>
      <sheetName val="TEMP"/>
      <sheetName val="JA"/>
      <sheetName val="중기"/>
      <sheetName val="상불"/>
      <sheetName val="금월실적"/>
      <sheetName val="98상품수불(기초)"/>
      <sheetName val="제품수불 (기초)"/>
      <sheetName val="98제품수불부"/>
      <sheetName val="상가매매0115"/>
      <sheetName val="상가임대0115"/>
      <sheetName val="별첨1"/>
      <sheetName val="별첨2"/>
      <sheetName val="7상품수"/>
      <sheetName val="96월별PL"/>
      <sheetName val="명세"/>
      <sheetName val="SM1-09"/>
      <sheetName val="SM2-09"/>
      <sheetName val="아이콘"/>
      <sheetName val="투입&amp;생산"/>
      <sheetName val="범한여행"/>
      <sheetName val="1.MDF1공장"/>
      <sheetName val="받을어음할인및 융통어음"/>
      <sheetName val="支払手形"/>
      <sheetName val="가상"/>
      <sheetName val="정상"/>
      <sheetName val="매출채권"/>
      <sheetName val="조정전"/>
      <sheetName val="과"/>
      <sheetName val="선급금"/>
      <sheetName val="미지급이자"/>
      <sheetName val="매출.물동명세"/>
      <sheetName val="8월"/>
      <sheetName val="S&amp;R"/>
      <sheetName val="인원계획-미화"/>
      <sheetName val="M&amp;G Outstanding Data"/>
      <sheetName val="입력항목"/>
      <sheetName val="TB"/>
      <sheetName val="감가상각"/>
      <sheetName val="ttt"/>
      <sheetName val="미수이자"/>
      <sheetName val="Area"/>
      <sheetName val="수정분개"/>
      <sheetName val="96수표어음"/>
      <sheetName val="확인서"/>
      <sheetName val="장차입"/>
      <sheetName val="FS"/>
      <sheetName val="본사현황"/>
      <sheetName val="Taxas"/>
      <sheetName val="첨부2"/>
      <sheetName val="주요비율-낙관"/>
      <sheetName val="Ⅰ-1"/>
      <sheetName val="전신전화가입권"/>
      <sheetName val="Lead"/>
      <sheetName val="Pricing"/>
      <sheetName val="Debt Service Schedule"/>
      <sheetName val="미지급이자1"/>
      <sheetName val="3-4현"/>
      <sheetName val="3-3현"/>
      <sheetName val="대환취급"/>
      <sheetName val="Geo iTMS"/>
      <sheetName val="업무분장_3"/>
      <sheetName val="A9-1~5_3"/>
      <sheetName val="A9-부2_3"/>
      <sheetName val="to_do3"/>
      <sheetName val="LDP_502"/>
      <sheetName val="외상매출금현황-수정분_A21"/>
      <sheetName val="Tax_FY_09-101"/>
      <sheetName val="Sch_7-131"/>
      <sheetName val="?_1"/>
      <sheetName val="MAR_A1"/>
      <sheetName val="sch_list_(2)3"/>
      <sheetName val="spares_timing3"/>
      <sheetName val="PROC_CHARGE3"/>
      <sheetName val="After_Apr_05_List_rso_dom3"/>
      <sheetName val="(법인,토지)등기"/>
      <sheetName val="oth_exp_final"/>
      <sheetName val="w_o_exp_final_(2)"/>
      <sheetName val="(법인,토지)등기?鈰_"/>
      <sheetName val="(법인,토지)등기?鈰__"/>
      <sheetName val="(법인,토지)등기_鉘K_"/>
      <sheetName val="(법인,토지)등기_銨7_"/>
      <sheetName val="(법인,토지)등기_鑀0_"/>
      <sheetName val="(법인,토지)등기_釘6_"/>
      <sheetName val="change_fdy"/>
      <sheetName val="Data_validation"/>
      <sheetName val="97부과내역_"/>
      <sheetName val="U3_1"/>
      <sheetName val="경영비율_"/>
      <sheetName val="108_수선비"/>
      <sheetName val="97_사업추정(WEKI)"/>
      <sheetName val="표준_Table_2004년"/>
      <sheetName val="US$_I_(SEG_)"/>
      <sheetName val="24_보증금(전신전화가입권)1"/>
      <sheetName val="5-4_생산필요공수및인원"/>
      <sheetName val="JOB_Assign"/>
      <sheetName val="MKI_TB"/>
      <sheetName val="수금_"/>
      <sheetName val="1_MDF1공장"/>
      <sheetName val="Fruit_Pending_Order"/>
      <sheetName val="동양제과_12월"/>
      <sheetName val="크라운제과_12월"/>
      <sheetName val="산업은행_경영지표"/>
      <sheetName val="제품수불_(기초)"/>
      <sheetName val="매__출"/>
      <sheetName val="받을어음할인및_융통어음"/>
      <sheetName val="매출_물동명세"/>
      <sheetName val="M&amp;G_Outstanding_Data"/>
      <sheetName val="지급이자"/>
      <sheetName val="실적분석"/>
      <sheetName val="사업자등록증"/>
      <sheetName val="엘지엠알오"/>
      <sheetName val="tsuga"/>
      <sheetName val="99선급비용"/>
      <sheetName val="차수"/>
      <sheetName val="2001Org"/>
      <sheetName val="MUS Calculations- Figure 5410.1"/>
      <sheetName val="1"/>
      <sheetName val="7.수탁수수료현황"/>
      <sheetName val="06"/>
      <sheetName val="1.현금예금"/>
      <sheetName val="담보명세"/>
      <sheetName val="시험연구비상각"/>
      <sheetName val="수불부"/>
      <sheetName val="TaxCalc"/>
      <sheetName val="연체대출"/>
      <sheetName val="000000"/>
      <sheetName val="Signups"/>
      <sheetName val="Nvision Data"/>
      <sheetName val="San Luis"/>
      <sheetName val="MOTLIST"/>
      <sheetName val="FAB"/>
      <sheetName val="Sales"/>
      <sheetName val="total"/>
      <sheetName val="96시장예측"/>
      <sheetName val="손익계산서"/>
      <sheetName val="손익합산"/>
      <sheetName val="조명시설"/>
      <sheetName val="ISP경우_회선"/>
      <sheetName val="IJABUNRI"/>
      <sheetName val="95D"/>
      <sheetName val="94D"/>
      <sheetName val="원_VL"/>
      <sheetName val="118.세금과공과"/>
      <sheetName val="건설가계정"/>
      <sheetName val="cash flow_stress"/>
      <sheetName val="table"/>
      <sheetName val="Property"/>
      <sheetName val="회사제시"/>
      <sheetName val="LIST"/>
      <sheetName val="cash_flow_stress"/>
      <sheetName val="118_세금과공과"/>
      <sheetName val="_x005f_x0000_ "/>
      <sheetName val="_94자산"/>
      <sheetName val="예산내역서(총괄)"/>
      <sheetName val="예산내역서"/>
      <sheetName val="공제대산출"/>
      <sheetName val="운반공사,공구손료"/>
      <sheetName val="Sheet2"/>
      <sheetName val="97년"/>
      <sheetName val="_ "/>
      <sheetName val="현금및현금등가물1"/>
      <sheetName val="이자율"/>
      <sheetName val="SMXEXPS"/>
      <sheetName val="전체현황(확정)"/>
      <sheetName val="출자한도1031"/>
      <sheetName val="__"/>
      <sheetName val="_x005f_x005f_x005f_x0000_ "/>
      <sheetName val="(법인,토지)등기_x005f_x005f_x005f_x0002__x005f_x005f_x0"/>
      <sheetName val="(법인,토지)등기부등본요_x005f_x005f_x005f_x0002_"/>
      <sheetName val="(법인,토지)등기_x005f_x005f_x005f_x0002_?鉘K_x005f"/>
      <sheetName val="(법인,토지)등기_x005f_x005f_x005f_x0002_?銨7_x005f"/>
      <sheetName val="(법인,토지)등기_x005f_x005f_x005f_x0002_?鑀0."/>
      <sheetName val="(법인,토지)등기_x005f_x005f_x005f_x0002_?釘6."/>
      <sheetName val="_x005f_x005f_x005f_x005f_x005f_x005f_x005f_x0000_ "/>
      <sheetName val="(법인,토지)등기_x005f_x0002__x005f_x0000_鉘K_x000a"/>
      <sheetName val="(법인,토지)등기_x005f_x0002__x005f_x0000_銨7_x000a"/>
      <sheetName val="(법인,토지)등기_x005f_x0002__x005f_x0000_鑀0."/>
      <sheetName val="(법인,토지)등기부등본요_x005f_x0002_"/>
      <sheetName val="(법인,토지)등기_x005f_x0002__x005f_x0000_釘6."/>
      <sheetName val="(법인,토지)등기_x005f_x0002__x005f_x0000_鈰_x005f_x000f_"/>
      <sheetName val="(법인,토지)등기_x005f_x0002__x005f_x0000_鈰 ."/>
      <sheetName val="(법인,토지)등기_x005f_x0002_?鉘K_x005f_x000a_"/>
      <sheetName val="(법인,토지)등기_x005f_x0002_?銨7_x005f_x000a_"/>
      <sheetName val="(법인,토지)등기_x005f_x0002_?鑀0."/>
      <sheetName val="(법인,토지)등기_x005f_x0002_?釘6."/>
      <sheetName val="COUNT STATUS"/>
      <sheetName val="차체"/>
      <sheetName val="BRAKE"/>
      <sheetName val="TOTAL LIST"/>
      <sheetName val="MBLB"/>
      <sheetName val="YM"/>
      <sheetName val="MB51"/>
      <sheetName val="Vendor"/>
      <sheetName val="Daten"/>
      <sheetName val="Drop-Down Lists"/>
      <sheetName val="Wkz_PBD"/>
      <sheetName val="(법인,토지)등기_x005f_x0002__鉘K_x005f_x000a_"/>
      <sheetName val="(법인,토지)등기_x005f_x0002__銨7_x005f_x000a_"/>
      <sheetName val="(법인,토지)등기_x005f_x0002__鑀0."/>
      <sheetName val="(법인,토지)등기_x005f_x0002__釘6."/>
      <sheetName val="(법인,토지)등기_x005f_x0002_"/>
      <sheetName val="(법인,토지)등기_x005f_x0002__鉘K_"/>
      <sheetName val="(법인,토지)등기_x005f_x0002__銨7_"/>
      <sheetName val="(법인,토지)등기_x005f_x0002__鈰_x005f_x000f_."/>
      <sheetName val="(법인,토지)등기_x005f_x0002__鈰 ."/>
      <sheetName val="(법인,토지)등기鉘K_x005f_x000a_"/>
      <sheetName val="(법인,토지)등기銨7_x005f_x000a_"/>
      <sheetName val="(법인,토지)등기_鉘K_x005f_x000a_"/>
      <sheetName val="(법인,토지)등기_銨7_x005f_x000a_"/>
      <sheetName val="Notes"/>
      <sheetName val="Clause 9"/>
      <sheetName val="Eq. Mobilization"/>
      <sheetName val="Cash flow details"/>
      <sheetName val="Assumptions Teesta"/>
      <sheetName val="Equity Requirement Analysis"/>
      <sheetName val="Jindal"/>
      <sheetName val="DCF_MREPL"/>
      <sheetName val="(법인,토지)등기_x005f_x0002__x005f_x0000_鉘K_"/>
      <sheetName val="(법인,토지)등기_x005f_x0002__x005f_x0000_銨7_"/>
      <sheetName val="(법인,토지)등기_x005f_x0002__x005f_x0000_鑀0_"/>
      <sheetName val="(법인,토지)등기_x005f_x0002__x005f_x0000_釘6_"/>
      <sheetName val="(법인,토지)등기_x005f_x0002__鑀0_"/>
      <sheetName val="(법인,토지)등기_x005f_x0002__釘6_"/>
      <sheetName val="받을어음"/>
      <sheetName val="미지급비용"/>
      <sheetName val="SG"/>
      <sheetName val="payroll"/>
      <sheetName val="갑지1"/>
      <sheetName val="의왕"/>
      <sheetName val="m200110"/>
      <sheetName val="m200109"/>
      <sheetName val="대동"/>
      <sheetName val="INTERCO LOAN"/>
      <sheetName val="근무내역"/>
      <sheetName val="PLarp"/>
      <sheetName val="Initial Input Variable"/>
      <sheetName val="Macro1"/>
      <sheetName val="합손"/>
      <sheetName val="00'미수"/>
      <sheetName val="총괄원장"/>
      <sheetName val="매출명세 1월부터"/>
      <sheetName val="9.1"/>
      <sheetName val="4. Leverage - out"/>
      <sheetName val="피엘"/>
      <sheetName val="안산기계장치"/>
      <sheetName val="인건비"/>
      <sheetName val="SpQ"/>
      <sheetName val="Income Statement"/>
      <sheetName val="Shareholders' Equity"/>
      <sheetName val="pre-anal손익계산서"/>
      <sheetName val="pre-anal대차대조표"/>
      <sheetName val="Rent roll"/>
      <sheetName val="CostData"/>
      <sheetName val="IncomeData"/>
      <sheetName val="Summary"/>
      <sheetName val="PropertyData"/>
      <sheetName val="AKL"/>
      <sheetName val="상품매출"/>
      <sheetName val="재고 "/>
      <sheetName val="CT "/>
      <sheetName val="DB"/>
      <sheetName val="Ⅰ-3"/>
      <sheetName val="土地建物"/>
      <sheetName val="10월 (2)"/>
      <sheetName val="종합-임현"/>
      <sheetName val="유림골조"/>
      <sheetName val="단기차입금(200006)"/>
      <sheetName val="조회총괄"/>
      <sheetName val="리스(CIF)산출"/>
      <sheetName val="요율"/>
      <sheetName val="入力表"/>
      <sheetName val="지급어음(일별)"/>
      <sheetName val="DQE-MEN-EXT"/>
      <sheetName val="CR"/>
      <sheetName val="3"/>
      <sheetName val="表紙"/>
      <sheetName val="대차대조표"/>
      <sheetName val="산수(hd-0)"/>
      <sheetName val="산수(hd-1)"/>
      <sheetName val="Cost2"/>
      <sheetName val="anaysis_sheet"/>
      <sheetName val="시화점실행"/>
      <sheetName val="収益率計算"/>
      <sheetName val="減少什器"/>
      <sheetName val="検針表"/>
      <sheetName val="データ"/>
      <sheetName val="정산표"/>
      <sheetName val="기초데이타"/>
      <sheetName val="Comp Sheet"/>
      <sheetName val="시설이용권명세서"/>
      <sheetName val="Comp_Sheet"/>
      <sheetName val="otherkpi"/>
      <sheetName val="MANAGER"/>
      <sheetName val="완성차 미수금"/>
      <sheetName val="공통비"/>
      <sheetName val="12월급여"/>
      <sheetName val="11월급여"/>
      <sheetName val="퇴직급여충당금"/>
      <sheetName val="집계표"/>
      <sheetName val="(법인,토지)등기_x005f_x0002__x005f_x0000_鑀0_1"/>
      <sheetName val="(법인,토지)등기_x005f_x0002__x005f_x0000_釘6_1"/>
      <sheetName val="(법인,토지)등기_x005f_x0002__鑀0_1"/>
      <sheetName val="(법인,토지)등기_x005f_x0002__釘6_1"/>
      <sheetName val="June"/>
      <sheetName val="切替情報"/>
      <sheetName val="(법인,토지)등기_x0002__x0000_鉘K_x000a"/>
      <sheetName val="(법인,토지)등기_x0002__x0000_銨7_x000a"/>
      <sheetName val="(법인,토지)등기_x0002__x0000_鈰_x000f_"/>
      <sheetName val="(법인,토지)등기_x0002__鉘K_x000a_"/>
      <sheetName val="(법인,토지)등기_x0002__銨7_x000a_"/>
      <sheetName val="(법인,토지)등기_x0002__鈰_x000f_."/>
      <sheetName val="(법인,토지)등기_x0002__鈰 ."/>
      <sheetName val="(법인,토지)등기_鉘K_x000a_"/>
      <sheetName val="(법인,토지)등기_銨7_x000a_"/>
      <sheetName val="(법인,토지)등기_x005f_x0002__x0"/>
      <sheetName val="(법인,토지)등기_x005f_x0002_?鉘K_x005f"/>
      <sheetName val="(법인,토지)등기_x005f_x0002_?銨7_x005f"/>
      <sheetName val="(법인,토지)등기_x0002__x0"/>
      <sheetName val="(법인,토지)등기_x0002_?鉘K_x005f"/>
      <sheetName val="(법인,토지)등기_x0002_?銨7_x005f"/>
      <sheetName val="LEDGER"/>
      <sheetName val="Sheet3 (2)"/>
      <sheetName val="산출기준(파견전산실)"/>
      <sheetName val="(법인,토지)등기鉘K_"/>
      <sheetName val="(법인,토지)등기銨7_"/>
      <sheetName val="__1"/>
      <sheetName val="(법인,토지)등기_鈰_"/>
      <sheetName val="(법인,토지)등기_鈰__"/>
      <sheetName val="WPL"/>
      <sheetName val="BS-Arp"/>
      <sheetName val="WBS"/>
      <sheetName val="지급보증금74"/>
      <sheetName val="MacroA"/>
      <sheetName val="Assumpt"/>
      <sheetName val="재무가정"/>
      <sheetName val="식음료"/>
      <sheetName val="リスト"/>
      <sheetName val="SH_work"/>
      <sheetName val="(Monthly)"/>
      <sheetName val="王子一覧"/>
      <sheetName val="データベース"/>
      <sheetName val="データ(新宿区,徒,0,0)"/>
      <sheetName val="6A CA"/>
      <sheetName val="7月入出金（西洞院）"/>
      <sheetName val="CostApp."/>
      <sheetName val="京王井の頭線"/>
      <sheetName val="Announced_Deals"/>
      <sheetName val="商品一覧"/>
      <sheetName val="CashFlow(중간집계)"/>
      <sheetName val="1.1 Project Data"/>
      <sheetName val="収支"/>
      <sheetName val="FF-6"/>
      <sheetName val="NAV"/>
      <sheetName val="売掛99･9_確定_クエリー"/>
      <sheetName val="Control Sheet"/>
      <sheetName val="건물"/>
      <sheetName val="入力用(家賃)"/>
      <sheetName val="入力用(駐車)"/>
      <sheetName val="리츠"/>
      <sheetName val="業者の口座名・番号"/>
      <sheetName val="Front Cover"/>
      <sheetName val="Import_FX"/>
      <sheetName val="Initial_Input_Variable"/>
      <sheetName val="Income_Statement"/>
      <sheetName val="Shareholders'_Equity"/>
      <sheetName val="Rent_roll"/>
      <sheetName val="재고_"/>
      <sheetName val="4__Leverage_-_out"/>
      <sheetName val="CT_"/>
      <sheetName val="10월_(2)"/>
      <sheetName val="M&amp;G_Outstanding_Data1"/>
      <sheetName val="산업은행_경영지표1"/>
      <sheetName val="Initial_Input_Variable1"/>
      <sheetName val="Income_Statement1"/>
      <sheetName val="Shareholders'_Equity1"/>
      <sheetName val="Rent_roll1"/>
      <sheetName val="재고_1"/>
      <sheetName val="4__Leverage_-_out1"/>
      <sheetName val="CT_1"/>
      <sheetName val="동양제과_12월1"/>
      <sheetName val="크라운제과_12월1"/>
      <sheetName val="10월_(2)1"/>
      <sheetName val="6A_CA"/>
      <sheetName val="CostApp_"/>
      <sheetName val="1_1_Project_Data"/>
      <sheetName val="Hide(1)"/>
      <sheetName val="Links"/>
      <sheetName val="영업.일1"/>
      <sheetName val="18"/>
      <sheetName val="운전자금97총괄"/>
      <sheetName val="當期시산표(결재)"/>
      <sheetName val="2001퇴직급여"/>
      <sheetName val="퇴직급여계산"/>
      <sheetName val="ITS Assumptions"/>
      <sheetName val="Proj. Fin."/>
      <sheetName val="주간남10대순위1"/>
      <sheetName val="주간여30대순위1"/>
      <sheetName val="조정명세서"/>
      <sheetName val="기안소집"/>
      <sheetName val="(1)메가총괄"/>
      <sheetName val="(3)프리머스"/>
      <sheetName val="기준재고"/>
      <sheetName val="공사별5 "/>
      <sheetName val="Depreciation"/>
      <sheetName val="무형자산 LS11"/>
      <sheetName val="TB - 2018"/>
      <sheetName val="1부생산계획"/>
      <sheetName val="GA"/>
      <sheetName val="월말마감"/>
      <sheetName val="수액원료"/>
      <sheetName val="계산기(입력)"/>
      <sheetName val="MISC"/>
      <sheetName val="단기차입금"/>
      <sheetName val="코드"/>
      <sheetName val="고객군 구분"/>
      <sheetName val="고객군_구분"/>
      <sheetName val="고객군_구분1"/>
      <sheetName val="목록 LIST"/>
      <sheetName val="Zone 순위"/>
      <sheetName val="1-1. Zone 순위"/>
      <sheetName val="목록"/>
      <sheetName val="업무분장_4"/>
      <sheetName val="A9-1~5_4"/>
      <sheetName val="A9-부2_4"/>
      <sheetName val="to_do4"/>
      <sheetName val="업무분장_5"/>
      <sheetName val="A9-1~5_5"/>
      <sheetName val="A9-부2_5"/>
      <sheetName val="to_do5"/>
      <sheetName val="업무분장_6"/>
      <sheetName val="A9-1~5_6"/>
      <sheetName val="A9-부2_6"/>
      <sheetName val="to_do6"/>
      <sheetName val="업무분장_7"/>
      <sheetName val="A9-1~5_7"/>
      <sheetName val="A9-부2_7"/>
      <sheetName val="to_do7"/>
      <sheetName val="외화"/>
      <sheetName val="제품(수출)매출"/>
      <sheetName val="부재료입고집계"/>
      <sheetName val="률표"/>
      <sheetName val="추가예산"/>
      <sheetName val="FRDS9805"/>
      <sheetName val="P &amp; L"/>
      <sheetName val="Daily Data"/>
      <sheetName val="General Assumptions"/>
      <sheetName val="FG"/>
      <sheetName val="All Inv"/>
      <sheetName val="Stock"/>
      <sheetName val="GR stk"/>
      <sheetName val="Albion Invc"/>
      <sheetName val="Albion"/>
      <sheetName val="DW Jan20"/>
      <sheetName val="Banjo Stk"/>
      <sheetName val="Aft-Mkt"/>
      <sheetName val="RK20"/>
      <sheetName val="DW Dec19"/>
      <sheetName val="New Launch"/>
      <sheetName val="Product Matrix"/>
      <sheetName val="Customer"/>
      <sheetName val="Frght Svg"/>
      <sheetName val="RK19"/>
      <sheetName val="Prm Frght"/>
      <sheetName val="Banjo CP"/>
      <sheetName val="DW Nov19"/>
      <sheetName val="DW Oct19"/>
      <sheetName val="DW Sep19"/>
      <sheetName val="DW Aug19"/>
      <sheetName val="Prod Summary"/>
      <sheetName val="NM"/>
      <sheetName val="Other"/>
      <sheetName val="Banjo Seq"/>
      <sheetName val="RMA List"/>
      <sheetName val="Air Frieght"/>
      <sheetName val="Packing std MOQ"/>
      <sheetName val="Format"/>
      <sheetName val="Dsp Summary"/>
      <sheetName val="DICV SPD Master "/>
      <sheetName val="Freight"/>
      <sheetName val="HDT set up"/>
      <sheetName val="Spares packing box"/>
      <sheetName val="Gear OSP"/>
      <sheetName val="HDT A"/>
      <sheetName val="MDT A "/>
      <sheetName val="LDT A "/>
      <sheetName val="BSA A"/>
      <sheetName val="Monthwise sales"/>
      <sheetName val="Customer Req"/>
      <sheetName val="Master Sales"/>
      <sheetName val="MIJ Activity"/>
      <sheetName val="Cust Login"/>
      <sheetName val="PMF supplier List"/>
      <sheetName val="Axle part nos"/>
      <sheetName val="Rahul Patil"/>
      <sheetName val="Customer Details"/>
      <sheetName val="Customer Delivery Rating"/>
      <sheetName val="Plant Address"/>
      <sheetName val="DICV Spares MOQ"/>
      <sheetName val="Transport List"/>
      <sheetName val="S&amp;OP Attnd"/>
      <sheetName val="EEA Steel 4 Cyl Standard Time."/>
      <sheetName val="DUNNAGE"/>
      <sheetName val="56"/>
      <sheetName val="sch_list_(2)4"/>
      <sheetName val="spares_timing4"/>
      <sheetName val="PROC_CHARGE4"/>
      <sheetName val="After_Apr_05_List_rso_dom4"/>
      <sheetName val="oth_exp_final1"/>
      <sheetName val="w_o_exp_final_(2)1"/>
      <sheetName val="change_fdy1"/>
      <sheetName val="Data_validation1"/>
      <sheetName val="4j_a_"/>
      <sheetName val="(법인,토지)등기_x005f_x005f_x005f_x0002_"/>
      <sheetName val="(법인,토지)등기_x005f_x005f_x005f_x0002__鉘K_"/>
      <sheetName val="(법인,토지)등기_x005f_x005f_x005f_x0002__銨7_"/>
      <sheetName val="(법인,토지)등기_x005f_x005f_x005f_x0002__鑀0."/>
      <sheetName val="(법인,토지)등기_x005f_x005f_x005f_x0002__釘6."/>
      <sheetName val="(법인,토지)등기_x005f_x005f_x005f_x0002_?鈰_x005f_x005f_"/>
      <sheetName val="(법인,토지)등기_x005f_x005f_x005f_x0002_?鈰 ."/>
      <sheetName val="(법인,토지)등기鉘K_x005f_x005f_x005f_x000a_"/>
      <sheetName val="(법인,토지)등기銨7_x005f_x005f_x005f_x000a_"/>
      <sheetName val="(법인,토지)등기?鉘K_x005f_x005f_x005f_x000a_"/>
      <sheetName val="(법인,토지)등기?銨7_x005f_x005f_x005f_x000a_"/>
      <sheetName val="(법인,토지)등기_x005f_x005f_x005f_x005f_x005f_x005f_x00"/>
      <sheetName val="(법인,토지)등기부등본요_x005f_x005f_x005f_x005f_x005f"/>
      <sheetName val="(법인,토지)등기鉘K_x005f_x005f_x005f_x005f_x005f_x005f_x"/>
      <sheetName val="(법인,토지)등기銨7_x005f_x005f_x005f_x005f_x005f_x005f_x"/>
      <sheetName val="(법인,토지)등기_鉘K_x005f_x005f_x005f_x005f_x005f_x005f_"/>
      <sheetName val="(법인,토지)등기_銨7_x005f_x005f_x005f_x005f_x005f_x005f_"/>
      <sheetName val="MPFCons"/>
      <sheetName val="MPF2"/>
      <sheetName val="CSM with CKD"/>
      <sheetName val="(법인,토지)등기_x005f_x0002_?鈰_x005f_x000f_."/>
      <sheetName val="(법인,토지)등기_x005f_x0002_?鈰 ."/>
      <sheetName val="(법인,토지)등기?鉘K_x005f_x000a_"/>
      <sheetName val="(법인,토지)등기?銨7_x005f_x000a_"/>
      <sheetName val="(법인,토지)등기_x005f_x005f_x005f_x0002__鉘K_x005f"/>
      <sheetName val="(법인,토지)등기_x005f_x005f_x005f_x0002__銨7_x005f"/>
      <sheetName val="(법인,토지)등기_鉘K_x005f_x005f_x005f_x000a_"/>
      <sheetName val="(법인,토지)등기_銨7_x005f_x005f_x005f_x000a_"/>
      <sheetName val="(법인,토지)등기_x005f_x005f_x005f_x0002__鈰_x005f_x005f_"/>
      <sheetName val="(법인,토지)등기_x005f_x005f_x005f_x0002__鈰 ."/>
      <sheetName val="A-100전제"/>
      <sheetName val="시설투자"/>
      <sheetName val="Analysis"/>
      <sheetName val="CASH FLO"/>
      <sheetName val="SPC-OC"/>
      <sheetName val="PE CHARGES"/>
      <sheetName val="Pg 1,2"/>
      <sheetName val="Schedules PL"/>
      <sheetName val="Schedules BS"/>
      <sheetName val="TAX"/>
      <sheetName val="PTP-Normal"/>
      <sheetName val="대차,손익"/>
      <sheetName val="MIJIBI"/>
      <sheetName val="LinerWt"/>
    </sheetNames>
    <sheetDataSet>
      <sheetData sheetId="0" refreshError="1"/>
      <sheetData sheetId="1" refreshError="1">
        <row r="1">
          <cell r="A1" t="str">
            <v>감 사 업 무 분 담 표</v>
          </cell>
        </row>
        <row r="45">
          <cell r="F45" t="str">
            <v>V</v>
          </cell>
        </row>
      </sheetData>
      <sheetData sheetId="2"/>
      <sheetData sheetId="3">
        <row r="45">
          <cell r="F45" t="str">
            <v>V</v>
          </cell>
        </row>
      </sheetData>
      <sheetData sheetId="4"/>
      <sheetData sheetId="5">
        <row r="4">
          <cell r="A4" t="str">
            <v>감사기준일 : 1999.12.31</v>
          </cell>
        </row>
      </sheetData>
      <sheetData sheetId="6">
        <row r="1">
          <cell r="A1" t="str">
            <v>감 사 업 무 분 담 표</v>
          </cell>
        </row>
      </sheetData>
      <sheetData sheetId="7">
        <row r="45">
          <cell r="F45" t="str">
            <v>V</v>
          </cell>
        </row>
      </sheetData>
      <sheetData sheetId="8">
        <row r="4">
          <cell r="A4" t="str">
            <v>감사기준일 : 1999.12.31</v>
          </cell>
        </row>
      </sheetData>
      <sheetData sheetId="9">
        <row r="1">
          <cell r="A1" t="str">
            <v>감 사 업 무 분 담 표</v>
          </cell>
        </row>
      </sheetData>
      <sheetData sheetId="10"/>
      <sheetData sheetId="11">
        <row r="45">
          <cell r="F45" t="str">
            <v>V</v>
          </cell>
        </row>
      </sheetData>
      <sheetData sheetId="12">
        <row r="45">
          <cell r="F45" t="str">
            <v>V</v>
          </cell>
        </row>
      </sheetData>
      <sheetData sheetId="13">
        <row r="4">
          <cell r="A4" t="str">
            <v>감사기준일 : 1999.12.31</v>
          </cell>
        </row>
      </sheetData>
      <sheetData sheetId="14">
        <row r="1">
          <cell r="A1" t="str">
            <v>감 사 업 무 분 담 표</v>
          </cell>
        </row>
      </sheetData>
      <sheetData sheetId="15">
        <row r="45">
          <cell r="F45" t="str">
            <v>V</v>
          </cell>
        </row>
      </sheetData>
      <sheetData sheetId="16">
        <row r="45">
          <cell r="F45" t="str">
            <v>V</v>
          </cell>
        </row>
      </sheetData>
      <sheetData sheetId="17"/>
      <sheetData sheetId="18" refreshError="1"/>
      <sheetData sheetId="19" refreshError="1"/>
      <sheetData sheetId="20" refreshError="1"/>
      <sheetData sheetId="21">
        <row r="4">
          <cell r="A4" t="str">
            <v>감사기준일 : 1999.12.31</v>
          </cell>
        </row>
      </sheetData>
      <sheetData sheetId="22">
        <row r="1">
          <cell r="A1" t="str">
            <v>감 사 업 무 분 담 표</v>
          </cell>
        </row>
      </sheetData>
      <sheetData sheetId="23"/>
      <sheetData sheetId="24">
        <row r="45">
          <cell r="F45" t="str">
            <v>V</v>
          </cell>
        </row>
      </sheetData>
      <sheetData sheetId="25"/>
      <sheetData sheetId="26">
        <row r="4">
          <cell r="A4" t="str">
            <v>감사기준일 : 1999.12.31</v>
          </cell>
        </row>
      </sheetData>
      <sheetData sheetId="27">
        <row r="1">
          <cell r="A1" t="str">
            <v>감 사 업 무 분 담 표</v>
          </cell>
        </row>
      </sheetData>
      <sheetData sheetId="28">
        <row r="45">
          <cell r="F45" t="str">
            <v>V</v>
          </cell>
        </row>
      </sheetData>
      <sheetData sheetId="29">
        <row r="4">
          <cell r="A4" t="str">
            <v>감사기준일 : 1999.12.31</v>
          </cell>
        </row>
      </sheetData>
      <sheetData sheetId="30">
        <row r="1">
          <cell r="A1" t="str">
            <v>감 사 업 무 분 담 표</v>
          </cell>
        </row>
      </sheetData>
      <sheetData sheetId="31">
        <row r="45">
          <cell r="F45" t="str">
            <v>V</v>
          </cell>
        </row>
      </sheetData>
      <sheetData sheetId="32">
        <row r="45">
          <cell r="F45" t="str">
            <v>V</v>
          </cell>
        </row>
      </sheetData>
      <sheetData sheetId="33">
        <row r="1">
          <cell r="A1" t="str">
            <v>감 사 업 무 분 담 표</v>
          </cell>
        </row>
      </sheetData>
      <sheetData sheetId="34">
        <row r="4">
          <cell r="A4" t="str">
            <v>감사기준일 : 1999.12.31</v>
          </cell>
        </row>
      </sheetData>
      <sheetData sheetId="35">
        <row r="1">
          <cell r="A1" t="str">
            <v>감 사 업 무 분 담 표</v>
          </cell>
        </row>
      </sheetData>
      <sheetData sheetId="36">
        <row r="45">
          <cell r="F45" t="str">
            <v>V</v>
          </cell>
        </row>
      </sheetData>
      <sheetData sheetId="37">
        <row r="45">
          <cell r="F45" t="str">
            <v>V</v>
          </cell>
        </row>
      </sheetData>
      <sheetData sheetId="38"/>
      <sheetData sheetId="39">
        <row r="4">
          <cell r="A4" t="str">
            <v>감사기준일 : 1999.12.31</v>
          </cell>
        </row>
      </sheetData>
      <sheetData sheetId="40">
        <row r="1">
          <cell r="A1" t="str">
            <v>감 사 업 무 분 담 표</v>
          </cell>
        </row>
      </sheetData>
      <sheetData sheetId="41">
        <row r="45">
          <cell r="F45" t="str">
            <v>V</v>
          </cell>
        </row>
      </sheetData>
      <sheetData sheetId="42">
        <row r="4">
          <cell r="A4" t="str">
            <v>감사기준일 : 1999.12.31</v>
          </cell>
        </row>
      </sheetData>
      <sheetData sheetId="43">
        <row r="1">
          <cell r="A1" t="str">
            <v>감 사 업 무 분 담 표</v>
          </cell>
        </row>
      </sheetData>
      <sheetData sheetId="44"/>
      <sheetData sheetId="45">
        <row r="45">
          <cell r="F45" t="str">
            <v>V</v>
          </cell>
        </row>
      </sheetData>
      <sheetData sheetId="46">
        <row r="45">
          <cell r="F45" t="str">
            <v>V</v>
          </cell>
        </row>
      </sheetData>
      <sheetData sheetId="47">
        <row r="4">
          <cell r="A4" t="str">
            <v>감사기준일 : 1999.12.31</v>
          </cell>
        </row>
      </sheetData>
      <sheetData sheetId="48">
        <row r="1">
          <cell r="A1" t="str">
            <v>감 사 업 무 분 담 표</v>
          </cell>
        </row>
      </sheetData>
      <sheetData sheetId="49">
        <row r="45">
          <cell r="F45" t="str">
            <v>V</v>
          </cell>
        </row>
      </sheetData>
      <sheetData sheetId="50">
        <row r="4">
          <cell r="A4" t="str">
            <v>감사기준일 : 1999.12.31</v>
          </cell>
        </row>
      </sheetData>
      <sheetData sheetId="51">
        <row r="1">
          <cell r="A1" t="str">
            <v>감 사 업 무 분 담 표</v>
          </cell>
        </row>
      </sheetData>
      <sheetData sheetId="52">
        <row r="45">
          <cell r="F45" t="str">
            <v>V</v>
          </cell>
        </row>
      </sheetData>
      <sheetData sheetId="53"/>
      <sheetData sheetId="54">
        <row r="1">
          <cell r="A1" t="str">
            <v>감 사 업 무 분 담 표</v>
          </cell>
        </row>
      </sheetData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>
        <row r="45">
          <cell r="F45" t="str">
            <v>V</v>
          </cell>
        </row>
      </sheetData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>
        <row r="45">
          <cell r="F45" t="str">
            <v>V</v>
          </cell>
        </row>
      </sheetData>
      <sheetData sheetId="139">
        <row r="45">
          <cell r="F45" t="str">
            <v>V</v>
          </cell>
        </row>
      </sheetData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 refreshError="1"/>
      <sheetData sheetId="154" refreshError="1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>
        <row r="45">
          <cell r="F45" t="str">
            <v>V</v>
          </cell>
        </row>
      </sheetData>
      <sheetData sheetId="179">
        <row r="45">
          <cell r="F45" t="str">
            <v>V</v>
          </cell>
        </row>
      </sheetData>
      <sheetData sheetId="180">
        <row r="45">
          <cell r="F45" t="str">
            <v>V</v>
          </cell>
        </row>
      </sheetData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/>
      <sheetData sheetId="209">
        <row r="1">
          <cell r="A1" t="str">
            <v>감 사 업 무 분 담 표</v>
          </cell>
        </row>
      </sheetData>
      <sheetData sheetId="210"/>
      <sheetData sheetId="211">
        <row r="1">
          <cell r="A1" t="str">
            <v>감 사 업 무 분 담 표</v>
          </cell>
        </row>
      </sheetData>
      <sheetData sheetId="212">
        <row r="45">
          <cell r="F45" t="str">
            <v>V</v>
          </cell>
        </row>
      </sheetData>
      <sheetData sheetId="213">
        <row r="45">
          <cell r="F45" t="str">
            <v>V</v>
          </cell>
        </row>
      </sheetData>
      <sheetData sheetId="214"/>
      <sheetData sheetId="215"/>
      <sheetData sheetId="216"/>
      <sheetData sheetId="217">
        <row r="45">
          <cell r="F45" t="str">
            <v>V</v>
          </cell>
        </row>
      </sheetData>
      <sheetData sheetId="218">
        <row r="1">
          <cell r="A1" t="str">
            <v>감 사 업 무 분 담 표</v>
          </cell>
        </row>
      </sheetData>
      <sheetData sheetId="219">
        <row r="45">
          <cell r="F45" t="str">
            <v>V</v>
          </cell>
        </row>
      </sheetData>
      <sheetData sheetId="220">
        <row r="1">
          <cell r="A1" t="str">
            <v>감 사 업 무 분 담 표</v>
          </cell>
        </row>
      </sheetData>
      <sheetData sheetId="221">
        <row r="45">
          <cell r="F45" t="str">
            <v>V</v>
          </cell>
        </row>
      </sheetData>
      <sheetData sheetId="222">
        <row r="45">
          <cell r="F45" t="str">
            <v>V</v>
          </cell>
        </row>
      </sheetData>
      <sheetData sheetId="223">
        <row r="1">
          <cell r="A1" t="str">
            <v>감 사 업 무 분 담 표</v>
          </cell>
        </row>
      </sheetData>
      <sheetData sheetId="224">
        <row r="1">
          <cell r="A1" t="str">
            <v>감 사 업 무 분 담 표</v>
          </cell>
        </row>
      </sheetData>
      <sheetData sheetId="225">
        <row r="1">
          <cell r="A1" t="str">
            <v>감 사 업 무 분 담 표</v>
          </cell>
        </row>
      </sheetData>
      <sheetData sheetId="226">
        <row r="1">
          <cell r="A1" t="str">
            <v>감 사 업 무 분 담 표</v>
          </cell>
        </row>
      </sheetData>
      <sheetData sheetId="227">
        <row r="1">
          <cell r="A1" t="str">
            <v>감 사 업 무 분 담 표</v>
          </cell>
        </row>
      </sheetData>
      <sheetData sheetId="228">
        <row r="1">
          <cell r="A1" t="str">
            <v>감 사 업 무 분 담 표</v>
          </cell>
        </row>
      </sheetData>
      <sheetData sheetId="229">
        <row r="1">
          <cell r="A1" t="str">
            <v>감 사 업 무 분 담 표</v>
          </cell>
        </row>
      </sheetData>
      <sheetData sheetId="230">
        <row r="1">
          <cell r="A1" t="str">
            <v>감 사 업 무 분 담 표</v>
          </cell>
        </row>
      </sheetData>
      <sheetData sheetId="231">
        <row r="1">
          <cell r="A1" t="str">
            <v>감 사 업 무 분 담 표</v>
          </cell>
        </row>
      </sheetData>
      <sheetData sheetId="232">
        <row r="1">
          <cell r="A1" t="str">
            <v>감 사 업 무 분 담 표</v>
          </cell>
        </row>
      </sheetData>
      <sheetData sheetId="233">
        <row r="1">
          <cell r="A1" t="str">
            <v>감 사 업 무 분 담 표</v>
          </cell>
        </row>
      </sheetData>
      <sheetData sheetId="234">
        <row r="1">
          <cell r="A1" t="str">
            <v>감 사 업 무 분 담 표</v>
          </cell>
        </row>
      </sheetData>
      <sheetData sheetId="235">
        <row r="1">
          <cell r="A1" t="str">
            <v>감 사 업 무 분 담 표</v>
          </cell>
        </row>
      </sheetData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>
        <row r="45">
          <cell r="F45" t="str">
            <v>V</v>
          </cell>
        </row>
      </sheetData>
      <sheetData sheetId="268">
        <row r="45">
          <cell r="F45" t="str">
            <v>V</v>
          </cell>
        </row>
      </sheetData>
      <sheetData sheetId="269">
        <row r="45">
          <cell r="F45" t="str">
            <v>V</v>
          </cell>
        </row>
      </sheetData>
      <sheetData sheetId="270">
        <row r="45">
          <cell r="F45" t="str">
            <v>V</v>
          </cell>
        </row>
      </sheetData>
      <sheetData sheetId="271">
        <row r="45">
          <cell r="F45" t="str">
            <v>V</v>
          </cell>
        </row>
      </sheetData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>
        <row r="1">
          <cell r="A1" t="str">
            <v>감 사 업 무 분 담 표</v>
          </cell>
        </row>
      </sheetData>
      <sheetData sheetId="359">
        <row r="1">
          <cell r="A1" t="str">
            <v>감 사 업 무 분 담 표</v>
          </cell>
        </row>
      </sheetData>
      <sheetData sheetId="360">
        <row r="1">
          <cell r="A1" t="str">
            <v>감 사 업 무 분 담 표</v>
          </cell>
        </row>
      </sheetData>
      <sheetData sheetId="361">
        <row r="1">
          <cell r="A1" t="str">
            <v>감 사 업 무 분 담 표</v>
          </cell>
        </row>
      </sheetData>
      <sheetData sheetId="362"/>
      <sheetData sheetId="363"/>
      <sheetData sheetId="364"/>
      <sheetData sheetId="365"/>
      <sheetData sheetId="366"/>
      <sheetData sheetId="367"/>
      <sheetData sheetId="368">
        <row r="1">
          <cell r="A1" t="str">
            <v>감 사 업 무 분 담 표</v>
          </cell>
        </row>
      </sheetData>
      <sheetData sheetId="369">
        <row r="1">
          <cell r="A1" t="str">
            <v>감 사 업 무 분 담 표</v>
          </cell>
        </row>
      </sheetData>
      <sheetData sheetId="370">
        <row r="1">
          <cell r="A1" t="str">
            <v>감 사 업 무 분 담 표</v>
          </cell>
        </row>
      </sheetData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/>
      <sheetData sheetId="448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/>
      <sheetData sheetId="627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/>
      <sheetData sheetId="714"/>
      <sheetData sheetId="715" refreshError="1"/>
      <sheetData sheetId="716" refreshError="1"/>
      <sheetData sheetId="717" refreshError="1"/>
      <sheetData sheetId="718" refreshError="1"/>
      <sheetData sheetId="719">
        <row r="1">
          <cell r="A1" t="str">
            <v>감 사 업 무 분 담 표</v>
          </cell>
        </row>
      </sheetData>
      <sheetData sheetId="720"/>
      <sheetData sheetId="721"/>
      <sheetData sheetId="722"/>
      <sheetData sheetId="723">
        <row r="1">
          <cell r="A1" t="str">
            <v>감 사 업 무 분 담 표</v>
          </cell>
        </row>
      </sheetData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/>
      <sheetData sheetId="743" refreshError="1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 refreshError="1"/>
      <sheetData sheetId="799" refreshError="1"/>
      <sheetData sheetId="800" refreshError="1"/>
      <sheetData sheetId="801"/>
      <sheetData sheetId="802">
        <row r="1">
          <cell r="A1" t="str">
            <v>감 사 업 무 분 담 표</v>
          </cell>
        </row>
      </sheetData>
      <sheetData sheetId="803">
        <row r="1">
          <cell r="A1" t="str">
            <v>감 사 업 무 분 담 표</v>
          </cell>
        </row>
      </sheetData>
      <sheetData sheetId="804">
        <row r="1">
          <cell r="A1" t="str">
            <v>감 사 업 무 분 담 표</v>
          </cell>
        </row>
      </sheetData>
      <sheetData sheetId="805">
        <row r="1">
          <cell r="A1" t="str">
            <v>감 사 업 무 분 담 표</v>
          </cell>
        </row>
      </sheetData>
      <sheetData sheetId="806"/>
      <sheetData sheetId="807">
        <row r="1">
          <cell r="A1" t="str">
            <v>감 사 업 무 분 담 표</v>
          </cell>
        </row>
      </sheetData>
      <sheetData sheetId="808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외상매입금"/>
      <sheetName val="관계외상매입"/>
      <sheetName val="지급어음"/>
      <sheetName val="단기차입금"/>
      <sheetName val="미지급금"/>
      <sheetName val="어음미지급"/>
      <sheetName val="선수금"/>
      <sheetName val="예수금"/>
      <sheetName val="미지급비용"/>
      <sheetName val="장기차입금"/>
      <sheetName val="금융리스"/>
      <sheetName val="충당금"/>
      <sheetName val="매출액"/>
      <sheetName val="제조원가"/>
      <sheetName val="용역원가"/>
      <sheetName val="감가상각비"/>
      <sheetName val="영업외수익"/>
      <sheetName val="영업외비용"/>
      <sheetName val="고정자산처분"/>
      <sheetName val="자본금"/>
      <sheetName val="부동산"/>
      <sheetName val="이사회결의서"/>
      <sheetName val="감사의견서"/>
      <sheetName val="주주명부&lt;끝&gt;"/>
      <sheetName val="업체손실공수.xls"/>
      <sheetName val="주주명부_끝_"/>
      <sheetName val="SALE"/>
      <sheetName val="수입"/>
      <sheetName val="Source"/>
      <sheetName val="LCGRAPH"/>
      <sheetName val="VData"/>
      <sheetName val="Data"/>
      <sheetName val="Sheet2"/>
      <sheetName val="Cognos Extract"/>
      <sheetName val="Ref Data"/>
      <sheetName val="관세"/>
      <sheetName val="PD Code"/>
      <sheetName val="WEEE"/>
      <sheetName val="Adm97"/>
      <sheetName val="IOPlan"/>
      <sheetName val="Input"/>
      <sheetName val="1.SUMMARY TB"/>
      <sheetName val="Core Data"/>
      <sheetName val="Stock Chart"/>
      <sheetName val="prdty"/>
      <sheetName val="DSO"/>
      <sheetName val="flashhistory"/>
      <sheetName val="Control"/>
      <sheetName val="List Sheet"/>
      <sheetName val="GlobalSAndIByPole"/>
      <sheetName val="PF"/>
      <sheetName val="R&amp;D"/>
      <sheetName val=" BC SUMMARY 2002"/>
      <sheetName val="Data_Coro"/>
      <sheetName val="97결산보고서2권"/>
      <sheetName val="Lists"/>
      <sheetName val="Fiscal calendar"/>
      <sheetName val="COST OF GOODS PROD.ETC "/>
      <sheetName val="DR95CFA '01"/>
      <sheetName val="5-Final Variable Table"/>
      <sheetName val="MACITRACKER"/>
      <sheetName val="FG Obsol"/>
      <sheetName val="GL Summary"/>
      <sheetName val="MCOE Final Slow"/>
      <sheetName val="QTR1"/>
      <sheetName val="QTR2"/>
      <sheetName val="QTR3"/>
      <sheetName val="QTR4"/>
      <sheetName val="Valid entries"/>
      <sheetName val="PSI"/>
      <sheetName val="Modality"/>
      <sheetName val="BC Estimate"/>
      <sheetName val="99NEWTP"/>
      <sheetName val="Sheet1"/>
      <sheetName val="Database"/>
      <sheetName val="Estimate Database"/>
      <sheetName val="Sales Jul 99"/>
      <sheetName val="SalesMargin___Sales"/>
      <sheetName val="단가정보"/>
      <sheetName val="Sorg_Georegion"/>
      <sheetName val="Summary"/>
      <sheetName val="FOT"/>
      <sheetName val="Reserve"/>
      <sheetName val="Sub-FOT"/>
      <sheetName val="Sub_Inventory"/>
      <sheetName val="Sub_Res"/>
      <sheetName val="3Q12"/>
      <sheetName val="Industry Classfication"/>
      <sheetName val="9-1차이내역"/>
      <sheetName val="보관문서목록표 기획"/>
      <sheetName val="영업외손익등"/>
      <sheetName val="0-Basics"/>
      <sheetName val="2.1 전환분개 (PBC)_4Q"/>
      <sheetName val="Sheet3"/>
      <sheetName val="6F8"/>
      <sheetName val="경영비율 "/>
      <sheetName val="OT Details"/>
      <sheetName val="control sheet"/>
      <sheetName val="내수자재"/>
      <sheetName val="Menu_Link"/>
      <sheetName val="업무분장 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>
        <row r="5">
          <cell r="A5" t="str">
            <v>GENERAL ELECTRIC CO.</v>
          </cell>
        </row>
        <row r="7">
          <cell r="A7" t="str">
            <v>삼  성  전  자(주)</v>
          </cell>
        </row>
        <row r="8">
          <cell r="A8" t="str">
            <v>삼  성  전  기(주)</v>
          </cell>
        </row>
        <row r="9">
          <cell r="A9" t="str">
            <v>삼성 항공 산업(주)</v>
          </cell>
        </row>
        <row r="10">
          <cell r="A10" t="str">
            <v>이      건      희</v>
          </cell>
        </row>
        <row r="11">
          <cell r="A11" t="str">
            <v>이      동      복</v>
          </cell>
        </row>
        <row r="12">
          <cell r="A12" t="str">
            <v>정      재      은</v>
          </cell>
        </row>
        <row r="13">
          <cell r="A13" t="str">
            <v>남      정      우</v>
          </cell>
        </row>
      </sheetData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발생집계"/>
      <sheetName val="Sheet3"/>
      <sheetName val="차이내역(1)"/>
      <sheetName val="발생차이"/>
      <sheetName val="경기자사건물"/>
      <sheetName val="비배관첨부내역"/>
      <sheetName val="비배관내역"/>
      <sheetName val="감가상각내용년수"/>
      <sheetName val="제출자료"/>
      <sheetName val="공급설비명세 (2)"/>
      <sheetName val="대체"/>
      <sheetName val="직접비발생"/>
      <sheetName val="94년간접비"/>
      <sheetName val="94직접비"/>
      <sheetName val="95년간접비"/>
      <sheetName val="95직접비"/>
      <sheetName val="96년간접비"/>
      <sheetName val="96년직접비"/>
      <sheetName val="97년비배관"/>
      <sheetName val="97년간접비"/>
      <sheetName val="97년직접비"/>
      <sheetName val="98상반기대체"/>
      <sheetName val="내역1"/>
      <sheetName val="BM_NEW2"/>
      <sheetName val="basic_info"/>
      <sheetName val="인력(정규직)"/>
      <sheetName val="2004년하반기 경평반영_민원반영영업점"/>
      <sheetName val="총괄원장"/>
      <sheetName val="손익"/>
      <sheetName val="Menu_Link"/>
      <sheetName val="대차대조표"/>
      <sheetName val="공급설비"/>
      <sheetName val="보증금(전신전화가입권)"/>
      <sheetName val="Sheet7"/>
      <sheetName val="손익계산서"/>
      <sheetName val="#REF"/>
      <sheetName val="계수원본(99.2.28)"/>
      <sheetName val="대차"/>
      <sheetName val="control sheet"/>
      <sheetName val="10.31"/>
      <sheetName val="받을어음"/>
      <sheetName val="연체대출"/>
      <sheetName val="LIST"/>
      <sheetName val="TEMP1"/>
      <sheetName val="공통"/>
      <sheetName val="시산표"/>
      <sheetName val="Sheet2"/>
      <sheetName val="Macro3"/>
      <sheetName val="수정시산표"/>
      <sheetName val="회사제시"/>
      <sheetName val="대외공문"/>
      <sheetName val="원평사_2005_"/>
      <sheetName val="주주명부&lt;끝&gt;"/>
      <sheetName val="COBS"/>
      <sheetName val="Template"/>
      <sheetName val="P.L"/>
      <sheetName val="Data"/>
      <sheetName val="입력"/>
      <sheetName val="협조전"/>
      <sheetName val="상품입고집계"/>
      <sheetName val="주간기성"/>
      <sheetName val="Links"/>
      <sheetName val="95하U$가격"/>
      <sheetName val="summary"/>
      <sheetName val="공통가설"/>
      <sheetName val="A1"/>
      <sheetName val="보증금_전신전화가입권_"/>
      <sheetName val="95WBS"/>
      <sheetName val="현금흐름표"/>
      <sheetName val="유가증권현황"/>
      <sheetName val="상환익(2001년도)"/>
      <sheetName val="통합건전성별분류(0201)"/>
      <sheetName val="통합지보건전성(0201)"/>
      <sheetName val="지역개발"/>
      <sheetName val="반제품"/>
      <sheetName val="재공품"/>
      <sheetName val="타과목"/>
      <sheetName val="품목코드"/>
      <sheetName val="제품(수출)매출"/>
      <sheetName val="상품보조수불"/>
      <sheetName val="제조원가계산서 (2)"/>
      <sheetName val="제품입고(생산)"/>
      <sheetName val="IN"/>
      <sheetName val="CAUDIT"/>
      <sheetName val="경영비율 "/>
      <sheetName val="기계(2)"/>
      <sheetName val="9703"/>
      <sheetName val="원가"/>
      <sheetName val="이자율"/>
      <sheetName val="K1"/>
      <sheetName val="기흥진행률"/>
      <sheetName val="admin"/>
      <sheetName val="11.17-11.23"/>
      <sheetName val="11.24-11.30"/>
      <sheetName val="Sheet9"/>
      <sheetName val="A10"/>
      <sheetName val="Ctrl"/>
      <sheetName val="공급설비발생내역"/>
      <sheetName val="매출채권(외출)"/>
      <sheetName val="인상안"/>
      <sheetName val="현금예금"/>
      <sheetName val="Sheet1"/>
      <sheetName val="샤워실위생"/>
      <sheetName val="한강운반비"/>
      <sheetName val="유일형"/>
      <sheetName val="대차대조"/>
      <sheetName val="미비용95"/>
      <sheetName val="98년이전원본"/>
      <sheetName val="대환취급"/>
      <sheetName val="수량집계"/>
      <sheetName val="총괄집계표"/>
      <sheetName val="잉여금"/>
      <sheetName val="장부미수"/>
      <sheetName val="생산직"/>
      <sheetName val="공급설비명세_(2)"/>
      <sheetName val="계수원본(99_2_28)"/>
      <sheetName val="2004년하반기_경평반영_민원반영영업점"/>
      <sheetName val="10_31"/>
      <sheetName val="control_sheet"/>
      <sheetName val="월말마감"/>
      <sheetName val="SMCB9617145"/>
      <sheetName val="(바)신탁대차"/>
      <sheetName val="(사)신탁손익"/>
      <sheetName val="당좌자산명세"/>
      <sheetName val="부서실적"/>
      <sheetName val="5500"/>
      <sheetName val="명세"/>
      <sheetName val="보유어음"/>
      <sheetName val="WPL"/>
      <sheetName val="10월판관"/>
      <sheetName val="정기적금"/>
      <sheetName val="미착기계"/>
      <sheetName val="Info"/>
      <sheetName val="Option"/>
      <sheetName val="월간"/>
      <sheetName val="업체손실공수.xls"/>
      <sheetName val="未完工合同成本设备"/>
      <sheetName val="预付款项RMB租金"/>
      <sheetName val="长期其他应收款"/>
      <sheetName val="U3.1"/>
      <sheetName val="공급설비명세_(2)1"/>
      <sheetName val="2004년하반기_경평반영_민원반영영업점1"/>
      <sheetName val="계수원본(99_2_28)1"/>
      <sheetName val="10_311"/>
      <sheetName val="control_sheet1"/>
      <sheetName val="P_L"/>
      <sheetName val="제조원가계산서_(2)"/>
      <sheetName val="SALE"/>
      <sheetName val="별제권_정리담보권"/>
      <sheetName val="3-4현"/>
      <sheetName val="3-3현"/>
      <sheetName val="별제권_정리담보권1"/>
      <sheetName val="적용환율"/>
      <sheetName val="관세"/>
      <sheetName val="93상각비"/>
      <sheetName val="계정code"/>
      <sheetName val="AC377_별도BS"/>
      <sheetName val="Check"/>
      <sheetName val="FYP_國泰比較"/>
      <sheetName val="Source"/>
      <sheetName val="대손충당금"/>
      <sheetName val="E1020"/>
      <sheetName val="지우기"/>
      <sheetName val="Ns0xa"/>
      <sheetName val="IDONG"/>
      <sheetName val="노무비단가"/>
      <sheetName val="대구은행"/>
      <sheetName val="반도체"/>
      <sheetName val="분당임차변경"/>
      <sheetName val="아파트진행률"/>
      <sheetName val="영업소별미수금현황(Old)"/>
      <sheetName val="주소"/>
      <sheetName val="업무분장 "/>
      <sheetName val="은행"/>
      <sheetName val="2018년 입력 콤보박스"/>
      <sheetName val="이름표"/>
      <sheetName val="미지급금"/>
      <sheetName val="선급금"/>
      <sheetName val="선수금"/>
      <sheetName val="단기차입금"/>
      <sheetName val="외화보통예금"/>
      <sheetName val="외회외상매입금"/>
      <sheetName val="외화외상매출금"/>
      <sheetName val="장기차입금"/>
      <sheetName val="외상매출금현황-수정분 A2"/>
      <sheetName val="해피콜"/>
      <sheetName val="모델"/>
      <sheetName val="해창정"/>
      <sheetName val="표준대차대조표(1)"/>
      <sheetName val="경영비율_"/>
      <sheetName val="11_17-11_23"/>
      <sheetName val="11_24-11_30"/>
      <sheetName val="支払明細"/>
      <sheetName val="科目ﾘｽﾄ"/>
      <sheetName val="検針結果"/>
      <sheetName val="BSISver6.4"/>
      <sheetName val="NA"/>
      <sheetName val="A３新収益"/>
      <sheetName val="未収保険料&amp;未払手数料"/>
      <sheetName val="Setup"/>
      <sheetName val="비품"/>
      <sheetName val="T48a"/>
      <sheetName val="N賃率-職"/>
      <sheetName val="98년BS"/>
      <sheetName val="IS Summary-96"/>
      <sheetName val="성적표96"/>
      <sheetName val="목표세부명세"/>
      <sheetName val="재료비"/>
      <sheetName val="경비"/>
      <sheetName val="MBNBSMTR"/>
      <sheetName val="합계잔액시산표"/>
      <sheetName val="선급미지급비용"/>
      <sheetName val="SO416"/>
      <sheetName val="CODE"/>
      <sheetName val="EBITDA"/>
      <sheetName val=""/>
      <sheetName val="화재보험가입내역(종류별)"/>
      <sheetName val="산출"/>
      <sheetName val="공급설비명세_(2)2"/>
      <sheetName val="2004년하반기_경평반영_민원반영영업점2"/>
      <sheetName val="10_312"/>
      <sheetName val="계수원본(99_2_28)2"/>
      <sheetName val="control_sheet2"/>
      <sheetName val="P_L1"/>
      <sheetName val="제조원가계산서_(2)1"/>
      <sheetName val="업체손실공수_xls"/>
      <sheetName val="U3_1"/>
      <sheetName val="외상매출금현황-수정분_A2"/>
      <sheetName val="BSISver6_4"/>
      <sheetName val="업무분장_"/>
      <sheetName val="00.09"/>
      <sheetName val="1-(1)생산량"/>
      <sheetName val="미국"/>
      <sheetName val="HP1AMLIST"/>
      <sheetName val="관리1"/>
      <sheetName val="I一般比"/>
      <sheetName val="Data&amp;Result"/>
      <sheetName val="BS(Detail)"/>
      <sheetName val="대분류2212"/>
      <sheetName val="율표"/>
      <sheetName val="5사남"/>
      <sheetName val="건설중인"/>
      <sheetName val="FAB별"/>
      <sheetName val="외화"/>
      <sheetName val="단가표"/>
      <sheetName val="추정제조경비"/>
      <sheetName val="노동부"/>
      <sheetName val="UTMBPL"/>
      <sheetName val="XREF"/>
      <sheetName val="외상매출금"/>
      <sheetName val="일위대가"/>
      <sheetName val="5월"/>
      <sheetName val="근로영수증"/>
      <sheetName val="SAP_Role"/>
      <sheetName val="cctr"/>
      <sheetName val="계정_H100"/>
      <sheetName val="계정_1000"/>
      <sheetName val="계정_7000"/>
      <sheetName val="계정_8000"/>
      <sheetName val="AP_H100"/>
      <sheetName val="AP_1000"/>
      <sheetName val="AP_7000"/>
      <sheetName val="AP_8000"/>
      <sheetName val="자재표"/>
      <sheetName val="13역무손익"/>
      <sheetName val="점수계산1-2"/>
      <sheetName val="부도어음관리현황1"/>
      <sheetName val="퇴직급여충당금명세서"/>
      <sheetName val="발전사명"/>
      <sheetName val="MEMO"/>
      <sheetName val="22390-539"/>
      <sheetName val="D1300 자삽"/>
      <sheetName val="퇴직급여충당금"/>
      <sheetName val="2018매출"/>
      <sheetName val="2017매출"/>
      <sheetName val="배서어음명세서"/>
      <sheetName val="총괄갑 "/>
      <sheetName val="A-4"/>
      <sheetName val="시설물일위"/>
      <sheetName val="회사정보"/>
      <sheetName val="일반전기C"/>
      <sheetName val="경영비율_1"/>
      <sheetName val="11_17-11_231"/>
      <sheetName val="11_24-11_301"/>
      <sheetName val="2018년_입력_콤보박스"/>
      <sheetName val="IS_Summary-96"/>
      <sheetName val="卖场清单"/>
      <sheetName val="차량(구)"/>
      <sheetName val="치솔대"/>
      <sheetName val="페널티"/>
      <sheetName val="배스트화성출하"/>
      <sheetName val="양양산업"/>
      <sheetName val="개발비"/>
      <sheetName val="기타"/>
      <sheetName val="단가소급"/>
      <sheetName val="단가원본"/>
      <sheetName val="산업4월단가조정"/>
      <sheetName val="analysis"/>
      <sheetName val="forming price"/>
      <sheetName val="method"/>
      <sheetName val="9612-D2"/>
      <sheetName val="DIVP_L 1998"/>
      <sheetName val="整理後資料"/>
      <sheetName val="MS-PL"/>
      <sheetName val="RV미수수익보정"/>
      <sheetName val="불균등-거치외(미수)"/>
      <sheetName val="불균등-TOP(선수)"/>
      <sheetName val="송전기본"/>
      <sheetName val="재무.17.충당금 명세서"/>
      <sheetName val="Notes"/>
      <sheetName val="A_E&amp;P Cal &amp; Schedules====&gt;"/>
      <sheetName val="A_1-Bermuda LP Con E&amp;P_Euro"/>
      <sheetName val="A_2-Sep Com E&amp;P_Local Cur Net "/>
      <sheetName val="A_3-Taxes-Sch J, Shc H, Shc K"/>
      <sheetName val="B_Non HFM TB Tax Adjustment===&gt;"/>
      <sheetName val="B_1-Europe BV Bermuda-Sec. 197"/>
      <sheetName val="B_2 Stock Comp"/>
      <sheetName val="B_2.1-Foreign ExercisedReleased"/>
      <sheetName val="B_3-Prepaid Rent"/>
      <sheetName val="B_4-Tax ADS"/>
      <sheetName val="B_5-Other Res FY18 &amp; FY 19"/>
      <sheetName val="C_Bermuda LP TP &amp; 8858=====&gt;"/>
      <sheetName val="1_20003-GBLPEURO - Euro"/>
      <sheetName val="2_20091-GAND - Euro"/>
      <sheetName val="3_30099-GAPL - AU$"/>
      <sheetName val="4_32540-GATW- TWD"/>
      <sheetName val="5_20043-GAUS - Euro"/>
      <sheetName val="6_20042-GBEL - Euro"/>
      <sheetName val="7_20061-GBLR - Belarus Ruble"/>
      <sheetName val="8_11800-GCAN - CN$"/>
      <sheetName val="9_20019-GCBV - Euro"/>
      <sheetName val="10_20073-GCYP - Euro"/>
      <sheetName val="11_20044-GCZR - Czh Koruna"/>
      <sheetName val="12_20049-GDEN - Den Kroner"/>
      <sheetName val="13_20040-GEBV - Euro"/>
      <sheetName val="14_20090-GESP - Euro"/>
      <sheetName val="15_20015-GEUR - Euro"/>
      <sheetName val="16_20048-GFIN - Euro"/>
      <sheetName val="17_20050-GFRA - Euro"/>
      <sheetName val="18_20045-GGER - Euro"/>
      <sheetName val="19_20074-GGRE - Euro"/>
      <sheetName val="20_32500-GHKL - US$"/>
      <sheetName val="21_20076-GHUN - HG Froint"/>
      <sheetName val="22_30097-GIND - India Rupee"/>
      <sheetName val="23_20071-GIRE - Euro"/>
      <sheetName val="24_20011-GITA - Euro"/>
      <sheetName val="25_32610-GJAP - Japanese JPY"/>
      <sheetName val="26_20078-GKAZ - Kaz Tenge"/>
      <sheetName val="27_32910-GKOR - KRW"/>
      <sheetName val="28_20046-GLUX - Euro"/>
      <sheetName val="29_32520-GMAC - Macua Pataca"/>
      <sheetName val="30_20051-GNOR - Norway Kroner"/>
      <sheetName val="31_20047-GPOL - Polish Zloty"/>
      <sheetName val="32_20077-GROM - Romania Leu"/>
      <sheetName val="33_20063-GRUS - Russia Ruble"/>
      <sheetName val="34_20041-GSDN - Sweden Krona"/>
      <sheetName val="35_32530-GSHA - Chinese CYN"/>
      <sheetName val="36_30098-GSNG - Singapore $"/>
      <sheetName val="37_20079-GTRK Turkish Lira"/>
      <sheetName val="38_20075-GTUR - Turkish Lira"/>
      <sheetName val="39_20070-GUKL - Bristish Pound"/>
      <sheetName val="D_JV TB &amp; Form 8868====&gt;"/>
      <sheetName val="40_14100 - GMEX"/>
      <sheetName val="41_20094 - GISL"/>
      <sheetName val="42_20096 - GPOR"/>
      <sheetName val="43_20062 - GRSR"/>
      <sheetName val="44_20013 - GLAB"/>
      <sheetName val="45_Elimination"/>
      <sheetName val="E_Brazil TB_&amp; Form 5171=====&gt;"/>
      <sheetName val="46_15100-GBSL"/>
      <sheetName val="G_US Branch &amp; Form 8858====&gt;"/>
      <sheetName val="47_14600-GMSV - Peso"/>
      <sheetName val="48_15600-GURU - Peso"/>
      <sheetName val="49_10201-GPR-FY19-US$"/>
      <sheetName val="F_Form 5471=====Sch J"/>
      <sheetName val="F_1-Form 5471 Sch J-2018 Rev"/>
      <sheetName val="F_2-Form 5471 Sch J-2018 Filed"/>
      <sheetName val="F_3-in FY 20-Q2 ADS 9 Yrs"/>
      <sheetName val="F_4-Rec FY-20-Italia WHT Tax"/>
      <sheetName val="F_5-Sec 986 Cal_Bermuda To US"/>
      <sheetName val="G_Other Information====&gt;"/>
      <sheetName val="G_1-HFM Local To Euro"/>
      <sheetName val="G_2-Local to US$"/>
      <sheetName val="G_3-Foreign TB"/>
      <sheetName val="G_4-Company Name"/>
      <sheetName val="G_5-Reconciliation"/>
      <sheetName val="이자수익1"/>
      <sheetName val="한계원가"/>
      <sheetName val="건설중인자산(기타)"/>
      <sheetName val="5300"/>
      <sheetName val="Trich lap cac quy"/>
      <sheetName val="RC"/>
      <sheetName val="공급설비명세_(2)3"/>
      <sheetName val="2004년하반기_경평반영_민원반영영업점3"/>
      <sheetName val="계수원본(99_2_28)3"/>
      <sheetName val="control_sheet3"/>
      <sheetName val="10_313"/>
      <sheetName val="P_L2"/>
      <sheetName val="제조원가계산서_(2)2"/>
      <sheetName val="업체손실공수_xls1"/>
      <sheetName val="업무분장_1"/>
      <sheetName val="U3_11"/>
      <sheetName val="외상매출금현황-수정분_A21"/>
      <sheetName val="BSISver6_41"/>
      <sheetName val="00_09"/>
      <sheetName val="D1300_자삽"/>
      <sheetName val="총괄갑_"/>
      <sheetName val="덕전리"/>
      <sheetName val="조서및연장산출"/>
      <sheetName val="배수공수량"/>
      <sheetName val="암거공수량집계"/>
      <sheetName val="횡배수공집계"/>
      <sheetName val="수로관및집수정수량집계"/>
      <sheetName val="횡배수토공(P.E,BOX) "/>
      <sheetName val="수로관및집수정"/>
      <sheetName val="지수벽 및 파라피트"/>
      <sheetName val="암거수량"/>
      <sheetName val="암거날개벽수량"/>
      <sheetName val="암거날개벽토공"/>
      <sheetName val="횡배수관날개벽"/>
      <sheetName val="횡배수관날개벽잔토 "/>
      <sheetName val="횡배수관날개벽수량표"/>
      <sheetName val="횡배수관날개벽잔토산식치수표"/>
      <sheetName val="토적계산서"/>
      <sheetName val="포장자재수량집계"/>
      <sheetName val="콘크리트포장"/>
      <sheetName val="토사측구"/>
      <sheetName val="표 지 "/>
      <sheetName val="자재집계"/>
      <sheetName val="토공집계"/>
      <sheetName val="총괄자재집계"/>
      <sheetName val="암거날개벽수량(1.5M)"/>
      <sheetName val="암거날개벽토공(1.5)"/>
      <sheetName val="토공집계(소계)"/>
      <sheetName val="관급자재대"/>
      <sheetName val="면벽수량"/>
      <sheetName val="흄관(보호)(1연)"/>
      <sheetName val="흄관 보호토공(1연)"/>
      <sheetName val="난간벽단위"/>
      <sheetName val="포장공"/>
      <sheetName val="토공"/>
      <sheetName val="배수공"/>
      <sheetName val="날개벽수량표"/>
      <sheetName val="98수문일위"/>
      <sheetName val="암거"/>
      <sheetName val="000000"/>
      <sheetName val="설계서(동안동)"/>
      <sheetName val="산출근거 "/>
      <sheetName val="T13(P68~72,78)"/>
      <sheetName val="MYUN(MAC)"/>
      <sheetName val="PL_대만"/>
      <sheetName val="BS"/>
      <sheetName val="BS_대만"/>
      <sheetName val="IS"/>
      <sheetName val="계정명세서-會計科目餘額表"/>
      <sheetName val="BS (2)"/>
      <sheetName val="IS (2)"/>
      <sheetName val="유무형자산 201901-201910"/>
      <sheetName val="유무형자산 201901-201911"/>
      <sheetName val="유무형자산 201901-201912"/>
      <sheetName val="외화환산-期末外幣評價201912"/>
      <sheetName val="외화환산-은행期末外幣評價201912"/>
      <sheetName val="주주명부"/>
      <sheetName val="잡비 내역"/>
      <sheetName val="5"/>
      <sheetName val="6"/>
      <sheetName val="7"/>
      <sheetName val="8"/>
      <sheetName val="9"/>
      <sheetName val="10"/>
      <sheetName val="15"/>
      <sheetName val="21"/>
      <sheetName val="22"/>
      <sheetName val="23"/>
      <sheetName val="24"/>
      <sheetName val="25"/>
      <sheetName val="26"/>
      <sheetName val="30"/>
      <sheetName val="34"/>
      <sheetName val="35"/>
      <sheetName val="36"/>
      <sheetName val="37"/>
      <sheetName val="38"/>
      <sheetName val="Köpfe"/>
      <sheetName val="TB"/>
      <sheetName val="정의"/>
      <sheetName val="확인서"/>
      <sheetName val="Intl def"/>
      <sheetName val="4th Qtr Billings Breakdown"/>
      <sheetName val="Factors"/>
      <sheetName val="예수금"/>
      <sheetName val="3월상세"/>
      <sheetName val="거래선"/>
      <sheetName val="직노"/>
      <sheetName val="숨기기"/>
      <sheetName val="수원 RAW BT03(M292C)"/>
      <sheetName val="온도cycle"/>
      <sheetName val="0-2.BDV"/>
      <sheetName val="100"/>
      <sheetName val="비율"/>
      <sheetName val="霉拳搁"/>
      <sheetName val="LeadSchedule"/>
      <sheetName val="1A-BT03(M292C)"/>
      <sheetName val="수원_RAW_BT03(M292C)"/>
      <sheetName val="0-2_BDV"/>
      <sheetName val="투자&amp;Capa"/>
      <sheetName val="감가상각"/>
      <sheetName val="LEAD TIME 추이"/>
      <sheetName val="보고자료"/>
      <sheetName val="진공CAPA"/>
      <sheetName val="MAIN(220)"/>
      <sheetName val="MAIN(166)"/>
      <sheetName val="추이"/>
      <sheetName val="이자수익OVERALL"/>
      <sheetName val="경영비율_2"/>
      <sheetName val="11_17-11_232"/>
      <sheetName val="11_24-11_302"/>
      <sheetName val="2018년_입력_콤보박스1"/>
      <sheetName val="IS_Summary-961"/>
      <sheetName val="forming_price"/>
      <sheetName val="DIVP_L_1998"/>
      <sheetName val="Sound9월"/>
      <sheetName val="구매거래 등록부"/>
      <sheetName val="청구자인적사항"/>
      <sheetName val="pur-12k"/>
      <sheetName val="tsclfeb"/>
      <sheetName val="충전기"/>
      <sheetName val="조직"/>
      <sheetName val="9312직원급여"/>
      <sheetName val="Sens"/>
      <sheetName val="Inventory Comp"/>
      <sheetName val="graph"/>
      <sheetName val="3-31"/>
      <sheetName val="절대지우지말것"/>
      <sheetName val="재무제표"/>
      <sheetName val="C19"/>
      <sheetName val="7상품수"/>
      <sheetName val="8월미수"/>
      <sheetName val="2002년 실적"/>
      <sheetName val="廠商資料檔"/>
      <sheetName val="修正存貨"/>
      <sheetName val="공급설비명세_(2)4"/>
      <sheetName val="2004년하반기_경평반영_민원반영영업점4"/>
      <sheetName val="계수원본(99_2_28)4"/>
      <sheetName val="control_sheet4"/>
      <sheetName val="10_314"/>
      <sheetName val="P_L3"/>
      <sheetName val="제조원가계산서_(2)3"/>
      <sheetName val="경영비율_3"/>
      <sheetName val="11_17-11_233"/>
      <sheetName val="11_24-11_303"/>
      <sheetName val="업체손실공수_xls2"/>
      <sheetName val="U3_12"/>
      <sheetName val="외상매출금현황-수정분_A22"/>
      <sheetName val="BSISver6_42"/>
      <sheetName val="업무분장_2"/>
      <sheetName val="2018년_입력_콤보박스2"/>
      <sheetName val="IS_Summary-962"/>
      <sheetName val="00_091"/>
      <sheetName val="총괄갑_1"/>
      <sheetName val="D1300_자삽1"/>
      <sheetName val="forming_price1"/>
      <sheetName val="DIVP_L_19981"/>
      <sheetName val="재무_17_충당금_명세서"/>
      <sheetName val="Trich_lap_cac_quy"/>
      <sheetName val="횡배수토공(P_E,BOX)_"/>
      <sheetName val="지수벽_및_파라피트"/>
      <sheetName val="횡배수관날개벽잔토_"/>
      <sheetName val="표_지_"/>
      <sheetName val="암거날개벽수량(1_5M)"/>
      <sheetName val="암거날개벽토공(1_5)"/>
      <sheetName val="흄관_보호토공(1연)"/>
      <sheetName val="산출근거_"/>
      <sheetName val="A_E&amp;P_Cal_&amp;_Schedules====&gt;"/>
      <sheetName val="A_1-Bermuda_LP_Con_E&amp;P_Euro"/>
      <sheetName val="A_2-Sep_Com_E&amp;P_Local_Cur_Net_"/>
      <sheetName val="A_3-Taxes-Sch_J,_Shc_H,_Shc_K"/>
      <sheetName val="B_Non_HFM_TB_Tax_Adjustment===&gt;"/>
      <sheetName val="B_1-Europe_BV_Bermuda-Sec__197"/>
      <sheetName val="B_2_Stock_Comp"/>
      <sheetName val="B_2_1-Foreign_ExercisedReleased"/>
      <sheetName val="B_3-Prepaid_Rent"/>
      <sheetName val="B_4-Tax_ADS"/>
      <sheetName val="B_5-Other_Res_FY18_&amp;_FY_19"/>
      <sheetName val="C_Bermuda_LP_TP_&amp;_8858=====&gt;"/>
      <sheetName val="1_20003-GBLPEURO_-_Euro"/>
      <sheetName val="2_20091-GAND_-_Euro"/>
      <sheetName val="3_30099-GAPL_-_AU$"/>
      <sheetName val="4_32540-GATW-_TWD"/>
      <sheetName val="5_20043-GAUS_-_Euro"/>
      <sheetName val="6_20042-GBEL_-_Euro"/>
      <sheetName val="7_20061-GBLR_-_Belarus_Ruble"/>
      <sheetName val="8_11800-GCAN_-_CN$"/>
      <sheetName val="9_20019-GCBV_-_Euro"/>
      <sheetName val="10_20073-GCYP_-_Euro"/>
      <sheetName val="11_20044-GCZR_-_Czh_Koruna"/>
      <sheetName val="12_20049-GDEN_-_Den_Kroner"/>
      <sheetName val="13_20040-GEBV_-_Euro"/>
      <sheetName val="14_20090-GESP_-_Euro"/>
      <sheetName val="15_20015-GEUR_-_Euro"/>
      <sheetName val="16_20048-GFIN_-_Euro"/>
      <sheetName val="17_20050-GFRA_-_Euro"/>
      <sheetName val="18_20045-GGER_-_Euro"/>
      <sheetName val="19_20074-GGRE_-_Euro"/>
      <sheetName val="20_32500-GHKL_-_US$"/>
      <sheetName val="21_20076-GHUN_-_HG_Froint"/>
      <sheetName val="22_30097-GIND_-_India_Rupee"/>
      <sheetName val="23_20071-GIRE_-_Euro"/>
      <sheetName val="24_20011-GITA_-_Euro"/>
      <sheetName val="25_32610-GJAP_-_Japanese_JPY"/>
      <sheetName val="26_20078-GKAZ_-_Kaz_Tenge"/>
      <sheetName val="27_32910-GKOR_-_KRW"/>
      <sheetName val="28_20046-GLUX_-_Euro"/>
      <sheetName val="29_32520-GMAC_-_Macua_Pataca"/>
      <sheetName val="30_20051-GNOR_-_Norway_Kroner"/>
      <sheetName val="31_20047-GPOL_-_Polish_Zloty"/>
      <sheetName val="32_20077-GROM_-_Romania_Leu"/>
      <sheetName val="33_20063-GRUS_-_Russia_Ruble"/>
      <sheetName val="34_20041-GSDN_-_Sweden_Krona"/>
      <sheetName val="35_32530-GSHA_-_Chinese_CYN"/>
      <sheetName val="36_30098-GSNG_-_Singapore_$"/>
      <sheetName val="37_20079-GTRK_Turkish_Lira"/>
      <sheetName val="38_20075-GTUR_-_Turkish_Lira"/>
      <sheetName val="39_20070-GUKL_-_Bristish_Pound"/>
      <sheetName val="D_JV_TB_&amp;_Form_8868====&gt;"/>
      <sheetName val="40_14100_-_GMEX"/>
      <sheetName val="41_20094_-_GISL"/>
      <sheetName val="42_20096_-_GPOR"/>
      <sheetName val="43_20062_-_GRSR"/>
      <sheetName val="44_20013_-_GLAB"/>
      <sheetName val="E_Brazil_TB_&amp;_Form_5171=====&gt;"/>
      <sheetName val="G_US_Branch_&amp;_Form_8858====&gt;"/>
      <sheetName val="47_14600-GMSV_-_Peso"/>
      <sheetName val="48_15600-GURU_-_Peso"/>
      <sheetName val="F_Form_5471=====Sch_J"/>
      <sheetName val="F_1-Form_5471_Sch_J-2018_Rev"/>
      <sheetName val="F_2-Form_5471_Sch_J-2018_Filed"/>
      <sheetName val="F_3-in_FY_20-Q2_ADS_9_Yrs"/>
      <sheetName val="F_4-Rec_FY-20-Italia_WHT_Tax"/>
      <sheetName val="F_5-Sec_986_Cal_Bermuda_To_US"/>
      <sheetName val="G_Other_Information====&gt;"/>
      <sheetName val="G_1-HFM_Local_To_Euro"/>
      <sheetName val="G_2-Local_to_US$"/>
      <sheetName val="G_3-Foreign_TB"/>
      <sheetName val="G_4-Company_Name"/>
      <sheetName val="BS_(2)"/>
      <sheetName val="IS_(2)"/>
      <sheetName val="유무형자산_201901-201910"/>
      <sheetName val="유무형자산_201901-201911"/>
      <sheetName val="유무형자산_201901-201912"/>
      <sheetName val="잡비_내역"/>
      <sheetName val="수원_RAW_BT03(M292C)1"/>
      <sheetName val="0-2_BDV1"/>
      <sheetName val="LEAD_TIME_추이"/>
      <sheetName val="1. 투자전략"/>
      <sheetName val="요약"/>
      <sheetName val="일반(본사)"/>
      <sheetName val="일반(의성)"/>
      <sheetName val="미수금(공동공사비)"/>
      <sheetName val="투자자산명세서"/>
      <sheetName val="호봉CODE"/>
      <sheetName val="부서CODE"/>
      <sheetName val="リスト"/>
      <sheetName val="크라운"/>
      <sheetName val="월별비교제조원가명세서"/>
      <sheetName val="building"/>
      <sheetName val="3.4.5 선박"/>
      <sheetName val="분석적검토"/>
      <sheetName val="fsindex"/>
      <sheetName val="재료비집계표"/>
      <sheetName val="공급설비명세_(2)5"/>
      <sheetName val="2004년하반기_경평반영_민원반영영업점5"/>
      <sheetName val="계수원본(99_2_28)5"/>
      <sheetName val="10_315"/>
      <sheetName val="control_sheet5"/>
      <sheetName val="P_L4"/>
      <sheetName val="제조원가계산서_(2)4"/>
      <sheetName val="경영비율_4"/>
      <sheetName val="11_17-11_234"/>
      <sheetName val="11_24-11_304"/>
      <sheetName val="업체손실공수_xls3"/>
      <sheetName val="U3_13"/>
      <sheetName val="2018년_입력_콤보박스3"/>
      <sheetName val="업무분장_3"/>
      <sheetName val="BSISver6_43"/>
      <sheetName val="외상매출금현황-수정분_A23"/>
      <sheetName val="IS_Summary-963"/>
      <sheetName val="00_092"/>
      <sheetName val="총괄갑_2"/>
      <sheetName val="D1300_자삽2"/>
      <sheetName val="BS_(2)1"/>
      <sheetName val="IS_(2)1"/>
      <sheetName val="유무형자산_201901-2019101"/>
      <sheetName val="유무형자산_201901-2019111"/>
      <sheetName val="유무형자산_201901-2019121"/>
      <sheetName val="잡비_내역1"/>
      <sheetName val="forming_price2"/>
      <sheetName val="DIVP_L_19982"/>
      <sheetName val="재무_17_충당금_명세서1"/>
      <sheetName val="Trich_lap_cac_quy1"/>
      <sheetName val="횡배수토공(P_E,BOX)_1"/>
      <sheetName val="지수벽_및_파라피트1"/>
      <sheetName val="횡배수관날개벽잔토_1"/>
      <sheetName val="표_지_1"/>
      <sheetName val="암거날개벽수량(1_5M)1"/>
      <sheetName val="암거날개벽토공(1_5)1"/>
      <sheetName val="흄관_보호토공(1연)1"/>
      <sheetName val="산출근거_1"/>
      <sheetName val="A_E&amp;P_Cal_&amp;_Schedules====&gt;1"/>
      <sheetName val="A_1-Bermuda_LP_Con_E&amp;P_Euro1"/>
      <sheetName val="A_2-Sep_Com_E&amp;P_Local_Cur_Net_1"/>
      <sheetName val="A_3-Taxes-Sch_J,_Shc_H,_Shc_K1"/>
      <sheetName val="B_Non_HFM_TB_Tax_Adjustment===1"/>
      <sheetName val="B_1-Europe_BV_Bermuda-Sec__1971"/>
      <sheetName val="B_2_Stock_Comp1"/>
      <sheetName val="B_2_1-Foreign_ExercisedRelease1"/>
      <sheetName val="B_3-Prepaid_Rent1"/>
      <sheetName val="B_4-Tax_ADS1"/>
      <sheetName val="B_5-Other_Res_FY18_&amp;_FY_191"/>
      <sheetName val="C_Bermuda_LP_TP_&amp;_8858=====&gt;1"/>
      <sheetName val="1_20003-GBLPEURO_-_Euro1"/>
      <sheetName val="2_20091-GAND_-_Euro1"/>
      <sheetName val="3_30099-GAPL_-_AU$1"/>
      <sheetName val="4_32540-GATW-_TWD1"/>
      <sheetName val="5_20043-GAUS_-_Euro1"/>
      <sheetName val="6_20042-GBEL_-_Euro1"/>
      <sheetName val="7_20061-GBLR_-_Belarus_Ruble1"/>
      <sheetName val="8_11800-GCAN_-_CN$1"/>
      <sheetName val="9_20019-GCBV_-_Euro1"/>
      <sheetName val="10_20073-GCYP_-_Euro1"/>
      <sheetName val="11_20044-GCZR_-_Czh_Koruna1"/>
      <sheetName val="12_20049-GDEN_-_Den_Kroner1"/>
      <sheetName val="13_20040-GEBV_-_Euro1"/>
      <sheetName val="14_20090-GESP_-_Euro1"/>
      <sheetName val="15_20015-GEUR_-_Euro1"/>
      <sheetName val="16_20048-GFIN_-_Euro1"/>
      <sheetName val="17_20050-GFRA_-_Euro1"/>
      <sheetName val="18_20045-GGER_-_Euro1"/>
      <sheetName val="19_20074-GGRE_-_Euro1"/>
      <sheetName val="20_32500-GHKL_-_US$1"/>
      <sheetName val="21_20076-GHUN_-_HG_Froint1"/>
      <sheetName val="22_30097-GIND_-_India_Rupee1"/>
      <sheetName val="23_20071-GIRE_-_Euro1"/>
      <sheetName val="24_20011-GITA_-_Euro1"/>
      <sheetName val="25_32610-GJAP_-_Japanese_JPY1"/>
      <sheetName val="26_20078-GKAZ_-_Kaz_Tenge1"/>
      <sheetName val="27_32910-GKOR_-_KRW1"/>
      <sheetName val="28_20046-GLUX_-_Euro1"/>
      <sheetName val="29_32520-GMAC_-_Macua_Pataca1"/>
      <sheetName val="30_20051-GNOR_-_Norway_Kroner1"/>
      <sheetName val="31_20047-GPOL_-_Polish_Zloty1"/>
      <sheetName val="32_20077-GROM_-_Romania_Leu1"/>
      <sheetName val="33_20063-GRUS_-_Russia_Ruble1"/>
      <sheetName val="34_20041-GSDN_-_Sweden_Krona1"/>
      <sheetName val="35_32530-GSHA_-_Chinese_CYN1"/>
      <sheetName val="36_30098-GSNG_-_Singapore_$1"/>
      <sheetName val="37_20079-GTRK_Turkish_Lira1"/>
      <sheetName val="38_20075-GTUR_-_Turkish_Lira1"/>
      <sheetName val="39_20070-GUKL_-_Bristish_Pound1"/>
      <sheetName val="D_JV_TB_&amp;_Form_8868====&gt;1"/>
      <sheetName val="40_14100_-_GMEX1"/>
      <sheetName val="41_20094_-_GISL1"/>
      <sheetName val="42_20096_-_GPOR1"/>
      <sheetName val="43_20062_-_GRSR1"/>
      <sheetName val="44_20013_-_GLAB1"/>
      <sheetName val="E_Brazil_TB_&amp;_Form_5171=====&gt;1"/>
      <sheetName val="G_US_Branch_&amp;_Form_8858====&gt;1"/>
      <sheetName val="47_14600-GMSV_-_Peso1"/>
      <sheetName val="48_15600-GURU_-_Peso1"/>
      <sheetName val="F_Form_5471=====Sch_J1"/>
      <sheetName val="F_1-Form_5471_Sch_J-2018_Rev1"/>
      <sheetName val="F_2-Form_5471_Sch_J-2018_Filed1"/>
      <sheetName val="F_3-in_FY_20-Q2_ADS_9_Yrs1"/>
      <sheetName val="F_4-Rec_FY-20-Italia_WHT_Tax1"/>
      <sheetName val="F_5-Sec_986_Cal_Bermuda_To_US1"/>
      <sheetName val="G_Other_Information====&gt;1"/>
      <sheetName val="G_1-HFM_Local_To_Euro1"/>
      <sheetName val="G_2-Local_to_US$1"/>
      <sheetName val="G_3-Foreign_TB1"/>
      <sheetName val="G_4-Company_Name1"/>
      <sheetName val="Intl_def1"/>
      <sheetName val="4th_Qtr_Billings_Breakdown1"/>
      <sheetName val="구매거래_등록부1"/>
      <sheetName val="수원_RAW_BT03(M292C)2"/>
      <sheetName val="0-2_BDV2"/>
      <sheetName val="LEAD_TIME_추이1"/>
      <sheetName val="Intl_def"/>
      <sheetName val="4th_Qtr_Billings_Breakdown"/>
      <sheetName val="구매거래_등록부"/>
      <sheetName val="Lead"/>
      <sheetName val="11 Dep &amp; Amort"/>
      <sheetName val=" Equity Activity"/>
      <sheetName val="OLD Q1 (Shouldn't use)"/>
      <sheetName val="Developer rev 99"/>
      <sheetName val=" Ad Sales  exp"/>
      <sheetName val="Bus Dev"/>
      <sheetName val="corp. exp"/>
      <sheetName val="XLR_NoRangeSheet"/>
      <sheetName val="본선 토공 분배표"/>
      <sheetName val="BOJUNGGM"/>
      <sheetName val="유효성"/>
      <sheetName val="세금"/>
      <sheetName val="유형자산증가"/>
      <sheetName val="4.경비 5.영업외수지"/>
      <sheetName val="반제품재고(양품)"/>
      <sheetName val="폐기 재고"/>
      <sheetName val=" 상반기업적고과"/>
      <sheetName val="02년팀별1"/>
      <sheetName val="내역"/>
      <sheetName val="SHFMA"/>
      <sheetName val="CDFMA"/>
      <sheetName val="WHFMA"/>
      <sheetName val="KMFMA"/>
      <sheetName val="Sheet1 (11)"/>
      <sheetName val="银行借款询证"/>
      <sheetName val="Cover"/>
      <sheetName val=".1 장기선급비용"/>
      <sheetName val="index"/>
      <sheetName val="OTA"/>
      <sheetName val="임차보증금"/>
      <sheetName val="L   S"/>
      <sheetName val="报表项目"/>
      <sheetName val="05현금등가"/>
      <sheetName val="97년"/>
      <sheetName val="기성내역서"/>
      <sheetName val="매출"/>
      <sheetName val="상품구매(구매납품품목조회)"/>
      <sheetName val="수금"/>
      <sheetName val="Repayment Summary"/>
      <sheetName val="소계정"/>
      <sheetName val="내역서적용수량"/>
      <sheetName val="건축"/>
      <sheetName val="集計00"/>
      <sheetName val="dc"/>
      <sheetName val="용역매출2"/>
      <sheetName val="일일계획"/>
      <sheetName val="0312"/>
      <sheetName val="표지"/>
      <sheetName val="comparables"/>
      <sheetName val="Deduction"/>
      <sheetName val="other"/>
      <sheetName val="conclusion"/>
      <sheetName val="결정단가"/>
      <sheetName val="수율생산"/>
      <sheetName val="국민연금"/>
      <sheetName val="LBOSHEL5"/>
      <sheetName val="เงินกู้ธนชาติ"/>
      <sheetName val="參數不可刪"/>
      <sheetName val="대분류2206"/>
      <sheetName val="ZY100"/>
      <sheetName val="공통속성"/>
      <sheetName val="유림골조"/>
      <sheetName val="원가관리"/>
      <sheetName val="产品资料"/>
      <sheetName val="개당가공비_목표"/>
      <sheetName val="(실사조정)총괄"/>
      <sheetName val="월말상여금내역서"/>
      <sheetName val="镀金品"/>
      <sheetName val="ﾘｽﾄ"/>
      <sheetName val="고정비"/>
      <sheetName val="이익계획 요약1"/>
      <sheetName val="지출(물류)"/>
      <sheetName val="전문직"/>
      <sheetName val="인턴사원"/>
      <sheetName val="매출현황(월별)  (2)"/>
      <sheetName val="달성율"/>
    </sheetNames>
    <sheetDataSet>
      <sheetData sheetId="0" refreshError="1">
        <row r="4">
          <cell r="A4" t="str">
            <v>R001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>
        <row r="2">
          <cell r="A2">
            <v>101738</v>
          </cell>
        </row>
      </sheetData>
      <sheetData sheetId="190"/>
      <sheetData sheetId="191">
        <row r="2">
          <cell r="A2">
            <v>101738</v>
          </cell>
        </row>
      </sheetData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>
        <row r="2">
          <cell r="A2">
            <v>101738</v>
          </cell>
        </row>
      </sheetData>
      <sheetData sheetId="227">
        <row r="2">
          <cell r="A2">
            <v>101738</v>
          </cell>
        </row>
      </sheetData>
      <sheetData sheetId="228">
        <row r="2">
          <cell r="A2">
            <v>101738</v>
          </cell>
        </row>
      </sheetData>
      <sheetData sheetId="229">
        <row r="2">
          <cell r="A2">
            <v>101738</v>
          </cell>
        </row>
      </sheetData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>
        <row r="2">
          <cell r="A2">
            <v>101738</v>
          </cell>
        </row>
      </sheetData>
      <sheetData sheetId="254">
        <row r="2">
          <cell r="A2">
            <v>101738</v>
          </cell>
        </row>
      </sheetData>
      <sheetData sheetId="255">
        <row r="2">
          <cell r="A2">
            <v>101738</v>
          </cell>
        </row>
      </sheetData>
      <sheetData sheetId="256">
        <row r="2">
          <cell r="A2">
            <v>101738</v>
          </cell>
        </row>
      </sheetData>
      <sheetData sheetId="257">
        <row r="2">
          <cell r="A2">
            <v>101738</v>
          </cell>
        </row>
      </sheetData>
      <sheetData sheetId="258">
        <row r="2">
          <cell r="A2">
            <v>101738</v>
          </cell>
        </row>
      </sheetData>
      <sheetData sheetId="259">
        <row r="2">
          <cell r="A2">
            <v>101738</v>
          </cell>
        </row>
      </sheetData>
      <sheetData sheetId="260">
        <row r="2">
          <cell r="A2">
            <v>101738</v>
          </cell>
        </row>
      </sheetData>
      <sheetData sheetId="261">
        <row r="2">
          <cell r="A2">
            <v>101738</v>
          </cell>
        </row>
      </sheetData>
      <sheetData sheetId="262">
        <row r="2">
          <cell r="A2">
            <v>101738</v>
          </cell>
        </row>
      </sheetData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>
        <row r="2">
          <cell r="A2">
            <v>101738</v>
          </cell>
        </row>
      </sheetData>
      <sheetData sheetId="282">
        <row r="2">
          <cell r="A2">
            <v>101738</v>
          </cell>
        </row>
      </sheetData>
      <sheetData sheetId="283">
        <row r="2">
          <cell r="A2">
            <v>101738</v>
          </cell>
        </row>
      </sheetData>
      <sheetData sheetId="284">
        <row r="2">
          <cell r="A2">
            <v>101738</v>
          </cell>
        </row>
      </sheetData>
      <sheetData sheetId="285">
        <row r="2">
          <cell r="A2">
            <v>101738</v>
          </cell>
        </row>
      </sheetData>
      <sheetData sheetId="286" refreshError="1"/>
      <sheetData sheetId="287" refreshError="1"/>
      <sheetData sheetId="288">
        <row r="2">
          <cell r="A2">
            <v>101738</v>
          </cell>
        </row>
      </sheetData>
      <sheetData sheetId="289">
        <row r="2">
          <cell r="A2">
            <v>101738</v>
          </cell>
        </row>
      </sheetData>
      <sheetData sheetId="290">
        <row r="2">
          <cell r="A2">
            <v>101738</v>
          </cell>
        </row>
      </sheetData>
      <sheetData sheetId="291">
        <row r="2">
          <cell r="A2">
            <v>101738</v>
          </cell>
        </row>
      </sheetData>
      <sheetData sheetId="292">
        <row r="2">
          <cell r="A2">
            <v>101738</v>
          </cell>
        </row>
      </sheetData>
      <sheetData sheetId="293">
        <row r="2">
          <cell r="A2">
            <v>101738</v>
          </cell>
        </row>
      </sheetData>
      <sheetData sheetId="294">
        <row r="2">
          <cell r="A2">
            <v>101738</v>
          </cell>
        </row>
      </sheetData>
      <sheetData sheetId="295">
        <row r="2">
          <cell r="A2">
            <v>101738</v>
          </cell>
        </row>
      </sheetData>
      <sheetData sheetId="296">
        <row r="2">
          <cell r="A2">
            <v>101738</v>
          </cell>
        </row>
      </sheetData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>
        <row r="2">
          <cell r="A2">
            <v>101738</v>
          </cell>
        </row>
      </sheetData>
      <sheetData sheetId="310">
        <row r="2">
          <cell r="A2">
            <v>101738</v>
          </cell>
        </row>
      </sheetData>
      <sheetData sheetId="311">
        <row r="2">
          <cell r="A2">
            <v>101738</v>
          </cell>
        </row>
      </sheetData>
      <sheetData sheetId="312">
        <row r="2">
          <cell r="A2">
            <v>101738</v>
          </cell>
        </row>
      </sheetData>
      <sheetData sheetId="313">
        <row r="2">
          <cell r="A2">
            <v>101738</v>
          </cell>
        </row>
      </sheetData>
      <sheetData sheetId="314">
        <row r="2">
          <cell r="A2">
            <v>101738</v>
          </cell>
        </row>
      </sheetData>
      <sheetData sheetId="315">
        <row r="2">
          <cell r="A2">
            <v>101738</v>
          </cell>
        </row>
      </sheetData>
      <sheetData sheetId="316">
        <row r="2">
          <cell r="A2">
            <v>101738</v>
          </cell>
        </row>
      </sheetData>
      <sheetData sheetId="317">
        <row r="2">
          <cell r="A2">
            <v>101738</v>
          </cell>
        </row>
      </sheetData>
      <sheetData sheetId="318">
        <row r="2">
          <cell r="A2">
            <v>101738</v>
          </cell>
        </row>
      </sheetData>
      <sheetData sheetId="319">
        <row r="2">
          <cell r="A2">
            <v>101738</v>
          </cell>
        </row>
      </sheetData>
      <sheetData sheetId="320">
        <row r="2">
          <cell r="A2">
            <v>101738</v>
          </cell>
        </row>
      </sheetData>
      <sheetData sheetId="321">
        <row r="2">
          <cell r="A2">
            <v>101738</v>
          </cell>
        </row>
      </sheetData>
      <sheetData sheetId="322">
        <row r="2">
          <cell r="A2">
            <v>101738</v>
          </cell>
        </row>
      </sheetData>
      <sheetData sheetId="323">
        <row r="2">
          <cell r="A2">
            <v>101738</v>
          </cell>
        </row>
      </sheetData>
      <sheetData sheetId="324">
        <row r="2">
          <cell r="A2">
            <v>101738</v>
          </cell>
        </row>
      </sheetData>
      <sheetData sheetId="325">
        <row r="2">
          <cell r="A2">
            <v>101738</v>
          </cell>
        </row>
      </sheetData>
      <sheetData sheetId="326">
        <row r="2">
          <cell r="A2">
            <v>101738</v>
          </cell>
        </row>
      </sheetData>
      <sheetData sheetId="327">
        <row r="2">
          <cell r="A2">
            <v>101738</v>
          </cell>
        </row>
      </sheetData>
      <sheetData sheetId="328">
        <row r="2">
          <cell r="A2">
            <v>101738</v>
          </cell>
        </row>
      </sheetData>
      <sheetData sheetId="329">
        <row r="2">
          <cell r="A2">
            <v>101738</v>
          </cell>
        </row>
      </sheetData>
      <sheetData sheetId="330">
        <row r="2">
          <cell r="A2">
            <v>101738</v>
          </cell>
        </row>
      </sheetData>
      <sheetData sheetId="331">
        <row r="2">
          <cell r="A2">
            <v>101738</v>
          </cell>
        </row>
      </sheetData>
      <sheetData sheetId="332">
        <row r="2">
          <cell r="A2">
            <v>101738</v>
          </cell>
        </row>
      </sheetData>
      <sheetData sheetId="333">
        <row r="2">
          <cell r="A2">
            <v>101738</v>
          </cell>
        </row>
      </sheetData>
      <sheetData sheetId="334">
        <row r="2">
          <cell r="A2">
            <v>101738</v>
          </cell>
        </row>
      </sheetData>
      <sheetData sheetId="335">
        <row r="2">
          <cell r="A2">
            <v>101738</v>
          </cell>
        </row>
      </sheetData>
      <sheetData sheetId="336">
        <row r="2">
          <cell r="A2">
            <v>101738</v>
          </cell>
        </row>
      </sheetData>
      <sheetData sheetId="337">
        <row r="2">
          <cell r="A2">
            <v>101738</v>
          </cell>
        </row>
      </sheetData>
      <sheetData sheetId="338">
        <row r="2">
          <cell r="A2">
            <v>101738</v>
          </cell>
        </row>
      </sheetData>
      <sheetData sheetId="339">
        <row r="2">
          <cell r="A2">
            <v>101738</v>
          </cell>
        </row>
      </sheetData>
      <sheetData sheetId="340">
        <row r="2">
          <cell r="A2">
            <v>101738</v>
          </cell>
        </row>
      </sheetData>
      <sheetData sheetId="341">
        <row r="2">
          <cell r="A2">
            <v>101738</v>
          </cell>
        </row>
      </sheetData>
      <sheetData sheetId="342">
        <row r="2">
          <cell r="A2">
            <v>101738</v>
          </cell>
        </row>
      </sheetData>
      <sheetData sheetId="343">
        <row r="2">
          <cell r="A2">
            <v>101738</v>
          </cell>
        </row>
      </sheetData>
      <sheetData sheetId="344">
        <row r="2">
          <cell r="A2">
            <v>101738</v>
          </cell>
        </row>
      </sheetData>
      <sheetData sheetId="345">
        <row r="2">
          <cell r="A2">
            <v>101738</v>
          </cell>
        </row>
      </sheetData>
      <sheetData sheetId="346">
        <row r="2">
          <cell r="A2">
            <v>101738</v>
          </cell>
        </row>
      </sheetData>
      <sheetData sheetId="347">
        <row r="2">
          <cell r="A2">
            <v>101738</v>
          </cell>
        </row>
      </sheetData>
      <sheetData sheetId="348">
        <row r="2">
          <cell r="A2">
            <v>101738</v>
          </cell>
        </row>
      </sheetData>
      <sheetData sheetId="349">
        <row r="2">
          <cell r="A2">
            <v>101738</v>
          </cell>
        </row>
      </sheetData>
      <sheetData sheetId="350">
        <row r="2">
          <cell r="A2">
            <v>101738</v>
          </cell>
        </row>
      </sheetData>
      <sheetData sheetId="351">
        <row r="2">
          <cell r="A2">
            <v>101738</v>
          </cell>
        </row>
      </sheetData>
      <sheetData sheetId="352">
        <row r="2">
          <cell r="A2">
            <v>101738</v>
          </cell>
        </row>
      </sheetData>
      <sheetData sheetId="353">
        <row r="2">
          <cell r="A2">
            <v>101738</v>
          </cell>
        </row>
      </sheetData>
      <sheetData sheetId="354">
        <row r="2">
          <cell r="A2">
            <v>101738</v>
          </cell>
        </row>
      </sheetData>
      <sheetData sheetId="355">
        <row r="2">
          <cell r="A2">
            <v>101738</v>
          </cell>
        </row>
      </sheetData>
      <sheetData sheetId="356">
        <row r="2">
          <cell r="A2">
            <v>101738</v>
          </cell>
        </row>
      </sheetData>
      <sheetData sheetId="357">
        <row r="2">
          <cell r="A2">
            <v>101738</v>
          </cell>
        </row>
      </sheetData>
      <sheetData sheetId="358">
        <row r="2">
          <cell r="A2">
            <v>101738</v>
          </cell>
        </row>
      </sheetData>
      <sheetData sheetId="359">
        <row r="2">
          <cell r="A2">
            <v>101738</v>
          </cell>
        </row>
      </sheetData>
      <sheetData sheetId="360">
        <row r="2">
          <cell r="A2">
            <v>101738</v>
          </cell>
        </row>
      </sheetData>
      <sheetData sheetId="361">
        <row r="2">
          <cell r="A2">
            <v>101738</v>
          </cell>
        </row>
      </sheetData>
      <sheetData sheetId="362">
        <row r="2">
          <cell r="A2">
            <v>101738</v>
          </cell>
        </row>
      </sheetData>
      <sheetData sheetId="363">
        <row r="2">
          <cell r="A2">
            <v>101738</v>
          </cell>
        </row>
      </sheetData>
      <sheetData sheetId="364">
        <row r="2">
          <cell r="A2">
            <v>101738</v>
          </cell>
        </row>
      </sheetData>
      <sheetData sheetId="365">
        <row r="2">
          <cell r="A2">
            <v>101738</v>
          </cell>
        </row>
      </sheetData>
      <sheetData sheetId="366">
        <row r="2">
          <cell r="A2">
            <v>101738</v>
          </cell>
        </row>
      </sheetData>
      <sheetData sheetId="367">
        <row r="2">
          <cell r="A2">
            <v>101738</v>
          </cell>
        </row>
      </sheetData>
      <sheetData sheetId="368">
        <row r="2">
          <cell r="A2">
            <v>101738</v>
          </cell>
        </row>
      </sheetData>
      <sheetData sheetId="369">
        <row r="2">
          <cell r="A2">
            <v>101738</v>
          </cell>
        </row>
      </sheetData>
      <sheetData sheetId="370">
        <row r="2">
          <cell r="A2">
            <v>101738</v>
          </cell>
        </row>
      </sheetData>
      <sheetData sheetId="371">
        <row r="2">
          <cell r="A2">
            <v>101738</v>
          </cell>
        </row>
      </sheetData>
      <sheetData sheetId="372">
        <row r="2">
          <cell r="A2">
            <v>101738</v>
          </cell>
        </row>
      </sheetData>
      <sheetData sheetId="373">
        <row r="2">
          <cell r="A2">
            <v>101738</v>
          </cell>
        </row>
      </sheetData>
      <sheetData sheetId="374">
        <row r="2">
          <cell r="A2">
            <v>101738</v>
          </cell>
        </row>
      </sheetData>
      <sheetData sheetId="375">
        <row r="2">
          <cell r="A2">
            <v>101738</v>
          </cell>
        </row>
      </sheetData>
      <sheetData sheetId="376">
        <row r="2">
          <cell r="A2">
            <v>101738</v>
          </cell>
        </row>
      </sheetData>
      <sheetData sheetId="377">
        <row r="2">
          <cell r="A2">
            <v>101738</v>
          </cell>
        </row>
      </sheetData>
      <sheetData sheetId="378">
        <row r="2">
          <cell r="A2">
            <v>101738</v>
          </cell>
        </row>
      </sheetData>
      <sheetData sheetId="379">
        <row r="2">
          <cell r="A2">
            <v>101738</v>
          </cell>
        </row>
      </sheetData>
      <sheetData sheetId="380">
        <row r="2">
          <cell r="A2">
            <v>101738</v>
          </cell>
        </row>
      </sheetData>
      <sheetData sheetId="381">
        <row r="2">
          <cell r="A2">
            <v>101738</v>
          </cell>
        </row>
      </sheetData>
      <sheetData sheetId="382">
        <row r="2">
          <cell r="A2">
            <v>101738</v>
          </cell>
        </row>
      </sheetData>
      <sheetData sheetId="383">
        <row r="2">
          <cell r="A2">
            <v>101738</v>
          </cell>
        </row>
      </sheetData>
      <sheetData sheetId="384">
        <row r="2">
          <cell r="A2">
            <v>101738</v>
          </cell>
        </row>
      </sheetData>
      <sheetData sheetId="385">
        <row r="2">
          <cell r="A2">
            <v>101738</v>
          </cell>
        </row>
      </sheetData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>
        <row r="2">
          <cell r="A2">
            <v>101738</v>
          </cell>
        </row>
      </sheetData>
      <sheetData sheetId="393">
        <row r="2">
          <cell r="A2">
            <v>101738</v>
          </cell>
        </row>
      </sheetData>
      <sheetData sheetId="394">
        <row r="2">
          <cell r="A2">
            <v>101738</v>
          </cell>
        </row>
      </sheetData>
      <sheetData sheetId="395">
        <row r="2">
          <cell r="A2">
            <v>101738</v>
          </cell>
        </row>
      </sheetData>
      <sheetData sheetId="396">
        <row r="2">
          <cell r="A2">
            <v>101738</v>
          </cell>
        </row>
      </sheetData>
      <sheetData sheetId="397">
        <row r="2">
          <cell r="A2">
            <v>101738</v>
          </cell>
        </row>
      </sheetData>
      <sheetData sheetId="398">
        <row r="2">
          <cell r="A2">
            <v>101738</v>
          </cell>
        </row>
      </sheetData>
      <sheetData sheetId="399">
        <row r="2">
          <cell r="A2">
            <v>101738</v>
          </cell>
        </row>
      </sheetData>
      <sheetData sheetId="400">
        <row r="2">
          <cell r="A2">
            <v>101738</v>
          </cell>
        </row>
      </sheetData>
      <sheetData sheetId="401">
        <row r="2">
          <cell r="A2">
            <v>101738</v>
          </cell>
        </row>
      </sheetData>
      <sheetData sheetId="402">
        <row r="2">
          <cell r="A2">
            <v>101738</v>
          </cell>
        </row>
      </sheetData>
      <sheetData sheetId="403">
        <row r="2">
          <cell r="A2">
            <v>101738</v>
          </cell>
        </row>
      </sheetData>
      <sheetData sheetId="404">
        <row r="2">
          <cell r="A2">
            <v>101738</v>
          </cell>
        </row>
      </sheetData>
      <sheetData sheetId="405">
        <row r="2">
          <cell r="A2">
            <v>101738</v>
          </cell>
        </row>
      </sheetData>
      <sheetData sheetId="406">
        <row r="2">
          <cell r="A2">
            <v>101738</v>
          </cell>
        </row>
      </sheetData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>
        <row r="2">
          <cell r="A2">
            <v>101738</v>
          </cell>
        </row>
      </sheetData>
      <sheetData sheetId="451">
        <row r="2">
          <cell r="A2">
            <v>101738</v>
          </cell>
        </row>
      </sheetData>
      <sheetData sheetId="452">
        <row r="2">
          <cell r="A2">
            <v>101738</v>
          </cell>
        </row>
      </sheetData>
      <sheetData sheetId="453">
        <row r="2">
          <cell r="A2">
            <v>101738</v>
          </cell>
        </row>
      </sheetData>
      <sheetData sheetId="454">
        <row r="2">
          <cell r="A2">
            <v>101738</v>
          </cell>
        </row>
      </sheetData>
      <sheetData sheetId="455">
        <row r="2">
          <cell r="A2">
            <v>101738</v>
          </cell>
        </row>
      </sheetData>
      <sheetData sheetId="456">
        <row r="2">
          <cell r="A2">
            <v>101738</v>
          </cell>
        </row>
      </sheetData>
      <sheetData sheetId="457">
        <row r="2">
          <cell r="A2">
            <v>101738</v>
          </cell>
        </row>
      </sheetData>
      <sheetData sheetId="458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459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460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461">
        <row r="2">
          <cell r="A2">
            <v>101738</v>
          </cell>
        </row>
      </sheetData>
      <sheetData sheetId="462">
        <row r="2">
          <cell r="A2">
            <v>101738</v>
          </cell>
        </row>
      </sheetData>
      <sheetData sheetId="463">
        <row r="2">
          <cell r="A2">
            <v>101738</v>
          </cell>
        </row>
      </sheetData>
      <sheetData sheetId="464">
        <row r="2">
          <cell r="A2">
            <v>101738</v>
          </cell>
        </row>
      </sheetData>
      <sheetData sheetId="465">
        <row r="2">
          <cell r="A2">
            <v>101738</v>
          </cell>
        </row>
      </sheetData>
      <sheetData sheetId="466">
        <row r="2">
          <cell r="A2">
            <v>101738</v>
          </cell>
        </row>
      </sheetData>
      <sheetData sheetId="467">
        <row r="2">
          <cell r="A2">
            <v>101738</v>
          </cell>
        </row>
      </sheetData>
      <sheetData sheetId="468">
        <row r="2">
          <cell r="A2">
            <v>101738</v>
          </cell>
        </row>
      </sheetData>
      <sheetData sheetId="469">
        <row r="2">
          <cell r="A2">
            <v>101738</v>
          </cell>
        </row>
      </sheetData>
      <sheetData sheetId="470">
        <row r="2">
          <cell r="A2">
            <v>101738</v>
          </cell>
        </row>
      </sheetData>
      <sheetData sheetId="471">
        <row r="2">
          <cell r="A2">
            <v>101738</v>
          </cell>
        </row>
      </sheetData>
      <sheetData sheetId="472">
        <row r="2">
          <cell r="A2">
            <v>101738</v>
          </cell>
        </row>
      </sheetData>
      <sheetData sheetId="473">
        <row r="2">
          <cell r="A2">
            <v>101738</v>
          </cell>
        </row>
      </sheetData>
      <sheetData sheetId="474">
        <row r="2">
          <cell r="A2">
            <v>101738</v>
          </cell>
        </row>
      </sheetData>
      <sheetData sheetId="475">
        <row r="2">
          <cell r="A2">
            <v>101738</v>
          </cell>
        </row>
      </sheetData>
      <sheetData sheetId="476">
        <row r="2">
          <cell r="A2">
            <v>101738</v>
          </cell>
        </row>
      </sheetData>
      <sheetData sheetId="477">
        <row r="2">
          <cell r="A2">
            <v>101738</v>
          </cell>
        </row>
      </sheetData>
      <sheetData sheetId="478">
        <row r="2">
          <cell r="A2">
            <v>101738</v>
          </cell>
        </row>
      </sheetData>
      <sheetData sheetId="479">
        <row r="2">
          <cell r="A2">
            <v>101738</v>
          </cell>
        </row>
      </sheetData>
      <sheetData sheetId="480">
        <row r="2">
          <cell r="A2">
            <v>101738</v>
          </cell>
        </row>
      </sheetData>
      <sheetData sheetId="481">
        <row r="2">
          <cell r="A2">
            <v>101738</v>
          </cell>
        </row>
      </sheetData>
      <sheetData sheetId="482">
        <row r="2">
          <cell r="A2">
            <v>101738</v>
          </cell>
        </row>
      </sheetData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>
        <row r="2">
          <cell r="A2">
            <v>101738</v>
          </cell>
        </row>
      </sheetData>
      <sheetData sheetId="504">
        <row r="2">
          <cell r="A2">
            <v>101738</v>
          </cell>
        </row>
      </sheetData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>
        <row r="2">
          <cell r="A2">
            <v>101738</v>
          </cell>
        </row>
      </sheetData>
      <sheetData sheetId="515">
        <row r="2">
          <cell r="A2">
            <v>101738</v>
          </cell>
        </row>
      </sheetData>
      <sheetData sheetId="516">
        <row r="2">
          <cell r="A2">
            <v>101738</v>
          </cell>
        </row>
      </sheetData>
      <sheetData sheetId="517">
        <row r="2">
          <cell r="A2">
            <v>101738</v>
          </cell>
        </row>
      </sheetData>
      <sheetData sheetId="518">
        <row r="2">
          <cell r="A2">
            <v>101738</v>
          </cell>
        </row>
      </sheetData>
      <sheetData sheetId="519">
        <row r="2">
          <cell r="A2">
            <v>101738</v>
          </cell>
        </row>
      </sheetData>
      <sheetData sheetId="520">
        <row r="2">
          <cell r="A2">
            <v>101738</v>
          </cell>
        </row>
      </sheetData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>
        <row r="2">
          <cell r="A2">
            <v>101738</v>
          </cell>
        </row>
      </sheetData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83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84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85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86"/>
      <sheetData sheetId="587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88"/>
      <sheetData sheetId="589"/>
      <sheetData sheetId="590"/>
      <sheetData sheetId="591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92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93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94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95"/>
      <sheetData sheetId="596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97"/>
      <sheetData sheetId="598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19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20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21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22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23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24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25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26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27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28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29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30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31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32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33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34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35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36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37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38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39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40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41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42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43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44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45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46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47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48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49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50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51"/>
      <sheetData sheetId="652"/>
      <sheetData sheetId="653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/>
      <sheetData sheetId="66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초코드"/>
      <sheetName val="법인구분"/>
      <sheetName val="기본사항입력"/>
      <sheetName val="기본사항"/>
      <sheetName val="총괄표"/>
      <sheetName val="서식 check list"/>
      <sheetName val="1"/>
      <sheetName val="2"/>
      <sheetName val="3"/>
      <sheetName val="3부표"/>
      <sheetName val="3의2(1)"/>
      <sheetName val="3의2(2)"/>
      <sheetName val="3의2(3)"/>
      <sheetName val="3의2(4)"/>
      <sheetName val="3의3(1)"/>
      <sheetName val="3의3(2)"/>
      <sheetName val="3의3(3)"/>
      <sheetName val="3의3(4)"/>
      <sheetName val="4"/>
      <sheetName val="5"/>
      <sheetName val="6"/>
      <sheetName val="6의2"/>
      <sheetName val="7"/>
      <sheetName val="8(갑)"/>
      <sheetName val="8(을)"/>
      <sheetName val="8부표1"/>
      <sheetName val="8부표2"/>
      <sheetName val="8부표3"/>
      <sheetName val="8부표4"/>
      <sheetName val="8부표5"/>
      <sheetName val="8부표6"/>
      <sheetName val="8부표9"/>
    </sheetNames>
    <sheetDataSet>
      <sheetData sheetId="0">
        <row r="5">
          <cell r="A5" t="str">
            <v>경남은행</v>
          </cell>
        </row>
        <row r="6">
          <cell r="A6" t="str">
            <v>광주은행</v>
          </cell>
        </row>
        <row r="7">
          <cell r="A7" t="str">
            <v>국민은행</v>
          </cell>
        </row>
        <row r="8">
          <cell r="A8" t="str">
            <v>국외</v>
          </cell>
          <cell r="J8" t="str">
            <v>강남</v>
          </cell>
        </row>
        <row r="9">
          <cell r="A9" t="str">
            <v>기술신용보증기금</v>
          </cell>
          <cell r="J9" t="str">
            <v>강동</v>
          </cell>
        </row>
        <row r="10">
          <cell r="A10" t="str">
            <v>농협(구,축협)</v>
          </cell>
          <cell r="J10" t="str">
            <v>강릉</v>
          </cell>
        </row>
        <row r="11">
          <cell r="A11" t="str">
            <v>농협(단위농협)</v>
          </cell>
          <cell r="J11" t="str">
            <v>강서</v>
          </cell>
        </row>
        <row r="12">
          <cell r="A12" t="str">
            <v>농협(단위농협)</v>
          </cell>
          <cell r="J12" t="str">
            <v>거창</v>
          </cell>
        </row>
        <row r="13">
          <cell r="A13" t="str">
            <v>농협(단위농협)</v>
          </cell>
          <cell r="J13" t="str">
            <v>경산</v>
          </cell>
        </row>
        <row r="14">
          <cell r="A14" t="str">
            <v>농협(단위농협)</v>
          </cell>
          <cell r="J14" t="str">
            <v>경주</v>
          </cell>
        </row>
        <row r="15">
          <cell r="A15" t="str">
            <v>농협(중앙회)</v>
          </cell>
          <cell r="J15" t="str">
            <v>고양</v>
          </cell>
        </row>
        <row r="16">
          <cell r="A16" t="str">
            <v>대구은행</v>
          </cell>
          <cell r="J16" t="str">
            <v>공주</v>
          </cell>
        </row>
        <row r="17">
          <cell r="A17" t="str">
            <v>도이치은행</v>
          </cell>
          <cell r="J17" t="str">
            <v>광주</v>
          </cell>
        </row>
        <row r="18">
          <cell r="A18" t="str">
            <v>도쿄미쓰비시은행</v>
          </cell>
          <cell r="J18" t="str">
            <v>광주청</v>
          </cell>
        </row>
        <row r="19">
          <cell r="A19" t="str">
            <v>미즈호코퍼레이트은행</v>
          </cell>
          <cell r="J19" t="str">
            <v>구로</v>
          </cell>
        </row>
        <row r="20">
          <cell r="A20" t="str">
            <v>부산은행</v>
          </cell>
          <cell r="J20" t="str">
            <v>구미</v>
          </cell>
        </row>
        <row r="21">
          <cell r="A21" t="str">
            <v>산업은행</v>
          </cell>
          <cell r="J21" t="str">
            <v>군산</v>
          </cell>
        </row>
        <row r="22">
          <cell r="A22" t="str">
            <v>상호저축은행</v>
          </cell>
          <cell r="J22" t="str">
            <v>금정</v>
          </cell>
        </row>
        <row r="23">
          <cell r="A23" t="str">
            <v>새마을금고</v>
          </cell>
          <cell r="J23" t="str">
            <v>금천</v>
          </cell>
        </row>
        <row r="24">
          <cell r="A24" t="str">
            <v>수출입은행</v>
          </cell>
          <cell r="J24" t="str">
            <v>김천</v>
          </cell>
        </row>
        <row r="25">
          <cell r="A25" t="str">
            <v>수협</v>
          </cell>
          <cell r="J25" t="str">
            <v>김해</v>
          </cell>
        </row>
        <row r="26">
          <cell r="A26" t="str">
            <v>신용보증기금</v>
          </cell>
          <cell r="J26" t="str">
            <v>나주</v>
          </cell>
        </row>
        <row r="27">
          <cell r="A27" t="str">
            <v>신한은행</v>
          </cell>
          <cell r="J27" t="str">
            <v>남대구</v>
          </cell>
        </row>
        <row r="28">
          <cell r="A28" t="str">
            <v>신협</v>
          </cell>
          <cell r="J28" t="str">
            <v>남대문</v>
          </cell>
        </row>
        <row r="29">
          <cell r="A29" t="str">
            <v>에이비엔암로은행</v>
          </cell>
          <cell r="J29" t="str">
            <v>남양주</v>
          </cell>
        </row>
        <row r="30">
          <cell r="A30" t="str">
            <v>외환은행</v>
          </cell>
          <cell r="J30" t="str">
            <v>남원</v>
          </cell>
        </row>
        <row r="31">
          <cell r="A31" t="str">
            <v>우리은행(구,한빛)</v>
          </cell>
          <cell r="J31" t="str">
            <v>남인천</v>
          </cell>
        </row>
        <row r="32">
          <cell r="A32" t="str">
            <v>우체국(강원,경북,대구)</v>
          </cell>
          <cell r="J32" t="str">
            <v>노원</v>
          </cell>
        </row>
        <row r="33">
          <cell r="A33" t="str">
            <v>우체국(광주,전남,전북)</v>
          </cell>
          <cell r="J33" t="str">
            <v>논산</v>
          </cell>
        </row>
        <row r="34">
          <cell r="A34" t="str">
            <v>우체국(대전,충남,충북,제주)</v>
          </cell>
          <cell r="J34" t="str">
            <v>대구청</v>
          </cell>
        </row>
        <row r="35">
          <cell r="A35" t="str">
            <v>우체국(부산,경남)</v>
          </cell>
          <cell r="J35" t="str">
            <v>대전</v>
          </cell>
        </row>
        <row r="36">
          <cell r="A36" t="str">
            <v>우체국(서울,경기)</v>
          </cell>
          <cell r="J36" t="str">
            <v>대전청</v>
          </cell>
        </row>
        <row r="37">
          <cell r="A37" t="str">
            <v>전북은행</v>
          </cell>
          <cell r="J37" t="str">
            <v>도봉</v>
          </cell>
        </row>
        <row r="38">
          <cell r="A38" t="str">
            <v>제일은행</v>
          </cell>
          <cell r="J38" t="str">
            <v>동대구</v>
          </cell>
        </row>
        <row r="39">
          <cell r="A39" t="str">
            <v>제주은행</v>
          </cell>
          <cell r="J39" t="str">
            <v>동대문</v>
          </cell>
        </row>
        <row r="40">
          <cell r="A40" t="str">
            <v>중소기업은행</v>
          </cell>
          <cell r="J40" t="str">
            <v>동래</v>
          </cell>
        </row>
        <row r="41">
          <cell r="A41" t="str">
            <v>하나은행</v>
          </cell>
          <cell r="J41" t="str">
            <v>동수원</v>
          </cell>
        </row>
        <row r="42">
          <cell r="A42" t="str">
            <v>한국시티은행(구,한미)</v>
          </cell>
          <cell r="J42" t="str">
            <v>동안양</v>
          </cell>
        </row>
        <row r="43">
          <cell r="A43" t="str">
            <v>한국은행</v>
          </cell>
          <cell r="J43" t="str">
            <v>동울산</v>
          </cell>
        </row>
        <row r="44">
          <cell r="A44" t="str">
            <v>BOA</v>
          </cell>
          <cell r="J44" t="str">
            <v>동작</v>
          </cell>
        </row>
        <row r="45">
          <cell r="A45" t="str">
            <v>HSBC</v>
          </cell>
          <cell r="J45" t="str">
            <v>마산</v>
          </cell>
        </row>
        <row r="46">
          <cell r="A46" t="str">
            <v>UFJ</v>
          </cell>
          <cell r="J46" t="str">
            <v>마포</v>
          </cell>
        </row>
        <row r="47">
          <cell r="J47" t="str">
            <v>목포</v>
          </cell>
        </row>
        <row r="48">
          <cell r="J48" t="str">
            <v>반포</v>
          </cell>
        </row>
        <row r="49">
          <cell r="J49" t="str">
            <v>보령</v>
          </cell>
        </row>
        <row r="50">
          <cell r="J50" t="str">
            <v>부산진</v>
          </cell>
        </row>
        <row r="51">
          <cell r="J51" t="str">
            <v>부산청</v>
          </cell>
        </row>
        <row r="52">
          <cell r="J52" t="str">
            <v>부천</v>
          </cell>
        </row>
        <row r="53">
          <cell r="J53" t="str">
            <v>북광주</v>
          </cell>
        </row>
        <row r="54">
          <cell r="J54" t="str">
            <v>북대구</v>
          </cell>
        </row>
        <row r="55">
          <cell r="J55" t="str">
            <v>북부산</v>
          </cell>
        </row>
        <row r="56">
          <cell r="J56" t="str">
            <v>북인천</v>
          </cell>
        </row>
        <row r="57">
          <cell r="J57" t="str">
            <v>삼성</v>
          </cell>
        </row>
        <row r="58">
          <cell r="J58" t="str">
            <v>삼척</v>
          </cell>
        </row>
        <row r="59">
          <cell r="J59" t="str">
            <v>상주</v>
          </cell>
        </row>
        <row r="60">
          <cell r="J60" t="str">
            <v>서광주</v>
          </cell>
        </row>
        <row r="61">
          <cell r="J61" t="str">
            <v>서대구</v>
          </cell>
        </row>
        <row r="62">
          <cell r="J62" t="str">
            <v>서대문</v>
          </cell>
        </row>
        <row r="63">
          <cell r="J63" t="str">
            <v>서대전</v>
          </cell>
        </row>
        <row r="64">
          <cell r="J64" t="str">
            <v>서부산</v>
          </cell>
        </row>
        <row r="65">
          <cell r="J65" t="str">
            <v>서산</v>
          </cell>
        </row>
        <row r="66">
          <cell r="J66" t="str">
            <v>서울</v>
          </cell>
        </row>
        <row r="67">
          <cell r="J67" t="str">
            <v>서인천</v>
          </cell>
        </row>
        <row r="68">
          <cell r="J68" t="str">
            <v>서초</v>
          </cell>
        </row>
        <row r="69">
          <cell r="J69" t="str">
            <v>성남</v>
          </cell>
        </row>
        <row r="70">
          <cell r="J70" t="str">
            <v>성동</v>
          </cell>
        </row>
        <row r="71">
          <cell r="J71" t="str">
            <v>성북</v>
          </cell>
        </row>
        <row r="72">
          <cell r="J72" t="str">
            <v>속초</v>
          </cell>
        </row>
        <row r="73">
          <cell r="J73" t="str">
            <v>송파</v>
          </cell>
        </row>
        <row r="74">
          <cell r="J74" t="str">
            <v>수영</v>
          </cell>
        </row>
        <row r="75">
          <cell r="J75" t="str">
            <v>수원</v>
          </cell>
        </row>
        <row r="76">
          <cell r="J76" t="str">
            <v>순천</v>
          </cell>
        </row>
        <row r="77">
          <cell r="J77" t="str">
            <v>시흥</v>
          </cell>
        </row>
        <row r="78">
          <cell r="J78" t="str">
            <v>안동</v>
          </cell>
        </row>
        <row r="79">
          <cell r="J79" t="str">
            <v>안산</v>
          </cell>
        </row>
        <row r="80">
          <cell r="J80" t="str">
            <v>안양</v>
          </cell>
        </row>
        <row r="81">
          <cell r="J81" t="str">
            <v>양천</v>
          </cell>
        </row>
        <row r="82">
          <cell r="J82" t="str">
            <v>여수</v>
          </cell>
        </row>
        <row r="83">
          <cell r="J83" t="str">
            <v>역삼</v>
          </cell>
        </row>
        <row r="84">
          <cell r="J84" t="str">
            <v>영덕</v>
          </cell>
        </row>
        <row r="85">
          <cell r="J85" t="str">
            <v>영동</v>
          </cell>
        </row>
        <row r="86">
          <cell r="J86" t="str">
            <v>영등포</v>
          </cell>
        </row>
        <row r="87">
          <cell r="J87" t="str">
            <v>영월</v>
          </cell>
        </row>
        <row r="88">
          <cell r="J88" t="str">
            <v>영주</v>
          </cell>
        </row>
        <row r="89">
          <cell r="J89" t="str">
            <v>예산</v>
          </cell>
        </row>
        <row r="90">
          <cell r="J90" t="str">
            <v>용산</v>
          </cell>
        </row>
        <row r="91">
          <cell r="J91" t="str">
            <v>울산</v>
          </cell>
        </row>
        <row r="92">
          <cell r="J92" t="str">
            <v>원주</v>
          </cell>
        </row>
        <row r="93">
          <cell r="J93" t="str">
            <v>의정부</v>
          </cell>
        </row>
        <row r="94">
          <cell r="J94" t="str">
            <v>이천</v>
          </cell>
        </row>
        <row r="95">
          <cell r="J95" t="str">
            <v>익산</v>
          </cell>
        </row>
        <row r="96">
          <cell r="J96" t="str">
            <v>인천</v>
          </cell>
        </row>
        <row r="97">
          <cell r="J97" t="str">
            <v>전주</v>
          </cell>
        </row>
        <row r="98">
          <cell r="J98" t="str">
            <v>정읍</v>
          </cell>
        </row>
        <row r="99">
          <cell r="J99" t="str">
            <v>제주</v>
          </cell>
        </row>
        <row r="100">
          <cell r="J100" t="str">
            <v>제천</v>
          </cell>
        </row>
        <row r="101">
          <cell r="J101" t="str">
            <v>종로</v>
          </cell>
        </row>
        <row r="102">
          <cell r="J102" t="str">
            <v>중부</v>
          </cell>
        </row>
        <row r="103">
          <cell r="J103" t="str">
            <v>중부산</v>
          </cell>
        </row>
        <row r="104">
          <cell r="J104" t="str">
            <v>중부청</v>
          </cell>
        </row>
        <row r="105">
          <cell r="J105" t="str">
            <v>진주</v>
          </cell>
        </row>
        <row r="106">
          <cell r="J106" t="str">
            <v>창원</v>
          </cell>
        </row>
        <row r="107">
          <cell r="J107" t="str">
            <v>천안</v>
          </cell>
        </row>
        <row r="108">
          <cell r="J108" t="str">
            <v>청주</v>
          </cell>
        </row>
        <row r="109">
          <cell r="J109" t="str">
            <v>춘천</v>
          </cell>
        </row>
        <row r="110">
          <cell r="J110" t="str">
            <v>충주</v>
          </cell>
        </row>
        <row r="111">
          <cell r="J111" t="str">
            <v>통영</v>
          </cell>
        </row>
        <row r="112">
          <cell r="J112" t="str">
            <v>파주</v>
          </cell>
        </row>
        <row r="113">
          <cell r="J113" t="str">
            <v>평택</v>
          </cell>
        </row>
        <row r="114">
          <cell r="J114" t="str">
            <v>포항</v>
          </cell>
        </row>
        <row r="115">
          <cell r="J115" t="str">
            <v>해남</v>
          </cell>
        </row>
        <row r="116">
          <cell r="J116" t="str">
            <v>홍성</v>
          </cell>
        </row>
        <row r="117">
          <cell r="J117" t="str">
            <v>홍천</v>
          </cell>
        </row>
      </sheetData>
      <sheetData sheetId="1">
        <row r="2">
          <cell r="A2" t="str">
            <v>간접투자자산운용법에 의한 투자회사(사모투자 및 투자목적회사포함)</v>
          </cell>
          <cell r="B2">
            <v>202</v>
          </cell>
        </row>
        <row r="3">
          <cell r="A3" t="str">
            <v>금융지주회사</v>
          </cell>
          <cell r="B3">
            <v>105</v>
          </cell>
        </row>
        <row r="4">
          <cell r="A4" t="str">
            <v>기업구조조정부동산투자회사</v>
          </cell>
          <cell r="B4">
            <v>203</v>
          </cell>
        </row>
        <row r="5">
          <cell r="A5" t="str">
            <v>기타 공기업</v>
          </cell>
          <cell r="B5">
            <v>499</v>
          </cell>
        </row>
        <row r="6">
          <cell r="A6" t="str">
            <v>기타 조합법인</v>
          </cell>
          <cell r="B6">
            <v>399</v>
          </cell>
        </row>
        <row r="7">
          <cell r="A7" t="str">
            <v>기타 특수목적의 명목회사</v>
          </cell>
          <cell r="B7">
            <v>206</v>
          </cell>
        </row>
        <row r="8">
          <cell r="A8" t="str">
            <v>기타금융회사</v>
          </cell>
          <cell r="B8">
            <v>199</v>
          </cell>
        </row>
        <row r="9">
          <cell r="A9" t="str">
            <v>기타법인</v>
          </cell>
          <cell r="B9">
            <v>100</v>
          </cell>
        </row>
        <row r="10">
          <cell r="A10" t="str">
            <v>농협</v>
          </cell>
          <cell r="B10">
            <v>302</v>
          </cell>
        </row>
        <row r="11">
          <cell r="A11" t="str">
            <v>산림조합</v>
          </cell>
          <cell r="B11">
            <v>311</v>
          </cell>
        </row>
        <row r="12">
          <cell r="A12" t="str">
            <v>산학협력단</v>
          </cell>
          <cell r="B12">
            <v>310</v>
          </cell>
        </row>
        <row r="13">
          <cell r="A13" t="str">
            <v>상호저축은행</v>
          </cell>
          <cell r="B13">
            <v>106</v>
          </cell>
        </row>
        <row r="14">
          <cell r="A14" t="str">
            <v>새마을금고</v>
          </cell>
          <cell r="B14">
            <v>305</v>
          </cell>
        </row>
        <row r="15">
          <cell r="A15" t="str">
            <v>생명보험</v>
          </cell>
          <cell r="B15">
            <v>103</v>
          </cell>
        </row>
        <row r="16">
          <cell r="A16" t="str">
            <v>선물회사</v>
          </cell>
          <cell r="B16">
            <v>109</v>
          </cell>
        </row>
        <row r="17">
          <cell r="A17" t="str">
            <v>선박투자회사</v>
          </cell>
          <cell r="B17">
            <v>205</v>
          </cell>
        </row>
        <row r="18">
          <cell r="A18" t="str">
            <v>손해보험</v>
          </cell>
          <cell r="B18">
            <v>104</v>
          </cell>
        </row>
        <row r="19">
          <cell r="A19" t="str">
            <v>수협</v>
          </cell>
          <cell r="B19">
            <v>303</v>
          </cell>
        </row>
        <row r="20">
          <cell r="A20" t="str">
            <v>시설대여회사(리스회사포함)</v>
          </cell>
          <cell r="B20">
            <v>114</v>
          </cell>
        </row>
        <row r="21">
          <cell r="A21" t="str">
            <v>신기술금융회사</v>
          </cell>
          <cell r="B21">
            <v>110</v>
          </cell>
        </row>
        <row r="22">
          <cell r="A22" t="str">
            <v>신용카드사</v>
          </cell>
          <cell r="B22">
            <v>111</v>
          </cell>
        </row>
        <row r="23">
          <cell r="A23" t="str">
            <v>신용협동조합</v>
          </cell>
          <cell r="B23">
            <v>304</v>
          </cell>
        </row>
        <row r="24">
          <cell r="A24" t="str">
            <v>신탁회사</v>
          </cell>
          <cell r="B24">
            <v>107</v>
          </cell>
        </row>
        <row r="25">
          <cell r="A25" t="str">
            <v>영농조합</v>
          </cell>
          <cell r="B25">
            <v>306</v>
          </cell>
        </row>
        <row r="26">
          <cell r="A26" t="str">
            <v>영어조합</v>
          </cell>
          <cell r="B26">
            <v>307</v>
          </cell>
        </row>
        <row r="27">
          <cell r="A27" t="str">
            <v>위탁관리부동산투자회사</v>
          </cell>
          <cell r="B27">
            <v>204</v>
          </cell>
        </row>
        <row r="28">
          <cell r="A28" t="str">
            <v>유동화전문회사</v>
          </cell>
          <cell r="B28">
            <v>201</v>
          </cell>
        </row>
        <row r="29">
          <cell r="A29" t="str">
            <v>은행</v>
          </cell>
          <cell r="B29">
            <v>101</v>
          </cell>
        </row>
        <row r="30">
          <cell r="A30" t="str">
            <v>의료법인</v>
          </cell>
          <cell r="B30">
            <v>309</v>
          </cell>
        </row>
        <row r="31">
          <cell r="A31" t="str">
            <v>인삼협동조합</v>
          </cell>
          <cell r="B31">
            <v>312</v>
          </cell>
        </row>
        <row r="32">
          <cell r="A32" t="str">
            <v>재보험사</v>
          </cell>
          <cell r="B32">
            <v>112</v>
          </cell>
        </row>
        <row r="33">
          <cell r="A33" t="str">
            <v>정부출자기관</v>
          </cell>
          <cell r="B33">
            <v>402</v>
          </cell>
        </row>
        <row r="34">
          <cell r="A34" t="str">
            <v>정부투자기관</v>
          </cell>
          <cell r="B34">
            <v>401</v>
          </cell>
        </row>
        <row r="35">
          <cell r="A35" t="str">
            <v>정비사업조합</v>
          </cell>
          <cell r="B35">
            <v>301</v>
          </cell>
        </row>
        <row r="36">
          <cell r="A36" t="str">
            <v>종합금융회사</v>
          </cell>
          <cell r="B36">
            <v>108</v>
          </cell>
        </row>
        <row r="37">
          <cell r="A37" t="str">
            <v>증권</v>
          </cell>
          <cell r="B37">
            <v>102</v>
          </cell>
        </row>
        <row r="38">
          <cell r="A38" t="str">
            <v>지방공기업(출자)</v>
          </cell>
          <cell r="B38">
            <v>404</v>
          </cell>
        </row>
        <row r="39">
          <cell r="A39" t="str">
            <v>지방공기업(투자)</v>
          </cell>
          <cell r="B39">
            <v>403</v>
          </cell>
        </row>
        <row r="40">
          <cell r="A40" t="str">
            <v>투자자문회사</v>
          </cell>
          <cell r="B40">
            <v>113</v>
          </cell>
        </row>
        <row r="41">
          <cell r="A41" t="str">
            <v>학교법인</v>
          </cell>
          <cell r="B41">
            <v>308</v>
          </cell>
        </row>
        <row r="42">
          <cell r="A42" t="str">
            <v>할부금융회사</v>
          </cell>
          <cell r="B42">
            <v>115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시BS"/>
      <sheetName val="제시PL"/>
      <sheetName val="US$ I (SEG.)"/>
      <sheetName val="금액집계(리포트)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t9903"/>
      <sheetName val="Asset9902"/>
      <sheetName val="Asset9901"/>
      <sheetName val="Asset9812"/>
      <sheetName val="Asset9812Chey"/>
      <sheetName val="Asset9811CAK"/>
      <sheetName val="Asset9811Chey"/>
      <sheetName val="Asset9810CAK"/>
      <sheetName val="Asset9810Cheyenne"/>
      <sheetName val="Asset9809CAK"/>
      <sheetName val="Asset9809Cheyenne"/>
      <sheetName val="Asset98-CAK"/>
      <sheetName val="Asset98-Cheyenne"/>
      <sheetName val="Dispos&amp;Destroy98"/>
      <sheetName val="Dispos&amp;Destroy97"/>
      <sheetName val="Asset&amp;Depr"/>
      <sheetName val="BSM9601"/>
      <sheetName val="SO416"/>
      <sheetName val="Lead"/>
      <sheetName val="Links"/>
      <sheetName val=".6 토지"/>
      <sheetName val="3.판관비명세서"/>
      <sheetName val="외주현황.wq1"/>
      <sheetName val="712"/>
      <sheetName val="정산표"/>
      <sheetName val="01is(누계)"/>
      <sheetName val="Sheet2"/>
      <sheetName val="Sheet1"/>
      <sheetName val="지사인원사무실"/>
      <sheetName val="#REF"/>
      <sheetName val="운영도(변경후)"/>
      <sheetName val="울산시산표"/>
      <sheetName val="은행"/>
      <sheetName val="기계장치"/>
      <sheetName val="시산표"/>
      <sheetName val=".1 memo"/>
      <sheetName val="9-1차이내역"/>
      <sheetName val="시설이용권명세서"/>
      <sheetName val="주요재무비율"/>
      <sheetName val="포장복구집계"/>
      <sheetName val="주관사업"/>
      <sheetName val="Balance sheet"/>
      <sheetName val="Deprec9903"/>
      <sheetName val="조회서"/>
      <sheetName val="02주주임원(조전)"/>
      <sheetName val="송전기본"/>
      <sheetName val="비품"/>
      <sheetName val="수정시산표"/>
      <sheetName val="이자율"/>
      <sheetName val="토목주소"/>
      <sheetName val="프랜트면허"/>
      <sheetName val="ASP"/>
      <sheetName val="CHIP_O"/>
      <sheetName val="FAB_I"/>
      <sheetName val="FRT_O"/>
      <sheetName val="PKG_I"/>
      <sheetName val="FT_금액"/>
      <sheetName val="YIELD"/>
      <sheetName val="MX628EX"/>
      <sheetName val="건설중인"/>
      <sheetName val="2.대외공문"/>
      <sheetName val="15.외화외상매입금 0"/>
      <sheetName val="17.미지급금0"/>
      <sheetName val="입찰안"/>
      <sheetName val="data"/>
      <sheetName val="재공품"/>
      <sheetName val="Inputs"/>
      <sheetName val="AcqIS"/>
      <sheetName val="AcqBSCF"/>
      <sheetName val="A3(당기)"/>
      <sheetName val="총예상원가"/>
      <sheetName val="Working"/>
      <sheetName val="1998 P &amp; L"/>
      <sheetName val="Voucher"/>
      <sheetName val="PROP_95"/>
      <sheetName val="경제성분석"/>
      <sheetName val="Config"/>
      <sheetName val="감사회사"/>
      <sheetName val="이자정산계획"/>
      <sheetName val="01_예상손익세부내역"/>
      <sheetName val="판관비세부"/>
      <sheetName val="외화가수금"/>
      <sheetName val="총괄표"/>
      <sheetName val="지급이자"/>
      <sheetName val="15_외화외상매입금_0"/>
      <sheetName val="17_미지급금0"/>
      <sheetName val="1998_P_&amp;_L"/>
      <sheetName val="15_외화외상매입금_01"/>
      <sheetName val="15_외화외상매입금_02"/>
      <sheetName val="17_미지급금01"/>
      <sheetName val="1998_P_&amp;_L1"/>
      <sheetName val="Analysis"/>
      <sheetName val="118.세금과공과"/>
      <sheetName val="to do"/>
      <sheetName val="수율생산"/>
      <sheetName val="자재소요량"/>
      <sheetName val="해외출자현황(원본틀)"/>
      <sheetName val="서식시트"/>
      <sheetName val="LS re sales"/>
      <sheetName val="ANG Retailer List"/>
      <sheetName val="CHAR - NEW DFE"/>
      <sheetName val="MERCH - NEW DFE"/>
      <sheetName val="RETAILERS - NEW DFE"/>
      <sheetName val="1월"/>
      <sheetName val="Sheet6"/>
      <sheetName val="유니온"/>
      <sheetName val="단지별수거량"/>
      <sheetName val="Macro1"/>
      <sheetName val="외화금융(97-03)"/>
      <sheetName val="한세A4PL"/>
      <sheetName val="Macro2"/>
      <sheetName val="판가반영"/>
      <sheetName val="손익계산서"/>
      <sheetName val="단기차입금(200006)"/>
      <sheetName val="완성차 미수금"/>
      <sheetName val="상품입고집계"/>
      <sheetName val="현금흐름표"/>
      <sheetName val="Index"/>
      <sheetName val="#2 BSPL"/>
      <sheetName val="Sch7a (토요일)"/>
      <sheetName val="업무분장 "/>
      <sheetName val="공통"/>
      <sheetName val="2_대외공문"/>
      <sheetName val="업무분장_"/>
      <sheetName val="TRIM-Y3"/>
      <sheetName val="2_대외공문1"/>
      <sheetName val="업무분장_1"/>
      <sheetName val="RFQ"/>
      <sheetName val="판매46"/>
      <sheetName val="HP1AMLIST"/>
      <sheetName val="유가증권"/>
      <sheetName val="한국Template"/>
      <sheetName val="DATA4"/>
      <sheetName val="DATA5"/>
      <sheetName val="DATA3"/>
      <sheetName val="DATA1"/>
      <sheetName val="DATA2"/>
      <sheetName val="DATA6"/>
      <sheetName val="標準時間一覧（亀山）"/>
      <sheetName val="標準時間一覧（亀山）2"/>
      <sheetName val="98실적"/>
      <sheetName val="퇴충98"/>
      <sheetName val="상세"/>
      <sheetName val="품의서"/>
      <sheetName val="维护表"/>
      <sheetName val="profitcenter"/>
      <sheetName val="comm"/>
      <sheetName val="노무비"/>
      <sheetName val="p2-1"/>
      <sheetName val="A"/>
      <sheetName val="라인제조"/>
      <sheetName val="장차입"/>
      <sheetName val="7 (2)"/>
      <sheetName val="Sens"/>
      <sheetName val="PC주변기기"/>
      <sheetName val="15_외화외상매입금_03"/>
      <sheetName val="17_미지급금02"/>
      <sheetName val="1998_P_&amp;_L2"/>
      <sheetName val="118_세금과공과"/>
      <sheetName val="1.현금예금"/>
      <sheetName val="S1.1총괄"/>
      <sheetName val="S1_1총괄"/>
      <sheetName val="S1_1총괄1"/>
      <sheetName val="환율시트"/>
      <sheetName val="CapMult"/>
      <sheetName val="Industry Indices"/>
      <sheetName val="2호"/>
      <sheetName val="계정code"/>
      <sheetName val="항목"/>
      <sheetName val="Ref_Codes"/>
      <sheetName val="S"/>
      <sheetName val="기초데이타입력 및 계산"/>
      <sheetName val="m1_out"/>
      <sheetName val="총괄"/>
      <sheetName val="Cap&amp;Depr"/>
      <sheetName val="연구인원내역"/>
      <sheetName val="법인구분"/>
      <sheetName val="기초코드"/>
      <sheetName val="금액내역서"/>
      <sheetName val="f_BS"/>
      <sheetName val="f_IS"/>
      <sheetName val="발생집계"/>
      <sheetName val="Sheet3"/>
      <sheetName val="차이내역(1)"/>
      <sheetName val="발생차이"/>
      <sheetName val="경기자사건물"/>
      <sheetName val="비배관첨부내역"/>
      <sheetName val="비배관내역"/>
      <sheetName val="감가상각내용년수"/>
      <sheetName val="제출자료"/>
      <sheetName val="공급설비명세 (2)"/>
      <sheetName val="대체"/>
      <sheetName val="직접비발생"/>
      <sheetName val="94년간접비"/>
      <sheetName val="94직접비"/>
      <sheetName val="95년간접비"/>
      <sheetName val="95직접비"/>
      <sheetName val="96년간접비"/>
      <sheetName val="96년직접비"/>
      <sheetName val="97년비배관"/>
      <sheetName val="97년간접비"/>
      <sheetName val="97년직접비"/>
      <sheetName val="98상반기대체"/>
      <sheetName val="내역1"/>
      <sheetName val="basic_info"/>
      <sheetName val="BM_NEW2"/>
      <sheetName val="대차대조표"/>
      <sheetName val="공급설비"/>
      <sheetName val="2004년하반기 경평반영_민원반영영업점"/>
      <sheetName val="계수원본(99.2.28)"/>
      <sheetName val="대차"/>
      <sheetName val="총괄원장"/>
      <sheetName val="손익"/>
      <sheetName val="Menu_Link"/>
      <sheetName val="보증금(전신전화가입권)"/>
      <sheetName val="Sheet7"/>
      <sheetName val="인력(정규직)"/>
      <sheetName val="10.31"/>
      <sheetName val="받을어음"/>
      <sheetName val="LIST"/>
      <sheetName val="연체대출"/>
      <sheetName val="control sheet"/>
      <sheetName val="Macro3"/>
      <sheetName val="대외공문"/>
      <sheetName val="주주명부&lt;끝&gt;"/>
      <sheetName val="TEMP1"/>
      <sheetName val="회사제시"/>
      <sheetName val="원평사_2005_"/>
      <sheetName val="품목코드"/>
      <sheetName val="Template"/>
      <sheetName val="P.L"/>
      <sheetName val="COBS"/>
      <sheetName val="협조전"/>
      <sheetName val="입력"/>
      <sheetName val="95하U$가격"/>
      <sheetName val="summary"/>
      <sheetName val="공통가설"/>
      <sheetName val="제품(수출)매출"/>
      <sheetName val="상품보조수불"/>
      <sheetName val="제조원가계산서 (2)"/>
      <sheetName val="제품입고(생산)"/>
      <sheetName val="IN"/>
      <sheetName val="A1"/>
      <sheetName val="95WBS"/>
      <sheetName val="지역개발"/>
      <sheetName val="K1"/>
      <sheetName val="반제품"/>
      <sheetName val="타과목"/>
      <sheetName val="주간기성"/>
      <sheetName val="보증금_전신전화가입권_"/>
      <sheetName val="기계(2)"/>
      <sheetName val="9703"/>
      <sheetName val="유가증권현황"/>
      <sheetName val="상환익(2001년도)"/>
      <sheetName val="통합건전성별분류(0201)"/>
      <sheetName val="통합지보건전성(0201)"/>
      <sheetName val="CAUDIT"/>
      <sheetName val="A10"/>
      <sheetName val="경영비율 "/>
      <sheetName val="원가"/>
      <sheetName val="Ctrl"/>
      <sheetName val="공급설비발생내역"/>
      <sheetName val="샤워실위생"/>
      <sheetName val="한강운반비"/>
      <sheetName val="매출채권(외출)"/>
      <sheetName val="기흥진행률"/>
      <sheetName val="Sheet9"/>
      <sheetName val="admin"/>
      <sheetName val="11.17-11.23"/>
      <sheetName val="11.24-11.30"/>
      <sheetName val="공급설비명세_(2)"/>
      <sheetName val="계수원본(99_2_28)"/>
      <sheetName val="2004년하반기_경평반영_민원반영영업점"/>
      <sheetName val="10_31"/>
      <sheetName val="control_sheet"/>
      <sheetName val="잉여금"/>
      <sheetName val="대차대조"/>
      <sheetName val="미비용95"/>
      <sheetName val="98년이전원본"/>
      <sheetName val="대환취급"/>
      <sheetName val="생산직"/>
      <sheetName val="인상안"/>
      <sheetName val="현금예금"/>
      <sheetName val="월말마감"/>
      <sheetName val="SMCB9617145"/>
      <sheetName val="(바)신탁대차"/>
      <sheetName val="(사)신탁손익"/>
      <sheetName val="장부미수"/>
      <sheetName val="유일형"/>
      <sheetName val="당좌자산명세"/>
      <sheetName val="부서실적"/>
      <sheetName val="명세"/>
      <sheetName val="미착기계"/>
      <sheetName val="공급설비명세_(2)1"/>
      <sheetName val="2004년하반기_경평반영_민원반영영업점1"/>
      <sheetName val="계수원본(99_2_28)1"/>
      <sheetName val="10_311"/>
      <sheetName val="control_sheet1"/>
      <sheetName val="P_L"/>
      <sheetName val="제조원가계산서_(2)"/>
      <sheetName val="보유어음"/>
      <sheetName val="3-4현"/>
      <sheetName val="3-3현"/>
      <sheetName val="별제권_정리담보권"/>
      <sheetName val="업체손실공수.xls"/>
      <sheetName val="WPL"/>
      <sheetName val="5500"/>
      <sheetName val="수량집계"/>
      <sheetName val="총괄집계표"/>
      <sheetName val="SALE"/>
      <sheetName val="10월판관"/>
      <sheetName val="정기적금"/>
      <sheetName val="未完工合同成本设备"/>
      <sheetName val="预付款项RMB租金"/>
      <sheetName val="长期其他应收款"/>
      <sheetName val="U3.1"/>
      <sheetName val="Info"/>
      <sheetName val="Option"/>
      <sheetName val="월간"/>
      <sheetName val="별제권_정리담보권1"/>
      <sheetName val="적용환율"/>
      <sheetName val="93상각비"/>
      <sheetName val="대손충당금"/>
      <sheetName val="관세"/>
      <sheetName val="E1020"/>
      <sheetName val="지우기"/>
      <sheetName val="IDONG"/>
      <sheetName val="노무비단가"/>
      <sheetName val="AC377_별도BS"/>
      <sheetName val="Check"/>
      <sheetName val="FYP_國泰比較"/>
      <sheetName val="Ns0xa"/>
      <sheetName val="대구은행"/>
      <sheetName val="반도체"/>
      <sheetName val="분당임차변경"/>
      <sheetName val="아파트진행률"/>
      <sheetName val="이름표"/>
      <sheetName val="2018년 입력 콤보박스"/>
      <sheetName val="표준대차대조표(1)"/>
      <sheetName val="해피콜"/>
      <sheetName val="모델"/>
      <sheetName val="영업소별미수금현황(Old)"/>
      <sheetName val="주소"/>
      <sheetName val="성적표96"/>
      <sheetName val="T48a"/>
      <sheetName val="Source"/>
      <sheetName val="미지급금"/>
      <sheetName val="선급금"/>
      <sheetName val="선수금"/>
      <sheetName val="단기차입금"/>
      <sheetName val="외화보통예금"/>
      <sheetName val="외회외상매입금"/>
      <sheetName val="외화외상매출금"/>
      <sheetName val="장기차입금"/>
      <sheetName val="해창정"/>
      <sheetName val="Setup"/>
      <sheetName val="支払明細"/>
      <sheetName val="科目ﾘｽﾄ"/>
      <sheetName val="検針結果"/>
      <sheetName val="BSISver6.4"/>
      <sheetName val="NA"/>
      <sheetName val="A３新収益"/>
      <sheetName val="未収保険料&amp;未払手数料"/>
      <sheetName val="외상매출금현황-수정분 A2"/>
      <sheetName val="선급미지급비용"/>
      <sheetName val="합계잔액시산표"/>
      <sheetName val="98년BS"/>
      <sheetName val="재료비"/>
      <sheetName val="경비"/>
      <sheetName val="경영비율_"/>
      <sheetName val="11_17-11_23"/>
      <sheetName val="11_24-11_30"/>
      <sheetName val="MBNBSMTR"/>
      <sheetName val="CODE"/>
      <sheetName val="목표세부명세"/>
      <sheetName val="1-(1)생산량"/>
      <sheetName val="미국"/>
      <sheetName val="EBITDA"/>
      <sheetName val=""/>
      <sheetName val="화재보험가입내역(종류별)"/>
      <sheetName val="외화"/>
      <sheetName val="단가표"/>
      <sheetName val="UTMBPL"/>
      <sheetName val="SAP_Role"/>
      <sheetName val="cctr"/>
      <sheetName val="계정_H100"/>
      <sheetName val="계정_1000"/>
      <sheetName val="계정_7000"/>
      <sheetName val="계정_8000"/>
      <sheetName val="AP_H100"/>
      <sheetName val="AP_1000"/>
      <sheetName val="AP_7000"/>
      <sheetName val="AP_8000"/>
      <sheetName val="산출"/>
      <sheetName val="IS Summary-96"/>
      <sheetName val="관리1"/>
      <sheetName val="N賃率-職"/>
      <sheetName val="13역무손익"/>
      <sheetName val="5사남"/>
      <sheetName val="자재표"/>
      <sheetName val="I一般比"/>
      <sheetName val="Data&amp;Result"/>
      <sheetName val="BS(Detail)"/>
      <sheetName val="공급설비명세_(2)2"/>
      <sheetName val="2004년하반기_경평반영_민원반영영업점2"/>
      <sheetName val="계수원본(99_2_28)2"/>
      <sheetName val="10_312"/>
      <sheetName val="control_sheet2"/>
      <sheetName val="P_L1"/>
      <sheetName val="제조원가계산서_(2)1"/>
      <sheetName val="업체손실공수_xls"/>
      <sheetName val="XREF"/>
      <sheetName val="FAB별"/>
      <sheetName val="U3_1"/>
      <sheetName val="외상매출금현황-수정분_A2"/>
      <sheetName val="BSISver6_4"/>
      <sheetName val="00.09"/>
      <sheetName val="D1300 자삽"/>
      <sheetName val="외상매출금"/>
      <sheetName val="대분류2212"/>
      <sheetName val="부도어음관리현황1"/>
      <sheetName val="퇴직급여충당금명세서"/>
      <sheetName val="근로영수증"/>
      <sheetName val="추정제조경비"/>
      <sheetName val="노동부"/>
      <sheetName val="점수계산1-2"/>
      <sheetName val="발전사명"/>
      <sheetName val="일위대가"/>
      <sheetName val="5월"/>
      <sheetName val="총괄갑 "/>
      <sheetName val="퇴직급여충당금"/>
      <sheetName val="2018매출"/>
      <sheetName val="2017매출"/>
      <sheetName val="A-4"/>
      <sheetName val="시설물일위"/>
      <sheetName val="회사정보"/>
      <sheetName val="일반전기C"/>
      <sheetName val="율표"/>
      <sheetName val="차량(구)"/>
      <sheetName val="치솔대"/>
      <sheetName val="페널티"/>
      <sheetName val="배스트화성출하"/>
      <sheetName val="양양산업"/>
      <sheetName val="개발비"/>
      <sheetName val="기타"/>
      <sheetName val="단가소급"/>
      <sheetName val="단가원본"/>
      <sheetName val="산업4월단가조정"/>
      <sheetName val="경영비율_1"/>
      <sheetName val="11_17-11_231"/>
      <sheetName val="11_24-11_301"/>
      <sheetName val="2018년_입력_콤보박스"/>
      <sheetName val="IS_Summary-96"/>
      <sheetName val="MEMO"/>
      <sheetName val="22390-539"/>
      <sheetName val="배서어음명세서"/>
      <sheetName val="재무.17.충당금 명세서"/>
      <sheetName val="卖场清单"/>
      <sheetName val="한계원가"/>
      <sheetName val="RV미수수익보정"/>
      <sheetName val="불균등-거치외(미수)"/>
      <sheetName val="불균등-TOP(선수)"/>
      <sheetName val="forming price"/>
      <sheetName val="method"/>
      <sheetName val="9612-D2"/>
      <sheetName val="DIVP_L 1998"/>
      <sheetName val="整理後資料"/>
      <sheetName val="건설중인자산(기타)"/>
      <sheetName val="이자수익1"/>
      <sheetName val="Köpfe"/>
      <sheetName val="덕전리"/>
      <sheetName val="조서및연장산출"/>
      <sheetName val="배수공수량"/>
      <sheetName val="암거공수량집계"/>
      <sheetName val="횡배수공집계"/>
      <sheetName val="수로관및집수정수량집계"/>
      <sheetName val="횡배수토공(P.E,BOX) "/>
      <sheetName val="수로관및집수정"/>
      <sheetName val="지수벽 및 파라피트"/>
      <sheetName val="암거수량"/>
      <sheetName val="암거날개벽수량"/>
      <sheetName val="암거날개벽토공"/>
      <sheetName val="횡배수관날개벽"/>
      <sheetName val="횡배수관날개벽잔토 "/>
      <sheetName val="횡배수관날개벽수량표"/>
      <sheetName val="횡배수관날개벽잔토산식치수표"/>
      <sheetName val="토적계산서"/>
      <sheetName val="포장자재수량집계"/>
      <sheetName val="콘크리트포장"/>
      <sheetName val="토사측구"/>
      <sheetName val="표 지 "/>
      <sheetName val="자재집계"/>
      <sheetName val="토공집계"/>
      <sheetName val="총괄자재집계"/>
      <sheetName val="암거날개벽수량(1.5M)"/>
      <sheetName val="암거날개벽토공(1.5)"/>
      <sheetName val="토공집계(소계)"/>
      <sheetName val="관급자재대"/>
      <sheetName val="면벽수량"/>
      <sheetName val="흄관(보호)(1연)"/>
      <sheetName val="흄관 보호토공(1연)"/>
      <sheetName val="난간벽단위"/>
      <sheetName val="포장공"/>
      <sheetName val="토공"/>
      <sheetName val="배수공"/>
      <sheetName val="날개벽수량표"/>
      <sheetName val="98수문일위"/>
      <sheetName val="암거"/>
      <sheetName val="000000"/>
      <sheetName val="설계서(동안동)"/>
      <sheetName val="산출근거 "/>
      <sheetName val="T13(P68~72,78)"/>
      <sheetName val="MYUN(MAC)"/>
      <sheetName val="Notes"/>
      <sheetName val="A_E&amp;P Cal &amp; Schedules====&gt;"/>
      <sheetName val="A_1-Bermuda LP Con E&amp;P_Euro"/>
      <sheetName val="A_2-Sep Com E&amp;P_Local Cur Net "/>
      <sheetName val="A_3-Taxes-Sch J, Shc H, Shc K"/>
      <sheetName val="B_Non HFM TB Tax Adjustment===&gt;"/>
      <sheetName val="B_1-Europe BV Bermuda-Sec. 197"/>
      <sheetName val="B_2 Stock Comp"/>
      <sheetName val="B_2.1-Foreign ExercisedReleased"/>
      <sheetName val="B_3-Prepaid Rent"/>
      <sheetName val="B_4-Tax ADS"/>
      <sheetName val="B_5-Other Res FY18 &amp; FY 19"/>
      <sheetName val="C_Bermuda LP TP &amp; 8858=====&gt;"/>
      <sheetName val="1_20003-GBLPEURO - Euro"/>
      <sheetName val="2_20091-GAND - Euro"/>
      <sheetName val="3_30099-GAPL - AU$"/>
      <sheetName val="4_32540-GATW- TWD"/>
      <sheetName val="5_20043-GAUS - Euro"/>
      <sheetName val="6_20042-GBEL - Euro"/>
      <sheetName val="7_20061-GBLR - Belarus Ruble"/>
      <sheetName val="8_11800-GCAN - CN$"/>
      <sheetName val="9_20019-GCBV - Euro"/>
      <sheetName val="10_20073-GCYP - Euro"/>
      <sheetName val="11_20044-GCZR - Czh Koruna"/>
      <sheetName val="12_20049-GDEN - Den Kroner"/>
      <sheetName val="13_20040-GEBV - Euro"/>
      <sheetName val="14_20090-GESP - Euro"/>
      <sheetName val="15_20015-GEUR - Euro"/>
      <sheetName val="16_20048-GFIN - Euro"/>
      <sheetName val="17_20050-GFRA - Euro"/>
      <sheetName val="18_20045-GGER - Euro"/>
      <sheetName val="19_20074-GGRE - Euro"/>
      <sheetName val="20_32500-GHKL - US$"/>
      <sheetName val="21_20076-GHUN - HG Froint"/>
      <sheetName val="22_30097-GIND - India Rupee"/>
      <sheetName val="23_20071-GIRE - Euro"/>
      <sheetName val="24_20011-GITA - Euro"/>
      <sheetName val="25_32610-GJAP - Japanese JPY"/>
      <sheetName val="26_20078-GKAZ - Kaz Tenge"/>
      <sheetName val="27_32910-GKOR - KRW"/>
      <sheetName val="28_20046-GLUX - Euro"/>
      <sheetName val="29_32520-GMAC - Macua Pataca"/>
      <sheetName val="30_20051-GNOR - Norway Kroner"/>
      <sheetName val="31_20047-GPOL - Polish Zloty"/>
      <sheetName val="32_20077-GROM - Romania Leu"/>
      <sheetName val="33_20063-GRUS - Russia Ruble"/>
      <sheetName val="34_20041-GSDN - Sweden Krona"/>
      <sheetName val="35_32530-GSHA - Chinese CYN"/>
      <sheetName val="36_30098-GSNG - Singapore $"/>
      <sheetName val="37_20079-GTRK Turkish Lira"/>
      <sheetName val="38_20075-GTUR - Turkish Lira"/>
      <sheetName val="39_20070-GUKL - Bristish Pound"/>
      <sheetName val="D_JV TB &amp; Form 8868====&gt;"/>
      <sheetName val="40_14100 - GMEX"/>
      <sheetName val="41_20094 - GISL"/>
      <sheetName val="42_20096 - GPOR"/>
      <sheetName val="43_20062 - GRSR"/>
      <sheetName val="44_20013 - GLAB"/>
      <sheetName val="45_Elimination"/>
      <sheetName val="E_Brazil TB_&amp; Form 5171=====&gt;"/>
      <sheetName val="46_15100-GBSL"/>
      <sheetName val="G_US Branch &amp; Form 8858====&gt;"/>
      <sheetName val="47_14600-GMSV - Peso"/>
      <sheetName val="48_15600-GURU - Peso"/>
      <sheetName val="49_10201-GPR-FY19-US$"/>
      <sheetName val="F_Form 5471=====Sch J"/>
      <sheetName val="F_1-Form 5471 Sch J-2018 Rev"/>
      <sheetName val="F_2-Form 5471 Sch J-2018 Filed"/>
      <sheetName val="F_3-in FY 20-Q2 ADS 9 Yrs"/>
      <sheetName val="F_4-Rec FY-20-Italia WHT Tax"/>
      <sheetName val="F_5-Sec 986 Cal_Bermuda To US"/>
      <sheetName val="G_Other Information====&gt;"/>
      <sheetName val="G_1-HFM Local To Euro"/>
      <sheetName val="G_2-Local to US$"/>
      <sheetName val="G_3-Foreign TB"/>
      <sheetName val="G_4-Company Name"/>
      <sheetName val="G_5-Reconciliation"/>
      <sheetName val="Trich lap cac quy"/>
      <sheetName val="5300"/>
      <sheetName val="RC"/>
      <sheetName val="MS-PL"/>
      <sheetName val="PL_대만"/>
      <sheetName val="BS"/>
      <sheetName val="BS_대만"/>
      <sheetName val="IS"/>
      <sheetName val="계정명세서-會計科目餘額表"/>
      <sheetName val="BS (2)"/>
      <sheetName val="IS (2)"/>
      <sheetName val="유무형자산 201901-201910"/>
      <sheetName val="유무형자산 201901-201911"/>
      <sheetName val="유무형자산 201901-201912"/>
      <sheetName val="외화환산-期末外幣評價201912"/>
      <sheetName val="외화환산-은행期末外幣評價201912"/>
      <sheetName val="주주명부"/>
      <sheetName val="잡비 내역"/>
      <sheetName val="5"/>
      <sheetName val="6"/>
      <sheetName val="7"/>
      <sheetName val="8"/>
      <sheetName val="9"/>
      <sheetName val="10"/>
      <sheetName val="15"/>
      <sheetName val="21"/>
      <sheetName val="22"/>
      <sheetName val="23"/>
      <sheetName val="24"/>
      <sheetName val="25"/>
      <sheetName val="26"/>
      <sheetName val="30"/>
      <sheetName val="34"/>
      <sheetName val="35"/>
      <sheetName val="36"/>
      <sheetName val="37"/>
      <sheetName val="38"/>
      <sheetName val="TB"/>
      <sheetName val="거래선"/>
      <sheetName val="직노"/>
      <sheetName val="숨기기"/>
      <sheetName val="수원 RAW BT03(M292C)"/>
      <sheetName val="온도cycle"/>
      <sheetName val="0-2.BDV"/>
      <sheetName val="100"/>
      <sheetName val="비율"/>
      <sheetName val="霉拳搁"/>
      <sheetName val="LeadSchedule"/>
      <sheetName val="1A-BT03(M292C)"/>
      <sheetName val="수원_RAW_BT03(M292C)"/>
      <sheetName val="0-2_BDV"/>
      <sheetName val="투자&amp;Capa"/>
      <sheetName val="감가상각"/>
      <sheetName val="LEAD TIME 추이"/>
      <sheetName val="보고자료"/>
      <sheetName val="진공CAPA"/>
      <sheetName val="MAIN(220)"/>
      <sheetName val="MAIN(166)"/>
      <sheetName val="추이"/>
      <sheetName val="이자수익OVERALL"/>
      <sheetName val="Sound9월"/>
      <sheetName val="공급설비명세_(2)3"/>
      <sheetName val="2004년하반기_경평반영_민원반영영업점3"/>
      <sheetName val="계수원본(99_2_28)3"/>
      <sheetName val="control_sheet3"/>
      <sheetName val="10_313"/>
      <sheetName val="P_L2"/>
      <sheetName val="제조원가계산서_(2)2"/>
      <sheetName val="업체손실공수_xls1"/>
      <sheetName val="U3_11"/>
      <sheetName val="외상매출금현황-수정분_A21"/>
      <sheetName val="BSISver6_41"/>
      <sheetName val="00_09"/>
      <sheetName val="D1300_자삽"/>
      <sheetName val="총괄갑_"/>
      <sheetName val="확인서"/>
      <sheetName val="Intl def"/>
      <sheetName val="4th Qtr Billings Breakdown"/>
      <sheetName val="Factors"/>
      <sheetName val="예수금"/>
      <sheetName val="3월상세"/>
      <sheetName val="정의"/>
      <sheetName val="경영비율_2"/>
      <sheetName val="11_17-11_232"/>
      <sheetName val="11_24-11_302"/>
      <sheetName val="2018년_입력_콤보박스1"/>
      <sheetName val="IS_Summary-961"/>
      <sheetName val="forming_price"/>
      <sheetName val="DIVP_L_1998"/>
      <sheetName val="구매거래 등록부"/>
      <sheetName val="청구자인적사항"/>
      <sheetName val="pur-12k"/>
      <sheetName val="tsclfeb"/>
      <sheetName val="조직"/>
      <sheetName val="충전기"/>
      <sheetName val="Inventory Comp"/>
      <sheetName val="graph"/>
      <sheetName val="절대지우지말것"/>
      <sheetName val="9312직원급여"/>
      <sheetName val="3-31"/>
      <sheetName val="8월미수"/>
      <sheetName val="7상품수"/>
      <sheetName val="재무제표"/>
      <sheetName val="C19"/>
      <sheetName val="요약"/>
      <sheetName val="일반(본사)"/>
      <sheetName val="일반(의성)"/>
      <sheetName val="미수금(공동공사비)"/>
      <sheetName val="廠商資料檔"/>
      <sheetName val="修正存貨"/>
      <sheetName val="호봉CODE"/>
      <sheetName val="부서CODE"/>
      <sheetName val="2002년 실적"/>
      <sheetName val="투자자산명세서"/>
      <sheetName val="1. 투자전략"/>
      <sheetName val="リスト"/>
      <sheetName val="RAVE"/>
      <sheetName val="조립재 Master"/>
      <sheetName val="기계"/>
      <sheetName val="ST"/>
      <sheetName val="99 11월 제조품List"/>
      <sheetName val="99년10월 제조품매출누계"/>
      <sheetName val="1997"/>
      <sheetName val="원재료"/>
      <sheetName val="BA (2)"/>
      <sheetName val="BAN9905"/>
      <sheetName val="213"/>
      <sheetName val="CP (2)"/>
      <sheetName val="BAU-ITEMLIST"/>
      <sheetName val="ITEMLIST9911"/>
      <sheetName val="Æo°¡±aAØ"/>
      <sheetName val="2-1.제품군별계획대비실적(B.A)"/>
      <sheetName val="INFORM"/>
      <sheetName val="전사 (2)"/>
      <sheetName val="Exa_08"/>
      <sheetName val="해외매출변동"/>
      <sheetName val="내외국인총괄"/>
      <sheetName val="108.수선비"/>
      <sheetName val="15_외화외상매입금_04"/>
      <sheetName val="17_미지급금03"/>
      <sheetName val="1998_P_&amp;_L3"/>
      <sheetName val="118_세금과공과1"/>
      <sheetName val="LS_re_sales"/>
      <sheetName val="ANG_Retailer_List"/>
      <sheetName val="CHAR_-_NEW_DFE"/>
      <sheetName val="MERCH_-_NEW_DFE"/>
      <sheetName val="RETAILERS_-_NEW_DFE"/>
      <sheetName val="2_대외공문2"/>
      <sheetName val="업무분장_2"/>
      <sheetName val="108_수선비"/>
      <sheetName val="2003 ass_hotel"/>
      <sheetName val="Input_hotel"/>
      <sheetName val="Variables"/>
      <sheetName val="Quote Elements"/>
      <sheetName val="LINE 운영안"/>
      <sheetName val="현금및현금등가물"/>
      <sheetName val="2.본사계정별"/>
      <sheetName val="현금"/>
      <sheetName val="방산생산"/>
      <sheetName val="2001Org"/>
      <sheetName val="YOEMAGUM"/>
      <sheetName val="FS"/>
      <sheetName val="Exce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>
        <row r="2">
          <cell r="B2">
            <v>10780612</v>
          </cell>
        </row>
      </sheetData>
      <sheetData sheetId="124" refreshError="1"/>
      <sheetData sheetId="125"/>
      <sheetData sheetId="126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 refreshError="1"/>
      <sheetData sheetId="160" refreshError="1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/>
      <sheetData sheetId="295"/>
      <sheetData sheetId="296"/>
      <sheetData sheetId="297"/>
      <sheetData sheetId="298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>
        <row r="2">
          <cell r="A2">
            <v>101738</v>
          </cell>
        </row>
      </sheetData>
      <sheetData sheetId="389">
        <row r="2">
          <cell r="A2">
            <v>101738</v>
          </cell>
        </row>
      </sheetData>
      <sheetData sheetId="390">
        <row r="2">
          <cell r="A2">
            <v>101738</v>
          </cell>
        </row>
      </sheetData>
      <sheetData sheetId="391">
        <row r="2">
          <cell r="B2">
            <v>10780612</v>
          </cell>
        </row>
      </sheetData>
      <sheetData sheetId="392">
        <row r="2">
          <cell r="A2">
            <v>101738</v>
          </cell>
        </row>
      </sheetData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 refreshError="1"/>
      <sheetData sheetId="412" refreshError="1"/>
      <sheetData sheetId="413"/>
      <sheetData sheetId="414">
        <row r="2">
          <cell r="A2">
            <v>101738</v>
          </cell>
        </row>
      </sheetData>
      <sheetData sheetId="415">
        <row r="2">
          <cell r="A2">
            <v>101738</v>
          </cell>
        </row>
      </sheetData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>
        <row r="2">
          <cell r="A2">
            <v>101738</v>
          </cell>
        </row>
      </sheetData>
      <sheetData sheetId="440">
        <row r="2">
          <cell r="A2">
            <v>101738</v>
          </cell>
        </row>
      </sheetData>
      <sheetData sheetId="441">
        <row r="2">
          <cell r="A2">
            <v>101738</v>
          </cell>
        </row>
      </sheetData>
      <sheetData sheetId="442">
        <row r="2">
          <cell r="A2">
            <v>101738</v>
          </cell>
        </row>
      </sheetData>
      <sheetData sheetId="443">
        <row r="2">
          <cell r="A2">
            <v>101738</v>
          </cell>
        </row>
      </sheetData>
      <sheetData sheetId="444">
        <row r="2">
          <cell r="A2">
            <v>101738</v>
          </cell>
        </row>
      </sheetData>
      <sheetData sheetId="445">
        <row r="2">
          <cell r="A2">
            <v>101738</v>
          </cell>
        </row>
      </sheetData>
      <sheetData sheetId="446">
        <row r="2">
          <cell r="A2">
            <v>101738</v>
          </cell>
        </row>
      </sheetData>
      <sheetData sheetId="447">
        <row r="2">
          <cell r="A2">
            <v>101738</v>
          </cell>
        </row>
      </sheetData>
      <sheetData sheetId="448">
        <row r="2">
          <cell r="A2">
            <v>101738</v>
          </cell>
        </row>
      </sheetData>
      <sheetData sheetId="449">
        <row r="2">
          <cell r="A2">
            <v>101738</v>
          </cell>
        </row>
      </sheetData>
      <sheetData sheetId="450">
        <row r="2">
          <cell r="A2">
            <v>101738</v>
          </cell>
        </row>
      </sheetData>
      <sheetData sheetId="451">
        <row r="2">
          <cell r="A2">
            <v>101738</v>
          </cell>
        </row>
      </sheetData>
      <sheetData sheetId="452">
        <row r="2">
          <cell r="A2">
            <v>101738</v>
          </cell>
        </row>
      </sheetData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22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23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24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25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26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27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28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29"/>
      <sheetData sheetId="530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31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32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33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34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35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36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37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38"/>
      <sheetData sheetId="539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40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41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42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43"/>
      <sheetData sheetId="544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45"/>
      <sheetData sheetId="546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47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48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49"/>
      <sheetData sheetId="550"/>
      <sheetData sheetId="551"/>
      <sheetData sheetId="552"/>
      <sheetData sheetId="553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54"/>
      <sheetData sheetId="555"/>
      <sheetData sheetId="556"/>
      <sheetData sheetId="557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58"/>
      <sheetData sheetId="559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60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61"/>
      <sheetData sheetId="562"/>
      <sheetData sheetId="563"/>
      <sheetData sheetId="564"/>
      <sheetData sheetId="565"/>
      <sheetData sheetId="566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67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68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69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70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71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72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73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74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75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76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77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78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79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80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81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82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83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84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85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86"/>
      <sheetData sheetId="587"/>
      <sheetData sheetId="588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89"/>
      <sheetData sheetId="590" refreshError="1"/>
      <sheetData sheetId="591" refreshError="1"/>
      <sheetData sheetId="592" refreshError="1"/>
      <sheetData sheetId="593" refreshError="1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18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/>
      <sheetData sheetId="640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/>
      <sheetData sheetId="673"/>
      <sheetData sheetId="674"/>
      <sheetData sheetId="675"/>
      <sheetData sheetId="676"/>
      <sheetData sheetId="677"/>
      <sheetData sheetId="678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/>
      <sheetData sheetId="70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정시산표"/>
      <sheetName val="적심사표"/>
      <sheetName val="부서CODE"/>
      <sheetName val="호봉CODE"/>
      <sheetName val="회사정보"/>
      <sheetName val="발생집계"/>
      <sheetName val="손익계산서"/>
      <sheetName val="CONFIG"/>
      <sheetName val="MON"/>
      <sheetName val="INCOME STATEMENT"/>
      <sheetName val="YTD"/>
      <sheetName val="인력(정규직)"/>
      <sheetName val="정보"/>
      <sheetName val="부서현황"/>
      <sheetName val="총괄표"/>
      <sheetName val="XREF"/>
      <sheetName val="K-1"/>
      <sheetName val="손익"/>
      <sheetName val="본부별매출"/>
      <sheetName val="部署コード"/>
      <sheetName val="95년간접비"/>
      <sheetName val="입력자료"/>
      <sheetName val="관계회사거래내역및 채권채무잔액 99"/>
      <sheetName val="gyun"/>
      <sheetName val="Sheet1"/>
      <sheetName val="합계"/>
      <sheetName val="사업자등록증"/>
      <sheetName val="내역"/>
      <sheetName val="본공사"/>
      <sheetName val="설계"/>
      <sheetName val="매입수불자재"/>
      <sheetName val="수액원료"/>
      <sheetName val="1월"/>
      <sheetName val="주주명부&lt;끝&gt;"/>
      <sheetName val="control sheet"/>
      <sheetName val="인원자료"/>
      <sheetName val="WPL"/>
      <sheetName val="제조원가"/>
      <sheetName val="COBS"/>
      <sheetName val="조회서통제표"/>
      <sheetName val="받을어음"/>
      <sheetName val="SALE"/>
      <sheetName val="산출기준(파견전산실)"/>
      <sheetName val="자산별귀속부서"/>
      <sheetName val="입력"/>
      <sheetName val="MH_생산"/>
      <sheetName val="인건비예산(정규직)"/>
      <sheetName val="인건비예산(용역)"/>
      <sheetName val="공항,제주 판매율 분석"/>
      <sheetName val="POS (2)"/>
      <sheetName val="계정code"/>
      <sheetName val="정의"/>
      <sheetName val="공통사항"/>
      <sheetName val="건설중인자산"/>
      <sheetName val="공사개요"/>
      <sheetName val="계정과목"/>
      <sheetName val="환율시트"/>
      <sheetName val="현금"/>
      <sheetName val="부서별공수"/>
      <sheetName val="투입공수"/>
      <sheetName val="생산"/>
      <sheetName val="자재재고"/>
      <sheetName val="재공재고"/>
      <sheetName val="품질현황-보류"/>
      <sheetName val="계수원본(99.2.28)"/>
      <sheetName val="96수표어음"/>
      <sheetName val="Team 종합"/>
      <sheetName val="비품"/>
      <sheetName val="93상각비"/>
      <sheetName val="서식시트"/>
      <sheetName val="Sheet7"/>
      <sheetName val="Macro1"/>
      <sheetName val="보통예금"/>
      <sheetName val="금액집계(리포트)"/>
      <sheetName val="목표관리모델(누적)"/>
      <sheetName val="부산"/>
      <sheetName val="코드"/>
      <sheetName val="95WBS"/>
      <sheetName val="삼화95"/>
      <sheetName val="1_현금흐름표"/>
      <sheetName val="영업단위-8월"/>
      <sheetName val="대전"/>
      <sheetName val="은행"/>
      <sheetName val="XXXXXX"/>
      <sheetName val="목차본문"/>
      <sheetName val="정산표"/>
      <sheetName val="확정BS"/>
      <sheetName val="경영비율 "/>
      <sheetName val="확정IS"/>
      <sheetName val="결손금(안)"/>
      <sheetName val="현금흐름"/>
      <sheetName val="현금흐름표"/>
      <sheetName val="주석"/>
      <sheetName val="부속명세서"/>
      <sheetName val="매출액(명) "/>
      <sheetName val="매출원가(명)"/>
      <sheetName val="경영표지"/>
      <sheetName val="영업사항"/>
      <sheetName val="대주주"/>
      <sheetName val="UTCA"/>
      <sheetName val="법인구분"/>
      <sheetName val="기초코드"/>
      <sheetName val="월말마감"/>
      <sheetName val="SMCB9617145"/>
      <sheetName val="잉여금"/>
      <sheetName val="붙임2-1  지급조서명세서(2001년분)"/>
      <sheetName val="대차대조표"/>
      <sheetName val="支払明細"/>
      <sheetName val="형틀공사"/>
      <sheetName val="시산표"/>
      <sheetName val="경찰공현금흐름표"/>
      <sheetName val="27"/>
      <sheetName val="분석적검토"/>
      <sheetName val="공제회계"/>
      <sheetName val="score sheet"/>
      <sheetName val="00법인세검토"/>
      <sheetName val="공제사업score sheet"/>
      <sheetName val="법인세비용 계산"/>
      <sheetName val="정관 및 회계규정"/>
      <sheetName val="AR"/>
      <sheetName val="총괄분석적검토"/>
      <sheetName val="Sheet2"/>
      <sheetName val="주요ISSUE 사항"/>
      <sheetName val="무형자산"/>
      <sheetName val="절감항목"/>
      <sheetName val="회사제시"/>
      <sheetName val="부서자료"/>
      <sheetName val="미지급법인세"/>
      <sheetName val="일시적차이의증감내역"/>
      <sheetName val="예상평균과세소득"/>
      <sheetName val="2006 과표및세액조정계산서"/>
      <sheetName val="소득금액조정합계표"/>
      <sheetName val="과목별소득금액조정"/>
      <sheetName val="자본금과적립금(을)"/>
      <sheetName val="퇴직충당금"/>
      <sheetName val="퇴직보험예치금"/>
      <sheetName val="Sheet3"/>
      <sheetName val="Sheet4"/>
      <sheetName val="Sheet5"/>
      <sheetName val="월할경비"/>
      <sheetName val="완성차 미수금"/>
      <sheetName val="보빈규격"/>
      <sheetName val="출입자명단"/>
      <sheetName val="보증금(전신전화가입권)"/>
      <sheetName val="보정후BS"/>
      <sheetName val="지점장"/>
      <sheetName val="사원명부"/>
      <sheetName val="10.31"/>
      <sheetName val="LIST"/>
      <sheetName val="회사전체"/>
      <sheetName val="공동"/>
      <sheetName val="단독"/>
      <sheetName val="Total"/>
      <sheetName val="건설중인"/>
      <sheetName val="WorksheetSettings"/>
      <sheetName val="Details"/>
      <sheetName val="업무분장 "/>
      <sheetName val="99퇴직"/>
      <sheetName val="갑지(추정)"/>
      <sheetName val="경영혁신본부"/>
      <sheetName val="IDONG"/>
      <sheetName val="감가상각"/>
      <sheetName val="총물량"/>
      <sheetName val="YTD Sales(0411)"/>
      <sheetName val="3.판관비명세서"/>
      <sheetName val="Sheet11"/>
      <sheetName val="세부pl"/>
      <sheetName val="수익성분석"/>
      <sheetName val="이익잉여금처분계산서"/>
      <sheetName val="제조원가명세서"/>
      <sheetName val="외상매출금현황-수정분 A2"/>
      <sheetName val="PAN"/>
      <sheetName val="보정전BS(세분류)"/>
      <sheetName val="매출.물동명세"/>
      <sheetName val="Code"/>
      <sheetName val="Menu_Link"/>
      <sheetName val="basic_info"/>
      <sheetName val="원가율"/>
      <sheetName val="TSCLFEB"/>
      <sheetName val="차액보증"/>
      <sheetName val="공통비배부기준"/>
      <sheetName val="취합표"/>
      <sheetName val="물량산출"/>
      <sheetName val="자료"/>
      <sheetName val="주요기준"/>
      <sheetName val="비용"/>
      <sheetName val="관A준공"/>
      <sheetName val="Net PL(세분류)"/>
      <sheetName val="지역개발"/>
      <sheetName val="Voucher"/>
      <sheetName val="213"/>
      <sheetName val="5사남"/>
      <sheetName val="공통비(전체)"/>
      <sheetName val="99매출현"/>
      <sheetName val="제조부문배부"/>
      <sheetName val="99선급비용"/>
      <sheetName val="받을어음할인및 융통어음"/>
      <sheetName val="부도어음"/>
      <sheetName val="score_sheet"/>
      <sheetName val="공제사업score_sheet"/>
      <sheetName val="법인세비용_계산"/>
      <sheetName val="정관_및_회계규정"/>
      <sheetName val="주요ISSUE_사항"/>
      <sheetName val="완성차_미수금"/>
      <sheetName val="2006_과표및세액조정계산서"/>
      <sheetName val="외상매출금현황-수정분_A2"/>
      <sheetName val="계수원본(99_2_28)"/>
      <sheetName val="YTD_Sales(0411)"/>
      <sheetName val="10_31"/>
      <sheetName val="매출_물동명세"/>
      <sheetName val="원천세납부"/>
      <sheetName val="Cash Flow"/>
      <sheetName val="①매출"/>
      <sheetName val="운반장소등록"/>
      <sheetName val="목표"/>
      <sheetName val="차수"/>
      <sheetName val="6_3"/>
      <sheetName val="기본자료"/>
      <sheetName val="9-1차이내역"/>
      <sheetName val="아파트 기성내역서"/>
      <sheetName val="B"/>
      <sheetName val="ke24(0404)"/>
      <sheetName val="KE24(0403)"/>
      <sheetName val="1공장 재공품생산현황"/>
      <sheetName val="부산물"/>
      <sheetName val="상품원가"/>
      <sheetName val="유가증권미수"/>
      <sheetName val="T48a"/>
      <sheetName val="담보평가"/>
      <sheetName val="11.17-11.23"/>
      <sheetName val="11.24-11.30"/>
      <sheetName val="기타현황"/>
      <sheetName val="Menu"/>
      <sheetName val="CashFlow(중간집계)"/>
      <sheetName val="LoanList"/>
      <sheetName val="2.상각보정명세"/>
      <sheetName val="외상매입금_Detail"/>
      <sheetName val="일위대가"/>
      <sheetName val="요약BS"/>
      <sheetName val="2.대외공문"/>
      <sheetName val="건축공사"/>
      <sheetName val="가정"/>
      <sheetName val="현장관리비"/>
      <sheetName val="리츠"/>
      <sheetName val="cfanal"/>
      <sheetName val="profit"/>
      <sheetName val="DATA"/>
      <sheetName val="하수급견적대비"/>
      <sheetName val="장할생활 (2)"/>
      <sheetName val="증감분석 및 연결조정"/>
      <sheetName val="RC"/>
      <sheetName val="S&amp;R"/>
      <sheetName val="비교원가제출.고"/>
      <sheetName val="개인법인구분"/>
      <sheetName val="입고단가기준"/>
      <sheetName val="의뢰건 (2)"/>
      <sheetName val="유통망계획"/>
      <sheetName val="수입"/>
      <sheetName val="실행내역서(DCU)"/>
      <sheetName val="경남"/>
      <sheetName val="경북"/>
      <sheetName val="중부"/>
      <sheetName val="5.소재"/>
      <sheetName val="손익(10월)"/>
      <sheetName val="월별손익"/>
      <sheetName val="토목"/>
      <sheetName val="적현로"/>
      <sheetName val="공사기성"/>
      <sheetName val="3-31"/>
      <sheetName val="매출채권 및 담보비율 변동"/>
      <sheetName val="미지급비용2"/>
      <sheetName val="미지급비용"/>
      <sheetName val="현금흐름Ⅰ"/>
      <sheetName val="공통"/>
      <sheetName val="쌍용자료"/>
      <sheetName val="대우자료"/>
      <sheetName val="만기"/>
      <sheetName val="달성율"/>
      <sheetName val="2공구산출내역"/>
      <sheetName val="설계내역서"/>
      <sheetName val="해창정"/>
      <sheetName val="1월실적 (2)"/>
      <sheetName val="크라운"/>
      <sheetName val="화섬 MDP"/>
      <sheetName val="이자율"/>
      <sheetName val="수h"/>
      <sheetName val="영업소실적"/>
      <sheetName val="금융"/>
      <sheetName val="리스"/>
      <sheetName val="보험"/>
      <sheetName val="其他应收款明细及帐龄分析(表5)"/>
      <sheetName val="급여지급"/>
      <sheetName val="조견표"/>
      <sheetName val="입력항목"/>
      <sheetName val="INFORM"/>
      <sheetName val="25.보증금(임차보증금외)"/>
      <sheetName val="국산화"/>
      <sheetName val="지성학원"/>
      <sheetName val="ILBAN"/>
      <sheetName val="IJABUNRI"/>
      <sheetName val="TB"/>
      <sheetName val="WELDING"/>
      <sheetName val="요약"/>
      <sheetName val="보조부문비배부"/>
      <sheetName val="계정"/>
      <sheetName val="관계사"/>
      <sheetName val="통화코드"/>
      <sheetName val="투자자산처분손익"/>
      <sheetName val="24.보증금(전신전화가입권)"/>
      <sheetName val="경비예산"/>
      <sheetName val="생산성(2차)"/>
      <sheetName val="요약(1차)"/>
      <sheetName val="경기남부"/>
      <sheetName val="이익잉여금"/>
      <sheetName val="E_B_L"/>
      <sheetName val="기초자료"/>
      <sheetName val="테이블"/>
      <sheetName val="J"/>
      <sheetName val="각주"/>
      <sheetName val="노임이"/>
      <sheetName val="Sheet6"/>
      <sheetName val="퇴직급여충당금12.31"/>
      <sheetName val="TCA"/>
      <sheetName val="미오"/>
      <sheetName val="자본금"/>
      <sheetName val="재고"/>
      <sheetName val="퇴충"/>
      <sheetName val="범한여행"/>
      <sheetName val="대차대조표12.01"/>
      <sheetName val="해외법인"/>
      <sheetName val="합계잔액시산표"/>
      <sheetName val="월별"/>
      <sheetName val="Summary"/>
      <sheetName val="업종코드"/>
      <sheetName val="양식3"/>
      <sheetName val="기초"/>
      <sheetName val="추가(완)"/>
      <sheetName val="8월배정예산"/>
      <sheetName val="3"/>
      <sheetName val="수리결과"/>
      <sheetName val="명세서"/>
      <sheetName val="인별호봉표"/>
      <sheetName val="각종data"/>
      <sheetName val="항목"/>
      <sheetName val="4-1. 매출원가 손익계획 집계표"/>
      <sheetName val="유림골조"/>
      <sheetName val="연체대출"/>
      <sheetName val="00'미수"/>
      <sheetName val="적용환율"/>
      <sheetName val="3250-41"/>
      <sheetName val="Reference"/>
      <sheetName val="T6-6(7)"/>
      <sheetName val="수율"/>
      <sheetName val="1.MDF1공장"/>
      <sheetName val="4.2유효폭의 계산"/>
      <sheetName val="작업불가"/>
      <sheetName val="Dólar Observado"/>
      <sheetName val="Rate"/>
      <sheetName val="FRDS9805"/>
      <sheetName val="대구은행"/>
      <sheetName val="대비"/>
      <sheetName val="수불표"/>
      <sheetName val="입고12"/>
      <sheetName val="출고12"/>
      <sheetName val="기준봉급표"/>
      <sheetName val="직급별인적"/>
      <sheetName val="A1"/>
      <sheetName val="외상매입금점별현황"/>
      <sheetName val="0"/>
      <sheetName val="기초작업"/>
      <sheetName val="CAUDIT"/>
      <sheetName val="입력.판매"/>
      <sheetName val="입력.인원"/>
      <sheetName val="듀레이션"/>
      <sheetName val="3-4현"/>
      <sheetName val="3-3현"/>
      <sheetName val="5월"/>
      <sheetName val="도급비정산"/>
      <sheetName val="별제권_정리담보권1"/>
      <sheetName val="뒤차축소"/>
      <sheetName val="2월특별상여"/>
      <sheetName val="9월상여"/>
      <sheetName val="05.1Q"/>
      <sheetName val="상표권"/>
      <sheetName val="기간"/>
      <sheetName val="확인서"/>
      <sheetName val="법인정보"/>
      <sheetName val="일위대가(계측기설치)"/>
      <sheetName val="#2 BSPL"/>
      <sheetName val="대차대조"/>
      <sheetName val="판매금액기본계획"/>
      <sheetName val="판매금액실적"/>
      <sheetName val="판매금액실행계획"/>
      <sheetName val="판매수량기본계획"/>
      <sheetName val="판매수량실적"/>
      <sheetName val="판매수량실행계획"/>
      <sheetName val="품셈TABLE"/>
      <sheetName val="부산9503"/>
      <sheetName val="해당월"/>
      <sheetName val="재공품"/>
      <sheetName val="감가상각(원본)"/>
      <sheetName val="품종별월계"/>
      <sheetName val="공정가치"/>
      <sheetName val="분개장·원장"/>
      <sheetName val="기안"/>
      <sheetName val="재무제표"/>
      <sheetName val="작업일보"/>
      <sheetName val="주식적수"/>
      <sheetName val="기타"/>
      <sheetName val="재고자산명세"/>
      <sheetName val="COVER-P"/>
      <sheetName val="Assumption"/>
      <sheetName val="보험금"/>
      <sheetName val="투자자산"/>
      <sheetName val="대손상각"/>
      <sheetName val="외상매출금"/>
      <sheetName val="산업은행 경영지표"/>
      <sheetName val="현장"/>
      <sheetName val="분개종합(01)"/>
      <sheetName val="YOEMAGUM"/>
      <sheetName val="근태현황"/>
      <sheetName val="1"/>
      <sheetName val="2"/>
      <sheetName val="4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8"/>
      <sheetName val="29"/>
      <sheetName val="30"/>
      <sheetName val="31"/>
      <sheetName val="32"/>
      <sheetName val="주주명부-가나다"/>
      <sheetName val="연장수당"/>
      <sheetName val="민감도"/>
      <sheetName val="작성요령"/>
      <sheetName val="Farmtrac(Long)"/>
      <sheetName val="Table"/>
      <sheetName val="공수"/>
      <sheetName val="비용 배부후"/>
      <sheetName val="Class-Char"/>
      <sheetName val="부재료입고집계"/>
      <sheetName val="대차정산"/>
      <sheetName val="별첨1(임금)"/>
      <sheetName val="우리종금예상재무제표"/>
      <sheetName val="누계매출"/>
      <sheetName val="고객지원무상출하"/>
      <sheetName val="연구소예외출고"/>
      <sheetName val="위험보험료표"/>
      <sheetName val="권리분석"/>
      <sheetName val="건설가계정"/>
      <sheetName val="Scoresheet"/>
      <sheetName val="지급이자와할인료(직매각)"/>
      <sheetName val="페이지전경"/>
      <sheetName val="1페이지보고"/>
      <sheetName val="아울렛 농산벤더"/>
      <sheetName val="을-ATYPE"/>
      <sheetName val="주차별리스트"/>
      <sheetName val="가격비"/>
      <sheetName val="단기차입금(200006)"/>
      <sheetName val="Reference (변경)"/>
      <sheetName val="총괄"/>
      <sheetName val="118.세금과공과"/>
      <sheetName val="선급비용"/>
      <sheetName val="BOJUNGGM"/>
      <sheetName val="급여명세서"/>
      <sheetName val="급여등록"/>
      <sheetName val="0701"/>
      <sheetName val="RECIMAKE"/>
      <sheetName val="LEASE4"/>
      <sheetName val="지급보증금74"/>
      <sheetName val="TDTKP"/>
      <sheetName val="DK-KH"/>
      <sheetName val="투자자본상계"/>
      <sheetName val="T6-6(2)"/>
      <sheetName val="조흥은행"/>
      <sheetName val="건설가"/>
      <sheetName val="치약_v011223"/>
      <sheetName val="본사재고"/>
      <sheetName val="재공품(3)"/>
      <sheetName val="표준원가표(2)"/>
      <sheetName val="ls"/>
      <sheetName val="퇴직충당금(3.31)(국문)"/>
      <sheetName val="관계주식"/>
      <sheetName val="상세"/>
      <sheetName val="R&amp;D"/>
      <sheetName val="부서코드"/>
      <sheetName val="CT 재공품생산현황"/>
      <sheetName val="RES"/>
      <sheetName val="全社経費"/>
      <sheetName val="実績集計"/>
      <sheetName val="実績連絡"/>
      <sheetName val="Customer"/>
      <sheetName val="버스업체(57개사)"/>
      <sheetName val="Template"/>
      <sheetName val="기초해지2"/>
      <sheetName val="기초해지"/>
      <sheetName val="(실사조정)총괄"/>
      <sheetName val="BACKDATA"/>
      <sheetName val="97년"/>
      <sheetName val="108.수선비"/>
      <sheetName val="General Inputs"/>
      <sheetName val="CGC Inputs"/>
      <sheetName val="의왕"/>
      <sheetName val="회수율"/>
      <sheetName val="송전기본"/>
      <sheetName val="VB "/>
      <sheetName val="Reference(15년)"/>
      <sheetName val="경영계획 수립 참고자료 ▶▶▶"/>
      <sheetName val="수립지침"/>
      <sheetName val="계정설명"/>
      <sheetName val="전략단위설명"/>
      <sheetName val="사업부서 작성자료 ▶▶▶"/>
      <sheetName val="15년 손익 (GS신규Vision) 요약-연간비교장"/>
      <sheetName val="15년 손익 (GS신규Vision) 요약-(간접비 포함)"/>
      <sheetName val="15년 손익-GS신규Vision"/>
      <sheetName val="매출 계획"/>
      <sheetName val="매출계획 산출근거"/>
      <sheetName val="재료비(율) 계획"/>
      <sheetName val="재료비(율) 산출근거"/>
      <sheetName val="인원인건비&amp;간접비 계획"/>
      <sheetName val="투자계획"/>
      <sheetName val="투자계획(상세)"/>
      <sheetName val="감가상각비 계산"/>
      <sheetName val="마케팅비용계획"/>
      <sheetName val="비용계획"/>
      <sheetName val="간접비 계획"/>
      <sheetName val="Reference (기존)"/>
      <sheetName val="2014년 손익"/>
      <sheetName val="15년 손익 (GDR Rental사업) 요약-연간비교장"/>
      <sheetName val="15년 손익 (GDR Rent사업) 요약-(간접비 포함)"/>
      <sheetName val="15년 손익-GDR Rental사업"/>
      <sheetName val="매출&amp;재료비&amp;비용&amp;투자 산출근거"/>
      <sheetName val="comm"/>
      <sheetName val="unit 4"/>
      <sheetName val="계획"/>
      <sheetName val="단가"/>
      <sheetName val="부정형평가"/>
      <sheetName val="재공품평가"/>
      <sheetName val="99판매"/>
      <sheetName val="데이터유효성목록"/>
      <sheetName val="물가지수!"/>
      <sheetName val="공사별5"/>
      <sheetName val="생산기본계획"/>
      <sheetName val="생산실적"/>
      <sheetName val="생산실행계획"/>
      <sheetName val="98"/>
      <sheetName val="일위대가(가설)"/>
      <sheetName val="계정별실적"/>
      <sheetName val="10월판관"/>
      <sheetName val="마산방향"/>
      <sheetName val="진주방향"/>
      <sheetName val="내역서 (2)"/>
      <sheetName val="홍원식"/>
      <sheetName val="controll"/>
      <sheetName val="WACC"/>
      <sheetName val="물류창고제품별집계"/>
      <sheetName val="교각1"/>
      <sheetName val="편입토지조서"/>
      <sheetName val="Tiburon"/>
      <sheetName val="PL"/>
      <sheetName val="재무누계"/>
      <sheetName val="불량"/>
      <sheetName val="보고서"/>
      <sheetName val="노임단가"/>
      <sheetName val="원자재상수"/>
      <sheetName val="원자재운송비"/>
      <sheetName val="BOM"/>
      <sheetName val="대환취급"/>
      <sheetName val="산출내역서집계표"/>
      <sheetName val="당월손익계산서★"/>
      <sheetName val="#REF"/>
      <sheetName val="Asset98-CAK"/>
      <sheetName val="Asset9809CAK"/>
      <sheetName val="BM_NEW2"/>
      <sheetName val="2.Critical Component Estimation"/>
      <sheetName val="score_sheet1"/>
      <sheetName val="공제사업score_sheet1"/>
      <sheetName val="법인세비용_계산1"/>
      <sheetName val="정관_및_회계규정1"/>
      <sheetName val="주요ISSUE_사항1"/>
      <sheetName val="2006_과표및세액조정계산서1"/>
      <sheetName val="완성차_미수금1"/>
      <sheetName val="YTD_Sales(0411)1"/>
      <sheetName val="계수원본(99_2_28)1"/>
      <sheetName val="10_311"/>
      <sheetName val="외상매출금현황-수정분_A21"/>
      <sheetName val="매출_물동명세1"/>
      <sheetName val="Cash_Flow"/>
      <sheetName val="Net_PL(세분류)"/>
      <sheetName val="3_판관비명세서"/>
      <sheetName val="업무분장_"/>
      <sheetName val="1공장_재공품생산현황"/>
      <sheetName val="아파트_기성내역서"/>
      <sheetName val="받을어음할인및_융통어음"/>
      <sheetName val="2_대외공문"/>
      <sheetName val="장할생활_(2)"/>
      <sheetName val="증감분석_및_연결조정"/>
      <sheetName val="11_17-11_23"/>
      <sheetName val="11_24-11_30"/>
      <sheetName val="2_상각보정명세"/>
      <sheetName val="매출채권_및_담보비율_변동"/>
      <sheetName val="1월실적_(2)"/>
      <sheetName val="화섬_MDP"/>
      <sheetName val="비교원가제출_고"/>
      <sheetName val="퇴직급여충당금12_31"/>
      <sheetName val="배부표"/>
      <sheetName val="상품입력"/>
      <sheetName val="미수수익"/>
      <sheetName val="이자수익PT"/>
      <sheetName val="현금 및 예치금Lead"/>
      <sheetName val="보정"/>
      <sheetName val="현금및예치금 명세서"/>
      <sheetName val="현지법인 대손설정"/>
      <sheetName val="WH"/>
      <sheetName val="1주"/>
      <sheetName val="2주"/>
      <sheetName val="3주"/>
      <sheetName val="4주"/>
      <sheetName val="MANAGER"/>
      <sheetName val="투자현황"/>
      <sheetName val="118_세금과공과"/>
      <sheetName val="108_수선비"/>
      <sheetName val="95D"/>
      <sheetName val="94D"/>
      <sheetName val="작업통제용"/>
      <sheetName val="마감분석"/>
      <sheetName val="업체별재고금액"/>
      <sheetName val="대차"/>
      <sheetName val="구동"/>
      <sheetName val="경비공통"/>
      <sheetName val="용역원가명세서"/>
      <sheetName val="전부인쇄"/>
      <sheetName val="점수"/>
      <sheetName val="building"/>
      <sheetName val="건축원가"/>
      <sheetName val="Dólar_Observado"/>
      <sheetName val="의뢰건_(2)"/>
      <sheetName val="5_소재"/>
      <sheetName val="대차대조표12_01"/>
      <sheetName val="4_2유효폭의_계산"/>
      <sheetName val="4-1__매출원가_손익계획_집계표"/>
      <sheetName val="25_보증금(임차보증금외)"/>
      <sheetName val="24_보증금(전신전화가입권)"/>
      <sheetName val="Reference_(변경)"/>
      <sheetName val="경영계획_수립_참고자료_▶▶▶"/>
      <sheetName val="사업부서_작성자료_▶▶▶"/>
      <sheetName val="15년_손익_(GS신규Vision)_요약-연간비교장"/>
      <sheetName val="15년_손익_(GS신규Vision)_요약-(간접비_포함)"/>
      <sheetName val="15년_손익-GS신규Vision"/>
      <sheetName val="매출_계획"/>
      <sheetName val="매출계획_산출근거"/>
      <sheetName val="재료비(율)_계획"/>
      <sheetName val="재료비(율)_산출근거"/>
      <sheetName val="인원인건비&amp;간접비_계획"/>
      <sheetName val="감가상각비_계산"/>
      <sheetName val="간접비_계획"/>
      <sheetName val="Reference_(기존)"/>
      <sheetName val="2014년_손익"/>
      <sheetName val="15년_손익_(GDR_Rental사업)_요약-연간비교장"/>
      <sheetName val="15년_손익_(GDR_Rent사업)_요약-(간접비_포함)"/>
      <sheetName val="15년_손익-GDR_Rental사업"/>
      <sheetName val="매출&amp;재료비&amp;비용&amp;투자_산출근거"/>
      <sheetName val="1_MDF1공장"/>
      <sheetName val="CT_재공품생산현황"/>
      <sheetName val="비용_배부후"/>
      <sheetName val="제품구분"/>
      <sheetName val="제품(수출)매출"/>
      <sheetName val="상품매출"/>
      <sheetName val="재고 "/>
      <sheetName val="과8"/>
      <sheetName val="손익분석"/>
      <sheetName val="SA"/>
      <sheetName val="RV미수수익보정"/>
      <sheetName val="불균등-거치외(미수)"/>
      <sheetName val="불균등-TOP(선수)"/>
      <sheetName val="인원계획-미화"/>
      <sheetName val="마스터"/>
      <sheetName val="국민연금"/>
      <sheetName val="검산금액"/>
      <sheetName val="선수보증금"/>
      <sheetName val="연체일수"/>
      <sheetName val="잔가합계"/>
      <sheetName val="중도해지진행업체"/>
      <sheetName val="00.08계정"/>
      <sheetName val="보증어음분류"/>
      <sheetName val="사모사채분류"/>
      <sheetName val="매출(총액)"/>
      <sheetName val="판관비"/>
      <sheetName val="에뛰드 내부관리가"/>
      <sheetName val="처별전산"/>
      <sheetName val="업체손실공수.xls"/>
      <sheetName val="보조재료비"/>
      <sheetName val="재료비"/>
      <sheetName val="2005원가집계표(합계)"/>
      <sheetName val="원가집계표(월별)"/>
      <sheetName val="상불"/>
      <sheetName val="Packaging cost Back Data"/>
      <sheetName val="均等割DB"/>
      <sheetName val="score_sheet2"/>
      <sheetName val="공제사업score_sheet2"/>
      <sheetName val="법인세비용_계산2"/>
      <sheetName val="정관_및_회계규정2"/>
      <sheetName val="주요ISSUE_사항2"/>
      <sheetName val="2006_과표및세액조정계산서2"/>
      <sheetName val="10_312"/>
      <sheetName val="완성차_미수금2"/>
      <sheetName val="매출_물동명세2"/>
      <sheetName val="외상매출금현황-수정분_A22"/>
      <sheetName val="YTD_Sales(0411)2"/>
      <sheetName val="계수원본(99_2_28)2"/>
      <sheetName val="Cash_Flow1"/>
      <sheetName val="Net_PL(세분류)1"/>
      <sheetName val="받을어음할인및_융통어음1"/>
      <sheetName val="3_판관비명세서1"/>
      <sheetName val="아파트_기성내역서1"/>
      <sheetName val="업무분장_1"/>
      <sheetName val="2_대외공문1"/>
      <sheetName val="장할생활_(2)1"/>
      <sheetName val="증감분석_및_연결조정1"/>
      <sheetName val="1공장_재공품생산현황1"/>
      <sheetName val="11_17-11_231"/>
      <sheetName val="11_24-11_301"/>
      <sheetName val="2_상각보정명세1"/>
      <sheetName val="매출채권_및_담보비율_변동1"/>
      <sheetName val="Dólar_Observado1"/>
      <sheetName val="비교원가제출_고1"/>
      <sheetName val="의뢰건_(2)1"/>
      <sheetName val="5_소재1"/>
      <sheetName val="1월실적_(2)1"/>
      <sheetName val="대차대조표12_011"/>
      <sheetName val="4_2유효폭의_계산1"/>
      <sheetName val="4-1__매출원가_손익계획_집계표1"/>
      <sheetName val="퇴직급여충당금12_311"/>
      <sheetName val="25_보증금(임차보증금외)1"/>
      <sheetName val="24_보증금(전신전화가입권)1"/>
      <sheetName val="1_MDF1공장1"/>
      <sheetName val="화섬_MDP1"/>
      <sheetName val="Reference_(변경)1"/>
      <sheetName val="경영계획_수립_참고자료_▶▶▶1"/>
      <sheetName val="사업부서_작성자료_▶▶▶1"/>
      <sheetName val="15년_손익_(GS신규Vision)_요약-연간비교장1"/>
      <sheetName val="15년_손익_(GS신규Vision)_요약-(간접비_포함1"/>
      <sheetName val="15년_손익-GS신규Vision1"/>
      <sheetName val="매출_계획1"/>
      <sheetName val="매출계획_산출근거1"/>
      <sheetName val="재료비(율)_계획1"/>
      <sheetName val="재료비(율)_산출근거1"/>
      <sheetName val="인원인건비&amp;간접비_계획1"/>
      <sheetName val="감가상각비_계산1"/>
      <sheetName val="간접비_계획1"/>
      <sheetName val="Reference_(기존)1"/>
      <sheetName val="2014년_손익1"/>
      <sheetName val="15년_손익_(GDR_Rental사업)_요약-연간비교장1"/>
      <sheetName val="15년_손익_(GDR_Rent사업)_요약-(간접비_포함1"/>
      <sheetName val="15년_손익-GDR_Rental사업1"/>
      <sheetName val="매출&amp;재료비&amp;비용&amp;투자_산출근거1"/>
      <sheetName val="CT_재공품생산현황1"/>
      <sheetName val="비용_배부후1"/>
      <sheetName val="정리"/>
      <sheetName val="직급별인원계획"/>
      <sheetName val="사업별인원계획"/>
      <sheetName val="품의양"/>
      <sheetName val="종기실공문"/>
      <sheetName val="일위_파일"/>
      <sheetName val="법인별요약"/>
      <sheetName val="admin"/>
      <sheetName val="원가계산 (2)"/>
      <sheetName val="도근좌표"/>
      <sheetName val="ST"/>
      <sheetName val="중장기 외화자금 보정명세(PBC)"/>
      <sheetName val="유첨3.적용기준"/>
      <sheetName val="2009BS_감사전"/>
      <sheetName val="scosht"/>
      <sheetName val="2009PL_감사전"/>
      <sheetName val="Lead"/>
      <sheetName val="9703"/>
      <sheetName val="고정자산원본"/>
      <sheetName val="BOX명칭"/>
      <sheetName val="Bank charge"/>
      <sheetName val="9710"/>
      <sheetName val="생산직"/>
      <sheetName val="직급실적"/>
      <sheetName val="부서실적"/>
      <sheetName val="TUL30"/>
      <sheetName val="Data&amp;Result"/>
      <sheetName val="일반(본사)"/>
      <sheetName val="일반(의성)"/>
      <sheetName val="미수금(공동공사비)"/>
      <sheetName val="본사감가상각대장(비품)"/>
      <sheetName val="손익계산서(管理)"/>
      <sheetName val="F-1,2"/>
      <sheetName val="96"/>
      <sheetName val="제조공정"/>
      <sheetName val="MA"/>
      <sheetName val="96시"/>
      <sheetName val="Index"/>
      <sheetName val="추가예산"/>
      <sheetName val="담당자"/>
      <sheetName val="주관사업"/>
      <sheetName val="외화금융(97-03)"/>
      <sheetName val="평가제외"/>
      <sheetName val="수선비"/>
      <sheetName val="대차,손익"/>
      <sheetName val="부분품"/>
      <sheetName val="생산부대통지서"/>
      <sheetName val="Office only Letup"/>
      <sheetName val="부서별"/>
      <sheetName val="1부생산계획"/>
      <sheetName val="요약PL"/>
      <sheetName val="참고_주임대리승진안(2013下)"/>
      <sheetName val="97년추정손익계산서"/>
      <sheetName val="0.0ControlSheet"/>
      <sheetName val="to do"/>
      <sheetName val="0404급여"/>
      <sheetName val="0312상"/>
      <sheetName val="0405급여"/>
      <sheetName val="0406급여"/>
      <sheetName val="0406상"/>
      <sheetName val="3.부점발견재산"/>
      <sheetName val="6.공사부점손익"/>
      <sheetName val="5.공사손익실적"/>
      <sheetName val="조건"/>
      <sheetName val="Assumptions"/>
      <sheetName val="4월2일"/>
      <sheetName val="대구"/>
      <sheetName val="계"/>
      <sheetName val="05현금등가"/>
      <sheetName val="경비분류(1)"/>
      <sheetName val="Revised PEGS98"/>
      <sheetName val="상제품매출(원가)1~10월"/>
      <sheetName val="Setup"/>
      <sheetName val="영업권"/>
      <sheetName val="조건식"/>
      <sheetName val="산업잠재수요현황"/>
      <sheetName val="산업체판매량세부내역"/>
      <sheetName val="기본정보"/>
      <sheetName val="가중치_사용자본회전율"/>
      <sheetName val="◀Chart_Data"/>
      <sheetName val="5131"/>
      <sheetName val="경영계획"/>
      <sheetName val="기계장치"/>
      <sheetName val="시작"/>
      <sheetName val="이름표"/>
      <sheetName val="현금흐름계산"/>
      <sheetName val="단기금융상품"/>
      <sheetName val="영업미수금"/>
      <sheetName val="저장품"/>
      <sheetName val="가동설비"/>
      <sheetName val="고정부채"/>
      <sheetName val="손익계산서(성질별)상수도"/>
      <sheetName val="차이명세"/>
      <sheetName val="경영분석"/>
      <sheetName val="총괄원가"/>
      <sheetName val="경영분석산식(참고)"/>
      <sheetName val="차입금상환표"/>
      <sheetName val="EE"/>
      <sheetName val="기본일위"/>
      <sheetName val="EQT-ESTN"/>
      <sheetName val="지점월추이"/>
      <sheetName val="추가강의료내역"/>
      <sheetName val="호프"/>
      <sheetName val="EXPENSE"/>
      <sheetName val="PR제조"/>
      <sheetName val="费率"/>
      <sheetName val="T02"/>
      <sheetName val="f3"/>
      <sheetName val="산근"/>
      <sheetName val="TB(BS)"/>
      <sheetName val="TB(PL)"/>
      <sheetName val="중부사업담당 1-11월 원가"/>
      <sheetName val="51102"/>
      <sheetName val="근로영수증"/>
      <sheetName val="퇴직영수증"/>
      <sheetName val="정시성현황"/>
      <sheetName val="중부사업담당_1-11월_원가"/>
      <sheetName val="9706"/>
      <sheetName val="주요비율-낙관"/>
      <sheetName val="Ⅰ-1"/>
      <sheetName val="sap`04.7.14"/>
      <sheetName val="성적표96"/>
      <sheetName val="서식지정"/>
      <sheetName val="result0927"/>
      <sheetName val="대우자동차용역비"/>
      <sheetName val="ORIGIN"/>
      <sheetName val="13.보증금(전신전화가입권)"/>
      <sheetName val="호봉표"/>
      <sheetName val="일위대가표"/>
      <sheetName val="PC실적"/>
      <sheetName val="신부서코드"/>
      <sheetName val="시설이용권명세서"/>
      <sheetName val="PUR-12K"/>
      <sheetName val="시산"/>
      <sheetName val="YM98"/>
      <sheetName val="23기-3분기결산PL"/>
      <sheetName val="피보험자명세(럭키확정분)"/>
      <sheetName val="예적금"/>
      <sheetName val="외화"/>
      <sheetName val="bs"/>
      <sheetName val="8월"/>
      <sheetName val="파워콤"/>
      <sheetName val="기초데이타"/>
      <sheetName val="배서어음명세서"/>
      <sheetName val="fnc"/>
      <sheetName val="3사분기계획"/>
      <sheetName val="투자자산명세서"/>
      <sheetName val="명세"/>
      <sheetName val="평가예상(200308)"/>
      <sheetName val="본사"/>
      <sheetName val="Main"/>
      <sheetName val="F-4,5"/>
      <sheetName val="취득"/>
      <sheetName val="0000"/>
      <sheetName val="진도현황"/>
      <sheetName val="원가배분01년(등본)"/>
      <sheetName val="매출채권등리드"/>
      <sheetName val="본사_09"/>
      <sheetName val="KA021901"/>
      <sheetName val="년간 자금계획(90일 적용)"/>
      <sheetName val="매출및매출채권"/>
      <sheetName val="표2"/>
      <sheetName val="조정전"/>
      <sheetName val="표시트"/>
      <sheetName val="서비스별 매출추이"/>
      <sheetName val="UTMBPL"/>
      <sheetName val="조립지적"/>
      <sheetName val="2004년추계"/>
      <sheetName val="별제권_정리담보권"/>
      <sheetName val="INTC"/>
      <sheetName val="조정명세서"/>
      <sheetName val="34"/>
      <sheetName val="01_12月_Lot별_판매실적.xls"/>
      <sheetName val="원시데이타"/>
      <sheetName val="차량운반구상각"/>
      <sheetName val="건물"/>
      <sheetName val="구축물"/>
      <sheetName val="당좌예금"/>
      <sheetName val="CapMult"/>
      <sheetName val="Industry Indices"/>
      <sheetName val="LeadSchedule"/>
      <sheetName val="아울렛_농산벤더"/>
      <sheetName val="경영비율_"/>
      <sheetName val="VB_"/>
      <sheetName val="원가계산_(2)"/>
      <sheetName val="수정사항집계표"/>
      <sheetName val="부실채권"/>
      <sheetName val="DB"/>
      <sheetName val="TAL"/>
      <sheetName val="요율표"/>
      <sheetName val="출고상차료"/>
      <sheetName val="5600"/>
      <sheetName val="정기적금"/>
      <sheetName val="control_sheet"/>
      <sheetName val="整理後資料"/>
      <sheetName val="表03 "/>
      <sheetName val="表05-1"/>
      <sheetName val="表10-3"/>
      <sheetName val="表10-4"/>
      <sheetName val="表10-5"/>
      <sheetName val="表13-2"/>
      <sheetName val="表30-10"/>
      <sheetName val="Check"/>
      <sheetName val="綜合"/>
      <sheetName val="調前盈餘"/>
      <sheetName val="매출액(명)_"/>
      <sheetName val="DIVP_L 1998"/>
      <sheetName val="管理費用(簡)"/>
      <sheetName val="이자"/>
      <sheetName val="GEN Inputs"/>
      <sheetName val="WACC_BUILDUP"/>
      <sheetName val="IRR"/>
      <sheetName val="충당금"/>
      <sheetName val="2담당0113"/>
      <sheetName val="1담당0113"/>
      <sheetName val="관세구분시트"/>
      <sheetName val="급상여기초정보_08"/>
      <sheetName val="본사_08"/>
      <sheetName val="대항목"/>
      <sheetName val="질의(금액)참조"/>
      <sheetName val="손익항목표"/>
      <sheetName val="년월차수당"/>
      <sheetName val="상여금"/>
      <sheetName val="중부사업담당_1-11월_원가1"/>
      <sheetName val="US Revenue (2)"/>
      <sheetName val="Act-NCI"/>
      <sheetName val="Act-NCE"/>
      <sheetName val="Control"/>
      <sheetName val="현금흐름표 근거자료"/>
      <sheetName val="黄做原材料进销存"/>
      <sheetName val="SE_Output"/>
      <sheetName val="Re1"/>
      <sheetName val="공구기구"/>
      <sheetName val="제작실적"/>
      <sheetName val="Sheet1 (2)"/>
      <sheetName val="연평잔"/>
      <sheetName val="은행조회서"/>
      <sheetName val="score_sheet3"/>
      <sheetName val="공제사업score_sheet3"/>
      <sheetName val="법인세비용_계산3"/>
      <sheetName val="정관_및_회계규정3"/>
      <sheetName val="주요ISSUE_사항3"/>
      <sheetName val="2006_과표및세액조정계산서3"/>
      <sheetName val="완성차_미수금3"/>
      <sheetName val="10_313"/>
      <sheetName val="매출_물동명세3"/>
      <sheetName val="외상매출금현황-수정분_A23"/>
      <sheetName val="Net_PL(세분류)2"/>
      <sheetName val="계수원본(99_2_28)3"/>
      <sheetName val="YTD_Sales(0411)3"/>
      <sheetName val="Cash_Flow2"/>
      <sheetName val="3_판관비명세서2"/>
      <sheetName val="11_17-11_232"/>
      <sheetName val="11_24-11_302"/>
      <sheetName val="2_상각보정명세2"/>
      <sheetName val="받을어음할인및_융통어음2"/>
      <sheetName val="아파트_기성내역서2"/>
      <sheetName val="장할생활_(2)2"/>
      <sheetName val="증감분석_및_연결조정2"/>
      <sheetName val="2_대외공문2"/>
      <sheetName val="업무분장_2"/>
      <sheetName val="25_보증금(임차보증금외)2"/>
      <sheetName val="24_보증금(전신전화가입권)2"/>
      <sheetName val="1월실적_(2)2"/>
      <sheetName val="비교원가제출_고2"/>
      <sheetName val="4-1__매출원가_손익계획_집계표2"/>
      <sheetName val="1공장_재공품생산현황2"/>
      <sheetName val="매출채권_및_담보비율_변동2"/>
      <sheetName val="퇴직급여충당금12_312"/>
      <sheetName val="대차대조표12_012"/>
      <sheetName val="의뢰건_(2)2"/>
      <sheetName val="5_소재2"/>
      <sheetName val="화섬_MDP2"/>
      <sheetName val="Dólar_Observado2"/>
      <sheetName val="4_2유효폭의_계산2"/>
      <sheetName val="Reference_(변경)2"/>
      <sheetName val="경영계획_수립_참고자료_▶▶▶2"/>
      <sheetName val="사업부서_작성자료_▶▶▶2"/>
      <sheetName val="15년_손익_(GS신규Vision)_요약-연간비교장2"/>
      <sheetName val="15년_손익_(GS신규Vision)_요약-(간접비_포함2"/>
      <sheetName val="15년_손익-GS신규Vision2"/>
      <sheetName val="매출_계획2"/>
      <sheetName val="매출계획_산출근거2"/>
      <sheetName val="재료비(율)_계획2"/>
      <sheetName val="재료비(율)_산출근거2"/>
      <sheetName val="인원인건비&amp;간접비_계획2"/>
      <sheetName val="감가상각비_계산2"/>
      <sheetName val="간접비_계획2"/>
      <sheetName val="Reference_(기존)2"/>
      <sheetName val="2014년_손익2"/>
      <sheetName val="15년_손익_(GDR_Rental사업)_요약-연간비교장2"/>
      <sheetName val="15년_손익_(GDR_Rent사업)_요약-(간접비_포함2"/>
      <sheetName val="15년_손익-GDR_Rental사업2"/>
      <sheetName val="매출&amp;재료비&amp;비용&amp;투자_산출근거2"/>
      <sheetName val="1_MDF1공장2"/>
      <sheetName val="입력_판매"/>
      <sheetName val="입력_인원"/>
      <sheetName val="비용_배부후2"/>
      <sheetName val="CT_재공품생산현황2"/>
      <sheetName val="아울렛_농산벤더1"/>
      <sheetName val="#2_BSPL"/>
      <sheetName val="퇴직충당금(3_31)(국문)"/>
      <sheetName val="POS_(2)"/>
      <sheetName val="05_1Q"/>
      <sheetName val="산업은행_경영지표"/>
      <sheetName val="중장기_외화자금_보정명세(PBC)"/>
      <sheetName val="2_Critical_Component_Estimation"/>
      <sheetName val="00_08계정"/>
      <sheetName val="unit_4"/>
      <sheetName val="내역서_(2)"/>
      <sheetName val="INCOME_STATEMENT"/>
      <sheetName val="관계회사거래내역및_채권채무잔액_99"/>
      <sheetName val="Team_종합"/>
      <sheetName val="현지법인_대손설정"/>
      <sheetName val="현금_및_예치금Lead"/>
      <sheetName val="현금및예치금_명세서"/>
      <sheetName val="에뛰드_내부관리가"/>
      <sheetName val="General_Inputs"/>
      <sheetName val="CGC_Inputs"/>
      <sheetName val="Packaging_cost_Back_Data"/>
      <sheetName val="유첨3_적용기준"/>
      <sheetName val="업체손실공수_xls"/>
      <sheetName val="중부사업담당_1-11월_원가2"/>
      <sheetName val="Office_only_Letup"/>
      <sheetName val="sap`04_7_14"/>
      <sheetName val="13_보증금(전신전화가입권)"/>
      <sheetName val="붙임2-1__지급조서명세서(2001년분)"/>
      <sheetName val="0_0ControlSheet"/>
      <sheetName val="인사자료총집계"/>
      <sheetName val="허들조견표"/>
      <sheetName val="N賃率-職"/>
      <sheetName val="Item LIST"/>
      <sheetName val="Volume LIST"/>
      <sheetName val="매입계산서"/>
      <sheetName val="원가배부작업시간"/>
      <sheetName val="LEAD SHEET (K상각후회수율)"/>
      <sheetName val="CF_Assumption"/>
      <sheetName val="7 _2_"/>
      <sheetName val="결산비용"/>
      <sheetName val="Dec-02"/>
      <sheetName val="Jun-04"/>
      <sheetName val="Oct-02"/>
      <sheetName val="2181.91(Ex-pat)"/>
      <sheetName val="2150.2(Equip-oth)"/>
      <sheetName val="99.7월 당월회수 실적"/>
      <sheetName val="FC-101"/>
      <sheetName val="첨부1"/>
      <sheetName val="99년하반기"/>
      <sheetName val="총제품수불"/>
      <sheetName val="작성양식"/>
      <sheetName val="차입"/>
      <sheetName val="매출96(장항)"/>
      <sheetName val="7 (2)"/>
      <sheetName val="23을"/>
      <sheetName val="월별보고표"/>
      <sheetName val="특별경비"/>
      <sheetName val="긴급근무"/>
      <sheetName val="건설중인자산(기타)"/>
      <sheetName val="TB2005"/>
      <sheetName val="S1.1총괄"/>
      <sheetName val="99입장목표"/>
      <sheetName val="관리1"/>
      <sheetName val="流资汇总"/>
      <sheetName val="현금등가물"/>
      <sheetName val="매립"/>
      <sheetName val="내역서"/>
      <sheetName val="JP_GP_UP통합"/>
      <sheetName val="참고_ 카본단가 비교"/>
      <sheetName val="금액"/>
      <sheetName val="U3.1"/>
      <sheetName val="영업외손익등"/>
      <sheetName val="maccp04"/>
      <sheetName val="10월"/>
      <sheetName val="투자유가증권"/>
      <sheetName val="01is(누계)"/>
      <sheetName val="용연"/>
      <sheetName val="울산"/>
      <sheetName val="진천"/>
      <sheetName val="구미"/>
      <sheetName val="언양"/>
      <sheetName val="관재"/>
      <sheetName val="KUBYEA"/>
      <sheetName val="목차"/>
      <sheetName val="제품분류코드"/>
      <sheetName val="값목록(Do not touch)"/>
      <sheetName val="981-4분기"/>
      <sheetName val="ST제품"/>
      <sheetName val="하우투_집계"/>
      <sheetName val="월별데이타"/>
      <sheetName val="분기별데이타"/>
      <sheetName val="原材料单价分析"/>
      <sheetName val="OTHER_INFO"/>
      <sheetName val="미지금(01)"/>
      <sheetName val="기구표"/>
      <sheetName val="장기차입금"/>
      <sheetName val="MIJIBI"/>
      <sheetName val="CC Down load 0716"/>
      <sheetName val="월급제"/>
      <sheetName val="신공항A-9(원가수정)"/>
      <sheetName val="8월차잔"/>
      <sheetName val="2.지분법적용주식Leadsheet(회사제시)"/>
      <sheetName val="구매차입"/>
      <sheetName val="원본"/>
      <sheetName val="자산"/>
      <sheetName val="6D257"/>
      <sheetName val="주당순이익1분기"/>
      <sheetName val="비교"/>
      <sheetName val="조회서"/>
      <sheetName val="기본입력사항"/>
      <sheetName val="개인별집계"/>
      <sheetName val="전체"/>
      <sheetName val="도면번호"/>
      <sheetName val="당기추가완료"/>
      <sheetName val="재정비직인"/>
      <sheetName val="재정비내역"/>
      <sheetName val="지적고시내역"/>
      <sheetName val="주거"/>
      <sheetName val="수입검사현황 Rev1"/>
      <sheetName val="7.3 DY팀"/>
      <sheetName val="1300"/>
      <sheetName val="집계표"/>
      <sheetName val="책임준비금"/>
      <sheetName val="주관1"/>
      <sheetName val="결과확인공문_KEIT"/>
      <sheetName val="감사보고서 (날인X)_KEIT"/>
      <sheetName val="감사보고서_KEIT"/>
      <sheetName val="총괄검토결과내역_KEIT"/>
      <sheetName val="별첨_상세내역_KEIT"/>
      <sheetName val="불인정내역_KEIT"/>
      <sheetName val="결과확인공문_KIAT"/>
      <sheetName val="감사보고서 (날인X)_KIAT"/>
      <sheetName val="감사보고서_KIAT"/>
      <sheetName val="검토결과_KIAT"/>
      <sheetName val="기관별_검토결과_KIAT"/>
      <sheetName val="불인정사항_KIAT"/>
      <sheetName val="결과확인공문-최종결과시(전담)_KETEP"/>
      <sheetName val="결과확인공문-최종결과시(수행)_KETEP"/>
      <sheetName val="결과확인공문-최종결과시_KETEP"/>
      <sheetName val="감사보고서 (날인X)_KETEP"/>
      <sheetName val="감사보고서_KETEP"/>
      <sheetName val="검토결과_KETEP"/>
      <sheetName val="기관별검토결과_KETEP"/>
      <sheetName val="불인정내역_KETEP"/>
      <sheetName val="사용현황"/>
      <sheetName val="인건비"/>
      <sheetName val="환수금계산"/>
      <sheetName val="재원별지출내역"/>
      <sheetName val="재원별지출내역 (2)"/>
      <sheetName val="이월금"/>
      <sheetName val="연구시설·장비 및 재료비"/>
      <sheetName val="연구활동비"/>
      <sheetName val="학생인건비"/>
      <sheetName val="연구과제추진비"/>
      <sheetName val="연구수당"/>
      <sheetName val="간접비"/>
      <sheetName val="세목별 사용내역조회"/>
      <sheetName val="검토내역"/>
      <sheetName val="참여율"/>
      <sheetName val="인건비_피벗"/>
      <sheetName val="내부인건비_(DB)"/>
      <sheetName val="인건비시트"/>
      <sheetName val="★인건비시트_(재)경북테크노파크"/>
      <sheetName val="★인건비시트_재단법인경북차량용임베디드기술연구원"/>
      <sheetName val="인건비 소요 명세"/>
      <sheetName val="검토내역_문구"/>
      <sheetName val="서식"/>
      <sheetName val="간접비율"/>
      <sheetName val="고급필터"/>
      <sheetName val="일반부표"/>
      <sheetName val="잡급"/>
      <sheetName val="급여"/>
      <sheetName val="회원수&amp;결제&amp;매출"/>
      <sheetName val="지급수수료"/>
      <sheetName val="AQL(0.65)"/>
      <sheetName val="compare2"/>
      <sheetName val="출자한도"/>
      <sheetName val="김종록2"/>
      <sheetName val="3528"/>
      <sheetName val="82150-39000"/>
      <sheetName val="상품입고집계"/>
      <sheetName val="합계db"/>
      <sheetName val="집연95"/>
      <sheetName val="토목주소"/>
      <sheetName val="프랜트면허"/>
      <sheetName val="제품수불(대체)"/>
      <sheetName val="원재료입력"/>
      <sheetName val="제품입력"/>
      <sheetName val="BS(5월-경리과)"/>
      <sheetName val="전환원본"/>
      <sheetName val="생산계획"/>
      <sheetName val="미반영량"/>
      <sheetName val="3월연장근무"/>
      <sheetName val="1공장_재공품생쩀ᯨ_x0000_"/>
      <sheetName val="제품L.D."/>
      <sheetName val="지급자재"/>
      <sheetName val="비교재무제표"/>
      <sheetName val="세무서코드"/>
      <sheetName val="실적관리"/>
      <sheetName val="STAND20"/>
      <sheetName val="치약_v011㤂ᖄ됁"/>
      <sheetName val="치약_v011_x0000_츀"/>
      <sheetName val="영업보증금"/>
      <sheetName val="표준대차대조표(갑)"/>
      <sheetName val="합천내역"/>
      <sheetName val="참조"/>
      <sheetName val="주소록"/>
      <sheetName val="갑지"/>
      <sheetName val="배수통관(좌)"/>
      <sheetName val="인건-측정"/>
      <sheetName val="기기분석"/>
      <sheetName val="원료 CODE"/>
      <sheetName val="지역별수출"/>
      <sheetName val="년판01"/>
      <sheetName val="예산내역서"/>
      <sheetName val="98년매출액및매출원가"/>
      <sheetName val="손익계산서(가로)"/>
      <sheetName val="연돌일위집계"/>
      <sheetName val="Links"/>
      <sheetName val="Cons.Total company"/>
      <sheetName val="월별수입"/>
      <sheetName val="WBS98"/>
      <sheetName val="FL'G WT."/>
      <sheetName val="고정자산"/>
      <sheetName val="매출원가추정"/>
      <sheetName val="매출추정"/>
      <sheetName val="수금 "/>
      <sheetName val="12월정산수금현황"/>
      <sheetName val="매출"/>
      <sheetName val="견적과실행예산"/>
      <sheetName val="合成単価作成表-BLDG"/>
      <sheetName val="원가비용"/>
      <sheetName val="이연법인세(2007)"/>
      <sheetName val="Margins"/>
      <sheetName val="2000년 충당금자료"/>
      <sheetName val="OtherKPI"/>
      <sheetName val="매  출"/>
      <sheetName val="채권 현황"/>
      <sheetName val="U"/>
      <sheetName val="마산월령동골조물량변경"/>
      <sheetName val="XL4Poppy"/>
      <sheetName val="환율표"/>
      <sheetName val="WEIGHT"/>
      <sheetName val="CASE1"/>
      <sheetName val="금관"/>
      <sheetName val="경주"/>
      <sheetName val="백화"/>
      <sheetName val="Korea Sign-Internal"/>
      <sheetName val="ld-극동"/>
      <sheetName val="Sch9"/>
      <sheetName val="미수"/>
      <sheetName val="입찰안"/>
      <sheetName val="계산기초율"/>
      <sheetName val="품의서"/>
      <sheetName val="노방제,촉진제 단가추이"/>
      <sheetName val="KCN"/>
      <sheetName val="SPT"/>
      <sheetName val="Bankruptcies"/>
      <sheetName val="상각중_001116"/>
      <sheetName val="FY00 OP3rdPrty"/>
      <sheetName val="SS20"/>
      <sheetName val="SS10"/>
      <sheetName val="Q199-Q200"/>
      <sheetName val="0201"/>
      <sheetName val="COMMON"/>
      <sheetName val="보정사항"/>
      <sheetName val="Q3 actuals"/>
      <sheetName val="0307 Q3Update"/>
      <sheetName val="FSG"/>
      <sheetName val="Accts_ET"/>
      <sheetName val="매입매출(입력)"/>
      <sheetName val="이연"/>
      <sheetName val="현우실적"/>
      <sheetName val="추진전략"/>
      <sheetName val="수량산출"/>
      <sheetName val="경영비율_1"/>
      <sheetName val="현지법인_대손설정1"/>
      <sheetName val="산업은행_경영지표1"/>
      <sheetName val="#2_BSPL1"/>
      <sheetName val="CC_Down_load_0716"/>
      <sheetName val="퇴직충당금(3_31)(국문)1"/>
      <sheetName val="매출액(명)_1"/>
      <sheetName val="원료_CODE"/>
      <sheetName val="참고__카본단가_비교"/>
      <sheetName val="년간_자금계획(90일_적용)"/>
      <sheetName val="입력_판매1"/>
      <sheetName val="입력_인원1"/>
      <sheetName val="118_세금과공과1"/>
      <sheetName val="POS_(2)1"/>
      <sheetName val="05_1Q1"/>
      <sheetName val="unit_41"/>
      <sheetName val="내역서_(2)1"/>
      <sheetName val="control_sheet1"/>
      <sheetName val="INCOME_STATEMENT1"/>
      <sheetName val="관계회사거래내역및_채권채무잔액_991"/>
      <sheetName val="Team_종합1"/>
      <sheetName val="2_Critical_Component_Estimatio1"/>
      <sheetName val="현금_및_예치금Lead1"/>
      <sheetName val="현금및예치금_명세서1"/>
      <sheetName val="노방제,촉진제_단가추이"/>
      <sheetName val="1-1-1-1"/>
      <sheetName val="반포2차"/>
      <sheetName val="옥분수불"/>
      <sheetName val="지구단위계획"/>
      <sheetName val="토목공사일반"/>
      <sheetName val="5客诉对比 (2)"/>
      <sheetName val="比较 (2)"/>
      <sheetName val="입장료"/>
      <sheetName val="96원가"/>
      <sheetName val="시산표12월(수정후)"/>
      <sheetName val="식초"/>
      <sheetName val="년도별매출손익"/>
      <sheetName val="97품목별"/>
      <sheetName val="카라멜"/>
      <sheetName val="물엿"/>
      <sheetName val="쌀엿"/>
      <sheetName val="당면"/>
      <sheetName val="8월 매출수주"/>
      <sheetName val="1.능률현황"/>
      <sheetName val="2.호선별예상실적"/>
      <sheetName val="교육계획"/>
      <sheetName val="Drop down 참고"/>
      <sheetName val="부서"/>
      <sheetName val="PJT"/>
      <sheetName val="공항,제주_판매율_분석"/>
      <sheetName val="108_수선비1"/>
      <sheetName val="Bank_charge"/>
      <sheetName val="3_부점발견재산"/>
      <sheetName val="6_공사부점손익"/>
      <sheetName val="5_공사손익실적"/>
      <sheetName val="to_do"/>
      <sheetName val="調整"/>
      <sheetName val="火災保険契約明細"/>
      <sheetName val="분당임차변경"/>
      <sheetName val="DATA 입력란"/>
      <sheetName val="1. 설계조건 2.단면가정 3. 하중계산"/>
      <sheetName val="원가계산_(2)1"/>
      <sheetName val="VB_1"/>
      <sheetName val="01_12月_Lot별_판매실적_xls"/>
      <sheetName val="Industry_Indices"/>
      <sheetName val="현금흐름표_근거자료"/>
      <sheetName val="US_Revenue_(2)"/>
      <sheetName val="CF_RE type"/>
      <sheetName val="기존처_식"/>
      <sheetName val="상환익(2001년도)"/>
      <sheetName val="유가증권현황"/>
      <sheetName val="매출원가"/>
      <sheetName val="해외출자현황(원본틀)"/>
      <sheetName val="A 8-7-1 중요계정파악"/>
      <sheetName val="재고관련흐름"/>
      <sheetName val="商品"/>
      <sheetName val="개산공사비"/>
      <sheetName val="제조경비"/>
      <sheetName val="12월급여"/>
      <sheetName val="11월급여"/>
      <sheetName val="명단"/>
      <sheetName val="2009년6월부터"/>
      <sheetName val="매출액(제품)"/>
      <sheetName val="고합"/>
      <sheetName val="220 (2)"/>
      <sheetName val="1급갑"/>
      <sheetName val="3.일반사상"/>
      <sheetName val="개발비자산성검토"/>
      <sheetName val="2월"/>
      <sheetName val="평가금액"/>
      <sheetName val="AU"/>
      <sheetName val="CASH"/>
      <sheetName val="부문별손익안분명세서4-6월"/>
      <sheetName val="연구인원내역"/>
      <sheetName val="SIMULATION"/>
      <sheetName val="2002년 교육출장비"/>
      <sheetName val="인상안"/>
      <sheetName val="원가"/>
      <sheetName val="拉伸强度"/>
      <sheetName val="수원 RAW BT03(M292C)"/>
      <sheetName val="온도cycle"/>
      <sheetName val="0-2.BDV"/>
      <sheetName val="AOF"/>
      <sheetName val="China"/>
      <sheetName val="7상품수"/>
      <sheetName val="VXXXXX"/>
      <sheetName val="상조회"/>
      <sheetName val="소득세"/>
      <sheetName val="SALTAB97"/>
      <sheetName val="의보"/>
      <sheetName val="생산직잔업"/>
      <sheetName val="분당연립분양원가A"/>
      <sheetName val="절감항_x0000_"/>
      <sheetName val="절감항밀"/>
      <sheetName val="1월실적_x0000_jĨ˒"/>
      <sheetName val="1월실적_x0000__x0000__x0005__x0000_"/>
      <sheetName val="Voreinstellungen"/>
      <sheetName val="과장"/>
      <sheetName val="외출포항"/>
      <sheetName val="FA-LISTING"/>
      <sheetName val="Ref Filed"/>
      <sheetName val="1안98Billing"/>
      <sheetName val="5층 건축물대장 등기 예정"/>
      <sheetName val="층별면적표-060411-5층 통합"/>
      <sheetName val="서피070607"/>
      <sheetName val="DI1"/>
      <sheetName val="hierarchy"/>
      <sheetName val="보유어음"/>
      <sheetName val="정산내역"/>
      <sheetName val="Ctrl"/>
      <sheetName val="기간부서"/>
      <sheetName val="JT3.0견적-구1"/>
      <sheetName val="환수금계산_총괄"/>
      <sheetName val="환수금계산_주관"/>
      <sheetName val="환수금계산_참여(1)"/>
      <sheetName val="환수금계산_참여(2)"/>
      <sheetName val="환수금계산_참여(3)"/>
      <sheetName val="환수금계산_참여(4)"/>
      <sheetName val="환수금계산_참여(5)"/>
      <sheetName val="재원별지출내역_수행기관제출용"/>
      <sheetName val="집행내역별"/>
      <sheetName val="집행내역_피벗(1)"/>
      <sheetName val="치약_v011؃栳蠀"/>
      <sheetName val="치약_v011"/>
      <sheetName val="040430"/>
      <sheetName val="信息"/>
      <sheetName val="表6-1wuhan（住宅）进度计划"/>
      <sheetName val="건재양식"/>
      <sheetName val="Main Assumptions"/>
      <sheetName val="Revenue Assumptions"/>
      <sheetName val="company operations"/>
      <sheetName val="hangzhou2"/>
      <sheetName val="工资表"/>
      <sheetName val="测算明细表(0+1+1)"/>
      <sheetName val="명단-피평가자명단(전체)"/>
      <sheetName val="1-6(반품내역)"/>
      <sheetName val="Purchasing"/>
      <sheetName val="Business Plan"/>
      <sheetName val="첨부5"/>
      <sheetName val="판가반영"/>
      <sheetName val="자금실적(신발)"/>
      <sheetName val="예금현황"/>
      <sheetName val="실사"/>
      <sheetName val="보험료"/>
      <sheetName val="98상품수불(기초)"/>
      <sheetName val="98제품수불부"/>
      <sheetName val="대차대조표(수정)"/>
      <sheetName val="상반기손익차2총괄"/>
      <sheetName val="文字"/>
      <sheetName val="Summary - Budget"/>
      <sheetName val="Chi tiet"/>
      <sheetName val="IM0711"/>
      <sheetName val="CCC"/>
      <sheetName val="원가투입계획('15.06~12)_봉"/>
      <sheetName val="PI"/>
      <sheetName val="Baby일위대가"/>
      <sheetName val="5.공종별예산내역서"/>
      <sheetName val="수지예산"/>
      <sheetName val="배수공"/>
      <sheetName val="부대공"/>
      <sheetName val="토공"/>
      <sheetName val="포장공"/>
      <sheetName val="설계명세서"/>
      <sheetName val="SH.R설치"/>
      <sheetName val="시험물량산출"/>
      <sheetName val="수원공사비"/>
      <sheetName val="경영지표"/>
      <sheetName val="财务费用"/>
      <sheetName val="管理费用"/>
      <sheetName val="其他业务成本"/>
      <sheetName val="其他业务收入"/>
      <sheetName val="其他应付款"/>
      <sheetName val="其他应收款"/>
      <sheetName val="销售费用"/>
      <sheetName val="序时账"/>
      <sheetName val="营业外收入"/>
      <sheetName val="营业外支出"/>
      <sheetName val="应付账款"/>
      <sheetName val="应付账款账龄分析"/>
      <sheetName val="应收账款内销"/>
      <sheetName val="应收账款外销"/>
      <sheetName val="应收账款账龄分析"/>
      <sheetName val="预付账款"/>
      <sheetName val="制造费用"/>
      <sheetName val="E1"/>
      <sheetName val="所有者权益(股东权益)变动表(本期)(未审)"/>
      <sheetName val="참고"/>
      <sheetName val="8.월별판관비"/>
      <sheetName val="0.1keyAssumption"/>
      <sheetName val="손익합산"/>
      <sheetName val="CFS"/>
      <sheetName val="C1551-1"/>
      <sheetName val="세부"/>
      <sheetName val="종합판"/>
      <sheetName val="제조원가종합"/>
      <sheetName val="1월실적"/>
      <sheetName val="잉여금처분"/>
      <sheetName val="결재용"/>
      <sheetName val="표지"/>
      <sheetName val="SUB (N)"/>
      <sheetName val="2팀"/>
      <sheetName val="ML"/>
      <sheetName val="LOT 이상품 조치 이력"/>
      <sheetName val="선수금반제"/>
      <sheetName val="견적서"/>
      <sheetName val="토목을"/>
      <sheetName val="사회보험료세액공제"/>
      <sheetName val="고용증대세액공제"/>
      <sheetName val="2019년_세부자료_(입력할 시트)"/>
      <sheetName val="2019년보험요율_(입력할 시트)"/>
      <sheetName val="수정사항"/>
      <sheetName val="9GNG운반"/>
      <sheetName val="FLA"/>
      <sheetName val="외화평가"/>
      <sheetName val="서비스별_매출추이"/>
      <sheetName val="S1_1총괄"/>
      <sheetName val="저속"/>
      <sheetName val="목록"/>
      <sheetName val="기준"/>
      <sheetName val="参数表"/>
      <sheetName val="MNT 개발계획_최종"/>
      <sheetName val="회수내역"/>
      <sheetName val="RD제품개발투자비(매가)"/>
      <sheetName val="총"/>
      <sheetName val="윤영환"/>
      <sheetName val="master"/>
      <sheetName val="short term loan"/>
      <sheetName val="Tax Category"/>
      <sheetName val="Acct Group"/>
      <sheetName val="1월실적屨ʨ§"/>
      <sheetName val="99종합"/>
      <sheetName val="99계획대비실적"/>
      <sheetName val="갈현동"/>
      <sheetName val="보관문서목록표 기획"/>
      <sheetName val="유통조직현황"/>
      <sheetName val="mwo원자재"/>
      <sheetName val="Input"/>
      <sheetName val="Comps"/>
      <sheetName val="이자정산계획"/>
      <sheetName val="현금및현금등가물1"/>
      <sheetName val="TNC"/>
      <sheetName val="선택지"/>
      <sheetName val="횡배수관집현황(2공구)"/>
      <sheetName val="GEN"/>
      <sheetName val="총수율"/>
      <sheetName val="temp_TranSum"/>
      <sheetName val="BKREC"/>
      <sheetName val="TAX"/>
      <sheetName val="Id"/>
      <sheetName val="Intro2"/>
      <sheetName val="TCTTOC"/>
      <sheetName val="경락률"/>
      <sheetName val="법원비용"/>
      <sheetName val="잔존년수"/>
      <sheetName val="항고구분"/>
      <sheetName val="경매회차하락률"/>
      <sheetName val="ADL Val"/>
      <sheetName val="ADL2 Val"/>
      <sheetName val="ADL3 Val"/>
      <sheetName val="ADL4 Val"/>
      <sheetName val="ADL5 Val"/>
      <sheetName val="ASO II Val"/>
      <sheetName val="ASO I Val"/>
      <sheetName val="ASO I Delaware Val"/>
      <sheetName val="GS CK"/>
      <sheetName val="ASO I Mauritius Val"/>
      <sheetName val="MDL Val"/>
      <sheetName val="Main_Assumptions"/>
      <sheetName val="Revenue_Assumptions"/>
      <sheetName val="SSMITM"/>
      <sheetName val="General"/>
      <sheetName val="(9차)(본드합포)"/>
      <sheetName val="5층_건축물대장_등기_예정"/>
      <sheetName val="층별면적표-060411-5층_통합"/>
      <sheetName val="2_지분법적용주식Leadsheet(회사제시)"/>
      <sheetName val="0103"/>
      <sheetName val="방산생산"/>
      <sheetName val="TOWER 12TON"/>
      <sheetName val="TOWER 10TON"/>
      <sheetName val="JIB CRANE,HOIST"/>
      <sheetName val="2010년2Q"/>
      <sheetName val="화서상가SA"/>
      <sheetName val="종합현황"/>
      <sheetName val="중간보고서"/>
      <sheetName val="권선상가AC"/>
      <sheetName val="권선아파트AC"/>
      <sheetName val="마라톤AC"/>
      <sheetName val="매탄AC"/>
      <sheetName val="인계동코아AC"/>
      <sheetName val="인계-년도별"/>
      <sheetName val="입금대조"/>
      <sheetName val="인계-미확인"/>
      <sheetName val="인계지주분"/>
      <sheetName val="인계동코아SA"/>
      <sheetName val="정자동코아AC"/>
      <sheetName val="1991"/>
      <sheetName val="정자동코아SA"/>
      <sheetName val="마라톤빌딩SA"/>
      <sheetName val="매탄상가SA"/>
      <sheetName val="매탄연립SA"/>
      <sheetName val="매탄빌라SA"/>
      <sheetName val="지동아파트SA"/>
      <sheetName val="지동상가SA"/>
      <sheetName val="권선아파트SA"/>
      <sheetName val="권선상가SA"/>
      <sheetName val="Sheet"/>
      <sheetName val="아파트진행률"/>
      <sheetName val="현금및현금등가물"/>
      <sheetName val="구미2월"/>
      <sheetName val="안양2월"/>
      <sheetName val="경비"/>
      <sheetName val="2001Org"/>
      <sheetName val="BS(4)"/>
      <sheetName val="FAB별"/>
      <sheetName val="경제성분석"/>
      <sheetName val="기본정보입력"/>
      <sheetName val="10월일보"/>
      <sheetName val="선급법인세"/>
      <sheetName val="FSS TB summary Report"/>
      <sheetName val="미생뭘(전의)-11월"/>
      <sheetName val="재무상태변동표"/>
      <sheetName val="외화가수금"/>
      <sheetName val="차체부품 INS REPORT(갑)"/>
      <sheetName val="양식"/>
      <sheetName val="98지급계획"/>
      <sheetName val="배치1"/>
      <sheetName val="날개수량1.5"/>
      <sheetName val="7월 생산,자공정 불량 현황"/>
      <sheetName val="설 계"/>
      <sheetName val="소송대라상 현장"/>
      <sheetName val="경영비율_2"/>
      <sheetName val="현지법인_대손설정2"/>
      <sheetName val="완성차_미수금4"/>
      <sheetName val="산업은행_경영지표2"/>
      <sheetName val="#2_BSPL2"/>
      <sheetName val="CC_Down_load_07161"/>
      <sheetName val="퇴직충당금(3_31)(국문)2"/>
      <sheetName val="Packaging_cost_Back_Data1"/>
      <sheetName val="sap`04_7_141"/>
      <sheetName val="매출액(명)_2"/>
      <sheetName val="매출_물동명세4"/>
      <sheetName val="13_보증금(전신전화가입권)1"/>
      <sheetName val="원료_CODE1"/>
      <sheetName val="참고__카본단가_비교1"/>
      <sheetName val="년간_자금계획(90일_적용)1"/>
      <sheetName val="score_sheet4"/>
      <sheetName val="공제사업score_sheet4"/>
      <sheetName val="법인세비용_계산4"/>
      <sheetName val="정관_및_회계규정4"/>
      <sheetName val="주요ISSUE_사항4"/>
      <sheetName val="2006_과표및세액조정계산서4"/>
      <sheetName val="10_314"/>
      <sheetName val="업무분장_3"/>
      <sheetName val="YTD_Sales(0411)4"/>
      <sheetName val="3_판관비명세서3"/>
      <sheetName val="외상매출금현황-수정분_A24"/>
      <sheetName val="계수원본(99_2_28)4"/>
      <sheetName val="Net_PL(세분류)3"/>
      <sheetName val="받을어음할인및_융통어음3"/>
      <sheetName val="Cash_Flow3"/>
      <sheetName val="아파트_기성내역서3"/>
      <sheetName val="11_17-11_233"/>
      <sheetName val="11_24-11_303"/>
      <sheetName val="2_상각보정명세3"/>
      <sheetName val="2_대외공문3"/>
      <sheetName val="1공장_재공품생산현황3"/>
      <sheetName val="장할생활_(2)3"/>
      <sheetName val="증감분석_및_연결조정3"/>
      <sheetName val="비교원가제출_고3"/>
      <sheetName val="의뢰건_(2)3"/>
      <sheetName val="5_소재3"/>
      <sheetName val="매출채권_및_담보비율_변동3"/>
      <sheetName val="1월실적_(2)3"/>
      <sheetName val="화섬_MDP3"/>
      <sheetName val="25_보증금(임차보증금외)3"/>
      <sheetName val="24_보증금(전신전화가입권)3"/>
      <sheetName val="퇴직급여충당금12_313"/>
      <sheetName val="대차대조표12_013"/>
      <sheetName val="4-1__매출원가_손익계획_집계표3"/>
      <sheetName val="1_MDF1공장3"/>
      <sheetName val="Dólar_Observado3"/>
      <sheetName val="입력_판매2"/>
      <sheetName val="입력_인원2"/>
      <sheetName val="4_2유효폭의_계산3"/>
      <sheetName val="비용_배부후3"/>
      <sheetName val="118_세금과공과2"/>
      <sheetName val="POS_(2)2"/>
      <sheetName val="05_1Q2"/>
      <sheetName val="아울렛_농산벤더2"/>
      <sheetName val="Reference_(변경)3"/>
      <sheetName val="unit_42"/>
      <sheetName val="내역서_(2)2"/>
      <sheetName val="control_sheet2"/>
      <sheetName val="CT_재공품생산현황3"/>
      <sheetName val="INCOME_STATEMENT2"/>
      <sheetName val="관계회사거래내역및_채권채무잔액_992"/>
      <sheetName val="Team_종합2"/>
      <sheetName val="2_Critical_Component_Estimatio2"/>
      <sheetName val="경영계획_수립_참고자료_▶▶▶3"/>
      <sheetName val="사업부서_작성자료_▶▶▶3"/>
      <sheetName val="15년_손익_(GS신규Vision)_요약-연간비교장3"/>
      <sheetName val="15년_손익_(GS신규Vision)_요약-(간접비_포함3"/>
      <sheetName val="15년_손익-GS신규Vision3"/>
      <sheetName val="매출_계획3"/>
      <sheetName val="매출계획_산출근거3"/>
      <sheetName val="재료비(율)_계획3"/>
      <sheetName val="재료비(율)_산출근거3"/>
      <sheetName val="인원인건비&amp;간접비_계획3"/>
      <sheetName val="감가상각비_계산3"/>
      <sheetName val="간접비_계획3"/>
      <sheetName val="Reference_(기존)3"/>
      <sheetName val="2014년_손익3"/>
      <sheetName val="15년_손익_(GDR_Rental사업)_요약-연간비교장3"/>
      <sheetName val="15년_손익_(GDR_Rent사업)_요약-(간접비_포함3"/>
      <sheetName val="15년_손익-GDR_Rental사업3"/>
      <sheetName val="매출&amp;재료비&amp;비용&amp;투자_산출근거3"/>
      <sheetName val="현금_및_예치금Lead2"/>
      <sheetName val="현금및예치금_명세서2"/>
      <sheetName val="General_Inputs1"/>
      <sheetName val="CGC_Inputs1"/>
      <sheetName val="중장기_외화자금_보정명세(PBC)1"/>
      <sheetName val="00_08계정1"/>
      <sheetName val="에뛰드_내부관리가1"/>
      <sheetName val="업체손실공수_xls1"/>
      <sheetName val="유첨3_적용기준1"/>
      <sheetName val="노방제,촉진제_단가추이1"/>
      <sheetName val="LOT_이상품_조치_이력"/>
      <sheetName val="차체부품_INS_REPORT(갑)"/>
      <sheetName val="날개수량1_5"/>
      <sheetName val="GEN_Inputs"/>
      <sheetName val="99_7월_당월회수_실적"/>
      <sheetName val="7__2_"/>
      <sheetName val="FY00_OP3rdPrty"/>
      <sheetName val="Q3_actuals"/>
      <sheetName val="0307_Q3Update"/>
      <sheetName val="설_계"/>
      <sheetName val="소송대라상_현장"/>
      <sheetName val="사업계획(97년)"/>
      <sheetName val="0226"/>
      <sheetName val=""/>
      <sheetName val="0412BS보고서"/>
      <sheetName val="TOEIC기준점수"/>
      <sheetName val="FAB4생산"/>
      <sheetName val="SHP100S"/>
      <sheetName val="HMS(고)"/>
      <sheetName val="HMB-21"/>
      <sheetName val="HMB-H"/>
      <sheetName val="HMB"/>
      <sheetName val="DMNB"/>
      <sheetName val="SHK157"/>
      <sheetName val="AM48-7"/>
      <sheetName val="SHBK200"/>
      <sheetName val="SHB110"/>
      <sheetName val="SHB106"/>
      <sheetName val="GTB"/>
      <sheetName val="SAMPLE"/>
      <sheetName val="제조판관요약"/>
      <sheetName val="제조경비-간접(추가)"/>
      <sheetName val="가동시간"/>
      <sheetName val="기계경비"/>
      <sheetName val="재료비-경비"/>
      <sheetName val="건물 상각비"/>
      <sheetName val="전력 연료"/>
      <sheetName val="인건비&amp;임율"/>
      <sheetName val="CT 190527"/>
      <sheetName val="Sheet10"/>
      <sheetName val="DMAW 유상샘플"/>
      <sheetName val="DMAW"/>
      <sheetName val="DMAB"/>
      <sheetName val="DMNB 20F"/>
      <sheetName val="YS1004 2700DE"/>
      <sheetName val="GA0519A2"/>
      <sheetName val="GA0519A1"/>
      <sheetName val="GA1024A2"/>
      <sheetName val="GA1024A1"/>
      <sheetName val="방오사3DE(STB) 유상샘플"/>
      <sheetName val="방오사3DE(STB) CIF"/>
      <sheetName val="방오사3DE(STB) DDP"/>
      <sheetName val="방오사6DE(STB) CIF"/>
      <sheetName val="방오사6DE(STB) DDP"/>
      <sheetName val="HMB-21S"/>
      <sheetName val="HMB(6D)"/>
      <sheetName val="HMB(3D)"/>
      <sheetName val="STB(15D)"/>
      <sheetName val="STB 20F"/>
      <sheetName val="STB"/>
      <sheetName val="식음료"/>
      <sheetName val="INDIA-ML"/>
      <sheetName val="YOUNGSU"/>
      <sheetName val="주요재무비율"/>
      <sheetName val="장비가동"/>
      <sheetName val="5"/>
      <sheetName val="고정희"/>
      <sheetName val="판매파열품비"/>
      <sheetName val="품셈표"/>
      <sheetName val="할인율"/>
      <sheetName val="감가상각비(2002)"/>
      <sheetName val="전산품의"/>
      <sheetName val="카테고리별 상세"/>
      <sheetName val="1월 1주차 PV"/>
      <sheetName val="Raw"/>
      <sheetName val="자금동향"/>
      <sheetName val="부서_계정"/>
      <sheetName val="단기차입금"/>
      <sheetName val="첨"/>
      <sheetName val="VB_2"/>
      <sheetName val="108_수선비2"/>
      <sheetName val="원가계산_(2)2"/>
      <sheetName val="붙임2-1__지급조서명세서(2001년분)1"/>
      <sheetName val="중부사업담당_1-11월_원가3"/>
      <sheetName val="Office_only_Letup1"/>
      <sheetName val="0_0ControlSheet1"/>
      <sheetName val="공항,제주_판매율_분석1"/>
      <sheetName val="2_지분법적용주식Leadsheet(회사제시)1"/>
      <sheetName val="US_Revenue_(2)1"/>
      <sheetName val="01_12月_Lot별_판매실적_xls1"/>
      <sheetName val="Industry_Indices1"/>
      <sheetName val="현금흐름표_근거자료1"/>
      <sheetName val="Sheet1_(2)"/>
      <sheetName val="Item_LIST"/>
      <sheetName val="Volume_LIST"/>
      <sheetName val="값목록(Do_not_touch)"/>
      <sheetName val="5층_건축물대장_등기_예정1"/>
      <sheetName val="층별면적표-060411-5층_통합1"/>
      <sheetName val="1. Exercised"/>
      <sheetName val="Pref B"/>
      <sheetName val="Rollforward to Final"/>
      <sheetName val="Tickmarks"/>
      <sheetName val="Validation"/>
      <sheetName val="装"/>
      <sheetName val="TB_R3"/>
      <sheetName val="예수금"/>
      <sheetName val="Site Expenses"/>
      <sheetName val="PD-기여도"/>
      <sheetName val="for 회수"/>
      <sheetName val="시산표(창원)"/>
      <sheetName val="144"/>
      <sheetName val="Исходная база сентябрь"/>
      <sheetName val="5- МЫ"/>
      <sheetName val="Target3_1912"/>
      <sheetName val="RECON"/>
      <sheetName val="1월실적Ř⒠_x0000__x0000_"/>
      <sheetName val="调整分录"/>
      <sheetName val="환율"/>
      <sheetName val="제조원가계산서 (2)"/>
      <sheetName val="7.예수금이자,연체자금투입비용"/>
      <sheetName val="누계"/>
      <sheetName val="명부"/>
      <sheetName val="지정"/>
      <sheetName val="원가기준정보"/>
      <sheetName val="기계장치 (2)"/>
      <sheetName val="대차합동"/>
      <sheetName val="10월 급여"/>
      <sheetName val="변제"/>
      <sheetName val="상환대상"/>
      <sheetName val="광주"/>
      <sheetName val="2000제조1"/>
      <sheetName val="TABLE01"/>
      <sheetName val="신용카드(상각 고재균 활동 고재균)"/>
      <sheetName val="대환론(수정)"/>
      <sheetName val="일반론(수정)"/>
      <sheetName val="신용카드(상각 이상인 활동 이상인)"/>
      <sheetName val="대환론(상각 이상인 활동 이상인)"/>
      <sheetName val="일반론(상각 이상인 활동 이상인)"/>
      <sheetName val="1995년 섹터별 매출"/>
      <sheetName val="department"/>
      <sheetName val="적격심사표"/>
      <sheetName val="노무비"/>
      <sheetName val="손익집계(공장별)"/>
      <sheetName val="통합지보건전성(0201)"/>
      <sheetName val="합동별(기표용)"/>
      <sheetName val="기타예금_신탁예금_일별잔액"/>
      <sheetName val="95하U$가격"/>
      <sheetName val="코드정보"/>
      <sheetName val="수불명세서"/>
      <sheetName val="구분정보"/>
      <sheetName val="dc"/>
      <sheetName val="LEAD_SHEET_(K상각후회수율)"/>
      <sheetName val="DATA_입력란"/>
      <sheetName val="1__설계조건_2_단면가정_3__하중계산"/>
      <sheetName val="감사보고서_(날인X)_KEIT"/>
      <sheetName val="감사보고서_(날인X)_KIAT"/>
      <sheetName val="감사보고서_(날인X)_KETEP"/>
      <sheetName val="재원별지출내역_(2)"/>
      <sheetName val="연구시설·장비_및_재료비"/>
      <sheetName val="세목별_사용내역조회"/>
      <sheetName val="인건비_소요_명세"/>
      <sheetName val="AQL(0_65)"/>
      <sheetName val="수입검사현황_Rev1"/>
      <sheetName val="7_3_DY팀"/>
      <sheetName val="U3_1"/>
      <sheetName val="表03_"/>
      <sheetName val="DIVP_L_1998"/>
      <sheetName val="CF_RE_type"/>
      <sheetName val="제품L_D_"/>
      <sheetName val="220_(2)"/>
      <sheetName val="3_일반사상"/>
      <sheetName val="2181_91(Ex-pat)"/>
      <sheetName val="2150_2(Equip-oth)"/>
      <sheetName val="Business_Plan"/>
      <sheetName val="Cons_Total_company"/>
      <sheetName val="FL'G_WT_"/>
      <sheetName val="수금_"/>
      <sheetName val="1_능률현황"/>
      <sheetName val="2_호선별예상실적"/>
      <sheetName val="Korea_Sign-Internal"/>
      <sheetName val="[_x0000__x0000__x0000__x0000__x0000__x0000__x0000__x0000__x0000__x0000__x0000__x0000__x0000__x0000_"/>
      <sheetName val="업무연락"/>
      <sheetName val="사할차금"/>
      <sheetName val="주요품목수불(반기)"/>
      <sheetName val="반도체요약"/>
      <sheetName val="선비명세2"/>
      <sheetName val="등록정보"/>
      <sheetName val="dev"/>
      <sheetName val="부서매칭(210809)"/>
      <sheetName val="미비용95"/>
      <sheetName val="Forecast"/>
      <sheetName val="GADJETGURU"/>
      <sheetName val="Feeds"/>
      <sheetName val="PetaSite"/>
      <sheetName val="Hardware"/>
      <sheetName val="Controls"/>
      <sheetName val="입장객세부추정,계획안"/>
      <sheetName val="10매출"/>
      <sheetName val="LUK."/>
      <sheetName val="정비활동_수선비 절감"/>
      <sheetName val="3.5 Inch 가동 효율"/>
      <sheetName val="2.5 Inch 가동 효율"/>
      <sheetName val="문제점"/>
      <sheetName val="支社"/>
      <sheetName val="検針結果"/>
      <sheetName val="IS"/>
      <sheetName val="97사업"/>
      <sheetName val="參數-勿刪除"/>
      <sheetName val="公債轉出帳戶"/>
      <sheetName val="會計師姓名"/>
      <sheetName val="가격합의서"/>
      <sheetName val="리드14"/>
      <sheetName val="95감가상각"/>
      <sheetName val="모델별"/>
      <sheetName val="주소작성"/>
      <sheetName val="기본"/>
      <sheetName val="ASALTOTA"/>
      <sheetName val="Index(변경금지)"/>
      <sheetName val="입력값(공통)"/>
      <sheetName val="datasht"/>
      <sheetName val="0.Data"/>
      <sheetName val="이익처분"/>
      <sheetName val="2013년12월~2014년4월 수불내역"/>
      <sheetName val="품목별 판매량"/>
      <sheetName val="품목별LOT"/>
      <sheetName val="식재인부"/>
      <sheetName val="가공"/>
      <sheetName val="절대지우지말것"/>
      <sheetName val="날개벽수량표"/>
      <sheetName val="13역무손익"/>
      <sheetName val="적시입고율"/>
      <sheetName val="부재료Aging"/>
      <sheetName val="0408물류수불부"/>
      <sheetName val="45,46"/>
      <sheetName val="Set-up"/>
      <sheetName val="전용선 (2)"/>
      <sheetName val="기초정보"/>
      <sheetName val="F456"/>
      <sheetName val="처분TEST"/>
      <sheetName val="comp."/>
      <sheetName val="1.외주공사"/>
      <sheetName val="2.직영공사"/>
      <sheetName val="년도별개발"/>
      <sheetName val="DropDownList"/>
      <sheetName val="(주)한국메티슨특수가스"/>
      <sheetName val="Dropdown"/>
      <sheetName val="금액내역서"/>
      <sheetName val="조직별 인원현황"/>
      <sheetName val="보증금_전신전화가입권_"/>
      <sheetName val="정산내역서"/>
      <sheetName val="계통도"/>
      <sheetName val="자재"/>
      <sheetName val="손익계산서(SJ)"/>
      <sheetName val="정비활동_수선비_절감"/>
      <sheetName val="3_5_Inch_가동_효율"/>
      <sheetName val="2_5_Inch_가동_효율"/>
      <sheetName val="Allo"/>
      <sheetName val="개선안2"/>
      <sheetName val="개선안4"/>
      <sheetName val="배경"/>
      <sheetName val="목적"/>
      <sheetName val="시실누(모) "/>
      <sheetName val="기말참고사항"/>
      <sheetName val="Dialog1"/>
      <sheetName val="Module1"/>
      <sheetName val="作成年月指定"/>
      <sheetName val="【OBIC7】運用費用配分内訳"/>
      <sheetName val="설계명세"/>
      <sheetName val="3.운반"/>
      <sheetName val="0. 간접공사비"/>
      <sheetName val="1차 내역서"/>
      <sheetName val="도급FORM"/>
      <sheetName val="을지"/>
      <sheetName val="APT"/>
      <sheetName val="총괄갑 "/>
      <sheetName val="3.공통공사대비"/>
      <sheetName val="ROYALTY"/>
      <sheetName val="캡쳐2"/>
      <sheetName val="Gen Assumptions"/>
      <sheetName val="Admin(Acqusition) 2009 GMC"/>
      <sheetName val="NPV - New Plant"/>
      <sheetName val="NPV"/>
      <sheetName val="토목본부"/>
      <sheetName val="타본부토목직"/>
      <sheetName val="토목직서열순"/>
      <sheetName val="하_고과(결과)"/>
      <sheetName val="월별비교제조원가명세서"/>
      <sheetName val="1-7(재가공내역)"/>
      <sheetName val="Sch7a (토요일)"/>
      <sheetName val="오음명부"/>
      <sheetName val="감가상각비 배부"/>
      <sheetName val="협조전"/>
      <sheetName val="9709관리노무비"/>
      <sheetName val="9710기능가대장"/>
      <sheetName val="관리직 (2)"/>
      <sheetName val="배부후(1차)"/>
      <sheetName val="재료비집계표"/>
      <sheetName val="관리직"/>
      <sheetName val="COMP매출(원가)"/>
      <sheetName val="Checking"/>
      <sheetName val="업체별"/>
      <sheetName val="Æo°¡±aAØ"/>
      <sheetName val="비교대차(완)"/>
      <sheetName val="구성비"/>
      <sheetName val="980731"/>
      <sheetName val="M1master"/>
      <sheetName val="AGR070총누계"/>
      <sheetName val="사업소득자세수추계"/>
      <sheetName val="A翼写字楼"/>
      <sheetName val="Repayment Summary"/>
      <sheetName val="明细表"/>
      <sheetName val="选择报表"/>
      <sheetName val="储藏室"/>
      <sheetName val="核算项目余额表"/>
      <sheetName val="데이타"/>
      <sheetName val="主要规划指标"/>
      <sheetName val="敏感参数"/>
      <sheetName val="写字楼B"/>
      <sheetName val="#REF!"/>
      <sheetName val="average price"/>
      <sheetName val="05年预售率"/>
      <sheetName val="2006年宏观调控对绿城的影响"/>
      <sheetName val="Source"/>
      <sheetName val="F汇总"/>
      <sheetName val="敏感详细分析"/>
      <sheetName val="资产负债表"/>
      <sheetName val="面积指标"/>
      <sheetName val="PS-1995"/>
      <sheetName val="부문99-2"/>
      <sheetName val="1공장_재공품생_x0000_ˣ렠"/>
      <sheetName val="(주)LG화학_99교보회신"/>
      <sheetName val="성과급"/>
      <sheetName val="별표 "/>
      <sheetName val="선급비용내역서"/>
      <sheetName val="공용"/>
      <sheetName val="안산기계장치"/>
      <sheetName val="시산9812"/>
      <sheetName val="Drop_down_참고"/>
      <sheetName val="JT3_0견적-구1"/>
      <sheetName val="기타선비"/>
      <sheetName val="치적유지비"/>
      <sheetName val="1,2공구원가계산서"/>
      <sheetName val="1공구산출내역서"/>
      <sheetName val="비목계산"/>
      <sheetName val="Bank_charge1"/>
      <sheetName val="to_do1"/>
      <sheetName val="3_부점발견재산1"/>
      <sheetName val="6_공사부점손익1"/>
      <sheetName val="5_공사손익실적1"/>
      <sheetName val="재고_"/>
      <sheetName val="Revised_PEGS98"/>
      <sheetName val="A_8-7-1_중요계정파악"/>
      <sheetName val="5客诉对比_(2)"/>
      <sheetName val="比较_(2)"/>
      <sheetName val="7_(2)"/>
      <sheetName val="8월_매출수주"/>
      <sheetName val="2002년_교육출장비"/>
      <sheetName val="경상연구개발비_목록"/>
      <sheetName val="투자목록"/>
      <sheetName val="원자재 품질 "/>
      <sheetName val="피벗테이블"/>
      <sheetName val="조회총괄"/>
      <sheetName val="장외on2"/>
      <sheetName val="company_operations"/>
      <sheetName val="Ref_Filed"/>
      <sheetName val="Summary_-_Budget"/>
      <sheetName val="Chi_tiet"/>
      <sheetName val="원가투입계획('15_06~12)_봉"/>
      <sheetName val="보관문서목록표_기획"/>
      <sheetName val="8_월별판관비"/>
      <sheetName val="0_1keyAssumption"/>
      <sheetName val="2000년_충당금자료"/>
      <sheetName val="매__출"/>
      <sheetName val="채권_현황"/>
      <sheetName val="이천유선"/>
      <sheetName val="안성유선"/>
      <sheetName val="생산성"/>
      <sheetName val="8340"/>
      <sheetName val="전환분개"/>
      <sheetName val="기성및원가"/>
      <sheetName val="03A104KQ"/>
      <sheetName val="8100"/>
      <sheetName val="숨기기"/>
      <sheetName val="수원_RAW_BT03(M292C)"/>
      <sheetName val="KOR"/>
      <sheetName val="팀별손익"/>
      <sheetName val="분석적검토 BS"/>
      <sheetName val="계조에 따른 특성"/>
      <sheetName val="Parameter"/>
      <sheetName val="1)101-E"/>
      <sheetName val="치약_v011_x005f_x0000_츀"/>
      <sheetName val="1월실적_x005f_x0000_jĨ˒"/>
      <sheetName val="1월실적_x005f_x0000__x005f_x0000__x005f_x0005__x0000"/>
      <sheetName val="XLR_NoRangeSheet"/>
      <sheetName val="Detail"/>
      <sheetName val="Исходная_база_сентябрь"/>
      <sheetName val="5-_МЫ"/>
      <sheetName val="LUK_"/>
      <sheetName val="원본(약정외-비율외)"/>
      <sheetName val="정비활동_수선비_절감1"/>
      <sheetName val="3_5_Inch_가동_효율1"/>
      <sheetName val="2_5_Inch_가동_효율1"/>
      <sheetName val="정비활동_수선비_절감2"/>
      <sheetName val="3_5_Inch_가동_효율2"/>
      <sheetName val="2_5_Inch_가동_효율2"/>
      <sheetName val="정비활동_수선비_절감3"/>
      <sheetName val="3_5_Inch_가동_효율3"/>
      <sheetName val="2_5_Inch_가동_효율3"/>
      <sheetName val="00_08계정2"/>
      <sheetName val="중장기_외화자금_보정명세(PBC)2"/>
      <sheetName val="score_sheet5"/>
      <sheetName val="공제사업score_sheet5"/>
      <sheetName val="법인세비용_계산5"/>
      <sheetName val="정관_및_회계규정5"/>
      <sheetName val="주요ISSUE_사항5"/>
      <sheetName val="2006_과표및세액조정계산서5"/>
      <sheetName val="완성차_미수금5"/>
      <sheetName val="10_315"/>
      <sheetName val="정비활동_수선비_절감4"/>
      <sheetName val="3_5_Inch_가동_효율4"/>
      <sheetName val="2_5_Inch_가동_효율4"/>
      <sheetName val="외상매출금현황-수정분_A25"/>
      <sheetName val="계수원본(99_2_28)5"/>
      <sheetName val="YTD_Sales(0411)5"/>
      <sheetName val="매출_물동명세5"/>
      <sheetName val="Net_PL(세분류)4"/>
      <sheetName val="Cash_Flow4"/>
      <sheetName val="3_판관비명세서4"/>
      <sheetName val="1월실적_(2)4"/>
      <sheetName val="장할생활_(2)4"/>
      <sheetName val="아파트_기성내역서4"/>
      <sheetName val="증감분석_및_연결조정4"/>
      <sheetName val="2_대외공문4"/>
      <sheetName val="업무분장_4"/>
      <sheetName val="매출채권_및_담보비율_변동4"/>
      <sheetName val="1공장_재공품생산현황4"/>
      <sheetName val="11_17-11_234"/>
      <sheetName val="11_24-11_304"/>
      <sheetName val="2_상각보정명세4"/>
      <sheetName val="받을어음할인및_융통어음4"/>
      <sheetName val="비교원가제출_고4"/>
      <sheetName val="퇴직급여충당금12_314"/>
      <sheetName val="화섬_MDP4"/>
      <sheetName val="입력_판매3"/>
      <sheetName val="입력_인원3"/>
      <sheetName val="2_Critical_Component_Estimatio3"/>
      <sheetName val="아울렛_농산벤더3"/>
      <sheetName val="00_08계정3"/>
      <sheetName val="경영비율_3"/>
      <sheetName val="#2_BSPL3"/>
      <sheetName val="퇴직충당금(3_31)(국문)3"/>
      <sheetName val="매출액(명)_3"/>
      <sheetName val="118_세금과공과3"/>
      <sheetName val="control_sheet3"/>
      <sheetName val="VB_3"/>
      <sheetName val="중장기_외화자금_보정명세(PBC)3"/>
      <sheetName val="POS_(2)3"/>
      <sheetName val="05_1Q3"/>
      <sheetName val="산업은행_경영지표3"/>
      <sheetName val="unit_43"/>
      <sheetName val="내역서_(2)3"/>
      <sheetName val="INCOME_STATEMENT3"/>
      <sheetName val="score_sheet7"/>
      <sheetName val="공제사업score_sheet7"/>
      <sheetName val="법인세비용_계산7"/>
      <sheetName val="정관_및_회계규정7"/>
      <sheetName val="주요ISSUE_사항7"/>
      <sheetName val="2006_과표및세액조정계산서7"/>
      <sheetName val="완성차_미수금7"/>
      <sheetName val="10_317"/>
      <sheetName val="정비활동_수선비_절감6"/>
      <sheetName val="3_5_Inch_가동_효율6"/>
      <sheetName val="2_5_Inch_가동_효율6"/>
      <sheetName val="외상매출금현황-수정분_A27"/>
      <sheetName val="계수원본(99_2_28)7"/>
      <sheetName val="YTD_Sales(0411)7"/>
      <sheetName val="매출_물동명세7"/>
      <sheetName val="Net_PL(세분류)6"/>
      <sheetName val="Cash_Flow6"/>
      <sheetName val="3_판관비명세서6"/>
      <sheetName val="1월실적_(2)6"/>
      <sheetName val="장할생활_(2)6"/>
      <sheetName val="아파트_기성내역서6"/>
      <sheetName val="증감분석_및_연결조정6"/>
      <sheetName val="2_대외공문6"/>
      <sheetName val="업무분장_6"/>
      <sheetName val="매출채권_및_담보비율_변동6"/>
      <sheetName val="1공장_재공품생산현황6"/>
      <sheetName val="11_17-11_236"/>
      <sheetName val="11_24-11_306"/>
      <sheetName val="2_상각보정명세6"/>
      <sheetName val="받을어음할인및_융통어음6"/>
      <sheetName val="비교원가제출_고6"/>
      <sheetName val="의뢰건_(2)5"/>
      <sheetName val="5_소재5"/>
      <sheetName val="Dólar_Observado5"/>
      <sheetName val="대차대조표12_015"/>
      <sheetName val="4-1__매출원가_손익계획_집계표5"/>
      <sheetName val="퇴직급여충당금12_316"/>
      <sheetName val="4_2유효폭의_계산5"/>
      <sheetName val="1_MDF1공장5"/>
      <sheetName val="CT_재공품생산현황5"/>
      <sheetName val="화섬_MDP6"/>
      <sheetName val="25_보증금(임차보증금외)5"/>
      <sheetName val="24_보증금(전신전화가입권)5"/>
      <sheetName val="비용_배부후5"/>
      <sheetName val="입력_판매5"/>
      <sheetName val="입력_인원5"/>
      <sheetName val="2_Critical_Component_Estimatio5"/>
      <sheetName val="Reference_(변경)5"/>
      <sheetName val="경영계획_수립_참고자료_▶▶▶5"/>
      <sheetName val="사업부서_작성자료_▶▶▶5"/>
      <sheetName val="15년_손익_(GS신규Vision)_요약-연간비교장5"/>
      <sheetName val="15년_손익_(GS신규Vision)_요약-(간접비_포함5"/>
      <sheetName val="15년_손익-GS신규Vision5"/>
      <sheetName val="매출_계획5"/>
      <sheetName val="매출계획_산출근거5"/>
      <sheetName val="재료비(율)_계획5"/>
      <sheetName val="재료비(율)_산출근거5"/>
      <sheetName val="인원인건비&amp;간접비_계획5"/>
      <sheetName val="감가상각비_계산5"/>
      <sheetName val="간접비_계획5"/>
      <sheetName val="Reference_(기존)5"/>
      <sheetName val="2014년_손익5"/>
      <sheetName val="15년_손익_(GDR_Rental사업)_요약-연간비교장5"/>
      <sheetName val="15년_손익_(GDR_Rent사업)_요약-(간접비_포함5"/>
      <sheetName val="15년_손익-GDR_Rental사업5"/>
      <sheetName val="매출&amp;재료비&amp;비용&amp;투자_산출근거5"/>
      <sheetName val="아울렛_농산벤더5"/>
      <sheetName val="00_08계정5"/>
      <sheetName val="경영비율_5"/>
      <sheetName val="#2_BSPL5"/>
      <sheetName val="퇴직충당금(3_31)(국문)5"/>
      <sheetName val="매출액(명)_5"/>
      <sheetName val="118_세금과공과5"/>
      <sheetName val="control_sheet5"/>
      <sheetName val="VB_5"/>
      <sheetName val="중장기_외화자금_보정명세(PBC)5"/>
      <sheetName val="POS_(2)5"/>
      <sheetName val="05_1Q5"/>
      <sheetName val="산업은행_경영지표5"/>
      <sheetName val="unit_45"/>
      <sheetName val="내역서_(2)5"/>
      <sheetName val="INCOME_STATEMENT5"/>
      <sheetName val="관계회사거래내역및_채권채무잔액_993"/>
      <sheetName val="Team_종합3"/>
      <sheetName val="에뛰드_내부관리가3"/>
      <sheetName val="Packaging_cost_Back_Data3"/>
      <sheetName val="현지법인_대손설정3"/>
      <sheetName val="원가계산_(2)4"/>
      <sheetName val="현금_및_예치금Lead3"/>
      <sheetName val="현금및예치금_명세서3"/>
      <sheetName val="유첨3_적용기준3"/>
      <sheetName val="업체손실공수_xls3"/>
      <sheetName val="108_수선비4"/>
      <sheetName val="General_Inputs3"/>
      <sheetName val="CGC_Inputs3"/>
      <sheetName val="Office_only_Letup3"/>
      <sheetName val="sap`04_7_143"/>
      <sheetName val="13_보증금(전신전화가입권)3"/>
      <sheetName val="붙임2-1__지급조서명세서(2001년분)3"/>
      <sheetName val="중부사업담당_1-11월_원가5"/>
      <sheetName val="0_0ControlSheet3"/>
      <sheetName val="현금흐름표_근거자료3"/>
      <sheetName val="01_12月_Lot별_판매실적_xls3"/>
      <sheetName val="Industry_Indices3"/>
      <sheetName val="공항,제주_판매율_분석3"/>
      <sheetName val="값목록(Do_not_touch)2"/>
      <sheetName val="Item_LIST2"/>
      <sheetName val="Volume_LIST2"/>
      <sheetName val="99_7월_당월회수_실적2"/>
      <sheetName val="US_Revenue_(2)3"/>
      <sheetName val="LEAD_SHEET_(K상각후회수율)2"/>
      <sheetName val="2_지분법적용주식Leadsheet(회사제시)2"/>
      <sheetName val="년간_자금계획(90일_적용)2"/>
      <sheetName val="서비스별_매출추이2"/>
      <sheetName val="참고__카본단가_비교2"/>
      <sheetName val="수입검사현황_Rev12"/>
      <sheetName val="7_3_DY팀2"/>
      <sheetName val="감사보고서_(날인X)_KEIT2"/>
      <sheetName val="감사보고서_(날인X)_KIAT2"/>
      <sheetName val="감사보고서_(날인X)_KETEP2"/>
      <sheetName val="재원별지출내역_(2)2"/>
      <sheetName val="연구시설·장비_및_재료비2"/>
      <sheetName val="세목별_사용내역조회2"/>
      <sheetName val="인건비_소요_명세2"/>
      <sheetName val="Sheet1_(2)2"/>
      <sheetName val="DATA_입력란2"/>
      <sheetName val="1__설계조건_2_단면가정_3__하중계산2"/>
      <sheetName val="7__2_2"/>
      <sheetName val="Bank_charge2"/>
      <sheetName val="AQL(0_65)2"/>
      <sheetName val="U3_12"/>
      <sheetName val="GEN_Inputs2"/>
      <sheetName val="表03_2"/>
      <sheetName val="DIVP_L_19982"/>
      <sheetName val="제품L_D_2"/>
      <sheetName val="TO_DO2"/>
      <sheetName val="CC_Down_load_07162"/>
      <sheetName val="CF_RE_type2"/>
      <sheetName val="Ref_Filed2"/>
      <sheetName val="220_(2)2"/>
      <sheetName val="3_일반사상2"/>
      <sheetName val="S1_1총괄2"/>
      <sheetName val="1_능률현황2"/>
      <sheetName val="2_호선별예상실적2"/>
      <sheetName val="score_sheet6"/>
      <sheetName val="공제사업score_sheet6"/>
      <sheetName val="법인세비용_계산6"/>
      <sheetName val="정관_및_회계규정6"/>
      <sheetName val="주요ISSUE_사항6"/>
      <sheetName val="2006_과표및세액조정계산서6"/>
      <sheetName val="완성차_미수금6"/>
      <sheetName val="10_316"/>
      <sheetName val="정비활동_수선비_절감5"/>
      <sheetName val="3_5_Inch_가동_효율5"/>
      <sheetName val="2_5_Inch_가동_효율5"/>
      <sheetName val="외상매출금현황-수정분_A26"/>
      <sheetName val="계수원본(99_2_28)6"/>
      <sheetName val="YTD_Sales(0411)6"/>
      <sheetName val="매출_물동명세6"/>
      <sheetName val="Net_PL(세분류)5"/>
      <sheetName val="Cash_Flow5"/>
      <sheetName val="3_판관비명세서5"/>
      <sheetName val="1월실적_(2)5"/>
      <sheetName val="장할생활_(2)5"/>
      <sheetName val="아파트_기성내역서5"/>
      <sheetName val="증감분석_및_연결조정5"/>
      <sheetName val="2_대외공문5"/>
      <sheetName val="업무분장_5"/>
      <sheetName val="매출채권_및_담보비율_변동5"/>
      <sheetName val="1공장_재공품생산현황5"/>
      <sheetName val="11_17-11_235"/>
      <sheetName val="11_24-11_305"/>
      <sheetName val="2_상각보정명세5"/>
      <sheetName val="받을어음할인및_융통어음5"/>
      <sheetName val="비교원가제출_고5"/>
      <sheetName val="의뢰건_(2)4"/>
      <sheetName val="5_소재4"/>
      <sheetName val="Dólar_Observado4"/>
      <sheetName val="대차대조표12_014"/>
      <sheetName val="4-1__매출원가_손익계획_집계표4"/>
      <sheetName val="퇴직급여충당금12_315"/>
      <sheetName val="4_2유효폭의_계산4"/>
      <sheetName val="1_MDF1공장4"/>
      <sheetName val="CT_재공품생산현황4"/>
      <sheetName val="화섬_MDP5"/>
      <sheetName val="25_보증금(임차보증금외)4"/>
      <sheetName val="24_보증금(전신전화가입권)4"/>
      <sheetName val="비용_배부후4"/>
      <sheetName val="입력_판매4"/>
      <sheetName val="입력_인원4"/>
      <sheetName val="2_Critical_Component_Estimatio4"/>
      <sheetName val="Reference_(변경)4"/>
      <sheetName val="경영계획_수립_참고자료_▶▶▶4"/>
      <sheetName val="사업부서_작성자료_▶▶▶4"/>
      <sheetName val="15년_손익_(GS신규Vision)_요약-연간비교장4"/>
      <sheetName val="15년_손익_(GS신규Vision)_요약-(간접비_포함4"/>
      <sheetName val="15년_손익-GS신규Vision4"/>
      <sheetName val="매출_계획4"/>
      <sheetName val="매출계획_산출근거4"/>
      <sheetName val="재료비(율)_계획4"/>
      <sheetName val="재료비(율)_산출근거4"/>
      <sheetName val="인원인건비&amp;간접비_계획4"/>
      <sheetName val="감가상각비_계산4"/>
      <sheetName val="간접비_계획4"/>
      <sheetName val="Reference_(기존)4"/>
      <sheetName val="2014년_손익4"/>
      <sheetName val="15년_손익_(GDR_Rental사업)_요약-연간비교장4"/>
      <sheetName val="15년_손익_(GDR_Rent사업)_요약-(간접비_포함4"/>
      <sheetName val="15년_손익-GDR_Rental사업4"/>
      <sheetName val="매출&amp;재료비&amp;비용&amp;투자_산출근거4"/>
      <sheetName val="아울렛_농산벤더4"/>
      <sheetName val="00_08계정4"/>
      <sheetName val="경영비율_4"/>
      <sheetName val="#2_BSPL4"/>
      <sheetName val="퇴직충당금(3_31)(국문)4"/>
      <sheetName val="매출액(명)_4"/>
      <sheetName val="118_세금과공과4"/>
      <sheetName val="control_sheet4"/>
      <sheetName val="VB_4"/>
      <sheetName val="중장기_외화자금_보정명세(PBC)4"/>
      <sheetName val="POS_(2)4"/>
      <sheetName val="05_1Q4"/>
      <sheetName val="산업은행_경영지표4"/>
      <sheetName val="unit_44"/>
      <sheetName val="내역서_(2)4"/>
      <sheetName val="INCOME_STATEMENT4"/>
      <sheetName val="에뛰드_내부관리가2"/>
      <sheetName val="Packaging_cost_Back_Data2"/>
      <sheetName val="원가계산_(2)3"/>
      <sheetName val="유첨3_적용기준2"/>
      <sheetName val="업체손실공수_xls2"/>
      <sheetName val="108_수선비3"/>
      <sheetName val="General_Inputs2"/>
      <sheetName val="CGC_Inputs2"/>
      <sheetName val="Office_only_Letup2"/>
      <sheetName val="sap`04_7_142"/>
      <sheetName val="13_보증금(전신전화가입권)2"/>
      <sheetName val="붙임2-1__지급조서명세서(2001년분)2"/>
      <sheetName val="중부사업담당_1-11월_원가4"/>
      <sheetName val="0_0ControlSheet2"/>
      <sheetName val="현금흐름표_근거자료2"/>
      <sheetName val="01_12月_Lot별_판매실적_xls2"/>
      <sheetName val="Industry_Indices2"/>
      <sheetName val="공항,제주_판매율_분석2"/>
      <sheetName val="값목록(Do_not_touch)1"/>
      <sheetName val="Item_LIST1"/>
      <sheetName val="Volume_LIST1"/>
      <sheetName val="99_7월_당월회수_실적1"/>
      <sheetName val="US_Revenue_(2)2"/>
      <sheetName val="LEAD_SHEET_(K상각후회수율)1"/>
      <sheetName val="서비스별_매출추이1"/>
      <sheetName val="수입검사현황_Rev11"/>
      <sheetName val="7_3_DY팀1"/>
      <sheetName val="감사보고서_(날인X)_KEIT1"/>
      <sheetName val="감사보고서_(날인X)_KIAT1"/>
      <sheetName val="감사보고서_(날인X)_KETEP1"/>
      <sheetName val="재원별지출내역_(2)1"/>
      <sheetName val="연구시설·장비_및_재료비1"/>
      <sheetName val="세목별_사용내역조회1"/>
      <sheetName val="인건비_소요_명세1"/>
      <sheetName val="Sheet1_(2)1"/>
      <sheetName val="DATA_입력란1"/>
      <sheetName val="1__설계조건_2_단면가정_3__하중계산1"/>
      <sheetName val="7__2_1"/>
      <sheetName val="AQL(0_65)1"/>
      <sheetName val="U3_11"/>
      <sheetName val="GEN_Inputs1"/>
      <sheetName val="表03_1"/>
      <sheetName val="DIVP_L_19981"/>
      <sheetName val="제품L_D_1"/>
      <sheetName val="CF_RE_type1"/>
      <sheetName val="Ref_Filed1"/>
      <sheetName val="220_(2)1"/>
      <sheetName val="3_일반사상1"/>
      <sheetName val="S1_1총괄1"/>
      <sheetName val="1_능률현황1"/>
      <sheetName val="2_호선별예상실적1"/>
      <sheetName val="score_sheet8"/>
      <sheetName val="공제사업score_sheet8"/>
      <sheetName val="법인세비용_계산8"/>
      <sheetName val="정관_및_회계규정8"/>
      <sheetName val="주요ISSUE_사항8"/>
      <sheetName val="2006_과표및세액조정계산서8"/>
      <sheetName val="완성차_미수금8"/>
      <sheetName val="10_318"/>
      <sheetName val="정비활동_수선비_절감7"/>
      <sheetName val="3_5_Inch_가동_효율7"/>
      <sheetName val="2_5_Inch_가동_효율7"/>
      <sheetName val="외상매출금현황-수정분_A28"/>
      <sheetName val="계수원본(99_2_28)8"/>
      <sheetName val="YTD_Sales(0411)8"/>
      <sheetName val="매출_물동명세8"/>
      <sheetName val="Net_PL(세분류)7"/>
      <sheetName val="Cash_Flow7"/>
      <sheetName val="3_판관비명세서7"/>
      <sheetName val="1월실적_(2)7"/>
      <sheetName val="장할생활_(2)7"/>
      <sheetName val="아파트_기성내역서7"/>
      <sheetName val="증감분석_및_연결조정7"/>
      <sheetName val="2_대외공문7"/>
      <sheetName val="업무분장_7"/>
      <sheetName val="매출채권_및_담보비율_변동7"/>
      <sheetName val="1공장_재공품생산현황7"/>
      <sheetName val="11_17-11_237"/>
      <sheetName val="11_24-11_307"/>
      <sheetName val="2_상각보정명세7"/>
      <sheetName val="받을어음할인및_융통어음7"/>
      <sheetName val="비교원가제출_고7"/>
      <sheetName val="의뢰건_(2)6"/>
      <sheetName val="5_소재6"/>
      <sheetName val="Dólar_Observado6"/>
      <sheetName val="대차대조표12_016"/>
      <sheetName val="4-1__매출원가_손익계획_집계표6"/>
      <sheetName val="퇴직급여충당금12_317"/>
      <sheetName val="4_2유효폭의_계산6"/>
      <sheetName val="1_MDF1공장6"/>
      <sheetName val="CT_재공품생산현황6"/>
      <sheetName val="화섬_MDP7"/>
      <sheetName val="25_보증금(임차보증금외)6"/>
      <sheetName val="24_보증금(전신전화가입권)6"/>
      <sheetName val="비용_배부후6"/>
      <sheetName val="입력_판매6"/>
      <sheetName val="입력_인원6"/>
      <sheetName val="2_Critical_Component_Estimatio6"/>
      <sheetName val="Reference_(변경)6"/>
      <sheetName val="경영계획_수립_참고자료_▶▶▶6"/>
      <sheetName val="사업부서_작성자료_▶▶▶6"/>
      <sheetName val="15년_손익_(GS신규Vision)_요약-연간비교장6"/>
      <sheetName val="15년_손익_(GS신규Vision)_요약-(간접비_포함6"/>
      <sheetName val="15년_손익-GS신규Vision6"/>
      <sheetName val="매출_계획6"/>
      <sheetName val="매출계획_산출근거6"/>
      <sheetName val="재료비(율)_계획6"/>
      <sheetName val="재료비(율)_산출근거6"/>
      <sheetName val="인원인건비&amp;간접비_계획6"/>
      <sheetName val="감가상각비_계산6"/>
      <sheetName val="간접비_계획6"/>
      <sheetName val="Reference_(기존)6"/>
      <sheetName val="2014년_손익6"/>
      <sheetName val="15년_손익_(GDR_Rental사업)_요약-연간비교장6"/>
      <sheetName val="15년_손익_(GDR_Rent사업)_요약-(간접비_포함6"/>
      <sheetName val="15년_손익-GDR_Rental사업6"/>
      <sheetName val="매출&amp;재료비&amp;비용&amp;투자_산출근거6"/>
      <sheetName val="아울렛_농산벤더6"/>
      <sheetName val="00_08계정6"/>
      <sheetName val="경영비율_6"/>
      <sheetName val="#2_BSPL6"/>
      <sheetName val="퇴직충당금(3_31)(국문)6"/>
      <sheetName val="매출액(명)_6"/>
      <sheetName val="118_세금과공과6"/>
      <sheetName val="control_sheet6"/>
      <sheetName val="VB_6"/>
      <sheetName val="중장기_외화자금_보정명세(PBC)6"/>
      <sheetName val="POS_(2)6"/>
      <sheetName val="05_1Q6"/>
      <sheetName val="산업은행_경영지표6"/>
      <sheetName val="unit_46"/>
      <sheetName val="내역서_(2)6"/>
      <sheetName val="INCOME_STATEMENT6"/>
      <sheetName val="관계회사거래내역및_채권채무잔액_994"/>
      <sheetName val="Team_종합4"/>
      <sheetName val="에뛰드_내부관리가4"/>
      <sheetName val="Packaging_cost_Back_Data4"/>
      <sheetName val="현지법인_대손설정4"/>
      <sheetName val="원가계산_(2)5"/>
      <sheetName val="현금_및_예치금Lead4"/>
      <sheetName val="현금및예치금_명세서4"/>
      <sheetName val="유첨3_적용기준4"/>
      <sheetName val="업체손실공수_xls4"/>
      <sheetName val="108_수선비5"/>
      <sheetName val="General_Inputs4"/>
      <sheetName val="CGC_Inputs4"/>
      <sheetName val="Office_only_Letup4"/>
      <sheetName val="sap`04_7_144"/>
      <sheetName val="13_보증금(전신전화가입권)4"/>
      <sheetName val="붙임2-1__지급조서명세서(2001년분)4"/>
      <sheetName val="중부사업담당_1-11월_원가6"/>
      <sheetName val="0_0ControlSheet4"/>
      <sheetName val="현금흐름표_근거자료4"/>
      <sheetName val="01_12月_Lot별_판매실적_xls4"/>
      <sheetName val="Industry_Indices4"/>
      <sheetName val="공항,제주_판매율_분석4"/>
      <sheetName val="값목록(Do_not_touch)3"/>
      <sheetName val="Item_LIST3"/>
      <sheetName val="Volume_LIST3"/>
      <sheetName val="99_7월_당월회수_실적3"/>
      <sheetName val="US_Revenue_(2)4"/>
      <sheetName val="LEAD_SHEET_(K상각후회수율)3"/>
      <sheetName val="2_지분법적용주식Leadsheet(회사제시)3"/>
      <sheetName val="년간_자금계획(90일_적용)3"/>
      <sheetName val="서비스별_매출추이3"/>
      <sheetName val="참고__카본단가_비교3"/>
      <sheetName val="수입검사현황_Rev13"/>
      <sheetName val="7_3_DY팀3"/>
      <sheetName val="감사보고서_(날인X)_KEIT3"/>
      <sheetName val="감사보고서_(날인X)_KIAT3"/>
      <sheetName val="감사보고서_(날인X)_KETEP3"/>
      <sheetName val="재원별지출내역_(2)3"/>
      <sheetName val="연구시설·장비_및_재료비3"/>
      <sheetName val="세목별_사용내역조회3"/>
      <sheetName val="인건비_소요_명세3"/>
      <sheetName val="Sheet1_(2)3"/>
      <sheetName val="DATA_입력란3"/>
      <sheetName val="1__설계조건_2_단면가정_3__하중계산3"/>
      <sheetName val="7__2_3"/>
      <sheetName val="Bank_charge3"/>
      <sheetName val="AQL(0_65)3"/>
      <sheetName val="U3_13"/>
      <sheetName val="GEN_Inputs3"/>
      <sheetName val="表03_3"/>
      <sheetName val="DIVP_L_19983"/>
      <sheetName val="제품L_D_3"/>
      <sheetName val="TO_DO3"/>
      <sheetName val="CC_Down_load_07163"/>
      <sheetName val="CF_RE_type3"/>
      <sheetName val="Ref_Filed3"/>
      <sheetName val="220_(2)3"/>
      <sheetName val="3_일반사상3"/>
      <sheetName val="S1_1총괄3"/>
      <sheetName val="1_능률현황3"/>
      <sheetName val="2_호선별예상실적3"/>
      <sheetName val="5_공종별예산내역서"/>
      <sheetName val="SH_R설치"/>
      <sheetName val="score_sheet9"/>
      <sheetName val="공제사업score_sheet9"/>
      <sheetName val="법인세비용_계산9"/>
      <sheetName val="정관_및_회계규정9"/>
      <sheetName val="주요ISSUE_사항9"/>
      <sheetName val="2006_과표및세액조정계산서9"/>
      <sheetName val="완성차_미수금9"/>
      <sheetName val="10_319"/>
      <sheetName val="정비활동_수선비_절감8"/>
      <sheetName val="3_5_Inch_가동_효율8"/>
      <sheetName val="2_5_Inch_가동_효율8"/>
      <sheetName val="외상매출금현황-수정분_A29"/>
      <sheetName val="계수원본(99_2_28)9"/>
      <sheetName val="YTD_Sales(0411)9"/>
      <sheetName val="매출_물동명세9"/>
      <sheetName val="Net_PL(세분류)8"/>
      <sheetName val="Cash_Flow8"/>
      <sheetName val="3_판관비명세서8"/>
      <sheetName val="1월실적_(2)8"/>
      <sheetName val="장할생활_(2)8"/>
      <sheetName val="아파트_기성내역서8"/>
      <sheetName val="증감분석_및_연결조정8"/>
      <sheetName val="2_대외공문8"/>
      <sheetName val="업무분장_8"/>
      <sheetName val="매출채권_및_담보비율_변동8"/>
      <sheetName val="1공장_재공품생산현황8"/>
      <sheetName val="11_17-11_238"/>
      <sheetName val="11_24-11_308"/>
      <sheetName val="2_상각보정명세8"/>
      <sheetName val="받을어음할인및_융통어음8"/>
      <sheetName val="비교원가제출_고8"/>
      <sheetName val="의뢰건_(2)7"/>
      <sheetName val="5_소재7"/>
      <sheetName val="Dólar_Observado7"/>
      <sheetName val="대차대조표12_017"/>
      <sheetName val="4-1__매출원가_손익계획_집계표7"/>
      <sheetName val="퇴직급여충당금12_318"/>
      <sheetName val="4_2유효폭의_계산7"/>
      <sheetName val="1_MDF1공장7"/>
      <sheetName val="CT_재공품생산현황7"/>
      <sheetName val="화섬_MDP8"/>
      <sheetName val="25_보증금(임차보증금외)7"/>
      <sheetName val="24_보증금(전신전화가입권)7"/>
      <sheetName val="비용_배부후7"/>
      <sheetName val="입력_판매7"/>
      <sheetName val="입력_인원7"/>
      <sheetName val="2_Critical_Component_Estimatio7"/>
      <sheetName val="Reference_(변경)7"/>
      <sheetName val="경영계획_수립_참고자료_▶▶▶7"/>
      <sheetName val="사업부서_작성자료_▶▶▶7"/>
      <sheetName val="15년_손익_(GS신규Vision)_요약-연간비교장7"/>
      <sheetName val="15년_손익_(GS신규Vision)_요약-(간접비_포함7"/>
      <sheetName val="15년_손익-GS신규Vision7"/>
      <sheetName val="매출_계획7"/>
      <sheetName val="매출계획_산출근거7"/>
      <sheetName val="재료비(율)_계획7"/>
      <sheetName val="재료비(율)_산출근거7"/>
      <sheetName val="인원인건비&amp;간접비_계획7"/>
      <sheetName val="감가상각비_계산7"/>
      <sheetName val="간접비_계획7"/>
      <sheetName val="Reference_(기존)7"/>
      <sheetName val="2014년_손익7"/>
      <sheetName val="15년_손익_(GDR_Rental사업)_요약-연간비교장7"/>
      <sheetName val="15년_손익_(GDR_Rent사업)_요약-(간접비_포함7"/>
      <sheetName val="15년_손익-GDR_Rental사업7"/>
      <sheetName val="매출&amp;재료비&amp;비용&amp;투자_산출근거7"/>
      <sheetName val="아울렛_농산벤더7"/>
      <sheetName val="00_08계정7"/>
      <sheetName val="경영비율_7"/>
      <sheetName val="#2_BSPL7"/>
      <sheetName val="퇴직충당금(3_31)(국문)7"/>
      <sheetName val="매출액(명)_7"/>
      <sheetName val="118_세금과공과7"/>
      <sheetName val="control_sheet7"/>
      <sheetName val="VB_7"/>
      <sheetName val="중장기_외화자금_보정명세(PBC)7"/>
      <sheetName val="POS_(2)7"/>
      <sheetName val="05_1Q7"/>
      <sheetName val="산업은행_경영지표7"/>
      <sheetName val="unit_47"/>
      <sheetName val="내역서_(2)7"/>
      <sheetName val="INCOME_STATEMENT7"/>
      <sheetName val="관계회사거래내역및_채권채무잔액_995"/>
      <sheetName val="Team_종합5"/>
      <sheetName val="에뛰드_내부관리가5"/>
      <sheetName val="Packaging_cost_Back_Data5"/>
      <sheetName val="현지법인_대손설정5"/>
      <sheetName val="원가계산_(2)6"/>
      <sheetName val="현금_및_예치금Lead5"/>
      <sheetName val="현금및예치금_명세서5"/>
      <sheetName val="유첨3_적용기준5"/>
      <sheetName val="업체손실공수_xls5"/>
      <sheetName val="108_수선비6"/>
      <sheetName val="General_Inputs5"/>
      <sheetName val="CGC_Inputs5"/>
      <sheetName val="Office_only_Letup5"/>
      <sheetName val="sap`04_7_145"/>
      <sheetName val="13_보증금(전신전화가입권)5"/>
      <sheetName val="붙임2-1__지급조서명세서(2001년분)5"/>
      <sheetName val="중부사업담당_1-11월_원가7"/>
      <sheetName val="0_0ControlSheet5"/>
      <sheetName val="현금흐름표_근거자료5"/>
      <sheetName val="01_12月_Lot별_판매실적_xls5"/>
      <sheetName val="Industry_Indices5"/>
      <sheetName val="공항,제주_판매율_분석5"/>
      <sheetName val="값목록(Do_not_touch)4"/>
      <sheetName val="Item_LIST4"/>
      <sheetName val="Volume_LIST4"/>
      <sheetName val="99_7월_당월회수_실적4"/>
      <sheetName val="US_Revenue_(2)5"/>
      <sheetName val="LEAD_SHEET_(K상각후회수율)4"/>
      <sheetName val="2_지분법적용주식Leadsheet(회사제시)4"/>
      <sheetName val="년간_자금계획(90일_적용)4"/>
      <sheetName val="서비스별_매출추이4"/>
      <sheetName val="참고__카본단가_비교4"/>
      <sheetName val="수입검사현황_Rev14"/>
      <sheetName val="7_3_DY팀4"/>
      <sheetName val="감사보고서_(날인X)_KEIT4"/>
      <sheetName val="감사보고서_(날인X)_KIAT4"/>
      <sheetName val="감사보고서_(날인X)_KETEP4"/>
      <sheetName val="재원별지출내역_(2)4"/>
      <sheetName val="연구시설·장비_및_재료비4"/>
      <sheetName val="세목별_사용내역조회4"/>
      <sheetName val="인건비_소요_명세4"/>
      <sheetName val="Sheet1_(2)4"/>
      <sheetName val="DATA_입력란4"/>
      <sheetName val="1__설계조건_2_단면가정_3__하중계산4"/>
      <sheetName val="7__2_4"/>
      <sheetName val="Bank_charge4"/>
      <sheetName val="AQL(0_65)4"/>
      <sheetName val="U3_14"/>
      <sheetName val="GEN_Inputs4"/>
      <sheetName val="表03_4"/>
      <sheetName val="DIVP_L_19984"/>
      <sheetName val="제품L_D_4"/>
      <sheetName val="TO_DO4"/>
      <sheetName val="CC_Down_load_07164"/>
      <sheetName val="CF_RE_type4"/>
      <sheetName val="Ref_Filed4"/>
      <sheetName val="220_(2)4"/>
      <sheetName val="3_일반사상4"/>
      <sheetName val="S1_1총괄4"/>
      <sheetName val="1_능률현황4"/>
      <sheetName val="2_호선별예상실적4"/>
      <sheetName val="7_(2)1"/>
      <sheetName val="2181_91(Ex-pat)1"/>
      <sheetName val="2150_2(Equip-oth)1"/>
      <sheetName val="5_공종별예산내역서1"/>
      <sheetName val="SH_R설치1"/>
      <sheetName val="Business_Plan1"/>
      <sheetName val="Korea_Sign-Internal1"/>
      <sheetName val="FY00_OP3rdPrty1"/>
      <sheetName val="Q3_actuals1"/>
      <sheetName val="0307_Q3Update1"/>
      <sheetName val="Cons_Total_company1"/>
      <sheetName val="FL'G_WT_1"/>
      <sheetName val="수금_1"/>
      <sheetName val="대비표(토공1안)"/>
      <sheetName val="관리"/>
      <sheetName val="목표대비실적(R)"/>
      <sheetName val="기초급"/>
      <sheetName val="직능급"/>
      <sheetName val="구분목록"/>
      <sheetName val="형명분류 신구비교"/>
      <sheetName val="월달력"/>
      <sheetName val="CR CODE"/>
      <sheetName val="OPT손익 수출"/>
      <sheetName val="제안대장(전체)"/>
      <sheetName val="98달력"/>
      <sheetName val="JT3_0견적-구11"/>
      <sheetName val="원가투입계획('15_06~12)_봉1"/>
      <sheetName val="3_부점발견재산2"/>
      <sheetName val="6_공사부점손익2"/>
      <sheetName val="5_공사손익실적2"/>
      <sheetName val="5客诉对比_(2)1"/>
      <sheetName val="比较_(2)1"/>
      <sheetName val="5층_건축물대장_등기_예정2"/>
      <sheetName val="층별면적표-060411-5층_통합2"/>
      <sheetName val="Исходная_база_сентябрь1"/>
      <sheetName val="5-_МЫ1"/>
      <sheetName val="Main_Assumptions2"/>
      <sheetName val="Revenue_Assumptions2"/>
      <sheetName val="ADL_Val1"/>
      <sheetName val="ADL2_Val1"/>
      <sheetName val="ADL3_Val1"/>
      <sheetName val="ADL4_Val1"/>
      <sheetName val="ADL5_Val1"/>
      <sheetName val="ASO_II_Val1"/>
      <sheetName val="ASO_I_Val1"/>
      <sheetName val="ASO_I_Delaware_Val1"/>
      <sheetName val="GS_CK1"/>
      <sheetName val="ASO_I_Mauritius_Val1"/>
      <sheetName val="MDL_Val1"/>
      <sheetName val="Drop_down_참고1"/>
      <sheetName val="8_월별판관비1"/>
      <sheetName val="0_1keyAssumption1"/>
      <sheetName val="원료_CODE2"/>
      <sheetName val="노방제,촉진제_단가추이2"/>
      <sheetName val="보관문서목록표_기획1"/>
      <sheetName val="2002년_교육출장비1"/>
      <sheetName val="company_operations1"/>
      <sheetName val="Summary_-_Budget1"/>
      <sheetName val="Chi_tiet1"/>
      <sheetName val="2000년_충당금자료1"/>
      <sheetName val="매__출1"/>
      <sheetName val="채권_현황1"/>
      <sheetName val="TOWER_12TON1"/>
      <sheetName val="TOWER_10TON1"/>
      <sheetName val="JIB_CRANE,HOIST1"/>
      <sheetName val="SUB_(N)1"/>
      <sheetName val="재고_1"/>
      <sheetName val="8월_매출수주1"/>
      <sheetName val="LOT_이상품_조치_이력1"/>
      <sheetName val="2019년_세부자료_(입력할_시트)1"/>
      <sheetName val="2019년보험요율_(입력할_시트)1"/>
      <sheetName val="MNT_개발계획_최종1"/>
      <sheetName val="short_term_loan1"/>
      <sheetName val="Tax_Category1"/>
      <sheetName val="Acct_Group1"/>
      <sheetName val="Revised_PEGS981"/>
      <sheetName val="Main_Assumptions1"/>
      <sheetName val="Revenue_Assumptions1"/>
      <sheetName val="ADL_Val"/>
      <sheetName val="ADL2_Val"/>
      <sheetName val="ADL3_Val"/>
      <sheetName val="ADL4_Val"/>
      <sheetName val="ADL5_Val"/>
      <sheetName val="ASO_II_Val"/>
      <sheetName val="ASO_I_Val"/>
      <sheetName val="ASO_I_Delaware_Val"/>
      <sheetName val="GS_CK"/>
      <sheetName val="ASO_I_Mauritius_Val"/>
      <sheetName val="MDL_Val"/>
      <sheetName val="TOWER_12TON"/>
      <sheetName val="TOWER_10TON"/>
      <sheetName val="JIB_CRANE,HOIST"/>
      <sheetName val="SUB_(N)"/>
      <sheetName val="2019년_세부자료_(입력할_시트)"/>
      <sheetName val="2019년보험요율_(입력할_시트)"/>
      <sheetName val="MNT_개발계획_최종"/>
      <sheetName val="short_term_loan"/>
      <sheetName val="Tax_Category"/>
      <sheetName val="Acct_Group"/>
      <sheetName val="score_sheet10"/>
      <sheetName val="공제사업score_sheet10"/>
      <sheetName val="법인세비용_계산10"/>
      <sheetName val="정관_및_회계규정10"/>
      <sheetName val="주요ISSUE_사항10"/>
      <sheetName val="2006_과표및세액조정계산서10"/>
      <sheetName val="완성차_미수금10"/>
      <sheetName val="10_3110"/>
      <sheetName val="정비활동_수선비_절감9"/>
      <sheetName val="3_5_Inch_가동_효율9"/>
      <sheetName val="2_5_Inch_가동_효율9"/>
      <sheetName val="외상매출금현황-수정분_A210"/>
      <sheetName val="계수원본(99_2_28)10"/>
      <sheetName val="YTD_Sales(0411)10"/>
      <sheetName val="매출_물동명세10"/>
      <sheetName val="Net_PL(세분류)9"/>
      <sheetName val="Cash_Flow9"/>
      <sheetName val="3_판관비명세서9"/>
      <sheetName val="1월실적_(2)9"/>
      <sheetName val="장할생활_(2)9"/>
      <sheetName val="아파트_기성내역서9"/>
      <sheetName val="증감분석_및_연결조정9"/>
      <sheetName val="2_대외공문9"/>
      <sheetName val="업무분장_9"/>
      <sheetName val="매출채권_및_담보비율_변동9"/>
      <sheetName val="1공장_재공품생산현황9"/>
      <sheetName val="11_17-11_239"/>
      <sheetName val="11_24-11_309"/>
      <sheetName val="2_상각보정명세9"/>
      <sheetName val="받을어음할인및_융통어음9"/>
      <sheetName val="비교원가제출_고9"/>
      <sheetName val="의뢰건_(2)8"/>
      <sheetName val="5_소재8"/>
      <sheetName val="Dólar_Observado8"/>
      <sheetName val="대차대조표12_018"/>
      <sheetName val="4-1__매출원가_손익계획_집계표8"/>
      <sheetName val="퇴직급여충당금12_319"/>
      <sheetName val="4_2유효폭의_계산8"/>
      <sheetName val="1_MDF1공장8"/>
      <sheetName val="CT_재공품생산현황8"/>
      <sheetName val="화섬_MDP9"/>
      <sheetName val="25_보증금(임차보증금외)8"/>
      <sheetName val="24_보증금(전신전화가입권)8"/>
      <sheetName val="비용_배부후8"/>
      <sheetName val="입력_판매8"/>
      <sheetName val="입력_인원8"/>
      <sheetName val="2_Critical_Component_Estimatio8"/>
      <sheetName val="Reference_(변경)8"/>
      <sheetName val="경영계획_수립_참고자료_▶▶▶8"/>
      <sheetName val="사업부서_작성자료_▶▶▶8"/>
      <sheetName val="15년_손익_(GS신규Vision)_요약-연간비교장8"/>
      <sheetName val="15년_손익_(GS신규Vision)_요약-(간접비_포함8"/>
      <sheetName val="15년_손익-GS신규Vision8"/>
      <sheetName val="매출_계획8"/>
      <sheetName val="매출계획_산출근거8"/>
      <sheetName val="재료비(율)_계획8"/>
      <sheetName val="재료비(율)_산출근거8"/>
      <sheetName val="인원인건비&amp;간접비_계획8"/>
      <sheetName val="감가상각비_계산8"/>
      <sheetName val="간접비_계획8"/>
      <sheetName val="Reference_(기존)8"/>
      <sheetName val="2014년_손익8"/>
      <sheetName val="15년_손익_(GDR_Rental사업)_요약-연간비교장8"/>
      <sheetName val="15년_손익_(GDR_Rent사업)_요약-(간접비_포함8"/>
      <sheetName val="15년_손익-GDR_Rental사업8"/>
      <sheetName val="매출&amp;재료비&amp;비용&amp;투자_산출근거8"/>
      <sheetName val="아울렛_농산벤더8"/>
      <sheetName val="00_08계정8"/>
      <sheetName val="경영비율_8"/>
      <sheetName val="#2_BSPL8"/>
      <sheetName val="퇴직충당금(3_31)(국문)8"/>
      <sheetName val="매출액(명)_8"/>
      <sheetName val="118_세금과공과8"/>
      <sheetName val="control_sheet8"/>
      <sheetName val="VB_8"/>
      <sheetName val="중장기_외화자금_보정명세(PBC)8"/>
      <sheetName val="POS_(2)8"/>
      <sheetName val="05_1Q8"/>
      <sheetName val="산업은행_경영지표8"/>
      <sheetName val="unit_48"/>
      <sheetName val="내역서_(2)8"/>
      <sheetName val="INCOME_STATEMENT8"/>
      <sheetName val="관계회사거래내역및_채권채무잔액_996"/>
      <sheetName val="Team_종합6"/>
      <sheetName val="에뛰드_내부관리가6"/>
      <sheetName val="Packaging_cost_Back_Data6"/>
      <sheetName val="현지법인_대손설정6"/>
      <sheetName val="원가계산_(2)7"/>
      <sheetName val="현금_및_예치금Lead6"/>
      <sheetName val="현금및예치금_명세서6"/>
      <sheetName val="유첨3_적용기준6"/>
      <sheetName val="업체손실공수_xls6"/>
      <sheetName val="108_수선비7"/>
      <sheetName val="General_Inputs6"/>
      <sheetName val="CGC_Inputs6"/>
      <sheetName val="Office_only_Letup6"/>
      <sheetName val="sap`04_7_146"/>
      <sheetName val="13_보증금(전신전화가입권)6"/>
      <sheetName val="붙임2-1__지급조서명세서(2001년분)6"/>
      <sheetName val="중부사업담당_1-11월_원가8"/>
      <sheetName val="0_0ControlSheet6"/>
      <sheetName val="현금흐름표_근거자료6"/>
      <sheetName val="01_12月_Lot별_판매실적_xls6"/>
      <sheetName val="Industry_Indices6"/>
      <sheetName val="공항,제주_판매율_분석6"/>
      <sheetName val="값목록(Do_not_touch)5"/>
      <sheetName val="Item_LIST5"/>
      <sheetName val="Volume_LIST5"/>
      <sheetName val="99_7월_당월회수_실적5"/>
      <sheetName val="US_Revenue_(2)6"/>
      <sheetName val="LEAD_SHEET_(K상각후회수율)5"/>
      <sheetName val="2_지분법적용주식Leadsheet(회사제시)5"/>
      <sheetName val="년간_자금계획(90일_적용)5"/>
      <sheetName val="서비스별_매출추이5"/>
      <sheetName val="참고__카본단가_비교5"/>
      <sheetName val="수입검사현황_Rev15"/>
      <sheetName val="7_3_DY팀5"/>
      <sheetName val="감사보고서_(날인X)_KEIT5"/>
      <sheetName val="감사보고서_(날인X)_KIAT5"/>
      <sheetName val="감사보고서_(날인X)_KETEP5"/>
      <sheetName val="재원별지출내역_(2)5"/>
      <sheetName val="연구시설·장비_및_재료비5"/>
      <sheetName val="세목별_사용내역조회5"/>
      <sheetName val="인건비_소요_명세5"/>
      <sheetName val="Sheet1_(2)5"/>
      <sheetName val="DATA_입력란5"/>
      <sheetName val="1__설계조건_2_단면가정_3__하중계산5"/>
      <sheetName val="7__2_5"/>
      <sheetName val="Bank_charge5"/>
      <sheetName val="AQL(0_65)5"/>
      <sheetName val="U3_15"/>
      <sheetName val="GEN_Inputs5"/>
      <sheetName val="表03_5"/>
      <sheetName val="DIVP_L_19985"/>
      <sheetName val="제품L_D_5"/>
      <sheetName val="TO_DO5"/>
      <sheetName val="CC_Down_load_07165"/>
      <sheetName val="CF_RE_type5"/>
      <sheetName val="Ref_Filed5"/>
      <sheetName val="220_(2)5"/>
      <sheetName val="3_일반사상5"/>
      <sheetName val="S1_1총괄5"/>
      <sheetName val="1_능률현황5"/>
      <sheetName val="2_호선별예상실적5"/>
      <sheetName val="7_(2)2"/>
      <sheetName val="2181_91(Ex-pat)2"/>
      <sheetName val="2150_2(Equip-oth)2"/>
      <sheetName val="5_공종별예산내역서2"/>
      <sheetName val="SH_R설치2"/>
      <sheetName val="Business_Plan2"/>
      <sheetName val="Korea_Sign-Internal2"/>
      <sheetName val="FY00_OP3rdPrty2"/>
      <sheetName val="Q3_actuals2"/>
      <sheetName val="0307_Q3Update2"/>
      <sheetName val="Cons_Total_company2"/>
      <sheetName val="FL'G_WT_2"/>
      <sheetName val="수금_2"/>
      <sheetName val="score_sheet11"/>
      <sheetName val="공제사업score_sheet11"/>
      <sheetName val="법인세비용_계산11"/>
      <sheetName val="정관_및_회계규정11"/>
      <sheetName val="주요ISSUE_사항11"/>
      <sheetName val="2006_과표및세액조정계산서11"/>
      <sheetName val="완성차_미수금11"/>
      <sheetName val="10_3111"/>
      <sheetName val="정비활동_수선비_절감10"/>
      <sheetName val="3_5_Inch_가동_효율10"/>
      <sheetName val="2_5_Inch_가동_효율10"/>
      <sheetName val="외상매출금현황-수정분_A211"/>
      <sheetName val="계수원본(99_2_28)11"/>
      <sheetName val="YTD_Sales(0411)11"/>
      <sheetName val="매출_물동명세11"/>
      <sheetName val="Net_PL(세분류)10"/>
      <sheetName val="Cash_Flow10"/>
      <sheetName val="3_판관비명세서10"/>
      <sheetName val="1월실적_(2)10"/>
      <sheetName val="장할생활_(2)10"/>
      <sheetName val="아파트_기성내역서10"/>
      <sheetName val="증감분석_및_연결조정10"/>
      <sheetName val="2_대외공문10"/>
      <sheetName val="업무분장_10"/>
      <sheetName val="매출채권_및_담보비율_변동10"/>
      <sheetName val="1공장_재공품생산현황10"/>
      <sheetName val="11_17-11_2310"/>
      <sheetName val="11_24-11_3010"/>
      <sheetName val="2_상각보정명세10"/>
      <sheetName val="받을어음할인및_융통어음10"/>
      <sheetName val="비교원가제출_고10"/>
      <sheetName val="의뢰건_(2)9"/>
      <sheetName val="5_소재9"/>
      <sheetName val="Dólar_Observado9"/>
      <sheetName val="대차대조표12_019"/>
      <sheetName val="4-1__매출원가_손익계획_집계표9"/>
      <sheetName val="퇴직급여충당금12_3110"/>
      <sheetName val="4_2유효폭의_계산9"/>
      <sheetName val="1_MDF1공장9"/>
      <sheetName val="CT_재공품생산현황9"/>
      <sheetName val="화섬_MDP10"/>
      <sheetName val="25_보증금(임차보증금외)9"/>
      <sheetName val="24_보증금(전신전화가입권)9"/>
      <sheetName val="비용_배부후9"/>
      <sheetName val="입력_판매9"/>
      <sheetName val="입력_인원9"/>
      <sheetName val="2_Critical_Component_Estimatio9"/>
      <sheetName val="Reference_(변경)9"/>
      <sheetName val="경영계획_수립_참고자료_▶▶▶9"/>
      <sheetName val="사업부서_작성자료_▶▶▶9"/>
      <sheetName val="15년_손익_(GS신규Vision)_요약-연간비교장9"/>
      <sheetName val="15년_손익_(GS신규Vision)_요약-(간접비_포함9"/>
      <sheetName val="15년_손익-GS신규Vision9"/>
      <sheetName val="매출_계획9"/>
      <sheetName val="매출계획_산출근거9"/>
      <sheetName val="재료비(율)_계획9"/>
      <sheetName val="재료비(율)_산출근거9"/>
      <sheetName val="인원인건비&amp;간접비_계획9"/>
      <sheetName val="감가상각비_계산9"/>
      <sheetName val="간접비_계획9"/>
      <sheetName val="Reference_(기존)9"/>
      <sheetName val="2014년_손익9"/>
      <sheetName val="15년_손익_(GDR_Rental사업)_요약-연간비교장9"/>
      <sheetName val="15년_손익_(GDR_Rent사업)_요약-(간접비_포함9"/>
      <sheetName val="15년_손익-GDR_Rental사업9"/>
      <sheetName val="매출&amp;재료비&amp;비용&amp;투자_산출근거9"/>
      <sheetName val="아울렛_농산벤더9"/>
      <sheetName val="00_08계정9"/>
      <sheetName val="경영비율_9"/>
      <sheetName val="#2_BSPL9"/>
      <sheetName val="퇴직충당금(3_31)(국문)9"/>
      <sheetName val="매출액(명)_9"/>
      <sheetName val="118_세금과공과9"/>
      <sheetName val="control_sheet9"/>
      <sheetName val="VB_9"/>
      <sheetName val="중장기_외화자금_보정명세(PBC)9"/>
      <sheetName val="POS_(2)9"/>
      <sheetName val="05_1Q9"/>
      <sheetName val="산업은행_경영지표9"/>
      <sheetName val="unit_49"/>
      <sheetName val="내역서_(2)9"/>
      <sheetName val="INCOME_STATEMENT9"/>
      <sheetName val="관계회사거래내역및_채권채무잔액_997"/>
      <sheetName val="Team_종합7"/>
      <sheetName val="에뛰드_내부관리가7"/>
      <sheetName val="Packaging_cost_Back_Data7"/>
      <sheetName val="현지법인_대손설정7"/>
      <sheetName val="원가계산_(2)8"/>
      <sheetName val="현금_및_예치금Lead7"/>
      <sheetName val="현금및예치금_명세서7"/>
      <sheetName val="유첨3_적용기준7"/>
      <sheetName val="업체손실공수_xls7"/>
      <sheetName val="108_수선비8"/>
      <sheetName val="General_Inputs7"/>
      <sheetName val="CGC_Inputs7"/>
      <sheetName val="Office_only_Letup7"/>
      <sheetName val="sap`04_7_147"/>
      <sheetName val="13_보증금(전신전화가입권)7"/>
      <sheetName val="붙임2-1__지급조서명세서(2001년분)7"/>
      <sheetName val="중부사업담당_1-11월_원가9"/>
      <sheetName val="0_0ControlSheet7"/>
      <sheetName val="현금흐름표_근거자료7"/>
      <sheetName val="01_12月_Lot별_판매실적_xls7"/>
      <sheetName val="Industry_Indices7"/>
      <sheetName val="공항,제주_판매율_분석7"/>
      <sheetName val="값목록(Do_not_touch)6"/>
      <sheetName val="Item_LIST6"/>
      <sheetName val="Volume_LIST6"/>
      <sheetName val="99_7월_당월회수_실적6"/>
      <sheetName val="US_Revenue_(2)7"/>
      <sheetName val="LEAD_SHEET_(K상각후회수율)6"/>
      <sheetName val="2_지분법적용주식Leadsheet(회사제시)6"/>
      <sheetName val="년간_자금계획(90일_적용)6"/>
      <sheetName val="서비스별_매출추이6"/>
      <sheetName val="참고__카본단가_비교6"/>
      <sheetName val="수입검사현황_Rev16"/>
      <sheetName val="7_3_DY팀6"/>
      <sheetName val="감사보고서_(날인X)_KEIT6"/>
      <sheetName val="감사보고서_(날인X)_KIAT6"/>
      <sheetName val="감사보고서_(날인X)_KETEP6"/>
      <sheetName val="재원별지출내역_(2)6"/>
      <sheetName val="연구시설·장비_및_재료비6"/>
      <sheetName val="세목별_사용내역조회6"/>
      <sheetName val="인건비_소요_명세6"/>
      <sheetName val="Sheet1_(2)6"/>
      <sheetName val="DATA_입력란6"/>
      <sheetName val="1__설계조건_2_단면가정_3__하중계산6"/>
      <sheetName val="7__2_6"/>
      <sheetName val="Bank_charge6"/>
      <sheetName val="AQL(0_65)6"/>
      <sheetName val="U3_16"/>
      <sheetName val="GEN_Inputs6"/>
      <sheetName val="表03_6"/>
      <sheetName val="DIVP_L_19986"/>
      <sheetName val="제품L_D_6"/>
      <sheetName val="TO_DO6"/>
      <sheetName val="CC_Down_load_07166"/>
      <sheetName val="CF_RE_type6"/>
      <sheetName val="Ref_Filed6"/>
      <sheetName val="220_(2)6"/>
      <sheetName val="3_일반사상6"/>
      <sheetName val="S1_1총괄6"/>
      <sheetName val="1_능률현황6"/>
      <sheetName val="2_호선별예상실적6"/>
      <sheetName val="7_(2)3"/>
      <sheetName val="2181_91(Ex-pat)3"/>
      <sheetName val="2150_2(Equip-oth)3"/>
      <sheetName val="5_공종별예산내역서3"/>
      <sheetName val="SH_R설치3"/>
      <sheetName val="Business_Plan3"/>
      <sheetName val="Korea_Sign-Internal3"/>
      <sheetName val="FY00_OP3rdPrty3"/>
      <sheetName val="Q3_actuals3"/>
      <sheetName val="0307_Q3Update3"/>
      <sheetName val="3_부점발견재산3"/>
      <sheetName val="6_공사부점손익3"/>
      <sheetName val="5_공사손익실적3"/>
      <sheetName val="Cons_Total_company3"/>
      <sheetName val="FL'G_WT_3"/>
      <sheetName val="수금_3"/>
      <sheetName val="score_sheet13"/>
      <sheetName val="공제사업score_sheet13"/>
      <sheetName val="법인세비용_계산13"/>
      <sheetName val="정관_및_회계규정13"/>
      <sheetName val="주요ISSUE_사항13"/>
      <sheetName val="2006_과표및세액조정계산서13"/>
      <sheetName val="완성차_미수금13"/>
      <sheetName val="10_3113"/>
      <sheetName val="정비활동_수선비_절감12"/>
      <sheetName val="3_5_Inch_가동_효율12"/>
      <sheetName val="2_5_Inch_가동_효율12"/>
      <sheetName val="외상매출금현황-수정분_A213"/>
      <sheetName val="계수원본(99_2_28)13"/>
      <sheetName val="YTD_Sales(0411)13"/>
      <sheetName val="매출_물동명세13"/>
      <sheetName val="Net_PL(세분류)12"/>
      <sheetName val="Cash_Flow12"/>
      <sheetName val="3_판관비명세서12"/>
      <sheetName val="1월실적_(2)12"/>
      <sheetName val="장할생활_(2)12"/>
      <sheetName val="아파트_기성내역서12"/>
      <sheetName val="증감분석_및_연결조정12"/>
      <sheetName val="2_대외공문12"/>
      <sheetName val="업무분장_12"/>
      <sheetName val="매출채권_및_담보비율_변동12"/>
      <sheetName val="1공장_재공품생산현황12"/>
      <sheetName val="11_17-11_2312"/>
      <sheetName val="11_24-11_3012"/>
      <sheetName val="2_상각보정명세12"/>
      <sheetName val="받을어음할인및_융통어음12"/>
      <sheetName val="비교원가제출_고12"/>
      <sheetName val="의뢰건_(2)11"/>
      <sheetName val="5_소재11"/>
      <sheetName val="Dólar_Observado11"/>
      <sheetName val="대차대조표12_0111"/>
      <sheetName val="4-1__매출원가_손익계획_집계표11"/>
      <sheetName val="퇴직급여충당금12_3112"/>
      <sheetName val="4_2유효폭의_계산11"/>
      <sheetName val="1_MDF1공장11"/>
      <sheetName val="CT_재공품생산현황11"/>
      <sheetName val="화섬_MDP12"/>
      <sheetName val="25_보증금(임차보증금외)11"/>
      <sheetName val="24_보증금(전신전화가입권)11"/>
      <sheetName val="비용_배부후11"/>
      <sheetName val="입력_판매11"/>
      <sheetName val="입력_인원11"/>
      <sheetName val="2_Critical_Component_Estimati11"/>
      <sheetName val="Reference_(변경)11"/>
      <sheetName val="경영계획_수립_참고자료_▶▶▶11"/>
      <sheetName val="사업부서_작성자료_▶▶▶11"/>
      <sheetName val="15년_손익_(GS신규Vision)_요약-연간비교장11"/>
      <sheetName val="15년_손익_(GS신규Vision)_요약-(간접비_포11"/>
      <sheetName val="15년_손익-GS신규Vision11"/>
      <sheetName val="매출_계획11"/>
      <sheetName val="매출계획_산출근거11"/>
      <sheetName val="재료비(율)_계획11"/>
      <sheetName val="재료비(율)_산출근거11"/>
      <sheetName val="인원인건비&amp;간접비_계획11"/>
      <sheetName val="감가상각비_계산11"/>
      <sheetName val="간접비_계획11"/>
      <sheetName val="Reference_(기존)11"/>
      <sheetName val="2014년_손익11"/>
      <sheetName val="15년_손익_(GDR_Rental사업)_요약-연간비교11"/>
      <sheetName val="15년_손익_(GDR_Rent사업)_요약-(간접비_포11"/>
      <sheetName val="15년_손익-GDR_Rental사업11"/>
      <sheetName val="매출&amp;재료비&amp;비용&amp;투자_산출근거11"/>
      <sheetName val="아울렛_농산벤더11"/>
      <sheetName val="00_08계정11"/>
      <sheetName val="경영비율_11"/>
      <sheetName val="#2_BSPL11"/>
      <sheetName val="퇴직충당금(3_31)(국문)11"/>
      <sheetName val="매출액(명)_11"/>
      <sheetName val="118_세금과공과11"/>
      <sheetName val="control_sheet11"/>
      <sheetName val="VB_11"/>
      <sheetName val="중장기_외화자금_보정명세(PBC)11"/>
      <sheetName val="POS_(2)11"/>
      <sheetName val="05_1Q11"/>
      <sheetName val="산업은행_경영지표11"/>
      <sheetName val="unit_411"/>
      <sheetName val="내역서_(2)11"/>
      <sheetName val="INCOME_STATEMENT11"/>
      <sheetName val="관계회사거래내역및_채권채무잔액_999"/>
      <sheetName val="Team_종합9"/>
      <sheetName val="에뛰드_내부관리가9"/>
      <sheetName val="Packaging_cost_Back_Data9"/>
      <sheetName val="현지법인_대손설정9"/>
      <sheetName val="원가계산_(2)10"/>
      <sheetName val="현금_및_예치금Lead9"/>
      <sheetName val="현금및예치금_명세서9"/>
      <sheetName val="유첨3_적용기준9"/>
      <sheetName val="업체손실공수_xls9"/>
      <sheetName val="108_수선비10"/>
      <sheetName val="General_Inputs9"/>
      <sheetName val="CGC_Inputs9"/>
      <sheetName val="Office_only_Letup9"/>
      <sheetName val="sap`04_7_149"/>
      <sheetName val="13_보증금(전신전화가입권)9"/>
      <sheetName val="붙임2-1__지급조서명세서(2001년분)9"/>
      <sheetName val="중부사업담당_1-11월_원가11"/>
      <sheetName val="0_0ControlSheet9"/>
      <sheetName val="현금흐름표_근거자료9"/>
      <sheetName val="01_12月_Lot별_판매실적_xls9"/>
      <sheetName val="Industry_Indices9"/>
      <sheetName val="공항,제주_판매율_분석9"/>
      <sheetName val="값목록(Do_not_touch)8"/>
      <sheetName val="Item_LIST8"/>
      <sheetName val="Volume_LIST8"/>
      <sheetName val="99_7월_당월회수_실적8"/>
      <sheetName val="US_Revenue_(2)9"/>
      <sheetName val="LEAD_SHEET_(K상각후회수율)8"/>
      <sheetName val="2_지분법적용주식Leadsheet(회사제시)8"/>
      <sheetName val="년간_자금계획(90일_적용)8"/>
      <sheetName val="서비스별_매출추이8"/>
      <sheetName val="참고__카본단가_비교8"/>
      <sheetName val="수입검사현황_Rev18"/>
      <sheetName val="7_3_DY팀8"/>
      <sheetName val="감사보고서_(날인X)_KEIT8"/>
      <sheetName val="감사보고서_(날인X)_KIAT8"/>
      <sheetName val="감사보고서_(날인X)_KETEP8"/>
      <sheetName val="재원별지출내역_(2)8"/>
      <sheetName val="연구시설·장비_및_재료비8"/>
      <sheetName val="세목별_사용내역조회8"/>
      <sheetName val="인건비_소요_명세8"/>
      <sheetName val="Sheet1_(2)8"/>
      <sheetName val="DATA_입력란8"/>
      <sheetName val="1__설계조건_2_단면가정_3__하중계산8"/>
      <sheetName val="7__2_8"/>
      <sheetName val="Bank_charge8"/>
      <sheetName val="AQL(0_65)8"/>
      <sheetName val="U3_18"/>
      <sheetName val="GEN_Inputs8"/>
      <sheetName val="表03_8"/>
      <sheetName val="DIVP_L_19988"/>
      <sheetName val="제품L_D_8"/>
      <sheetName val="TO_DO8"/>
      <sheetName val="CC_Down_load_07168"/>
      <sheetName val="CF_RE_type8"/>
      <sheetName val="Ref_Filed8"/>
      <sheetName val="220_(2)8"/>
      <sheetName val="3_일반사상8"/>
      <sheetName val="S1_1총괄8"/>
      <sheetName val="1_능률현황8"/>
      <sheetName val="2_호선별예상실적8"/>
      <sheetName val="7_(2)5"/>
      <sheetName val="2181_91(Ex-pat)5"/>
      <sheetName val="2150_2(Equip-oth)5"/>
      <sheetName val="5_공종별예산내역서5"/>
      <sheetName val="SH_R설치5"/>
      <sheetName val="Business_Plan5"/>
      <sheetName val="Korea_Sign-Internal5"/>
      <sheetName val="FY00_OP3rdPrty5"/>
      <sheetName val="Q3_actuals5"/>
      <sheetName val="0307_Q3Update5"/>
      <sheetName val="3_부점발견재산5"/>
      <sheetName val="6_공사부점손익5"/>
      <sheetName val="5_공사손익실적5"/>
      <sheetName val="Cons_Total_company5"/>
      <sheetName val="FL'G_WT_5"/>
      <sheetName val="수금_5"/>
      <sheetName val="score_sheet12"/>
      <sheetName val="공제사업score_sheet12"/>
      <sheetName val="법인세비용_계산12"/>
      <sheetName val="정관_및_회계규정12"/>
      <sheetName val="주요ISSUE_사항12"/>
      <sheetName val="2006_과표및세액조정계산서12"/>
      <sheetName val="완성차_미수금12"/>
      <sheetName val="10_3112"/>
      <sheetName val="정비활동_수선비_절감11"/>
      <sheetName val="3_5_Inch_가동_효율11"/>
      <sheetName val="2_5_Inch_가동_효율11"/>
      <sheetName val="외상매출금현황-수정분_A212"/>
      <sheetName val="계수원본(99_2_28)12"/>
      <sheetName val="YTD_Sales(0411)12"/>
      <sheetName val="매출_물동명세12"/>
      <sheetName val="Net_PL(세분류)11"/>
      <sheetName val="Cash_Flow11"/>
      <sheetName val="3_판관비명세서11"/>
      <sheetName val="1월실적_(2)11"/>
      <sheetName val="장할생활_(2)11"/>
      <sheetName val="아파트_기성내역서11"/>
      <sheetName val="증감분석_및_연결조정11"/>
      <sheetName val="2_대외공문11"/>
      <sheetName val="업무분장_11"/>
      <sheetName val="매출채권_및_담보비율_변동11"/>
      <sheetName val="1공장_재공품생산현황11"/>
      <sheetName val="11_17-11_2311"/>
      <sheetName val="11_24-11_3011"/>
      <sheetName val="2_상각보정명세11"/>
      <sheetName val="받을어음할인및_융통어음11"/>
      <sheetName val="비교원가제출_고11"/>
      <sheetName val="의뢰건_(2)10"/>
      <sheetName val="5_소재10"/>
      <sheetName val="Dólar_Observado10"/>
      <sheetName val="대차대조표12_0110"/>
      <sheetName val="4-1__매출원가_손익계획_집계표10"/>
      <sheetName val="퇴직급여충당금12_3111"/>
      <sheetName val="4_2유효폭의_계산10"/>
      <sheetName val="1_MDF1공장10"/>
      <sheetName val="CT_재공품생산현황10"/>
      <sheetName val="화섬_MDP11"/>
      <sheetName val="25_보증금(임차보증금외)10"/>
      <sheetName val="24_보증금(전신전화가입권)10"/>
      <sheetName val="비용_배부후10"/>
      <sheetName val="입력_판매10"/>
      <sheetName val="입력_인원10"/>
      <sheetName val="2_Critical_Component_Estimati10"/>
      <sheetName val="Reference_(변경)10"/>
      <sheetName val="경영계획_수립_참고자료_▶▶▶10"/>
      <sheetName val="사업부서_작성자료_▶▶▶10"/>
      <sheetName val="15년_손익_(GS신규Vision)_요약-연간비교장10"/>
      <sheetName val="15년_손익_(GS신규Vision)_요약-(간접비_포10"/>
      <sheetName val="15년_손익-GS신규Vision10"/>
      <sheetName val="매출_계획10"/>
      <sheetName val="매출계획_산출근거10"/>
      <sheetName val="재료비(율)_계획10"/>
      <sheetName val="재료비(율)_산출근거10"/>
      <sheetName val="인원인건비&amp;간접비_계획10"/>
      <sheetName val="감가상각비_계산10"/>
      <sheetName val="간접비_계획10"/>
      <sheetName val="Reference_(기존)10"/>
      <sheetName val="2014년_손익10"/>
      <sheetName val="15년_손익_(GDR_Rental사업)_요약-연간비교10"/>
      <sheetName val="15년_손익_(GDR_Rent사업)_요약-(간접비_포10"/>
      <sheetName val="15년_손익-GDR_Rental사업10"/>
      <sheetName val="매출&amp;재료비&amp;비용&amp;투자_산출근거10"/>
      <sheetName val="아울렛_농산벤더10"/>
      <sheetName val="00_08계정10"/>
      <sheetName val="경영비율_10"/>
      <sheetName val="#2_BSPL10"/>
      <sheetName val="퇴직충당금(3_31)(국문)10"/>
      <sheetName val="매출액(명)_10"/>
      <sheetName val="118_세금과공과10"/>
      <sheetName val="control_sheet10"/>
      <sheetName val="VB_10"/>
      <sheetName val="중장기_외화자금_보정명세(PBC)10"/>
      <sheetName val="POS_(2)10"/>
      <sheetName val="05_1Q10"/>
      <sheetName val="산업은행_경영지표10"/>
      <sheetName val="unit_410"/>
      <sheetName val="내역서_(2)10"/>
      <sheetName val="INCOME_STATEMENT10"/>
      <sheetName val="관계회사거래내역및_채권채무잔액_998"/>
      <sheetName val="Team_종합8"/>
      <sheetName val="에뛰드_내부관리가8"/>
      <sheetName val="Packaging_cost_Back_Data8"/>
      <sheetName val="현지법인_대손설정8"/>
      <sheetName val="원가계산_(2)9"/>
      <sheetName val="현금_및_예치금Lead8"/>
      <sheetName val="현금및예치금_명세서8"/>
      <sheetName val="유첨3_적용기준8"/>
      <sheetName val="업체손실공수_xls8"/>
      <sheetName val="108_수선비9"/>
      <sheetName val="General_Inputs8"/>
      <sheetName val="CGC_Inputs8"/>
      <sheetName val="Office_only_Letup8"/>
      <sheetName val="sap`04_7_148"/>
      <sheetName val="13_보증금(전신전화가입권)8"/>
      <sheetName val="붙임2-1__지급조서명세서(2001년분)8"/>
      <sheetName val="중부사업담당_1-11월_원가10"/>
      <sheetName val="0_0ControlSheet8"/>
      <sheetName val="현금흐름표_근거자료8"/>
      <sheetName val="01_12月_Lot별_판매실적_xls8"/>
      <sheetName val="Industry_Indices8"/>
      <sheetName val="공항,제주_판매율_분석8"/>
      <sheetName val="값목록(Do_not_touch)7"/>
      <sheetName val="Item_LIST7"/>
      <sheetName val="Volume_LIST7"/>
      <sheetName val="99_7월_당월회수_실적7"/>
      <sheetName val="US_Revenue_(2)8"/>
      <sheetName val="LEAD_SHEET_(K상각후회수율)7"/>
      <sheetName val="2_지분법적용주식Leadsheet(회사제시)7"/>
      <sheetName val="년간_자금계획(90일_적용)7"/>
      <sheetName val="서비스별_매출추이7"/>
      <sheetName val="참고__카본단가_비교7"/>
      <sheetName val="수입검사현황_Rev17"/>
      <sheetName val="7_3_DY팀7"/>
      <sheetName val="감사보고서_(날인X)_KEIT7"/>
      <sheetName val="감사보고서_(날인X)_KIAT7"/>
      <sheetName val="감사보고서_(날인X)_KETEP7"/>
      <sheetName val="재원별지출내역_(2)7"/>
      <sheetName val="연구시설·장비_및_재료비7"/>
      <sheetName val="세목별_사용내역조회7"/>
      <sheetName val="인건비_소요_명세7"/>
      <sheetName val="Sheet1_(2)7"/>
      <sheetName val="DATA_입력란7"/>
      <sheetName val="1__설계조건_2_단면가정_3__하중계산7"/>
      <sheetName val="7__2_7"/>
      <sheetName val="Bank_charge7"/>
      <sheetName val="AQL(0_65)7"/>
      <sheetName val="U3_17"/>
      <sheetName val="GEN_Inputs7"/>
      <sheetName val="表03_7"/>
      <sheetName val="DIVP_L_19987"/>
      <sheetName val="제품L_D_7"/>
      <sheetName val="TO_DO7"/>
      <sheetName val="CC_Down_load_07167"/>
      <sheetName val="CF_RE_type7"/>
      <sheetName val="Ref_Filed7"/>
      <sheetName val="220_(2)7"/>
      <sheetName val="3_일반사상7"/>
      <sheetName val="S1_1총괄7"/>
      <sheetName val="1_능률현황7"/>
      <sheetName val="2_호선별예상실적7"/>
      <sheetName val="7_(2)4"/>
      <sheetName val="2181_91(Ex-pat)4"/>
      <sheetName val="2150_2(Equip-oth)4"/>
      <sheetName val="5_공종별예산내역서4"/>
      <sheetName val="SH_R설치4"/>
      <sheetName val="Business_Plan4"/>
      <sheetName val="Korea_Sign-Internal4"/>
      <sheetName val="FY00_OP3rdPrty4"/>
      <sheetName val="Q3_actuals4"/>
      <sheetName val="0307_Q3Update4"/>
      <sheetName val="3_부점발견재산4"/>
      <sheetName val="6_공사부점손익4"/>
      <sheetName val="5_공사손익실적4"/>
      <sheetName val="Cons_Total_company4"/>
      <sheetName val="FL'G_WT_4"/>
      <sheetName val="수금_4"/>
      <sheetName val="score_sheet14"/>
      <sheetName val="공제사업score_sheet14"/>
      <sheetName val="법인세비용_계산14"/>
      <sheetName val="정관_및_회계규정14"/>
      <sheetName val="주요ISSUE_사항14"/>
      <sheetName val="2006_과표및세액조정계산서14"/>
      <sheetName val="완성차_미수금14"/>
      <sheetName val="10_3114"/>
      <sheetName val="정비활동_수선비_절감13"/>
      <sheetName val="3_5_Inch_가동_효율13"/>
      <sheetName val="2_5_Inch_가동_효율13"/>
      <sheetName val="외상매출금현황-수정분_A214"/>
      <sheetName val="계수원본(99_2_28)14"/>
      <sheetName val="YTD_Sales(0411)14"/>
      <sheetName val="매출_물동명세14"/>
      <sheetName val="Net_PL(세분류)13"/>
      <sheetName val="Cash_Flow13"/>
      <sheetName val="3_판관비명세서13"/>
      <sheetName val="1월실적_(2)13"/>
      <sheetName val="장할생활_(2)13"/>
      <sheetName val="아파트_기성내역서13"/>
      <sheetName val="증감분석_및_연결조정13"/>
      <sheetName val="2_대외공문13"/>
      <sheetName val="업무분장_13"/>
      <sheetName val="매출채권_및_담보비율_변동13"/>
      <sheetName val="1공장_재공품생산현황13"/>
      <sheetName val="11_17-11_2313"/>
      <sheetName val="11_24-11_3013"/>
      <sheetName val="2_상각보정명세13"/>
      <sheetName val="받을어음할인및_융통어음13"/>
      <sheetName val="비교원가제출_고13"/>
      <sheetName val="의뢰건_(2)12"/>
      <sheetName val="5_소재12"/>
      <sheetName val="Dólar_Observado12"/>
      <sheetName val="대차대조표12_0112"/>
      <sheetName val="4-1__매출원가_손익계획_집계표12"/>
      <sheetName val="퇴직급여충당금12_3113"/>
      <sheetName val="4_2유효폭의_계산12"/>
      <sheetName val="1_MDF1공장12"/>
      <sheetName val="CT_재공품생산현황12"/>
      <sheetName val="화섬_MDP13"/>
      <sheetName val="25_보증금(임차보증금외)12"/>
      <sheetName val="24_보증금(전신전화가입권)12"/>
      <sheetName val="비용_배부후12"/>
      <sheetName val="입력_판매12"/>
      <sheetName val="입력_인원12"/>
      <sheetName val="2_Critical_Component_Estimati12"/>
      <sheetName val="Reference_(변경)12"/>
      <sheetName val="경영계획_수립_참고자료_▶▶▶12"/>
      <sheetName val="사업부서_작성자료_▶▶▶12"/>
      <sheetName val="15년_손익_(GS신규Vision)_요약-연간비교장12"/>
      <sheetName val="15년_손익_(GS신규Vision)_요약-(간접비_포12"/>
      <sheetName val="15년_손익-GS신규Vision12"/>
      <sheetName val="매출_계획12"/>
      <sheetName val="매출계획_산출근거12"/>
      <sheetName val="재료비(율)_계획12"/>
      <sheetName val="재료비(율)_산출근거12"/>
      <sheetName val="인원인건비&amp;간접비_계획12"/>
      <sheetName val="감가상각비_계산12"/>
      <sheetName val="간접비_계획12"/>
      <sheetName val="Reference_(기존)12"/>
      <sheetName val="2014년_손익12"/>
      <sheetName val="15년_손익_(GDR_Rental사업)_요약-연간비교12"/>
      <sheetName val="15년_손익_(GDR_Rent사업)_요약-(간접비_포12"/>
      <sheetName val="15년_손익-GDR_Rental사업12"/>
      <sheetName val="매출&amp;재료비&amp;비용&amp;투자_산출근거12"/>
      <sheetName val="아울렛_농산벤더12"/>
      <sheetName val="00_08계정12"/>
      <sheetName val="경영비율_12"/>
      <sheetName val="#2_BSPL12"/>
      <sheetName val="퇴직충당금(3_31)(국문)12"/>
      <sheetName val="매출액(명)_12"/>
      <sheetName val="118_세금과공과12"/>
      <sheetName val="control_sheet12"/>
      <sheetName val="VB_12"/>
      <sheetName val="중장기_외화자금_보정명세(PBC)12"/>
      <sheetName val="POS_(2)12"/>
      <sheetName val="05_1Q12"/>
      <sheetName val="산업은행_경영지표12"/>
      <sheetName val="unit_412"/>
      <sheetName val="내역서_(2)12"/>
      <sheetName val="INCOME_STATEMENT12"/>
      <sheetName val="관계회사거래내역및_채권채무잔액_9910"/>
      <sheetName val="Team_종합10"/>
      <sheetName val="에뛰드_내부관리가10"/>
      <sheetName val="Packaging_cost_Back_Data10"/>
      <sheetName val="현지법인_대손설정10"/>
      <sheetName val="원가계산_(2)11"/>
      <sheetName val="현금_및_예치금Lead10"/>
      <sheetName val="현금및예치금_명세서10"/>
      <sheetName val="유첨3_적용기준10"/>
      <sheetName val="업체손실공수_xls10"/>
      <sheetName val="108_수선비11"/>
      <sheetName val="General_Inputs10"/>
      <sheetName val="CGC_Inputs10"/>
      <sheetName val="Office_only_Letup10"/>
      <sheetName val="sap`04_7_1410"/>
      <sheetName val="13_보증금(전신전화가입권)10"/>
      <sheetName val="붙임2-1__지급조서명세서(2001년분)10"/>
      <sheetName val="중부사업담당_1-11월_원가12"/>
      <sheetName val="0_0ControlSheet10"/>
      <sheetName val="현금흐름표_근거자료10"/>
      <sheetName val="01_12月_Lot별_판매실적_xls10"/>
      <sheetName val="Industry_Indices10"/>
      <sheetName val="공항,제주_판매율_분석10"/>
      <sheetName val="값목록(Do_not_touch)9"/>
      <sheetName val="Item_LIST9"/>
      <sheetName val="Volume_LIST9"/>
      <sheetName val="99_7월_당월회수_실적9"/>
      <sheetName val="US_Revenue_(2)10"/>
      <sheetName val="LEAD_SHEET_(K상각후회수율)9"/>
      <sheetName val="2_지분법적용주식Leadsheet(회사제시)9"/>
      <sheetName val="년간_자금계획(90일_적용)9"/>
      <sheetName val="서비스별_매출추이9"/>
      <sheetName val="참고__카본단가_비교9"/>
      <sheetName val="수입검사현황_Rev19"/>
      <sheetName val="7_3_DY팀9"/>
      <sheetName val="감사보고서_(날인X)_KEIT9"/>
      <sheetName val="감사보고서_(날인X)_KIAT9"/>
      <sheetName val="감사보고서_(날인X)_KETEP9"/>
      <sheetName val="재원별지출내역_(2)9"/>
      <sheetName val="연구시설·장비_및_재료비9"/>
      <sheetName val="세목별_사용내역조회9"/>
      <sheetName val="인건비_소요_명세9"/>
      <sheetName val="Sheet1_(2)9"/>
      <sheetName val="DATA_입력란9"/>
      <sheetName val="1__설계조건_2_단면가정_3__하중계산9"/>
      <sheetName val="7__2_9"/>
      <sheetName val="Bank_charge9"/>
      <sheetName val="AQL(0_65)9"/>
      <sheetName val="U3_19"/>
      <sheetName val="GEN_Inputs9"/>
      <sheetName val="表03_9"/>
      <sheetName val="DIVP_L_19989"/>
      <sheetName val="제품L_D_9"/>
      <sheetName val="TO_DO9"/>
      <sheetName val="CC_Down_load_07169"/>
      <sheetName val="CF_RE_type9"/>
      <sheetName val="Ref_Filed9"/>
      <sheetName val="220_(2)9"/>
      <sheetName val="3_일반사상9"/>
      <sheetName val="S1_1총괄9"/>
      <sheetName val="1_능률현황9"/>
      <sheetName val="2_호선별예상실적9"/>
      <sheetName val="7_(2)6"/>
      <sheetName val="2181_91(Ex-pat)6"/>
      <sheetName val="2150_2(Equip-oth)6"/>
      <sheetName val="5_공종별예산내역서6"/>
      <sheetName val="SH_R설치6"/>
      <sheetName val="Business_Plan6"/>
      <sheetName val="Korea_Sign-Internal6"/>
      <sheetName val="FY00_OP3rdPrty6"/>
      <sheetName val="Q3_actuals6"/>
      <sheetName val="0307_Q3Update6"/>
      <sheetName val="3_부점발견재산6"/>
      <sheetName val="6_공사부점손익6"/>
      <sheetName val="5_공사손익실적6"/>
      <sheetName val="Cons_Total_company6"/>
      <sheetName val="FL'G_WT_6"/>
      <sheetName val="수금_6"/>
      <sheetName val="score_sheet15"/>
      <sheetName val="공제사업score_sheet15"/>
      <sheetName val="법인세비용_계산15"/>
      <sheetName val="정관_및_회계규정15"/>
      <sheetName val="주요ISSUE_사항15"/>
      <sheetName val="2006_과표및세액조정계산서15"/>
      <sheetName val="완성차_미수금15"/>
      <sheetName val="10_3115"/>
      <sheetName val="정비활동_수선비_절감14"/>
      <sheetName val="3_5_Inch_가동_효율14"/>
      <sheetName val="2_5_Inch_가동_효율14"/>
      <sheetName val="외상매출금현황-수정분_A215"/>
      <sheetName val="계수원본(99_2_28)15"/>
      <sheetName val="YTD_Sales(0411)15"/>
      <sheetName val="매출_물동명세15"/>
      <sheetName val="Net_PL(세분류)14"/>
      <sheetName val="Cash_Flow14"/>
      <sheetName val="3_판관비명세서14"/>
      <sheetName val="1월실적_(2)14"/>
      <sheetName val="장할생활_(2)14"/>
      <sheetName val="아파트_기성내역서14"/>
      <sheetName val="증감분석_및_연결조정14"/>
      <sheetName val="2_대외공문14"/>
      <sheetName val="업무분장_14"/>
      <sheetName val="매출채권_및_담보비율_변동14"/>
      <sheetName val="1공장_재공품생산현황14"/>
      <sheetName val="11_17-11_2314"/>
      <sheetName val="11_24-11_3014"/>
      <sheetName val="2_상각보정명세14"/>
      <sheetName val="받을어음할인및_융통어음14"/>
      <sheetName val="비교원가제출_고14"/>
      <sheetName val="의뢰건_(2)13"/>
      <sheetName val="5_소재13"/>
      <sheetName val="Dólar_Observado13"/>
      <sheetName val="대차대조표12_0113"/>
      <sheetName val="4-1__매출원가_손익계획_집계표13"/>
      <sheetName val="퇴직급여충당금12_3114"/>
      <sheetName val="4_2유효폭의_계산13"/>
      <sheetName val="1_MDF1공장13"/>
      <sheetName val="CT_재공품생산현황13"/>
      <sheetName val="화섬_MDP14"/>
      <sheetName val="25_보증금(임차보증금외)13"/>
      <sheetName val="24_보증금(전신전화가입권)13"/>
      <sheetName val="비용_배부후13"/>
      <sheetName val="입력_판매13"/>
      <sheetName val="입력_인원13"/>
      <sheetName val="2_Critical_Component_Estimati13"/>
      <sheetName val="Reference_(변경)13"/>
      <sheetName val="경영계획_수립_참고자료_▶▶▶13"/>
      <sheetName val="사업부서_작성자료_▶▶▶13"/>
      <sheetName val="15년_손익_(GS신규Vision)_요약-연간비교장13"/>
      <sheetName val="15년_손익_(GS신규Vision)_요약-(간접비_포13"/>
      <sheetName val="15년_손익-GS신규Vision13"/>
      <sheetName val="매출_계획13"/>
      <sheetName val="매출계획_산출근거13"/>
      <sheetName val="재료비(율)_계획13"/>
      <sheetName val="재료비(율)_산출근거13"/>
      <sheetName val="인원인건비&amp;간접비_계획13"/>
      <sheetName val="감가상각비_계산13"/>
      <sheetName val="간접비_계획13"/>
      <sheetName val="Reference_(기존)13"/>
      <sheetName val="2014년_손익13"/>
      <sheetName val="15년_손익_(GDR_Rental사업)_요약-연간비교13"/>
      <sheetName val="15년_손익_(GDR_Rent사업)_요약-(간접비_포13"/>
      <sheetName val="15년_손익-GDR_Rental사업13"/>
      <sheetName val="매출&amp;재료비&amp;비용&amp;투자_산출근거13"/>
      <sheetName val="아울렛_농산벤더13"/>
      <sheetName val="00_08계정13"/>
      <sheetName val="경영비율_13"/>
      <sheetName val="#2_BSPL13"/>
      <sheetName val="퇴직충당금(3_31)(국문)13"/>
      <sheetName val="매출액(명)_13"/>
      <sheetName val="118_세금과공과13"/>
      <sheetName val="control_sheet13"/>
      <sheetName val="VB_13"/>
      <sheetName val="중장기_외화자금_보정명세(PBC)13"/>
      <sheetName val="POS_(2)13"/>
      <sheetName val="05_1Q13"/>
      <sheetName val="산업은행_경영지표13"/>
      <sheetName val="unit_413"/>
      <sheetName val="내역서_(2)13"/>
      <sheetName val="INCOME_STATEMENT13"/>
      <sheetName val="관계회사거래내역및_채권채무잔액_9911"/>
      <sheetName val="Team_종합11"/>
      <sheetName val="에뛰드_내부관리가11"/>
      <sheetName val="Packaging_cost_Back_Data11"/>
      <sheetName val="현지법인_대손설정11"/>
      <sheetName val="원가계산_(2)12"/>
      <sheetName val="현금_및_예치금Lead11"/>
      <sheetName val="현금및예치금_명세서11"/>
      <sheetName val="유첨3_적용기준11"/>
      <sheetName val="업체손실공수_xls11"/>
      <sheetName val="108_수선비12"/>
      <sheetName val="General_Inputs11"/>
      <sheetName val="CGC_Inputs11"/>
      <sheetName val="Office_only_Letup11"/>
      <sheetName val="sap`04_7_1411"/>
      <sheetName val="13_보증금(전신전화가입권)11"/>
      <sheetName val="붙임2-1__지급조서명세서(2001년분)11"/>
      <sheetName val="중부사업담당_1-11월_원가13"/>
      <sheetName val="0_0ControlSheet11"/>
      <sheetName val="현금흐름표_근거자료11"/>
      <sheetName val="01_12月_Lot별_판매실적_xls11"/>
      <sheetName val="Industry_Indices11"/>
      <sheetName val="공항,제주_판매율_분석11"/>
      <sheetName val="값목록(Do_not_touch)10"/>
      <sheetName val="Item_LIST10"/>
      <sheetName val="Volume_LIST10"/>
      <sheetName val="99_7월_당월회수_실적10"/>
      <sheetName val="US_Revenue_(2)11"/>
      <sheetName val="LEAD_SHEET_(K상각후회수율)10"/>
      <sheetName val="2_지분법적용주식Leadsheet(회사제시)10"/>
      <sheetName val="년간_자금계획(90일_적용)10"/>
      <sheetName val="서비스별_매출추이10"/>
      <sheetName val="참고__카본단가_비교10"/>
      <sheetName val="수입검사현황_Rev110"/>
      <sheetName val="7_3_DY팀10"/>
      <sheetName val="감사보고서_(날인X)_KEIT10"/>
      <sheetName val="감사보고서_(날인X)_KIAT10"/>
      <sheetName val="감사보고서_(날인X)_KETEP10"/>
      <sheetName val="재원별지출내역_(2)10"/>
      <sheetName val="연구시설·장비_및_재료비10"/>
      <sheetName val="세목별_사용내역조회10"/>
      <sheetName val="인건비_소요_명세10"/>
      <sheetName val="Sheet1_(2)10"/>
      <sheetName val="DATA_입력란10"/>
      <sheetName val="1__설계조건_2_단면가정_3__하중계산10"/>
      <sheetName val="7__2_10"/>
      <sheetName val="Bank_charge10"/>
      <sheetName val="AQL(0_65)10"/>
      <sheetName val="U3_110"/>
      <sheetName val="GEN_Inputs10"/>
      <sheetName val="表03_10"/>
      <sheetName val="DIVP_L_199810"/>
      <sheetName val="제품L_D_10"/>
      <sheetName val="TO_DO10"/>
      <sheetName val="CC_Down_load_071610"/>
      <sheetName val="CF_RE_type10"/>
      <sheetName val="Ref_Filed10"/>
      <sheetName val="220_(2)10"/>
      <sheetName val="3_일반사상10"/>
      <sheetName val="S1_1총괄10"/>
      <sheetName val="1_능률현황10"/>
      <sheetName val="2_호선별예상실적10"/>
      <sheetName val="7_(2)7"/>
      <sheetName val="2181_91(Ex-pat)7"/>
      <sheetName val="2150_2(Equip-oth)7"/>
      <sheetName val="5_공종별예산내역서7"/>
      <sheetName val="SH_R설치7"/>
      <sheetName val="Business_Plan7"/>
      <sheetName val="Korea_Sign-Internal7"/>
      <sheetName val="FY00_OP3rdPrty7"/>
      <sheetName val="Q3_actuals7"/>
      <sheetName val="0307_Q3Update7"/>
      <sheetName val="3_부점발견재산7"/>
      <sheetName val="6_공사부점손익7"/>
      <sheetName val="5_공사손익실적7"/>
      <sheetName val="Cons_Total_company7"/>
      <sheetName val="FL'G_WT_7"/>
      <sheetName val="수금_7"/>
      <sheetName val="score_sheet16"/>
      <sheetName val="공제사업score_sheet16"/>
      <sheetName val="법인세비용_계산16"/>
      <sheetName val="정관_및_회계규정16"/>
      <sheetName val="주요ISSUE_사항16"/>
      <sheetName val="2006_과표및세액조정계산서16"/>
      <sheetName val="완성차_미수금16"/>
      <sheetName val="10_3116"/>
      <sheetName val="정비활동_수선비_절감15"/>
      <sheetName val="3_5_Inch_가동_효율15"/>
      <sheetName val="2_5_Inch_가동_효율15"/>
      <sheetName val="외상매출금현황-수정분_A216"/>
      <sheetName val="계수원본(99_2_28)16"/>
      <sheetName val="YTD_Sales(0411)16"/>
      <sheetName val="매출_물동명세16"/>
      <sheetName val="Net_PL(세분류)15"/>
      <sheetName val="Cash_Flow15"/>
      <sheetName val="3_판관비명세서15"/>
      <sheetName val="1월실적_(2)15"/>
      <sheetName val="장할생활_(2)15"/>
      <sheetName val="아파트_기성내역서15"/>
      <sheetName val="증감분석_및_연결조정15"/>
      <sheetName val="2_대외공문15"/>
      <sheetName val="업무분장_15"/>
      <sheetName val="매출채권_및_담보비율_변동15"/>
      <sheetName val="1공장_재공품생산현황15"/>
      <sheetName val="11_17-11_2315"/>
      <sheetName val="11_24-11_3015"/>
      <sheetName val="2_상각보정명세15"/>
      <sheetName val="받을어음할인및_융통어음15"/>
      <sheetName val="비교원가제출_고15"/>
      <sheetName val="의뢰건_(2)14"/>
      <sheetName val="5_소재14"/>
      <sheetName val="Dólar_Observado14"/>
      <sheetName val="대차대조표12_0114"/>
      <sheetName val="4-1__매출원가_손익계획_집계표14"/>
      <sheetName val="퇴직급여충당금12_3115"/>
      <sheetName val="4_2유효폭의_계산14"/>
      <sheetName val="1_MDF1공장14"/>
      <sheetName val="CT_재공품생산현황14"/>
      <sheetName val="화섬_MDP15"/>
      <sheetName val="25_보증금(임차보증금외)14"/>
      <sheetName val="24_보증금(전신전화가입권)14"/>
      <sheetName val="비용_배부후14"/>
      <sheetName val="입력_판매14"/>
      <sheetName val="입력_인원14"/>
      <sheetName val="2_Critical_Component_Estimati14"/>
      <sheetName val="Reference_(변경)14"/>
      <sheetName val="경영계획_수립_참고자료_▶▶▶14"/>
      <sheetName val="사업부서_작성자료_▶▶▶14"/>
      <sheetName val="15년_손익_(GS신규Vision)_요약-연간비교장14"/>
      <sheetName val="15년_손익_(GS신규Vision)_요약-(간접비_포14"/>
      <sheetName val="15년_손익-GS신규Vision14"/>
      <sheetName val="매출_계획14"/>
      <sheetName val="매출계획_산출근거14"/>
      <sheetName val="재료비(율)_계획14"/>
      <sheetName val="재료비(율)_산출근거14"/>
      <sheetName val="인원인건비&amp;간접비_계획14"/>
      <sheetName val="감가상각비_계산14"/>
      <sheetName val="간접비_계획14"/>
      <sheetName val="Reference_(기존)14"/>
      <sheetName val="2014년_손익14"/>
      <sheetName val="15년_손익_(GDR_Rental사업)_요약-연간비교14"/>
      <sheetName val="15년_손익_(GDR_Rent사업)_요약-(간접비_포14"/>
      <sheetName val="15년_손익-GDR_Rental사업14"/>
      <sheetName val="매출&amp;재료비&amp;비용&amp;투자_산출근거14"/>
      <sheetName val="아울렛_농산벤더14"/>
      <sheetName val="00_08계정14"/>
      <sheetName val="경영비율_14"/>
      <sheetName val="#2_BSPL14"/>
      <sheetName val="퇴직충당금(3_31)(국문)14"/>
      <sheetName val="매출액(명)_14"/>
      <sheetName val="118_세금과공과14"/>
      <sheetName val="control_sheet14"/>
      <sheetName val="VB_14"/>
      <sheetName val="중장기_외화자금_보정명세(PBC)14"/>
      <sheetName val="POS_(2)14"/>
      <sheetName val="05_1Q14"/>
      <sheetName val="산업은행_경영지표14"/>
      <sheetName val="unit_414"/>
      <sheetName val="내역서_(2)14"/>
      <sheetName val="INCOME_STATEMENT14"/>
      <sheetName val="관계회사거래내역및_채권채무잔액_9912"/>
      <sheetName val="Team_종합12"/>
      <sheetName val="에뛰드_내부관리가12"/>
      <sheetName val="Packaging_cost_Back_Data12"/>
      <sheetName val="현지법인_대손설정12"/>
      <sheetName val="원가계산_(2)13"/>
      <sheetName val="현금_및_예치금Lead12"/>
      <sheetName val="현금및예치금_명세서12"/>
      <sheetName val="유첨3_적용기준12"/>
      <sheetName val="업체손실공수_xls12"/>
      <sheetName val="108_수선비13"/>
      <sheetName val="General_Inputs12"/>
      <sheetName val="CGC_Inputs12"/>
      <sheetName val="Office_only_Letup12"/>
      <sheetName val="sap`04_7_1412"/>
      <sheetName val="13_보증금(전신전화가입권)12"/>
      <sheetName val="붙임2-1__지급조서명세서(2001년분)12"/>
      <sheetName val="중부사업담당_1-11월_원가14"/>
      <sheetName val="0_0ControlSheet12"/>
      <sheetName val="현금흐름표_근거자료12"/>
      <sheetName val="01_12月_Lot별_판매실적_xls12"/>
      <sheetName val="Industry_Indices12"/>
      <sheetName val="공항,제주_판매율_분석12"/>
      <sheetName val="값목록(Do_not_touch)11"/>
      <sheetName val="Item_LIST11"/>
      <sheetName val="Volume_LIST11"/>
      <sheetName val="99_7월_당월회수_실적11"/>
      <sheetName val="US_Revenue_(2)12"/>
      <sheetName val="LEAD_SHEET_(K상각후회수율)11"/>
      <sheetName val="2_지분법적용주식Leadsheet(회사제시)11"/>
      <sheetName val="년간_자금계획(90일_적용)11"/>
      <sheetName val="서비스별_매출추이11"/>
      <sheetName val="참고__카본단가_비교11"/>
      <sheetName val="수입검사현황_Rev111"/>
      <sheetName val="7_3_DY팀11"/>
      <sheetName val="감사보고서_(날인X)_KEIT11"/>
      <sheetName val="감사보고서_(날인X)_KIAT11"/>
      <sheetName val="감사보고서_(날인X)_KETEP11"/>
      <sheetName val="재원별지출내역_(2)11"/>
      <sheetName val="연구시설·장비_및_재료비11"/>
      <sheetName val="세목별_사용내역조회11"/>
      <sheetName val="인건비_소요_명세11"/>
      <sheetName val="Sheet1_(2)11"/>
      <sheetName val="DATA_입력란11"/>
      <sheetName val="1__설계조건_2_단면가정_3__하중계산11"/>
      <sheetName val="7__2_11"/>
      <sheetName val="Bank_charge11"/>
      <sheetName val="AQL(0_65)11"/>
      <sheetName val="U3_111"/>
      <sheetName val="GEN_Inputs11"/>
      <sheetName val="表03_11"/>
      <sheetName val="DIVP_L_199811"/>
      <sheetName val="제품L_D_11"/>
      <sheetName val="TO_DO11"/>
      <sheetName val="CC_Down_load_071611"/>
      <sheetName val="CF_RE_type11"/>
      <sheetName val="Ref_Filed11"/>
      <sheetName val="220_(2)11"/>
      <sheetName val="3_일반사상11"/>
      <sheetName val="S1_1총괄11"/>
      <sheetName val="1_능률현황11"/>
      <sheetName val="2_호선별예상실적11"/>
      <sheetName val="7_(2)8"/>
      <sheetName val="2181_91(Ex-pat)8"/>
      <sheetName val="2150_2(Equip-oth)8"/>
      <sheetName val="5_공종별예산내역서8"/>
      <sheetName val="SH_R설치8"/>
      <sheetName val="Business_Plan8"/>
      <sheetName val="Korea_Sign-Internal8"/>
      <sheetName val="FY00_OP3rdPrty8"/>
      <sheetName val="Q3_actuals8"/>
      <sheetName val="0307_Q3Update8"/>
      <sheetName val="3_부점발견재산8"/>
      <sheetName val="6_공사부점손익8"/>
      <sheetName val="5_공사손익실적8"/>
      <sheetName val="Cons_Total_company8"/>
      <sheetName val="FL'G_WT_8"/>
      <sheetName val="수금_8"/>
      <sheetName val="score_sheet17"/>
      <sheetName val="공제사업score_sheet17"/>
      <sheetName val="법인세비용_계산17"/>
      <sheetName val="정관_및_회계규정17"/>
      <sheetName val="주요ISSUE_사항17"/>
      <sheetName val="2006_과표및세액조정계산서17"/>
      <sheetName val="완성차_미수금17"/>
      <sheetName val="10_3117"/>
      <sheetName val="정비활동_수선비_절감16"/>
      <sheetName val="3_5_Inch_가동_효율16"/>
      <sheetName val="2_5_Inch_가동_효율16"/>
      <sheetName val="외상매출금현황-수정분_A217"/>
      <sheetName val="계수원본(99_2_28)17"/>
      <sheetName val="YTD_Sales(0411)17"/>
      <sheetName val="매출_물동명세17"/>
      <sheetName val="Net_PL(세분류)16"/>
      <sheetName val="Cash_Flow16"/>
      <sheetName val="3_판관비명세서16"/>
      <sheetName val="1월실적_(2)16"/>
      <sheetName val="장할생활_(2)16"/>
      <sheetName val="아파트_기성내역서16"/>
      <sheetName val="증감분석_및_연결조정16"/>
      <sheetName val="2_대외공문16"/>
      <sheetName val="업무분장_16"/>
      <sheetName val="매출채권_및_담보비율_변동16"/>
      <sheetName val="1공장_재공품생산현황16"/>
      <sheetName val="11_17-11_2316"/>
      <sheetName val="11_24-11_3016"/>
      <sheetName val="2_상각보정명세16"/>
      <sheetName val="받을어음할인및_융통어음16"/>
      <sheetName val="비교원가제출_고16"/>
      <sheetName val="의뢰건_(2)15"/>
      <sheetName val="5_소재15"/>
      <sheetName val="Dólar_Observado15"/>
      <sheetName val="대차대조표12_0115"/>
      <sheetName val="4-1__매출원가_손익계획_집계표15"/>
      <sheetName val="퇴직급여충당금12_3116"/>
      <sheetName val="4_2유효폭의_계산15"/>
      <sheetName val="1_MDF1공장15"/>
      <sheetName val="CT_재공품생산현황15"/>
      <sheetName val="화섬_MDP16"/>
      <sheetName val="25_보증금(임차보증금외)15"/>
      <sheetName val="24_보증금(전신전화가입권)15"/>
      <sheetName val="비용_배부후15"/>
      <sheetName val="입력_판매15"/>
      <sheetName val="입력_인원15"/>
      <sheetName val="2_Critical_Component_Estimati15"/>
      <sheetName val="Reference_(변경)15"/>
      <sheetName val="경영계획_수립_참고자료_▶▶▶15"/>
      <sheetName val="사업부서_작성자료_▶▶▶15"/>
      <sheetName val="15년_손익_(GS신규Vision)_요약-연간비교장15"/>
      <sheetName val="15년_손익_(GS신규Vision)_요약-(간접비_포15"/>
      <sheetName val="15년_손익-GS신규Vision15"/>
      <sheetName val="매출_계획15"/>
      <sheetName val="매출계획_산출근거15"/>
      <sheetName val="재료비(율)_계획15"/>
      <sheetName val="재료비(율)_산출근거15"/>
      <sheetName val="인원인건비&amp;간접비_계획15"/>
      <sheetName val="감가상각비_계산15"/>
      <sheetName val="간접비_계획15"/>
      <sheetName val="Reference_(기존)15"/>
      <sheetName val="2014년_손익15"/>
      <sheetName val="15년_손익_(GDR_Rental사업)_요약-연간비교15"/>
      <sheetName val="15년_손익_(GDR_Rent사업)_요약-(간접비_포15"/>
      <sheetName val="15년_손익-GDR_Rental사업15"/>
      <sheetName val="매출&amp;재료비&amp;비용&amp;투자_산출근거15"/>
      <sheetName val="아울렛_농산벤더15"/>
      <sheetName val="00_08계정15"/>
      <sheetName val="경영비율_15"/>
      <sheetName val="#2_BSPL15"/>
      <sheetName val="퇴직충당금(3_31)(국문)15"/>
      <sheetName val="매출액(명)_15"/>
      <sheetName val="118_세금과공과15"/>
      <sheetName val="control_sheet15"/>
      <sheetName val="VB_15"/>
      <sheetName val="중장기_외화자금_보정명세(PBC)15"/>
      <sheetName val="POS_(2)15"/>
      <sheetName val="05_1Q15"/>
      <sheetName val="산업은행_경영지표15"/>
      <sheetName val="unit_415"/>
      <sheetName val="내역서_(2)15"/>
      <sheetName val="INCOME_STATEMENT15"/>
      <sheetName val="관계회사거래내역및_채권채무잔액_9913"/>
      <sheetName val="Team_종합13"/>
      <sheetName val="에뛰드_내부관리가13"/>
      <sheetName val="Packaging_cost_Back_Data13"/>
      <sheetName val="현지법인_대손설정13"/>
      <sheetName val="원가계산_(2)14"/>
      <sheetName val="현금_및_예치금Lead13"/>
      <sheetName val="현금및예치금_명세서13"/>
      <sheetName val="유첨3_적용기준13"/>
      <sheetName val="업체손실공수_xls13"/>
      <sheetName val="108_수선비14"/>
      <sheetName val="General_Inputs13"/>
      <sheetName val="CGC_Inputs13"/>
      <sheetName val="Office_only_Letup13"/>
      <sheetName val="sap`04_7_1413"/>
      <sheetName val="13_보증금(전신전화가입권)13"/>
      <sheetName val="붙임2-1__지급조서명세서(2001년분)13"/>
      <sheetName val="중부사업담당_1-11월_원가15"/>
      <sheetName val="0_0ControlSheet13"/>
      <sheetName val="현금흐름표_근거자료13"/>
      <sheetName val="01_12月_Lot별_판매실적_xls13"/>
      <sheetName val="Industry_Indices13"/>
      <sheetName val="공항,제주_판매율_분석13"/>
      <sheetName val="값목록(Do_not_touch)12"/>
      <sheetName val="Item_LIST12"/>
      <sheetName val="Volume_LIST12"/>
      <sheetName val="99_7월_당월회수_실적12"/>
      <sheetName val="US_Revenue_(2)13"/>
      <sheetName val="LEAD_SHEET_(K상각후회수율)12"/>
      <sheetName val="2_지분법적용주식Leadsheet(회사제시)12"/>
      <sheetName val="년간_자금계획(90일_적용)12"/>
      <sheetName val="서비스별_매출추이12"/>
      <sheetName val="참고__카본단가_비교12"/>
      <sheetName val="수입검사현황_Rev112"/>
      <sheetName val="7_3_DY팀12"/>
      <sheetName val="감사보고서_(날인X)_KEIT12"/>
      <sheetName val="감사보고서_(날인X)_KIAT12"/>
      <sheetName val="감사보고서_(날인X)_KETEP12"/>
      <sheetName val="재원별지출내역_(2)12"/>
      <sheetName val="연구시설·장비_및_재료비12"/>
      <sheetName val="세목별_사용내역조회12"/>
      <sheetName val="인건비_소요_명세12"/>
      <sheetName val="Sheet1_(2)12"/>
      <sheetName val="DATA_입력란12"/>
      <sheetName val="1__설계조건_2_단면가정_3__하중계산12"/>
      <sheetName val="7__2_12"/>
      <sheetName val="Bank_charge12"/>
      <sheetName val="AQL(0_65)12"/>
      <sheetName val="U3_112"/>
      <sheetName val="GEN_Inputs12"/>
      <sheetName val="表03_12"/>
      <sheetName val="DIVP_L_199812"/>
      <sheetName val="제품L_D_12"/>
      <sheetName val="TO_DO12"/>
      <sheetName val="CC_Down_load_071612"/>
      <sheetName val="CF_RE_type12"/>
      <sheetName val="Ref_Filed12"/>
      <sheetName val="220_(2)12"/>
      <sheetName val="3_일반사상12"/>
      <sheetName val="S1_1총괄12"/>
      <sheetName val="1_능률현황12"/>
      <sheetName val="2_호선별예상실적12"/>
      <sheetName val="7_(2)9"/>
      <sheetName val="2181_91(Ex-pat)9"/>
      <sheetName val="2150_2(Equip-oth)9"/>
      <sheetName val="5_공종별예산내역서9"/>
      <sheetName val="SH_R설치9"/>
      <sheetName val="Business_Plan9"/>
      <sheetName val="Korea_Sign-Internal9"/>
      <sheetName val="FY00_OP3rdPrty9"/>
      <sheetName val="Q3_actuals9"/>
      <sheetName val="0307_Q3Update9"/>
      <sheetName val="3_부점발견재산9"/>
      <sheetName val="6_공사부점손익9"/>
      <sheetName val="5_공사손익실적9"/>
      <sheetName val="Cons_Total_company9"/>
      <sheetName val="FL'G_WT_9"/>
      <sheetName val="수금_9"/>
      <sheetName val="score_sheet18"/>
      <sheetName val="공제사업score_sheet18"/>
      <sheetName val="법인세비용_계산18"/>
      <sheetName val="정관_및_회계규정18"/>
      <sheetName val="주요ISSUE_사항18"/>
      <sheetName val="2006_과표및세액조정계산서18"/>
      <sheetName val="완성차_미수금18"/>
      <sheetName val="10_3118"/>
      <sheetName val="정비활동_수선비_절감17"/>
      <sheetName val="3_5_Inch_가동_효율17"/>
      <sheetName val="2_5_Inch_가동_효율17"/>
      <sheetName val="외상매출금현황-수정분_A218"/>
      <sheetName val="계수원본(99_2_28)18"/>
      <sheetName val="YTD_Sales(0411)18"/>
      <sheetName val="매출_물동명세18"/>
      <sheetName val="Net_PL(세분류)17"/>
      <sheetName val="Cash_Flow17"/>
      <sheetName val="3_판관비명세서17"/>
      <sheetName val="1월실적_(2)17"/>
      <sheetName val="장할생활_(2)17"/>
      <sheetName val="아파트_기성내역서17"/>
      <sheetName val="증감분석_및_연결조정17"/>
      <sheetName val="2_대외공문17"/>
      <sheetName val="업무분장_17"/>
      <sheetName val="매출채권_및_담보비율_변동17"/>
      <sheetName val="1공장_재공품생산현황17"/>
      <sheetName val="11_17-11_2317"/>
      <sheetName val="11_24-11_3017"/>
      <sheetName val="2_상각보정명세17"/>
      <sheetName val="받을어음할인및_융통어음17"/>
      <sheetName val="비교원가제출_고17"/>
      <sheetName val="의뢰건_(2)16"/>
      <sheetName val="5_소재16"/>
      <sheetName val="Dólar_Observado16"/>
      <sheetName val="대차대조표12_0116"/>
      <sheetName val="4-1__매출원가_손익계획_집계표16"/>
      <sheetName val="퇴직급여충당금12_3117"/>
      <sheetName val="4_2유효폭의_계산16"/>
      <sheetName val="1_MDF1공장16"/>
      <sheetName val="CT_재공품생산현황16"/>
      <sheetName val="화섬_MDP17"/>
      <sheetName val="25_보증금(임차보증금외)16"/>
      <sheetName val="24_보증금(전신전화가입권)16"/>
      <sheetName val="비용_배부후16"/>
      <sheetName val="입력_판매16"/>
      <sheetName val="입력_인원16"/>
      <sheetName val="2_Critical_Component_Estimati16"/>
      <sheetName val="Reference_(변경)16"/>
      <sheetName val="경영계획_수립_참고자료_▶▶▶16"/>
      <sheetName val="사업부서_작성자료_▶▶▶16"/>
      <sheetName val="15년_손익_(GS신규Vision)_요약-연간비교장16"/>
      <sheetName val="15년_손익_(GS신규Vision)_요약-(간접비_포16"/>
      <sheetName val="15년_손익-GS신규Vision16"/>
      <sheetName val="매출_계획16"/>
      <sheetName val="매출계획_산출근거16"/>
      <sheetName val="재료비(율)_계획16"/>
      <sheetName val="재료비(율)_산출근거16"/>
      <sheetName val="인원인건비&amp;간접비_계획16"/>
      <sheetName val="감가상각비_계산16"/>
      <sheetName val="간접비_계획16"/>
      <sheetName val="Reference_(기존)16"/>
      <sheetName val="2014년_손익16"/>
      <sheetName val="15년_손익_(GDR_Rental사업)_요약-연간비교16"/>
      <sheetName val="15년_손익_(GDR_Rent사업)_요약-(간접비_포16"/>
      <sheetName val="15년_손익-GDR_Rental사업16"/>
      <sheetName val="매출&amp;재료비&amp;비용&amp;투자_산출근거16"/>
      <sheetName val="아울렛_농산벤더16"/>
      <sheetName val="00_08계정16"/>
      <sheetName val="경영비율_16"/>
      <sheetName val="#2_BSPL16"/>
      <sheetName val="퇴직충당금(3_31)(국문)16"/>
      <sheetName val="매출액(명)_16"/>
      <sheetName val="118_세금과공과16"/>
      <sheetName val="control_sheet16"/>
      <sheetName val="VB_16"/>
      <sheetName val="중장기_외화자금_보정명세(PBC)16"/>
      <sheetName val="POS_(2)16"/>
      <sheetName val="05_1Q16"/>
      <sheetName val="산업은행_경영지표16"/>
      <sheetName val="unit_416"/>
      <sheetName val="내역서_(2)16"/>
      <sheetName val="INCOME_STATEMENT16"/>
      <sheetName val="관계회사거래내역및_채권채무잔액_9914"/>
      <sheetName val="Team_종합14"/>
      <sheetName val="에뛰드_내부관리가14"/>
      <sheetName val="Packaging_cost_Back_Data14"/>
      <sheetName val="현지법인_대손설정14"/>
      <sheetName val="원가계산_(2)15"/>
      <sheetName val="현금_및_예치금Lead14"/>
      <sheetName val="현금및예치금_명세서14"/>
      <sheetName val="유첨3_적용기준14"/>
      <sheetName val="업체손실공수_xls14"/>
      <sheetName val="108_수선비15"/>
      <sheetName val="General_Inputs14"/>
      <sheetName val="CGC_Inputs14"/>
      <sheetName val="Office_only_Letup14"/>
      <sheetName val="sap`04_7_1414"/>
      <sheetName val="13_보증금(전신전화가입권)14"/>
      <sheetName val="붙임2-1__지급조서명세서(2001년분)14"/>
      <sheetName val="중부사업담당_1-11월_원가16"/>
      <sheetName val="0_0ControlSheet14"/>
      <sheetName val="현금흐름표_근거자료14"/>
      <sheetName val="01_12月_Lot별_판매실적_xls14"/>
      <sheetName val="Industry_Indices14"/>
      <sheetName val="공항,제주_판매율_분석14"/>
      <sheetName val="값목록(Do_not_touch)13"/>
      <sheetName val="Item_LIST13"/>
      <sheetName val="Volume_LIST13"/>
      <sheetName val="99_7월_당월회수_실적13"/>
      <sheetName val="US_Revenue_(2)14"/>
      <sheetName val="LEAD_SHEET_(K상각후회수율)13"/>
      <sheetName val="2_지분법적용주식Leadsheet(회사제시)13"/>
      <sheetName val="년간_자금계획(90일_적용)13"/>
      <sheetName val="서비스별_매출추이13"/>
      <sheetName val="참고__카본단가_비교13"/>
      <sheetName val="수입검사현황_Rev113"/>
      <sheetName val="7_3_DY팀13"/>
      <sheetName val="감사보고서_(날인X)_KEIT13"/>
      <sheetName val="감사보고서_(날인X)_KIAT13"/>
      <sheetName val="감사보고서_(날인X)_KETEP13"/>
      <sheetName val="재원별지출내역_(2)13"/>
      <sheetName val="연구시설·장비_및_재료비13"/>
      <sheetName val="세목별_사용내역조회13"/>
      <sheetName val="인건비_소요_명세13"/>
      <sheetName val="Sheet1_(2)13"/>
      <sheetName val="DATA_입력란13"/>
      <sheetName val="1__설계조건_2_단면가정_3__하중계산13"/>
      <sheetName val="7__2_13"/>
      <sheetName val="Bank_charge13"/>
      <sheetName val="AQL(0_65)13"/>
      <sheetName val="U3_113"/>
      <sheetName val="GEN_Inputs13"/>
      <sheetName val="表03_13"/>
      <sheetName val="DIVP_L_199813"/>
      <sheetName val="제품L_D_13"/>
      <sheetName val="TO_DO13"/>
      <sheetName val="CC_Down_load_071613"/>
      <sheetName val="CF_RE_type13"/>
      <sheetName val="Ref_Filed13"/>
      <sheetName val="220_(2)13"/>
      <sheetName val="3_일반사상13"/>
      <sheetName val="S1_1총괄13"/>
      <sheetName val="1_능률현황13"/>
      <sheetName val="2_호선별예상실적13"/>
      <sheetName val="7_(2)10"/>
      <sheetName val="2181_91(Ex-pat)10"/>
      <sheetName val="2150_2(Equip-oth)10"/>
      <sheetName val="5_공종별예산내역서10"/>
      <sheetName val="SH_R설치10"/>
      <sheetName val="Business_Plan10"/>
      <sheetName val="Korea_Sign-Internal10"/>
      <sheetName val="FY00_OP3rdPrty10"/>
      <sheetName val="Q3_actuals10"/>
      <sheetName val="0307_Q3Update10"/>
      <sheetName val="3_부점발견재산10"/>
      <sheetName val="6_공사부점손익10"/>
      <sheetName val="5_공사손익실적10"/>
      <sheetName val="Cons_Total_company10"/>
      <sheetName val="FL'G_WT_10"/>
      <sheetName val="수금_10"/>
      <sheetName val="score_sheet19"/>
      <sheetName val="공제사업score_sheet19"/>
      <sheetName val="법인세비용_계산19"/>
      <sheetName val="정관_및_회계규정19"/>
      <sheetName val="주요ISSUE_사항19"/>
      <sheetName val="2006_과표및세액조정계산서19"/>
      <sheetName val="완성차_미수금19"/>
      <sheetName val="10_3119"/>
      <sheetName val="정비활동_수선비_절감18"/>
      <sheetName val="3_5_Inch_가동_효율18"/>
      <sheetName val="2_5_Inch_가동_효율18"/>
      <sheetName val="외상매출금현황-수정분_A219"/>
      <sheetName val="계수원본(99_2_28)19"/>
      <sheetName val="YTD_Sales(0411)19"/>
      <sheetName val="매출_물동명세19"/>
      <sheetName val="Net_PL(세분류)18"/>
      <sheetName val="Cash_Flow18"/>
      <sheetName val="3_판관비명세서18"/>
      <sheetName val="1월실적_(2)18"/>
      <sheetName val="장할생활_(2)18"/>
      <sheetName val="아파트_기성내역서18"/>
      <sheetName val="증감분석_및_연결조정18"/>
      <sheetName val="2_대외공문18"/>
      <sheetName val="업무분장_18"/>
      <sheetName val="매출채권_및_담보비율_변동18"/>
      <sheetName val="1공장_재공품생산현황18"/>
      <sheetName val="11_17-11_2318"/>
      <sheetName val="11_24-11_3018"/>
      <sheetName val="2_상각보정명세18"/>
      <sheetName val="받을어음할인및_융통어음18"/>
      <sheetName val="비교원가제출_고18"/>
      <sheetName val="의뢰건_(2)17"/>
      <sheetName val="5_소재17"/>
      <sheetName val="Dólar_Observado17"/>
      <sheetName val="대차대조표12_0117"/>
      <sheetName val="4-1__매출원가_손익계획_집계표17"/>
      <sheetName val="퇴직급여충당금12_3118"/>
      <sheetName val="4_2유효폭의_계산17"/>
      <sheetName val="1_MDF1공장17"/>
      <sheetName val="CT_재공품생산현황17"/>
      <sheetName val="화섬_MDP18"/>
      <sheetName val="25_보증금(임차보증금외)17"/>
      <sheetName val="24_보증금(전신전화가입권)17"/>
      <sheetName val="비용_배부후17"/>
      <sheetName val="입력_판매17"/>
      <sheetName val="입력_인원17"/>
      <sheetName val="2_Critical_Component_Estimati17"/>
      <sheetName val="Reference_(변경)17"/>
      <sheetName val="경영계획_수립_참고자료_▶▶▶17"/>
      <sheetName val="사업부서_작성자료_▶▶▶17"/>
      <sheetName val="15년_손익_(GS신규Vision)_요약-연간비교장17"/>
      <sheetName val="15년_손익_(GS신규Vision)_요약-(간접비_포17"/>
      <sheetName val="15년_손익-GS신규Vision17"/>
      <sheetName val="매출_계획17"/>
      <sheetName val="매출계획_산출근거17"/>
      <sheetName val="재료비(율)_계획17"/>
      <sheetName val="재료비(율)_산출근거17"/>
      <sheetName val="인원인건비&amp;간접비_계획17"/>
      <sheetName val="감가상각비_계산17"/>
      <sheetName val="간접비_계획17"/>
      <sheetName val="Reference_(기존)17"/>
      <sheetName val="2014년_손익17"/>
      <sheetName val="15년_손익_(GDR_Rental사업)_요약-연간비교17"/>
      <sheetName val="15년_손익_(GDR_Rent사업)_요약-(간접비_포17"/>
      <sheetName val="15년_손익-GDR_Rental사업17"/>
      <sheetName val="매출&amp;재료비&amp;비용&amp;투자_산출근거17"/>
      <sheetName val="아울렛_농산벤더17"/>
      <sheetName val="00_08계정17"/>
      <sheetName val="경영비율_17"/>
      <sheetName val="#2_BSPL17"/>
      <sheetName val="퇴직충당금(3_31)(국문)17"/>
      <sheetName val="매출액(명)_17"/>
      <sheetName val="118_세금과공과17"/>
      <sheetName val="control_sheet17"/>
      <sheetName val="VB_17"/>
      <sheetName val="중장기_외화자금_보정명세(PBC)17"/>
      <sheetName val="POS_(2)17"/>
      <sheetName val="05_1Q17"/>
      <sheetName val="산업은행_경영지표17"/>
      <sheetName val="unit_417"/>
      <sheetName val="내역서_(2)17"/>
      <sheetName val="INCOME_STATEMENT17"/>
      <sheetName val="관계회사거래내역및_채권채무잔액_9915"/>
      <sheetName val="Team_종합15"/>
      <sheetName val="에뛰드_내부관리가15"/>
      <sheetName val="Packaging_cost_Back_Data15"/>
      <sheetName val="현지법인_대손설정15"/>
      <sheetName val="원가계산_(2)16"/>
      <sheetName val="현금_및_예치금Lead15"/>
      <sheetName val="현금및예치금_명세서15"/>
      <sheetName val="유첨3_적용기준15"/>
      <sheetName val="업체손실공수_xls15"/>
      <sheetName val="108_수선비16"/>
      <sheetName val="General_Inputs15"/>
      <sheetName val="CGC_Inputs15"/>
      <sheetName val="Office_only_Letup15"/>
      <sheetName val="sap`04_7_1415"/>
      <sheetName val="13_보증금(전신전화가입권)15"/>
      <sheetName val="붙임2-1__지급조서명세서(2001년분)15"/>
      <sheetName val="중부사업담당_1-11월_원가17"/>
      <sheetName val="0_0ControlSheet15"/>
      <sheetName val="현금흐름표_근거자료15"/>
      <sheetName val="01_12月_Lot별_판매실적_xls15"/>
      <sheetName val="Industry_Indices15"/>
      <sheetName val="공항,제주_판매율_분석15"/>
      <sheetName val="값목록(Do_not_touch)14"/>
      <sheetName val="Item_LIST14"/>
      <sheetName val="Volume_LIST14"/>
      <sheetName val="99_7월_당월회수_실적14"/>
      <sheetName val="US_Revenue_(2)15"/>
      <sheetName val="LEAD_SHEET_(K상각후회수율)14"/>
      <sheetName val="2_지분법적용주식Leadsheet(회사제시)14"/>
      <sheetName val="년간_자금계획(90일_적용)14"/>
      <sheetName val="서비스별_매출추이14"/>
      <sheetName val="참고__카본단가_비교14"/>
      <sheetName val="수입검사현황_Rev114"/>
      <sheetName val="7_3_DY팀14"/>
      <sheetName val="감사보고서_(날인X)_KEIT14"/>
      <sheetName val="감사보고서_(날인X)_KIAT14"/>
      <sheetName val="감사보고서_(날인X)_KETEP14"/>
      <sheetName val="재원별지출내역_(2)14"/>
      <sheetName val="연구시설·장비_및_재료비14"/>
      <sheetName val="세목별_사용내역조회14"/>
      <sheetName val="인건비_소요_명세14"/>
      <sheetName val="Sheet1_(2)14"/>
      <sheetName val="DATA_입력란14"/>
      <sheetName val="1__설계조건_2_단면가정_3__하중계산14"/>
      <sheetName val="7__2_14"/>
      <sheetName val="Bank_charge14"/>
      <sheetName val="AQL(0_65)14"/>
      <sheetName val="U3_114"/>
      <sheetName val="GEN_Inputs14"/>
      <sheetName val="表03_14"/>
      <sheetName val="DIVP_L_199814"/>
      <sheetName val="제품L_D_14"/>
      <sheetName val="TO_DO14"/>
      <sheetName val="CC_Down_load_071614"/>
      <sheetName val="CF_RE_type14"/>
      <sheetName val="Ref_Filed14"/>
      <sheetName val="220_(2)14"/>
      <sheetName val="3_일반사상14"/>
      <sheetName val="S1_1총괄14"/>
      <sheetName val="1_능률현황14"/>
      <sheetName val="2_호선별예상실적14"/>
      <sheetName val="7_(2)11"/>
      <sheetName val="2181_91(Ex-pat)11"/>
      <sheetName val="2150_2(Equip-oth)11"/>
      <sheetName val="5_공종별예산내역서11"/>
      <sheetName val="SH_R설치11"/>
      <sheetName val="Business_Plan11"/>
      <sheetName val="Korea_Sign-Internal11"/>
      <sheetName val="FY00_OP3rdPrty11"/>
      <sheetName val="Q3_actuals11"/>
      <sheetName val="0307_Q3Update11"/>
      <sheetName val="3_부점발견재산11"/>
      <sheetName val="6_공사부점손익11"/>
      <sheetName val="5_공사손익실적11"/>
      <sheetName val="Cons_Total_company11"/>
      <sheetName val="FL'G_WT_11"/>
      <sheetName val="수금_11"/>
      <sheetName val="score_sheet20"/>
      <sheetName val="공제사업score_sheet20"/>
      <sheetName val="법인세비용_계산20"/>
      <sheetName val="정관_및_회계규정20"/>
      <sheetName val="주요ISSUE_사항20"/>
      <sheetName val="2006_과표및세액조정계산서20"/>
      <sheetName val="완성차_미수금20"/>
      <sheetName val="10_3120"/>
      <sheetName val="정비활동_수선비_절감19"/>
      <sheetName val="3_5_Inch_가동_효율19"/>
      <sheetName val="2_5_Inch_가동_효율19"/>
      <sheetName val="외상매출금현황-수정분_A220"/>
      <sheetName val="계수원본(99_2_28)20"/>
      <sheetName val="YTD_Sales(0411)20"/>
      <sheetName val="매출_물동명세20"/>
      <sheetName val="Net_PL(세분류)19"/>
      <sheetName val="Cash_Flow19"/>
      <sheetName val="3_판관비명세서19"/>
      <sheetName val="1월실적_(2)19"/>
      <sheetName val="장할생활_(2)19"/>
      <sheetName val="아파트_기성내역서19"/>
      <sheetName val="증감분석_및_연결조정19"/>
      <sheetName val="2_대외공문19"/>
      <sheetName val="업무분장_19"/>
      <sheetName val="매출채권_및_담보비율_변동19"/>
      <sheetName val="1공장_재공품생산현황19"/>
      <sheetName val="11_17-11_2319"/>
      <sheetName val="11_24-11_3019"/>
      <sheetName val="2_상각보정명세19"/>
      <sheetName val="받을어음할인및_융통어음19"/>
      <sheetName val="비교원가제출_고19"/>
      <sheetName val="의뢰건_(2)18"/>
      <sheetName val="5_소재18"/>
      <sheetName val="Dólar_Observado18"/>
      <sheetName val="대차대조표12_0118"/>
      <sheetName val="4-1__매출원가_손익계획_집계표18"/>
      <sheetName val="퇴직급여충당금12_3119"/>
      <sheetName val="4_2유효폭의_계산18"/>
      <sheetName val="1_MDF1공장18"/>
      <sheetName val="CT_재공품생산현황18"/>
      <sheetName val="화섬_MDP19"/>
      <sheetName val="25_보증금(임차보증금외)18"/>
      <sheetName val="24_보증금(전신전화가입권)18"/>
      <sheetName val="비용_배부후18"/>
      <sheetName val="입력_판매18"/>
      <sheetName val="입력_인원18"/>
      <sheetName val="2_Critical_Component_Estimati18"/>
      <sheetName val="Reference_(변경)18"/>
      <sheetName val="경영계획_수립_참고자료_▶▶▶18"/>
      <sheetName val="사업부서_작성자료_▶▶▶18"/>
      <sheetName val="15년_손익_(GS신규Vision)_요약-연간비교장18"/>
      <sheetName val="15년_손익_(GS신규Vision)_요약-(간접비_포18"/>
      <sheetName val="15년_손익-GS신규Vision18"/>
      <sheetName val="매출_계획18"/>
      <sheetName val="매출계획_산출근거18"/>
      <sheetName val="재료비(율)_계획18"/>
      <sheetName val="재료비(율)_산출근거18"/>
      <sheetName val="인원인건비&amp;간접비_계획18"/>
      <sheetName val="감가상각비_계산18"/>
      <sheetName val="간접비_계획18"/>
      <sheetName val="Reference_(기존)18"/>
      <sheetName val="2014년_손익18"/>
      <sheetName val="15년_손익_(GDR_Rental사업)_요약-연간비교18"/>
      <sheetName val="15년_손익_(GDR_Rent사업)_요약-(간접비_포18"/>
      <sheetName val="15년_손익-GDR_Rental사업18"/>
      <sheetName val="매출&amp;재료비&amp;비용&amp;투자_산출근거18"/>
      <sheetName val="아울렛_농산벤더18"/>
      <sheetName val="00_08계정18"/>
      <sheetName val="경영비율_18"/>
      <sheetName val="#2_BSPL18"/>
      <sheetName val="퇴직충당금(3_31)(국문)18"/>
      <sheetName val="매출액(명)_18"/>
      <sheetName val="118_세금과공과18"/>
      <sheetName val="control_sheet18"/>
      <sheetName val="VB_18"/>
      <sheetName val="중장기_외화자금_보정명세(PBC)18"/>
      <sheetName val="POS_(2)18"/>
      <sheetName val="05_1Q18"/>
      <sheetName val="산업은행_경영지표18"/>
      <sheetName val="unit_418"/>
      <sheetName val="내역서_(2)18"/>
      <sheetName val="INCOME_STATEMENT18"/>
      <sheetName val="관계회사거래내역및_채권채무잔액_9916"/>
      <sheetName val="Team_종합16"/>
      <sheetName val="에뛰드_내부관리가16"/>
      <sheetName val="Packaging_cost_Back_Data16"/>
      <sheetName val="현지법인_대손설정16"/>
      <sheetName val="원가계산_(2)17"/>
      <sheetName val="현금_및_예치금Lead16"/>
      <sheetName val="현금및예치금_명세서16"/>
      <sheetName val="유첨3_적용기준16"/>
      <sheetName val="업체손실공수_xls16"/>
      <sheetName val="108_수선비17"/>
      <sheetName val="General_Inputs16"/>
      <sheetName val="CGC_Inputs16"/>
      <sheetName val="Office_only_Letup16"/>
      <sheetName val="sap`04_7_1416"/>
      <sheetName val="13_보증금(전신전화가입권)16"/>
      <sheetName val="붙임2-1__지급조서명세서(2001년분)16"/>
      <sheetName val="중부사업담당_1-11월_원가18"/>
      <sheetName val="0_0ControlSheet16"/>
      <sheetName val="현금흐름표_근거자료16"/>
      <sheetName val="01_12月_Lot별_판매실적_xls16"/>
      <sheetName val="Industry_Indices16"/>
      <sheetName val="공항,제주_판매율_분석16"/>
      <sheetName val="값목록(Do_not_touch)15"/>
      <sheetName val="Item_LIST15"/>
      <sheetName val="Volume_LIST15"/>
      <sheetName val="99_7월_당월회수_실적15"/>
      <sheetName val="US_Revenue_(2)16"/>
      <sheetName val="LEAD_SHEET_(K상각후회수율)15"/>
      <sheetName val="2_지분법적용주식Leadsheet(회사제시)15"/>
      <sheetName val="년간_자금계획(90일_적용)15"/>
      <sheetName val="서비스별_매출추이15"/>
      <sheetName val="참고__카본단가_비교15"/>
      <sheetName val="수입검사현황_Rev115"/>
      <sheetName val="7_3_DY팀15"/>
      <sheetName val="감사보고서_(날인X)_KEIT15"/>
      <sheetName val="감사보고서_(날인X)_KIAT15"/>
      <sheetName val="감사보고서_(날인X)_KETEP15"/>
      <sheetName val="재원별지출내역_(2)15"/>
      <sheetName val="연구시설·장비_및_재료비15"/>
      <sheetName val="세목별_사용내역조회15"/>
      <sheetName val="인건비_소요_명세15"/>
      <sheetName val="Sheet1_(2)15"/>
      <sheetName val="DATA_입력란15"/>
      <sheetName val="1__설계조건_2_단면가정_3__하중계산15"/>
      <sheetName val="7__2_15"/>
      <sheetName val="Bank_charge15"/>
      <sheetName val="AQL(0_65)15"/>
      <sheetName val="U3_115"/>
      <sheetName val="GEN_Inputs15"/>
      <sheetName val="表03_15"/>
      <sheetName val="DIVP_L_199815"/>
      <sheetName val="제품L_D_15"/>
      <sheetName val="TO_DO15"/>
      <sheetName val="CC_Down_load_071615"/>
      <sheetName val="CF_RE_type15"/>
      <sheetName val="Ref_Filed15"/>
      <sheetName val="220_(2)15"/>
      <sheetName val="3_일반사상15"/>
      <sheetName val="S1_1총괄15"/>
      <sheetName val="1_능률현황15"/>
      <sheetName val="2_호선별예상실적15"/>
      <sheetName val="7_(2)12"/>
      <sheetName val="2181_91(Ex-pat)12"/>
      <sheetName val="2150_2(Equip-oth)12"/>
      <sheetName val="5_공종별예산내역서12"/>
      <sheetName val="SH_R설치12"/>
      <sheetName val="Business_Plan12"/>
      <sheetName val="Korea_Sign-Internal12"/>
      <sheetName val="FY00_OP3rdPrty12"/>
      <sheetName val="Q3_actuals12"/>
      <sheetName val="0307_Q3Update12"/>
      <sheetName val="3_부점발견재산12"/>
      <sheetName val="6_공사부점손익12"/>
      <sheetName val="5_공사손익실적12"/>
      <sheetName val="Cons_Total_company12"/>
      <sheetName val="FL'G_WT_12"/>
      <sheetName val="수금_12"/>
      <sheetName val="score_sheet21"/>
      <sheetName val="공제사업score_sheet21"/>
      <sheetName val="법인세비용_계산21"/>
      <sheetName val="정관_및_회계규정21"/>
      <sheetName val="주요ISSUE_사항21"/>
      <sheetName val="2006_과표및세액조정계산서21"/>
      <sheetName val="완성차_미수금21"/>
      <sheetName val="10_3121"/>
      <sheetName val="정비활동_수선비_절감20"/>
      <sheetName val="3_5_Inch_가동_효율20"/>
      <sheetName val="2_5_Inch_가동_효율20"/>
      <sheetName val="외상매출금현황-수정분_A221"/>
      <sheetName val="계수원본(99_2_28)21"/>
      <sheetName val="YTD_Sales(0411)21"/>
      <sheetName val="매출_물동명세21"/>
      <sheetName val="Net_PL(세분류)20"/>
      <sheetName val="Cash_Flow20"/>
      <sheetName val="3_판관비명세서20"/>
      <sheetName val="1월실적_(2)20"/>
      <sheetName val="장할생활_(2)20"/>
      <sheetName val="아파트_기성내역서20"/>
      <sheetName val="증감분석_및_연결조정20"/>
      <sheetName val="2_대외공문20"/>
      <sheetName val="업무분장_20"/>
      <sheetName val="매출채권_및_담보비율_변동20"/>
      <sheetName val="1공장_재공품생산현황20"/>
      <sheetName val="11_17-11_2320"/>
      <sheetName val="11_24-11_3020"/>
      <sheetName val="2_상각보정명세20"/>
      <sheetName val="받을어음할인및_융통어음20"/>
      <sheetName val="비교원가제출_고20"/>
      <sheetName val="의뢰건_(2)19"/>
      <sheetName val="5_소재19"/>
      <sheetName val="Dólar_Observado19"/>
      <sheetName val="대차대조표12_0119"/>
      <sheetName val="4-1__매출원가_손익계획_집계표19"/>
      <sheetName val="퇴직급여충당금12_3120"/>
      <sheetName val="4_2유효폭의_계산19"/>
      <sheetName val="1_MDF1공장19"/>
      <sheetName val="CT_재공품생산현황19"/>
      <sheetName val="화섬_MDP20"/>
      <sheetName val="25_보증금(임차보증금외)19"/>
      <sheetName val="24_보증금(전신전화가입권)19"/>
      <sheetName val="비용_배부후19"/>
      <sheetName val="입력_판매19"/>
      <sheetName val="입력_인원19"/>
      <sheetName val="2_Critical_Component_Estimati19"/>
      <sheetName val="Reference_(변경)19"/>
      <sheetName val="경영계획_수립_참고자료_▶▶▶19"/>
      <sheetName val="사업부서_작성자료_▶▶▶19"/>
      <sheetName val="15년_손익_(GS신규Vision)_요약-연간비교장19"/>
      <sheetName val="15년_손익_(GS신규Vision)_요약-(간접비_포19"/>
      <sheetName val="15년_손익-GS신규Vision19"/>
      <sheetName val="매출_계획19"/>
      <sheetName val="매출계획_산출근거19"/>
      <sheetName val="재료비(율)_계획19"/>
      <sheetName val="재료비(율)_산출근거19"/>
      <sheetName val="인원인건비&amp;간접비_계획19"/>
      <sheetName val="감가상각비_계산19"/>
      <sheetName val="간접비_계획19"/>
      <sheetName val="Reference_(기존)19"/>
      <sheetName val="2014년_손익19"/>
      <sheetName val="15년_손익_(GDR_Rental사업)_요약-연간비교19"/>
      <sheetName val="15년_손익_(GDR_Rent사업)_요약-(간접비_포19"/>
      <sheetName val="15년_손익-GDR_Rental사업19"/>
      <sheetName val="매출&amp;재료비&amp;비용&amp;투자_산출근거19"/>
      <sheetName val="아울렛_농산벤더19"/>
      <sheetName val="00_08계정19"/>
      <sheetName val="경영비율_19"/>
      <sheetName val="#2_BSPL19"/>
      <sheetName val="퇴직충당금(3_31)(국문)19"/>
      <sheetName val="매출액(명)_19"/>
      <sheetName val="118_세금과공과19"/>
      <sheetName val="control_sheet19"/>
      <sheetName val="VB_19"/>
      <sheetName val="중장기_외화자금_보정명세(PBC)19"/>
      <sheetName val="POS_(2)19"/>
      <sheetName val="05_1Q19"/>
      <sheetName val="산업은행_경영지표19"/>
      <sheetName val="unit_419"/>
      <sheetName val="내역서_(2)19"/>
      <sheetName val="INCOME_STATEMENT19"/>
      <sheetName val="관계회사거래내역및_채권채무잔액_9917"/>
      <sheetName val="Team_종합17"/>
      <sheetName val="에뛰드_내부관리가17"/>
      <sheetName val="Packaging_cost_Back_Data17"/>
      <sheetName val="현지법인_대손설정17"/>
      <sheetName val="원가계산_(2)18"/>
      <sheetName val="현금_및_예치금Lead17"/>
      <sheetName val="현금및예치금_명세서17"/>
      <sheetName val="유첨3_적용기준17"/>
      <sheetName val="업체손실공수_xls17"/>
      <sheetName val="108_수선비18"/>
      <sheetName val="General_Inputs17"/>
      <sheetName val="CGC_Inputs17"/>
      <sheetName val="Office_only_Letup17"/>
      <sheetName val="sap`04_7_1417"/>
      <sheetName val="13_보증금(전신전화가입권)17"/>
      <sheetName val="붙임2-1__지급조서명세서(2001년분)17"/>
      <sheetName val="중부사업담당_1-11월_원가19"/>
      <sheetName val="0_0ControlSheet17"/>
      <sheetName val="현금흐름표_근거자료17"/>
      <sheetName val="01_12月_Lot별_판매실적_xls17"/>
      <sheetName val="Industry_Indices17"/>
      <sheetName val="공항,제주_판매율_분석17"/>
      <sheetName val="값목록(Do_not_touch)16"/>
      <sheetName val="Item_LIST16"/>
      <sheetName val="Volume_LIST16"/>
      <sheetName val="99_7월_당월회수_실적16"/>
      <sheetName val="US_Revenue_(2)17"/>
      <sheetName val="LEAD_SHEET_(K상각후회수율)16"/>
      <sheetName val="2_지분법적용주식Leadsheet(회사제시)16"/>
      <sheetName val="년간_자금계획(90일_적용)16"/>
      <sheetName val="서비스별_매출추이16"/>
      <sheetName val="참고__카본단가_비교16"/>
      <sheetName val="수입검사현황_Rev116"/>
      <sheetName val="7_3_DY팀16"/>
      <sheetName val="감사보고서_(날인X)_KEIT16"/>
      <sheetName val="감사보고서_(날인X)_KIAT16"/>
      <sheetName val="감사보고서_(날인X)_KETEP16"/>
      <sheetName val="재원별지출내역_(2)16"/>
      <sheetName val="연구시설·장비_및_재료비16"/>
      <sheetName val="세목별_사용내역조회16"/>
      <sheetName val="인건비_소요_명세16"/>
      <sheetName val="Sheet1_(2)16"/>
      <sheetName val="DATA_입력란16"/>
      <sheetName val="1__설계조건_2_단면가정_3__하중계산16"/>
      <sheetName val="7__2_16"/>
      <sheetName val="Bank_charge16"/>
      <sheetName val="AQL(0_65)16"/>
      <sheetName val="U3_116"/>
      <sheetName val="GEN_Inputs16"/>
      <sheetName val="表03_16"/>
      <sheetName val="DIVP_L_199816"/>
      <sheetName val="제품L_D_16"/>
      <sheetName val="TO_DO16"/>
      <sheetName val="CC_Down_load_071616"/>
      <sheetName val="CF_RE_type16"/>
      <sheetName val="Ref_Filed16"/>
      <sheetName val="220_(2)16"/>
      <sheetName val="3_일반사상16"/>
      <sheetName val="S1_1총괄16"/>
      <sheetName val="1_능률현황16"/>
      <sheetName val="2_호선별예상실적16"/>
      <sheetName val="7_(2)13"/>
      <sheetName val="2181_91(Ex-pat)13"/>
      <sheetName val="2150_2(Equip-oth)13"/>
      <sheetName val="5_공종별예산내역서13"/>
      <sheetName val="SH_R설치13"/>
      <sheetName val="Business_Plan13"/>
      <sheetName val="Korea_Sign-Internal13"/>
      <sheetName val="FY00_OP3rdPrty13"/>
      <sheetName val="Q3_actuals13"/>
      <sheetName val="0307_Q3Update13"/>
      <sheetName val="3_부점발견재산13"/>
      <sheetName val="6_공사부점손익13"/>
      <sheetName val="5_공사손익실적13"/>
      <sheetName val="Cons_Total_company13"/>
      <sheetName val="FL'G_WT_13"/>
      <sheetName val="수금_13"/>
      <sheetName val="통계자료"/>
      <sheetName val="Parameter 2 Projektbasisdaten"/>
      <sheetName val="2. 별첨 HC Detail(입퇴사)"/>
      <sheetName val="ｴｱﾃﾞｨｽｸ"/>
      <sheetName val="Reconciliation"/>
      <sheetName val="LC Supports"/>
      <sheetName val="Form 18-12"/>
      <sheetName val="유가증권"/>
      <sheetName val="Revenues"/>
      <sheetName val="영업외손"/>
      <sheetName val="일반관리"/>
      <sheetName val="특별손익"/>
      <sheetName val="Cash_xdfcc_­藘☯̀"/>
      <sheetName val="Cash_xdf98_1嘈Ɐ跀"/>
      <sheetName val="Cash糑s둘⑥뛀"/>
      <sheetName val="출금실적"/>
      <sheetName val="Dev Request"/>
      <sheetName val="HK share calculation"/>
      <sheetName val="WInter Alpine TBD"/>
      <sheetName val="EBP price calc"/>
      <sheetName val="HK LCV share R16"/>
      <sheetName val="Prices"/>
      <sheetName val="Sweeden registration CAR"/>
      <sheetName val="RUS LCV registration"/>
      <sheetName val="Scandinavia market (POOL)"/>
      <sheetName val="Baltic market (POOL)"/>
      <sheetName val="Russia (POOL_CIS)"/>
      <sheetName val="Dev_Request"/>
      <sheetName val="HK_share_calculation"/>
      <sheetName val="WInter_Alpine_TBD"/>
      <sheetName val="EBP_price_calc"/>
      <sheetName val="HK_LCV_share_R16"/>
      <sheetName val="Sweeden_registration_CAR"/>
      <sheetName val="RUS_LCV_registration"/>
      <sheetName val="Scandinavia_market_(POOL)"/>
      <sheetName val="Baltic_market_(POOL)"/>
      <sheetName val="Russia_(POOL_CIS)"/>
      <sheetName val="VPC"/>
      <sheetName val="1공장_재공품생糑,꣸"/>
      <sheetName val="1995 Option Plan"/>
      <sheetName val="1997 Option Plan"/>
      <sheetName val="1996 Option Plan"/>
      <sheetName val="SERIES A"/>
      <sheetName val="SERIES B"/>
      <sheetName val="SERIES C"/>
      <sheetName val="COMMON STOCK"/>
      <sheetName val="SERIES D"/>
      <sheetName val="SERIES E"/>
      <sheetName val="Series F"/>
      <sheetName val="Warrants"/>
      <sheetName val="清單選項"/>
      <sheetName val="第17-1頁(輸入)"/>
      <sheetName val="第21頁(申報書)(不適用)"/>
      <sheetName val="Opening Balance Sheet Adj.{A}"/>
      <sheetName val="Warrants - Series A"/>
      <sheetName val="Rates"/>
      <sheetName val="비교99-00"/>
      <sheetName val="병"/>
      <sheetName val="Publishing Plan(Edit)"/>
      <sheetName val="장부"/>
      <sheetName val="지불방법"/>
      <sheetName val="BPCARD"/>
      <sheetName val="Sheet1 (11)"/>
      <sheetName val="LA(INVENTORY)"/>
      <sheetName val="감가상각비"/>
      <sheetName val="HISTORY REPORT-ARMOR ALL &amp; STP"/>
      <sheetName val="대차총괄"/>
      <sheetName val="기준정보"/>
      <sheetName val="Cover"/>
      <sheetName val="Indoor Disposer"/>
      <sheetName val="재고현황(Unit)"/>
      <sheetName val="선수"/>
      <sheetName val="목표세부명세"/>
      <sheetName val="财务费用明细表"/>
      <sheetName val="长期待摊费用明细表"/>
      <sheetName val="группа"/>
      <sheetName val="영업2"/>
      <sheetName val="REOE판매실적"/>
      <sheetName val="예총"/>
      <sheetName val="실행예산 명세표"/>
      <sheetName val="실행예산_명세표"/>
      <sheetName val="단가표"/>
      <sheetName val="상품수불_합산_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/>
      <sheetData sheetId="504"/>
      <sheetData sheetId="505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 refreshError="1"/>
      <sheetData sheetId="871"/>
      <sheetData sheetId="872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/>
      <sheetData sheetId="1147"/>
      <sheetData sheetId="1148"/>
      <sheetData sheetId="1149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/>
      <sheetData sheetId="1162" refreshError="1"/>
      <sheetData sheetId="1163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/>
      <sheetData sheetId="1170"/>
      <sheetData sheetId="1171"/>
      <sheetData sheetId="1172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/>
      <sheetData sheetId="1179" refreshError="1"/>
      <sheetData sheetId="1180" refreshError="1"/>
      <sheetData sheetId="1181"/>
      <sheetData sheetId="1182"/>
      <sheetData sheetId="1183" refreshError="1"/>
      <sheetData sheetId="1184"/>
      <sheetData sheetId="1185"/>
      <sheetData sheetId="1186" refreshError="1"/>
      <sheetData sheetId="1187" refreshError="1"/>
      <sheetData sheetId="1188" refreshError="1"/>
      <sheetData sheetId="1189" refreshError="1"/>
      <sheetData sheetId="1190"/>
      <sheetData sheetId="1191"/>
      <sheetData sheetId="1192"/>
      <sheetData sheetId="1193" refreshError="1"/>
      <sheetData sheetId="1194"/>
      <sheetData sheetId="1195"/>
      <sheetData sheetId="1196" refreshError="1"/>
      <sheetData sheetId="1197" refreshError="1"/>
      <sheetData sheetId="1198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/>
      <sheetData sheetId="1251"/>
      <sheetData sheetId="1252" refreshError="1"/>
      <sheetData sheetId="1253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/>
      <sheetData sheetId="1263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/>
      <sheetData sheetId="1277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/>
      <sheetData sheetId="1401"/>
      <sheetData sheetId="1402"/>
      <sheetData sheetId="1403"/>
      <sheetData sheetId="1404"/>
      <sheetData sheetId="1405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/>
      <sheetData sheetId="1413"/>
      <sheetData sheetId="1414"/>
      <sheetData sheetId="1415"/>
      <sheetData sheetId="1416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/>
      <sheetData sheetId="1429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/>
      <sheetData sheetId="1578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/>
      <sheetData sheetId="1586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/>
      <sheetData sheetId="1644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/>
      <sheetData sheetId="1870"/>
      <sheetData sheetId="1871"/>
      <sheetData sheetId="1872" refreshError="1"/>
      <sheetData sheetId="1873" refreshError="1"/>
      <sheetData sheetId="1874" refreshError="1"/>
      <sheetData sheetId="1875" refreshError="1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/>
      <sheetData sheetId="191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/>
      <sheetData sheetId="2062"/>
      <sheetData sheetId="2063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/>
      <sheetData sheetId="2135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/>
      <sheetData sheetId="2193"/>
      <sheetData sheetId="2194"/>
      <sheetData sheetId="2195" refreshError="1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/>
      <sheetData sheetId="4923" refreshError="1"/>
      <sheetData sheetId="4924" refreshError="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정시산표"/>
      <sheetName val="23기-3분기결산PL"/>
      <sheetName val="회사정보"/>
      <sheetName val="PL"/>
      <sheetName val="현금"/>
      <sheetName val="Sheet1"/>
      <sheetName val="지역개발"/>
      <sheetName val="정보"/>
      <sheetName val="입력자료"/>
      <sheetName val="2181.91(Ex-pat)"/>
      <sheetName val="2150.2(Equip-oth)"/>
      <sheetName val="발생집계"/>
      <sheetName val="뒤차축소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경영비율 "/>
      <sheetName val="99선급비용"/>
      <sheetName val="수정시산표"/>
      <sheetName val="불량"/>
      <sheetName val="보고서"/>
      <sheetName val="노임단가"/>
      <sheetName val="지급자재"/>
      <sheetName val="토목"/>
      <sheetName val="뒤차축소"/>
      <sheetName val="POS (2)"/>
      <sheetName val="조건식"/>
      <sheetName val="산업잠재수요현황"/>
      <sheetName val="산업체판매량세부내역"/>
      <sheetName val="98"/>
      <sheetName val="대차대조표"/>
      <sheetName val="제조원가"/>
      <sheetName val="배부표"/>
      <sheetName val="Sheet1"/>
      <sheetName val="성과급"/>
      <sheetName val="82150-39000"/>
      <sheetName val="서식지정"/>
      <sheetName val="OtherKPI"/>
      <sheetName val="매  출"/>
      <sheetName val="제품분류코드"/>
      <sheetName val="데이터유효성목록"/>
      <sheetName val="WACC"/>
      <sheetName val="채권 현황"/>
      <sheetName val="기초원본4월"/>
      <sheetName val="기초원본3월"/>
      <sheetName val="6월목표"/>
      <sheetName val="原材料单价分析"/>
      <sheetName val="96시"/>
      <sheetName val="경영비율_"/>
      <sheetName val="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정시산표"/>
      <sheetName val="PL"/>
      <sheetName val="회사정보"/>
      <sheetName val="23기-3분기결산PL"/>
      <sheetName val="경영비율 "/>
      <sheetName val="Sheet1"/>
      <sheetName val="정산표"/>
      <sheetName val="경찰공현금흐름표"/>
      <sheetName val="27"/>
      <sheetName val="분석적검토"/>
      <sheetName val="공제회계"/>
      <sheetName val="score sheet"/>
      <sheetName val="00법인세검토"/>
      <sheetName val="공제사업score sheet"/>
      <sheetName val="법인세비용 계산"/>
      <sheetName val="정관 및 회계규정"/>
      <sheetName val="주석"/>
      <sheetName val="AR"/>
      <sheetName val="총괄분석적검토"/>
      <sheetName val="Sheet2"/>
      <sheetName val="주요ISSUE 사항"/>
      <sheetName val="무형자산"/>
      <sheetName val="부서자료"/>
      <sheetName val="미지급법인세"/>
      <sheetName val="일시적차이의증감내역"/>
      <sheetName val="예상평균과세소득"/>
      <sheetName val="2006 과표및세액조정계산서"/>
      <sheetName val="소득금액조정합계표"/>
      <sheetName val="과목별소득금액조정"/>
      <sheetName val="자본금과적립금(을)"/>
      <sheetName val="퇴직충당금"/>
      <sheetName val="퇴직보험예치금"/>
      <sheetName val="Sheet3"/>
      <sheetName val="Sheet4"/>
      <sheetName val="Sheet5"/>
      <sheetName val="적심사표"/>
      <sheetName val="월할경비"/>
      <sheetName val="부서별공수"/>
      <sheetName val="투입공수"/>
      <sheetName val="생산"/>
      <sheetName val="자재재고"/>
      <sheetName val="재공재고"/>
      <sheetName val="품질현황-보류"/>
      <sheetName val="완성차 미수금"/>
      <sheetName val="보빈규격"/>
      <sheetName val="출입자명단"/>
      <sheetName val="삼화95"/>
      <sheetName val="보증금(전신전화가입권)"/>
      <sheetName val="보정후BS"/>
      <sheetName val="코드"/>
      <sheetName val="지점장"/>
      <sheetName val="사원명부"/>
      <sheetName val="10.31"/>
      <sheetName val="LIST"/>
      <sheetName val="계정과목"/>
      <sheetName val="환율시트"/>
      <sheetName val="회사전체"/>
      <sheetName val="공동"/>
      <sheetName val="단독"/>
      <sheetName val="Total"/>
      <sheetName val="건설중인"/>
      <sheetName val="WorksheetSettings"/>
      <sheetName val="Details"/>
      <sheetName val="업무분장 "/>
      <sheetName val="1월"/>
      <sheetName val="99퇴직"/>
      <sheetName val="갑지(추정)"/>
      <sheetName val="경영혁신본부"/>
      <sheetName val="IDONG"/>
      <sheetName val="감가상각"/>
      <sheetName val="총물량"/>
      <sheetName val="YTD Sales(0411)"/>
      <sheetName val="3.판관비명세서"/>
      <sheetName val="WPL"/>
      <sheetName val="기본자료"/>
      <sheetName val="법인구분"/>
      <sheetName val="기초코드"/>
      <sheetName val="Sheet11"/>
      <sheetName val="세부pl"/>
      <sheetName val="현금"/>
      <sheetName val="수익성분석"/>
      <sheetName val="손익계산서"/>
      <sheetName val="이익잉여금처분계산서"/>
      <sheetName val="제조원가명세서"/>
      <sheetName val="현금흐름표"/>
      <sheetName val="외상매출금현황-수정분 A2"/>
      <sheetName val="PAN"/>
      <sheetName val="보정전BS(세분류)"/>
      <sheetName val="입력자료"/>
      <sheetName val="매출.물동명세"/>
      <sheetName val="Code"/>
      <sheetName val="Menu_Link"/>
      <sheetName val="basic_info"/>
      <sheetName val="원가율"/>
      <sheetName val="TSCLFEB"/>
      <sheetName val="계수원본(99.2.28)"/>
      <sheetName val="차액보증"/>
      <sheetName val="공통비배부기준"/>
      <sheetName val="취합표"/>
      <sheetName val="물량산출"/>
      <sheetName val="자료"/>
      <sheetName val="주요기준"/>
      <sheetName val="내역"/>
      <sheetName val="설계"/>
      <sheetName val="비용"/>
      <sheetName val="관A준공"/>
      <sheetName val="대전"/>
      <sheetName val="Net PL(세분류)"/>
      <sheetName val="지역개발"/>
      <sheetName val="Voucher"/>
      <sheetName val="213"/>
      <sheetName val="5사남"/>
      <sheetName val="공통비(전체)"/>
      <sheetName val="대차대조표"/>
      <sheetName val="산출기준(파견전산실)"/>
      <sheetName val="99매출현"/>
      <sheetName val="발생집계"/>
      <sheetName val="95년간접비"/>
      <sheetName val="서식시트"/>
      <sheetName val="제조부문배부"/>
      <sheetName val="99선급비용"/>
      <sheetName val="받을어음할인및 융통어음"/>
      <sheetName val="부도어음"/>
      <sheetName val="score_sheet"/>
      <sheetName val="공제사업score_sheet"/>
      <sheetName val="법인세비용_계산"/>
      <sheetName val="정관_및_회계규정"/>
      <sheetName val="주요ISSUE_사항"/>
      <sheetName val="완성차_미수금"/>
      <sheetName val="2006_과표및세액조정계산서"/>
      <sheetName val="외상매출금현황-수정분_A2"/>
      <sheetName val="계수원본(99_2_28)"/>
      <sheetName val="YTD_Sales(0411)"/>
      <sheetName val="10_31"/>
      <sheetName val="매출_물동명세"/>
      <sheetName val="원천세납부"/>
      <sheetName val="Cash Flow"/>
      <sheetName val="①매출"/>
      <sheetName val="은행"/>
      <sheetName val="XREF"/>
      <sheetName val="운반장소등록"/>
      <sheetName val="목표"/>
      <sheetName val="차수"/>
      <sheetName val="6_3"/>
      <sheetName val="9-1차이내역"/>
      <sheetName val="아파트 기성내역서"/>
      <sheetName val="B"/>
      <sheetName val="ke24(0404)"/>
      <sheetName val="KE24(0403)"/>
      <sheetName val="계정code"/>
      <sheetName val="담보평가"/>
      <sheetName val="정보"/>
      <sheetName val="11.17-11.23"/>
      <sheetName val="11.24-11.30"/>
      <sheetName val="기타현황"/>
      <sheetName val="MH_생산"/>
      <sheetName val="Menu"/>
      <sheetName val="CashFlow(중간집계)"/>
      <sheetName val="LoanList"/>
      <sheetName val="2.상각보정명세"/>
      <sheetName val="외상매입금_Detail"/>
      <sheetName val="일위대가"/>
      <sheetName val="요약BS"/>
      <sheetName val="2.대외공문"/>
      <sheetName val="1공장 재공품생산현황"/>
      <sheetName val="건축공사"/>
      <sheetName val="가정"/>
      <sheetName val="현장관리비"/>
      <sheetName val="리츠"/>
      <sheetName val="주주명부&lt;끝&gt;"/>
      <sheetName val="cfanal"/>
      <sheetName val="profit"/>
      <sheetName val="부산"/>
      <sheetName val="DATA"/>
      <sheetName val="하수급견적대비"/>
      <sheetName val="장할생활 (2)"/>
      <sheetName val="증감분석 및 연결조정"/>
      <sheetName val="RC"/>
      <sheetName val="S&amp;R"/>
      <sheetName val="손익"/>
      <sheetName val="비교원가제출.고"/>
      <sheetName val="공사개요"/>
      <sheetName val="개인법인구분"/>
      <sheetName val="금액집계(리포트)"/>
      <sheetName val="입고단가기준"/>
      <sheetName val="의뢰건 (2)"/>
      <sheetName val="유통망계획"/>
      <sheetName val="수입"/>
      <sheetName val="실행내역서(DCU)"/>
      <sheetName val="경남"/>
      <sheetName val="경북"/>
      <sheetName val="중부"/>
      <sheetName val="5.소재"/>
      <sheetName val="손익(10월)"/>
      <sheetName val="월별손익"/>
      <sheetName val="토목"/>
      <sheetName val="적현로"/>
      <sheetName val="총괄표"/>
      <sheetName val="공사기성"/>
      <sheetName val="3-31"/>
      <sheetName val="매출채권 및 담보비율 변동"/>
      <sheetName val="미지급비용2"/>
      <sheetName val="미지급비용"/>
      <sheetName val="현금흐름Ⅰ"/>
      <sheetName val="공통"/>
      <sheetName val="쌍용자료"/>
      <sheetName val="대우자료"/>
      <sheetName val="만기"/>
      <sheetName val="달성율"/>
      <sheetName val="2공구산출내역"/>
      <sheetName val="설계내역서"/>
      <sheetName val="해창정"/>
      <sheetName val="1월실적 (2)"/>
      <sheetName val="크라운"/>
      <sheetName val="인원자료"/>
      <sheetName val="화섬 MDP"/>
      <sheetName val="시산표"/>
      <sheetName val="이자율"/>
      <sheetName val="수h"/>
      <sheetName val="영업소실적"/>
      <sheetName val="금융"/>
      <sheetName val="리스"/>
      <sheetName val="보험"/>
      <sheetName val="其他应收款明细及帐龄分析(表5)"/>
      <sheetName val="급여지급"/>
      <sheetName val="조견표"/>
      <sheetName val="입력항목"/>
      <sheetName val="INFORM"/>
      <sheetName val="25.보증금(임차보증금외)"/>
      <sheetName val="국산화"/>
      <sheetName val="지성학원"/>
      <sheetName val="ILBAN"/>
      <sheetName val="IJABUNRI"/>
      <sheetName val="TB"/>
      <sheetName val="WELDING"/>
      <sheetName val="요약"/>
      <sheetName val="보조부문비배부"/>
      <sheetName val="계정"/>
      <sheetName val="관계사"/>
      <sheetName val="통화코드"/>
      <sheetName val="투자자산처분손익"/>
      <sheetName val="24.보증금(전신전화가입권)"/>
      <sheetName val="경비예산"/>
      <sheetName val="생산성(2차)"/>
      <sheetName val="요약(1차)"/>
      <sheetName val="경기남부"/>
      <sheetName val="이익잉여금"/>
      <sheetName val="정의"/>
      <sheetName val="E_B_L"/>
      <sheetName val="기초자료"/>
      <sheetName val="테이블"/>
      <sheetName val="J"/>
      <sheetName val="각주"/>
      <sheetName val="노임이"/>
      <sheetName val="Sheet6"/>
      <sheetName val="퇴직급여충당금12.31"/>
      <sheetName val="TCA"/>
      <sheetName val="미오"/>
      <sheetName val="자본금"/>
      <sheetName val="재고"/>
      <sheetName val="퇴충"/>
      <sheetName val="사업자등록증"/>
      <sheetName val="범한여행"/>
      <sheetName val="대차대조표12.01"/>
      <sheetName val="해외법인"/>
      <sheetName val="합계잔액시산표"/>
      <sheetName val="월별"/>
      <sheetName val="Summary"/>
      <sheetName val="업종코드"/>
      <sheetName val="본공사"/>
      <sheetName val="양식3"/>
      <sheetName val="기초"/>
      <sheetName val="추가(완)"/>
      <sheetName val="8월배정예산"/>
      <sheetName val="3"/>
      <sheetName val="수리결과"/>
      <sheetName val="명세서"/>
      <sheetName val="인별호봉표"/>
      <sheetName val="각종data"/>
      <sheetName val="데이터유효성목록"/>
      <sheetName val="입고12"/>
      <sheetName val="출고12"/>
      <sheetName val="4-1. 매출원가 손익계획 집계표"/>
      <sheetName val="외상매입금점별현황"/>
      <sheetName val="0"/>
      <sheetName val="작업불가"/>
      <sheetName val="주주명부-가나다"/>
      <sheetName val="적용환율"/>
      <sheetName val="유림골조"/>
      <sheetName val="연체대출"/>
      <sheetName val="항목"/>
      <sheetName val="Farmtrac(Long)"/>
      <sheetName val="Table"/>
      <sheetName val="공수"/>
      <sheetName val="FRDS9805"/>
      <sheetName val="비용 배부후"/>
      <sheetName val="3250-41"/>
      <sheetName val="수불표"/>
      <sheetName val="Class-Char"/>
      <sheetName val="부재료입고집계"/>
      <sheetName val="4.2유효폭의 계산"/>
      <sheetName val="Dólar Observado"/>
      <sheetName val="Rate"/>
      <sheetName val="3-4현"/>
      <sheetName val="3-3현"/>
      <sheetName val="118.세금과공과"/>
      <sheetName val="대비"/>
      <sheetName val="1.MDF1공장"/>
      <sheetName val="대구은행"/>
      <sheetName val="페이지전경"/>
      <sheetName val="1페이지보고"/>
      <sheetName val="아울렛 농산벤더"/>
      <sheetName val="직급별인적"/>
      <sheetName val="을-ATYPE"/>
      <sheetName val="RES"/>
      <sheetName val="Reference"/>
      <sheetName val="본부별매출"/>
      <sheetName val="00'미수"/>
      <sheetName val="CAUDIT"/>
      <sheetName val="민감도"/>
      <sheetName val="연장수당"/>
      <sheetName val="듀레이션"/>
      <sheetName val="주차별리스트"/>
      <sheetName val="가격비"/>
      <sheetName val="단기차입금(200006)"/>
      <sheetName val="A1"/>
      <sheetName val="RECIMAKE"/>
      <sheetName val="0701"/>
      <sheetName val="지급보증금74"/>
      <sheetName val="분개종합(01)"/>
      <sheetName val="위험보험료표"/>
      <sheetName val="기준봉급표"/>
      <sheetName val="작성요령"/>
      <sheetName val="대차정산"/>
      <sheetName val="(실사조정)총괄"/>
      <sheetName val="우리종금예상재무제표"/>
      <sheetName val="BM_NEW2"/>
      <sheetName val="권리분석"/>
      <sheetName val="회수율"/>
      <sheetName val="근태현황"/>
      <sheetName val="1"/>
      <sheetName val="2"/>
      <sheetName val="4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8"/>
      <sheetName val="29"/>
      <sheetName val="30"/>
      <sheetName val="31"/>
      <sheetName val="32"/>
      <sheetName val="투자자본상계"/>
      <sheetName val="총괄"/>
      <sheetName val="수율"/>
      <sheetName val="별첨1(임금)"/>
      <sheetName val="Scoresheet"/>
      <sheetName val="지급이자와할인료(직매각)"/>
      <sheetName val="누계매출"/>
      <sheetName val="#REF"/>
      <sheetName val="Asset98-CAK"/>
      <sheetName val="Asset9809CAK"/>
      <sheetName val="중장기 외화자금 보정명세(PBC)"/>
      <sheetName val="당월손익계산서★"/>
      <sheetName val="기초작업"/>
      <sheetName val="Config"/>
      <sheetName val="고객지원무상출하"/>
      <sheetName val="연구소예외출고"/>
      <sheetName val="2.Critical Component Estimation"/>
      <sheetName val="상세"/>
      <sheetName val="T6-6(7)"/>
      <sheetName val="입력.판매"/>
      <sheetName val="입력.인원"/>
      <sheetName val="LEASE4"/>
      <sheetName val="R&amp;D"/>
      <sheetName val="부서코드"/>
      <sheetName val="CT 재공품생산현황"/>
      <sheetName val="인원계획-미화"/>
      <sheetName val="TDTKP"/>
      <sheetName val="DK-KH"/>
      <sheetName val="마스터"/>
      <sheetName val="국민연금"/>
      <sheetName val="score_sheet1"/>
      <sheetName val="공제사업score_sheet1"/>
      <sheetName val="법인세비용_계산1"/>
      <sheetName val="정관_및_회계규정1"/>
      <sheetName val="주요ISSUE_사항1"/>
      <sheetName val="완성차_미수금1"/>
      <sheetName val="2006_과표및세액조정계산서1"/>
      <sheetName val="계수원본(99_2_28)1"/>
      <sheetName val="10_311"/>
      <sheetName val="YTD_Sales(0411)1"/>
      <sheetName val="외상매출금현황-수정분_A21"/>
      <sheetName val="매출_물동명세1"/>
      <sheetName val="Net_PL(세분류)"/>
      <sheetName val="Cash_Flow"/>
      <sheetName val="아파트_기성내역서"/>
      <sheetName val="받을어음할인및_융통어음"/>
      <sheetName val="3_판관비명세서"/>
      <sheetName val="퇴직급여충당금12_31"/>
      <sheetName val="2_대외공문"/>
      <sheetName val="업무분장_"/>
      <sheetName val="증감분석_및_연결조정"/>
      <sheetName val="장할생활_(2)"/>
      <sheetName val="BOM"/>
      <sheetName val="기초해지"/>
      <sheetName val="검산금액"/>
      <sheetName val="선수보증금"/>
      <sheetName val="연체일수"/>
      <sheetName val="잔가합계"/>
      <sheetName val="중도해지진행업체"/>
      <sheetName val="기초해지2"/>
      <sheetName val="건설가계정"/>
      <sheetName val="00.08계정"/>
      <sheetName val="보증어음분류"/>
      <sheetName val="사모사채분류"/>
      <sheetName val="Lead"/>
      <sheetName val="General Inputs"/>
      <sheetName val="CGC Inputs"/>
      <sheetName val="108.수선비"/>
      <sheetName val="해당월"/>
      <sheetName val="재공품"/>
      <sheetName val="일위대가(계측기설치)"/>
      <sheetName val="#2 BSPL"/>
      <sheetName val="대차대조"/>
      <sheetName val="감가상각(원본)"/>
      <sheetName val="96수표어음"/>
      <sheetName val="품종별월계"/>
      <sheetName val="공정가치"/>
      <sheetName val="기안"/>
      <sheetName val="재무제표"/>
      <sheetName val="작업일보"/>
      <sheetName val="주식적수"/>
      <sheetName val="기타"/>
      <sheetName val="9703"/>
      <sheetName val="고정자산원본"/>
      <sheetName val="XXXXXX"/>
      <sheetName val="목차본문"/>
      <sheetName val="확정BS"/>
      <sheetName val="확정IS"/>
      <sheetName val="결손금(안)"/>
      <sheetName val="현금흐름"/>
      <sheetName val="부속명세서"/>
      <sheetName val="매출액(명) "/>
      <sheetName val="매출원가(명)"/>
      <sheetName val="경영표지"/>
      <sheetName val="영업사항"/>
      <sheetName val="대주주"/>
      <sheetName val="투자현황"/>
      <sheetName val="부서CODE"/>
      <sheetName val="호봉CODE"/>
      <sheetName val="인력(정규직)"/>
      <sheetName val="관계회사거래내역및 채권채무잔액 99"/>
      <sheetName val="MON"/>
      <sheetName val="INCOME STATEMENT"/>
      <sheetName val="YTD"/>
      <sheetName val="부서현황"/>
      <sheetName val="control sheet"/>
      <sheetName val="K-1"/>
      <sheetName val="부서별"/>
      <sheetName val="T6-6(2)"/>
      <sheetName val="뒤차축소"/>
      <sheetName val="상표권"/>
      <sheetName val="분개장·원장"/>
      <sheetName val="판매금액기본계획"/>
      <sheetName val="판매금액실적"/>
      <sheetName val="판매금액실행계획"/>
      <sheetName val="판매수량기본계획"/>
      <sheetName val="판매수량실적"/>
      <sheetName val="판매수량실행계획"/>
      <sheetName val="품셈TABLE"/>
      <sheetName val="부산9503"/>
      <sheetName val="제조원가"/>
      <sheetName val="재고자산명세"/>
      <sheetName val="COVER-P"/>
      <sheetName val="조흥은행"/>
      <sheetName val="확인서"/>
      <sheetName val="건설가"/>
      <sheetName val="치약_v011223"/>
      <sheetName val="본사재고"/>
      <sheetName val="Assumption"/>
      <sheetName val="보험금"/>
      <sheetName val="투자자산"/>
      <sheetName val="대손상각"/>
      <sheetName val="외상매출금"/>
      <sheetName val="받을어음"/>
      <sheetName val="재공품(3)"/>
      <sheetName val="표준원가표(2)"/>
      <sheetName val="ls"/>
      <sheetName val="퇴직충당금(3.31)(국문)"/>
      <sheetName val="관계주식"/>
      <sheetName val="BACKDATA"/>
      <sheetName val="Reference (변경)"/>
      <sheetName val="회사제시"/>
      <sheetName val="송전기본"/>
      <sheetName val="유가증권미수"/>
      <sheetName val="Macro1"/>
      <sheetName val="全社経費"/>
      <sheetName val="実績集計"/>
      <sheetName val="実績連絡"/>
      <sheetName val="Customer"/>
      <sheetName val="버스업체(57개사)"/>
      <sheetName val="절감항목"/>
      <sheetName val="현장"/>
      <sheetName val="선급비용"/>
      <sheetName val="YOEMAGUM"/>
      <sheetName val="BOJUNGGM"/>
      <sheetName val="Template"/>
      <sheetName val="Reference(15년)"/>
      <sheetName val="경영계획 수립 참고자료 ▶▶▶"/>
      <sheetName val="수립지침"/>
      <sheetName val="계정설명"/>
      <sheetName val="전략단위설명"/>
      <sheetName val="사업부서 작성자료 ▶▶▶"/>
      <sheetName val="15년 손익 (GS신규Vision) 요약-연간비교장"/>
      <sheetName val="15년 손익 (GS신규Vision) 요약-(간접비 포함)"/>
      <sheetName val="15년 손익-GS신규Vision"/>
      <sheetName val="매출 계획"/>
      <sheetName val="매출계획 산출근거"/>
      <sheetName val="재료비(율) 계획"/>
      <sheetName val="재료비(율) 산출근거"/>
      <sheetName val="인원인건비&amp;간접비 계획"/>
      <sheetName val="투자계획"/>
      <sheetName val="투자계획(상세)"/>
      <sheetName val="감가상각비 계산"/>
      <sheetName val="마케팅비용계획"/>
      <sheetName val="비용계획"/>
      <sheetName val="간접비 계획"/>
      <sheetName val="Reference (기존)"/>
      <sheetName val="2014년 손익"/>
      <sheetName val="15년 손익 (GDR Rental사업) 요약-연간비교장"/>
      <sheetName val="15년 손익 (GDR Rent사업) 요약-(간접비 포함)"/>
      <sheetName val="15년 손익-GDR Rental사업"/>
      <sheetName val="매출&amp;재료비&amp;비용&amp;투자 산출근거"/>
      <sheetName val="생산직"/>
      <sheetName val="comm"/>
      <sheetName val="매출(총액)"/>
      <sheetName val="판관비"/>
      <sheetName val="1공장_재공품생산현황"/>
      <sheetName val="11_17-11_23"/>
      <sheetName val="11_24-11_30"/>
      <sheetName val="2_상각보정명세"/>
      <sheetName val="매출채권_및_담보비율_변동"/>
      <sheetName val="1월실적_(2)"/>
      <sheetName val="화섬_MDP"/>
      <sheetName val="비교원가제출_고"/>
      <sheetName val="RV미수수익보정"/>
      <sheetName val="불균등-거치외(미수)"/>
      <sheetName val="불균등-TOP(선수)"/>
      <sheetName val="에뛰드 내부관리가"/>
      <sheetName val="5월"/>
      <sheetName val="도급비정산"/>
      <sheetName val="별제권_정리담보권1"/>
      <sheetName val="POS (2)"/>
      <sheetName val="2월특별상여"/>
      <sheetName val="9월상여"/>
      <sheetName val="05.1Q"/>
      <sheetName val="기간"/>
      <sheetName val="법인정보"/>
      <sheetName val="산업은행 경영지표"/>
      <sheetName val="급여명세서"/>
      <sheetName val="급여등록"/>
      <sheetName val="unit 4"/>
      <sheetName val="계획"/>
      <sheetName val="단가"/>
      <sheetName val="부정형평가"/>
      <sheetName val="재공품평가"/>
      <sheetName val="99판매"/>
      <sheetName val="물가지수!"/>
      <sheetName val="공사별5"/>
      <sheetName val="생산기본계획"/>
      <sheetName val="생산실적"/>
      <sheetName val="생산실행계획"/>
      <sheetName val="98"/>
      <sheetName val="일위대가(가설)"/>
      <sheetName val="계정별실적"/>
      <sheetName val="10월판관"/>
      <sheetName val="마산방향"/>
      <sheetName val="진주방향"/>
      <sheetName val="내역서 (2)"/>
      <sheetName val="홍원식"/>
      <sheetName val="controll"/>
      <sheetName val="WACC"/>
      <sheetName val="물류창고제품별집계"/>
      <sheetName val="교각1"/>
      <sheetName val="편입토지조서"/>
      <sheetName val="Tiburon"/>
      <sheetName val="재무누계"/>
      <sheetName val="합계"/>
      <sheetName val="gyun"/>
      <sheetName val="매입수불자재"/>
      <sheetName val="수액원료"/>
      <sheetName val="COBS"/>
      <sheetName val="조회서통제표"/>
      <sheetName val="SALE"/>
      <sheetName val="입력"/>
      <sheetName val="목표관리모델(누적)"/>
      <sheetName val="건설중인자산"/>
      <sheetName val="Team 종합"/>
      <sheetName val="비품"/>
      <sheetName val="자산별귀속부서"/>
      <sheetName val="인건비예산(정규직)"/>
      <sheetName val="인건비예산(용역)"/>
      <sheetName val="공통사항"/>
      <sheetName val="部署コード"/>
      <sheetName val="SA"/>
      <sheetName val="VB "/>
      <sheetName val="점수"/>
      <sheetName val="building"/>
      <sheetName val="기본정보"/>
      <sheetName val="부서실적"/>
      <sheetName val="均等割DB"/>
      <sheetName val="처별전산"/>
      <sheetName val="품의양"/>
      <sheetName val="T48a"/>
      <sheetName val="불량"/>
      <sheetName val="보고서"/>
      <sheetName val="노임단가"/>
      <sheetName val="대환취급"/>
      <sheetName val="원자재상수"/>
      <sheetName val="원자재운송비"/>
      <sheetName val="산출내역서집계표"/>
      <sheetName val="상불"/>
      <sheetName val="Packaging cost Back Data"/>
      <sheetName val="제품구분"/>
      <sheetName val="현지법인 대손설정"/>
      <sheetName val="건축원가"/>
      <sheetName val="Dólar_Observado"/>
      <sheetName val="의뢰건_(2)"/>
      <sheetName val="5_소재"/>
      <sheetName val="대차대조표12_01"/>
      <sheetName val="4_2유효폭의_계산"/>
      <sheetName val="4-1__매출원가_손익계획_집계표"/>
      <sheetName val="25_보증금(임차보증금외)"/>
      <sheetName val="24_보증금(전신전화가입권)"/>
      <sheetName val="Reference_(변경)"/>
      <sheetName val="경영계획_수립_참고자료_▶▶▶"/>
      <sheetName val="사업부서_작성자료_▶▶▶"/>
      <sheetName val="15년_손익_(GS신규Vision)_요약-연간비교장"/>
      <sheetName val="15년_손익_(GS신규Vision)_요약-(간접비_포함)"/>
      <sheetName val="15년_손익-GS신규Vision"/>
      <sheetName val="매출_계획"/>
      <sheetName val="매출계획_산출근거"/>
      <sheetName val="재료비(율)_계획"/>
      <sheetName val="재료비(율)_산출근거"/>
      <sheetName val="인원인건비&amp;간접비_계획"/>
      <sheetName val="감가상각비_계산"/>
      <sheetName val="간접비_계획"/>
      <sheetName val="Reference_(기존)"/>
      <sheetName val="2014년_손익"/>
      <sheetName val="15년_손익_(GDR_Rental사업)_요약-연간비교장"/>
      <sheetName val="15년_손익_(GDR_Rent사업)_요약-(간접비_포함)"/>
      <sheetName val="15년_손익-GDR_Rental사업"/>
      <sheetName val="매출&amp;재료비&amp;비용&amp;투자_산출근거"/>
      <sheetName val="1_MDF1공장"/>
      <sheetName val="CT_재공품생산현황"/>
      <sheetName val="비용_배부후"/>
      <sheetName val="score_sheet2"/>
      <sheetName val="공제사업score_sheet2"/>
      <sheetName val="법인세비용_계산2"/>
      <sheetName val="정관_및_회계규정2"/>
      <sheetName val="주요ISSUE_사항2"/>
      <sheetName val="2006_과표및세액조정계산서2"/>
      <sheetName val="10_312"/>
      <sheetName val="완성차_미수금2"/>
      <sheetName val="매출_물동명세2"/>
      <sheetName val="외상매출금현황-수정분_A22"/>
      <sheetName val="YTD_Sales(0411)2"/>
      <sheetName val="계수원본(99_2_28)2"/>
      <sheetName val="Cash_Flow1"/>
      <sheetName val="Net_PL(세분류)1"/>
      <sheetName val="받을어음할인및_융통어음1"/>
      <sheetName val="3_판관비명세서1"/>
      <sheetName val="아파트_기성내역서1"/>
      <sheetName val="업무분장_1"/>
      <sheetName val="2_대외공문1"/>
      <sheetName val="장할생활_(2)1"/>
      <sheetName val="증감분석_및_연결조정1"/>
      <sheetName val="1공장_재공품생산현황1"/>
      <sheetName val="11_17-11_231"/>
      <sheetName val="11_24-11_301"/>
      <sheetName val="2_상각보정명세1"/>
      <sheetName val="매출채권_및_담보비율_변동1"/>
      <sheetName val="Dólar_Observado1"/>
      <sheetName val="비교원가제출_고1"/>
      <sheetName val="의뢰건_(2)1"/>
      <sheetName val="5_소재1"/>
      <sheetName val="1월실적_(2)1"/>
      <sheetName val="대차대조표12_011"/>
      <sheetName val="4_2유효폭의_계산1"/>
      <sheetName val="4-1__매출원가_손익계획_집계표1"/>
      <sheetName val="퇴직급여충당금12_311"/>
      <sheetName val="25_보증금(임차보증금외)1"/>
      <sheetName val="24_보증금(전신전화가입권)1"/>
      <sheetName val="1_MDF1공장1"/>
      <sheetName val="화섬_MDP1"/>
      <sheetName val="Reference_(변경)1"/>
      <sheetName val="경영계획_수립_참고자료_▶▶▶1"/>
      <sheetName val="사업부서_작성자료_▶▶▶1"/>
      <sheetName val="15년_손익_(GS신규Vision)_요약-연간비교장1"/>
      <sheetName val="15년_손익_(GS신규Vision)_요약-(간접비_포함1"/>
      <sheetName val="15년_손익-GS신규Vision1"/>
      <sheetName val="매출_계획1"/>
      <sheetName val="매출계획_산출근거1"/>
      <sheetName val="재료비(율)_계획1"/>
      <sheetName val="재료비(율)_산출근거1"/>
      <sheetName val="인원인건비&amp;간접비_계획1"/>
      <sheetName val="감가상각비_계산1"/>
      <sheetName val="간접비_계획1"/>
      <sheetName val="Reference_(기존)1"/>
      <sheetName val="2014년_손익1"/>
      <sheetName val="15년_손익_(GDR_Rental사업)_요약-연간비교장1"/>
      <sheetName val="15년_손익_(GDR_Rent사업)_요약-(간접비_포함1"/>
      <sheetName val="15년_손익-GDR_Rental사업1"/>
      <sheetName val="매출&amp;재료비&amp;비용&amp;투자_산출근거1"/>
      <sheetName val="CT_재공품생산현황1"/>
      <sheetName val="비용_배부후1"/>
      <sheetName val="1부생산계획"/>
      <sheetName val="보조재료비"/>
      <sheetName val="재료비"/>
      <sheetName val="2005원가집계표(합계)"/>
      <sheetName val="원가집계표(월별)"/>
      <sheetName val="정리"/>
      <sheetName val="직급별인원계획"/>
      <sheetName val="사업별인원계획"/>
      <sheetName val="부분품"/>
      <sheetName val="생산부대통지서"/>
      <sheetName val="유첨3.적용기준"/>
      <sheetName val="EE"/>
      <sheetName val="종기실공문"/>
      <sheetName val="Office only Letup"/>
      <sheetName val="일위_파일"/>
      <sheetName val="법인별요약"/>
      <sheetName val="admin"/>
      <sheetName val="원가계산 (2)"/>
      <sheetName val="도근좌표"/>
      <sheetName val="ST"/>
      <sheetName val="과8"/>
      <sheetName val="손익분석"/>
      <sheetName val="호프"/>
      <sheetName val="97년"/>
      <sheetName val="배부표"/>
      <sheetName val="상품입력"/>
      <sheetName val="미수수익"/>
      <sheetName val="이자수익PT"/>
      <sheetName val="현금 및 예치금Lead"/>
      <sheetName val="보정"/>
      <sheetName val="현금및예치금 명세서"/>
      <sheetName val="Sheet7"/>
      <sheetName val="의왕"/>
      <sheetName val="2009BS_감사전"/>
      <sheetName val="scosht"/>
      <sheetName val="2009PL_감사전"/>
      <sheetName val="업체손실공수.xls"/>
      <sheetName val="Data&amp;Result"/>
      <sheetName val="직급실적"/>
      <sheetName val="UTCA"/>
      <sheetName val="1주"/>
      <sheetName val="2주"/>
      <sheetName val="3주"/>
      <sheetName val="4주"/>
      <sheetName val="TUL30"/>
      <sheetName val="관세구분시트"/>
      <sheetName val="99.7월 당월회수 실적"/>
      <sheetName val="YM98"/>
      <sheetName val="TB(BS)"/>
      <sheetName val="TB(PL)"/>
      <sheetName val="중부사업담당 1-11월 원가"/>
      <sheetName val="51102"/>
      <sheetName val="근로영수증"/>
      <sheetName val="퇴직영수증"/>
      <sheetName val="정시성현황"/>
      <sheetName val="중부사업담당_1-11월_원가"/>
      <sheetName val="중부사업담당_1-11월_원가1"/>
      <sheetName val="9706"/>
      <sheetName val="시작"/>
      <sheetName val="외화금융(97-03)"/>
      <sheetName val="주요비율-낙관"/>
      <sheetName val="Ⅰ-1"/>
      <sheetName val="대차,손익"/>
      <sheetName val="손익계산서(管理)"/>
      <sheetName val="구동"/>
      <sheetName val="경비공통"/>
      <sheetName val="용역원가명세서"/>
      <sheetName val="sap`04.7.14"/>
      <sheetName val="F-1,2"/>
      <sheetName val="담당자"/>
      <sheetName val="마감분석"/>
      <sheetName val="업체별재고금액"/>
      <sheetName val="성적표96"/>
      <sheetName val="추가예산"/>
      <sheetName val="주관사업"/>
      <sheetName val="일반(본사)"/>
      <sheetName val="일반(의성)"/>
      <sheetName val="미수금(공동공사비)"/>
      <sheetName val="경영분석"/>
      <sheetName val="서식지정"/>
      <sheetName val="기계장치"/>
      <sheetName val="result0927"/>
      <sheetName val="대우자동차용역비"/>
      <sheetName val="ORIGIN"/>
      <sheetName val="대차"/>
      <sheetName val="13.보증금(전신전화가입권)"/>
      <sheetName val="호봉표"/>
      <sheetName val="T02"/>
      <sheetName val="f3"/>
      <sheetName val="지점월추이"/>
      <sheetName val="형틀공사"/>
      <sheetName val="월말마감"/>
      <sheetName val="SMCB9617145"/>
      <sheetName val="잉여금"/>
      <sheetName val="붙임2-1  지급조서명세서(2001년분)"/>
      <sheetName val="支払明細"/>
      <sheetName val="영업단위-8월"/>
      <sheetName val="WH"/>
      <sheetName val="MANAGER"/>
      <sheetName val="118_세금과공과"/>
      <sheetName val="108_수선비"/>
      <sheetName val="95D"/>
      <sheetName val="94D"/>
      <sheetName val="작업통제용"/>
      <sheetName val="93상각비"/>
      <sheetName val="보통예금"/>
      <sheetName val="96시"/>
      <sheetName val="Index"/>
      <sheetName val="본사감가상각대장(비품)"/>
      <sheetName val="96"/>
      <sheetName val="제조공정"/>
      <sheetName val="MA"/>
      <sheetName val="평가제외"/>
      <sheetName val="수선비"/>
      <sheetName val="제작실적"/>
      <sheetName val="PUR-12K"/>
      <sheetName val="CF_Assumption"/>
      <sheetName val="7 _2_"/>
      <sheetName val="결산비용"/>
      <sheetName val="1_현금흐름표"/>
      <sheetName val="공항,제주 판매율 분석"/>
      <sheetName val="95WBS"/>
      <sheetName val="부산물"/>
      <sheetName val="상품원가"/>
      <sheetName val="전부인쇄"/>
      <sheetName val="Bank charge"/>
      <sheetName val="은행조회서"/>
      <sheetName val="산근"/>
      <sheetName val="PR제조"/>
      <sheetName val="费率"/>
      <sheetName val="추가강의료내역"/>
      <sheetName val="UTMBPL"/>
      <sheetName val="조립지적"/>
      <sheetName val="2004년추계"/>
      <sheetName val="별제권_정리담보권"/>
      <sheetName val="INTC"/>
      <sheetName val="조정명세서"/>
      <sheetName val="34"/>
      <sheetName val="01_12月_Lot별_판매실적.xls"/>
      <sheetName val="원시데이타"/>
      <sheetName val="차량운반구상각"/>
      <sheetName val="건물"/>
      <sheetName val="구축물"/>
      <sheetName val="당좌예금"/>
      <sheetName val="CapMult"/>
      <sheetName val="Industry Indices"/>
      <sheetName val="LeadSchedule"/>
      <sheetName val="요약PL"/>
      <sheetName val="참고_주임대리승진안(2013下)"/>
      <sheetName val="97년추정손익계산서"/>
      <sheetName val="0.0ControlSheet"/>
      <sheetName val="기본일위"/>
      <sheetName val="EQT-ESTN"/>
      <sheetName val="아울렛_농산벤더"/>
      <sheetName val="경영비율_"/>
      <sheetName val="VB_"/>
      <sheetName val="원가계산_(2)"/>
      <sheetName val="충당금"/>
      <sheetName val="BOX명칭"/>
      <sheetName val="가중치_사용자본회전율"/>
      <sheetName val="5131"/>
      <sheetName val="경영계획"/>
      <sheetName val="Re1"/>
      <sheetName val="FC-101"/>
      <sheetName val="첨부1"/>
      <sheetName val="99년하반기"/>
      <sheetName val="총제품수불"/>
      <sheetName val="작성양식"/>
      <sheetName val="차입"/>
      <sheetName val="본사"/>
      <sheetName val="명세"/>
      <sheetName val="Main"/>
      <sheetName val="F-4,5"/>
      <sheetName val="년월차수당"/>
      <sheetName val="상여금"/>
      <sheetName val="2181.91(Ex-pat)"/>
      <sheetName val="2150.2(Equip-oth)"/>
      <sheetName val="제품분류코드"/>
      <sheetName val="옥분수불"/>
      <sheetName val="原材料单价分析"/>
      <sheetName val="KA021901"/>
      <sheetName val="5客诉对比 (2)"/>
      <sheetName val="比较 (2)"/>
      <sheetName val="입장료"/>
      <sheetName val="표2"/>
      <sheetName val="평가예상(200308)"/>
      <sheetName val="CC Down load 0716"/>
      <sheetName val="월급제"/>
      <sheetName val="신공항A-9(원가수정)"/>
      <sheetName val="년간 자금계획(90일 적용)"/>
      <sheetName val="DB"/>
      <sheetName val="TAL"/>
      <sheetName val="매출및매출채권"/>
      <sheetName val="S1.1총괄"/>
      <sheetName val="#2_BSPL"/>
      <sheetName val="현지법인_대손설정"/>
      <sheetName val="산업은행_경영지표"/>
      <sheetName val="급상여기초정보_08"/>
      <sheetName val="본사_08"/>
      <sheetName val="mwo원자재"/>
      <sheetName val="질의(금액)참조"/>
      <sheetName val="손익항목표"/>
      <sheetName val="ld-극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/>
      <sheetData sheetId="929"/>
      <sheetData sheetId="930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포율"/>
      <sheetName val="공율"/>
      <sheetName val="Sheet1"/>
      <sheetName val="Sheet2"/>
      <sheetName val="Sheet3"/>
      <sheetName val="상불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8전기이월"/>
      <sheetName val="제품수불부(최종판)"/>
      <sheetName val="제품수불부(수정전)"/>
      <sheetName val="당기출고"/>
      <sheetName val="기타출고"/>
      <sheetName val="기초수불"/>
      <sheetName val="제조원가"/>
      <sheetName val="부산"/>
      <sheetName val="대구"/>
      <sheetName val="광주"/>
      <sheetName val="대전"/>
      <sheetName val="제품수불부(수정후) (3)"/>
      <sheetName val="월별수입"/>
      <sheetName val="수선비"/>
      <sheetName val="계정잔액"/>
      <sheetName val="98제품수불-2"/>
      <sheetName val="24.보증금(전신전화가입권)"/>
      <sheetName val="98상품수불(기초)"/>
      <sheetName val="제품수불 (기초)"/>
      <sheetName val="98제품수불부"/>
      <sheetName val="회사정보"/>
      <sheetName val="WELDING"/>
      <sheetName val="원가기준정보"/>
      <sheetName val="원가배부작업시간"/>
      <sheetName val="구로분양원가명세서0"/>
      <sheetName val="기부금"/>
      <sheetName val="일반관리비(선급보험료)-총무"/>
      <sheetName val="기본입력사항"/>
      <sheetName val="기계장치 (2)"/>
      <sheetName val="1995년 섹터별 매출"/>
      <sheetName val="장기차입금"/>
      <sheetName val="매입매출(입력)"/>
      <sheetName val="계정code"/>
      <sheetName val="매출.물동명세"/>
      <sheetName val="2.대외공문"/>
      <sheetName val="부분품"/>
      <sheetName val="생산부대통지서"/>
      <sheetName val="00년 계획전망"/>
      <sheetName val="인건비예산(정규직)"/>
      <sheetName val="인건비예산(용역)"/>
      <sheetName val="B-III"/>
      <sheetName val="선수금"/>
      <sheetName val="경영관리사업계획"/>
      <sheetName val="building"/>
      <sheetName val="제조부문배부"/>
      <sheetName val="8월--12월"/>
      <sheetName val="1월--7월"/>
      <sheetName val="시황"/>
      <sheetName val="Sheet2"/>
      <sheetName val="제품분류코드"/>
      <sheetName val="P&amp;L"/>
      <sheetName val="입력장소"/>
      <sheetName val="제품수불부(수정후)_(3)"/>
      <sheetName val="1995년_섹터별_매출"/>
      <sheetName val="24_보증금(전신전화가입권)"/>
      <sheetName val="매출_물동명세"/>
      <sheetName val="2_대외공문"/>
      <sheetName val="제품수불_(기초)"/>
      <sheetName val="00년_계획전망"/>
      <sheetName val="기계장치_(2)"/>
      <sheetName val="경비예산"/>
      <sheetName val="생산성(2차)"/>
      <sheetName val="요약(1차)"/>
      <sheetName val="정의"/>
      <sheetName val="지급어음(일별)"/>
      <sheetName val="대차합동"/>
      <sheetName val="급여지급"/>
      <sheetName val="TB"/>
      <sheetName val="자료"/>
      <sheetName val="유가증권현황"/>
      <sheetName val="상환익(2001년도)"/>
      <sheetName val="통합지보건전성(0201)"/>
      <sheetName val="단가산출서(기계)"/>
      <sheetName val="SMF004-E"/>
      <sheetName val="손익추정(관리기준)"/>
      <sheetName val="data"/>
      <sheetName val="소각로 기준"/>
      <sheetName val="시산표"/>
      <sheetName val="미지급금"/>
      <sheetName val="H11"/>
      <sheetName val="손익계산서"/>
      <sheetName val="연불채권"/>
      <sheetName val="동원인원"/>
      <sheetName val="일위산출"/>
      <sheetName val="명세서"/>
      <sheetName val="계정과목"/>
      <sheetName val="환율시트"/>
      <sheetName val="국산화"/>
      <sheetName val="지성학원"/>
      <sheetName val="ILBAN"/>
      <sheetName val="광고비"/>
      <sheetName val="수출비용"/>
      <sheetName val="시험설치비"/>
      <sheetName val="운반비"/>
      <sheetName val="제세공과금"/>
      <sheetName val="차량비"/>
      <sheetName val="작성"/>
      <sheetName val="보험"/>
      <sheetName val="assign"/>
      <sheetName val="VXXXXX"/>
      <sheetName val="99선급비용"/>
      <sheetName val="회사제시"/>
      <sheetName val="전체현황"/>
      <sheetName val="현금"/>
      <sheetName val="SHEET1"/>
      <sheetName val="1월"/>
      <sheetName val="A-LINE"/>
      <sheetName val="기초데이타"/>
      <sheetName val="대차대조"/>
      <sheetName val="13.공제수익, 14. 공제비용"/>
      <sheetName val="4.대출금이자계산"/>
      <sheetName val="2.부문별추정손익"/>
      <sheetName val="9.신용기타비용"/>
      <sheetName val="8.신용기타수익"/>
      <sheetName val="1.연말추정사업"/>
      <sheetName val="5.예수금이자계산"/>
      <sheetName val="7.예치금이자계산"/>
      <sheetName val="15. 판매관리비"/>
      <sheetName val="3.종합자금(신용-운용)"/>
      <sheetName val="3-3.조달(일반)"/>
      <sheetName val="17.교육지원. 법인세"/>
      <sheetName val="6.차입금이자계산"/>
      <sheetName val="TB(BS)"/>
      <sheetName val="TB(PL)"/>
      <sheetName val="2.지분법적용주식Leadsheet(회사제시)"/>
      <sheetName val="XREF"/>
      <sheetName val="기타예금_신탁예금_일별잔액"/>
      <sheetName val="2001-FTE-Standard"/>
      <sheetName val="scale &amp; Income"/>
      <sheetName val="갑지"/>
      <sheetName val="실행"/>
      <sheetName val="안산선부동진행률"/>
    </sheetNames>
    <sheetDataSet>
      <sheetData sheetId="0">
        <row r="4">
          <cell r="A4">
            <v>5</v>
          </cell>
        </row>
      </sheetData>
      <sheetData sheetId="1">
        <row r="4">
          <cell r="A4">
            <v>5</v>
          </cell>
        </row>
      </sheetData>
      <sheetData sheetId="2">
        <row r="4">
          <cell r="A4">
            <v>5</v>
          </cell>
        </row>
      </sheetData>
      <sheetData sheetId="3">
        <row r="4">
          <cell r="A4">
            <v>5</v>
          </cell>
        </row>
      </sheetData>
      <sheetData sheetId="4">
        <row r="4">
          <cell r="A4">
            <v>5</v>
          </cell>
        </row>
      </sheetData>
      <sheetData sheetId="5" refreshError="1"/>
      <sheetData sheetId="6">
        <row r="4">
          <cell r="A4">
            <v>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포율"/>
      <sheetName val="공율"/>
      <sheetName val="Sheet1"/>
      <sheetName val="Sheet2"/>
      <sheetName val="Sheet3"/>
      <sheetName val="상불"/>
      <sheetName val="B1"/>
      <sheetName val="상표권"/>
      <sheetName val="96PAYC"/>
      <sheetName val="총요약"/>
      <sheetName val="상여"/>
      <sheetName val="대차대조표"/>
      <sheetName val="당연"/>
      <sheetName val="Packaging cost Back Data"/>
      <sheetName val="중분류"/>
      <sheetName val="매출성장지수"/>
      <sheetName val="18"/>
      <sheetName val="1995년 섹터별 매출"/>
      <sheetName val="98상품수불(기초)"/>
      <sheetName val="제품수불 (기초)"/>
      <sheetName val="98제품수불부"/>
      <sheetName val="??"/>
      <sheetName val="下조건"/>
      <sheetName val="옥분수불"/>
      <sheetName val="96월별PL"/>
      <sheetName val="요약"/>
      <sheetName val="Sheet15"/>
      <sheetName val="IV Solutions"/>
      <sheetName val="환율(nz)"/>
      <sheetName val="기준"/>
      <sheetName val="뒤차축소"/>
      <sheetName val="1월"/>
      <sheetName val="수정시산표"/>
      <sheetName val="대환취급"/>
      <sheetName val="산출내역서집계표"/>
      <sheetName val="Packaging_cost_Back_Data"/>
      <sheetName val="IV_Solutions"/>
      <sheetName val="1995년_섹터별_매출"/>
      <sheetName val="제품수불_(기초)"/>
      <sheetName val="회사정보"/>
      <sheetName val="제품(수출)매출"/>
      <sheetName val="상품매출"/>
      <sheetName val="재고 "/>
      <sheetName val="트렌드"/>
      <sheetName val="집계표"/>
      <sheetName val="장기차입금"/>
      <sheetName val="WPL"/>
      <sheetName val="CODE"/>
      <sheetName val="경영비율 "/>
      <sheetName val="정기적금"/>
      <sheetName val="백호우계수"/>
      <sheetName val="계수원본(99.2.28)"/>
      <sheetName val="예총"/>
      <sheetName val="내역서"/>
      <sheetName val="Packaging_cost_Back_Data1"/>
      <sheetName val="1995년_섹터별_매출1"/>
      <sheetName val="제품수불_(기초)1"/>
      <sheetName val="IV_Solutions1"/>
      <sheetName val="매입매출(입력)"/>
      <sheetName val="예산내역서"/>
      <sheetName val="법인구분"/>
      <sheetName val="기초코드"/>
      <sheetName val="회사제시BS"/>
      <sheetName val="생산직"/>
      <sheetName val="표준대차대조표(갑)"/>
      <sheetName val="DB대비"/>
      <sheetName val="단체 항목"/>
      <sheetName val="9-1차이내역"/>
      <sheetName val="현금흐름표 근거자료"/>
      <sheetName val="3.판관비명세서"/>
      <sheetName val="상가매매0115"/>
      <sheetName val="상가임대0115"/>
      <sheetName val="발생집계"/>
      <sheetName val="10.예산 및 원가 계획(02년)"/>
      <sheetName val="64"/>
      <sheetName val="COST관리"/>
      <sheetName val="Macro1"/>
      <sheetName val="상각율표"/>
      <sheetName val="업무분장 "/>
      <sheetName val="공통"/>
      <sheetName val="공구비품명세"/>
      <sheetName val="6월매출"/>
      <sheetName val="Input"/>
      <sheetName val="Data.SMAP"/>
      <sheetName val="info sheet"/>
      <sheetName val="OP2"/>
      <sheetName val="REF"/>
      <sheetName val="Input Adjustments"/>
      <sheetName val="List"/>
      <sheetName val="RV미수수익보정"/>
      <sheetName val="불균등-거치외(미수)"/>
      <sheetName val="불균등-TOP(선수)"/>
      <sheetName val="시산표"/>
      <sheetName val="8월"/>
      <sheetName val="OPEX + Gift Costs Summary "/>
      <sheetName val="Target Worksheet"/>
      <sheetName val="Global Report"/>
      <sheetName val="단체_항목"/>
      <sheetName val="#REF"/>
      <sheetName val="NAWW"/>
      <sheetName val="NAVV"/>
      <sheetName val="1-Lead"/>
      <sheetName val="Int'l unshaded"/>
      <sheetName val="辅助资料___设备型号"/>
      <sheetName val="媒体"/>
      <sheetName val="TEMP"/>
      <sheetName val="backup"/>
      <sheetName val="asia"/>
      <sheetName val="Datasheet"/>
      <sheetName val="Other Europe"/>
      <sheetName val="tr"/>
      <sheetName val="PIVOT SUMMARY"/>
      <sheetName val="DATA"/>
      <sheetName val="SW"/>
      <sheetName val="masterplan"/>
      <sheetName val="cons sheet"/>
      <sheetName val="Top Products Total (RAW)"/>
      <sheetName val="06"/>
      <sheetName val="cK Jeans - orginal"/>
      <sheetName val="ytd"/>
      <sheetName val="第一银幕区域贴片"/>
      <sheetName val="目录"/>
      <sheetName val="SBS Data"/>
      <sheetName val="original"/>
      <sheetName val="PLAN NATIVE-FY02"/>
      <sheetName val="数云订单数据"/>
      <sheetName val="新风尚活动list"/>
      <sheetName val="수액원료"/>
      <sheetName val="Raw Data"/>
      <sheetName val="Pricing and COGS@100% ach"/>
      <sheetName val="Sales Target"/>
      <sheetName val="Net Sales"/>
      <sheetName val="a)DataBrand Full Year"/>
      <sheetName val="Australia"/>
      <sheetName val="Japan"/>
      <sheetName val="HK"/>
      <sheetName val="Indonesia"/>
      <sheetName val="Korea"/>
      <sheetName val="Mal"/>
      <sheetName val="New Zealand"/>
      <sheetName val="Philippines"/>
      <sheetName val="Singapore"/>
      <sheetName val="Thailand"/>
      <sheetName val="TW"/>
      <sheetName val="Vietnam"/>
      <sheetName val="13. Full Year 25-Line P(L)"/>
      <sheetName val="AU"/>
      <sheetName val="CZ"/>
      <sheetName val="PL"/>
      <sheetName val="REPORT - by Region"/>
      <sheetName val="REPORT - by Brand"/>
      <sheetName val="REPORT - Year"/>
      <sheetName val="HIST"/>
      <sheetName val="Full Year"/>
      <sheetName val="info"/>
      <sheetName val="投放数据源"/>
      <sheetName val="对应表"/>
      <sheetName val="Fujian Mixed"/>
      <sheetName val="ELCV"/>
      <sheetName val="DATA-USD"/>
      <sheetName val="QV SBS as of 2.5.15"/>
      <sheetName val="Table-Load"/>
      <sheetName val="NOP Analysis 7"/>
      <sheetName val="Cap"/>
      <sheetName val="BJ"/>
      <sheetName val="OR"/>
      <sheetName val="CONSOL"/>
      <sheetName val="List.Area"/>
      <sheetName val="List.Brand"/>
      <sheetName val="List.BusType"/>
      <sheetName val="List.Misc"/>
      <sheetName val="List.Entity"/>
      <sheetName val="List.Period"/>
      <sheetName val="List.Scenario"/>
      <sheetName val="List.Segmnt"/>
      <sheetName val="List.TimeView"/>
      <sheetName val="BY_ENTITY"/>
      <sheetName val="수액원료4"/>
      <sheetName val="Budget2001_Query"/>
      <sheetName val="nj-Mixed"/>
      <sheetName val="sz-Mixed"/>
      <sheetName val="production"/>
      <sheetName val="GA "/>
      <sheetName val="OtherInc"/>
      <sheetName val="Summary Page"/>
      <sheetName val="ROIC"/>
      <sheetName val="Information Table"/>
      <sheetName val="1 - SRP Plan"/>
      <sheetName val="Select"/>
      <sheetName val="Table"/>
      <sheetName val="FCST PROPOSAL(PRO)"/>
      <sheetName val="Mobile Data"/>
      <sheetName val="Cognos Face"/>
      <sheetName val="原始数据"/>
      <sheetName val="Eye Shadow"/>
      <sheetName val="율표"/>
      <sheetName val="STAND20"/>
      <sheetName val="은행조회서"/>
      <sheetName val="1998 P &amp; L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"/>
      <sheetName val="감가유보"/>
      <sheetName val="조정내역"/>
      <sheetName val="목차"/>
      <sheetName val="속지"/>
      <sheetName val="실적1월"/>
      <sheetName val="원가집계"/>
      <sheetName val="수입"/>
      <sheetName val="선급법인세"/>
      <sheetName val="_9년자재매각"/>
      <sheetName val="제품(수출)매출"/>
      <sheetName val="상품매출"/>
      <sheetName val="재고 "/>
      <sheetName val="기계기구"/>
      <sheetName val="원가기준정보"/>
      <sheetName val="원가배부작업시간"/>
      <sheetName val="경영지표"/>
      <sheetName val="년도별매출계획(CM-염료포함)"/>
      <sheetName val="BS"/>
      <sheetName val="정산표"/>
      <sheetName val="업체명"/>
      <sheetName val="월별 판관비"/>
      <sheetName val="회의2"/>
      <sheetName val="MACRO2"/>
      <sheetName val="con"/>
      <sheetName val="제품별DATA"/>
      <sheetName val="제조담배분석"/>
      <sheetName val="_9년녹십자전기수정"/>
      <sheetName val="1995년 섹터별 매출"/>
      <sheetName val="차량구입"/>
      <sheetName val="FRDS9805"/>
      <sheetName val="기초자료(20010831)"/>
      <sheetName val="월확9601"/>
      <sheetName val="Major Shareholder"/>
      <sheetName val="2000제조1"/>
      <sheetName val="Sheet2"/>
      <sheetName val="DB"/>
      <sheetName val="구동"/>
      <sheetName val="A3.4"/>
      <sheetName val="교통대책내역"/>
      <sheetName val="제조원가"/>
      <sheetName val="품셈TABLE"/>
      <sheetName val="조회서"/>
      <sheetName val="지급어음"/>
      <sheetName val="현지법인 사업계획(총괄)"/>
      <sheetName val="수정시산표"/>
      <sheetName val="실행내역"/>
      <sheetName val="인사자료총집계"/>
      <sheetName val="Packaging cost Back Data"/>
      <sheetName val="Code&amp;제품"/>
      <sheetName val="일수"/>
      <sheetName val="첨부1"/>
      <sheetName val="Scenario"/>
      <sheetName val="생산현황"/>
      <sheetName val="제조원가계산"/>
      <sheetName val="품목별매출"/>
      <sheetName val="2.지분법적용주식Leadsheet(1)"/>
      <sheetName val="한세A4PL"/>
      <sheetName val="정의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ted tax_TOTAL"/>
      <sheetName val="근로소득원천징수영수증"/>
      <sheetName val="근로소득원천징수영수증 (2)"/>
      <sheetName val="소득자별근로소득원천징수부"/>
      <sheetName val="원천징수이행상황신고서"/>
      <sheetName val="기초자료"/>
      <sheetName val="설명"/>
      <sheetName val="급여대장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국가코드"/>
      <sheetName val="통화코드"/>
      <sheetName val="신장률코드"/>
      <sheetName val="소득률코드"/>
      <sheetName val="은행코드"/>
      <sheetName val="방법코드"/>
      <sheetName val="증권코드"/>
      <sheetName val="세무서코드"/>
      <sheetName val="법인유형코드"/>
      <sheetName val="세무조정마법사"/>
      <sheetName val="24.보증금(전신전화가입권)"/>
      <sheetName val="Menu_Link"/>
      <sheetName val="기본사항"/>
      <sheetName val="C40-1_외화자산부채평가List(발생시)"/>
      <sheetName val="법인구분"/>
      <sheetName val="기초코드"/>
      <sheetName val="관세"/>
      <sheetName val="16의2"/>
      <sheetName val="19(갑)"/>
      <sheetName val="19(을)"/>
      <sheetName val="20(1)"/>
      <sheetName val="20(2)"/>
      <sheetName val="20(3)"/>
      <sheetName val="20(4)"/>
      <sheetName val="21"/>
      <sheetName val="22"/>
      <sheetName val="75의3"/>
      <sheetName val="23(갑)"/>
      <sheetName val="23(을)"/>
      <sheetName val="25"/>
      <sheetName val="26(갑)"/>
      <sheetName val="26(을)"/>
      <sheetName val="31(1)"/>
      <sheetName val="32"/>
      <sheetName val="33"/>
      <sheetName val="34"/>
      <sheetName val="39"/>
      <sheetName val="40(갑)"/>
      <sheetName val="40(을)"/>
      <sheetName val="41"/>
      <sheetName val="50(갑)"/>
      <sheetName val="실적관리"/>
      <sheetName val="세무조정"/>
      <sheetName val="총괄표"/>
      <sheetName val="기초정보"/>
      <sheetName val="BS-203"/>
      <sheetName val="표준대차대조표(1)"/>
      <sheetName val="BS_국문 (2)"/>
      <sheetName val="Fixed Asset 2013"/>
      <sheetName val="PL_국문 (2)"/>
      <sheetName val="Fixed Asset 2012"/>
      <sheetName val="XLUT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A2" t="str">
            <v>강남</v>
          </cell>
          <cell r="B2">
            <v>211</v>
          </cell>
        </row>
        <row r="3">
          <cell r="A3" t="str">
            <v>강동</v>
          </cell>
          <cell r="B3">
            <v>212</v>
          </cell>
        </row>
        <row r="4">
          <cell r="A4" t="str">
            <v>강릉</v>
          </cell>
          <cell r="B4">
            <v>226</v>
          </cell>
        </row>
        <row r="5">
          <cell r="A5" t="str">
            <v>강서</v>
          </cell>
          <cell r="B5">
            <v>109</v>
          </cell>
        </row>
        <row r="6">
          <cell r="A6" t="str">
            <v>거창</v>
          </cell>
          <cell r="B6">
            <v>611</v>
          </cell>
        </row>
        <row r="7">
          <cell r="A7" t="str">
            <v>경산</v>
          </cell>
          <cell r="B7">
            <v>515</v>
          </cell>
        </row>
        <row r="8">
          <cell r="A8" t="str">
            <v>경주</v>
          </cell>
          <cell r="B8">
            <v>505</v>
          </cell>
        </row>
        <row r="9">
          <cell r="A9" t="str">
            <v>고양</v>
          </cell>
          <cell r="B9">
            <v>128</v>
          </cell>
        </row>
        <row r="10">
          <cell r="A10" t="str">
            <v>공주</v>
          </cell>
          <cell r="B10">
            <v>307</v>
          </cell>
        </row>
        <row r="11">
          <cell r="A11" t="str">
            <v>광주</v>
          </cell>
          <cell r="B11">
            <v>408</v>
          </cell>
        </row>
        <row r="12">
          <cell r="A12" t="str">
            <v>광주청</v>
          </cell>
          <cell r="B12">
            <v>400</v>
          </cell>
        </row>
        <row r="13">
          <cell r="A13" t="str">
            <v>구로</v>
          </cell>
          <cell r="B13">
            <v>113</v>
          </cell>
        </row>
        <row r="14">
          <cell r="A14" t="str">
            <v>구미</v>
          </cell>
          <cell r="B14">
            <v>513</v>
          </cell>
        </row>
        <row r="15">
          <cell r="A15" t="str">
            <v>군산</v>
          </cell>
          <cell r="B15">
            <v>401</v>
          </cell>
        </row>
        <row r="16">
          <cell r="A16" t="str">
            <v>금정</v>
          </cell>
          <cell r="B16">
            <v>621</v>
          </cell>
        </row>
        <row r="17">
          <cell r="A17" t="str">
            <v>금천</v>
          </cell>
          <cell r="B17">
            <v>119</v>
          </cell>
        </row>
        <row r="18">
          <cell r="A18" t="str">
            <v>김천</v>
          </cell>
          <cell r="B18">
            <v>510</v>
          </cell>
        </row>
        <row r="19">
          <cell r="A19" t="str">
            <v>김해</v>
          </cell>
          <cell r="B19">
            <v>615</v>
          </cell>
        </row>
        <row r="20">
          <cell r="A20" t="str">
            <v>나주</v>
          </cell>
          <cell r="B20">
            <v>412</v>
          </cell>
        </row>
        <row r="21">
          <cell r="A21" t="str">
            <v>남대구</v>
          </cell>
          <cell r="B21">
            <v>514</v>
          </cell>
        </row>
        <row r="22">
          <cell r="A22" t="str">
            <v>남대문</v>
          </cell>
          <cell r="B22">
            <v>104</v>
          </cell>
        </row>
        <row r="23">
          <cell r="A23" t="str">
            <v>남양주</v>
          </cell>
          <cell r="B23">
            <v>132</v>
          </cell>
        </row>
        <row r="24">
          <cell r="A24" t="str">
            <v>남원</v>
          </cell>
          <cell r="B24">
            <v>407</v>
          </cell>
        </row>
        <row r="25">
          <cell r="A25" t="str">
            <v>남인천</v>
          </cell>
          <cell r="B25">
            <v>131</v>
          </cell>
        </row>
        <row r="26">
          <cell r="A26" t="str">
            <v>노원</v>
          </cell>
          <cell r="B26">
            <v>217</v>
          </cell>
        </row>
        <row r="27">
          <cell r="A27" t="str">
            <v>논산</v>
          </cell>
          <cell r="B27">
            <v>308</v>
          </cell>
        </row>
        <row r="28">
          <cell r="A28" t="str">
            <v>대구청</v>
          </cell>
          <cell r="B28">
            <v>500</v>
          </cell>
        </row>
        <row r="29">
          <cell r="A29" t="str">
            <v>대전</v>
          </cell>
          <cell r="B29">
            <v>305</v>
          </cell>
        </row>
        <row r="30">
          <cell r="A30" t="str">
            <v>대전청</v>
          </cell>
          <cell r="B30">
            <v>300</v>
          </cell>
        </row>
        <row r="31">
          <cell r="A31" t="str">
            <v>도봉</v>
          </cell>
          <cell r="B31">
            <v>210</v>
          </cell>
        </row>
        <row r="32">
          <cell r="A32" t="str">
            <v>동대구</v>
          </cell>
          <cell r="B32">
            <v>502</v>
          </cell>
        </row>
        <row r="33">
          <cell r="A33" t="str">
            <v>동대문</v>
          </cell>
          <cell r="B33">
            <v>204</v>
          </cell>
        </row>
        <row r="34">
          <cell r="A34" t="str">
            <v>동래</v>
          </cell>
          <cell r="B34">
            <v>607</v>
          </cell>
        </row>
        <row r="35">
          <cell r="A35" t="str">
            <v>동수원</v>
          </cell>
          <cell r="B35">
            <v>135</v>
          </cell>
        </row>
        <row r="36">
          <cell r="A36" t="str">
            <v>동안양</v>
          </cell>
          <cell r="B36">
            <v>138</v>
          </cell>
        </row>
        <row r="37">
          <cell r="A37" t="str">
            <v>동울산</v>
          </cell>
          <cell r="B37">
            <v>620</v>
          </cell>
        </row>
        <row r="38">
          <cell r="A38" t="str">
            <v>동작</v>
          </cell>
          <cell r="B38">
            <v>108</v>
          </cell>
        </row>
        <row r="39">
          <cell r="A39" t="str">
            <v>동청주</v>
          </cell>
          <cell r="B39">
            <v>317</v>
          </cell>
        </row>
        <row r="40">
          <cell r="A40" t="str">
            <v>마산</v>
          </cell>
          <cell r="B40">
            <v>608</v>
          </cell>
        </row>
        <row r="41">
          <cell r="A41" t="str">
            <v>마포</v>
          </cell>
          <cell r="B41">
            <v>105</v>
          </cell>
        </row>
        <row r="42">
          <cell r="A42" t="str">
            <v>목포</v>
          </cell>
          <cell r="B42">
            <v>411</v>
          </cell>
        </row>
        <row r="43">
          <cell r="A43" t="str">
            <v>반포</v>
          </cell>
          <cell r="B43">
            <v>114</v>
          </cell>
        </row>
        <row r="44">
          <cell r="A44" t="str">
            <v>보령</v>
          </cell>
          <cell r="B44">
            <v>313</v>
          </cell>
        </row>
        <row r="45">
          <cell r="A45" t="str">
            <v>부산진</v>
          </cell>
          <cell r="B45">
            <v>605</v>
          </cell>
        </row>
        <row r="46">
          <cell r="A46" t="str">
            <v>부산청</v>
          </cell>
          <cell r="B46">
            <v>600</v>
          </cell>
        </row>
        <row r="47">
          <cell r="A47" t="str">
            <v>부천</v>
          </cell>
          <cell r="B47">
            <v>130</v>
          </cell>
        </row>
        <row r="48">
          <cell r="A48" t="str">
            <v>북광주</v>
          </cell>
          <cell r="B48">
            <v>409</v>
          </cell>
        </row>
        <row r="49">
          <cell r="A49" t="str">
            <v>북대구</v>
          </cell>
          <cell r="B49">
            <v>504</v>
          </cell>
        </row>
        <row r="50">
          <cell r="A50" t="str">
            <v>북부산</v>
          </cell>
          <cell r="B50">
            <v>606</v>
          </cell>
        </row>
        <row r="51">
          <cell r="A51" t="str">
            <v>북인천</v>
          </cell>
          <cell r="B51">
            <v>122</v>
          </cell>
        </row>
        <row r="52">
          <cell r="A52" t="str">
            <v>북전주</v>
          </cell>
          <cell r="B52">
            <v>418</v>
          </cell>
        </row>
        <row r="53">
          <cell r="A53" t="str">
            <v>삼성</v>
          </cell>
          <cell r="B53">
            <v>120</v>
          </cell>
        </row>
        <row r="54">
          <cell r="A54" t="str">
            <v>삼척</v>
          </cell>
          <cell r="B54">
            <v>222</v>
          </cell>
        </row>
        <row r="55">
          <cell r="A55" t="str">
            <v>상주</v>
          </cell>
          <cell r="B55">
            <v>511</v>
          </cell>
        </row>
        <row r="56">
          <cell r="A56" t="str">
            <v>서광주</v>
          </cell>
          <cell r="B56">
            <v>410</v>
          </cell>
        </row>
        <row r="57">
          <cell r="A57" t="str">
            <v>서대구</v>
          </cell>
          <cell r="B57">
            <v>503</v>
          </cell>
        </row>
        <row r="58">
          <cell r="A58" t="str">
            <v>서대문</v>
          </cell>
          <cell r="B58">
            <v>110</v>
          </cell>
        </row>
        <row r="59">
          <cell r="A59" t="str">
            <v>서대전</v>
          </cell>
          <cell r="B59">
            <v>314</v>
          </cell>
        </row>
        <row r="60">
          <cell r="A60" t="str">
            <v>서부산</v>
          </cell>
          <cell r="B60">
            <v>603</v>
          </cell>
        </row>
        <row r="61">
          <cell r="A61" t="str">
            <v>서산</v>
          </cell>
          <cell r="B61">
            <v>316</v>
          </cell>
        </row>
        <row r="62">
          <cell r="A62" t="str">
            <v>서울청</v>
          </cell>
          <cell r="B62">
            <v>100</v>
          </cell>
        </row>
        <row r="63">
          <cell r="A63" t="str">
            <v>서인천</v>
          </cell>
          <cell r="B63">
            <v>137</v>
          </cell>
        </row>
        <row r="64">
          <cell r="A64" t="str">
            <v>서초</v>
          </cell>
          <cell r="B64">
            <v>214</v>
          </cell>
        </row>
        <row r="65">
          <cell r="A65" t="str">
            <v>성남</v>
          </cell>
          <cell r="B65">
            <v>129</v>
          </cell>
        </row>
        <row r="66">
          <cell r="A66" t="str">
            <v>성동</v>
          </cell>
          <cell r="B66">
            <v>206</v>
          </cell>
        </row>
        <row r="67">
          <cell r="A67" t="str">
            <v>성북</v>
          </cell>
          <cell r="B67">
            <v>209</v>
          </cell>
        </row>
        <row r="68">
          <cell r="A68" t="str">
            <v>속초</v>
          </cell>
          <cell r="B68">
            <v>227</v>
          </cell>
        </row>
        <row r="69">
          <cell r="A69" t="str">
            <v>송파</v>
          </cell>
          <cell r="B69">
            <v>215</v>
          </cell>
        </row>
        <row r="70">
          <cell r="A70" t="str">
            <v>수영</v>
          </cell>
          <cell r="B70">
            <v>617</v>
          </cell>
        </row>
        <row r="71">
          <cell r="A71" t="str">
            <v>수원</v>
          </cell>
          <cell r="B71">
            <v>124</v>
          </cell>
        </row>
        <row r="72">
          <cell r="A72" t="str">
            <v>순천</v>
          </cell>
          <cell r="B72">
            <v>416</v>
          </cell>
        </row>
        <row r="73">
          <cell r="A73" t="str">
            <v>시흥</v>
          </cell>
          <cell r="B73">
            <v>140</v>
          </cell>
        </row>
        <row r="74">
          <cell r="A74" t="str">
            <v>안동</v>
          </cell>
          <cell r="B74">
            <v>508</v>
          </cell>
        </row>
        <row r="75">
          <cell r="A75" t="str">
            <v>안산</v>
          </cell>
          <cell r="B75">
            <v>134</v>
          </cell>
        </row>
        <row r="76">
          <cell r="A76" t="str">
            <v>안양</v>
          </cell>
          <cell r="B76">
            <v>123</v>
          </cell>
        </row>
        <row r="77">
          <cell r="A77" t="str">
            <v>양천</v>
          </cell>
          <cell r="B77">
            <v>117</v>
          </cell>
        </row>
        <row r="78">
          <cell r="A78" t="str">
            <v>여수</v>
          </cell>
          <cell r="B78">
            <v>417</v>
          </cell>
        </row>
        <row r="79">
          <cell r="A79" t="str">
            <v>역삼</v>
          </cell>
          <cell r="B79">
            <v>220</v>
          </cell>
        </row>
        <row r="80">
          <cell r="A80" t="str">
            <v>영덕</v>
          </cell>
          <cell r="B80">
            <v>507</v>
          </cell>
        </row>
        <row r="81">
          <cell r="A81" t="str">
            <v>영동</v>
          </cell>
          <cell r="B81">
            <v>302</v>
          </cell>
        </row>
        <row r="82">
          <cell r="A82" t="str">
            <v>영등포</v>
          </cell>
          <cell r="B82">
            <v>107</v>
          </cell>
        </row>
        <row r="83">
          <cell r="A83" t="str">
            <v>영월</v>
          </cell>
          <cell r="B83">
            <v>225</v>
          </cell>
        </row>
        <row r="84">
          <cell r="A84" t="str">
            <v>영주</v>
          </cell>
          <cell r="B84">
            <v>512</v>
          </cell>
        </row>
        <row r="85">
          <cell r="A85" t="str">
            <v>예산</v>
          </cell>
          <cell r="B85">
            <v>311</v>
          </cell>
        </row>
        <row r="86">
          <cell r="A86" t="str">
            <v>용산</v>
          </cell>
          <cell r="B86">
            <v>106</v>
          </cell>
        </row>
        <row r="87">
          <cell r="A87" t="str">
            <v>용인</v>
          </cell>
          <cell r="B87">
            <v>142</v>
          </cell>
        </row>
        <row r="88">
          <cell r="A88" t="str">
            <v>울산</v>
          </cell>
          <cell r="B88">
            <v>610</v>
          </cell>
        </row>
        <row r="89">
          <cell r="A89" t="str">
            <v>원주</v>
          </cell>
          <cell r="B89">
            <v>224</v>
          </cell>
        </row>
        <row r="90">
          <cell r="A90" t="str">
            <v>의정부</v>
          </cell>
          <cell r="B90">
            <v>127</v>
          </cell>
        </row>
        <row r="91">
          <cell r="A91" t="str">
            <v>이천</v>
          </cell>
          <cell r="B91">
            <v>126</v>
          </cell>
        </row>
        <row r="92">
          <cell r="A92" t="str">
            <v>익산</v>
          </cell>
          <cell r="B92">
            <v>403</v>
          </cell>
        </row>
        <row r="93">
          <cell r="A93" t="str">
            <v>인천</v>
          </cell>
          <cell r="B93">
            <v>121</v>
          </cell>
        </row>
        <row r="94">
          <cell r="A94" t="str">
            <v>전주</v>
          </cell>
          <cell r="B94">
            <v>402</v>
          </cell>
        </row>
        <row r="95">
          <cell r="A95" t="str">
            <v>정읍</v>
          </cell>
          <cell r="B95">
            <v>404</v>
          </cell>
        </row>
        <row r="96">
          <cell r="A96" t="str">
            <v>제주</v>
          </cell>
          <cell r="B96">
            <v>616</v>
          </cell>
        </row>
        <row r="97">
          <cell r="A97" t="str">
            <v>제천</v>
          </cell>
          <cell r="B97">
            <v>304</v>
          </cell>
        </row>
        <row r="98">
          <cell r="A98" t="str">
            <v>종로</v>
          </cell>
          <cell r="B98">
            <v>101</v>
          </cell>
        </row>
        <row r="99">
          <cell r="A99" t="str">
            <v>중부</v>
          </cell>
          <cell r="B99">
            <v>201</v>
          </cell>
        </row>
        <row r="100">
          <cell r="A100" t="str">
            <v>중부산</v>
          </cell>
          <cell r="B100">
            <v>602</v>
          </cell>
        </row>
        <row r="101">
          <cell r="A101" t="str">
            <v>중부청</v>
          </cell>
          <cell r="B101">
            <v>200</v>
          </cell>
        </row>
        <row r="102">
          <cell r="A102" t="str">
            <v>진주</v>
          </cell>
          <cell r="B102">
            <v>613</v>
          </cell>
        </row>
        <row r="103">
          <cell r="A103" t="str">
            <v>창원</v>
          </cell>
          <cell r="B103">
            <v>609</v>
          </cell>
        </row>
        <row r="104">
          <cell r="A104" t="str">
            <v>천안</v>
          </cell>
          <cell r="B104">
            <v>312</v>
          </cell>
        </row>
        <row r="105">
          <cell r="A105" t="str">
            <v>청주</v>
          </cell>
          <cell r="B105">
            <v>301</v>
          </cell>
        </row>
        <row r="106">
          <cell r="A106" t="str">
            <v>춘천</v>
          </cell>
          <cell r="B106">
            <v>221</v>
          </cell>
        </row>
        <row r="107">
          <cell r="A107" t="str">
            <v>충주</v>
          </cell>
          <cell r="B107">
            <v>303</v>
          </cell>
        </row>
        <row r="108">
          <cell r="A108" t="str">
            <v>통영</v>
          </cell>
          <cell r="B108">
            <v>612</v>
          </cell>
        </row>
        <row r="109">
          <cell r="A109" t="str">
            <v>파주</v>
          </cell>
          <cell r="B109">
            <v>141</v>
          </cell>
        </row>
        <row r="110">
          <cell r="A110" t="str">
            <v>평택</v>
          </cell>
          <cell r="B110">
            <v>125</v>
          </cell>
        </row>
        <row r="111">
          <cell r="A111" t="str">
            <v>포항</v>
          </cell>
          <cell r="B111">
            <v>506</v>
          </cell>
        </row>
        <row r="112">
          <cell r="A112" t="str">
            <v>해남</v>
          </cell>
          <cell r="B112">
            <v>415</v>
          </cell>
        </row>
        <row r="113">
          <cell r="A113" t="str">
            <v>홍성</v>
          </cell>
          <cell r="B113">
            <v>310</v>
          </cell>
        </row>
        <row r="114">
          <cell r="A114" t="str">
            <v>홍천</v>
          </cell>
          <cell r="B114">
            <v>223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2">
          <cell r="A2" t="str">
            <v>강남</v>
          </cell>
        </row>
      </sheetData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초코드"/>
      <sheetName val="기본사항"/>
      <sheetName val="24"/>
      <sheetName val="25"/>
      <sheetName val="26(갑)"/>
      <sheetName val="26(을)"/>
      <sheetName val="27(갑)"/>
      <sheetName val="27(을)"/>
      <sheetName val="28"/>
      <sheetName val="29"/>
      <sheetName val="31(3)"/>
      <sheetName val="32"/>
      <sheetName val="33"/>
      <sheetName val="34"/>
      <sheetName val="35"/>
      <sheetName val="35의2"/>
      <sheetName val="36"/>
      <sheetName val="37"/>
      <sheetName val="39"/>
      <sheetName val="40(갑)"/>
      <sheetName val="40(을)"/>
      <sheetName val="41"/>
      <sheetName val="42"/>
      <sheetName val="42의2"/>
      <sheetName val="43"/>
      <sheetName val="43의2"/>
      <sheetName val="44"/>
      <sheetName val="45"/>
      <sheetName val="47(갑)"/>
      <sheetName val="47(을)"/>
      <sheetName val="47부표"/>
      <sheetName val="48"/>
      <sheetName val="51"/>
      <sheetName val="52(갑)"/>
      <sheetName val="52(을)"/>
      <sheetName val="54"/>
      <sheetName val="54호부표"/>
      <sheetName val="55"/>
      <sheetName val="58"/>
      <sheetName val="전산조직"/>
    </sheetNames>
    <sheetDataSet>
      <sheetData sheetId="0">
        <row r="5">
          <cell r="D5" t="str">
            <v>개별법</v>
          </cell>
          <cell r="E5" t="str">
            <v>1</v>
          </cell>
          <cell r="G5" t="str">
            <v>개별법</v>
          </cell>
          <cell r="H5" t="str">
            <v>1</v>
          </cell>
        </row>
        <row r="6">
          <cell r="D6" t="str">
            <v>선입선출법</v>
          </cell>
          <cell r="E6" t="str">
            <v>2</v>
          </cell>
          <cell r="G6" t="str">
            <v>총평균법</v>
          </cell>
          <cell r="H6" t="str">
            <v>2</v>
          </cell>
        </row>
        <row r="7">
          <cell r="D7" t="str">
            <v>후입선출법</v>
          </cell>
          <cell r="E7" t="str">
            <v>3</v>
          </cell>
          <cell r="G7" t="str">
            <v>이동평균법</v>
          </cell>
          <cell r="H7" t="str">
            <v>3</v>
          </cell>
        </row>
        <row r="8">
          <cell r="D8" t="str">
            <v>총평균법</v>
          </cell>
          <cell r="E8" t="str">
            <v>4</v>
          </cell>
          <cell r="G8" t="str">
            <v>시가법</v>
          </cell>
          <cell r="H8" t="str">
            <v>4</v>
          </cell>
          <cell r="J8" t="str">
            <v>강남</v>
          </cell>
          <cell r="K8" t="str">
            <v>211</v>
          </cell>
        </row>
        <row r="9">
          <cell r="D9" t="str">
            <v>이동평균법</v>
          </cell>
          <cell r="E9" t="str">
            <v>5</v>
          </cell>
          <cell r="G9" t="str">
            <v>기타</v>
          </cell>
          <cell r="H9" t="str">
            <v>5</v>
          </cell>
          <cell r="J9" t="str">
            <v>강동</v>
          </cell>
          <cell r="K9" t="str">
            <v>212</v>
          </cell>
        </row>
        <row r="10">
          <cell r="D10" t="str">
            <v>매출가격환원법</v>
          </cell>
          <cell r="E10" t="str">
            <v>6</v>
          </cell>
          <cell r="J10" t="str">
            <v>강릉</v>
          </cell>
          <cell r="K10" t="str">
            <v>226</v>
          </cell>
        </row>
        <row r="11">
          <cell r="D11" t="str">
            <v>저가법</v>
          </cell>
          <cell r="E11" t="str">
            <v>7</v>
          </cell>
          <cell r="J11" t="str">
            <v>강서</v>
          </cell>
          <cell r="K11" t="str">
            <v>109</v>
          </cell>
        </row>
        <row r="12">
          <cell r="D12" t="str">
            <v>기타</v>
          </cell>
          <cell r="E12" t="str">
            <v>8</v>
          </cell>
          <cell r="J12" t="str">
            <v>거창</v>
          </cell>
          <cell r="K12" t="str">
            <v>611</v>
          </cell>
        </row>
        <row r="13">
          <cell r="J13" t="str">
            <v>경산</v>
          </cell>
          <cell r="K13" t="str">
            <v>515</v>
          </cell>
        </row>
        <row r="14">
          <cell r="J14" t="str">
            <v>경주</v>
          </cell>
          <cell r="K14" t="str">
            <v>505</v>
          </cell>
        </row>
        <row r="15">
          <cell r="J15" t="str">
            <v>고양</v>
          </cell>
          <cell r="K15" t="str">
            <v>128</v>
          </cell>
        </row>
        <row r="16">
          <cell r="J16" t="str">
            <v>공주</v>
          </cell>
          <cell r="K16" t="str">
            <v>307</v>
          </cell>
        </row>
        <row r="17">
          <cell r="J17" t="str">
            <v>광주</v>
          </cell>
          <cell r="K17" t="str">
            <v>408</v>
          </cell>
        </row>
        <row r="18">
          <cell r="J18" t="str">
            <v>광주청</v>
          </cell>
          <cell r="K18" t="str">
            <v>400</v>
          </cell>
        </row>
        <row r="19">
          <cell r="J19" t="str">
            <v>구로</v>
          </cell>
          <cell r="K19">
            <v>113</v>
          </cell>
        </row>
        <row r="20">
          <cell r="J20" t="str">
            <v>구미</v>
          </cell>
          <cell r="K20" t="str">
            <v>513</v>
          </cell>
        </row>
        <row r="21">
          <cell r="J21" t="str">
            <v>군산</v>
          </cell>
          <cell r="K21" t="str">
            <v>401</v>
          </cell>
        </row>
        <row r="22">
          <cell r="J22" t="str">
            <v>금정</v>
          </cell>
          <cell r="K22" t="str">
            <v>621</v>
          </cell>
        </row>
        <row r="23">
          <cell r="J23" t="str">
            <v>금천</v>
          </cell>
          <cell r="K23" t="str">
            <v>119</v>
          </cell>
        </row>
        <row r="24">
          <cell r="J24" t="str">
            <v>김천</v>
          </cell>
          <cell r="K24" t="str">
            <v>510</v>
          </cell>
        </row>
        <row r="25">
          <cell r="J25" t="str">
            <v>김해</v>
          </cell>
          <cell r="K25" t="str">
            <v>615</v>
          </cell>
        </row>
        <row r="26">
          <cell r="J26" t="str">
            <v>나주</v>
          </cell>
          <cell r="K26" t="str">
            <v>412</v>
          </cell>
        </row>
        <row r="27">
          <cell r="J27" t="str">
            <v>남대구</v>
          </cell>
          <cell r="K27" t="str">
            <v>514</v>
          </cell>
        </row>
        <row r="28">
          <cell r="J28" t="str">
            <v>남대문</v>
          </cell>
          <cell r="K28" t="str">
            <v>104</v>
          </cell>
        </row>
        <row r="29">
          <cell r="J29" t="str">
            <v>남양주</v>
          </cell>
          <cell r="K29" t="str">
            <v>132</v>
          </cell>
        </row>
        <row r="30">
          <cell r="J30" t="str">
            <v>남원</v>
          </cell>
          <cell r="K30" t="str">
            <v>407</v>
          </cell>
        </row>
        <row r="31">
          <cell r="J31" t="str">
            <v>남인천</v>
          </cell>
          <cell r="K31" t="str">
            <v>131</v>
          </cell>
        </row>
        <row r="32">
          <cell r="J32" t="str">
            <v>노원</v>
          </cell>
          <cell r="K32" t="str">
            <v>217</v>
          </cell>
        </row>
        <row r="33">
          <cell r="J33" t="str">
            <v>논산</v>
          </cell>
          <cell r="K33" t="str">
            <v>308</v>
          </cell>
        </row>
        <row r="34">
          <cell r="J34" t="str">
            <v>대구청</v>
          </cell>
          <cell r="K34" t="str">
            <v>500</v>
          </cell>
        </row>
        <row r="35">
          <cell r="J35" t="str">
            <v>대전</v>
          </cell>
          <cell r="K35" t="str">
            <v>305</v>
          </cell>
        </row>
        <row r="36">
          <cell r="J36" t="str">
            <v>대전청</v>
          </cell>
          <cell r="K36" t="str">
            <v>300</v>
          </cell>
        </row>
        <row r="37">
          <cell r="J37" t="str">
            <v>도봉</v>
          </cell>
          <cell r="K37" t="str">
            <v>210</v>
          </cell>
        </row>
        <row r="38">
          <cell r="J38" t="str">
            <v>동대구</v>
          </cell>
          <cell r="K38" t="str">
            <v>502</v>
          </cell>
        </row>
        <row r="39">
          <cell r="J39" t="str">
            <v>동대문</v>
          </cell>
          <cell r="K39" t="str">
            <v>204</v>
          </cell>
        </row>
        <row r="40">
          <cell r="J40" t="str">
            <v>동래</v>
          </cell>
          <cell r="K40" t="str">
            <v>607</v>
          </cell>
        </row>
        <row r="41">
          <cell r="J41" t="str">
            <v>동수원</v>
          </cell>
          <cell r="K41" t="str">
            <v>135</v>
          </cell>
        </row>
        <row r="42">
          <cell r="J42" t="str">
            <v>동안양</v>
          </cell>
          <cell r="K42" t="str">
            <v>138</v>
          </cell>
        </row>
        <row r="43">
          <cell r="J43" t="str">
            <v>동울산</v>
          </cell>
          <cell r="K43" t="str">
            <v>620</v>
          </cell>
        </row>
        <row r="44">
          <cell r="J44" t="str">
            <v>동작</v>
          </cell>
          <cell r="K44" t="str">
            <v>108</v>
          </cell>
        </row>
        <row r="45">
          <cell r="J45" t="str">
            <v>마산</v>
          </cell>
          <cell r="K45" t="str">
            <v>608</v>
          </cell>
        </row>
        <row r="46">
          <cell r="J46" t="str">
            <v>마포</v>
          </cell>
          <cell r="K46" t="str">
            <v>105</v>
          </cell>
        </row>
        <row r="47">
          <cell r="J47" t="str">
            <v>목포</v>
          </cell>
          <cell r="K47" t="str">
            <v>411</v>
          </cell>
        </row>
        <row r="48">
          <cell r="J48" t="str">
            <v>반포</v>
          </cell>
          <cell r="K48" t="str">
            <v>114</v>
          </cell>
        </row>
        <row r="49">
          <cell r="J49" t="str">
            <v>보령</v>
          </cell>
          <cell r="K49" t="str">
            <v>313</v>
          </cell>
        </row>
        <row r="50">
          <cell r="J50" t="str">
            <v>부산진</v>
          </cell>
          <cell r="K50" t="str">
            <v>605</v>
          </cell>
        </row>
        <row r="51">
          <cell r="J51" t="str">
            <v>부산청</v>
          </cell>
          <cell r="K51" t="str">
            <v>600</v>
          </cell>
        </row>
        <row r="52">
          <cell r="J52" t="str">
            <v>부천</v>
          </cell>
          <cell r="K52" t="str">
            <v>130</v>
          </cell>
        </row>
        <row r="53">
          <cell r="J53" t="str">
            <v>북광주</v>
          </cell>
          <cell r="K53" t="str">
            <v>409</v>
          </cell>
        </row>
        <row r="54">
          <cell r="J54" t="str">
            <v>북대구</v>
          </cell>
          <cell r="K54" t="str">
            <v>504</v>
          </cell>
        </row>
        <row r="55">
          <cell r="J55" t="str">
            <v>북부산</v>
          </cell>
          <cell r="K55" t="str">
            <v>606</v>
          </cell>
        </row>
        <row r="56">
          <cell r="J56" t="str">
            <v>북인천</v>
          </cell>
          <cell r="K56" t="str">
            <v>122</v>
          </cell>
        </row>
        <row r="57">
          <cell r="J57" t="str">
            <v>삼성</v>
          </cell>
          <cell r="K57" t="str">
            <v>120</v>
          </cell>
        </row>
        <row r="58">
          <cell r="J58" t="str">
            <v>삼척</v>
          </cell>
          <cell r="K58" t="str">
            <v>222</v>
          </cell>
        </row>
        <row r="59">
          <cell r="J59" t="str">
            <v>상주</v>
          </cell>
          <cell r="K59" t="str">
            <v>511</v>
          </cell>
        </row>
        <row r="60">
          <cell r="J60" t="str">
            <v>서광주</v>
          </cell>
          <cell r="K60" t="str">
            <v>410</v>
          </cell>
        </row>
        <row r="61">
          <cell r="J61" t="str">
            <v>서대구</v>
          </cell>
          <cell r="K61" t="str">
            <v>503</v>
          </cell>
        </row>
        <row r="62">
          <cell r="J62" t="str">
            <v>서대문</v>
          </cell>
          <cell r="K62" t="str">
            <v>110</v>
          </cell>
        </row>
        <row r="63">
          <cell r="J63" t="str">
            <v>서대전</v>
          </cell>
          <cell r="K63" t="str">
            <v>314</v>
          </cell>
        </row>
        <row r="64">
          <cell r="J64" t="str">
            <v>서부산</v>
          </cell>
          <cell r="K64" t="str">
            <v>603</v>
          </cell>
        </row>
        <row r="65">
          <cell r="J65" t="str">
            <v>서산</v>
          </cell>
          <cell r="K65" t="str">
            <v>316</v>
          </cell>
        </row>
        <row r="66">
          <cell r="J66" t="str">
            <v>서울</v>
          </cell>
          <cell r="K66" t="str">
            <v>100</v>
          </cell>
        </row>
        <row r="67">
          <cell r="J67" t="str">
            <v>서인천</v>
          </cell>
          <cell r="K67" t="str">
            <v>137</v>
          </cell>
        </row>
        <row r="68">
          <cell r="J68" t="str">
            <v>서초</v>
          </cell>
          <cell r="K68" t="str">
            <v>214</v>
          </cell>
        </row>
        <row r="69">
          <cell r="J69" t="str">
            <v>성남</v>
          </cell>
          <cell r="K69" t="str">
            <v>129</v>
          </cell>
        </row>
        <row r="70">
          <cell r="J70" t="str">
            <v>성동</v>
          </cell>
          <cell r="K70" t="str">
            <v>206</v>
          </cell>
        </row>
        <row r="71">
          <cell r="J71" t="str">
            <v>성북</v>
          </cell>
          <cell r="K71" t="str">
            <v>209</v>
          </cell>
        </row>
        <row r="72">
          <cell r="J72" t="str">
            <v>속초</v>
          </cell>
          <cell r="K72" t="str">
            <v>227</v>
          </cell>
        </row>
        <row r="73">
          <cell r="J73" t="str">
            <v>송파</v>
          </cell>
          <cell r="K73" t="str">
            <v>215</v>
          </cell>
        </row>
        <row r="74">
          <cell r="J74" t="str">
            <v>수영</v>
          </cell>
          <cell r="K74" t="str">
            <v>617</v>
          </cell>
        </row>
        <row r="75">
          <cell r="J75" t="str">
            <v>수원</v>
          </cell>
          <cell r="K75" t="str">
            <v>124</v>
          </cell>
        </row>
        <row r="76">
          <cell r="J76" t="str">
            <v>순천</v>
          </cell>
          <cell r="K76" t="str">
            <v>416</v>
          </cell>
        </row>
        <row r="77">
          <cell r="J77" t="str">
            <v>시흥</v>
          </cell>
          <cell r="K77" t="str">
            <v>140</v>
          </cell>
        </row>
        <row r="78">
          <cell r="J78" t="str">
            <v>안동</v>
          </cell>
          <cell r="K78" t="str">
            <v>508</v>
          </cell>
        </row>
        <row r="79">
          <cell r="J79" t="str">
            <v>안산</v>
          </cell>
          <cell r="K79" t="str">
            <v>134</v>
          </cell>
        </row>
        <row r="80">
          <cell r="J80" t="str">
            <v>안양</v>
          </cell>
          <cell r="K80" t="str">
            <v>123</v>
          </cell>
        </row>
        <row r="81">
          <cell r="J81" t="str">
            <v>양천</v>
          </cell>
          <cell r="K81" t="str">
            <v>117</v>
          </cell>
        </row>
        <row r="82">
          <cell r="J82" t="str">
            <v>여수</v>
          </cell>
          <cell r="K82" t="str">
            <v>417</v>
          </cell>
        </row>
        <row r="83">
          <cell r="J83" t="str">
            <v>역삼</v>
          </cell>
          <cell r="K83" t="str">
            <v>220</v>
          </cell>
        </row>
        <row r="84">
          <cell r="J84" t="str">
            <v>영덕</v>
          </cell>
          <cell r="K84" t="str">
            <v>507</v>
          </cell>
        </row>
        <row r="85">
          <cell r="J85" t="str">
            <v>영동</v>
          </cell>
          <cell r="K85" t="str">
            <v>302</v>
          </cell>
        </row>
        <row r="86">
          <cell r="J86" t="str">
            <v>영등포</v>
          </cell>
          <cell r="K86" t="str">
            <v>107</v>
          </cell>
        </row>
        <row r="87">
          <cell r="J87" t="str">
            <v>영월</v>
          </cell>
          <cell r="K87" t="str">
            <v>225</v>
          </cell>
        </row>
        <row r="88">
          <cell r="J88" t="str">
            <v>영주</v>
          </cell>
          <cell r="K88" t="str">
            <v>512</v>
          </cell>
        </row>
        <row r="89">
          <cell r="J89" t="str">
            <v>예산</v>
          </cell>
          <cell r="K89" t="str">
            <v>311</v>
          </cell>
        </row>
        <row r="90">
          <cell r="J90" t="str">
            <v>용산</v>
          </cell>
          <cell r="K90" t="str">
            <v>106</v>
          </cell>
        </row>
        <row r="91">
          <cell r="J91" t="str">
            <v>울산</v>
          </cell>
          <cell r="K91" t="str">
            <v>610</v>
          </cell>
        </row>
        <row r="92">
          <cell r="J92" t="str">
            <v>원주</v>
          </cell>
          <cell r="K92" t="str">
            <v>224</v>
          </cell>
        </row>
        <row r="93">
          <cell r="J93" t="str">
            <v>의정부</v>
          </cell>
          <cell r="K93" t="str">
            <v>127</v>
          </cell>
        </row>
        <row r="94">
          <cell r="J94" t="str">
            <v>이천</v>
          </cell>
          <cell r="K94" t="str">
            <v>126</v>
          </cell>
        </row>
        <row r="95">
          <cell r="J95" t="str">
            <v>익산</v>
          </cell>
          <cell r="K95" t="str">
            <v>403</v>
          </cell>
        </row>
        <row r="96">
          <cell r="J96" t="str">
            <v>인천</v>
          </cell>
          <cell r="K96" t="str">
            <v>121</v>
          </cell>
        </row>
        <row r="97">
          <cell r="J97" t="str">
            <v>전주</v>
          </cell>
          <cell r="K97" t="str">
            <v>402</v>
          </cell>
        </row>
        <row r="98">
          <cell r="J98" t="str">
            <v>정읍</v>
          </cell>
          <cell r="K98" t="str">
            <v>404</v>
          </cell>
        </row>
        <row r="99">
          <cell r="J99" t="str">
            <v>제주</v>
          </cell>
          <cell r="K99" t="str">
            <v>616</v>
          </cell>
        </row>
        <row r="100">
          <cell r="J100" t="str">
            <v>제천</v>
          </cell>
          <cell r="K100" t="str">
            <v>304</v>
          </cell>
        </row>
        <row r="101">
          <cell r="J101" t="str">
            <v>종로</v>
          </cell>
          <cell r="K101" t="str">
            <v>101</v>
          </cell>
        </row>
        <row r="102">
          <cell r="J102" t="str">
            <v>중부</v>
          </cell>
          <cell r="K102" t="str">
            <v>201</v>
          </cell>
        </row>
        <row r="103">
          <cell r="J103" t="str">
            <v>중부산</v>
          </cell>
          <cell r="K103" t="str">
            <v>602</v>
          </cell>
        </row>
        <row r="104">
          <cell r="J104" t="str">
            <v>중부청</v>
          </cell>
          <cell r="K104" t="str">
            <v>200</v>
          </cell>
        </row>
        <row r="105">
          <cell r="J105" t="str">
            <v>진주</v>
          </cell>
          <cell r="K105" t="str">
            <v>613</v>
          </cell>
        </row>
        <row r="106">
          <cell r="J106" t="str">
            <v>창원</v>
          </cell>
          <cell r="K106" t="str">
            <v>609</v>
          </cell>
        </row>
        <row r="107">
          <cell r="J107" t="str">
            <v>천안</v>
          </cell>
          <cell r="K107" t="str">
            <v>312</v>
          </cell>
        </row>
        <row r="108">
          <cell r="J108" t="str">
            <v>청주</v>
          </cell>
          <cell r="K108" t="str">
            <v>301</v>
          </cell>
        </row>
        <row r="109">
          <cell r="J109" t="str">
            <v>춘천</v>
          </cell>
          <cell r="K109" t="str">
            <v>221</v>
          </cell>
        </row>
        <row r="110">
          <cell r="J110" t="str">
            <v>충주</v>
          </cell>
          <cell r="K110" t="str">
            <v>303</v>
          </cell>
        </row>
        <row r="111">
          <cell r="J111" t="str">
            <v>통영</v>
          </cell>
          <cell r="K111" t="str">
            <v>612</v>
          </cell>
        </row>
        <row r="112">
          <cell r="J112" t="str">
            <v>파주</v>
          </cell>
          <cell r="K112" t="str">
            <v>141</v>
          </cell>
        </row>
        <row r="113">
          <cell r="J113" t="str">
            <v>평택</v>
          </cell>
          <cell r="K113" t="str">
            <v>125</v>
          </cell>
        </row>
        <row r="114">
          <cell r="J114" t="str">
            <v>포항</v>
          </cell>
          <cell r="K114" t="str">
            <v>506</v>
          </cell>
        </row>
        <row r="115">
          <cell r="J115" t="str">
            <v>해남</v>
          </cell>
          <cell r="K115" t="str">
            <v>415</v>
          </cell>
        </row>
        <row r="116">
          <cell r="J116" t="str">
            <v>홍성</v>
          </cell>
          <cell r="K116" t="str">
            <v>310</v>
          </cell>
        </row>
        <row r="117">
          <cell r="J117" t="str">
            <v>홍천</v>
          </cell>
          <cell r="K117" t="str">
            <v>223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-신용"/>
      <sheetName val="외부공시BS"/>
      <sheetName val="외부공시BS (2)"/>
      <sheetName val="PL-신용"/>
      <sheetName val="외부공시IS"/>
      <sheetName val="외부공시IS (2)"/>
      <sheetName val="F1,2"/>
      <sheetName val="F3"/>
      <sheetName val="F4"/>
      <sheetName val="F5"/>
      <sheetName val="F6"/>
      <sheetName val="當期시산표(결재)"/>
      <sheetName val="표준대차대조표(갑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생산부대통지서"/>
      <sheetName val="매입계산서"/>
      <sheetName val="부분품"/>
      <sheetName val="수입"/>
      <sheetName val="단가산출서"/>
      <sheetName val="제조원가계산"/>
      <sheetName val="품목별매출"/>
      <sheetName val="주식배당"/>
      <sheetName val="마진"/>
      <sheetName val="원가배부작업시간"/>
      <sheetName val="basic_info"/>
      <sheetName val="말잔"/>
      <sheetName val="미화"/>
      <sheetName val="평잔"/>
      <sheetName val="제품분류"/>
      <sheetName val="회사정보"/>
      <sheetName val="금액집계(리포트)"/>
      <sheetName val="보조재료비"/>
      <sheetName val="재료비"/>
      <sheetName val="2005원가집계표(합계)"/>
      <sheetName val="원가집계표(월별)"/>
      <sheetName val="피보험자명세(럭키확정분)"/>
      <sheetName val="일위대가"/>
      <sheetName val="아파트진행률"/>
      <sheetName val="코드"/>
      <sheetName val="외상매출금현황-수정분 A2"/>
      <sheetName val="#REF"/>
      <sheetName val="MASIMS"/>
      <sheetName val="표지"/>
      <sheetName val="pus"/>
      <sheetName val="시산표"/>
      <sheetName val="예금"/>
      <sheetName val="매출.물동명세"/>
      <sheetName val="영업외손익등"/>
      <sheetName val="2월"/>
      <sheetName val="승용"/>
      <sheetName val="공정가치"/>
      <sheetName val="출자한도1031"/>
      <sheetName val="국영"/>
      <sheetName val="SHEET1"/>
      <sheetName val="NCC제"/>
      <sheetName val="EG제"/>
      <sheetName val="기계장치 (2)"/>
      <sheetName val="현금"/>
      <sheetName val="현장"/>
      <sheetName val="대출금"/>
      <sheetName val="은행(반납후) "/>
      <sheetName val="기은전산"/>
      <sheetName val="퇴직금"/>
      <sheetName val="Macro1"/>
      <sheetName val="대차대조"/>
      <sheetName val="10월"/>
      <sheetName val="1995년 섹터별 매출"/>
      <sheetName val="경비분류(1)"/>
      <sheetName val="12월상여"/>
      <sheetName val="투자자본상계"/>
      <sheetName val="기흥진행률"/>
      <sheetName val="직노"/>
      <sheetName val="code"/>
      <sheetName val="월확9601"/>
      <sheetName val="기초수불"/>
      <sheetName val="부산"/>
      <sheetName val="유가증권미수"/>
      <sheetName val="일반경비(타행)"/>
      <sheetName val="Sheet3"/>
      <sheetName val="2.대외공문"/>
      <sheetName val="DAT(목표)"/>
      <sheetName val="5사남"/>
      <sheetName val="XREF"/>
      <sheetName val="10월판관"/>
      <sheetName val="원가기준정보"/>
      <sheetName val="직재"/>
      <sheetName val="U3.1"/>
      <sheetName val="손익계산서"/>
      <sheetName val="미지급이자(분쟁대상)"/>
      <sheetName val="TB"/>
      <sheetName val="법인구분"/>
      <sheetName val="기초코드"/>
      <sheetName val="현금흐름표"/>
      <sheetName val="Data"/>
      <sheetName val="확인서"/>
      <sheetName val="기본사항"/>
      <sheetName val="미지급금"/>
      <sheetName val="제조원가"/>
      <sheetName val="매  출"/>
      <sheetName val="대차"/>
      <sheetName val="HP1AMLIST"/>
      <sheetName val="기준재고"/>
      <sheetName val="구동"/>
      <sheetName val="예금미수이자(6월)"/>
      <sheetName val="제조원가명세서"/>
      <sheetName val="매입수불자재"/>
      <sheetName val="손익합산"/>
      <sheetName val="수정용피벗"/>
      <sheetName val="IJABUNRI"/>
      <sheetName val="서식시트"/>
      <sheetName val="배합비(99-05-25)"/>
      <sheetName val="금융"/>
      <sheetName val="부대시설"/>
      <sheetName val="갑지(추정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재료집"/>
      <sheetName val="주재료"/>
      <sheetName val="부재료"/>
      <sheetName val="포장재"/>
      <sheetName val="급여상여"/>
      <sheetName val="노무비"/>
      <sheetName val="경비"/>
      <sheetName val="제조비"/>
      <sheetName val="제품별"/>
      <sheetName val="완제수불"/>
      <sheetName val="수액원단위"/>
      <sheetName val="수액원료2"/>
      <sheetName val="수액원료3"/>
      <sheetName val="수액원료4"/>
      <sheetName val="수액포장"/>
      <sheetName val="수액포배"/>
      <sheetName val="수액노무비"/>
      <sheetName val="수액경비"/>
      <sheetName val="OTC제조"/>
      <sheetName val="OTC배부"/>
      <sheetName val="로취배부"/>
      <sheetName val="배분표"/>
    </sheetNames>
    <sheetDataSet>
      <sheetData sheetId="0"/>
      <sheetData sheetId="1"/>
      <sheetData sheetId="2"/>
      <sheetData sheetId="3">
        <row r="1">
          <cell r="B1" t="str">
            <v>포 장 재 료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">
          <cell r="D6">
            <v>155</v>
          </cell>
          <cell r="E6">
            <v>3500</v>
          </cell>
          <cell r="F6">
            <v>6201</v>
          </cell>
          <cell r="G6">
            <v>172</v>
          </cell>
          <cell r="H6">
            <v>0</v>
          </cell>
          <cell r="I6">
            <v>3441</v>
          </cell>
          <cell r="J6">
            <v>0</v>
          </cell>
          <cell r="K6">
            <v>1000</v>
          </cell>
          <cell r="L6">
            <v>12234</v>
          </cell>
          <cell r="M6">
            <v>223</v>
          </cell>
          <cell r="N6">
            <v>49411</v>
          </cell>
          <cell r="O6">
            <v>0</v>
          </cell>
          <cell r="P6">
            <v>56233</v>
          </cell>
          <cell r="Q6">
            <v>19800</v>
          </cell>
          <cell r="R6">
            <v>107</v>
          </cell>
          <cell r="S6">
            <v>72745</v>
          </cell>
          <cell r="T6">
            <v>0</v>
          </cell>
          <cell r="U6">
            <v>2627</v>
          </cell>
          <cell r="V6">
            <v>124</v>
          </cell>
          <cell r="W6">
            <v>25377</v>
          </cell>
          <cell r="X6">
            <v>0</v>
          </cell>
          <cell r="Y6">
            <v>0</v>
          </cell>
          <cell r="Z6">
            <v>2917</v>
          </cell>
          <cell r="AA6">
            <v>0</v>
          </cell>
          <cell r="AB6">
            <v>0</v>
          </cell>
          <cell r="AC6">
            <v>46</v>
          </cell>
          <cell r="AD6">
            <v>22978</v>
          </cell>
          <cell r="AE6">
            <v>108</v>
          </cell>
          <cell r="AF6">
            <v>0</v>
          </cell>
          <cell r="AG6">
            <v>63312</v>
          </cell>
          <cell r="AH6">
            <v>0</v>
          </cell>
          <cell r="AI6">
            <v>7615</v>
          </cell>
          <cell r="AJ6">
            <v>0</v>
          </cell>
          <cell r="AK6">
            <v>0</v>
          </cell>
          <cell r="AL6">
            <v>50</v>
          </cell>
          <cell r="AM6">
            <v>22894</v>
          </cell>
          <cell r="AN6">
            <v>0</v>
          </cell>
          <cell r="AO6">
            <v>7525</v>
          </cell>
          <cell r="AP6">
            <v>7950</v>
          </cell>
          <cell r="AQ6">
            <v>350519</v>
          </cell>
          <cell r="AR6">
            <v>95</v>
          </cell>
          <cell r="AS6">
            <v>91913</v>
          </cell>
          <cell r="AT6">
            <v>177</v>
          </cell>
          <cell r="AU6">
            <v>15240</v>
          </cell>
          <cell r="AV6">
            <v>57</v>
          </cell>
          <cell r="AW6">
            <v>9467</v>
          </cell>
          <cell r="AX6">
            <v>110</v>
          </cell>
          <cell r="AY6">
            <v>11308</v>
          </cell>
          <cell r="AZ6">
            <v>0</v>
          </cell>
          <cell r="BA6">
            <v>4699</v>
          </cell>
          <cell r="BB6">
            <v>60</v>
          </cell>
          <cell r="BC6">
            <v>30612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15504</v>
          </cell>
          <cell r="BJ6">
            <v>356</v>
          </cell>
          <cell r="BK6">
            <v>41983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  <cell r="BV6">
            <v>2371</v>
          </cell>
          <cell r="BW6">
            <v>67252</v>
          </cell>
          <cell r="BX6">
            <v>10337</v>
          </cell>
          <cell r="BY6">
            <v>45600</v>
          </cell>
          <cell r="BZ6">
            <v>291107</v>
          </cell>
          <cell r="CA6">
            <v>0</v>
          </cell>
          <cell r="CB6">
            <v>7350</v>
          </cell>
          <cell r="CC6">
            <v>55</v>
          </cell>
          <cell r="CD6">
            <v>135705</v>
          </cell>
          <cell r="CE6">
            <v>0</v>
          </cell>
          <cell r="CF6">
            <v>1903</v>
          </cell>
          <cell r="CG6">
            <v>23</v>
          </cell>
          <cell r="CH6">
            <v>26502</v>
          </cell>
          <cell r="CI6">
            <v>2</v>
          </cell>
          <cell r="CJ6">
            <v>3246</v>
          </cell>
          <cell r="CK6">
            <v>6</v>
          </cell>
          <cell r="CL6">
            <v>28563</v>
          </cell>
        </row>
        <row r="7">
          <cell r="D7">
            <v>4.3055555555555555E-2</v>
          </cell>
          <cell r="E7">
            <v>0.97222222222222221</v>
          </cell>
          <cell r="F7">
            <v>1.7224999999999999</v>
          </cell>
          <cell r="J7">
            <v>0</v>
          </cell>
          <cell r="K7">
            <v>0.27777777777777779</v>
          </cell>
          <cell r="L7">
            <v>3.3983333333333334</v>
          </cell>
          <cell r="M7">
            <v>0.1238888888888889</v>
          </cell>
          <cell r="N7">
            <v>27.450555555555557</v>
          </cell>
          <cell r="O7">
            <v>0</v>
          </cell>
          <cell r="P7">
            <v>15.620277777777778</v>
          </cell>
          <cell r="Q7">
            <v>5.5</v>
          </cell>
          <cell r="R7">
            <v>2.9722222222222223E-2</v>
          </cell>
          <cell r="S7">
            <v>20.206944444444446</v>
          </cell>
          <cell r="T7">
            <v>0</v>
          </cell>
          <cell r="U7">
            <v>0.72972222222222227</v>
          </cell>
          <cell r="V7">
            <v>3.4444444444444444E-2</v>
          </cell>
          <cell r="W7">
            <v>7.0491666666666664</v>
          </cell>
          <cell r="AC7">
            <v>1.2777777777777779E-2</v>
          </cell>
          <cell r="AD7">
            <v>6.3827777777777781</v>
          </cell>
          <cell r="AE7">
            <v>0.03</v>
          </cell>
          <cell r="AF7">
            <v>0</v>
          </cell>
          <cell r="AG7">
            <v>17.586666666666666</v>
          </cell>
          <cell r="AH7">
            <v>0</v>
          </cell>
          <cell r="AI7">
            <v>2.1152777777777776</v>
          </cell>
          <cell r="AL7">
            <v>1.3888888888888888E-2</v>
          </cell>
          <cell r="AM7">
            <v>6.3594444444444447</v>
          </cell>
          <cell r="AN7">
            <v>0</v>
          </cell>
          <cell r="AO7">
            <v>2.0902777777777777</v>
          </cell>
          <cell r="AP7">
            <v>2.2083333333333335</v>
          </cell>
          <cell r="AQ7">
            <v>97.366388888888892</v>
          </cell>
          <cell r="AR7">
            <v>2.6388888888888889E-2</v>
          </cell>
          <cell r="AS7">
            <v>25.531388888888888</v>
          </cell>
          <cell r="AT7">
            <v>4.9166666666666664E-2</v>
          </cell>
          <cell r="AU7">
            <v>4.2333333333333334</v>
          </cell>
          <cell r="AV7">
            <v>1.5833333333333335E-2</v>
          </cell>
          <cell r="AW7">
            <v>2.6297222222222221</v>
          </cell>
          <cell r="AZ7">
            <v>0</v>
          </cell>
          <cell r="BA7">
            <v>1.0442222222222222</v>
          </cell>
          <cell r="BC7">
            <v>17.006666666666668</v>
          </cell>
          <cell r="BD7">
            <v>0</v>
          </cell>
          <cell r="BE7">
            <v>0</v>
          </cell>
          <cell r="BH7">
            <v>0</v>
          </cell>
          <cell r="BI7">
            <v>4.3066666666666666</v>
          </cell>
          <cell r="BJ7">
            <v>9.8888888888888887E-2</v>
          </cell>
          <cell r="BK7">
            <v>11.661944444444444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0.65861111111111115</v>
          </cell>
          <cell r="BW7">
            <v>18.681111111111111</v>
          </cell>
          <cell r="BX7">
            <v>5.7427777777777775</v>
          </cell>
          <cell r="BY7">
            <v>25.333333333333332</v>
          </cell>
          <cell r="BZ7">
            <v>161.72611111111112</v>
          </cell>
          <cell r="CA7">
            <v>0</v>
          </cell>
          <cell r="CB7">
            <v>0.81666666666666665</v>
          </cell>
          <cell r="CC7">
            <v>1.5277777777777777E-2</v>
          </cell>
          <cell r="CD7">
            <v>37.695833333333333</v>
          </cell>
          <cell r="CE7">
            <v>0</v>
          </cell>
          <cell r="CF7">
            <v>0.52861111111111114</v>
          </cell>
          <cell r="CG7">
            <v>1.2777777777777779E-2</v>
          </cell>
          <cell r="CH7">
            <v>14.723333333333333</v>
          </cell>
          <cell r="CI7">
            <v>5.5555555555555556E-4</v>
          </cell>
          <cell r="CJ7">
            <v>0.90166666666666662</v>
          </cell>
          <cell r="CK7">
            <v>1.6666666666666668E-3</v>
          </cell>
          <cell r="CL7">
            <v>7.934166666666667</v>
          </cell>
          <cell r="CS7" t="str">
            <v>주재료</v>
          </cell>
          <cell r="CT7" t="str">
            <v>부재료</v>
          </cell>
        </row>
        <row r="8">
          <cell r="A8">
            <v>110001</v>
          </cell>
          <cell r="B8" t="str">
            <v>L-Alanine</v>
          </cell>
          <cell r="C8" t="str">
            <v>KG</v>
          </cell>
          <cell r="D8">
            <v>5881</v>
          </cell>
          <cell r="E8">
            <v>132789</v>
          </cell>
          <cell r="F8">
            <v>235264</v>
          </cell>
          <cell r="G8">
            <v>13051</v>
          </cell>
          <cell r="H8">
            <v>0</v>
          </cell>
          <cell r="I8">
            <v>261101</v>
          </cell>
          <cell r="J8">
            <v>0</v>
          </cell>
          <cell r="K8">
            <v>134296</v>
          </cell>
          <cell r="L8">
            <v>1642980</v>
          </cell>
          <cell r="M8">
            <v>59896</v>
          </cell>
          <cell r="N8">
            <v>13271422</v>
          </cell>
          <cell r="O8">
            <v>0</v>
          </cell>
          <cell r="P8">
            <v>1169022</v>
          </cell>
          <cell r="Q8">
            <v>411620</v>
          </cell>
          <cell r="R8">
            <v>9639</v>
          </cell>
          <cell r="S8">
            <v>6553247</v>
          </cell>
          <cell r="T8">
            <v>0</v>
          </cell>
          <cell r="U8">
            <v>260319</v>
          </cell>
          <cell r="V8">
            <v>1804</v>
          </cell>
          <cell r="W8">
            <v>369292</v>
          </cell>
          <cell r="X8">
            <v>0</v>
          </cell>
          <cell r="Y8">
            <v>0</v>
          </cell>
          <cell r="Z8">
            <v>84898</v>
          </cell>
          <cell r="AA8">
            <v>0</v>
          </cell>
          <cell r="AB8">
            <v>0</v>
          </cell>
          <cell r="AC8">
            <v>2263</v>
          </cell>
          <cell r="AD8">
            <v>1130526</v>
          </cell>
          <cell r="AE8">
            <v>6287</v>
          </cell>
          <cell r="AF8">
            <v>0</v>
          </cell>
          <cell r="AG8">
            <v>3685321</v>
          </cell>
          <cell r="AH8">
            <v>0</v>
          </cell>
          <cell r="AI8">
            <v>1022666</v>
          </cell>
          <cell r="AJ8">
            <v>0</v>
          </cell>
          <cell r="AK8">
            <v>0</v>
          </cell>
          <cell r="AL8">
            <v>1005</v>
          </cell>
          <cell r="AM8">
            <v>460076</v>
          </cell>
          <cell r="AN8">
            <v>0</v>
          </cell>
          <cell r="AO8">
            <v>250298</v>
          </cell>
          <cell r="AP8">
            <v>462761</v>
          </cell>
          <cell r="AQ8">
            <v>20403322</v>
          </cell>
          <cell r="AR8">
            <v>1382</v>
          </cell>
          <cell r="AS8">
            <v>1337538</v>
          </cell>
          <cell r="AT8">
            <v>8708</v>
          </cell>
          <cell r="AU8">
            <v>749814</v>
          </cell>
          <cell r="AV8">
            <v>2370</v>
          </cell>
          <cell r="AW8">
            <v>393617</v>
          </cell>
          <cell r="AX8">
            <v>9147</v>
          </cell>
          <cell r="AY8">
            <v>940323</v>
          </cell>
          <cell r="AZ8">
            <v>0</v>
          </cell>
          <cell r="BA8">
            <v>162812</v>
          </cell>
          <cell r="BB8">
            <v>5197</v>
          </cell>
          <cell r="BC8">
            <v>2651623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1396681</v>
          </cell>
          <cell r="BJ8">
            <v>32070</v>
          </cell>
          <cell r="BK8">
            <v>3782048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N8">
            <v>63514376</v>
          </cell>
          <cell r="CP8" t="str">
            <v xml:space="preserve"> GREENHEPA</v>
          </cell>
          <cell r="CQ8" t="str">
            <v>250ml</v>
          </cell>
          <cell r="CR8" t="str">
            <v>재공품</v>
          </cell>
          <cell r="CS8">
            <v>111967</v>
          </cell>
          <cell r="CT8">
            <v>1963</v>
          </cell>
        </row>
        <row r="9">
          <cell r="A9">
            <v>110002</v>
          </cell>
          <cell r="B9" t="str">
            <v>L-Argine HCL</v>
          </cell>
          <cell r="C9" t="str">
            <v>KG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629539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N9">
            <v>629539</v>
          </cell>
          <cell r="CP9" t="str">
            <v xml:space="preserve"> GREENHEPA</v>
          </cell>
          <cell r="CQ9" t="str">
            <v>250ml</v>
          </cell>
          <cell r="CR9" t="str">
            <v>CAN</v>
          </cell>
          <cell r="CS9">
            <v>2528306</v>
          </cell>
          <cell r="CT9">
            <v>44372</v>
          </cell>
        </row>
        <row r="10">
          <cell r="A10">
            <v>110003</v>
          </cell>
          <cell r="B10" t="str">
            <v>L-Arginine</v>
          </cell>
          <cell r="C10" t="str">
            <v>KG</v>
          </cell>
          <cell r="D10">
            <v>4236</v>
          </cell>
          <cell r="E10">
            <v>95659</v>
          </cell>
          <cell r="F10">
            <v>169481</v>
          </cell>
          <cell r="G10">
            <v>9402</v>
          </cell>
          <cell r="H10">
            <v>0</v>
          </cell>
          <cell r="I10">
            <v>188093</v>
          </cell>
          <cell r="J10">
            <v>0</v>
          </cell>
          <cell r="K10">
            <v>73369</v>
          </cell>
          <cell r="L10">
            <v>897598</v>
          </cell>
          <cell r="M10">
            <v>32723</v>
          </cell>
          <cell r="N10">
            <v>7250486</v>
          </cell>
          <cell r="O10">
            <v>0</v>
          </cell>
          <cell r="P10">
            <v>683074</v>
          </cell>
          <cell r="Q10">
            <v>240515</v>
          </cell>
          <cell r="R10">
            <v>9748</v>
          </cell>
          <cell r="S10">
            <v>6627366</v>
          </cell>
          <cell r="T10">
            <v>0</v>
          </cell>
          <cell r="U10">
            <v>121660</v>
          </cell>
          <cell r="V10">
            <v>3690</v>
          </cell>
          <cell r="W10">
            <v>755236</v>
          </cell>
          <cell r="X10">
            <v>0</v>
          </cell>
          <cell r="Y10">
            <v>0</v>
          </cell>
          <cell r="Z10">
            <v>173624</v>
          </cell>
          <cell r="AA10">
            <v>0</v>
          </cell>
          <cell r="AB10">
            <v>0</v>
          </cell>
          <cell r="AC10">
            <v>2514</v>
          </cell>
          <cell r="AD10">
            <v>1256034</v>
          </cell>
          <cell r="AE10">
            <v>10082</v>
          </cell>
          <cell r="AF10">
            <v>0</v>
          </cell>
          <cell r="AG10">
            <v>5910258</v>
          </cell>
          <cell r="AH10">
            <v>0</v>
          </cell>
          <cell r="AI10">
            <v>558706</v>
          </cell>
          <cell r="AJ10">
            <v>0</v>
          </cell>
          <cell r="AK10">
            <v>0</v>
          </cell>
          <cell r="AL10">
            <v>2035</v>
          </cell>
          <cell r="AM10">
            <v>931629</v>
          </cell>
          <cell r="AN10">
            <v>0</v>
          </cell>
          <cell r="AO10">
            <v>0</v>
          </cell>
          <cell r="AP10">
            <v>742143</v>
          </cell>
          <cell r="AQ10">
            <v>32721409</v>
          </cell>
          <cell r="AR10">
            <v>2827</v>
          </cell>
          <cell r="AS10">
            <v>2735392</v>
          </cell>
          <cell r="AT10">
            <v>9675</v>
          </cell>
          <cell r="AU10">
            <v>833056</v>
          </cell>
          <cell r="AV10">
            <v>2804</v>
          </cell>
          <cell r="AW10">
            <v>465740</v>
          </cell>
          <cell r="AX10">
            <v>10823</v>
          </cell>
          <cell r="AY10">
            <v>1112621</v>
          </cell>
          <cell r="AZ10">
            <v>0</v>
          </cell>
          <cell r="BA10">
            <v>180372</v>
          </cell>
          <cell r="BB10">
            <v>5758</v>
          </cell>
          <cell r="BC10">
            <v>2937618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1412478</v>
          </cell>
          <cell r="BJ10">
            <v>32433</v>
          </cell>
          <cell r="BK10">
            <v>3824825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N10">
            <v>73037192</v>
          </cell>
          <cell r="CP10" t="str">
            <v xml:space="preserve"> GREENHEPA</v>
          </cell>
          <cell r="CQ10" t="str">
            <v>250ml</v>
          </cell>
          <cell r="CR10" t="str">
            <v>덕용</v>
          </cell>
          <cell r="CS10">
            <v>4479438</v>
          </cell>
          <cell r="CT10">
            <v>78613</v>
          </cell>
        </row>
        <row r="11">
          <cell r="A11">
            <v>110004</v>
          </cell>
          <cell r="B11" t="str">
            <v xml:space="preserve">L-Aspartic acid </v>
          </cell>
          <cell r="C11" t="str">
            <v>KG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7594</v>
          </cell>
          <cell r="L11">
            <v>92899</v>
          </cell>
          <cell r="M11">
            <v>3387</v>
          </cell>
          <cell r="N11">
            <v>750408</v>
          </cell>
          <cell r="O11">
            <v>0</v>
          </cell>
          <cell r="P11">
            <v>0</v>
          </cell>
          <cell r="Q11">
            <v>0</v>
          </cell>
          <cell r="R11">
            <v>1020</v>
          </cell>
          <cell r="S11">
            <v>693379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146</v>
          </cell>
          <cell r="AD11">
            <v>73006</v>
          </cell>
          <cell r="AE11">
            <v>69</v>
          </cell>
          <cell r="AF11">
            <v>0</v>
          </cell>
          <cell r="AG11">
            <v>40231</v>
          </cell>
          <cell r="AH11">
            <v>0</v>
          </cell>
          <cell r="AI11">
            <v>57825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143451</v>
          </cell>
          <cell r="AP11">
            <v>5052</v>
          </cell>
          <cell r="AQ11">
            <v>222735</v>
          </cell>
          <cell r="AR11">
            <v>0</v>
          </cell>
          <cell r="AS11">
            <v>0</v>
          </cell>
          <cell r="AT11">
            <v>562</v>
          </cell>
          <cell r="AU11">
            <v>48421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45386</v>
          </cell>
          <cell r="BB11">
            <v>1449</v>
          </cell>
          <cell r="BC11">
            <v>739181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N11">
            <v>2926201</v>
          </cell>
          <cell r="CP11" t="str">
            <v xml:space="preserve"> GREENHEPA</v>
          </cell>
          <cell r="CQ11" t="str">
            <v>500ml</v>
          </cell>
          <cell r="CR11" t="str">
            <v>재공품</v>
          </cell>
          <cell r="CS11">
            <v>248496</v>
          </cell>
          <cell r="CT11">
            <v>4361</v>
          </cell>
        </row>
        <row r="12">
          <cell r="A12">
            <v>110005</v>
          </cell>
          <cell r="B12" t="str">
            <v>Asparagine monohydrate</v>
          </cell>
          <cell r="C12" t="str">
            <v>KG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N12">
            <v>0</v>
          </cell>
          <cell r="CP12" t="str">
            <v xml:space="preserve"> GREENHEPA</v>
          </cell>
          <cell r="CQ12" t="str">
            <v>500ml</v>
          </cell>
          <cell r="CR12" t="str">
            <v>CAN</v>
          </cell>
          <cell r="CS12">
            <v>0</v>
          </cell>
          <cell r="CT12">
            <v>0</v>
          </cell>
        </row>
        <row r="13">
          <cell r="A13">
            <v>110021</v>
          </cell>
          <cell r="B13" t="str">
            <v>L-CISTEINE</v>
          </cell>
          <cell r="C13" t="str">
            <v>KG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41080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360</v>
          </cell>
          <cell r="AD13">
            <v>179659</v>
          </cell>
          <cell r="AE13">
            <v>603</v>
          </cell>
          <cell r="AF13">
            <v>0</v>
          </cell>
          <cell r="AG13">
            <v>353587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44399</v>
          </cell>
          <cell r="AQ13">
            <v>1957588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83978</v>
          </cell>
          <cell r="BB13">
            <v>2681</v>
          </cell>
          <cell r="BC13">
            <v>1367702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N13">
            <v>4031637</v>
          </cell>
          <cell r="CP13" t="str">
            <v xml:space="preserve"> GREENHEPA</v>
          </cell>
          <cell r="CQ13" t="str">
            <v>500ml</v>
          </cell>
          <cell r="CR13" t="str">
            <v>덕용</v>
          </cell>
          <cell r="CS13">
            <v>4971373</v>
          </cell>
          <cell r="CT13">
            <v>87247</v>
          </cell>
        </row>
        <row r="14">
          <cell r="A14">
            <v>110022</v>
          </cell>
          <cell r="B14" t="str">
            <v>L-Cysteine</v>
          </cell>
          <cell r="C14" t="str">
            <v>KG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25982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N14">
            <v>25982</v>
          </cell>
          <cell r="CP14" t="str">
            <v xml:space="preserve"> SOLGREEN</v>
          </cell>
          <cell r="CQ14" t="str">
            <v>250ml</v>
          </cell>
          <cell r="CR14" t="str">
            <v>재공품</v>
          </cell>
          <cell r="CS14">
            <v>0</v>
          </cell>
          <cell r="CT14">
            <v>0</v>
          </cell>
        </row>
        <row r="15">
          <cell r="A15">
            <v>110023</v>
          </cell>
          <cell r="B15" t="str">
            <v>L-Cystine Hcl</v>
          </cell>
          <cell r="C15" t="str">
            <v>KG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2934</v>
          </cell>
          <cell r="S15">
            <v>1994520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1238</v>
          </cell>
          <cell r="AU15">
            <v>106552</v>
          </cell>
          <cell r="AV15">
            <v>156</v>
          </cell>
          <cell r="AW15">
            <v>25957</v>
          </cell>
          <cell r="AX15">
            <v>603</v>
          </cell>
          <cell r="AY15">
            <v>62008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425088</v>
          </cell>
          <cell r="BJ15">
            <v>9761</v>
          </cell>
          <cell r="BK15">
            <v>1151087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N15">
            <v>3779904</v>
          </cell>
          <cell r="CP15" t="str">
            <v xml:space="preserve"> SOLGREEN</v>
          </cell>
          <cell r="CQ15" t="str">
            <v>250ml</v>
          </cell>
          <cell r="CR15" t="str">
            <v>CAN</v>
          </cell>
          <cell r="CS15">
            <v>1488647</v>
          </cell>
          <cell r="CT15">
            <v>18055</v>
          </cell>
        </row>
        <row r="16">
          <cell r="A16">
            <v>110041</v>
          </cell>
          <cell r="B16" t="str">
            <v>L-Glutamic acid</v>
          </cell>
          <cell r="C16" t="str">
            <v>KG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11964</v>
          </cell>
          <cell r="L16">
            <v>146373</v>
          </cell>
          <cell r="M16">
            <v>5336</v>
          </cell>
          <cell r="N16">
            <v>1182347</v>
          </cell>
          <cell r="O16">
            <v>0</v>
          </cell>
          <cell r="P16">
            <v>484412</v>
          </cell>
          <cell r="Q16">
            <v>170565</v>
          </cell>
          <cell r="R16">
            <v>1024</v>
          </cell>
          <cell r="S16">
            <v>696281</v>
          </cell>
          <cell r="T16">
            <v>0</v>
          </cell>
          <cell r="U16">
            <v>49786</v>
          </cell>
          <cell r="V16">
            <v>237</v>
          </cell>
          <cell r="W16">
            <v>48579</v>
          </cell>
          <cell r="X16">
            <v>0</v>
          </cell>
          <cell r="Y16">
            <v>0</v>
          </cell>
          <cell r="Z16">
            <v>11168</v>
          </cell>
          <cell r="AA16">
            <v>0</v>
          </cell>
          <cell r="AB16">
            <v>0</v>
          </cell>
          <cell r="AC16">
            <v>44</v>
          </cell>
          <cell r="AD16">
            <v>21993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91109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25929</v>
          </cell>
          <cell r="AP16">
            <v>0</v>
          </cell>
          <cell r="AQ16">
            <v>0</v>
          </cell>
          <cell r="AR16">
            <v>182</v>
          </cell>
          <cell r="AS16">
            <v>175950</v>
          </cell>
          <cell r="AT16">
            <v>169</v>
          </cell>
          <cell r="AU16">
            <v>14587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46776</v>
          </cell>
          <cell r="BB16">
            <v>1493</v>
          </cell>
          <cell r="BC16">
            <v>761809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148397</v>
          </cell>
          <cell r="BJ16">
            <v>3407</v>
          </cell>
          <cell r="BK16">
            <v>401843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N16">
            <v>4501760</v>
          </cell>
          <cell r="CP16" t="str">
            <v xml:space="preserve"> SOLGREEN</v>
          </cell>
          <cell r="CQ16" t="str">
            <v>250ml</v>
          </cell>
          <cell r="CR16" t="str">
            <v>덕용</v>
          </cell>
          <cell r="CS16">
            <v>18212117</v>
          </cell>
          <cell r="CT16">
            <v>220891</v>
          </cell>
        </row>
        <row r="17">
          <cell r="A17">
            <v>110051</v>
          </cell>
          <cell r="B17" t="str">
            <v>L-Histidine</v>
          </cell>
          <cell r="C17" t="str">
            <v>KG</v>
          </cell>
          <cell r="D17">
            <v>4377</v>
          </cell>
          <cell r="E17">
            <v>98833</v>
          </cell>
          <cell r="F17">
            <v>175104</v>
          </cell>
          <cell r="G17">
            <v>9714</v>
          </cell>
          <cell r="H17">
            <v>0</v>
          </cell>
          <cell r="I17">
            <v>194334</v>
          </cell>
          <cell r="J17">
            <v>0</v>
          </cell>
          <cell r="K17">
            <v>62199</v>
          </cell>
          <cell r="L17">
            <v>760940</v>
          </cell>
          <cell r="M17">
            <v>27741</v>
          </cell>
          <cell r="N17">
            <v>6146609</v>
          </cell>
          <cell r="O17">
            <v>0</v>
          </cell>
          <cell r="P17">
            <v>423441</v>
          </cell>
          <cell r="Q17">
            <v>149096</v>
          </cell>
          <cell r="R17">
            <v>6446</v>
          </cell>
          <cell r="S17">
            <v>4382229</v>
          </cell>
          <cell r="T17">
            <v>0</v>
          </cell>
          <cell r="U17">
            <v>174078</v>
          </cell>
          <cell r="V17">
            <v>1120</v>
          </cell>
          <cell r="W17">
            <v>229310</v>
          </cell>
          <cell r="X17">
            <v>0</v>
          </cell>
          <cell r="Y17">
            <v>0</v>
          </cell>
          <cell r="Z17">
            <v>52717</v>
          </cell>
          <cell r="AA17">
            <v>0</v>
          </cell>
          <cell r="AB17">
            <v>0</v>
          </cell>
          <cell r="AC17">
            <v>3464</v>
          </cell>
          <cell r="AD17">
            <v>1730271</v>
          </cell>
          <cell r="AE17">
            <v>5042</v>
          </cell>
          <cell r="AF17">
            <v>0</v>
          </cell>
          <cell r="AG17">
            <v>2955831</v>
          </cell>
          <cell r="AH17">
            <v>0</v>
          </cell>
          <cell r="AI17">
            <v>473644</v>
          </cell>
          <cell r="AJ17">
            <v>0</v>
          </cell>
          <cell r="AK17">
            <v>0</v>
          </cell>
          <cell r="AL17">
            <v>1318</v>
          </cell>
          <cell r="AM17">
            <v>603381</v>
          </cell>
          <cell r="AN17">
            <v>0</v>
          </cell>
          <cell r="AO17">
            <v>0</v>
          </cell>
          <cell r="AP17">
            <v>371160</v>
          </cell>
          <cell r="AQ17">
            <v>16364592</v>
          </cell>
          <cell r="AR17">
            <v>858</v>
          </cell>
          <cell r="AS17">
            <v>830539</v>
          </cell>
          <cell r="AT17">
            <v>13328</v>
          </cell>
          <cell r="AU17">
            <v>1147590</v>
          </cell>
          <cell r="AV17">
            <v>2060</v>
          </cell>
          <cell r="AW17">
            <v>342181</v>
          </cell>
          <cell r="AX17">
            <v>7952</v>
          </cell>
          <cell r="AY17">
            <v>817446</v>
          </cell>
          <cell r="AZ17">
            <v>0</v>
          </cell>
          <cell r="BA17">
            <v>339687</v>
          </cell>
          <cell r="BB17">
            <v>10843</v>
          </cell>
          <cell r="BC17">
            <v>5532289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933976</v>
          </cell>
          <cell r="BJ17">
            <v>21446</v>
          </cell>
          <cell r="BK17">
            <v>2529097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N17">
            <v>47936283</v>
          </cell>
          <cell r="CP17" t="str">
            <v xml:space="preserve"> SOLGREEN</v>
          </cell>
          <cell r="CQ17" t="str">
            <v>500ml</v>
          </cell>
          <cell r="CR17" t="str">
            <v>재공품</v>
          </cell>
          <cell r="CS17">
            <v>663939</v>
          </cell>
          <cell r="CT17">
            <v>8053</v>
          </cell>
        </row>
        <row r="18">
          <cell r="A18">
            <v>110052</v>
          </cell>
          <cell r="B18" t="str">
            <v>L-Histidine HCL 1H2O</v>
          </cell>
          <cell r="C18" t="str">
            <v>KG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717055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N18">
            <v>717055</v>
          </cell>
          <cell r="CP18" t="str">
            <v xml:space="preserve"> SOLGREEN</v>
          </cell>
          <cell r="CQ18" t="str">
            <v>500ml</v>
          </cell>
          <cell r="CR18" t="str">
            <v>덕용</v>
          </cell>
          <cell r="CS18">
            <v>147111168</v>
          </cell>
          <cell r="CT18">
            <v>1784276</v>
          </cell>
        </row>
        <row r="19">
          <cell r="A19">
            <v>110061</v>
          </cell>
          <cell r="B19" t="str">
            <v>L-Isoleucine</v>
          </cell>
          <cell r="C19" t="str">
            <v>KG</v>
          </cell>
          <cell r="D19">
            <v>21847</v>
          </cell>
          <cell r="E19">
            <v>493327</v>
          </cell>
          <cell r="F19">
            <v>874035</v>
          </cell>
          <cell r="G19">
            <v>48487</v>
          </cell>
          <cell r="H19">
            <v>0</v>
          </cell>
          <cell r="I19">
            <v>970022</v>
          </cell>
          <cell r="J19">
            <v>0</v>
          </cell>
          <cell r="K19">
            <v>152081</v>
          </cell>
          <cell r="L19">
            <v>1860559</v>
          </cell>
          <cell r="M19">
            <v>67828</v>
          </cell>
          <cell r="N19">
            <v>15028952</v>
          </cell>
          <cell r="O19">
            <v>0</v>
          </cell>
          <cell r="P19">
            <v>906673</v>
          </cell>
          <cell r="Q19">
            <v>319245</v>
          </cell>
          <cell r="R19">
            <v>15583</v>
          </cell>
          <cell r="S19">
            <v>10593973</v>
          </cell>
          <cell r="T19">
            <v>0</v>
          </cell>
          <cell r="U19">
            <v>207683</v>
          </cell>
          <cell r="V19">
            <v>19606</v>
          </cell>
          <cell r="W19">
            <v>4012468</v>
          </cell>
          <cell r="X19">
            <v>0</v>
          </cell>
          <cell r="Y19">
            <v>0</v>
          </cell>
          <cell r="Z19">
            <v>922439</v>
          </cell>
          <cell r="AA19">
            <v>0</v>
          </cell>
          <cell r="AB19">
            <v>0</v>
          </cell>
          <cell r="AC19">
            <v>8709</v>
          </cell>
          <cell r="AD19">
            <v>4350221</v>
          </cell>
          <cell r="AE19">
            <v>20671</v>
          </cell>
          <cell r="AF19">
            <v>0</v>
          </cell>
          <cell r="AG19">
            <v>12118017</v>
          </cell>
          <cell r="AH19">
            <v>0</v>
          </cell>
          <cell r="AI19">
            <v>1158097</v>
          </cell>
          <cell r="AJ19">
            <v>0</v>
          </cell>
          <cell r="AK19">
            <v>0</v>
          </cell>
          <cell r="AL19">
            <v>6761</v>
          </cell>
          <cell r="AM19">
            <v>3095941</v>
          </cell>
          <cell r="AN19">
            <v>0</v>
          </cell>
          <cell r="AO19">
            <v>1322881</v>
          </cell>
          <cell r="AP19">
            <v>1521643</v>
          </cell>
          <cell r="AQ19">
            <v>67089890</v>
          </cell>
          <cell r="AR19">
            <v>15021</v>
          </cell>
          <cell r="AS19">
            <v>14532764</v>
          </cell>
          <cell r="AT19">
            <v>33510</v>
          </cell>
          <cell r="AU19">
            <v>2885254</v>
          </cell>
          <cell r="AV19">
            <v>6997</v>
          </cell>
          <cell r="AW19">
            <v>1162043</v>
          </cell>
          <cell r="AX19">
            <v>27004</v>
          </cell>
          <cell r="AY19">
            <v>2776039</v>
          </cell>
          <cell r="AZ19">
            <v>0</v>
          </cell>
          <cell r="BA19">
            <v>437967</v>
          </cell>
          <cell r="BB19">
            <v>13981</v>
          </cell>
          <cell r="BC19">
            <v>7132921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2257873</v>
          </cell>
          <cell r="BJ19">
            <v>51845</v>
          </cell>
          <cell r="BK19">
            <v>6114053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N19">
            <v>164654911</v>
          </cell>
          <cell r="CP19" t="str">
            <v xml:space="preserve"> AMIGREEN TPN</v>
          </cell>
          <cell r="CQ19" t="str">
            <v>250ml</v>
          </cell>
          <cell r="CR19" t="str">
            <v>재공품</v>
          </cell>
          <cell r="CS19">
            <v>0</v>
          </cell>
          <cell r="CT19">
            <v>0</v>
          </cell>
        </row>
        <row r="20">
          <cell r="A20">
            <v>110081</v>
          </cell>
          <cell r="B20" t="str">
            <v>L-Leucine</v>
          </cell>
          <cell r="C20" t="str">
            <v>KG</v>
          </cell>
          <cell r="D20">
            <v>11464</v>
          </cell>
          <cell r="E20">
            <v>258855</v>
          </cell>
          <cell r="F20">
            <v>458617</v>
          </cell>
          <cell r="G20">
            <v>25442</v>
          </cell>
          <cell r="H20">
            <v>0</v>
          </cell>
          <cell r="I20">
            <v>508983</v>
          </cell>
          <cell r="J20">
            <v>0</v>
          </cell>
          <cell r="K20">
            <v>69713</v>
          </cell>
          <cell r="L20">
            <v>852871</v>
          </cell>
          <cell r="M20">
            <v>31092</v>
          </cell>
          <cell r="N20">
            <v>6889199</v>
          </cell>
          <cell r="O20">
            <v>0</v>
          </cell>
          <cell r="P20">
            <v>552846</v>
          </cell>
          <cell r="Q20">
            <v>194661</v>
          </cell>
          <cell r="R20">
            <v>13389</v>
          </cell>
          <cell r="S20">
            <v>9102312</v>
          </cell>
          <cell r="T20">
            <v>0</v>
          </cell>
          <cell r="U20">
            <v>154962</v>
          </cell>
          <cell r="V20">
            <v>9420</v>
          </cell>
          <cell r="W20">
            <v>1927879</v>
          </cell>
          <cell r="X20">
            <v>0</v>
          </cell>
          <cell r="Y20">
            <v>0</v>
          </cell>
          <cell r="Z20">
            <v>443206</v>
          </cell>
          <cell r="AA20">
            <v>0</v>
          </cell>
          <cell r="AB20">
            <v>0</v>
          </cell>
          <cell r="AC20">
            <v>5304</v>
          </cell>
          <cell r="AD20">
            <v>2649247</v>
          </cell>
          <cell r="AE20">
            <v>9122</v>
          </cell>
          <cell r="AF20">
            <v>0</v>
          </cell>
          <cell r="AG20">
            <v>5347347</v>
          </cell>
          <cell r="AH20">
            <v>0</v>
          </cell>
          <cell r="AI20">
            <v>530866</v>
          </cell>
          <cell r="AJ20">
            <v>0</v>
          </cell>
          <cell r="AK20">
            <v>0</v>
          </cell>
          <cell r="AL20">
            <v>3655</v>
          </cell>
          <cell r="AM20">
            <v>1673769</v>
          </cell>
          <cell r="AN20">
            <v>0</v>
          </cell>
          <cell r="AO20">
            <v>790251</v>
          </cell>
          <cell r="AP20">
            <v>671459</v>
          </cell>
          <cell r="AQ20">
            <v>29604920</v>
          </cell>
          <cell r="AR20">
            <v>7217</v>
          </cell>
          <cell r="AS20">
            <v>6982587</v>
          </cell>
          <cell r="AT20">
            <v>20407</v>
          </cell>
          <cell r="AU20">
            <v>1757095</v>
          </cell>
          <cell r="AV20">
            <v>3923</v>
          </cell>
          <cell r="AW20">
            <v>651514</v>
          </cell>
          <cell r="AX20">
            <v>15140</v>
          </cell>
          <cell r="AY20">
            <v>1556421</v>
          </cell>
          <cell r="AZ20">
            <v>0</v>
          </cell>
          <cell r="BA20">
            <v>419977</v>
          </cell>
          <cell r="BB20">
            <v>13406</v>
          </cell>
          <cell r="BC20">
            <v>6839939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1939958</v>
          </cell>
          <cell r="BJ20">
            <v>44545</v>
          </cell>
          <cell r="BK20">
            <v>5253176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N20">
            <v>88296156</v>
          </cell>
          <cell r="CP20" t="str">
            <v xml:space="preserve"> AMIGREEN TPN</v>
          </cell>
          <cell r="CQ20" t="str">
            <v>250ml</v>
          </cell>
          <cell r="CR20" t="str">
            <v>CAN</v>
          </cell>
          <cell r="CS20">
            <v>21763977</v>
          </cell>
          <cell r="CT20">
            <v>702682</v>
          </cell>
        </row>
        <row r="21">
          <cell r="A21">
            <v>110082</v>
          </cell>
          <cell r="B21" t="str">
            <v>L-Lycine Acetate</v>
          </cell>
          <cell r="C21" t="str">
            <v>KG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115300</v>
          </cell>
          <cell r="L21">
            <v>1410585</v>
          </cell>
          <cell r="M21">
            <v>51424</v>
          </cell>
          <cell r="N21">
            <v>11394219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4233</v>
          </cell>
          <cell r="AD21">
            <v>2114424</v>
          </cell>
          <cell r="AE21">
            <v>3926</v>
          </cell>
          <cell r="AF21">
            <v>0</v>
          </cell>
          <cell r="AG21">
            <v>2301246</v>
          </cell>
          <cell r="AH21">
            <v>0</v>
          </cell>
          <cell r="AI21">
            <v>878013</v>
          </cell>
          <cell r="AJ21">
            <v>0</v>
          </cell>
          <cell r="AK21">
            <v>0</v>
          </cell>
          <cell r="AL21">
            <v>2788</v>
          </cell>
          <cell r="AM21">
            <v>1276657</v>
          </cell>
          <cell r="AN21">
            <v>0</v>
          </cell>
          <cell r="AO21">
            <v>0</v>
          </cell>
          <cell r="AP21">
            <v>288964</v>
          </cell>
          <cell r="AQ21">
            <v>12740560</v>
          </cell>
          <cell r="AR21">
            <v>0</v>
          </cell>
          <cell r="AS21">
            <v>0</v>
          </cell>
          <cell r="AT21">
            <v>16287</v>
          </cell>
          <cell r="AU21">
            <v>1402377</v>
          </cell>
          <cell r="AV21">
            <v>4563</v>
          </cell>
          <cell r="AW21">
            <v>757899</v>
          </cell>
          <cell r="AX21">
            <v>17613</v>
          </cell>
          <cell r="AY21">
            <v>1810568</v>
          </cell>
          <cell r="AZ21">
            <v>0</v>
          </cell>
          <cell r="BA21">
            <v>428940</v>
          </cell>
          <cell r="BB21">
            <v>13693</v>
          </cell>
          <cell r="BC21">
            <v>6985916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N21">
            <v>44020195</v>
          </cell>
          <cell r="CO21">
            <v>0</v>
          </cell>
          <cell r="CP21" t="str">
            <v xml:space="preserve"> AMIGREEN TPN</v>
          </cell>
          <cell r="CQ21" t="str">
            <v>250ml</v>
          </cell>
          <cell r="CR21" t="str">
            <v>PACK</v>
          </cell>
          <cell r="CS21">
            <v>7663237</v>
          </cell>
          <cell r="CT21">
            <v>247421</v>
          </cell>
        </row>
        <row r="22">
          <cell r="A22">
            <v>110083</v>
          </cell>
          <cell r="B22" t="str">
            <v>L-Lycine hcl</v>
          </cell>
          <cell r="C22" t="str">
            <v>KG</v>
          </cell>
          <cell r="D22">
            <v>2543</v>
          </cell>
          <cell r="E22">
            <v>57418</v>
          </cell>
          <cell r="F22">
            <v>101728</v>
          </cell>
          <cell r="G22">
            <v>5643</v>
          </cell>
          <cell r="H22">
            <v>0</v>
          </cell>
          <cell r="I22">
            <v>112900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166301</v>
          </cell>
          <cell r="Q22">
            <v>58556</v>
          </cell>
          <cell r="R22">
            <v>3163</v>
          </cell>
          <cell r="S22">
            <v>2150302</v>
          </cell>
          <cell r="T22">
            <v>0</v>
          </cell>
          <cell r="U22">
            <v>51275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183730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458290</v>
          </cell>
          <cell r="BJ22">
            <v>10523</v>
          </cell>
          <cell r="BK22">
            <v>1240993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2</v>
          </cell>
          <cell r="CN22">
            <v>4603367</v>
          </cell>
          <cell r="CO22">
            <v>0</v>
          </cell>
          <cell r="CP22" t="str">
            <v xml:space="preserve"> AMICALMIN</v>
          </cell>
          <cell r="CQ22" t="str">
            <v>250ml</v>
          </cell>
          <cell r="CR22" t="str">
            <v>재공품</v>
          </cell>
          <cell r="CS22">
            <v>136049</v>
          </cell>
          <cell r="CT22">
            <v>1756</v>
          </cell>
        </row>
        <row r="23">
          <cell r="A23">
            <v>110084</v>
          </cell>
          <cell r="B23" t="str">
            <v>L-LYSINE MONOMALATE</v>
          </cell>
          <cell r="C23" t="str">
            <v>KG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58884</v>
          </cell>
          <cell r="W23">
            <v>12050903</v>
          </cell>
          <cell r="X23">
            <v>0</v>
          </cell>
          <cell r="Y23">
            <v>0</v>
          </cell>
          <cell r="Z23">
            <v>2770421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45113</v>
          </cell>
          <cell r="AS23">
            <v>43647185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N23">
            <v>58572506</v>
          </cell>
          <cell r="CO23">
            <v>0</v>
          </cell>
          <cell r="CP23" t="str">
            <v xml:space="preserve"> AMICALMIN</v>
          </cell>
          <cell r="CQ23" t="str">
            <v>250ml</v>
          </cell>
          <cell r="CR23" t="str">
            <v>CAN</v>
          </cell>
          <cell r="CS23">
            <v>92493314</v>
          </cell>
          <cell r="CT23">
            <v>1193543</v>
          </cell>
        </row>
        <row r="24">
          <cell r="A24">
            <v>110091</v>
          </cell>
          <cell r="B24" t="str">
            <v>L-Malic acid</v>
          </cell>
          <cell r="C24" t="str">
            <v>KG</v>
          </cell>
          <cell r="D24">
            <v>12666</v>
          </cell>
          <cell r="E24">
            <v>286013</v>
          </cell>
          <cell r="F24">
            <v>506732</v>
          </cell>
          <cell r="G24">
            <v>28111</v>
          </cell>
          <cell r="H24">
            <v>0</v>
          </cell>
          <cell r="I24">
            <v>562382</v>
          </cell>
          <cell r="J24">
            <v>0</v>
          </cell>
          <cell r="K24">
            <v>98852</v>
          </cell>
          <cell r="L24">
            <v>1209358</v>
          </cell>
          <cell r="M24">
            <v>44088</v>
          </cell>
          <cell r="N24">
            <v>9768777</v>
          </cell>
          <cell r="O24">
            <v>0</v>
          </cell>
          <cell r="P24">
            <v>0</v>
          </cell>
          <cell r="Q24">
            <v>0</v>
          </cell>
          <cell r="R24">
            <v>3385</v>
          </cell>
          <cell r="S24">
            <v>2301122</v>
          </cell>
          <cell r="T24">
            <v>0</v>
          </cell>
          <cell r="U24">
            <v>32270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140515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490434</v>
          </cell>
          <cell r="BJ24">
            <v>11261</v>
          </cell>
          <cell r="BK24">
            <v>1328038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N24">
            <v>16824004</v>
          </cell>
          <cell r="CO24">
            <v>0</v>
          </cell>
          <cell r="CP24" t="str">
            <v xml:space="preserve"> INTRAMIN</v>
          </cell>
          <cell r="CQ24" t="str">
            <v>250ml</v>
          </cell>
          <cell r="CR24" t="str">
            <v>재공품</v>
          </cell>
          <cell r="CS24">
            <v>0</v>
          </cell>
          <cell r="CT24">
            <v>0</v>
          </cell>
        </row>
        <row r="25">
          <cell r="A25">
            <v>110092</v>
          </cell>
          <cell r="B25" t="str">
            <v>L-Methionine</v>
          </cell>
          <cell r="C25" t="str">
            <v>KG</v>
          </cell>
          <cell r="D25">
            <v>741</v>
          </cell>
          <cell r="E25">
            <v>16739</v>
          </cell>
          <cell r="F25">
            <v>29656</v>
          </cell>
          <cell r="G25">
            <v>1645</v>
          </cell>
          <cell r="H25">
            <v>0</v>
          </cell>
          <cell r="I25">
            <v>32913</v>
          </cell>
          <cell r="J25">
            <v>0</v>
          </cell>
          <cell r="K25">
            <v>62172</v>
          </cell>
          <cell r="L25">
            <v>760615</v>
          </cell>
          <cell r="M25">
            <v>27729</v>
          </cell>
          <cell r="N25">
            <v>6143983</v>
          </cell>
          <cell r="O25">
            <v>0</v>
          </cell>
          <cell r="P25">
            <v>627511</v>
          </cell>
          <cell r="Q25">
            <v>220951</v>
          </cell>
          <cell r="R25">
            <v>7960</v>
          </cell>
          <cell r="S25">
            <v>5411800</v>
          </cell>
          <cell r="T25">
            <v>0</v>
          </cell>
          <cell r="U25">
            <v>78173</v>
          </cell>
          <cell r="V25">
            <v>659</v>
          </cell>
          <cell r="W25">
            <v>134850</v>
          </cell>
          <cell r="X25">
            <v>0</v>
          </cell>
          <cell r="Y25">
            <v>0</v>
          </cell>
          <cell r="Z25">
            <v>31001</v>
          </cell>
          <cell r="AA25">
            <v>0</v>
          </cell>
          <cell r="AB25">
            <v>0</v>
          </cell>
          <cell r="AC25">
            <v>2151</v>
          </cell>
          <cell r="AD25">
            <v>1074498</v>
          </cell>
          <cell r="AE25">
            <v>505</v>
          </cell>
          <cell r="AF25">
            <v>0</v>
          </cell>
          <cell r="AG25">
            <v>296060</v>
          </cell>
          <cell r="AH25">
            <v>0</v>
          </cell>
          <cell r="AI25">
            <v>473441</v>
          </cell>
          <cell r="AJ25">
            <v>0</v>
          </cell>
          <cell r="AK25">
            <v>0</v>
          </cell>
          <cell r="AL25">
            <v>213</v>
          </cell>
          <cell r="AM25">
            <v>97325</v>
          </cell>
          <cell r="AN25">
            <v>0</v>
          </cell>
          <cell r="AO25">
            <v>431858</v>
          </cell>
          <cell r="AP25">
            <v>37176</v>
          </cell>
          <cell r="AQ25">
            <v>1639097</v>
          </cell>
          <cell r="AR25">
            <v>505</v>
          </cell>
          <cell r="AS25">
            <v>488413</v>
          </cell>
          <cell r="AT25">
            <v>8277</v>
          </cell>
          <cell r="AU25">
            <v>712653</v>
          </cell>
          <cell r="AV25">
            <v>2726</v>
          </cell>
          <cell r="AW25">
            <v>452757</v>
          </cell>
          <cell r="AX25">
            <v>10521</v>
          </cell>
          <cell r="AY25">
            <v>1081605</v>
          </cell>
          <cell r="AZ25">
            <v>0</v>
          </cell>
          <cell r="BA25">
            <v>139831</v>
          </cell>
          <cell r="BB25">
            <v>4464</v>
          </cell>
          <cell r="BC25">
            <v>2277353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1153406</v>
          </cell>
          <cell r="BJ25">
            <v>26484</v>
          </cell>
          <cell r="BK25">
            <v>3123288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N25">
            <v>27123705</v>
          </cell>
          <cell r="CO25">
            <v>0</v>
          </cell>
          <cell r="CP25" t="str">
            <v xml:space="preserve"> INTRAMIN</v>
          </cell>
          <cell r="CQ25" t="str">
            <v>250ml</v>
          </cell>
          <cell r="CR25" t="str">
            <v>CAN</v>
          </cell>
          <cell r="CS25">
            <v>2810457</v>
          </cell>
          <cell r="CT25">
            <v>28577</v>
          </cell>
        </row>
        <row r="26">
          <cell r="A26">
            <v>110111</v>
          </cell>
          <cell r="B26" t="str">
            <v>L-Orinthine hcl</v>
          </cell>
          <cell r="C26" t="str">
            <v>KG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41170</v>
          </cell>
          <cell r="L26">
            <v>503674</v>
          </cell>
          <cell r="M26">
            <v>18362</v>
          </cell>
          <cell r="N26">
            <v>4068502</v>
          </cell>
          <cell r="O26">
            <v>0</v>
          </cell>
          <cell r="P26">
            <v>0</v>
          </cell>
          <cell r="Q26">
            <v>0</v>
          </cell>
          <cell r="R26">
            <v>1860</v>
          </cell>
          <cell r="S26">
            <v>1264408</v>
          </cell>
          <cell r="T26">
            <v>0</v>
          </cell>
          <cell r="U26">
            <v>32339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313510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269481</v>
          </cell>
          <cell r="BJ26">
            <v>6188</v>
          </cell>
          <cell r="BK26">
            <v>729721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N26">
            <v>7249215</v>
          </cell>
          <cell r="CO26">
            <v>0</v>
          </cell>
          <cell r="CP26" t="str">
            <v xml:space="preserve"> LIVERMIN</v>
          </cell>
          <cell r="CQ26" t="str">
            <v>250ml</v>
          </cell>
          <cell r="CR26" t="str">
            <v>재공품</v>
          </cell>
          <cell r="CS26">
            <v>162152</v>
          </cell>
          <cell r="CT26">
            <v>498</v>
          </cell>
        </row>
        <row r="27">
          <cell r="A27">
            <v>110112</v>
          </cell>
          <cell r="B27" t="str">
            <v>L-Orinthin-L-Aspartate</v>
          </cell>
          <cell r="C27" t="str">
            <v>KG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204024</v>
          </cell>
          <cell r="V27">
            <v>21541</v>
          </cell>
          <cell r="W27">
            <v>4408422</v>
          </cell>
          <cell r="X27">
            <v>0</v>
          </cell>
          <cell r="Y27">
            <v>0</v>
          </cell>
          <cell r="Z27">
            <v>1013466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16503</v>
          </cell>
          <cell r="AS27">
            <v>15966871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N27">
            <v>21630827</v>
          </cell>
          <cell r="CO27">
            <v>0</v>
          </cell>
          <cell r="CP27" t="str">
            <v xml:space="preserve"> LIVERMIN</v>
          </cell>
          <cell r="CQ27" t="str">
            <v>250ml</v>
          </cell>
          <cell r="CR27" t="str">
            <v>CAN</v>
          </cell>
          <cell r="CS27">
            <v>33185293</v>
          </cell>
          <cell r="CT27">
            <v>101870</v>
          </cell>
        </row>
        <row r="28">
          <cell r="A28">
            <v>110121</v>
          </cell>
          <cell r="B28" t="str">
            <v>L-Phemylalanine</v>
          </cell>
          <cell r="C28" t="str">
            <v>KG</v>
          </cell>
          <cell r="D28">
            <v>1079</v>
          </cell>
          <cell r="E28">
            <v>24364</v>
          </cell>
          <cell r="F28">
            <v>43167</v>
          </cell>
          <cell r="G28">
            <v>2395</v>
          </cell>
          <cell r="H28">
            <v>0</v>
          </cell>
          <cell r="I28">
            <v>47907</v>
          </cell>
          <cell r="J28">
            <v>0</v>
          </cell>
          <cell r="K28">
            <v>78314</v>
          </cell>
          <cell r="L28">
            <v>958095</v>
          </cell>
          <cell r="M28">
            <v>34928</v>
          </cell>
          <cell r="N28">
            <v>7739161</v>
          </cell>
          <cell r="O28">
            <v>0</v>
          </cell>
          <cell r="P28">
            <v>717663</v>
          </cell>
          <cell r="Q28">
            <v>252694</v>
          </cell>
          <cell r="R28">
            <v>11173</v>
          </cell>
          <cell r="S28">
            <v>7595951</v>
          </cell>
          <cell r="T28">
            <v>0</v>
          </cell>
          <cell r="U28">
            <v>124963</v>
          </cell>
          <cell r="V28">
            <v>360</v>
          </cell>
          <cell r="W28">
            <v>73607</v>
          </cell>
          <cell r="X28">
            <v>0</v>
          </cell>
          <cell r="Y28">
            <v>0</v>
          </cell>
          <cell r="Z28">
            <v>16922</v>
          </cell>
          <cell r="AA28">
            <v>0</v>
          </cell>
          <cell r="AB28">
            <v>0</v>
          </cell>
          <cell r="AC28">
            <v>3736</v>
          </cell>
          <cell r="AD28">
            <v>1866151</v>
          </cell>
          <cell r="AE28">
            <v>376</v>
          </cell>
          <cell r="AF28">
            <v>0</v>
          </cell>
          <cell r="AG28">
            <v>220366</v>
          </cell>
          <cell r="AH28">
            <v>0</v>
          </cell>
          <cell r="AI28">
            <v>596362</v>
          </cell>
          <cell r="AJ28">
            <v>0</v>
          </cell>
          <cell r="AK28">
            <v>0</v>
          </cell>
          <cell r="AL28">
            <v>319</v>
          </cell>
          <cell r="AM28">
            <v>146090</v>
          </cell>
          <cell r="AN28">
            <v>0</v>
          </cell>
          <cell r="AO28">
            <v>1117514</v>
          </cell>
          <cell r="AP28">
            <v>27671</v>
          </cell>
          <cell r="AQ28">
            <v>1220027</v>
          </cell>
          <cell r="AR28">
            <v>276</v>
          </cell>
          <cell r="AS28">
            <v>266596</v>
          </cell>
          <cell r="AT28">
            <v>14375</v>
          </cell>
          <cell r="AU28">
            <v>1237712</v>
          </cell>
          <cell r="AV28">
            <v>3174</v>
          </cell>
          <cell r="AW28">
            <v>527218</v>
          </cell>
          <cell r="AX28">
            <v>12252</v>
          </cell>
          <cell r="AY28">
            <v>1259487</v>
          </cell>
          <cell r="AZ28">
            <v>0</v>
          </cell>
          <cell r="BA28">
            <v>407797</v>
          </cell>
          <cell r="BB28">
            <v>13018</v>
          </cell>
          <cell r="BC28">
            <v>6641556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1618910</v>
          </cell>
          <cell r="BJ28">
            <v>37173</v>
          </cell>
          <cell r="BK28">
            <v>4383814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N28">
            <v>39344713</v>
          </cell>
          <cell r="CO28">
            <v>0</v>
          </cell>
          <cell r="CP28" t="str">
            <v xml:space="preserve"> LIVERMIN</v>
          </cell>
          <cell r="CQ28" t="str">
            <v>500ml</v>
          </cell>
          <cell r="CR28" t="str">
            <v>재공품</v>
          </cell>
          <cell r="CS28">
            <v>0</v>
          </cell>
          <cell r="CT28">
            <v>0</v>
          </cell>
        </row>
        <row r="29">
          <cell r="A29">
            <v>110122</v>
          </cell>
          <cell r="B29" t="str">
            <v>L-Proline</v>
          </cell>
          <cell r="C29" t="str">
            <v>KG</v>
          </cell>
          <cell r="D29">
            <v>12929</v>
          </cell>
          <cell r="E29">
            <v>291947</v>
          </cell>
          <cell r="F29">
            <v>517247</v>
          </cell>
          <cell r="G29">
            <v>28694</v>
          </cell>
          <cell r="H29">
            <v>0</v>
          </cell>
          <cell r="I29">
            <v>574052</v>
          </cell>
          <cell r="J29">
            <v>0</v>
          </cell>
          <cell r="K29">
            <v>130403</v>
          </cell>
          <cell r="L29">
            <v>1595351</v>
          </cell>
          <cell r="M29">
            <v>58160</v>
          </cell>
          <cell r="N29">
            <v>12886693</v>
          </cell>
          <cell r="O29">
            <v>0</v>
          </cell>
          <cell r="P29">
            <v>2736178</v>
          </cell>
          <cell r="Q29">
            <v>963426</v>
          </cell>
          <cell r="R29">
            <v>16363</v>
          </cell>
          <cell r="S29">
            <v>11124508</v>
          </cell>
          <cell r="T29">
            <v>0</v>
          </cell>
          <cell r="U29">
            <v>335995</v>
          </cell>
          <cell r="V29">
            <v>2069</v>
          </cell>
          <cell r="W29">
            <v>423357</v>
          </cell>
          <cell r="X29">
            <v>0</v>
          </cell>
          <cell r="Y29">
            <v>0</v>
          </cell>
          <cell r="Z29">
            <v>97327</v>
          </cell>
          <cell r="AA29">
            <v>0</v>
          </cell>
          <cell r="AB29">
            <v>0</v>
          </cell>
          <cell r="AC29">
            <v>3198</v>
          </cell>
          <cell r="AD29">
            <v>1597229</v>
          </cell>
          <cell r="AE29">
            <v>7958</v>
          </cell>
          <cell r="AF29">
            <v>0</v>
          </cell>
          <cell r="AG29">
            <v>4664949</v>
          </cell>
          <cell r="AH29">
            <v>0</v>
          </cell>
          <cell r="AI29">
            <v>993019</v>
          </cell>
          <cell r="AJ29">
            <v>0</v>
          </cell>
          <cell r="AK29">
            <v>0</v>
          </cell>
          <cell r="AL29">
            <v>2489</v>
          </cell>
          <cell r="AM29">
            <v>1139435</v>
          </cell>
          <cell r="AN29">
            <v>0</v>
          </cell>
          <cell r="AO29">
            <v>251075</v>
          </cell>
          <cell r="AP29">
            <v>585771</v>
          </cell>
          <cell r="AQ29">
            <v>25826909</v>
          </cell>
          <cell r="AR29">
            <v>1585</v>
          </cell>
          <cell r="AS29">
            <v>1533357</v>
          </cell>
          <cell r="AT29">
            <v>12303</v>
          </cell>
          <cell r="AU29">
            <v>1059351</v>
          </cell>
          <cell r="AV29">
            <v>7528</v>
          </cell>
          <cell r="AW29">
            <v>1250319</v>
          </cell>
          <cell r="AX29">
            <v>29056</v>
          </cell>
          <cell r="AY29">
            <v>2986926</v>
          </cell>
          <cell r="AZ29">
            <v>0</v>
          </cell>
          <cell r="BA29">
            <v>172462</v>
          </cell>
          <cell r="BB29">
            <v>5505</v>
          </cell>
          <cell r="BC29">
            <v>2808799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2370945</v>
          </cell>
          <cell r="BJ29">
            <v>54441</v>
          </cell>
          <cell r="BK29">
            <v>6420236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N29">
            <v>85579544</v>
          </cell>
          <cell r="CO29">
            <v>0</v>
          </cell>
          <cell r="CP29" t="str">
            <v xml:space="preserve"> LIVERMIN</v>
          </cell>
          <cell r="CQ29" t="str">
            <v>500ml</v>
          </cell>
          <cell r="CR29" t="str">
            <v>CAN</v>
          </cell>
          <cell r="CS29">
            <v>0</v>
          </cell>
          <cell r="CT29">
            <v>0</v>
          </cell>
        </row>
        <row r="30">
          <cell r="A30">
            <v>110141</v>
          </cell>
          <cell r="B30" t="str">
            <v>L-Serine</v>
          </cell>
          <cell r="C30" t="str">
            <v>KG</v>
          </cell>
          <cell r="D30">
            <v>11635</v>
          </cell>
          <cell r="E30">
            <v>262723</v>
          </cell>
          <cell r="F30">
            <v>465471</v>
          </cell>
          <cell r="G30">
            <v>25822</v>
          </cell>
          <cell r="H30">
            <v>0</v>
          </cell>
          <cell r="I30">
            <v>516589</v>
          </cell>
          <cell r="J30">
            <v>0</v>
          </cell>
          <cell r="K30">
            <v>117056</v>
          </cell>
          <cell r="L30">
            <v>1432063</v>
          </cell>
          <cell r="M30">
            <v>52207</v>
          </cell>
          <cell r="N30">
            <v>11567709</v>
          </cell>
          <cell r="O30">
            <v>0</v>
          </cell>
          <cell r="P30">
            <v>0</v>
          </cell>
          <cell r="Q30">
            <v>0</v>
          </cell>
          <cell r="R30">
            <v>6984</v>
          </cell>
          <cell r="S30">
            <v>4748275</v>
          </cell>
          <cell r="T30">
            <v>0</v>
          </cell>
          <cell r="U30">
            <v>337228</v>
          </cell>
          <cell r="V30">
            <v>7419</v>
          </cell>
          <cell r="W30">
            <v>1518394</v>
          </cell>
          <cell r="X30">
            <v>0</v>
          </cell>
          <cell r="Y30">
            <v>0</v>
          </cell>
          <cell r="Z30">
            <v>349068</v>
          </cell>
          <cell r="AA30">
            <v>0</v>
          </cell>
          <cell r="AB30">
            <v>0</v>
          </cell>
          <cell r="AC30">
            <v>1701</v>
          </cell>
          <cell r="AD30">
            <v>849909</v>
          </cell>
          <cell r="AE30">
            <v>6110</v>
          </cell>
          <cell r="AF30">
            <v>0</v>
          </cell>
          <cell r="AG30">
            <v>3581548</v>
          </cell>
          <cell r="AH30">
            <v>0</v>
          </cell>
          <cell r="AI30">
            <v>891382</v>
          </cell>
          <cell r="AJ30">
            <v>0</v>
          </cell>
          <cell r="AK30">
            <v>0</v>
          </cell>
          <cell r="AL30">
            <v>1523</v>
          </cell>
          <cell r="AM30">
            <v>697367</v>
          </cell>
          <cell r="AN30">
            <v>0</v>
          </cell>
          <cell r="AO30">
            <v>392943</v>
          </cell>
          <cell r="AP30">
            <v>449730</v>
          </cell>
          <cell r="AQ30">
            <v>19828797</v>
          </cell>
          <cell r="AR30">
            <v>5684</v>
          </cell>
          <cell r="AS30">
            <v>5499473</v>
          </cell>
          <cell r="AT30">
            <v>6547</v>
          </cell>
          <cell r="AU30">
            <v>563696</v>
          </cell>
          <cell r="AV30">
            <v>6201</v>
          </cell>
          <cell r="AW30">
            <v>1029897</v>
          </cell>
          <cell r="AX30">
            <v>23933</v>
          </cell>
          <cell r="AY30">
            <v>2460352</v>
          </cell>
          <cell r="AZ30">
            <v>0</v>
          </cell>
          <cell r="BA30">
            <v>179941</v>
          </cell>
          <cell r="BB30">
            <v>5744</v>
          </cell>
          <cell r="BC30">
            <v>2930595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1011991</v>
          </cell>
          <cell r="BJ30">
            <v>23237</v>
          </cell>
          <cell r="BK30">
            <v>2740351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1</v>
          </cell>
          <cell r="CN30">
            <v>64607296</v>
          </cell>
          <cell r="CO30">
            <v>0</v>
          </cell>
          <cell r="CP30" t="str">
            <v xml:space="preserve"> LIVERMIN</v>
          </cell>
          <cell r="CQ30" t="str">
            <v>500ml</v>
          </cell>
          <cell r="CR30" t="str">
            <v>덕용</v>
          </cell>
          <cell r="CS30">
            <v>7629073</v>
          </cell>
          <cell r="CT30">
            <v>23419</v>
          </cell>
        </row>
        <row r="31">
          <cell r="A31">
            <v>110151</v>
          </cell>
          <cell r="B31" t="str">
            <v>L-Threonine</v>
          </cell>
          <cell r="C31" t="str">
            <v>KG</v>
          </cell>
          <cell r="D31">
            <v>5313</v>
          </cell>
          <cell r="E31">
            <v>119964</v>
          </cell>
          <cell r="F31">
            <v>212542</v>
          </cell>
          <cell r="G31">
            <v>11791</v>
          </cell>
          <cell r="H31">
            <v>0</v>
          </cell>
          <cell r="I31">
            <v>235884</v>
          </cell>
          <cell r="J31">
            <v>0</v>
          </cell>
          <cell r="K31">
            <v>63473</v>
          </cell>
          <cell r="L31">
            <v>776530</v>
          </cell>
          <cell r="M31">
            <v>28309</v>
          </cell>
          <cell r="N31">
            <v>6272537</v>
          </cell>
          <cell r="O31">
            <v>0</v>
          </cell>
          <cell r="P31">
            <v>285543</v>
          </cell>
          <cell r="Q31">
            <v>100541</v>
          </cell>
          <cell r="R31">
            <v>5977</v>
          </cell>
          <cell r="S31">
            <v>4063267</v>
          </cell>
          <cell r="T31">
            <v>0</v>
          </cell>
          <cell r="U31">
            <v>122723</v>
          </cell>
          <cell r="V31">
            <v>1511</v>
          </cell>
          <cell r="W31">
            <v>309265</v>
          </cell>
          <cell r="X31">
            <v>0</v>
          </cell>
          <cell r="Y31">
            <v>0</v>
          </cell>
          <cell r="Z31">
            <v>71098</v>
          </cell>
          <cell r="AA31">
            <v>0</v>
          </cell>
          <cell r="AB31">
            <v>0</v>
          </cell>
          <cell r="AC31">
            <v>3504</v>
          </cell>
          <cell r="AD31">
            <v>1750181</v>
          </cell>
          <cell r="AE31">
            <v>2347</v>
          </cell>
          <cell r="AF31">
            <v>0</v>
          </cell>
          <cell r="AG31">
            <v>1375971</v>
          </cell>
          <cell r="AH31">
            <v>0</v>
          </cell>
          <cell r="AI31">
            <v>483348</v>
          </cell>
          <cell r="AJ31">
            <v>0</v>
          </cell>
          <cell r="AK31">
            <v>0</v>
          </cell>
          <cell r="AL31">
            <v>1396</v>
          </cell>
          <cell r="AM31">
            <v>639387</v>
          </cell>
          <cell r="AN31">
            <v>0</v>
          </cell>
          <cell r="AO31">
            <v>455473</v>
          </cell>
          <cell r="AP31">
            <v>172779</v>
          </cell>
          <cell r="AQ31">
            <v>7617894</v>
          </cell>
          <cell r="AR31">
            <v>1158</v>
          </cell>
          <cell r="AS31">
            <v>1120128</v>
          </cell>
          <cell r="AT31">
            <v>13482</v>
          </cell>
          <cell r="AU31">
            <v>1160796</v>
          </cell>
          <cell r="AV31">
            <v>1968</v>
          </cell>
          <cell r="AW31">
            <v>326889</v>
          </cell>
          <cell r="AX31">
            <v>7596</v>
          </cell>
          <cell r="AY31">
            <v>780916</v>
          </cell>
          <cell r="AZ31">
            <v>0</v>
          </cell>
          <cell r="BA31">
            <v>248152</v>
          </cell>
          <cell r="BB31">
            <v>7921</v>
          </cell>
          <cell r="BC31">
            <v>4041519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865996</v>
          </cell>
          <cell r="BJ31">
            <v>19885</v>
          </cell>
          <cell r="BK31">
            <v>2345016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N31">
            <v>36129970</v>
          </cell>
          <cell r="CO31">
            <v>0</v>
          </cell>
          <cell r="CP31" t="str">
            <v xml:space="preserve"> ILLIAMIN</v>
          </cell>
          <cell r="CQ31" t="str">
            <v>500ml</v>
          </cell>
          <cell r="CR31" t="str">
            <v>재공품</v>
          </cell>
          <cell r="CS31">
            <v>0</v>
          </cell>
          <cell r="CT31">
            <v>0</v>
          </cell>
        </row>
        <row r="32">
          <cell r="A32">
            <v>110152</v>
          </cell>
          <cell r="B32" t="str">
            <v>L-Tryptophan</v>
          </cell>
          <cell r="C32" t="str">
            <v>KG</v>
          </cell>
          <cell r="D32">
            <v>1636</v>
          </cell>
          <cell r="E32">
            <v>36943</v>
          </cell>
          <cell r="F32">
            <v>65453</v>
          </cell>
          <cell r="G32">
            <v>3631</v>
          </cell>
          <cell r="H32">
            <v>0</v>
          </cell>
          <cell r="I32">
            <v>72641</v>
          </cell>
          <cell r="J32">
            <v>0</v>
          </cell>
          <cell r="K32">
            <v>70368</v>
          </cell>
          <cell r="L32">
            <v>860881</v>
          </cell>
          <cell r="M32">
            <v>31384</v>
          </cell>
          <cell r="N32">
            <v>6953898</v>
          </cell>
          <cell r="O32">
            <v>0</v>
          </cell>
          <cell r="P32">
            <v>392534</v>
          </cell>
          <cell r="Q32">
            <v>138214</v>
          </cell>
          <cell r="R32">
            <v>7529</v>
          </cell>
          <cell r="S32">
            <v>5118914</v>
          </cell>
          <cell r="T32">
            <v>0</v>
          </cell>
          <cell r="U32">
            <v>88731</v>
          </cell>
          <cell r="V32">
            <v>349</v>
          </cell>
          <cell r="W32">
            <v>71429</v>
          </cell>
          <cell r="X32">
            <v>0</v>
          </cell>
          <cell r="Y32">
            <v>0</v>
          </cell>
          <cell r="Z32">
            <v>16421</v>
          </cell>
          <cell r="AA32">
            <v>0</v>
          </cell>
          <cell r="AB32">
            <v>0</v>
          </cell>
          <cell r="AC32">
            <v>1683</v>
          </cell>
          <cell r="AD32">
            <v>840795</v>
          </cell>
          <cell r="AE32">
            <v>2341</v>
          </cell>
          <cell r="AF32">
            <v>0</v>
          </cell>
          <cell r="AG32">
            <v>1372181</v>
          </cell>
          <cell r="AH32">
            <v>0</v>
          </cell>
          <cell r="AI32">
            <v>562644</v>
          </cell>
          <cell r="AJ32">
            <v>0</v>
          </cell>
          <cell r="AK32">
            <v>0</v>
          </cell>
          <cell r="AL32">
            <v>619</v>
          </cell>
          <cell r="AM32">
            <v>283537</v>
          </cell>
          <cell r="AN32">
            <v>0</v>
          </cell>
          <cell r="AO32">
            <v>461740</v>
          </cell>
          <cell r="AP32">
            <v>156639</v>
          </cell>
          <cell r="AQ32">
            <v>6906281</v>
          </cell>
          <cell r="AR32">
            <v>267</v>
          </cell>
          <cell r="AS32">
            <v>258709</v>
          </cell>
          <cell r="AT32">
            <v>6477</v>
          </cell>
          <cell r="AU32">
            <v>557652</v>
          </cell>
          <cell r="AV32">
            <v>2086</v>
          </cell>
          <cell r="AW32">
            <v>346410</v>
          </cell>
          <cell r="AX32">
            <v>8050</v>
          </cell>
          <cell r="AY32">
            <v>827549</v>
          </cell>
          <cell r="AZ32">
            <v>0</v>
          </cell>
          <cell r="BA32">
            <v>137554</v>
          </cell>
          <cell r="BB32">
            <v>4391</v>
          </cell>
          <cell r="BC32">
            <v>2240267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1090984</v>
          </cell>
          <cell r="BJ32">
            <v>25051</v>
          </cell>
          <cell r="BK32">
            <v>2954257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N32">
            <v>32979120</v>
          </cell>
          <cell r="CO32">
            <v>0</v>
          </cell>
          <cell r="CP32" t="str">
            <v xml:space="preserve"> ILLIAMIN</v>
          </cell>
          <cell r="CQ32" t="str">
            <v>500ml</v>
          </cell>
          <cell r="CR32" t="str">
            <v>덕용</v>
          </cell>
          <cell r="CS32">
            <v>0</v>
          </cell>
          <cell r="CT32">
            <v>0</v>
          </cell>
        </row>
        <row r="33">
          <cell r="A33">
            <v>110153</v>
          </cell>
          <cell r="B33" t="str">
            <v>L-Tyrosine</v>
          </cell>
          <cell r="C33" t="str">
            <v>KG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601</v>
          </cell>
          <cell r="S33">
            <v>408793</v>
          </cell>
          <cell r="T33">
            <v>0</v>
          </cell>
          <cell r="U33">
            <v>11072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258</v>
          </cell>
          <cell r="AD33">
            <v>129126</v>
          </cell>
          <cell r="AE33">
            <v>607</v>
          </cell>
          <cell r="AF33">
            <v>0</v>
          </cell>
          <cell r="AG33">
            <v>355784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63430</v>
          </cell>
          <cell r="AP33">
            <v>44675</v>
          </cell>
          <cell r="AQ33">
            <v>1969753</v>
          </cell>
          <cell r="AR33">
            <v>0</v>
          </cell>
          <cell r="AS33">
            <v>0</v>
          </cell>
          <cell r="AT33">
            <v>995</v>
          </cell>
          <cell r="AU33">
            <v>85642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18484</v>
          </cell>
          <cell r="BB33">
            <v>590</v>
          </cell>
          <cell r="BC33">
            <v>301044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87125</v>
          </cell>
          <cell r="BJ33">
            <v>2001</v>
          </cell>
          <cell r="BK33">
            <v>235925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N33">
            <v>3715905</v>
          </cell>
          <cell r="CO33">
            <v>0</v>
          </cell>
          <cell r="CP33" t="str">
            <v xml:space="preserve"> EPOCHMIN</v>
          </cell>
          <cell r="CQ33" t="str">
            <v>250ml</v>
          </cell>
          <cell r="CR33" t="str">
            <v>재공품</v>
          </cell>
          <cell r="CS33">
            <v>50915</v>
          </cell>
          <cell r="CT33">
            <v>409</v>
          </cell>
        </row>
        <row r="34">
          <cell r="A34">
            <v>110171</v>
          </cell>
          <cell r="B34" t="str">
            <v>L-Valin</v>
          </cell>
          <cell r="C34" t="str">
            <v>KG</v>
          </cell>
          <cell r="D34">
            <v>9114</v>
          </cell>
          <cell r="E34">
            <v>205799</v>
          </cell>
          <cell r="F34">
            <v>364617</v>
          </cell>
          <cell r="G34">
            <v>20227</v>
          </cell>
          <cell r="H34">
            <v>0</v>
          </cell>
          <cell r="I34">
            <v>404659</v>
          </cell>
          <cell r="J34">
            <v>0</v>
          </cell>
          <cell r="K34">
            <v>58333</v>
          </cell>
          <cell r="L34">
            <v>713646</v>
          </cell>
          <cell r="M34">
            <v>26017</v>
          </cell>
          <cell r="N34">
            <v>5764585</v>
          </cell>
          <cell r="O34">
            <v>0</v>
          </cell>
          <cell r="P34">
            <v>393629</v>
          </cell>
          <cell r="Q34">
            <v>138599</v>
          </cell>
          <cell r="R34">
            <v>6991</v>
          </cell>
          <cell r="S34">
            <v>4752647</v>
          </cell>
          <cell r="T34">
            <v>0</v>
          </cell>
          <cell r="U34">
            <v>100526</v>
          </cell>
          <cell r="V34">
            <v>7407</v>
          </cell>
          <cell r="W34">
            <v>1515844</v>
          </cell>
          <cell r="X34">
            <v>0</v>
          </cell>
          <cell r="Y34">
            <v>0</v>
          </cell>
          <cell r="Z34">
            <v>348482</v>
          </cell>
          <cell r="AA34">
            <v>0</v>
          </cell>
          <cell r="AB34">
            <v>0</v>
          </cell>
          <cell r="AC34">
            <v>6011</v>
          </cell>
          <cell r="AD34">
            <v>3002442</v>
          </cell>
          <cell r="AE34">
            <v>8971</v>
          </cell>
          <cell r="AF34">
            <v>0</v>
          </cell>
          <cell r="AG34">
            <v>5259088</v>
          </cell>
          <cell r="AH34">
            <v>0</v>
          </cell>
          <cell r="AI34">
            <v>444206</v>
          </cell>
          <cell r="AJ34">
            <v>0</v>
          </cell>
          <cell r="AK34">
            <v>0</v>
          </cell>
          <cell r="AL34">
            <v>2940</v>
          </cell>
          <cell r="AM34">
            <v>1346160</v>
          </cell>
          <cell r="AN34">
            <v>0</v>
          </cell>
          <cell r="AO34">
            <v>607515</v>
          </cell>
          <cell r="AP34">
            <v>660376</v>
          </cell>
          <cell r="AQ34">
            <v>29116283</v>
          </cell>
          <cell r="AR34">
            <v>5675</v>
          </cell>
          <cell r="AS34">
            <v>5490239</v>
          </cell>
          <cell r="AT34">
            <v>23128</v>
          </cell>
          <cell r="AU34">
            <v>1991349</v>
          </cell>
          <cell r="AV34">
            <v>2979</v>
          </cell>
          <cell r="AW34">
            <v>494806</v>
          </cell>
          <cell r="AX34">
            <v>11499</v>
          </cell>
          <cell r="AY34">
            <v>1182056</v>
          </cell>
          <cell r="AZ34">
            <v>0</v>
          </cell>
          <cell r="BA34">
            <v>157886</v>
          </cell>
          <cell r="BB34">
            <v>5040</v>
          </cell>
          <cell r="BC34">
            <v>2571394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1012922</v>
          </cell>
          <cell r="BJ34">
            <v>23259</v>
          </cell>
          <cell r="BK34">
            <v>2742872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N34">
            <v>71000218</v>
          </cell>
          <cell r="CO34">
            <v>0</v>
          </cell>
          <cell r="CP34" t="str">
            <v xml:space="preserve"> EPOCHMIN</v>
          </cell>
          <cell r="CQ34" t="str">
            <v>250ml</v>
          </cell>
          <cell r="CR34" t="str">
            <v>덕용</v>
          </cell>
          <cell r="CS34">
            <v>25432945</v>
          </cell>
          <cell r="CT34">
            <v>204078</v>
          </cell>
        </row>
        <row r="35">
          <cell r="A35">
            <v>110191</v>
          </cell>
          <cell r="B35" t="str">
            <v>D-Sorbital</v>
          </cell>
          <cell r="C35" t="str">
            <v>KG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8650590</v>
          </cell>
          <cell r="Q35">
            <v>3045928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3815</v>
          </cell>
          <cell r="W35">
            <v>780773</v>
          </cell>
          <cell r="X35">
            <v>0</v>
          </cell>
          <cell r="Y35">
            <v>0</v>
          </cell>
          <cell r="Z35">
            <v>179494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2923</v>
          </cell>
          <cell r="AS35">
            <v>2827884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N35">
            <v>15491407</v>
          </cell>
          <cell r="CO35">
            <v>0</v>
          </cell>
          <cell r="CP35" t="str">
            <v xml:space="preserve"> LEIMIN</v>
          </cell>
          <cell r="CQ35" t="str">
            <v>250ml</v>
          </cell>
          <cell r="CR35" t="str">
            <v>재공품</v>
          </cell>
          <cell r="CS35">
            <v>88509</v>
          </cell>
          <cell r="CT35">
            <v>1900</v>
          </cell>
        </row>
        <row r="36">
          <cell r="A36">
            <v>110211</v>
          </cell>
          <cell r="B36" t="str">
            <v>Glycine</v>
          </cell>
          <cell r="C36" t="str">
            <v>KG</v>
          </cell>
          <cell r="D36">
            <v>2110</v>
          </cell>
          <cell r="E36">
            <v>47649</v>
          </cell>
          <cell r="F36">
            <v>84420</v>
          </cell>
          <cell r="G36">
            <v>4683</v>
          </cell>
          <cell r="H36">
            <v>0</v>
          </cell>
          <cell r="I36">
            <v>93691</v>
          </cell>
          <cell r="J36">
            <v>0</v>
          </cell>
          <cell r="K36">
            <v>19039</v>
          </cell>
          <cell r="L36">
            <v>232927</v>
          </cell>
          <cell r="M36">
            <v>8492</v>
          </cell>
          <cell r="N36">
            <v>1881502</v>
          </cell>
          <cell r="O36">
            <v>0</v>
          </cell>
          <cell r="P36">
            <v>567075</v>
          </cell>
          <cell r="Q36">
            <v>199671</v>
          </cell>
          <cell r="R36">
            <v>1985</v>
          </cell>
          <cell r="S36">
            <v>1349802</v>
          </cell>
          <cell r="T36">
            <v>0</v>
          </cell>
          <cell r="U36">
            <v>40797</v>
          </cell>
          <cell r="V36">
            <v>175</v>
          </cell>
          <cell r="W36">
            <v>35828</v>
          </cell>
          <cell r="X36">
            <v>0</v>
          </cell>
          <cell r="Y36">
            <v>0</v>
          </cell>
          <cell r="Z36">
            <v>8237</v>
          </cell>
          <cell r="AA36">
            <v>0</v>
          </cell>
          <cell r="AB36">
            <v>0</v>
          </cell>
          <cell r="AC36">
            <v>649</v>
          </cell>
          <cell r="AD36">
            <v>324406</v>
          </cell>
          <cell r="AE36">
            <v>1176</v>
          </cell>
          <cell r="AF36">
            <v>0</v>
          </cell>
          <cell r="AG36">
            <v>689539</v>
          </cell>
          <cell r="AH36">
            <v>0</v>
          </cell>
          <cell r="AI36">
            <v>144984</v>
          </cell>
          <cell r="AJ36">
            <v>0</v>
          </cell>
          <cell r="AK36">
            <v>0</v>
          </cell>
          <cell r="AL36">
            <v>376</v>
          </cell>
          <cell r="AM36">
            <v>172230</v>
          </cell>
          <cell r="AN36">
            <v>0</v>
          </cell>
          <cell r="AO36">
            <v>276980</v>
          </cell>
          <cell r="AP36">
            <v>86584</v>
          </cell>
          <cell r="AQ36">
            <v>3817548</v>
          </cell>
          <cell r="AR36">
            <v>134</v>
          </cell>
          <cell r="AS36">
            <v>129764</v>
          </cell>
          <cell r="AT36">
            <v>2499</v>
          </cell>
          <cell r="AU36">
            <v>215160</v>
          </cell>
          <cell r="AV36">
            <v>1368</v>
          </cell>
          <cell r="AW36">
            <v>227216</v>
          </cell>
          <cell r="AX36">
            <v>5280</v>
          </cell>
          <cell r="AY36">
            <v>542803</v>
          </cell>
          <cell r="AZ36">
            <v>0</v>
          </cell>
          <cell r="BA36">
            <v>81126</v>
          </cell>
          <cell r="BB36">
            <v>2590</v>
          </cell>
          <cell r="BC36">
            <v>1321249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287681</v>
          </cell>
          <cell r="BJ36">
            <v>6606</v>
          </cell>
          <cell r="BK36">
            <v>779004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1</v>
          </cell>
          <cell r="CN36">
            <v>13695036</v>
          </cell>
          <cell r="CO36">
            <v>0</v>
          </cell>
          <cell r="CP36" t="str">
            <v xml:space="preserve"> LEIMIN</v>
          </cell>
          <cell r="CQ36" t="str">
            <v>250ml</v>
          </cell>
          <cell r="CR36" t="str">
            <v>CAN</v>
          </cell>
          <cell r="CS36">
            <v>0</v>
          </cell>
          <cell r="CT36">
            <v>0</v>
          </cell>
        </row>
        <row r="37">
          <cell r="A37">
            <v>110231</v>
          </cell>
          <cell r="B37" t="str">
            <v>N-Acetyl-L-cysteine</v>
          </cell>
          <cell r="C37" t="str">
            <v>KG</v>
          </cell>
          <cell r="D37">
            <v>1072</v>
          </cell>
          <cell r="E37">
            <v>24217</v>
          </cell>
          <cell r="F37">
            <v>42906</v>
          </cell>
          <cell r="G37">
            <v>2380</v>
          </cell>
          <cell r="H37">
            <v>0</v>
          </cell>
          <cell r="I37">
            <v>47618</v>
          </cell>
          <cell r="J37">
            <v>0</v>
          </cell>
          <cell r="K37">
            <v>17247</v>
          </cell>
          <cell r="L37">
            <v>210994</v>
          </cell>
          <cell r="M37">
            <v>7692</v>
          </cell>
          <cell r="N37">
            <v>1704339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509</v>
          </cell>
          <cell r="W37">
            <v>104206</v>
          </cell>
          <cell r="X37">
            <v>0</v>
          </cell>
          <cell r="Y37">
            <v>0</v>
          </cell>
          <cell r="Z37">
            <v>23956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131333</v>
          </cell>
          <cell r="AJ37">
            <v>0</v>
          </cell>
          <cell r="AK37">
            <v>0</v>
          </cell>
          <cell r="AL37">
            <v>719</v>
          </cell>
          <cell r="AM37">
            <v>329036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390</v>
          </cell>
          <cell r="AS37">
            <v>377424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N37">
            <v>3026038</v>
          </cell>
          <cell r="CO37">
            <v>0</v>
          </cell>
          <cell r="CP37" t="str">
            <v xml:space="preserve"> LEIMIN</v>
          </cell>
          <cell r="CQ37" t="str">
            <v>250ml</v>
          </cell>
          <cell r="CR37" t="str">
            <v>PACK</v>
          </cell>
          <cell r="CS37">
            <v>51885225</v>
          </cell>
          <cell r="CT37">
            <v>1113458</v>
          </cell>
        </row>
        <row r="38">
          <cell r="A38">
            <v>110232</v>
          </cell>
          <cell r="B38" t="str">
            <v>N-Acetyl-L-Tyrosine</v>
          </cell>
          <cell r="C38" t="str">
            <v>KG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84256</v>
          </cell>
          <cell r="L38">
            <v>1030786</v>
          </cell>
          <cell r="M38">
            <v>37578</v>
          </cell>
          <cell r="N38">
            <v>8326329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32670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641608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N38">
            <v>10153227</v>
          </cell>
          <cell r="CO38">
            <v>0</v>
          </cell>
          <cell r="CP38" t="str">
            <v xml:space="preserve"> ALBOGREEN</v>
          </cell>
          <cell r="CQ38" t="str">
            <v>250ml</v>
          </cell>
          <cell r="CR38" t="str">
            <v>재공품</v>
          </cell>
          <cell r="CS38">
            <v>0</v>
          </cell>
          <cell r="CT38">
            <v>0</v>
          </cell>
        </row>
        <row r="39">
          <cell r="A39">
            <v>110251</v>
          </cell>
          <cell r="B39" t="str">
            <v>Sodium Glycerophosphate</v>
          </cell>
          <cell r="C39" t="str">
            <v>KG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1801413</v>
          </cell>
          <cell r="Q39">
            <v>634289</v>
          </cell>
          <cell r="R39">
            <v>0</v>
          </cell>
          <cell r="S39">
            <v>0</v>
          </cell>
          <cell r="T39">
            <v>0</v>
          </cell>
          <cell r="U39">
            <v>151760</v>
          </cell>
          <cell r="V39">
            <v>5959</v>
          </cell>
          <cell r="W39">
            <v>1219554</v>
          </cell>
          <cell r="X39">
            <v>0</v>
          </cell>
          <cell r="Y39">
            <v>0</v>
          </cell>
          <cell r="Z39">
            <v>280367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4565</v>
          </cell>
          <cell r="AS39">
            <v>4417104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2864</v>
          </cell>
          <cell r="BB39">
            <v>91</v>
          </cell>
          <cell r="BC39">
            <v>46648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N39">
            <v>8564614</v>
          </cell>
          <cell r="CO39">
            <v>0</v>
          </cell>
          <cell r="CP39" t="str">
            <v xml:space="preserve"> ALBOGREEN</v>
          </cell>
          <cell r="CQ39" t="str">
            <v>250ml</v>
          </cell>
          <cell r="CR39" t="str">
            <v>CAN</v>
          </cell>
          <cell r="CS39">
            <v>10750603</v>
          </cell>
          <cell r="CT39">
            <v>1658</v>
          </cell>
        </row>
        <row r="40">
          <cell r="A40">
            <v>110271</v>
          </cell>
          <cell r="B40" t="str">
            <v>Xylitol</v>
          </cell>
          <cell r="C40" t="str">
            <v>KG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12958</v>
          </cell>
          <cell r="W40">
            <v>2651817</v>
          </cell>
          <cell r="X40">
            <v>0</v>
          </cell>
          <cell r="Y40">
            <v>0</v>
          </cell>
          <cell r="Z40">
            <v>609635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9927</v>
          </cell>
          <cell r="AS40">
            <v>9604621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N40">
            <v>12888958</v>
          </cell>
          <cell r="CO40">
            <v>0</v>
          </cell>
          <cell r="CP40" t="str">
            <v xml:space="preserve"> ALBOGREEN</v>
          </cell>
          <cell r="CQ40" t="str">
            <v>500ml</v>
          </cell>
          <cell r="CR40" t="str">
            <v>재공품</v>
          </cell>
          <cell r="CS40">
            <v>0</v>
          </cell>
          <cell r="CT40">
            <v>0</v>
          </cell>
        </row>
        <row r="41">
          <cell r="A41">
            <v>113001</v>
          </cell>
          <cell r="B41" t="str">
            <v>대두유</v>
          </cell>
          <cell r="C41" t="str">
            <v>KG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28848649</v>
          </cell>
          <cell r="CN41">
            <v>28848649</v>
          </cell>
          <cell r="CO41">
            <v>0</v>
          </cell>
          <cell r="CP41" t="str">
            <v xml:space="preserve"> ALBOGREEN</v>
          </cell>
          <cell r="CQ41" t="str">
            <v>500ml</v>
          </cell>
          <cell r="CR41" t="str">
            <v>CAN</v>
          </cell>
          <cell r="CS41">
            <v>0</v>
          </cell>
          <cell r="CT41">
            <v>0</v>
          </cell>
        </row>
        <row r="42">
          <cell r="A42">
            <v>113002</v>
          </cell>
          <cell r="B42" t="str">
            <v>York Phosph</v>
          </cell>
          <cell r="C42" t="str">
            <v>KG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2846037</v>
          </cell>
          <cell r="BW42">
            <v>80726130</v>
          </cell>
          <cell r="BX42">
            <v>24816095</v>
          </cell>
          <cell r="BY42">
            <v>109472180</v>
          </cell>
          <cell r="BZ42">
            <v>698862232</v>
          </cell>
          <cell r="CA42">
            <v>0</v>
          </cell>
          <cell r="CB42">
            <v>3529037</v>
          </cell>
          <cell r="CC42">
            <v>66019</v>
          </cell>
          <cell r="CD42">
            <v>162893884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-1</v>
          </cell>
          <cell r="CN42">
            <v>1083211613</v>
          </cell>
          <cell r="CO42">
            <v>0</v>
          </cell>
          <cell r="CP42" t="str">
            <v xml:space="preserve"> ZENITHMIN</v>
          </cell>
          <cell r="CQ42" t="str">
            <v>250ml</v>
          </cell>
          <cell r="CR42" t="str">
            <v>재공품</v>
          </cell>
          <cell r="CS42">
            <v>29228</v>
          </cell>
          <cell r="CT42">
            <v>51</v>
          </cell>
        </row>
        <row r="43">
          <cell r="A43">
            <v>113004</v>
          </cell>
          <cell r="B43" t="str">
            <v>Glycerin</v>
          </cell>
          <cell r="C43" t="str">
            <v>KG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29773</v>
          </cell>
          <cell r="BW43">
            <v>844486</v>
          </cell>
          <cell r="BX43">
            <v>259604</v>
          </cell>
          <cell r="BY43">
            <v>1145203</v>
          </cell>
          <cell r="BZ43">
            <v>7310888</v>
          </cell>
          <cell r="CA43">
            <v>0</v>
          </cell>
          <cell r="CB43">
            <v>36918</v>
          </cell>
          <cell r="CC43">
            <v>691</v>
          </cell>
          <cell r="CD43">
            <v>1704054</v>
          </cell>
          <cell r="CE43">
            <v>0</v>
          </cell>
          <cell r="CF43">
            <v>24610</v>
          </cell>
          <cell r="CG43">
            <v>595</v>
          </cell>
          <cell r="CH43">
            <v>685450</v>
          </cell>
          <cell r="CI43">
            <v>26</v>
          </cell>
          <cell r="CJ43">
            <v>41977</v>
          </cell>
          <cell r="CK43">
            <v>78</v>
          </cell>
          <cell r="CL43">
            <v>369377</v>
          </cell>
          <cell r="CN43">
            <v>12453730</v>
          </cell>
          <cell r="CO43">
            <v>0</v>
          </cell>
          <cell r="CP43" t="str">
            <v xml:space="preserve"> ZENITHMIN</v>
          </cell>
          <cell r="CQ43" t="str">
            <v>250ml</v>
          </cell>
          <cell r="CR43" t="str">
            <v>덕용</v>
          </cell>
          <cell r="CS43">
            <v>13383045</v>
          </cell>
          <cell r="CT43">
            <v>23177</v>
          </cell>
        </row>
        <row r="44">
          <cell r="A44">
            <v>113011</v>
          </cell>
          <cell r="B44" t="str">
            <v>MCT</v>
          </cell>
          <cell r="C44" t="str">
            <v>KG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170364</v>
          </cell>
          <cell r="CG44">
            <v>4118</v>
          </cell>
          <cell r="CH44">
            <v>4745131</v>
          </cell>
          <cell r="CI44">
            <v>358</v>
          </cell>
          <cell r="CJ44">
            <v>581190</v>
          </cell>
          <cell r="CK44">
            <v>1074</v>
          </cell>
          <cell r="CL44">
            <v>5114150</v>
          </cell>
          <cell r="CN44">
            <v>10616385</v>
          </cell>
          <cell r="CO44">
            <v>0</v>
          </cell>
          <cell r="CP44" t="str">
            <v xml:space="preserve"> MIRACALMIN</v>
          </cell>
          <cell r="CQ44" t="str">
            <v>250ml</v>
          </cell>
          <cell r="CR44" t="str">
            <v>재공품</v>
          </cell>
          <cell r="CS44">
            <v>0</v>
          </cell>
          <cell r="CT44">
            <v>0</v>
          </cell>
        </row>
        <row r="45">
          <cell r="A45">
            <v>113012</v>
          </cell>
          <cell r="B45" t="str">
            <v>LIPOID</v>
          </cell>
          <cell r="C45" t="str">
            <v>KG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1374883</v>
          </cell>
          <cell r="CG45">
            <v>33234</v>
          </cell>
          <cell r="CH45">
            <v>38294431</v>
          </cell>
          <cell r="CI45">
            <v>1445</v>
          </cell>
          <cell r="CJ45">
            <v>2345176</v>
          </cell>
          <cell r="CK45">
            <v>4335</v>
          </cell>
          <cell r="CL45">
            <v>20636251</v>
          </cell>
          <cell r="CN45">
            <v>62689755</v>
          </cell>
          <cell r="CO45">
            <v>0</v>
          </cell>
          <cell r="CP45" t="str">
            <v xml:space="preserve"> MIRACALMIN</v>
          </cell>
          <cell r="CQ45" t="str">
            <v>250ml</v>
          </cell>
          <cell r="CR45" t="str">
            <v>CAN</v>
          </cell>
          <cell r="CS45">
            <v>8309038</v>
          </cell>
          <cell r="CT45">
            <v>5761</v>
          </cell>
        </row>
        <row r="46">
          <cell r="A46">
            <v>113013</v>
          </cell>
          <cell r="B46" t="str">
            <v>OLEIC</v>
          </cell>
          <cell r="C46" t="str">
            <v>KG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5030</v>
          </cell>
          <cell r="CG46">
            <v>122</v>
          </cell>
          <cell r="CH46">
            <v>140107</v>
          </cell>
          <cell r="CI46">
            <v>5</v>
          </cell>
          <cell r="CJ46">
            <v>8580</v>
          </cell>
          <cell r="CK46">
            <v>16</v>
          </cell>
          <cell r="CL46">
            <v>75502</v>
          </cell>
          <cell r="CN46">
            <v>229362</v>
          </cell>
          <cell r="CO46">
            <v>0</v>
          </cell>
          <cell r="CP46" t="str">
            <v xml:space="preserve"> TOPICASOL</v>
          </cell>
          <cell r="CQ46" t="str">
            <v>250ml</v>
          </cell>
          <cell r="CR46" t="str">
            <v>재공품</v>
          </cell>
          <cell r="CS46">
            <v>6499492</v>
          </cell>
          <cell r="CT46">
            <v>2401</v>
          </cell>
        </row>
        <row r="47">
          <cell r="B47" t="str">
            <v>전  기  이  월</v>
          </cell>
          <cell r="D47">
            <v>3324</v>
          </cell>
          <cell r="E47">
            <v>75067</v>
          </cell>
          <cell r="F47">
            <v>132998</v>
          </cell>
          <cell r="G47">
            <v>7378</v>
          </cell>
          <cell r="H47">
            <v>0</v>
          </cell>
          <cell r="I47">
            <v>147604</v>
          </cell>
          <cell r="J47">
            <v>0</v>
          </cell>
          <cell r="K47">
            <v>21448</v>
          </cell>
          <cell r="L47">
            <v>262392</v>
          </cell>
          <cell r="M47">
            <v>9566</v>
          </cell>
          <cell r="N47">
            <v>2119511</v>
          </cell>
          <cell r="O47">
            <v>0</v>
          </cell>
          <cell r="P47">
            <v>1206072</v>
          </cell>
          <cell r="Q47">
            <v>424666</v>
          </cell>
          <cell r="R47">
            <v>2295</v>
          </cell>
          <cell r="S47">
            <v>1560218</v>
          </cell>
          <cell r="T47">
            <v>0</v>
          </cell>
          <cell r="U47">
            <v>56343</v>
          </cell>
          <cell r="V47">
            <v>2660</v>
          </cell>
          <cell r="W47">
            <v>544280</v>
          </cell>
          <cell r="X47">
            <v>0</v>
          </cell>
          <cell r="Y47">
            <v>0</v>
          </cell>
          <cell r="Z47">
            <v>125126</v>
          </cell>
          <cell r="AA47">
            <v>0</v>
          </cell>
          <cell r="AB47">
            <v>0</v>
          </cell>
          <cell r="AC47">
            <v>987</v>
          </cell>
          <cell r="AD47">
            <v>492827</v>
          </cell>
          <cell r="AE47">
            <v>2316</v>
          </cell>
          <cell r="AF47">
            <v>0</v>
          </cell>
          <cell r="AG47">
            <v>1357901</v>
          </cell>
          <cell r="AH47">
            <v>0</v>
          </cell>
          <cell r="AI47">
            <v>163325</v>
          </cell>
          <cell r="AJ47">
            <v>0</v>
          </cell>
          <cell r="AK47">
            <v>0</v>
          </cell>
          <cell r="AL47">
            <v>1072</v>
          </cell>
          <cell r="AM47">
            <v>491025</v>
          </cell>
          <cell r="AN47">
            <v>0</v>
          </cell>
          <cell r="AO47">
            <v>161394</v>
          </cell>
          <cell r="AP47">
            <v>170510</v>
          </cell>
          <cell r="AQ47">
            <v>7517848</v>
          </cell>
          <cell r="AR47">
            <v>2038</v>
          </cell>
          <cell r="AS47">
            <v>1971328</v>
          </cell>
          <cell r="AT47">
            <v>3796</v>
          </cell>
          <cell r="AU47">
            <v>326864</v>
          </cell>
          <cell r="AV47">
            <v>1223</v>
          </cell>
          <cell r="AW47">
            <v>203046</v>
          </cell>
          <cell r="AX47">
            <v>4719</v>
          </cell>
          <cell r="AY47">
            <v>485063</v>
          </cell>
          <cell r="AZ47">
            <v>0</v>
          </cell>
          <cell r="BA47">
            <v>80626</v>
          </cell>
          <cell r="BB47">
            <v>2574</v>
          </cell>
          <cell r="BC47">
            <v>1313118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332526</v>
          </cell>
          <cell r="BJ47">
            <v>7635</v>
          </cell>
          <cell r="BK47">
            <v>900441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50853</v>
          </cell>
          <cell r="BW47">
            <v>1442405</v>
          </cell>
          <cell r="BX47">
            <v>443411</v>
          </cell>
          <cell r="BY47">
            <v>1956036</v>
          </cell>
          <cell r="BZ47">
            <v>12487188</v>
          </cell>
          <cell r="CA47">
            <v>0</v>
          </cell>
          <cell r="CB47">
            <v>63056</v>
          </cell>
          <cell r="CC47">
            <v>1180</v>
          </cell>
          <cell r="CD47">
            <v>2910569</v>
          </cell>
          <cell r="CE47">
            <v>0</v>
          </cell>
          <cell r="CF47">
            <v>40815</v>
          </cell>
          <cell r="CG47">
            <v>987</v>
          </cell>
          <cell r="CH47">
            <v>1136817</v>
          </cell>
          <cell r="CI47">
            <v>43</v>
          </cell>
          <cell r="CJ47">
            <v>69619</v>
          </cell>
          <cell r="CK47">
            <v>129</v>
          </cell>
          <cell r="CL47">
            <v>612609</v>
          </cell>
          <cell r="CN47">
            <v>43910867</v>
          </cell>
          <cell r="CO47">
            <v>0</v>
          </cell>
          <cell r="CP47" t="str">
            <v xml:space="preserve"> TOPICASOL</v>
          </cell>
          <cell r="CQ47" t="str">
            <v>250ml</v>
          </cell>
          <cell r="CR47" t="str">
            <v>CAN</v>
          </cell>
          <cell r="CS47">
            <v>286565453</v>
          </cell>
          <cell r="CT47">
            <v>105842</v>
          </cell>
        </row>
        <row r="48">
          <cell r="A48">
            <v>39</v>
          </cell>
          <cell r="B48" t="str">
            <v>주  재  료  계</v>
          </cell>
          <cell r="D48">
            <v>111967</v>
          </cell>
          <cell r="E48">
            <v>2528306</v>
          </cell>
          <cell r="F48">
            <v>4479438</v>
          </cell>
          <cell r="G48">
            <v>248496</v>
          </cell>
          <cell r="H48">
            <v>0</v>
          </cell>
          <cell r="I48">
            <v>4971373</v>
          </cell>
          <cell r="J48">
            <v>0</v>
          </cell>
          <cell r="K48">
            <v>1488647</v>
          </cell>
          <cell r="L48">
            <v>18212117</v>
          </cell>
          <cell r="M48">
            <v>663939</v>
          </cell>
          <cell r="N48">
            <v>147111168</v>
          </cell>
          <cell r="O48">
            <v>0</v>
          </cell>
          <cell r="P48">
            <v>21763977</v>
          </cell>
          <cell r="Q48">
            <v>7663237</v>
          </cell>
          <cell r="R48">
            <v>136049</v>
          </cell>
          <cell r="S48">
            <v>92493314</v>
          </cell>
          <cell r="T48">
            <v>0</v>
          </cell>
          <cell r="U48">
            <v>2810457</v>
          </cell>
          <cell r="V48">
            <v>162152</v>
          </cell>
          <cell r="W48">
            <v>33185293</v>
          </cell>
          <cell r="X48">
            <v>0</v>
          </cell>
          <cell r="Y48">
            <v>0</v>
          </cell>
          <cell r="Z48">
            <v>7629073</v>
          </cell>
          <cell r="AA48">
            <v>0</v>
          </cell>
          <cell r="AB48">
            <v>0</v>
          </cell>
          <cell r="AC48">
            <v>50915</v>
          </cell>
          <cell r="AD48">
            <v>25432945</v>
          </cell>
          <cell r="AE48">
            <v>88509</v>
          </cell>
          <cell r="AF48">
            <v>0</v>
          </cell>
          <cell r="AG48">
            <v>51885225</v>
          </cell>
          <cell r="AH48">
            <v>0</v>
          </cell>
          <cell r="AI48">
            <v>10750603</v>
          </cell>
          <cell r="AJ48">
            <v>0</v>
          </cell>
          <cell r="AK48">
            <v>0</v>
          </cell>
          <cell r="AL48">
            <v>29228</v>
          </cell>
          <cell r="AM48">
            <v>13383045</v>
          </cell>
          <cell r="AN48">
            <v>0</v>
          </cell>
          <cell r="AO48">
            <v>8309038</v>
          </cell>
          <cell r="AP48">
            <v>6499492</v>
          </cell>
          <cell r="AQ48">
            <v>286565453</v>
          </cell>
          <cell r="AR48">
            <v>124230</v>
          </cell>
          <cell r="AS48">
            <v>120193866</v>
          </cell>
          <cell r="AT48">
            <v>195763</v>
          </cell>
          <cell r="AU48">
            <v>16855621</v>
          </cell>
          <cell r="AV48">
            <v>52126</v>
          </cell>
          <cell r="AW48">
            <v>8657509</v>
          </cell>
          <cell r="AX48">
            <v>201188</v>
          </cell>
          <cell r="AY48">
            <v>20682183</v>
          </cell>
          <cell r="AZ48">
            <v>0</v>
          </cell>
          <cell r="BA48">
            <v>3772618</v>
          </cell>
          <cell r="BB48">
            <v>120429</v>
          </cell>
          <cell r="BC48">
            <v>61442540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19565142</v>
          </cell>
          <cell r="BJ48">
            <v>449251</v>
          </cell>
          <cell r="BK48">
            <v>52980085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2926663</v>
          </cell>
          <cell r="BW48">
            <v>83013021</v>
          </cell>
          <cell r="BX48">
            <v>25519110</v>
          </cell>
          <cell r="BY48">
            <v>112573419</v>
          </cell>
          <cell r="BZ48">
            <v>718660308</v>
          </cell>
          <cell r="CA48">
            <v>0</v>
          </cell>
          <cell r="CB48">
            <v>3629011</v>
          </cell>
          <cell r="CC48">
            <v>67890</v>
          </cell>
          <cell r="CD48">
            <v>167508507</v>
          </cell>
          <cell r="CE48">
            <v>0</v>
          </cell>
          <cell r="CF48">
            <v>1615702</v>
          </cell>
          <cell r="CG48">
            <v>39056</v>
          </cell>
          <cell r="CH48">
            <v>45001936</v>
          </cell>
          <cell r="CI48">
            <v>1877</v>
          </cell>
          <cell r="CJ48">
            <v>3046542</v>
          </cell>
          <cell r="CK48">
            <v>5632</v>
          </cell>
          <cell r="CL48">
            <v>26807892</v>
          </cell>
          <cell r="CM48">
            <v>28848649</v>
          </cell>
          <cell r="CN48">
            <v>2273211222</v>
          </cell>
          <cell r="CP48" t="str">
            <v xml:space="preserve"> LEBOAMIN</v>
          </cell>
          <cell r="CQ48" t="str">
            <v>250ml</v>
          </cell>
          <cell r="CR48" t="str">
            <v>재공품</v>
          </cell>
          <cell r="CS48">
            <v>124230</v>
          </cell>
          <cell r="CT48">
            <v>6</v>
          </cell>
        </row>
        <row r="49">
          <cell r="A49">
            <v>120001</v>
          </cell>
          <cell r="B49" t="str">
            <v>Glacial Acetic acid</v>
          </cell>
          <cell r="C49" t="str">
            <v>KG</v>
          </cell>
          <cell r="D49">
            <v>408</v>
          </cell>
          <cell r="E49">
            <v>9218</v>
          </cell>
          <cell r="F49">
            <v>16331</v>
          </cell>
          <cell r="G49">
            <v>906</v>
          </cell>
          <cell r="H49">
            <v>0</v>
          </cell>
          <cell r="I49">
            <v>18125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867</v>
          </cell>
          <cell r="S49">
            <v>589487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339</v>
          </cell>
          <cell r="AD49">
            <v>169133</v>
          </cell>
          <cell r="AE49">
            <v>1758</v>
          </cell>
          <cell r="AF49">
            <v>0</v>
          </cell>
          <cell r="AG49">
            <v>1030369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49</v>
          </cell>
          <cell r="AM49">
            <v>22262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333</v>
          </cell>
          <cell r="AW49">
            <v>55299</v>
          </cell>
          <cell r="AX49">
            <v>1285</v>
          </cell>
          <cell r="AY49">
            <v>132105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N49">
            <v>2048274</v>
          </cell>
          <cell r="CP49" t="str">
            <v xml:space="preserve"> LEBOAMIN</v>
          </cell>
          <cell r="CQ49" t="str">
            <v>250ml</v>
          </cell>
          <cell r="CR49" t="str">
            <v>CAN</v>
          </cell>
          <cell r="CS49">
            <v>120193866</v>
          </cell>
          <cell r="CT49">
            <v>6217</v>
          </cell>
        </row>
        <row r="50">
          <cell r="A50">
            <v>120021</v>
          </cell>
          <cell r="B50" t="str">
            <v>Calcium chloride 2H2O</v>
          </cell>
          <cell r="C50" t="str">
            <v>KG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819</v>
          </cell>
          <cell r="L50">
            <v>10024</v>
          </cell>
          <cell r="M50">
            <v>365</v>
          </cell>
          <cell r="N50">
            <v>80974</v>
          </cell>
          <cell r="O50">
            <v>0</v>
          </cell>
          <cell r="P50">
            <v>18451</v>
          </cell>
          <cell r="Q50">
            <v>6497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33177</v>
          </cell>
          <cell r="BJ50">
            <v>762</v>
          </cell>
          <cell r="BK50">
            <v>89838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N50">
            <v>240907</v>
          </cell>
          <cell r="CP50" t="str">
            <v xml:space="preserve"> AMINOGREEN</v>
          </cell>
          <cell r="CQ50" t="str">
            <v>250ml</v>
          </cell>
          <cell r="CR50" t="str">
            <v>재공품</v>
          </cell>
          <cell r="CS50">
            <v>195763</v>
          </cell>
          <cell r="CT50">
            <v>0</v>
          </cell>
        </row>
        <row r="51">
          <cell r="A51">
            <v>120022</v>
          </cell>
          <cell r="B51" t="str">
            <v>Calcium Gylcerophosphate</v>
          </cell>
          <cell r="C51" t="str">
            <v>KG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593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12</v>
          </cell>
          <cell r="AD51">
            <v>6187</v>
          </cell>
          <cell r="AE51">
            <v>29</v>
          </cell>
          <cell r="AF51">
            <v>0</v>
          </cell>
          <cell r="AG51">
            <v>17048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N51">
            <v>23869</v>
          </cell>
          <cell r="CP51" t="str">
            <v xml:space="preserve"> AMINOGREEN</v>
          </cell>
          <cell r="CQ51" t="str">
            <v>250ml</v>
          </cell>
          <cell r="CR51" t="str">
            <v>CAN</v>
          </cell>
          <cell r="CS51">
            <v>16855621</v>
          </cell>
          <cell r="CT51">
            <v>15</v>
          </cell>
        </row>
        <row r="52">
          <cell r="A52">
            <v>120023</v>
          </cell>
          <cell r="B52" t="str">
            <v>Citric Acid</v>
          </cell>
          <cell r="C52" t="str">
            <v>KG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492</v>
          </cell>
          <cell r="S52">
            <v>334167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71220</v>
          </cell>
          <cell r="BJ52">
            <v>1635</v>
          </cell>
          <cell r="BK52">
            <v>192856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N52">
            <v>600370</v>
          </cell>
          <cell r="CP52" t="str">
            <v xml:space="preserve"> CLOVAMIN</v>
          </cell>
          <cell r="CQ52" t="str">
            <v>250ml</v>
          </cell>
          <cell r="CR52" t="str">
            <v>재공품</v>
          </cell>
          <cell r="CS52">
            <v>52126</v>
          </cell>
          <cell r="CT52">
            <v>632</v>
          </cell>
        </row>
        <row r="53">
          <cell r="A53">
            <v>120041</v>
          </cell>
          <cell r="B53" t="str">
            <v>Sodium Edtate 2H2O</v>
          </cell>
          <cell r="C53" t="str">
            <v>KG</v>
          </cell>
          <cell r="D53">
            <v>40</v>
          </cell>
          <cell r="E53">
            <v>914</v>
          </cell>
          <cell r="F53">
            <v>1620</v>
          </cell>
          <cell r="G53">
            <v>90</v>
          </cell>
          <cell r="H53">
            <v>0</v>
          </cell>
          <cell r="I53">
            <v>1798</v>
          </cell>
          <cell r="J53">
            <v>0</v>
          </cell>
          <cell r="K53">
            <v>261</v>
          </cell>
          <cell r="L53">
            <v>3196</v>
          </cell>
          <cell r="M53">
            <v>117</v>
          </cell>
          <cell r="N53">
            <v>25816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291</v>
          </cell>
          <cell r="AQ53">
            <v>12819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3928</v>
          </cell>
          <cell r="BB53">
            <v>125</v>
          </cell>
          <cell r="BC53">
            <v>63975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N53">
            <v>114990</v>
          </cell>
          <cell r="CP53" t="str">
            <v xml:space="preserve"> CLOVAMIN</v>
          </cell>
          <cell r="CQ53" t="str">
            <v>250ml</v>
          </cell>
          <cell r="CR53" t="str">
            <v>덕용</v>
          </cell>
          <cell r="CS53">
            <v>8657509</v>
          </cell>
          <cell r="CT53">
            <v>104949</v>
          </cell>
        </row>
        <row r="54">
          <cell r="A54">
            <v>120061</v>
          </cell>
          <cell r="B54" t="str">
            <v>HCL</v>
          </cell>
          <cell r="C54" t="str">
            <v>KG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33</v>
          </cell>
          <cell r="S54">
            <v>22527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N54">
            <v>22560</v>
          </cell>
          <cell r="CP54" t="str">
            <v xml:space="preserve"> CLOVAMIN</v>
          </cell>
          <cell r="CQ54" t="str">
            <v>500ml</v>
          </cell>
          <cell r="CR54" t="str">
            <v>재공품</v>
          </cell>
          <cell r="CS54">
            <v>201188</v>
          </cell>
          <cell r="CT54">
            <v>2438</v>
          </cell>
        </row>
        <row r="55">
          <cell r="A55">
            <v>120081</v>
          </cell>
          <cell r="B55" t="str">
            <v>INOSITOL</v>
          </cell>
          <cell r="C55" t="str">
            <v>KG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1831</v>
          </cell>
          <cell r="CG55">
            <v>44</v>
          </cell>
          <cell r="CH55">
            <v>50991</v>
          </cell>
          <cell r="CI55">
            <v>2</v>
          </cell>
          <cell r="CJ55">
            <v>3123</v>
          </cell>
          <cell r="CK55">
            <v>6</v>
          </cell>
          <cell r="CL55">
            <v>27478</v>
          </cell>
          <cell r="CN55">
            <v>83475</v>
          </cell>
          <cell r="CP55" t="str">
            <v xml:space="preserve"> CLOVAMIN</v>
          </cell>
          <cell r="CQ55" t="str">
            <v>500ml</v>
          </cell>
          <cell r="CR55" t="str">
            <v>덕용</v>
          </cell>
          <cell r="CS55">
            <v>20682183</v>
          </cell>
          <cell r="CT55">
            <v>250717</v>
          </cell>
        </row>
        <row r="56">
          <cell r="A56">
            <v>120101</v>
          </cell>
          <cell r="B56" t="str">
            <v>Magnesium Acetate</v>
          </cell>
          <cell r="C56" t="str">
            <v>KG</v>
          </cell>
          <cell r="D56">
            <v>621</v>
          </cell>
          <cell r="E56">
            <v>14033</v>
          </cell>
          <cell r="F56">
            <v>24862</v>
          </cell>
          <cell r="G56">
            <v>1379</v>
          </cell>
          <cell r="H56">
            <v>0</v>
          </cell>
          <cell r="I56">
            <v>27592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270462</v>
          </cell>
          <cell r="Q56">
            <v>95231</v>
          </cell>
          <cell r="R56">
            <v>0</v>
          </cell>
          <cell r="S56">
            <v>0</v>
          </cell>
          <cell r="T56">
            <v>0</v>
          </cell>
          <cell r="U56">
            <v>10533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N56">
            <v>444713</v>
          </cell>
          <cell r="CP56" t="str">
            <v xml:space="preserve"> TOPANUSOL</v>
          </cell>
          <cell r="CQ56" t="str">
            <v>200ml</v>
          </cell>
          <cell r="CR56" t="str">
            <v>재공품</v>
          </cell>
          <cell r="CS56">
            <v>0</v>
          </cell>
          <cell r="CT56">
            <v>0</v>
          </cell>
        </row>
        <row r="57">
          <cell r="A57">
            <v>120102</v>
          </cell>
          <cell r="B57" t="str">
            <v>Magnesium chloride 6H2O</v>
          </cell>
          <cell r="C57" t="str">
            <v>KG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2685</v>
          </cell>
          <cell r="L57">
            <v>32852</v>
          </cell>
          <cell r="M57">
            <v>1198</v>
          </cell>
          <cell r="N57">
            <v>265367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267</v>
          </cell>
          <cell r="W57">
            <v>54570</v>
          </cell>
          <cell r="X57">
            <v>0</v>
          </cell>
          <cell r="Y57">
            <v>0</v>
          </cell>
          <cell r="Z57">
            <v>12545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1076</v>
          </cell>
          <cell r="AQ57">
            <v>47432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N57">
            <v>417992</v>
          </cell>
          <cell r="CP57" t="str">
            <v xml:space="preserve"> TOPANUSOL</v>
          </cell>
          <cell r="CQ57" t="str">
            <v>200ml</v>
          </cell>
          <cell r="CR57" t="str">
            <v>덕용</v>
          </cell>
          <cell r="CS57">
            <v>3772618</v>
          </cell>
          <cell r="CT57">
            <v>3932</v>
          </cell>
        </row>
        <row r="58">
          <cell r="A58">
            <v>120111</v>
          </cell>
          <cell r="B58" t="str">
            <v>Nicotinamide</v>
          </cell>
          <cell r="C58" t="str">
            <v>KG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7060</v>
          </cell>
          <cell r="Q58">
            <v>2486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N58">
            <v>9546</v>
          </cell>
          <cell r="CP58" t="str">
            <v xml:space="preserve"> TOPANUSOL</v>
          </cell>
          <cell r="CQ58" t="str">
            <v>500ml</v>
          </cell>
          <cell r="CR58" t="str">
            <v>재공품</v>
          </cell>
          <cell r="CS58">
            <v>120429</v>
          </cell>
          <cell r="CT58">
            <v>125</v>
          </cell>
        </row>
        <row r="59">
          <cell r="A59">
            <v>120131</v>
          </cell>
          <cell r="B59" t="str">
            <v>PHOSPHERIC ACID</v>
          </cell>
          <cell r="C59" t="str">
            <v>KG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61</v>
          </cell>
          <cell r="AW59">
            <v>10176</v>
          </cell>
          <cell r="AX59">
            <v>236</v>
          </cell>
          <cell r="AY59">
            <v>24312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N59">
            <v>34785</v>
          </cell>
          <cell r="CP59" t="str">
            <v xml:space="preserve"> TOPANUSOL</v>
          </cell>
          <cell r="CQ59" t="str">
            <v>500ml</v>
          </cell>
          <cell r="CR59" t="str">
            <v>덕용</v>
          </cell>
          <cell r="CS59">
            <v>61442540</v>
          </cell>
          <cell r="CT59">
            <v>64033</v>
          </cell>
        </row>
        <row r="60">
          <cell r="A60">
            <v>120132</v>
          </cell>
          <cell r="B60" t="str">
            <v>Potassium Acetate</v>
          </cell>
          <cell r="C60" t="str">
            <v>KG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52414</v>
          </cell>
          <cell r="Q60">
            <v>18455</v>
          </cell>
          <cell r="R60">
            <v>0</v>
          </cell>
          <cell r="S60">
            <v>0</v>
          </cell>
          <cell r="T60">
            <v>0</v>
          </cell>
          <cell r="U60">
            <v>12219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N60">
            <v>83088</v>
          </cell>
          <cell r="CP60" t="str">
            <v xml:space="preserve"> ALPHAMIN</v>
          </cell>
          <cell r="CQ60" t="str">
            <v>250ml</v>
          </cell>
          <cell r="CR60" t="str">
            <v>재공품</v>
          </cell>
          <cell r="CS60">
            <v>0</v>
          </cell>
          <cell r="CT60">
            <v>0</v>
          </cell>
        </row>
        <row r="61">
          <cell r="A61">
            <v>120133</v>
          </cell>
          <cell r="B61" t="str">
            <v>Potassium Chloride</v>
          </cell>
          <cell r="C61" t="str">
            <v>KG</v>
          </cell>
          <cell r="D61">
            <v>401</v>
          </cell>
          <cell r="E61">
            <v>9057</v>
          </cell>
          <cell r="F61">
            <v>16046</v>
          </cell>
          <cell r="G61">
            <v>890</v>
          </cell>
          <cell r="H61">
            <v>0</v>
          </cell>
          <cell r="I61">
            <v>17808</v>
          </cell>
          <cell r="J61">
            <v>0</v>
          </cell>
          <cell r="K61">
            <v>5825</v>
          </cell>
          <cell r="L61">
            <v>71261</v>
          </cell>
          <cell r="M61">
            <v>2598</v>
          </cell>
          <cell r="N61">
            <v>575623</v>
          </cell>
          <cell r="O61">
            <v>0</v>
          </cell>
          <cell r="P61">
            <v>87273</v>
          </cell>
          <cell r="Q61">
            <v>30730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231</v>
          </cell>
          <cell r="W61">
            <v>47276</v>
          </cell>
          <cell r="X61">
            <v>0</v>
          </cell>
          <cell r="Y61">
            <v>0</v>
          </cell>
          <cell r="Z61">
            <v>10868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927</v>
          </cell>
          <cell r="AQ61">
            <v>40873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N61">
            <v>917687</v>
          </cell>
          <cell r="CP61" t="str">
            <v xml:space="preserve"> ALPHAMIN</v>
          </cell>
          <cell r="CQ61" t="str">
            <v>250ml</v>
          </cell>
          <cell r="CR61" t="str">
            <v>덕용</v>
          </cell>
          <cell r="CS61">
            <v>0</v>
          </cell>
          <cell r="CT61">
            <v>0</v>
          </cell>
        </row>
        <row r="62">
          <cell r="A62">
            <v>120134</v>
          </cell>
          <cell r="B62" t="str">
            <v>Potassium Hydroxide</v>
          </cell>
          <cell r="C62" t="str">
            <v>KG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35616</v>
          </cell>
          <cell r="Q62">
            <v>12540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N62">
            <v>48156</v>
          </cell>
          <cell r="CP62" t="str">
            <v xml:space="preserve"> ALPHAMIN</v>
          </cell>
          <cell r="CQ62" t="str">
            <v>500ml</v>
          </cell>
          <cell r="CR62" t="str">
            <v>재공품</v>
          </cell>
          <cell r="CS62">
            <v>0</v>
          </cell>
          <cell r="CT62">
            <v>0</v>
          </cell>
        </row>
        <row r="63">
          <cell r="A63">
            <v>120135</v>
          </cell>
          <cell r="B63" t="str">
            <v>Pyrodixine Hcl</v>
          </cell>
          <cell r="C63" t="str">
            <v>KG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25439</v>
          </cell>
          <cell r="Q63">
            <v>8957</v>
          </cell>
          <cell r="R63">
            <v>0</v>
          </cell>
          <cell r="S63">
            <v>0</v>
          </cell>
          <cell r="T63">
            <v>0</v>
          </cell>
          <cell r="U63">
            <v>1189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-1</v>
          </cell>
          <cell r="CN63">
            <v>35584</v>
          </cell>
          <cell r="CP63" t="str">
            <v xml:space="preserve"> ALPHAMIN</v>
          </cell>
          <cell r="CQ63" t="str">
            <v>500ml</v>
          </cell>
          <cell r="CR63" t="str">
            <v>덕용</v>
          </cell>
          <cell r="CS63">
            <v>0</v>
          </cell>
          <cell r="CT63">
            <v>0</v>
          </cell>
        </row>
        <row r="64">
          <cell r="A64">
            <v>120151</v>
          </cell>
          <cell r="B64" t="str">
            <v>인산리보플라빈나트륨</v>
          </cell>
          <cell r="C64" t="str">
            <v>KG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22875</v>
          </cell>
          <cell r="Q64">
            <v>8055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N64">
            <v>30930</v>
          </cell>
          <cell r="CP64" t="str">
            <v xml:space="preserve"> ALOVASOL</v>
          </cell>
          <cell r="CQ64" t="str">
            <v>250ml</v>
          </cell>
          <cell r="CR64" t="str">
            <v>재공품</v>
          </cell>
          <cell r="CS64">
            <v>0</v>
          </cell>
          <cell r="CT64">
            <v>0</v>
          </cell>
        </row>
        <row r="65">
          <cell r="A65">
            <v>120161</v>
          </cell>
          <cell r="B65" t="str">
            <v>Sodium Acetate 3H2O</v>
          </cell>
          <cell r="C65" t="str">
            <v>KG</v>
          </cell>
          <cell r="D65">
            <v>254</v>
          </cell>
          <cell r="E65">
            <v>5736</v>
          </cell>
          <cell r="F65">
            <v>10162</v>
          </cell>
          <cell r="G65">
            <v>564</v>
          </cell>
          <cell r="H65">
            <v>0</v>
          </cell>
          <cell r="I65">
            <v>11278</v>
          </cell>
          <cell r="J65">
            <v>0</v>
          </cell>
          <cell r="K65">
            <v>5446</v>
          </cell>
          <cell r="L65">
            <v>66626</v>
          </cell>
          <cell r="M65">
            <v>2429</v>
          </cell>
          <cell r="N65">
            <v>538180</v>
          </cell>
          <cell r="O65">
            <v>0</v>
          </cell>
          <cell r="P65">
            <v>135044</v>
          </cell>
          <cell r="Q65">
            <v>47550</v>
          </cell>
          <cell r="R65">
            <v>0</v>
          </cell>
          <cell r="S65">
            <v>0</v>
          </cell>
          <cell r="T65">
            <v>0</v>
          </cell>
          <cell r="U65">
            <v>4040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N65">
            <v>827309</v>
          </cell>
          <cell r="CP65" t="str">
            <v xml:space="preserve"> ALOVASOL</v>
          </cell>
          <cell r="CQ65" t="str">
            <v>250ml</v>
          </cell>
          <cell r="CR65" t="str">
            <v>CAN</v>
          </cell>
          <cell r="CS65">
            <v>19565142</v>
          </cell>
          <cell r="CT65">
            <v>104412</v>
          </cell>
        </row>
        <row r="66">
          <cell r="A66">
            <v>120162</v>
          </cell>
          <cell r="B66" t="str">
            <v>Sodium Biphosphate Dihydrate</v>
          </cell>
          <cell r="C66" t="str">
            <v>KG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N66">
            <v>0</v>
          </cell>
          <cell r="CP66" t="str">
            <v xml:space="preserve"> LEBOGREEN</v>
          </cell>
          <cell r="CQ66" t="str">
            <v>250ml</v>
          </cell>
          <cell r="CR66" t="str">
            <v>재공품</v>
          </cell>
          <cell r="CS66">
            <v>449251</v>
          </cell>
          <cell r="CT66">
            <v>2397</v>
          </cell>
        </row>
        <row r="67">
          <cell r="A67">
            <v>120163</v>
          </cell>
          <cell r="B67" t="str">
            <v>Sodium Bisulfite</v>
          </cell>
          <cell r="C67" t="str">
            <v>KG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58</v>
          </cell>
          <cell r="AD67">
            <v>28736</v>
          </cell>
          <cell r="AE67">
            <v>113</v>
          </cell>
          <cell r="AF67">
            <v>0</v>
          </cell>
          <cell r="AG67">
            <v>65981</v>
          </cell>
          <cell r="AH67">
            <v>0</v>
          </cell>
          <cell r="AI67">
            <v>1651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1568</v>
          </cell>
          <cell r="AP67">
            <v>99</v>
          </cell>
          <cell r="AQ67">
            <v>4384</v>
          </cell>
          <cell r="AR67">
            <v>6</v>
          </cell>
          <cell r="AS67">
            <v>6130</v>
          </cell>
          <cell r="AT67">
            <v>0</v>
          </cell>
          <cell r="AU67">
            <v>0</v>
          </cell>
          <cell r="AV67">
            <v>238</v>
          </cell>
          <cell r="AW67">
            <v>39465</v>
          </cell>
          <cell r="AX67">
            <v>917</v>
          </cell>
          <cell r="AY67">
            <v>94278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N67">
            <v>243624</v>
          </cell>
          <cell r="CP67" t="str">
            <v xml:space="preserve"> LEBOGREEN</v>
          </cell>
          <cell r="CQ67" t="str">
            <v>250ml</v>
          </cell>
          <cell r="CR67" t="str">
            <v>CAN</v>
          </cell>
          <cell r="CS67">
            <v>52980085</v>
          </cell>
          <cell r="CT67">
            <v>282734</v>
          </cell>
        </row>
        <row r="68">
          <cell r="A68">
            <v>120164</v>
          </cell>
          <cell r="B68" t="str">
            <v>Sodium chloride</v>
          </cell>
          <cell r="C68" t="str">
            <v>KG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596</v>
          </cell>
          <cell r="L68">
            <v>7295</v>
          </cell>
          <cell r="M68">
            <v>266</v>
          </cell>
          <cell r="N68">
            <v>58930</v>
          </cell>
          <cell r="O68">
            <v>0</v>
          </cell>
          <cell r="P68">
            <v>17582</v>
          </cell>
          <cell r="Q68">
            <v>6193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N68">
            <v>90862</v>
          </cell>
          <cell r="CP68" t="str">
            <v xml:space="preserve"> GREENAMIN</v>
          </cell>
          <cell r="CQ68" t="str">
            <v>250ml</v>
          </cell>
          <cell r="CR68" t="str">
            <v>재공품</v>
          </cell>
          <cell r="CS68">
            <v>0</v>
          </cell>
          <cell r="CT68">
            <v>0</v>
          </cell>
        </row>
        <row r="69">
          <cell r="A69">
            <v>120165</v>
          </cell>
          <cell r="B69" t="str">
            <v>Sodium Hydroxide</v>
          </cell>
          <cell r="C69" t="str">
            <v>KG</v>
          </cell>
          <cell r="D69">
            <v>196</v>
          </cell>
          <cell r="E69">
            <v>4435</v>
          </cell>
          <cell r="F69">
            <v>7857</v>
          </cell>
          <cell r="G69">
            <v>436</v>
          </cell>
          <cell r="H69">
            <v>0</v>
          </cell>
          <cell r="I69">
            <v>8720</v>
          </cell>
          <cell r="J69">
            <v>0</v>
          </cell>
          <cell r="K69">
            <v>2143</v>
          </cell>
          <cell r="L69">
            <v>26214</v>
          </cell>
          <cell r="M69">
            <v>956</v>
          </cell>
          <cell r="N69">
            <v>211744</v>
          </cell>
          <cell r="O69">
            <v>0</v>
          </cell>
          <cell r="P69">
            <v>30412</v>
          </cell>
          <cell r="Q69">
            <v>10708</v>
          </cell>
          <cell r="R69">
            <v>364</v>
          </cell>
          <cell r="S69">
            <v>247293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4186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122</v>
          </cell>
          <cell r="BW69">
            <v>3464</v>
          </cell>
          <cell r="BX69">
            <v>1065</v>
          </cell>
          <cell r="BY69">
            <v>4697</v>
          </cell>
          <cell r="BZ69">
            <v>29988</v>
          </cell>
          <cell r="CA69">
            <v>0</v>
          </cell>
          <cell r="CB69">
            <v>151</v>
          </cell>
          <cell r="CC69">
            <v>3</v>
          </cell>
          <cell r="CD69">
            <v>6990</v>
          </cell>
          <cell r="CE69">
            <v>0</v>
          </cell>
          <cell r="CF69">
            <v>98</v>
          </cell>
          <cell r="CG69">
            <v>2</v>
          </cell>
          <cell r="CH69">
            <v>2730</v>
          </cell>
          <cell r="CI69">
            <v>0</v>
          </cell>
          <cell r="CJ69">
            <v>167</v>
          </cell>
          <cell r="CK69">
            <v>0</v>
          </cell>
          <cell r="CL69">
            <v>1472</v>
          </cell>
          <cell r="CN69">
            <v>606613</v>
          </cell>
          <cell r="CP69" t="str">
            <v xml:space="preserve"> GREENAMIN</v>
          </cell>
          <cell r="CQ69" t="str">
            <v>250ml</v>
          </cell>
          <cell r="CR69" t="str">
            <v>CAN</v>
          </cell>
          <cell r="CS69">
            <v>0</v>
          </cell>
          <cell r="CT69">
            <v>0</v>
          </cell>
        </row>
        <row r="70">
          <cell r="A70">
            <v>120166</v>
          </cell>
          <cell r="B70" t="str">
            <v>Sodium Metabisuifite</v>
          </cell>
          <cell r="C70" t="str">
            <v>KG</v>
          </cell>
          <cell r="D70">
            <v>43</v>
          </cell>
          <cell r="E70">
            <v>976</v>
          </cell>
          <cell r="F70">
            <v>1729</v>
          </cell>
          <cell r="G70">
            <v>96</v>
          </cell>
          <cell r="H70">
            <v>0</v>
          </cell>
          <cell r="I70">
            <v>1919</v>
          </cell>
          <cell r="J70">
            <v>0</v>
          </cell>
          <cell r="K70">
            <v>279</v>
          </cell>
          <cell r="L70">
            <v>3411</v>
          </cell>
          <cell r="M70">
            <v>124</v>
          </cell>
          <cell r="N70">
            <v>27548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2</v>
          </cell>
          <cell r="AM70">
            <v>893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N70">
            <v>37020</v>
          </cell>
          <cell r="CP70" t="str">
            <v xml:space="preserve"> GREENAMIN</v>
          </cell>
          <cell r="CQ70" t="str">
            <v>250ml</v>
          </cell>
          <cell r="CR70" t="str">
            <v>덕용</v>
          </cell>
          <cell r="CS70">
            <v>0</v>
          </cell>
          <cell r="CT70">
            <v>0</v>
          </cell>
        </row>
        <row r="71">
          <cell r="A71">
            <v>120181</v>
          </cell>
          <cell r="B71" t="str">
            <v>Tri-Sodium Citrate 2H2O</v>
          </cell>
          <cell r="C71" t="str">
            <v>KG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N71">
            <v>0</v>
          </cell>
          <cell r="CP71" t="str">
            <v xml:space="preserve"> ZENOGREEN</v>
          </cell>
          <cell r="CQ71" t="str">
            <v>250ml</v>
          </cell>
          <cell r="CR71" t="str">
            <v>재공품</v>
          </cell>
          <cell r="CS71">
            <v>0</v>
          </cell>
          <cell r="CT71">
            <v>0</v>
          </cell>
        </row>
        <row r="72">
          <cell r="A72">
            <v>120201</v>
          </cell>
          <cell r="B72" t="str">
            <v>Zinc acetate 2H2O</v>
          </cell>
          <cell r="C72" t="str">
            <v>KG</v>
          </cell>
          <cell r="CL72">
            <v>0</v>
          </cell>
          <cell r="CN72">
            <v>0</v>
          </cell>
          <cell r="CP72" t="str">
            <v xml:space="preserve"> ZENOGREEN</v>
          </cell>
          <cell r="CQ72" t="str">
            <v>250ml</v>
          </cell>
          <cell r="CR72" t="str">
            <v>CAN</v>
          </cell>
          <cell r="CS72">
            <v>0</v>
          </cell>
          <cell r="CT72">
            <v>0</v>
          </cell>
        </row>
        <row r="73">
          <cell r="B73" t="str">
            <v>DISodium Suoolnate 6H2O</v>
          </cell>
          <cell r="C73" t="str">
            <v>KG</v>
          </cell>
          <cell r="CP73" t="str">
            <v xml:space="preserve"> SOLUBAMIN</v>
          </cell>
          <cell r="CQ73" t="str">
            <v>250ml</v>
          </cell>
          <cell r="CR73" t="str">
            <v>재공품</v>
          </cell>
          <cell r="CS73">
            <v>0</v>
          </cell>
          <cell r="CT73">
            <v>0</v>
          </cell>
        </row>
        <row r="74">
          <cell r="B74" t="str">
            <v>Dried Sodium sulfite</v>
          </cell>
          <cell r="C74" t="str">
            <v>KG</v>
          </cell>
          <cell r="CP74" t="str">
            <v xml:space="preserve"> SOLUBAMIN</v>
          </cell>
          <cell r="CQ74" t="str">
            <v>250ml</v>
          </cell>
          <cell r="CR74" t="str">
            <v>CAN</v>
          </cell>
          <cell r="CS74">
            <v>0</v>
          </cell>
          <cell r="CT74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총괄"/>
      <sheetName val="미수수익"/>
      <sheetName val="국민채권"/>
      <sheetName val="지하철"/>
      <sheetName val="교통"/>
      <sheetName val="지역개발"/>
      <sheetName val="2001.4."/>
      <sheetName val="2001.8"/>
      <sheetName val="2001.12"/>
      <sheetName val="2001.12 성우"/>
      <sheetName val="2001.12.31"/>
      <sheetName val="실물00.12.31"/>
      <sheetName val="동원99.5"/>
      <sheetName val="명세"/>
      <sheetName val="      "/>
      <sheetName val="평가9.30"/>
      <sheetName val="평가9.30 (2)"/>
      <sheetName val="평가9.30 (3)"/>
      <sheetName val=" 확정"/>
      <sheetName val=" 확정 (2)"/>
      <sheetName val="진짜"/>
      <sheetName val="평가9.30 (4)"/>
      <sheetName val="평가9.30 (6)"/>
      <sheetName val="Sheet16 (2)"/>
      <sheetName val="3.유가증권"/>
      <sheetName val="98.12.29"/>
      <sheetName val="2000.7.31"/>
      <sheetName val="Sheet7"/>
      <sheetName val="2001.4.30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98.12.29 (2)"/>
      <sheetName val="MC&amp;다변화"/>
      <sheetName val="현금흐름표"/>
      <sheetName val="인력(정규직)"/>
      <sheetName val="유가증권"/>
      <sheetName val="9703"/>
      <sheetName val="Scenario"/>
      <sheetName val="월별수입"/>
      <sheetName val="무형종합"/>
      <sheetName val="기본정보"/>
      <sheetName val="유가증권2001."/>
      <sheetName val="출자한도"/>
      <sheetName val="대환취급"/>
      <sheetName val="원_VL"/>
      <sheetName val="우편번호"/>
      <sheetName val="CC_Mfg"/>
      <sheetName val="BTS-시범물량"/>
      <sheetName val="96수표어음"/>
      <sheetName val="손익계산서"/>
      <sheetName val="이익잉여금처분계산서"/>
      <sheetName val="용역원가명세서"/>
      <sheetName val="기초코드"/>
      <sheetName val="세무서코드"/>
      <sheetName val="미지급이자1"/>
      <sheetName val="정산표"/>
      <sheetName val="보정사항"/>
      <sheetName val="1.외주공사"/>
      <sheetName val="2.직영공사"/>
      <sheetName val="상품입고집계"/>
      <sheetName val="수정시산표"/>
      <sheetName val="회사정보"/>
      <sheetName val="LIST"/>
      <sheetName val="9-1차이내역"/>
      <sheetName val="2001_4_"/>
      <sheetName val="2001_8"/>
      <sheetName val="2001_12"/>
      <sheetName val="2001_12_성우"/>
      <sheetName val="2001_12_31"/>
      <sheetName val="실물00_12_31"/>
      <sheetName val="동원99_5"/>
      <sheetName val="______"/>
      <sheetName val="평가9_30"/>
      <sheetName val="평가9_30_(2)"/>
      <sheetName val="평가9_30_(3)"/>
      <sheetName val="_확정"/>
      <sheetName val="_확정_(2)"/>
      <sheetName val="평가9_30_(4)"/>
      <sheetName val="평가9_30_(6)"/>
      <sheetName val="Sheet16_(2)"/>
      <sheetName val="3_유가증권"/>
      <sheetName val="98_12_29"/>
      <sheetName val="2000_7_31"/>
      <sheetName val="2001_4_30"/>
      <sheetName val="98_12_29_(2)"/>
      <sheetName val="예금구좌"/>
      <sheetName val="4"/>
      <sheetName val="Sheet1"/>
      <sheetName val="Sheet2"/>
      <sheetName val="인건비기준"/>
      <sheetName val="수액원료4"/>
      <sheetName val="원본"/>
      <sheetName val="2002년매출"/>
      <sheetName val="검산금액"/>
      <sheetName val="12월말"/>
      <sheetName val="주간계획"/>
      <sheetName val="대구은행"/>
      <sheetName val="공통"/>
      <sheetName val="부서별(배부후)_계획"/>
      <sheetName val="추가예산"/>
      <sheetName val="기초자료"/>
      <sheetName val="수입"/>
      <sheetName val="환율"/>
      <sheetName val="매출96(장항)"/>
      <sheetName val="손익계산서(管理)"/>
      <sheetName val="상환익(2001년도)"/>
      <sheetName val="대차대조표"/>
      <sheetName val="진짜평가"/>
      <sheetName val="진짜평가 (2)"/>
      <sheetName val="계정code"/>
      <sheetName val="판매브리핑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 refreshError="1"/>
      <sheetData sheetId="117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초코드"/>
      <sheetName val="기본사항"/>
      <sheetName val="46"/>
      <sheetName val="46(갑)"/>
      <sheetName val="46(을)"/>
      <sheetName val="46의2(갑)"/>
      <sheetName val="46의2(을)"/>
      <sheetName val="47(갑)"/>
      <sheetName val="47(을)"/>
      <sheetName val="47부표"/>
      <sheetName val="48"/>
      <sheetName val="49"/>
      <sheetName val="50(갑)"/>
      <sheetName val="50(을)"/>
      <sheetName val="51"/>
      <sheetName val="52(갑)"/>
      <sheetName val="52(을)"/>
      <sheetName val="52의2"/>
      <sheetName val="54"/>
      <sheetName val="54호부표"/>
      <sheetName val="55"/>
      <sheetName val="56"/>
      <sheetName val="57"/>
      <sheetName val="57의2"/>
      <sheetName val="57의2부표"/>
      <sheetName val="57의2부표2"/>
      <sheetName val="58"/>
      <sheetName val="전산조직"/>
      <sheetName val="75의2"/>
      <sheetName val="77"/>
      <sheetName val="78"/>
      <sheetName val="79"/>
      <sheetName val="양도소득원천징수영수증"/>
      <sheetName val="경비등의송금"/>
      <sheetName val="영수증수취명세"/>
    </sheetNames>
    <sheetDataSet>
      <sheetData sheetId="0">
        <row r="5">
          <cell r="A5" t="str">
            <v>경남은행</v>
          </cell>
        </row>
        <row r="6">
          <cell r="A6" t="str">
            <v>광주은행</v>
          </cell>
        </row>
        <row r="7">
          <cell r="A7" t="str">
            <v>국민은행</v>
          </cell>
        </row>
        <row r="8">
          <cell r="A8" t="str">
            <v>농협(구,축협)</v>
          </cell>
        </row>
        <row r="9">
          <cell r="A9" t="str">
            <v>농협(단위농협)</v>
          </cell>
        </row>
        <row r="10">
          <cell r="A10" t="str">
            <v>농협(단위농협)</v>
          </cell>
        </row>
        <row r="11">
          <cell r="A11" t="str">
            <v>농협(단위농협)</v>
          </cell>
        </row>
        <row r="12">
          <cell r="A12" t="str">
            <v>농협(단위농협)</v>
          </cell>
        </row>
        <row r="13">
          <cell r="A13" t="str">
            <v>농협(중앙회)</v>
          </cell>
        </row>
        <row r="14">
          <cell r="A14" t="str">
            <v>대구은행</v>
          </cell>
        </row>
        <row r="15">
          <cell r="A15" t="str">
            <v>부산은행</v>
          </cell>
        </row>
        <row r="16">
          <cell r="A16" t="str">
            <v>산업은행</v>
          </cell>
        </row>
        <row r="17">
          <cell r="A17" t="str">
            <v>수협</v>
          </cell>
        </row>
        <row r="18">
          <cell r="A18" t="str">
            <v>신한은행</v>
          </cell>
        </row>
        <row r="19">
          <cell r="A19" t="str">
            <v>외환은행</v>
          </cell>
        </row>
        <row r="20">
          <cell r="A20" t="str">
            <v>우리은행(구,한빛)</v>
          </cell>
        </row>
        <row r="21">
          <cell r="A21" t="str">
            <v>우체국(강원,경북,대구)</v>
          </cell>
        </row>
        <row r="22">
          <cell r="A22" t="str">
            <v>우체국(광주,전남,전북)</v>
          </cell>
        </row>
        <row r="23">
          <cell r="A23" t="str">
            <v>우체국(대전,충남,충북,제주)</v>
          </cell>
        </row>
        <row r="24">
          <cell r="A24" t="str">
            <v>우체국(부산,경남)</v>
          </cell>
        </row>
        <row r="25">
          <cell r="A25" t="str">
            <v>우체국(서울,경기)</v>
          </cell>
        </row>
        <row r="26">
          <cell r="A26" t="str">
            <v>전북은행</v>
          </cell>
        </row>
        <row r="27">
          <cell r="A27" t="str">
            <v>제일은행</v>
          </cell>
        </row>
        <row r="28">
          <cell r="A28" t="str">
            <v>제주은행</v>
          </cell>
        </row>
        <row r="29">
          <cell r="A29" t="str">
            <v>중소기업은행</v>
          </cell>
        </row>
        <row r="30">
          <cell r="A30" t="str">
            <v>하나은행</v>
          </cell>
        </row>
        <row r="31">
          <cell r="A31" t="str">
            <v>한국시티은행(구,한미)</v>
          </cell>
        </row>
        <row r="32">
          <cell r="A32" t="str">
            <v>한국은행</v>
          </cell>
        </row>
        <row r="33">
          <cell r="A33" t="str">
            <v>신협</v>
          </cell>
        </row>
        <row r="34">
          <cell r="A34" t="str">
            <v>HSBC</v>
          </cell>
        </row>
        <row r="35">
          <cell r="A35" t="str">
            <v>UFJ</v>
          </cell>
        </row>
        <row r="36">
          <cell r="A36" t="str">
            <v>BOA</v>
          </cell>
        </row>
        <row r="37">
          <cell r="A37" t="str">
            <v>수출입은행</v>
          </cell>
        </row>
        <row r="38">
          <cell r="A38" t="str">
            <v>상호저축은행</v>
          </cell>
        </row>
        <row r="39">
          <cell r="A39" t="str">
            <v>도이치은행</v>
          </cell>
        </row>
        <row r="40">
          <cell r="A40" t="str">
            <v>미즈호코퍼레이트은행</v>
          </cell>
        </row>
        <row r="41">
          <cell r="A41" t="str">
            <v>신용보증기금</v>
          </cell>
        </row>
        <row r="42">
          <cell r="A42" t="str">
            <v>새마을금고</v>
          </cell>
        </row>
        <row r="43">
          <cell r="A43" t="str">
            <v>에이비엔암로은행</v>
          </cell>
        </row>
        <row r="44">
          <cell r="A44" t="str">
            <v>도쿄미쓰비시은행</v>
          </cell>
        </row>
        <row r="45">
          <cell r="A45" t="str">
            <v>기술신용보증기금</v>
          </cell>
        </row>
        <row r="46">
          <cell r="A46" t="str">
            <v>국외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획대비실적1"/>
      <sheetName val="매출상세내역(1-1)"/>
      <sheetName val="계획대비실적(1-2)"/>
      <sheetName val="실적"/>
      <sheetName val="요약대차"/>
      <sheetName val="주요재무비율"/>
      <sheetName val="재무비율"/>
      <sheetName val="건설중인자산(기타)"/>
      <sheetName val="2001Org"/>
      <sheetName val="6월결산보고"/>
      <sheetName val="BS"/>
      <sheetName val="기타코드"/>
      <sheetName val="기초코드"/>
      <sheetName val="대손검토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자본금"/>
      <sheetName val="상품매출"/>
      <sheetName val="제품 매출"/>
      <sheetName val="대손충당금"/>
      <sheetName val="영업외"/>
      <sheetName val="처분익"/>
      <sheetName val="처분손"/>
      <sheetName val="특별손실"/>
      <sheetName val="이월이익잉여금"/>
      <sheetName val="특별이익"/>
      <sheetName val="8월차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PL"/>
      <sheetName val="시산표"/>
    </sheetNames>
    <sheetDataSet>
      <sheetData sheetId="0"/>
      <sheetData sheetId="1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본정보"/>
      <sheetName val="총괄"/>
      <sheetName val="0"/>
      <sheetName val="1"/>
      <sheetName val="101"/>
      <sheetName val="102"/>
      <sheetName val="103"/>
      <sheetName val="104"/>
      <sheetName val="105"/>
      <sheetName val="1056"/>
      <sheetName val="1057"/>
      <sheetName val="106"/>
      <sheetName val="2"/>
      <sheetName val="201"/>
      <sheetName val="202"/>
      <sheetName val="203"/>
      <sheetName val="204"/>
      <sheetName val="205"/>
      <sheetName val="3"/>
      <sheetName val="303"/>
      <sheetName val="304"/>
      <sheetName val="306"/>
      <sheetName val="307"/>
      <sheetName val="연말보고자료(308)"/>
      <sheetName val="PurchasedprodSeco308_1"/>
      <sheetName val="Purchasedprodext308_2"/>
      <sheetName val="Ownprodintsales308_3"/>
      <sheetName val="Ownprodextsales308_4"/>
      <sheetName val="3010_1"/>
      <sheetName val="3010_2"/>
      <sheetName val="3011_1"/>
      <sheetName val="3011_2"/>
      <sheetName val="3012_1"/>
      <sheetName val="3012_2"/>
      <sheetName val="3019미정"/>
      <sheetName val="501"/>
      <sheetName val="502"/>
      <sheetName val="503미정"/>
      <sheetName val="505"/>
      <sheetName val="광주"/>
      <sheetName val="기초수불"/>
      <sheetName val="대구"/>
      <sheetName val="대전"/>
      <sheetName val="부산"/>
      <sheetName val="_9년자재매각"/>
    </sheetNames>
    <sheetDataSet>
      <sheetData sheetId="0" refreshError="1"/>
      <sheetData sheetId="1">
        <row r="6">
          <cell r="N6">
            <v>3828141284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직원명부"/>
      <sheetName val="단체 (2)"/>
      <sheetName val="day (2)"/>
      <sheetName val="day"/>
      <sheetName val="단체"/>
      <sheetName val="집계"/>
      <sheetName val="BC"/>
      <sheetName val="Sheet1"/>
      <sheetName val="코드"/>
      <sheetName val="회원"/>
      <sheetName val="2차통보서"/>
      <sheetName val="야근"/>
      <sheetName val="특검"/>
      <sheetName val="외화가수금"/>
      <sheetName val="현금"/>
      <sheetName val="연체 ()"/>
      <sheetName val="주요재무비율"/>
      <sheetName val="단체_(2)"/>
      <sheetName val="day_(2)"/>
      <sheetName val="잔존년수"/>
      <sheetName val="B"/>
      <sheetName val="배정관련지표"/>
      <sheetName val="수익성 분석"/>
      <sheetName val="XREF"/>
      <sheetName val="메인 ENT"/>
      <sheetName val="controll"/>
      <sheetName val="24.보증금(전신전화가입권)"/>
      <sheetName val="송전기본"/>
      <sheetName val="중도정산자"/>
      <sheetName val="ORIGIN"/>
      <sheetName val="기타예금_신탁예금_일별잔액"/>
      <sheetName val="제품목록"/>
      <sheetName val="계정별보조원장"/>
      <sheetName val="IFRS정산표"/>
      <sheetName val="참고자료"/>
      <sheetName val="대출리스트98"/>
      <sheetName val="효용적수"/>
      <sheetName val="주소 작성"/>
      <sheetName val="토목주소"/>
      <sheetName val="참고(3)고정비"/>
      <sheetName val="Sheet2"/>
      <sheetName val="지급이자"/>
      <sheetName val="본부별매출"/>
      <sheetName val="참고"/>
      <sheetName val="전사 (2)"/>
      <sheetName val="tsuga"/>
      <sheetName val="차입금현황(2)"/>
      <sheetName val="장기차입금상환계획"/>
      <sheetName val="추가대상자"/>
      <sheetName val="larou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품마스타"/>
      <sheetName val="제품,상품이체"/>
      <sheetName val="제품분류코드"/>
      <sheetName val="재료비"/>
      <sheetName val="작업시간"/>
      <sheetName val="경비배부표 "/>
      <sheetName val="제조원가계산서 (1)"/>
      <sheetName val="제조원가계산서 (2)"/>
      <sheetName val="Sheet2"/>
      <sheetName val="재공품명세"/>
      <sheetName val="재공품수량"/>
      <sheetName val="제품수불(장부상)"/>
      <sheetName val="제품수불(장부상) (2)"/>
      <sheetName val="IN"/>
      <sheetName val="종합"/>
      <sheetName val="실물재고"/>
      <sheetName val="제품수불 (2)"/>
      <sheetName val="제품입고(생산)"/>
      <sheetName val="Sheet1"/>
      <sheetName val="제품(수출)매출"/>
      <sheetName val="전기이월"/>
      <sheetName val="상품수불"/>
      <sheetName val="상품보조수불"/>
      <sheetName val="특판제외"/>
      <sheetName val="CODE"/>
      <sheetName val="매입계산서"/>
      <sheetName val="부분품"/>
      <sheetName val="생산부대통지서"/>
      <sheetName val="상품매출"/>
      <sheetName val="재고 "/>
      <sheetName val="원가"/>
      <sheetName val="98상품수불(기초)"/>
      <sheetName val="제품수불 (기초)"/>
      <sheetName val="98제품수불부"/>
      <sheetName val="SALE"/>
      <sheetName val="매출.물동명세"/>
      <sheetName val="감가상각"/>
      <sheetName val="3110-2"/>
      <sheetName val="매입수불자재"/>
      <sheetName val="93상각비"/>
      <sheetName val="피엘"/>
      <sheetName val="뒤차축소"/>
      <sheetName val="매출현황'원가"/>
      <sheetName val="FX Revaluation"/>
      <sheetName val="TB SAP"/>
      <sheetName val="유통망계획"/>
      <sheetName val="대분류2212"/>
      <sheetName val="Bank charge"/>
      <sheetName val="수정data"/>
      <sheetName val="1995년 섹터별 매출"/>
      <sheetName val="BALANCE SHEET"/>
      <sheetName val=" 견적서"/>
      <sheetName val="차량구입"/>
      <sheetName val="월별데이타"/>
      <sheetName val="분기별데이타"/>
      <sheetName val="AP"/>
      <sheetName val="profit&amp;loss"/>
      <sheetName val="월확9601"/>
      <sheetName val="Id"/>
      <sheetName val="Intro2"/>
      <sheetName val="2004SS"/>
      <sheetName val="2004CJ"/>
      <sheetName val="통합"/>
      <sheetName val="BAU-ITEMLIST"/>
      <sheetName val="매출원가_회사제시"/>
      <sheetName val="매출현황(월별)  (2)"/>
      <sheetName val="정산표"/>
      <sheetName val="New Valuation"/>
      <sheetName val="FAB별"/>
      <sheetName val="Ⅱ1-0타"/>
      <sheetName val="96수출"/>
      <sheetName val="아파트진행률"/>
      <sheetName val="원가기준정보"/>
      <sheetName val="Header"/>
      <sheetName val="sapactivexlhiddensheet"/>
      <sheetName val="장기차입금"/>
      <sheetName val="상불"/>
      <sheetName val="경비배부표_"/>
      <sheetName val="제조원가계산서_(1)"/>
      <sheetName val="제조원가계산서_(2)"/>
      <sheetName val="제품수불(장부상)_(2)"/>
      <sheetName val="제품수불_(2)"/>
      <sheetName val="제품수불_(기초)"/>
      <sheetName val="회사정보"/>
      <sheetName val="Korea Sign-Internal"/>
      <sheetName val="200309퇴직추계"/>
      <sheetName val="CR"/>
      <sheetName val="기준"/>
      <sheetName val="CJE"/>
      <sheetName val="argl(1)"/>
      <sheetName val="시설업체주소록"/>
      <sheetName val="Physical"/>
      <sheetName val="Identity"/>
      <sheetName val="PriceLevel"/>
      <sheetName val="Total_list"/>
      <sheetName val="Value"/>
      <sheetName val="수입"/>
      <sheetName val="미지급이자(분쟁대상)"/>
      <sheetName val="대차대조표"/>
      <sheetName val="#REF"/>
      <sheetName val="BS"/>
      <sheetName val="PL"/>
      <sheetName val="TEMP1"/>
      <sheetName val="TEMP2"/>
      <sheetName val="Excess Calc Payroll"/>
      <sheetName val="공표손익"/>
      <sheetName val="GeneralInfo"/>
      <sheetName val="TOTAL"/>
      <sheetName val="TCA"/>
      <sheetName val="ilch"/>
      <sheetName val="목차"/>
      <sheetName val="기별(종합)"/>
      <sheetName val="설계명세서"/>
      <sheetName val="GECIS IBS Data"/>
      <sheetName val="현황표지"/>
      <sheetName val="부천o"/>
      <sheetName val="XL4Poppy"/>
      <sheetName val="미지급금"/>
      <sheetName val="단기차입금"/>
      <sheetName val="외회외상매입금"/>
      <sheetName val="제조원가"/>
      <sheetName val="賃料等一覧"/>
      <sheetName val="1001760"/>
      <sheetName val="Projects by Dept"/>
    </sheetNames>
    <sheetDataSet>
      <sheetData sheetId="0">
        <row r="5">
          <cell r="A5">
            <v>5</v>
          </cell>
        </row>
      </sheetData>
      <sheetData sheetId="1">
        <row r="3">
          <cell r="A3">
            <v>5</v>
          </cell>
        </row>
      </sheetData>
      <sheetData sheetId="2"/>
      <sheetData sheetId="3">
        <row r="5">
          <cell r="A5">
            <v>5</v>
          </cell>
        </row>
      </sheetData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_제시"/>
      <sheetName val="IS_제시"/>
      <sheetName val="자본변동표 _제시"/>
      <sheetName val="합잔_제시"/>
      <sheetName val="WBS"/>
      <sheetName val="WIS."/>
      <sheetName val="SE"/>
      <sheetName val="RE"/>
      <sheetName val="CF"/>
      <sheetName val="CFA"/>
      <sheetName val="SAD"/>
      <sheetName val="BS증감분석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표"/>
      <sheetName val="특수"/>
      <sheetName val="참고"/>
      <sheetName val="현장"/>
      <sheetName val="계획대비"/>
      <sheetName val="Sheet5"/>
      <sheetName val="영문"/>
      <sheetName val="출금실적"/>
      <sheetName val="수정시산표"/>
      <sheetName val="외화"/>
      <sheetName val="LIST"/>
      <sheetName val="미지급금"/>
      <sheetName val="골조시행"/>
      <sheetName val="출자한도"/>
      <sheetName val="건축내역"/>
      <sheetName val="예산"/>
      <sheetName val="손익차9월2"/>
      <sheetName val="Sheet2"/>
      <sheetName val="부재리스트"/>
      <sheetName val="양식0202"/>
      <sheetName val="현장명"/>
      <sheetName val="내역"/>
      <sheetName val="경영혁신본부"/>
      <sheetName val="#REF"/>
      <sheetName val="할증 "/>
      <sheetName val="차액보증"/>
      <sheetName val="사업부배부A"/>
      <sheetName val="당진1,2호기전선관설치및접지4차공사내역서-을지"/>
      <sheetName val="입찰안"/>
      <sheetName val="1001"/>
      <sheetName val="내역서"/>
      <sheetName val="12CGOU"/>
      <sheetName val="특외대"/>
      <sheetName val="첨부1"/>
      <sheetName val="기준액"/>
      <sheetName val="95년12월말"/>
      <sheetName val="리비아전체장비200306"/>
      <sheetName val="BID"/>
      <sheetName val="경산"/>
      <sheetName val="BOJUNGGM"/>
      <sheetName val="MIJIBI"/>
      <sheetName val="손익9801"/>
      <sheetName val="가로등내역서"/>
      <sheetName val="구분"/>
      <sheetName val="목창호"/>
      <sheetName val="실행철강하도"/>
      <sheetName val="도급양식"/>
      <sheetName val="기성현황"/>
      <sheetName val="사업전망"/>
      <sheetName val="원가현황"/>
      <sheetName val="당초"/>
      <sheetName val="SG"/>
      <sheetName val="기성수금(단단위)"/>
      <sheetName val="원가매출(단단위)"/>
      <sheetName val="2.예금"/>
      <sheetName val="인수공규격"/>
      <sheetName val="현금"/>
      <sheetName val="감가상각"/>
      <sheetName val="누계12"/>
      <sheetName val="RECIMAKE"/>
      <sheetName val="NYS"/>
      <sheetName val="대,유,램"/>
      <sheetName val="EACT10"/>
      <sheetName val="경비"/>
      <sheetName val="보증수수료산출"/>
      <sheetName val="200"/>
      <sheetName val="집계표"/>
      <sheetName val="인건-측정"/>
      <sheetName val="매출원가"/>
      <sheetName val="실행"/>
      <sheetName val="내역서2안"/>
      <sheetName val="일위대가"/>
      <sheetName val="준검 내역서"/>
      <sheetName val="지질조사"/>
      <sheetName val="경영비율 "/>
      <sheetName val="Input"/>
      <sheetName val="도급견적가"/>
      <sheetName val="남양시작동자105노65기1.3화1.2"/>
      <sheetName val="조명시설"/>
      <sheetName val="중기"/>
      <sheetName val="데리네이타현황"/>
      <sheetName val="총보수(월)"/>
      <sheetName val="실적"/>
      <sheetName val="총괄(회사1)"/>
      <sheetName val="생산매출 (4)"/>
      <sheetName val="연환"/>
      <sheetName val="주요기준"/>
      <sheetName val="보험금"/>
      <sheetName val="VXXXXXX"/>
      <sheetName val="주요재무비율"/>
      <sheetName val="Sheet1"/>
      <sheetName val="직원"/>
      <sheetName val="업무분장 "/>
      <sheetName val="공통"/>
      <sheetName val="상품입고집계"/>
      <sheetName val="YOEMAGUM"/>
      <sheetName val="대출금현황"/>
      <sheetName val="주메뉴"/>
      <sheetName val="부채평가"/>
      <sheetName val="원료비"/>
      <sheetName val="(1)2002년 매출목표 산출"/>
      <sheetName val="남대문빌딩"/>
      <sheetName val="2000년1차"/>
      <sheetName val="2공구산출내역"/>
      <sheetName val="토공(우물통,기타) "/>
      <sheetName val="원가"/>
      <sheetName val="Sheet6"/>
      <sheetName val="산출근거"/>
      <sheetName val="견적서"/>
      <sheetName val="단가조사"/>
      <sheetName val="패널"/>
      <sheetName val="직노"/>
      <sheetName val="산근"/>
      <sheetName val="회사정보"/>
      <sheetName val="급여인상효과-연간부담분"/>
      <sheetName val="5사남"/>
      <sheetName val="참고(3)고정비"/>
      <sheetName val="controll"/>
      <sheetName val="총괄"/>
      <sheetName val="선급법인세"/>
      <sheetName val="일위대가표"/>
      <sheetName val="콘크리트타설집계표"/>
      <sheetName val="기본가정"/>
      <sheetName val="공통가설공사"/>
      <sheetName val="조명율표"/>
      <sheetName val="할증_"/>
      <sheetName val="지성학원"/>
      <sheetName val="8월차잔"/>
      <sheetName val="12월집계"/>
      <sheetName val="세골재  T2 변경 현황"/>
      <sheetName val="교각별철근수량집계표"/>
      <sheetName val="공정외주"/>
      <sheetName val="BS(5월-경리과)"/>
      <sheetName val="관계주식"/>
      <sheetName val="원가검토가 (최초양산품)"/>
      <sheetName val="원가검토가 (현양산품)"/>
      <sheetName val="시산표"/>
      <sheetName val="#3_일위대가목록"/>
      <sheetName val="조경일람"/>
      <sheetName val="실행내역"/>
      <sheetName val="단말기리스트"/>
      <sheetName val="장단기차입금LS"/>
      <sheetName val="1 자원총괄"/>
      <sheetName val="7월"/>
      <sheetName val="관계주식명세"/>
      <sheetName val="물가자료"/>
      <sheetName val="생산매출_(4)"/>
      <sheetName val="생산매출_(4)1"/>
      <sheetName val="생산매출_(4)2"/>
      <sheetName val="2_예금"/>
      <sheetName val="준검_내역서"/>
      <sheetName val="경영비율_"/>
      <sheetName val="남양시작동자105노65기1_3화1_2"/>
      <sheetName val="대차대조표"/>
      <sheetName val="이익잉여금처분계산서"/>
      <sheetName val="현금흐름표"/>
      <sheetName val="기획팀용 (B4)"/>
      <sheetName val="2001년 예산"/>
      <sheetName val="년판01"/>
      <sheetName val="손익계산서"/>
      <sheetName val="주민번호"/>
      <sheetName val="일반관리"/>
      <sheetName val="운항율"/>
      <sheetName val="KUNGDEVI"/>
      <sheetName val="호봉피치"/>
      <sheetName val="Sheet3"/>
      <sheetName val="공사개요"/>
      <sheetName val="직접비원가"/>
      <sheetName val="반포2차"/>
      <sheetName val="설계내역서"/>
      <sheetName val="F라인"/>
      <sheetName val="존4"/>
      <sheetName val="Instruction"/>
      <sheetName val="Sheet2 (2)"/>
      <sheetName val="2호"/>
      <sheetName val="지역"/>
      <sheetName val="신공"/>
      <sheetName val="노임단가"/>
      <sheetName val="5.30(土)"/>
      <sheetName val="完"/>
      <sheetName val="정산표 연결"/>
      <sheetName val="X-3 ENG"/>
      <sheetName val="97 사업추정(WEKI)"/>
      <sheetName val="범한여행"/>
      <sheetName val="진행률"/>
      <sheetName val="잔존년수"/>
      <sheetName val="통보"/>
      <sheetName val="환산매출"/>
      <sheetName val="국내"/>
      <sheetName val="EX-외상(06)"/>
      <sheetName val="주소 작성"/>
      <sheetName val="980731"/>
      <sheetName val="감독1130"/>
      <sheetName val="하수급견적대비"/>
      <sheetName val="RD제품개발투자비(매가)"/>
      <sheetName val="자재단가"/>
      <sheetName val="engline"/>
      <sheetName val="기초자료"/>
      <sheetName val="할증_1"/>
      <sheetName val="토공(우물통,기타)_"/>
      <sheetName val="세골재__T2_변경_현황"/>
      <sheetName val="원가검토가_(최초양산품)"/>
      <sheetName val="원가검토가_(현양산품)"/>
      <sheetName val="재료"/>
      <sheetName val="손익분석"/>
      <sheetName val="전기BOX내역서"/>
      <sheetName val="명단"/>
      <sheetName val="전기공사"/>
      <sheetName val="MAT_N048"/>
      <sheetName val="수량산출"/>
      <sheetName val="현장관리비참조"/>
      <sheetName val="1Month+Sheet2!"/>
      <sheetName val="기본사항"/>
      <sheetName val="예산명세서"/>
      <sheetName val="국영"/>
      <sheetName val="2분기평가"/>
      <sheetName val="감가상각비"/>
      <sheetName val="기초코드"/>
      <sheetName val="사업소득자세수추계"/>
      <sheetName val="원가명세"/>
      <sheetName val="예산M11A"/>
      <sheetName val="99년하반기"/>
      <sheetName val="코드표"/>
      <sheetName val="차입"/>
      <sheetName val="1_자원총괄"/>
      <sheetName val="할증_2"/>
      <sheetName val="2_예금1"/>
      <sheetName val="1_자원총괄1"/>
      <sheetName val="준검_내역서1"/>
      <sheetName val="경영비율_1"/>
      <sheetName val="남양시작동자105노65기1_3화1_21"/>
      <sheetName val="토공(우물통,기타)_1"/>
      <sheetName val="세골재__T2_변경_현황1"/>
      <sheetName val="(1)2002년_매출목표_산출"/>
      <sheetName val="현금및현금등가물1"/>
      <sheetName val="기초해지2"/>
      <sheetName val="우리은행"/>
      <sheetName val="10월저장품"/>
      <sheetName val="11월저장품"/>
      <sheetName val="CAUDIT"/>
      <sheetName val="가맹점매출"/>
      <sheetName val="XREF"/>
      <sheetName val="갑지1"/>
      <sheetName val="ATM기초철가"/>
      <sheetName val="익산"/>
      <sheetName val="24.보증금(전신전화가입권)"/>
      <sheetName val="부표총괄"/>
      <sheetName val="안산기계장치"/>
      <sheetName val="전환대상"/>
      <sheetName val="임직원단차"/>
      <sheetName val="8월"/>
      <sheetName val="단가일람"/>
      <sheetName val="생산매출_(4)3"/>
      <sheetName val="기획팀용_(B4)"/>
      <sheetName val="data"/>
      <sheetName val="지급어음(일별)"/>
      <sheetName val="현금예금"/>
      <sheetName val="BPCARD"/>
      <sheetName val="월별회계(세부)"/>
      <sheetName val="채권(하반기)"/>
      <sheetName val="4000매입채무"/>
      <sheetName val="월간예산"/>
      <sheetName val="지역개발"/>
      <sheetName val="제품CODE"/>
      <sheetName val="사업계획"/>
      <sheetName val="REGION_TABLE"/>
      <sheetName val="MEMORY"/>
      <sheetName val="부서별"/>
      <sheetName val="1장"/>
      <sheetName val="Macro(전선)"/>
      <sheetName val="BM"/>
      <sheetName val="DB"/>
      <sheetName val="선급비용"/>
      <sheetName val="중속정보"/>
      <sheetName val="말뚝지지력산정"/>
      <sheetName val="갑지(추정)"/>
      <sheetName val="조정내역"/>
      <sheetName val="평가제외"/>
      <sheetName val="신공항A-9(원가수정)"/>
      <sheetName val="S&amp;R"/>
      <sheetName val="노무비"/>
      <sheetName val="ﾘｽﾄ"/>
      <sheetName val="효용적수"/>
      <sheetName val="자구계획db"/>
      <sheetName val="업무계획1"/>
      <sheetName val="첨"/>
      <sheetName val="출입자명단"/>
      <sheetName val="대차합동"/>
      <sheetName val="3.판관비명세서"/>
      <sheetName val="DATE"/>
      <sheetName val="경비2내역"/>
      <sheetName val="101동"/>
      <sheetName val="기준단가현황"/>
      <sheetName val="공사개요(입력)"/>
      <sheetName val="날개벽수량표"/>
      <sheetName val="건축공사"/>
      <sheetName val="FAB4생산"/>
      <sheetName val="정산표"/>
      <sheetName val="Customer Databas"/>
      <sheetName val="생산직"/>
      <sheetName val="권리분석"/>
      <sheetName val="차입금현황(2)"/>
      <sheetName val="입력"/>
      <sheetName val="리스"/>
      <sheetName val="97년추정손익계산서"/>
      <sheetName val="퇴직금추계ot"/>
      <sheetName val="TRIP05"/>
      <sheetName val="공문"/>
      <sheetName val="제품단가.."/>
      <sheetName val="본부별매출"/>
      <sheetName val="6월수불"/>
      <sheetName val="제조원가"/>
      <sheetName val="충전"/>
      <sheetName val="추가예산"/>
      <sheetName val="조사번호"/>
      <sheetName val="リスト"/>
      <sheetName val="수지차(년)"/>
      <sheetName val="부문99-2"/>
      <sheetName val="이자율별 차입금 적수"/>
      <sheetName val="KPMG Assumptions"/>
      <sheetName val="공수"/>
      <sheetName val="GRACE"/>
      <sheetName val="FRDS9805"/>
      <sheetName val="할증_3"/>
      <sheetName val="2_예금2"/>
      <sheetName val="1_자원총괄2"/>
      <sheetName val="준검_내역서2"/>
      <sheetName val="경영비율_2"/>
      <sheetName val="남양시작동자105노65기1_3화1_22"/>
      <sheetName val="토공(우물통,기타)_2"/>
      <sheetName val="정산표_연결"/>
      <sheetName val="업무분장_"/>
      <sheetName val="(1)2002년_매출목표_산출1"/>
      <sheetName val="세골재__T2_변경_현황2"/>
      <sheetName val="원가검토가_(최초양산품)1"/>
      <sheetName val="원가검토가_(현양산품)1"/>
      <sheetName val="Sheet2_(2)"/>
      <sheetName val="2001년_예산"/>
      <sheetName val="X-3_ENG"/>
      <sheetName val="5_30(土)"/>
      <sheetName val="97_사업추정(WEKI)"/>
      <sheetName val="24_보증금(전신전화가입권)"/>
      <sheetName val="지부전체"/>
      <sheetName val="교각1"/>
      <sheetName val="분할주주명부"/>
      <sheetName val="준비"/>
      <sheetName val="SHEET PILE단가"/>
      <sheetName val="일위대가목록"/>
      <sheetName val="入力用(家賃)"/>
      <sheetName val="入力用(駐車)"/>
      <sheetName val="賃料等一覧"/>
      <sheetName val="이자율"/>
      <sheetName val="분류구분"/>
      <sheetName val="생산매출_(4)4"/>
      <sheetName val="기획팀용_(B4)1"/>
      <sheetName val="주소_작성"/>
      <sheetName val="간접비 총괄표"/>
      <sheetName val="지하"/>
      <sheetName val="유림골조"/>
      <sheetName val="OPREV(대한)"/>
      <sheetName val="익월작업계힉"/>
      <sheetName val="ADmin"/>
      <sheetName val="B"/>
      <sheetName val="토목주소"/>
      <sheetName val="원가계산서"/>
      <sheetName val="대비"/>
      <sheetName val="내역(가지)"/>
      <sheetName val="장비 (2)"/>
      <sheetName val="Code"/>
      <sheetName val="감가상각비(2002)"/>
      <sheetName val="차입종류별"/>
      <sheetName val="PR제조"/>
      <sheetName val="할증_4"/>
      <sheetName val="2_예금3"/>
      <sheetName val="준검_내역서3"/>
      <sheetName val="남양시작동자105노65기1_3화1_23"/>
      <sheetName val="토공(우물통,기타)_3"/>
      <sheetName val="경영비율_3"/>
      <sheetName val="세골재__T2_변경_현황3"/>
      <sheetName val="생산매출_(4)5"/>
      <sheetName val="원가검토가_(최초양산품)2"/>
      <sheetName val="원가검토가_(현양산품)2"/>
      <sheetName val="1_자원총괄3"/>
      <sheetName val="2001년_예산1"/>
      <sheetName val="X-3_ENG1"/>
      <sheetName val="업무분장_1"/>
      <sheetName val="(1)2002년_매출목표_산출2"/>
      <sheetName val="기획팀용_(B4)2"/>
      <sheetName val="정산표_연결1"/>
      <sheetName val="5_30(土)1"/>
      <sheetName val="97_사업추정(WEKI)1"/>
      <sheetName val="Sheet2_(2)1"/>
      <sheetName val="24_보증금(전신전화가입권)1"/>
      <sheetName val="주소_작성1"/>
      <sheetName val="Customer_Databas"/>
      <sheetName val="영외수지"/>
      <sheetName val="적용토목"/>
      <sheetName val="월간"/>
      <sheetName val="11"/>
      <sheetName val="12"/>
      <sheetName val="13"/>
      <sheetName val="15~18"/>
      <sheetName val="19~21"/>
      <sheetName val="2"/>
      <sheetName val="22"/>
      <sheetName val="23~24"/>
      <sheetName val="3"/>
      <sheetName val="4"/>
      <sheetName val="5"/>
      <sheetName val="6"/>
      <sheetName val="7"/>
      <sheetName val="8"/>
      <sheetName val="9"/>
      <sheetName val="집계표 (2)"/>
      <sheetName val="제품별DATA"/>
      <sheetName val="제조담배분석"/>
      <sheetName val="BS(4)"/>
      <sheetName val="합손"/>
      <sheetName val="System명세"/>
      <sheetName val="N賃率-職"/>
      <sheetName val="anaysis_sheet"/>
      <sheetName val="準備ｼｰﾄ"/>
      <sheetName val="MBA"/>
      <sheetName val="KMO"/>
      <sheetName val="비율분석"/>
      <sheetName val="SAP_Role"/>
      <sheetName val="cctr"/>
      <sheetName val="계정_H100"/>
      <sheetName val="계정_1000"/>
      <sheetName val="계정_7000"/>
      <sheetName val="계정_8000"/>
      <sheetName val="AP_H100"/>
      <sheetName val="AP_1000"/>
      <sheetName val="AP_7000"/>
      <sheetName val="AP_8000"/>
      <sheetName val="단가비교표_공통1"/>
      <sheetName val="차수공개요"/>
      <sheetName val="골조"/>
      <sheetName val="내역서 "/>
      <sheetName val="8.PILE  (돌출)"/>
      <sheetName val="JUM"/>
      <sheetName val="#REF!"/>
      <sheetName val="완성차"/>
      <sheetName val="Lead"/>
      <sheetName val="보정사항"/>
      <sheetName val="미결업무"/>
      <sheetName val="단기차입금(200006)"/>
      <sheetName val="T48a"/>
      <sheetName val="EE"/>
      <sheetName val="기본데이타"/>
      <sheetName val="2.조회처목록"/>
      <sheetName val="투자자산명세서"/>
      <sheetName val="서식시트"/>
      <sheetName val="China"/>
      <sheetName val="TABLE"/>
      <sheetName val="Wip-조립"/>
      <sheetName val="Wip-포장"/>
      <sheetName val="점유면적"/>
      <sheetName val="5월"/>
      <sheetName val="2.대외공문"/>
      <sheetName val="7 (2)"/>
      <sheetName val="발생집계"/>
      <sheetName val="외화가수금"/>
      <sheetName val="코드"/>
      <sheetName val="1. Assumption"/>
      <sheetName val="김종록2"/>
      <sheetName val="정율표"/>
      <sheetName val="laroux"/>
      <sheetName val="Template"/>
      <sheetName val="인원계획-미화"/>
      <sheetName val="관리수정"/>
      <sheetName val="CJE집계"/>
      <sheetName val="4DR"/>
      <sheetName val="lob lookup"/>
      <sheetName val="Access Db info"/>
      <sheetName val="콘크리트"/>
      <sheetName val="전체손익"/>
      <sheetName val="입력변수"/>
      <sheetName val="Assumption"/>
      <sheetName val="Assumptions"/>
      <sheetName val="갑지"/>
      <sheetName val="동적차트"/>
      <sheetName val="연불"/>
      <sheetName val="찍기"/>
      <sheetName val="일위대가(1)"/>
      <sheetName val="화설내"/>
      <sheetName val="손익"/>
      <sheetName val="48전력선로일위"/>
      <sheetName val="도급기성"/>
      <sheetName val="管理見積(ｶﾅｻﾞﾜ)"/>
      <sheetName val="물량표"/>
      <sheetName val="시중노임"/>
      <sheetName val="15100"/>
      <sheetName val="guard(mac)"/>
      <sheetName val="KPMG_Assumptions"/>
      <sheetName val="매출.물동명세"/>
      <sheetName val="유림콘도"/>
      <sheetName val="은행"/>
      <sheetName val="정비활동_수선비 절감"/>
      <sheetName val="3.5 Inch 가동 효율"/>
      <sheetName val="2.5 Inch 가동 효율"/>
      <sheetName val="정비활동_수선비_절감"/>
      <sheetName val="3_5_Inch_가동_효율"/>
      <sheetName val="2_5_Inch_가동_효율"/>
      <sheetName val="환경설정"/>
      <sheetName val="재공관리"/>
      <sheetName val="2_4.내부 보고용"/>
      <sheetName val="2.투자비"/>
      <sheetName val="2_2.투자진행현황"/>
      <sheetName val="12월 5주차"/>
      <sheetName val="재료비"/>
      <sheetName val="K6JAEGON"/>
      <sheetName val="할증_6"/>
      <sheetName val="2_예금5"/>
      <sheetName val="준검_내역서5"/>
      <sheetName val="남양시작동자105노65기1_3화1_25"/>
      <sheetName val="토공(우물통,기타)_5"/>
      <sheetName val="경영비율_5"/>
      <sheetName val="생산매출_(4)7"/>
      <sheetName val="원가검토가_(최초양산품)4"/>
      <sheetName val="원가검토가_(현양산품)4"/>
      <sheetName val="2001년_예산3"/>
      <sheetName val="(1)2002년_매출목표_산출4"/>
      <sheetName val="Sheet2_(2)3"/>
      <sheetName val="업무분장_3"/>
      <sheetName val="세골재__T2_변경_현황5"/>
      <sheetName val="1_자원총괄5"/>
      <sheetName val="X-3_ENG3"/>
      <sheetName val="기획팀용_(B4)4"/>
      <sheetName val="5_30(土)3"/>
      <sheetName val="97_사업추정(WEKI)3"/>
      <sheetName val="정산표_연결3"/>
      <sheetName val="24_보증금(전신전화가입권)3"/>
      <sheetName val="주소_작성3"/>
      <sheetName val="Customer_Databas2"/>
      <sheetName val="제품단가__1"/>
      <sheetName val="3_판관비명세서1"/>
      <sheetName val="이자율별_차입금_적수1"/>
      <sheetName val="KPMG_Assumptions1"/>
      <sheetName val="SHEET_PILE단가1"/>
      <sheetName val="간접비_총괄표1"/>
      <sheetName val="장비_(2)1"/>
      <sheetName val="집계표_(2)1"/>
      <sheetName val="내역서_1"/>
      <sheetName val="8_PILE__(돌출)1"/>
      <sheetName val="2_조회처목록1"/>
      <sheetName val="1__Assumption1"/>
      <sheetName val="할증_5"/>
      <sheetName val="2_예금4"/>
      <sheetName val="준검_내역서4"/>
      <sheetName val="남양시작동자105노65기1_3화1_24"/>
      <sheetName val="토공(우물통,기타)_4"/>
      <sheetName val="경영비율_4"/>
      <sheetName val="생산매출_(4)6"/>
      <sheetName val="원가검토가_(최초양산품)3"/>
      <sheetName val="원가검토가_(현양산품)3"/>
      <sheetName val="2001년_예산2"/>
      <sheetName val="(1)2002년_매출목표_산출3"/>
      <sheetName val="Sheet2_(2)2"/>
      <sheetName val="업무분장_2"/>
      <sheetName val="세골재__T2_변경_현황4"/>
      <sheetName val="1_자원총괄4"/>
      <sheetName val="X-3_ENG2"/>
      <sheetName val="기획팀용_(B4)3"/>
      <sheetName val="5_30(土)2"/>
      <sheetName val="97_사업추정(WEKI)2"/>
      <sheetName val="정산표_연결2"/>
      <sheetName val="24_보증금(전신전화가입권)2"/>
      <sheetName val="주소_작성2"/>
      <sheetName val="Customer_Databas1"/>
      <sheetName val="제품단가__"/>
      <sheetName val="3_판관비명세서"/>
      <sheetName val="이자율별_차입금_적수"/>
      <sheetName val="SHEET_PILE단가"/>
      <sheetName val="간접비_총괄표"/>
      <sheetName val="장비_(2)"/>
      <sheetName val="집계표_(2)"/>
      <sheetName val="내역서_"/>
      <sheetName val="8_PILE__(돌출)"/>
      <sheetName val="2_조회처목록"/>
      <sheetName val="1__Assumption"/>
      <sheetName val="잡철물"/>
      <sheetName val="재개발"/>
      <sheetName val="배수내역"/>
      <sheetName val="집 계 표"/>
      <sheetName val="금융비용"/>
      <sheetName val="TOTAL"/>
      <sheetName val="덕전리"/>
      <sheetName val="Sheet4"/>
      <sheetName val="IFRS정산표(연결)"/>
      <sheetName val="판매(분기)"/>
      <sheetName val="정비활동_수선비_절감1"/>
      <sheetName val="3_5_Inch_가동_효율1"/>
      <sheetName val="2_5_Inch_가동_효율1"/>
      <sheetName val="정비활동_수선비_절감2"/>
      <sheetName val="3_5_Inch_가동_효율2"/>
      <sheetName val="2_5_Inch_가동_효율2"/>
      <sheetName val="2_4_내부_보고용"/>
      <sheetName val="2_투자비"/>
      <sheetName val="2_2_투자진행현황"/>
      <sheetName val="정비활동_수선비_절감3"/>
      <sheetName val="3_5_Inch_가동_효율3"/>
      <sheetName val="2_5_Inch_가동_효율3"/>
      <sheetName val="2_4_내부_보고용1"/>
      <sheetName val="2_투자비1"/>
      <sheetName val="2_2_투자진행현황1"/>
      <sheetName val="정비활동_수선비_절감4"/>
      <sheetName val="3_5_Inch_가동_효율4"/>
      <sheetName val="2_5_Inch_가동_효율4"/>
      <sheetName val="2_4_내부_보고용2"/>
      <sheetName val="2_투자비2"/>
      <sheetName val="2_2_투자진행현황2"/>
      <sheetName val="정비활동_수선비_절감6"/>
      <sheetName val="3_5_Inch_가동_효율6"/>
      <sheetName val="2_5_Inch_가동_효율6"/>
      <sheetName val="할증_8"/>
      <sheetName val="2_예금7"/>
      <sheetName val="준검_내역서7"/>
      <sheetName val="2001년_예산5"/>
      <sheetName val="남양시작동자105노65기1_3화1_27"/>
      <sheetName val="토공(우물통,기타)_7"/>
      <sheetName val="경영비율_7"/>
      <sheetName val="X-3_ENG5"/>
      <sheetName val="원가검토가_(최초양산품)6"/>
      <sheetName val="원가검토가_(현양산품)6"/>
      <sheetName val="(1)2002년_매출목표_산출6"/>
      <sheetName val="세골재__T2_변경_현황7"/>
      <sheetName val="생산매출_(4)8"/>
      <sheetName val="1_자원총괄7"/>
      <sheetName val="업무분장_5"/>
      <sheetName val="Sheet2_(2)5"/>
      <sheetName val="기획팀용_(B4)5"/>
      <sheetName val="5_30(土)5"/>
      <sheetName val="정산표_연결5"/>
      <sheetName val="97_사업추정(WEKI)5"/>
      <sheetName val="2_4_내부_보고용4"/>
      <sheetName val="2_투자비4"/>
      <sheetName val="2_2_투자진행현황4"/>
      <sheetName val="3_판관비명세서2"/>
      <sheetName val="SHEET_PILE단가2"/>
      <sheetName val="KPMG_Assumptions2"/>
      <sheetName val="제품단가__2"/>
      <sheetName val="이자율별_차입금_적수2"/>
      <sheetName val="정비활동_수선비_절감5"/>
      <sheetName val="3_5_Inch_가동_효율5"/>
      <sheetName val="2_5_Inch_가동_효율5"/>
      <sheetName val="할증_7"/>
      <sheetName val="2_예금6"/>
      <sheetName val="준검_내역서6"/>
      <sheetName val="2001년_예산4"/>
      <sheetName val="남양시작동자105노65기1_3화1_26"/>
      <sheetName val="토공(우물통,기타)_6"/>
      <sheetName val="경영비율_6"/>
      <sheetName val="X-3_ENG4"/>
      <sheetName val="원가검토가_(최초양산품)5"/>
      <sheetName val="원가검토가_(현양산품)5"/>
      <sheetName val="(1)2002년_매출목표_산출5"/>
      <sheetName val="세골재__T2_변경_현황6"/>
      <sheetName val="1_자원총괄6"/>
      <sheetName val="업무분장_4"/>
      <sheetName val="Sheet2_(2)4"/>
      <sheetName val="5_30(土)4"/>
      <sheetName val="정산표_연결4"/>
      <sheetName val="97_사업추정(WEKI)4"/>
      <sheetName val="2_4_내부_보고용3"/>
      <sheetName val="2_투자비3"/>
      <sheetName val="2_2_투자진행현황3"/>
      <sheetName val="정비활동_수선비_절감7"/>
      <sheetName val="3_5_Inch_가동_효율7"/>
      <sheetName val="2_5_Inch_가동_효율7"/>
      <sheetName val="할증_9"/>
      <sheetName val="2_예금8"/>
      <sheetName val="준검_내역서8"/>
      <sheetName val="2001년_예산6"/>
      <sheetName val="남양시작동자105노65기1_3화1_28"/>
      <sheetName val="토공(우물통,기타)_8"/>
      <sheetName val="경영비율_8"/>
      <sheetName val="X-3_ENG6"/>
      <sheetName val="원가검토가_(최초양산품)7"/>
      <sheetName val="원가검토가_(현양산품)7"/>
      <sheetName val="(1)2002년_매출목표_산출7"/>
      <sheetName val="세골재__T2_변경_현황8"/>
      <sheetName val="생산매출_(4)9"/>
      <sheetName val="1_자원총괄8"/>
      <sheetName val="업무분장_6"/>
      <sheetName val="Sheet2_(2)6"/>
      <sheetName val="기획팀용_(B4)6"/>
      <sheetName val="5_30(土)6"/>
      <sheetName val="정산표_연결6"/>
      <sheetName val="97_사업추정(WEKI)6"/>
      <sheetName val="2_4_내부_보고용5"/>
      <sheetName val="2_투자비5"/>
      <sheetName val="2_2_투자진행현황5"/>
      <sheetName val="SHEET_PILE단가3"/>
      <sheetName val="24_보증금(전신전화가입권)4"/>
      <sheetName val="Customer_Databas3"/>
      <sheetName val="3_판관비명세서3"/>
      <sheetName val="KPMG_Assumptions3"/>
      <sheetName val="제품단가__3"/>
      <sheetName val="이자율별_차입금_적수3"/>
      <sheetName val="정비활동_수선비_절감8"/>
      <sheetName val="3_5_Inch_가동_효율8"/>
      <sheetName val="2_5_Inch_가동_효율8"/>
      <sheetName val="할증_10"/>
      <sheetName val="2_예금9"/>
      <sheetName val="준검_내역서9"/>
      <sheetName val="2001년_예산7"/>
      <sheetName val="남양시작동자105노65기1_3화1_29"/>
      <sheetName val="토공(우물통,기타)_9"/>
      <sheetName val="경영비율_9"/>
      <sheetName val="X-3_ENG7"/>
      <sheetName val="원가검토가_(최초양산품)8"/>
      <sheetName val="원가검토가_(현양산품)8"/>
      <sheetName val="(1)2002년_매출목표_산출8"/>
      <sheetName val="세골재__T2_변경_현황9"/>
      <sheetName val="생산매출_(4)10"/>
      <sheetName val="1_자원총괄9"/>
      <sheetName val="업무분장_7"/>
      <sheetName val="Sheet2_(2)7"/>
      <sheetName val="기획팀용_(B4)7"/>
      <sheetName val="5_30(土)7"/>
      <sheetName val="정산표_연결7"/>
      <sheetName val="97_사업추정(WEKI)7"/>
      <sheetName val="2_4_내부_보고용6"/>
      <sheetName val="2_투자비6"/>
      <sheetName val="2_2_투자진행현황6"/>
      <sheetName val="24_보증금(전신전화가입권)5"/>
      <sheetName val="주소_작성4"/>
      <sheetName val="Customer_Databas4"/>
      <sheetName val="3_판관비명세서4"/>
      <sheetName val="SHEET_PILE단가4"/>
      <sheetName val="KPMG_Assumptions4"/>
      <sheetName val="제품단가__4"/>
      <sheetName val="이자율별_차입금_적수4"/>
      <sheetName val="정비활동_수선비_절감9"/>
      <sheetName val="3_5_Inch_가동_효율9"/>
      <sheetName val="2_5_Inch_가동_효율9"/>
      <sheetName val="할증_11"/>
      <sheetName val="2_예금10"/>
      <sheetName val="준검_내역서10"/>
      <sheetName val="2001년_예산8"/>
      <sheetName val="남양시작동자105노65기1_3화1_210"/>
      <sheetName val="토공(우물통,기타)_10"/>
      <sheetName val="경영비율_10"/>
      <sheetName val="X-3_ENG8"/>
      <sheetName val="원가검토가_(최초양산품)9"/>
      <sheetName val="원가검토가_(현양산품)9"/>
      <sheetName val="(1)2002년_매출목표_산출9"/>
      <sheetName val="세골재__T2_변경_현황10"/>
      <sheetName val="생산매출_(4)11"/>
      <sheetName val="1_자원총괄10"/>
      <sheetName val="업무분장_8"/>
      <sheetName val="Sheet2_(2)8"/>
      <sheetName val="기획팀용_(B4)8"/>
      <sheetName val="5_30(土)8"/>
      <sheetName val="정산표_연결8"/>
      <sheetName val="97_사업추정(WEKI)8"/>
      <sheetName val="2_4_내부_보고용7"/>
      <sheetName val="2_투자비7"/>
      <sheetName val="2_2_투자진행현황7"/>
      <sheetName val="24_보증금(전신전화가입권)6"/>
      <sheetName val="주소_작성5"/>
      <sheetName val="Customer_Databas5"/>
      <sheetName val="3_판관비명세서5"/>
      <sheetName val="SHEET_PILE단가5"/>
      <sheetName val="KPMG_Assumptions5"/>
      <sheetName val="제품단가__5"/>
      <sheetName val="이자율별_차입금_적수5"/>
      <sheetName val="간접비_총괄표2"/>
      <sheetName val="장비_(2)2"/>
      <sheetName val="정비활동_수선비_절감10"/>
      <sheetName val="3_5_Inch_가동_효율10"/>
      <sheetName val="2_5_Inch_가동_효율10"/>
      <sheetName val="할증_12"/>
      <sheetName val="2_예금11"/>
      <sheetName val="준검_내역서11"/>
      <sheetName val="2001년_예산9"/>
      <sheetName val="남양시작동자105노65기1_3화1_211"/>
      <sheetName val="토공(우물통,기타)_11"/>
      <sheetName val="경영비율_11"/>
      <sheetName val="X-3_ENG9"/>
      <sheetName val="원가검토가_(최초양산품)10"/>
      <sheetName val="원가검토가_(현양산품)10"/>
      <sheetName val="(1)2002년_매출목표_산출10"/>
      <sheetName val="세골재__T2_변경_현황11"/>
      <sheetName val="생산매출_(4)12"/>
      <sheetName val="1_자원총괄11"/>
      <sheetName val="업무분장_9"/>
      <sheetName val="Sheet2_(2)9"/>
      <sheetName val="기획팀용_(B4)9"/>
      <sheetName val="5_30(土)9"/>
      <sheetName val="정산표_연결9"/>
      <sheetName val="97_사업추정(WEKI)9"/>
      <sheetName val="2_4_내부_보고용8"/>
      <sheetName val="2_투자비8"/>
      <sheetName val="2_2_투자진행현황8"/>
      <sheetName val="24_보증금(전신전화가입권)7"/>
      <sheetName val="주소_작성6"/>
      <sheetName val="Customer_Databas6"/>
      <sheetName val="3_판관비명세서6"/>
      <sheetName val="SHEET_PILE단가6"/>
      <sheetName val="KPMG_Assumptions6"/>
      <sheetName val="제품단가__6"/>
      <sheetName val="이자율별_차입금_적수6"/>
      <sheetName val="간접비_총괄표3"/>
      <sheetName val="장비_(2)3"/>
      <sheetName val="정비활동_수선비_절감12"/>
      <sheetName val="3_5_Inch_가동_효율12"/>
      <sheetName val="2_5_Inch_가동_효율12"/>
      <sheetName val="할증_14"/>
      <sheetName val="2_예금13"/>
      <sheetName val="준검_내역서13"/>
      <sheetName val="2001년_예산11"/>
      <sheetName val="남양시작동자105노65기1_3화1_213"/>
      <sheetName val="토공(우물통,기타)_13"/>
      <sheetName val="경영비율_13"/>
      <sheetName val="X-3_ENG11"/>
      <sheetName val="원가검토가_(최초양산품)12"/>
      <sheetName val="원가검토가_(현양산품)12"/>
      <sheetName val="(1)2002년_매출목표_산출12"/>
      <sheetName val="세골재__T2_변경_현황13"/>
      <sheetName val="생산매출_(4)14"/>
      <sheetName val="1_자원총괄13"/>
      <sheetName val="업무분장_11"/>
      <sheetName val="Sheet2_(2)11"/>
      <sheetName val="기획팀용_(B4)11"/>
      <sheetName val="5_30(土)11"/>
      <sheetName val="정산표_연결11"/>
      <sheetName val="97_사업추정(WEKI)11"/>
      <sheetName val="2_4_내부_보고용10"/>
      <sheetName val="2_투자비10"/>
      <sheetName val="2_2_투자진행현황10"/>
      <sheetName val="SHEET_PILE단가8"/>
      <sheetName val="24_보증금(전신전화가입권)9"/>
      <sheetName val="주소_작성8"/>
      <sheetName val="Customer_Databas8"/>
      <sheetName val="3_판관비명세서8"/>
      <sheetName val="KPMG_Assumptions8"/>
      <sheetName val="제품단가__8"/>
      <sheetName val="이자율별_차입금_적수8"/>
      <sheetName val="간접비_총괄표5"/>
      <sheetName val="장비_(2)5"/>
      <sheetName val="정비활동_수선비_절감11"/>
      <sheetName val="3_5_Inch_가동_효율11"/>
      <sheetName val="2_5_Inch_가동_효율11"/>
      <sheetName val="할증_13"/>
      <sheetName val="2_예금12"/>
      <sheetName val="준검_내역서12"/>
      <sheetName val="2001년_예산10"/>
      <sheetName val="남양시작동자105노65기1_3화1_212"/>
      <sheetName val="토공(우물통,기타)_12"/>
      <sheetName val="경영비율_12"/>
      <sheetName val="X-3_ENG10"/>
      <sheetName val="원가검토가_(최초양산품)11"/>
      <sheetName val="원가검토가_(현양산품)11"/>
      <sheetName val="(1)2002년_매출목표_산출11"/>
      <sheetName val="세골재__T2_변경_현황12"/>
      <sheetName val="생산매출_(4)13"/>
      <sheetName val="1_자원총괄12"/>
      <sheetName val="업무분장_10"/>
      <sheetName val="Sheet2_(2)10"/>
      <sheetName val="기획팀용_(B4)10"/>
      <sheetName val="5_30(土)10"/>
      <sheetName val="정산표_연결10"/>
      <sheetName val="97_사업추정(WEKI)10"/>
      <sheetName val="2_4_내부_보고용9"/>
      <sheetName val="2_투자비9"/>
      <sheetName val="2_2_투자진행현황9"/>
      <sheetName val="24_보증금(전신전화가입권)8"/>
      <sheetName val="주소_작성7"/>
      <sheetName val="Customer_Databas7"/>
      <sheetName val="3_판관비명세서7"/>
      <sheetName val="SHEET_PILE단가7"/>
      <sheetName val="KPMG_Assumptions7"/>
      <sheetName val="제품단가__7"/>
      <sheetName val="이자율별_차입금_적수7"/>
      <sheetName val="간접비_총괄표4"/>
      <sheetName val="장비_(2)4"/>
      <sheetName val="정비활동_수선비_절감13"/>
      <sheetName val="3_5_Inch_가동_효율13"/>
      <sheetName val="2_5_Inch_가동_효율13"/>
      <sheetName val="할증_15"/>
      <sheetName val="2_예금14"/>
      <sheetName val="준검_내역서14"/>
      <sheetName val="2001년_예산12"/>
      <sheetName val="남양시작동자105노65기1_3화1_214"/>
      <sheetName val="토공(우물통,기타)_14"/>
      <sheetName val="경영비율_14"/>
      <sheetName val="X-3_ENG12"/>
      <sheetName val="원가검토가_(최초양산품)13"/>
      <sheetName val="원가검토가_(현양산품)13"/>
      <sheetName val="(1)2002년_매출목표_산출13"/>
      <sheetName val="세골재__T2_변경_현황14"/>
      <sheetName val="생산매출_(4)15"/>
      <sheetName val="1_자원총괄14"/>
      <sheetName val="업무분장_12"/>
      <sheetName val="Sheet2_(2)12"/>
      <sheetName val="기획팀용_(B4)12"/>
      <sheetName val="5_30(土)12"/>
      <sheetName val="정산표_연결12"/>
      <sheetName val="97_사업추정(WEKI)12"/>
      <sheetName val="2_4_내부_보고용11"/>
      <sheetName val="2_투자비11"/>
      <sheetName val="2_2_투자진행현황11"/>
      <sheetName val="SHEET_PILE단가9"/>
      <sheetName val="24_보증금(전신전화가입권)10"/>
      <sheetName val="주소_작성9"/>
      <sheetName val="Customer_Databas9"/>
      <sheetName val="3_판관비명세서9"/>
      <sheetName val="KPMG_Assumptions9"/>
      <sheetName val="제품단가__9"/>
      <sheetName val="이자율별_차입금_적수9"/>
      <sheetName val="간접비_총괄표6"/>
      <sheetName val="장비_(2)6"/>
      <sheetName val="정비활동_수선비_절감14"/>
      <sheetName val="3_5_Inch_가동_효율14"/>
      <sheetName val="2_5_Inch_가동_효율14"/>
      <sheetName val="할증_16"/>
      <sheetName val="2_예금15"/>
      <sheetName val="준검_내역서15"/>
      <sheetName val="2001년_예산13"/>
      <sheetName val="남양시작동자105노65기1_3화1_215"/>
      <sheetName val="토공(우물통,기타)_15"/>
      <sheetName val="경영비율_15"/>
      <sheetName val="X-3_ENG13"/>
      <sheetName val="원가검토가_(최초양산품)14"/>
      <sheetName val="원가검토가_(현양산품)14"/>
      <sheetName val="(1)2002년_매출목표_산출14"/>
      <sheetName val="세골재__T2_변경_현황15"/>
      <sheetName val="생산매출_(4)16"/>
      <sheetName val="1_자원총괄15"/>
      <sheetName val="업무분장_13"/>
      <sheetName val="Sheet2_(2)13"/>
      <sheetName val="기획팀용_(B4)13"/>
      <sheetName val="5_30(土)13"/>
      <sheetName val="정산표_연결13"/>
      <sheetName val="97_사업추정(WEKI)13"/>
      <sheetName val="2_4_내부_보고용12"/>
      <sheetName val="2_투자비12"/>
      <sheetName val="2_2_투자진행현황12"/>
      <sheetName val="SHEET_PILE단가10"/>
      <sheetName val="24_보증금(전신전화가입권)11"/>
      <sheetName val="주소_작성10"/>
      <sheetName val="Customer_Databas10"/>
      <sheetName val="3_판관비명세서10"/>
      <sheetName val="KPMG_Assumptions10"/>
      <sheetName val="제품단가__10"/>
      <sheetName val="이자율별_차입금_적수10"/>
      <sheetName val="간접비_총괄표7"/>
      <sheetName val="장비_(2)7"/>
      <sheetName val="정비활동_수선비_절감15"/>
      <sheetName val="3_5_Inch_가동_효율15"/>
      <sheetName val="2_5_Inch_가동_효율15"/>
      <sheetName val="할증_17"/>
      <sheetName val="2_예금16"/>
      <sheetName val="준검_내역서16"/>
      <sheetName val="2001년_예산14"/>
      <sheetName val="남양시작동자105노65기1_3화1_216"/>
      <sheetName val="토공(우물통,기타)_16"/>
      <sheetName val="경영비율_16"/>
      <sheetName val="X-3_ENG14"/>
      <sheetName val="원가검토가_(최초양산품)15"/>
      <sheetName val="원가검토가_(현양산품)15"/>
      <sheetName val="(1)2002년_매출목표_산출15"/>
      <sheetName val="세골재__T2_변경_현황16"/>
      <sheetName val="생산매출_(4)17"/>
      <sheetName val="1_자원총괄16"/>
      <sheetName val="업무분장_14"/>
      <sheetName val="Sheet2_(2)14"/>
      <sheetName val="기획팀용_(B4)14"/>
      <sheetName val="5_30(土)14"/>
      <sheetName val="정산표_연결14"/>
      <sheetName val="97_사업추정(WEKI)14"/>
      <sheetName val="2_4_내부_보고용13"/>
      <sheetName val="2_투자비13"/>
      <sheetName val="2_2_투자진행현황13"/>
      <sheetName val="SHEET_PILE단가11"/>
      <sheetName val="24_보증금(전신전화가입권)12"/>
      <sheetName val="주소_작성11"/>
      <sheetName val="Customer_Databas11"/>
      <sheetName val="3_판관비명세서11"/>
      <sheetName val="KPMG_Assumptions11"/>
      <sheetName val="제품단가__11"/>
      <sheetName val="이자율별_차입금_적수11"/>
      <sheetName val="간접비_총괄표8"/>
      <sheetName val="장비_(2)8"/>
      <sheetName val="정비활동_수선비_절감16"/>
      <sheetName val="3_5_Inch_가동_효율16"/>
      <sheetName val="2_5_Inch_가동_효율16"/>
      <sheetName val="할증_18"/>
      <sheetName val="2_예금17"/>
      <sheetName val="준검_내역서17"/>
      <sheetName val="2001년_예산15"/>
      <sheetName val="남양시작동자105노65기1_3화1_217"/>
      <sheetName val="토공(우물통,기타)_17"/>
      <sheetName val="경영비율_17"/>
      <sheetName val="X-3_ENG15"/>
      <sheetName val="원가검토가_(최초양산품)16"/>
      <sheetName val="원가검토가_(현양산품)16"/>
      <sheetName val="(1)2002년_매출목표_산출16"/>
      <sheetName val="세골재__T2_변경_현황17"/>
      <sheetName val="생산매출_(4)18"/>
      <sheetName val="1_자원총괄17"/>
      <sheetName val="업무분장_15"/>
      <sheetName val="Sheet2_(2)15"/>
      <sheetName val="기획팀용_(B4)15"/>
      <sheetName val="5_30(土)15"/>
      <sheetName val="정산표_연결15"/>
      <sheetName val="97_사업추정(WEKI)15"/>
      <sheetName val="2_4_내부_보고용14"/>
      <sheetName val="2_투자비14"/>
      <sheetName val="2_2_투자진행현황14"/>
      <sheetName val="SHEET_PILE단가12"/>
      <sheetName val="24_보증금(전신전화가입권)13"/>
      <sheetName val="주소_작성12"/>
      <sheetName val="Customer_Databas12"/>
      <sheetName val="3_판관비명세서12"/>
      <sheetName val="KPMG_Assumptions12"/>
      <sheetName val="제품단가__12"/>
      <sheetName val="이자율별_차입금_적수12"/>
      <sheetName val="간접비_총괄표9"/>
      <sheetName val="장비_(2)9"/>
      <sheetName val="설비별 진행율"/>
      <sheetName val="정비활동_수선비_절감17"/>
      <sheetName val="3_5_Inch_가동_효율17"/>
      <sheetName val="2_5_Inch_가동_효율17"/>
      <sheetName val="할증_19"/>
      <sheetName val="2_예금18"/>
      <sheetName val="준검_내역서18"/>
      <sheetName val="2001년_예산16"/>
      <sheetName val="남양시작동자105노65기1_3화1_218"/>
      <sheetName val="토공(우물통,기타)_18"/>
      <sheetName val="경영비율_18"/>
      <sheetName val="X-3_ENG16"/>
      <sheetName val="원가검토가_(최초양산품)17"/>
      <sheetName val="원가검토가_(현양산품)17"/>
      <sheetName val="(1)2002년_매출목표_산출17"/>
      <sheetName val="세골재__T2_변경_현황18"/>
      <sheetName val="생산매출_(4)19"/>
      <sheetName val="1_자원총괄18"/>
      <sheetName val="업무분장_16"/>
      <sheetName val="Sheet2_(2)16"/>
      <sheetName val="기획팀용_(B4)16"/>
      <sheetName val="5_30(土)16"/>
      <sheetName val="정산표_연결16"/>
      <sheetName val="97_사업추정(WEKI)16"/>
      <sheetName val="2_4_내부_보고용15"/>
      <sheetName val="2_투자비15"/>
      <sheetName val="2_2_투자진행현황15"/>
      <sheetName val="24_보증금(전신전화가입권)14"/>
      <sheetName val="주소_작성13"/>
      <sheetName val="Customer_Databas13"/>
      <sheetName val="3_판관비명세서13"/>
      <sheetName val="SHEET_PILE단가13"/>
      <sheetName val="KPMG_Assumptions13"/>
      <sheetName val="제품단가__13"/>
      <sheetName val="이자율별_차입금_적수13"/>
      <sheetName val="간접비_총괄표10"/>
      <sheetName val="장비_(2)10"/>
      <sheetName val="정비활동_수선비_절감18"/>
      <sheetName val="3_5_Inch_가동_효율18"/>
      <sheetName val="2_5_Inch_가동_효율18"/>
      <sheetName val="할증_20"/>
      <sheetName val="2_예금19"/>
      <sheetName val="준검_내역서19"/>
      <sheetName val="2001년_예산17"/>
      <sheetName val="남양시작동자105노65기1_3화1_219"/>
      <sheetName val="토공(우물통,기타)_19"/>
      <sheetName val="경영비율_19"/>
      <sheetName val="X-3_ENG17"/>
      <sheetName val="원가검토가_(최초양산품)18"/>
      <sheetName val="원가검토가_(현양산품)18"/>
      <sheetName val="(1)2002년_매출목표_산출18"/>
      <sheetName val="세골재__T2_변경_현황19"/>
      <sheetName val="생산매출_(4)20"/>
      <sheetName val="1_자원총괄19"/>
      <sheetName val="업무분장_17"/>
      <sheetName val="Sheet2_(2)17"/>
      <sheetName val="기획팀용_(B4)17"/>
      <sheetName val="5_30(土)17"/>
      <sheetName val="정산표_연결17"/>
      <sheetName val="97_사업추정(WEKI)17"/>
      <sheetName val="2_4_내부_보고용16"/>
      <sheetName val="2_투자비16"/>
      <sheetName val="2_2_투자진행현황16"/>
      <sheetName val="SHEET_PILE단가14"/>
      <sheetName val="24_보증금(전신전화가입권)15"/>
      <sheetName val="주소_작성14"/>
      <sheetName val="Customer_Databas14"/>
      <sheetName val="3_판관비명세서14"/>
      <sheetName val="KPMG_Assumptions14"/>
      <sheetName val="제품단가__14"/>
      <sheetName val="이자율별_차입금_적수14"/>
      <sheetName val="간접비_총괄표11"/>
      <sheetName val="장비_(2)11"/>
      <sheetName val="설비별_진행율"/>
      <sheetName val="정비활동_수선비_절감19"/>
      <sheetName val="3_5_Inch_가동_효율19"/>
      <sheetName val="2_5_Inch_가동_효율19"/>
      <sheetName val="할증_21"/>
      <sheetName val="2_예금20"/>
      <sheetName val="준검_내역서20"/>
      <sheetName val="2001년_예산18"/>
      <sheetName val="남양시작동자105노65기1_3화1_220"/>
      <sheetName val="토공(우물통,기타)_20"/>
      <sheetName val="경영비율_20"/>
      <sheetName val="X-3_ENG18"/>
      <sheetName val="원가검토가_(최초양산품)19"/>
      <sheetName val="원가검토가_(현양산품)19"/>
      <sheetName val="(1)2002년_매출목표_산출19"/>
      <sheetName val="세골재__T2_변경_현황20"/>
      <sheetName val="생산매출_(4)21"/>
      <sheetName val="1_자원총괄20"/>
      <sheetName val="업무분장_18"/>
      <sheetName val="Sheet2_(2)18"/>
      <sheetName val="기획팀용_(B4)18"/>
      <sheetName val="5_30(土)18"/>
      <sheetName val="정산표_연결18"/>
      <sheetName val="97_사업추정(WEKI)18"/>
      <sheetName val="2_4_내부_보고용17"/>
      <sheetName val="2_투자비17"/>
      <sheetName val="2_2_투자진행현황17"/>
      <sheetName val="SHEET_PILE단가15"/>
      <sheetName val="24_보증금(전신전화가입권)16"/>
      <sheetName val="주소_작성15"/>
      <sheetName val="Customer_Databas15"/>
      <sheetName val="3_판관비명세서15"/>
      <sheetName val="KPMG_Assumptions15"/>
      <sheetName val="제품단가__15"/>
      <sheetName val="이자율별_차입금_적수15"/>
      <sheetName val="간접비_총괄표12"/>
      <sheetName val="장비_(2)12"/>
      <sheetName val="설비별_진행율1"/>
      <sheetName val="정비활동_수선비_절감20"/>
      <sheetName val="3_5_Inch_가동_효율20"/>
      <sheetName val="2_5_Inch_가동_효율20"/>
      <sheetName val="할증_22"/>
      <sheetName val="2_예금21"/>
      <sheetName val="준검_내역서21"/>
      <sheetName val="2001년_예산19"/>
      <sheetName val="남양시작동자105노65기1_3화1_221"/>
      <sheetName val="토공(우물통,기타)_21"/>
      <sheetName val="경영비율_21"/>
      <sheetName val="X-3_ENG19"/>
      <sheetName val="원가검토가_(최초양산품)20"/>
      <sheetName val="원가검토가_(현양산품)20"/>
      <sheetName val="(1)2002년_매출목표_산출20"/>
      <sheetName val="세골재__T2_변경_현황21"/>
      <sheetName val="생산매출_(4)22"/>
      <sheetName val="1_자원총괄21"/>
      <sheetName val="업무분장_19"/>
      <sheetName val="Sheet2_(2)19"/>
      <sheetName val="기획팀용_(B4)19"/>
      <sheetName val="5_30(土)19"/>
      <sheetName val="정산표_연결19"/>
      <sheetName val="97_사업추정(WEKI)19"/>
      <sheetName val="2_4_내부_보고용18"/>
      <sheetName val="2_투자비18"/>
      <sheetName val="2_2_투자진행현황18"/>
      <sheetName val="24_보증금(전신전화가입권)17"/>
      <sheetName val="주소_작성16"/>
      <sheetName val="Customer_Databas16"/>
      <sheetName val="3_판관비명세서16"/>
      <sheetName val="SHEET_PILE단가16"/>
      <sheetName val="KPMG_Assumptions16"/>
      <sheetName val="제품단가__16"/>
      <sheetName val="이자율별_차입금_적수16"/>
      <sheetName val="간접비_총괄표13"/>
      <sheetName val="장비_(2)13"/>
      <sheetName val="설비별_진행율2"/>
      <sheetName val="BM_NEW2"/>
      <sheetName val="단가"/>
      <sheetName val="RE9604"/>
      <sheetName val="TOEIC기준점수"/>
      <sheetName val="수액원료4"/>
      <sheetName val="maccp04"/>
      <sheetName val="주소"/>
      <sheetName val="1.외주공사"/>
      <sheetName val="2.직영공사"/>
      <sheetName val="96수표어음"/>
      <sheetName val="LD TX"/>
      <sheetName val="관리"/>
      <sheetName val="직영"/>
      <sheetName val="형틀(정대성팀)"/>
      <sheetName val="형틀(김봉영팀)실사"/>
      <sheetName val="형틀(김봉영팀)신고용"/>
      <sheetName val="형틀(김성남팀)"/>
      <sheetName val="해체(이종쇠)실사"/>
      <sheetName val="해체(이종쇠)신고용"/>
      <sheetName val="정리(이종쇠)실사"/>
      <sheetName val="정리(이종쇠)신고용"/>
      <sheetName val="용역(농고인력)"/>
      <sheetName val="철근"/>
      <sheetName val="할석.미장"/>
      <sheetName val="견출실사"/>
      <sheetName val="압접"/>
      <sheetName val="콘크()"/>
      <sheetName val="비계()"/>
      <sheetName val="시스템"/>
      <sheetName val="타워"/>
      <sheetName val="4대보험"/>
      <sheetName val="실사"/>
      <sheetName val="신고용"/>
      <sheetName val="지급내역"/>
      <sheetName val="보양()"/>
      <sheetName val="영창26"/>
      <sheetName val="조건표"/>
      <sheetName val="골재산출"/>
      <sheetName val="HARGA MATERIAL"/>
      <sheetName val="인건비"/>
      <sheetName val="liste des zones"/>
      <sheetName val="93상각비"/>
      <sheetName val="Asset98-CAK"/>
      <sheetName val="운전자금97총괄"/>
      <sheetName val="1.견적가 총괄표(설비)"/>
      <sheetName val="일위대가1"/>
      <sheetName val="단위단가"/>
      <sheetName val="대차"/>
      <sheetName val="10현장조직"/>
      <sheetName val="수선비"/>
      <sheetName val="1유리"/>
      <sheetName val="생산매출_(4)23"/>
      <sheetName val="할증_23"/>
      <sheetName val="2_예금22"/>
      <sheetName val="준검_내역서22"/>
      <sheetName val="경영비율_22"/>
      <sheetName val="남양시작동자105노65기1_3화1_222"/>
      <sheetName val="기획팀용_(B4)20"/>
      <sheetName val="원가검토가_(최초양산품)21"/>
      <sheetName val="원가검토가_(현양산품)21"/>
      <sheetName val="(1)2002년_매출목표_산출21"/>
      <sheetName val="Sheet2_(2)20"/>
      <sheetName val="토공(우물통,기타)_22"/>
      <sheetName val="세골재__T2_변경_현황22"/>
      <sheetName val="업무분장_20"/>
      <sheetName val="1_자원총괄22"/>
      <sheetName val="2001년_예산20"/>
      <sheetName val="X-3_ENG20"/>
      <sheetName val="5_30(土)20"/>
      <sheetName val="정산표_연결20"/>
      <sheetName val="97_사업추정(WEKI)20"/>
      <sheetName val="주소_작성17"/>
      <sheetName val="24_보증금(전신전화가입권)18"/>
      <sheetName val="제품단가__17"/>
      <sheetName val="Customer_Databas17"/>
      <sheetName val="3_판관비명세서17"/>
      <sheetName val="KPMG_Assumptions17"/>
      <sheetName val="이자율별_차입금_적수17"/>
      <sheetName val="SHEET_PILE단가17"/>
      <sheetName val="간접비_총괄표14"/>
      <sheetName val="장비_(2)14"/>
      <sheetName val="집계표_(2)2"/>
      <sheetName val="2_조회처목록2"/>
      <sheetName val="내역서_2"/>
      <sheetName val="8_PILE__(돌출)2"/>
      <sheetName val="lob_lookup"/>
      <sheetName val="Access_Db_info"/>
      <sheetName val="1__Assumption2"/>
      <sheetName val="2_대외공문"/>
      <sheetName val="7_(2)"/>
      <sheetName val="정비활동_수선비_절감21"/>
      <sheetName val="3_5_Inch_가동_효율21"/>
      <sheetName val="2_5_Inch_가동_효율21"/>
      <sheetName val="2_4_내부_보고용19"/>
      <sheetName val="2_투자비19"/>
      <sheetName val="2_2_투자진행현황19"/>
      <sheetName val="매출_물동명세"/>
      <sheetName val="12월_5주차"/>
      <sheetName val="집_계_표"/>
      <sheetName val="설비별_진행율3"/>
      <sheetName val="HARGA_MATERIAL"/>
      <sheetName val="__DWFS11_SYS_work98______9801_2"/>
      <sheetName val="공조기"/>
      <sheetName val="BUS제원1"/>
      <sheetName val="세금자료"/>
      <sheetName val="율촌법률사무소2내역"/>
      <sheetName val="지급자재"/>
      <sheetName val="102역사"/>
      <sheetName val="지급자재리스트(참고)"/>
      <sheetName val="미수금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/>
      <sheetData sheetId="324"/>
      <sheetData sheetId="325"/>
      <sheetData sheetId="326"/>
      <sheetData sheetId="327"/>
      <sheetData sheetId="328"/>
      <sheetData sheetId="329"/>
      <sheetData sheetId="330" refreshError="1"/>
      <sheetData sheetId="331" refreshError="1"/>
      <sheetData sheetId="332" refreshError="1"/>
      <sheetData sheetId="333"/>
      <sheetData sheetId="334"/>
      <sheetData sheetId="335"/>
      <sheetData sheetId="336" refreshError="1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/>
      <sheetData sheetId="502"/>
      <sheetData sheetId="503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 refreshError="1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-lead"/>
      <sheetName val="은행조회서control-sheet"/>
      <sheetName val="이자수익Overall-test"/>
      <sheetName val="G-lead"/>
      <sheetName val="미수수익"/>
      <sheetName val="H-lead"/>
      <sheetName val="투자유가증권명세서"/>
      <sheetName val="J-lead"/>
      <sheetName val="투자자산명세서"/>
      <sheetName val="K-lead"/>
      <sheetName val="감가상각비overalltest"/>
      <sheetName val="P-lead"/>
      <sheetName val="Q-lead  "/>
      <sheetName val="이자비용overalltest"/>
      <sheetName val="FY'01 INTEREST MONTHLY REPORT"/>
      <sheetName val="U30-lead"/>
      <sheetName val="U40-lead"/>
      <sheetName val="3709 RECLASS"/>
      <sheetName val="3709 -other"/>
      <sheetName val="3809 RECLASS"/>
      <sheetName val="3809 - other"/>
      <sheetName val="PAINT"/>
      <sheetName val="SUMMARY"/>
      <sheetName val="처리목록"/>
      <sheetName val="총원"/>
      <sheetName val="급여표"/>
      <sheetName val="현금흐름표"/>
      <sheetName val="급여"/>
      <sheetName val="991231"/>
      <sheetName val="물량표"/>
      <sheetName val="93상각비"/>
      <sheetName val="3본사"/>
      <sheetName val="주소"/>
      <sheetName val="조회서"/>
      <sheetName val="주메뉴"/>
      <sheetName val="당기추가완료"/>
      <sheetName val="기안1"/>
      <sheetName val="총제품수불"/>
      <sheetName val="현금및현금등가물1"/>
      <sheetName val="기말(01-HP)"/>
      <sheetName val="소계정"/>
      <sheetName val="97출고현황(SEC)"/>
      <sheetName val="원가"/>
      <sheetName val="손익계산서(管理)"/>
      <sheetName val="호수별(출력안함)"/>
      <sheetName val="인건비"/>
      <sheetName val="경영비율 "/>
      <sheetName val="현장"/>
      <sheetName val="Sheet1"/>
      <sheetName val="COBS"/>
      <sheetName val="회사정보"/>
      <sheetName val="설계내역서"/>
      <sheetName val="2.대외공문"/>
      <sheetName val="페이지"/>
      <sheetName val="94비품과대"/>
      <sheetName val="입찰안"/>
      <sheetName val="Sheet2"/>
      <sheetName val="200"/>
      <sheetName val="24.보증금(전신전화가입권)"/>
      <sheetName val="출자한도"/>
      <sheetName val="Actual (4)"/>
      <sheetName val="기초자료"/>
      <sheetName val="첨부1"/>
      <sheetName val="지역개발"/>
      <sheetName val="표지"/>
      <sheetName val="FAB4생산"/>
      <sheetName val="3월팀계 "/>
      <sheetName val="종합표"/>
      <sheetName val="정리계획CF평가"/>
      <sheetName val="합천내역"/>
      <sheetName val="Q-lead__"/>
      <sheetName val="FY'01_INTEREST_MONTHLY_REPORT"/>
      <sheetName val="3709_RECLASS"/>
      <sheetName val="3709_-other"/>
      <sheetName val="3809_RECLASS"/>
      <sheetName val="3809_-_other"/>
      <sheetName val="경영비율_"/>
      <sheetName val="종합판"/>
      <sheetName val="자산LIST"/>
      <sheetName val="부문99-2"/>
      <sheetName val="97년"/>
      <sheetName val="비교"/>
      <sheetName val="갑지"/>
      <sheetName val="T6-6(6)"/>
      <sheetName val="목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목차"/>
      <sheetName val="1.BS"/>
      <sheetName val="2.IS"/>
      <sheetName val="3.RE"/>
      <sheetName val="4.자본변동표"/>
      <sheetName val="5.CF"/>
      <sheetName val="1.현금과예금"/>
      <sheetName val="2.단기금융상품"/>
      <sheetName val="3.단기투자자산"/>
      <sheetName val="4.매출채권"/>
      <sheetName val="4-1)외상매출금"/>
      <sheetName val="4-2.받을어음"/>
      <sheetName val="5.미수금"/>
      <sheetName val="6.미수수익"/>
      <sheetName val="7.선급금"/>
      <sheetName val="8.선급비용"/>
      <sheetName val="9.이연법인세자산(유동)"/>
      <sheetName val="10.재고자산"/>
      <sheetName val="11.제작품"/>
      <sheetName val="12.영화"/>
      <sheetName val="13.저장품"/>
      <sheetName val="14.장기금융상품"/>
      <sheetName val="15.장기투자증권"/>
      <sheetName val="16.지분법적용투자주식"/>
      <sheetName val="17.기타투자자산"/>
      <sheetName val="18.유형자산"/>
      <sheetName val="19.토지"/>
      <sheetName val="20.건물"/>
      <sheetName val="21.구축물"/>
      <sheetName val="22.방송기계기구"/>
      <sheetName val="23.방송시설"/>
      <sheetName val="24.차량운반구"/>
      <sheetName val="25.건설중인자산"/>
      <sheetName val="26.미착기자재"/>
      <sheetName val="27.기타의유형자산"/>
      <sheetName val="28.무형자산"/>
      <sheetName val="29.감가상각비"/>
      <sheetName val="30.고정자산처분명세서"/>
      <sheetName val="31.장기선급금"/>
      <sheetName val="32.장기선급비용"/>
      <sheetName val="33.보증금"/>
      <sheetName val="33-1.전신전화가입권"/>
      <sheetName val="33-2.임차보증금"/>
      <sheetName val="33-3.영업보증금"/>
      <sheetName val="34.매입채무"/>
      <sheetName val="34-1)외상매입금"/>
      <sheetName val="35.미지급금"/>
      <sheetName val="36.선수금"/>
      <sheetName val="37.예수금"/>
      <sheetName val="38.미지급비용"/>
      <sheetName val="39.예수보증금"/>
      <sheetName val="40.장기차입금"/>
      <sheetName val="41.장기성예수보증금"/>
      <sheetName val="42.퇴충외"/>
      <sheetName val="43.이연법인세부채(비유동)"/>
      <sheetName val="44.특수관계자간의 채권채무"/>
      <sheetName val="45.자본금명세"/>
      <sheetName val="46.잉여금명세"/>
      <sheetName val="47.기타포괄손익누계"/>
      <sheetName val="48.영업수익"/>
      <sheetName val="49.제작비"/>
      <sheetName val="50.판관비"/>
      <sheetName val="(51)영업외수익"/>
      <sheetName val="51-1)지분법평가손익"/>
      <sheetName val="(52)영업외비용"/>
      <sheetName val="합계잔액시산표"/>
      <sheetName val="#REF"/>
      <sheetName val="관계회사거래내역및 채권채무잔액 99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정시산표"/>
      <sheetName val="경영비율 "/>
      <sheetName val="data"/>
      <sheetName val="조회서"/>
      <sheetName val="제조원가"/>
      <sheetName val="재고자산명세"/>
      <sheetName val="정산표"/>
      <sheetName val="공정가치"/>
      <sheetName val="완성차 미수금"/>
      <sheetName val="Assumption"/>
      <sheetName val="보험금"/>
      <sheetName val="1월"/>
      <sheetName val="투자자산"/>
      <sheetName val="대손상각"/>
      <sheetName val="외상매출금"/>
      <sheetName val="받을어음"/>
      <sheetName val="산업은행 경영지표"/>
      <sheetName val="해당월"/>
      <sheetName val="이자율"/>
      <sheetName val="재공품"/>
      <sheetName val="일위대가(계측기설치)"/>
      <sheetName val="#2 BSPL"/>
      <sheetName val="감가상각(원본)"/>
      <sheetName val="96수표어음"/>
      <sheetName val="분개장·원장"/>
      <sheetName val="F-1,2"/>
      <sheetName val="평가제외"/>
      <sheetName val="수선비"/>
      <sheetName val="총괄표"/>
      <sheetName val="현지법인 대손설정"/>
      <sheetName val="COVER-P"/>
      <sheetName val="년간 자금계획(90일 적용)"/>
      <sheetName val="확인서"/>
      <sheetName val="13.보증금(전신전화가입권)"/>
      <sheetName val="퇴직충당금(3.31)(국문)"/>
      <sheetName val="재공품(3)"/>
      <sheetName val="표준원가표(2)"/>
      <sheetName val="ls"/>
      <sheetName val="관계주식"/>
      <sheetName val="대차"/>
      <sheetName val="재무제표"/>
      <sheetName val="명세"/>
      <sheetName val="기안"/>
      <sheetName val="작업일보"/>
      <sheetName val="주식적수"/>
      <sheetName val="XXXXXX"/>
      <sheetName val="목차본문"/>
      <sheetName val="확정BS"/>
      <sheetName val="확정IS"/>
      <sheetName val="결손금(안)"/>
      <sheetName val="현금흐름"/>
      <sheetName val="현금흐름표"/>
      <sheetName val="주석"/>
      <sheetName val="부속명세서"/>
      <sheetName val="매출액(명) "/>
      <sheetName val="매출원가(명)"/>
      <sheetName val="경영표지"/>
      <sheetName val="영업사항"/>
      <sheetName val="대주주"/>
      <sheetName val="작업통제용"/>
      <sheetName val="매출.물동명세"/>
      <sheetName val="코드"/>
      <sheetName val="총괄"/>
      <sheetName val="본사"/>
      <sheetName val="개인법인구분"/>
      <sheetName val="지점장"/>
      <sheetName val="회사정보"/>
      <sheetName val="Sheet1"/>
      <sheetName val="호봉표"/>
      <sheetName val="담당자"/>
      <sheetName val="요약"/>
      <sheetName val="일반(본사)"/>
      <sheetName val="일반(의성)"/>
      <sheetName val="미수금(공동공사비)"/>
      <sheetName val="sap`04.7.14"/>
      <sheetName val="삼화95"/>
      <sheetName val="경비공통"/>
      <sheetName val="손익계산서"/>
      <sheetName val="이익잉여금처분계산서"/>
      <sheetName val="용역원가명세서"/>
      <sheetName val="구동"/>
      <sheetName val="Main"/>
      <sheetName val="F-4,5"/>
      <sheetName val="XREF"/>
      <sheetName val="대차대조"/>
      <sheetName val="품종별월계"/>
      <sheetName val="기타"/>
      <sheetName val="판매금액기본계획"/>
      <sheetName val="판매금액실적"/>
      <sheetName val="판매금액실행계획"/>
      <sheetName val="판매수량기본계획"/>
      <sheetName val="판매수량실적"/>
      <sheetName val="판매수량실행계획"/>
      <sheetName val="품셈TABLE"/>
      <sheetName val="부산9503"/>
      <sheetName val="수입"/>
      <sheetName val="평가예상(200308)"/>
      <sheetName val="조흥은행"/>
      <sheetName val="건설가"/>
      <sheetName val="치약_v011223"/>
      <sheetName val="본사재고"/>
      <sheetName val="민감도"/>
      <sheetName val="Bankruptcies"/>
      <sheetName val="상품입력"/>
      <sheetName val="CODE"/>
      <sheetName val="상각중_001116"/>
      <sheetName val="FY00 OP3rdPrty"/>
      <sheetName val="SS20"/>
      <sheetName val="SS10"/>
      <sheetName val="Q199-Q200"/>
      <sheetName val="0201"/>
      <sheetName val="COMMON"/>
      <sheetName val="합계잔액시산표"/>
      <sheetName val="경찰공현금흐름표"/>
      <sheetName val="27"/>
      <sheetName val="분석적검토"/>
      <sheetName val="공제회계"/>
      <sheetName val="score sheet"/>
      <sheetName val="00법인세검토"/>
      <sheetName val="공제사업score sheet"/>
      <sheetName val="법인세비용 계산"/>
      <sheetName val="정관 및 회계규정"/>
      <sheetName val="AR"/>
      <sheetName val="총괄분석적검토"/>
      <sheetName val="Sheet2"/>
      <sheetName val="주요ISSUE 사항"/>
      <sheetName val="무형자산"/>
      <sheetName val="부서자료"/>
      <sheetName val="미지급법인세"/>
      <sheetName val="일시적차이의증감내역"/>
      <sheetName val="예상평균과세소득"/>
      <sheetName val="2006 과표및세액조정계산서"/>
      <sheetName val="소득금액조정합계표"/>
      <sheetName val="과목별소득금액조정"/>
      <sheetName val="자본금과적립금(을)"/>
      <sheetName val="퇴직충당금"/>
      <sheetName val="퇴직보험예치금"/>
      <sheetName val="Sheet3"/>
      <sheetName val="Sheet4"/>
      <sheetName val="Sheet5"/>
      <sheetName val="적심사표"/>
      <sheetName val="월할경비"/>
      <sheetName val="부서별공수"/>
      <sheetName val="투입공수"/>
      <sheetName val="생산"/>
      <sheetName val="자재재고"/>
      <sheetName val="재공재고"/>
      <sheetName val="품질현황-보류"/>
      <sheetName val="보빈규격"/>
      <sheetName val="출입자명단"/>
      <sheetName val="보증금(전신전화가입권)"/>
      <sheetName val="보정후BS"/>
      <sheetName val="사원명부"/>
      <sheetName val="10.31"/>
      <sheetName val="LIST"/>
      <sheetName val="계정과목"/>
      <sheetName val="환율시트"/>
      <sheetName val="회사전체"/>
      <sheetName val="공동"/>
      <sheetName val="단독"/>
      <sheetName val="Total"/>
      <sheetName val="건설중인"/>
      <sheetName val="WorksheetSettings"/>
      <sheetName val="Details"/>
      <sheetName val="업무분장 "/>
      <sheetName val="99퇴직"/>
      <sheetName val="갑지(추정)"/>
      <sheetName val="경영혁신본부"/>
      <sheetName val="IDONG"/>
      <sheetName val="감가상각"/>
      <sheetName val="총물량"/>
      <sheetName val="YTD Sales(0411)"/>
      <sheetName val="3.판관비명세서"/>
      <sheetName val="WPL"/>
      <sheetName val="기본자료"/>
      <sheetName val="법인구분"/>
      <sheetName val="기초코드"/>
      <sheetName val="Sheet11"/>
      <sheetName val="세부pl"/>
      <sheetName val="현금"/>
      <sheetName val="수익성분석"/>
      <sheetName val="제조원가명세서"/>
      <sheetName val="외상매출금현황-수정분 A2"/>
      <sheetName val="PAN"/>
      <sheetName val="보정전BS(세분류)"/>
      <sheetName val="입력자료"/>
      <sheetName val="Menu_Link"/>
      <sheetName val="basic_info"/>
      <sheetName val="원가율"/>
      <sheetName val="TSCLFEB"/>
      <sheetName val="계수원본(99.2.28)"/>
      <sheetName val="차액보증"/>
      <sheetName val="공통비배부기준"/>
      <sheetName val="취합표"/>
      <sheetName val="물량산출"/>
      <sheetName val="자료"/>
      <sheetName val="주요기준"/>
      <sheetName val="내역"/>
      <sheetName val="설계"/>
      <sheetName val="비용"/>
      <sheetName val="관A준공"/>
      <sheetName val="대전"/>
      <sheetName val="Net PL(세분류)"/>
      <sheetName val="지역개발"/>
      <sheetName val="Voucher"/>
      <sheetName val="213"/>
      <sheetName val="5사남"/>
      <sheetName val="공통비(전체)"/>
      <sheetName val="대차대조표"/>
      <sheetName val="산출기준(파견전산실)"/>
      <sheetName val="99매출현"/>
      <sheetName val="발생집계"/>
      <sheetName val="95년간접비"/>
      <sheetName val="서식시트"/>
      <sheetName val="제조부문배부"/>
      <sheetName val="99선급비용"/>
      <sheetName val="받을어음할인및 융통어음"/>
      <sheetName val="부도어음"/>
      <sheetName val="score_sheet"/>
      <sheetName val="공제사업score_sheet"/>
      <sheetName val="법인세비용_계산"/>
      <sheetName val="정관_및_회계규정"/>
      <sheetName val="주요ISSUE_사항"/>
      <sheetName val="완성차_미수금"/>
      <sheetName val="2006_과표및세액조정계산서"/>
      <sheetName val="외상매출금현황-수정분_A2"/>
      <sheetName val="계수원본(99_2_28)"/>
      <sheetName val="YTD_Sales(0411)"/>
      <sheetName val="10_31"/>
      <sheetName val="매출_물동명세"/>
      <sheetName val="원천세납부"/>
      <sheetName val="Cash Flow"/>
      <sheetName val="①매출"/>
      <sheetName val="은행"/>
      <sheetName val="운반장소등록"/>
      <sheetName val="목표"/>
      <sheetName val="차수"/>
      <sheetName val="6_3"/>
      <sheetName val="9-1차이내역"/>
      <sheetName val="아파트 기성내역서"/>
      <sheetName val="B"/>
      <sheetName val="ke24(0404)"/>
      <sheetName val="KE24(0403)"/>
      <sheetName val="계정code"/>
      <sheetName val="담보평가"/>
      <sheetName val="정보"/>
      <sheetName val="11.17-11.23"/>
      <sheetName val="11.24-11.30"/>
      <sheetName val="기타현황"/>
      <sheetName val="MH_생산"/>
      <sheetName val="Menu"/>
      <sheetName val="CashFlow(중간집계)"/>
      <sheetName val="LoanList"/>
      <sheetName val="2.상각보정명세"/>
      <sheetName val="외상매입금_Detail"/>
      <sheetName val="일위대가"/>
      <sheetName val="요약BS"/>
      <sheetName val="2.대외공문"/>
      <sheetName val="1공장 재공품생산현황"/>
      <sheetName val="건축공사"/>
      <sheetName val="가정"/>
      <sheetName val="현장관리비"/>
      <sheetName val="리츠"/>
      <sheetName val="주주명부&lt;끝&gt;"/>
      <sheetName val="cfanal"/>
      <sheetName val="profit"/>
      <sheetName val="부산"/>
      <sheetName val="하수급견적대비"/>
      <sheetName val="장할생활 (2)"/>
      <sheetName val="증감분석 및 연결조정"/>
      <sheetName val="RC"/>
      <sheetName val="S&amp;R"/>
      <sheetName val="손익"/>
      <sheetName val="비교원가제출.고"/>
      <sheetName val="공사개요"/>
      <sheetName val="금액집계(리포트)"/>
      <sheetName val="입고단가기준"/>
      <sheetName val="의뢰건 (2)"/>
      <sheetName val="유통망계획"/>
      <sheetName val="실행내역서(DCU)"/>
      <sheetName val="경남"/>
      <sheetName val="경북"/>
      <sheetName val="중부"/>
      <sheetName val="5.소재"/>
      <sheetName val="손익(10월)"/>
      <sheetName val="월별손익"/>
      <sheetName val="토목"/>
      <sheetName val="적현로"/>
      <sheetName val="공사기성"/>
      <sheetName val="3-31"/>
      <sheetName val="매출채권 및 담보비율 변동"/>
      <sheetName val="미지급비용2"/>
      <sheetName val="미지급비용"/>
      <sheetName val="현금흐름Ⅰ"/>
      <sheetName val="공통"/>
      <sheetName val="쌍용자료"/>
      <sheetName val="대우자료"/>
      <sheetName val="만기"/>
      <sheetName val="달성율"/>
      <sheetName val="2공구산출내역"/>
      <sheetName val="설계내역서"/>
      <sheetName val="해창정"/>
      <sheetName val="1월실적 (2)"/>
      <sheetName val="크라운"/>
      <sheetName val="인원자료"/>
      <sheetName val="화섬 MDP"/>
      <sheetName val="시산표"/>
      <sheetName val="수h"/>
      <sheetName val="영업소실적"/>
      <sheetName val="금융"/>
      <sheetName val="리스"/>
      <sheetName val="보험"/>
      <sheetName val="其他应收款明细及帐龄分析(表5)"/>
      <sheetName val="급여지급"/>
      <sheetName val="조견표"/>
      <sheetName val="입력항목"/>
      <sheetName val="INFORM"/>
      <sheetName val="25.보증금(임차보증금외)"/>
      <sheetName val="국산화"/>
      <sheetName val="지성학원"/>
      <sheetName val="ILBAN"/>
      <sheetName val="IJABUNRI"/>
      <sheetName val="TB"/>
      <sheetName val="WELDING"/>
      <sheetName val="보조부문비배부"/>
      <sheetName val="계정"/>
      <sheetName val="관계사"/>
      <sheetName val="통화코드"/>
      <sheetName val="투자자산처분손익"/>
      <sheetName val="24.보증금(전신전화가입권)"/>
      <sheetName val="경비예산"/>
      <sheetName val="생산성(2차)"/>
      <sheetName val="요약(1차)"/>
      <sheetName val="경기남부"/>
      <sheetName val="이익잉여금"/>
      <sheetName val="정의"/>
      <sheetName val="E_B_L"/>
      <sheetName val="기초자료"/>
      <sheetName val="테이블"/>
      <sheetName val="J"/>
      <sheetName val="각주"/>
      <sheetName val="노임이"/>
      <sheetName val="Sheet6"/>
      <sheetName val="퇴직급여충당금12.31"/>
      <sheetName val="TCA"/>
      <sheetName val="미오"/>
      <sheetName val="자본금"/>
      <sheetName val="재고"/>
      <sheetName val="퇴충"/>
      <sheetName val="사업자등록증"/>
      <sheetName val="범한여행"/>
      <sheetName val="대차대조표12.01"/>
      <sheetName val="해외법인"/>
      <sheetName val="월별"/>
      <sheetName val="Summary"/>
      <sheetName val="업종코드"/>
      <sheetName val="본공사"/>
      <sheetName val="양식3"/>
      <sheetName val="기초"/>
      <sheetName val="추가(완)"/>
      <sheetName val="8월배정예산"/>
      <sheetName val="3"/>
      <sheetName val="수리결과"/>
      <sheetName val="명세서"/>
      <sheetName val="인별호봉표"/>
      <sheetName val="각종data"/>
      <sheetName val="항목"/>
      <sheetName val="4-1. 매출원가 손익계획 집계표"/>
      <sheetName val="유림골조"/>
      <sheetName val="연체대출"/>
      <sheetName val="00'미수"/>
      <sheetName val="적용환율"/>
      <sheetName val="3250-41"/>
      <sheetName val="Reference"/>
      <sheetName val="T6-6(7)"/>
      <sheetName val="수율"/>
      <sheetName val="1.MDF1공장"/>
      <sheetName val="Dólar Observado"/>
      <sheetName val="입고12"/>
      <sheetName val="출고12"/>
      <sheetName val="대비"/>
      <sheetName val="Rate"/>
      <sheetName val="작업불가"/>
      <sheetName val="CAUDIT"/>
      <sheetName val="입력.판매"/>
      <sheetName val="입력.인원"/>
      <sheetName val="듀레이션"/>
      <sheetName val="3-4현"/>
      <sheetName val="3-3현"/>
      <sheetName val="수불표"/>
      <sheetName val="5월"/>
      <sheetName val="도급비정산"/>
      <sheetName val="별제권_정리담보권1"/>
      <sheetName val="POS (2)"/>
      <sheetName val="뒤차축소"/>
      <sheetName val="2월특별상여"/>
      <sheetName val="9월상여"/>
      <sheetName val="05.1Q"/>
      <sheetName val="상표권"/>
      <sheetName val="기간"/>
      <sheetName val="법인정보"/>
      <sheetName val="분개종합(01)"/>
      <sheetName val="회사제시"/>
      <sheetName val="현장"/>
      <sheetName val="선급비용"/>
      <sheetName val="YOEMAGUM"/>
      <sheetName val="BOJUNGGM"/>
      <sheetName val="절감항목"/>
      <sheetName val="unit 4"/>
      <sheetName val="Scoresheet"/>
      <sheetName val="계획"/>
      <sheetName val="4.2유효폭의 계산"/>
      <sheetName val="대구은행"/>
      <sheetName val="FRDS9805"/>
      <sheetName val="기초작업"/>
      <sheetName val="주주명부-가나다"/>
      <sheetName val="기준봉급표"/>
      <sheetName val="직급별인적"/>
      <sheetName val="A1"/>
      <sheetName val="외상매입금점별현황"/>
      <sheetName val="0"/>
      <sheetName val="비용 배부후"/>
      <sheetName val="Farmtrac(Long)"/>
      <sheetName val="Table"/>
      <sheetName val="공수"/>
      <sheetName val="Class-Char"/>
      <sheetName val="부재료입고집계"/>
      <sheetName val="0701"/>
      <sheetName val="RECIMAKE"/>
      <sheetName val="LEASE4"/>
      <sheetName val="지급보증금74"/>
      <sheetName val="TDTKP"/>
      <sheetName val="DK-KH"/>
      <sheetName val="투자자본상계"/>
      <sheetName val="T6-6(2)"/>
      <sheetName val="건설가계정"/>
      <sheetName val="상세"/>
      <sheetName val="근태현황"/>
      <sheetName val="1"/>
      <sheetName val="2"/>
      <sheetName val="4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8"/>
      <sheetName val="29"/>
      <sheetName val="30"/>
      <sheetName val="31"/>
      <sheetName val="32"/>
      <sheetName val="全社経費"/>
      <sheetName val="実績集計"/>
      <sheetName val="実績連絡"/>
      <sheetName val="Customer"/>
      <sheetName val="버스업체(57개사)"/>
      <sheetName val="우리종금예상재무제표"/>
      <sheetName val="대차정산"/>
      <sheetName val="별첨1(임금)"/>
      <sheetName val="위험보험료표"/>
      <sheetName val="본부별매출"/>
      <sheetName val="작성요령"/>
      <sheetName val="118.세금과공과"/>
      <sheetName val="지급이자와할인료(직매각)"/>
      <sheetName val="단가"/>
      <sheetName val="부정형평가"/>
      <sheetName val="재공품평가"/>
      <sheetName val="99판매"/>
      <sheetName val="데이터유효성목록"/>
      <sheetName val="물가지수!"/>
      <sheetName val="공사별5"/>
      <sheetName val="생산기본계획"/>
      <sheetName val="생산실적"/>
      <sheetName val="생산실행계획"/>
      <sheetName val="98"/>
      <sheetName val="일위대가(가설)"/>
      <sheetName val="계정별실적"/>
      <sheetName val="10월판관"/>
      <sheetName val="마산방향"/>
      <sheetName val="진주방향"/>
      <sheetName val="내역서 (2)"/>
      <sheetName val="홍원식"/>
      <sheetName val="controll"/>
      <sheetName val="WACC"/>
      <sheetName val="물류창고제품별집계"/>
      <sheetName val="교각1"/>
      <sheetName val="편입토지조서"/>
      <sheetName val="Tiburon"/>
      <sheetName val="PL"/>
      <sheetName val="재무누계"/>
      <sheetName val="부서CODE"/>
      <sheetName val="호봉CODE"/>
      <sheetName val="CONFIG"/>
      <sheetName val="MON"/>
      <sheetName val="INCOME STATEMENT"/>
      <sheetName val="YTD"/>
      <sheetName val="인력(정규직)"/>
      <sheetName val="K-1"/>
      <sheetName val="부서현황"/>
      <sheetName val="합계"/>
      <sheetName val="gyun"/>
      <sheetName val="control sheet"/>
      <sheetName val="관계회사거래내역및 채권채무잔액 99"/>
      <sheetName val="매입수불자재"/>
      <sheetName val="수액원료"/>
      <sheetName val="COBS"/>
      <sheetName val="조회서통제표"/>
      <sheetName val="SALE"/>
      <sheetName val="입력"/>
      <sheetName val="목표관리모델(누적)"/>
      <sheetName val="건설중인자산"/>
      <sheetName val="Team 종합"/>
      <sheetName val="비품"/>
      <sheetName val="자산별귀속부서"/>
      <sheetName val="인건비예산(정규직)"/>
      <sheetName val="인건비예산(용역)"/>
      <sheetName val="공통사항"/>
      <sheetName val="部署コード"/>
      <sheetName val="마감분석"/>
      <sheetName val="업체별재고금액"/>
      <sheetName val="97년"/>
      <sheetName val="본사감가상각대장(비품)"/>
      <sheetName val="손익계산서(管理)"/>
      <sheetName val="제조공정"/>
      <sheetName val="MA"/>
      <sheetName val="96"/>
      <sheetName val="외화금융(97-03)"/>
      <sheetName val="보정사항"/>
      <sheetName val="Q3 actuals"/>
      <sheetName val="0307 Q3Update"/>
      <sheetName val="FSG"/>
      <sheetName val="Accts_ET"/>
      <sheetName val="시산"/>
      <sheetName val="매입매출(입력)"/>
      <sheetName val="이연"/>
      <sheetName val="비교"/>
      <sheetName val="차입금상환표"/>
      <sheetName val="성적표96"/>
      <sheetName val="주요비율-낙관"/>
      <sheetName val="Ⅰ-1"/>
      <sheetName val="대차,손익"/>
      <sheetName val="시작"/>
      <sheetName val="추가예산"/>
      <sheetName val="제품구분"/>
      <sheetName val="급여명세서"/>
      <sheetName val="급여등록"/>
      <sheetName val="Reference (변경)"/>
      <sheetName val="연장수당"/>
      <sheetName val="(실사조정)총괄"/>
      <sheetName val="누계매출"/>
      <sheetName val="고객지원무상출하"/>
      <sheetName val="연구소예외출고"/>
      <sheetName val="권리분석"/>
      <sheetName val="페이지전경"/>
      <sheetName val="1페이지보고"/>
      <sheetName val="아울렛 농산벤더"/>
      <sheetName val="을-ATYPE"/>
      <sheetName val="주차별리스트"/>
      <sheetName val="가격비"/>
      <sheetName val="단기차입금(200006)"/>
      <sheetName val="R&amp;D"/>
      <sheetName val="부서코드"/>
      <sheetName val="CT 재공품생산현황"/>
      <sheetName val="RES"/>
      <sheetName val="Template"/>
      <sheetName val="기초해지2"/>
      <sheetName val="기초해지"/>
      <sheetName val="배부표"/>
      <sheetName val="대환취급"/>
      <sheetName val="미수수익"/>
      <sheetName val="이자수익PT"/>
      <sheetName val="현금 및 예치금Lead"/>
      <sheetName val="보정"/>
      <sheetName val="현금및예치금 명세서"/>
      <sheetName val="회수율"/>
      <sheetName val="#REF"/>
      <sheetName val="당월손익계산서★"/>
      <sheetName val="Asset98-CAK"/>
      <sheetName val="Asset9809CAK"/>
      <sheetName val="BM_NEW2"/>
      <sheetName val="2.Critical Component Estimation"/>
      <sheetName val="score_sheet1"/>
      <sheetName val="공제사업score_sheet1"/>
      <sheetName val="법인세비용_계산1"/>
      <sheetName val="정관_및_회계규정1"/>
      <sheetName val="주요ISSUE_사항1"/>
      <sheetName val="2006_과표및세액조정계산서1"/>
      <sheetName val="완성차_미수금1"/>
      <sheetName val="YTD_Sales(0411)1"/>
      <sheetName val="계수원본(99_2_28)1"/>
      <sheetName val="10_311"/>
      <sheetName val="외상매출금현황-수정분_A21"/>
      <sheetName val="매출_물동명세1"/>
      <sheetName val="Cash_Flow"/>
      <sheetName val="Net_PL(세분류)"/>
      <sheetName val="3_판관비명세서"/>
      <sheetName val="업무분장_"/>
      <sheetName val="1공장_재공품생산현황"/>
      <sheetName val="아파트_기성내역서"/>
      <sheetName val="받을어음할인및_융통어음"/>
      <sheetName val="2_대외공문"/>
      <sheetName val="장할생활_(2)"/>
      <sheetName val="증감분석_및_연결조정"/>
      <sheetName val="11_17-11_23"/>
      <sheetName val="11_24-11_30"/>
      <sheetName val="2_상각보정명세"/>
      <sheetName val="매출채권_및_담보비율_변동"/>
      <sheetName val="1월실적_(2)"/>
      <sheetName val="화섬_MDP"/>
      <sheetName val="비교원가제출_고"/>
      <sheetName val="퇴직급여충당금12_31"/>
      <sheetName val="Reference(15년)"/>
      <sheetName val="경영계획 수립 참고자료 ▶▶▶"/>
      <sheetName val="수립지침"/>
      <sheetName val="계정설명"/>
      <sheetName val="전략단위설명"/>
      <sheetName val="사업부서 작성자료 ▶▶▶"/>
      <sheetName val="15년 손익 (GS신규Vision) 요약-연간비교장"/>
      <sheetName val="15년 손익 (GS신규Vision) 요약-(간접비 포함)"/>
      <sheetName val="15년 손익-GS신규Vision"/>
      <sheetName val="매출 계획"/>
      <sheetName val="매출계획 산출근거"/>
      <sheetName val="재료비(율) 계획"/>
      <sheetName val="재료비(율) 산출근거"/>
      <sheetName val="인원인건비&amp;간접비 계획"/>
      <sheetName val="투자계획"/>
      <sheetName val="투자계획(상세)"/>
      <sheetName val="감가상각비 계산"/>
      <sheetName val="마케팅비용계획"/>
      <sheetName val="비용계획"/>
      <sheetName val="간접비 계획"/>
      <sheetName val="Reference (기존)"/>
      <sheetName val="2014년 손익"/>
      <sheetName val="15년 손익 (GDR Rental사업) 요약-연간비교장"/>
      <sheetName val="15년 손익 (GDR Rent사업) 요약-(간접비 포함)"/>
      <sheetName val="15년 손익-GDR Rental사업"/>
      <sheetName val="매출&amp;재료비&amp;비용&amp;투자 산출근거"/>
      <sheetName val="comm"/>
      <sheetName val="주관사업"/>
      <sheetName val="Packaging cost Back Data"/>
      <sheetName val="9706"/>
      <sheetName val="하우투_집계"/>
      <sheetName val="표2"/>
      <sheetName val="CC Down load 0716"/>
      <sheetName val="월급제"/>
      <sheetName val="신공항A-9(원가수정)"/>
      <sheetName val="불량"/>
      <sheetName val="보고서"/>
      <sheetName val="노임단가"/>
      <sheetName val="원자재상수"/>
      <sheetName val="원자재운송비"/>
      <sheetName val="BOM"/>
      <sheetName val="산출내역서집계표"/>
      <sheetName val="BACKDATA"/>
      <sheetName val="2009BS_감사전"/>
      <sheetName val="scosht"/>
      <sheetName val="2009PL_감사전"/>
      <sheetName val="Sheet7"/>
      <sheetName val="점수"/>
      <sheetName val="building"/>
      <sheetName val="건축원가"/>
      <sheetName val="Dólar_Observado"/>
      <sheetName val="의뢰건_(2)"/>
      <sheetName val="5_소재"/>
      <sheetName val="대차대조표12_01"/>
      <sheetName val="4_2유효폭의_계산"/>
      <sheetName val="4-1__매출원가_손익계획_집계표"/>
      <sheetName val="25_보증금(임차보증금외)"/>
      <sheetName val="24_보증금(전신전화가입권)"/>
      <sheetName val="Reference_(변경)"/>
      <sheetName val="경영계획_수립_참고자료_▶▶▶"/>
      <sheetName val="사업부서_작성자료_▶▶▶"/>
      <sheetName val="15년_손익_(GS신규Vision)_요약-연간비교장"/>
      <sheetName val="15년_손익_(GS신규Vision)_요약-(간접비_포함)"/>
      <sheetName val="15년_손익-GS신규Vision"/>
      <sheetName val="매출_계획"/>
      <sheetName val="매출계획_산출근거"/>
      <sheetName val="재료비(율)_계획"/>
      <sheetName val="재료비(율)_산출근거"/>
      <sheetName val="인원인건비&amp;간접비_계획"/>
      <sheetName val="감가상각비_계산"/>
      <sheetName val="간접비_계획"/>
      <sheetName val="Reference_(기존)"/>
      <sheetName val="2014년_손익"/>
      <sheetName val="15년_손익_(GDR_Rental사업)_요약-연간비교장"/>
      <sheetName val="15년_손익_(GDR_Rent사업)_요약-(간접비_포함)"/>
      <sheetName val="15년_손익-GDR_Rental사업"/>
      <sheetName val="매출&amp;재료비&amp;비용&amp;투자_산출근거"/>
      <sheetName val="1_MDF1공장"/>
      <sheetName val="CT_재공품생산현황"/>
      <sheetName val="비용_배부후"/>
      <sheetName val="인원계획-미화"/>
      <sheetName val="108.수선비"/>
      <sheetName val="General Inputs"/>
      <sheetName val="CGC Inputs"/>
      <sheetName val="송전기본"/>
      <sheetName val="유가증권미수"/>
      <sheetName val="VB "/>
      <sheetName val="보증어음분류"/>
      <sheetName val="사모사채분류"/>
      <sheetName val="SA"/>
      <sheetName val="중장기 외화자금 보정명세(PBC)"/>
      <sheetName val="Macro1"/>
      <sheetName val="마스터"/>
      <sheetName val="국민연금"/>
      <sheetName val="검산금액"/>
      <sheetName val="선수보증금"/>
      <sheetName val="연체일수"/>
      <sheetName val="잔가합계"/>
      <sheetName val="중도해지진행업체"/>
      <sheetName val="00.08계정"/>
      <sheetName val="매출(총액)"/>
      <sheetName val="판관비"/>
      <sheetName val="에뛰드 내부관리가"/>
      <sheetName val="均等割DB"/>
      <sheetName val="보조재료비"/>
      <sheetName val="재료비"/>
      <sheetName val="2005원가집계표(합계)"/>
      <sheetName val="원가집계표(월별)"/>
      <sheetName val="RV미수수익보정"/>
      <sheetName val="불균등-거치외(미수)"/>
      <sheetName val="불균등-TOP(선수)"/>
      <sheetName val="Lead"/>
      <sheetName val="생산직"/>
      <sheetName val="부서별"/>
      <sheetName val="부서실적"/>
      <sheetName val="TUL30"/>
      <sheetName val="ST"/>
      <sheetName val="T48a"/>
      <sheetName val="상불"/>
      <sheetName val="score_sheet2"/>
      <sheetName val="공제사업score_sheet2"/>
      <sheetName val="법인세비용_계산2"/>
      <sheetName val="정관_및_회계규정2"/>
      <sheetName val="주요ISSUE_사항2"/>
      <sheetName val="2006_과표및세액조정계산서2"/>
      <sheetName val="10_312"/>
      <sheetName val="완성차_미수금2"/>
      <sheetName val="매출_물동명세2"/>
      <sheetName val="외상매출금현황-수정분_A22"/>
      <sheetName val="YTD_Sales(0411)2"/>
      <sheetName val="계수원본(99_2_28)2"/>
      <sheetName val="Cash_Flow1"/>
      <sheetName val="Net_PL(세분류)1"/>
      <sheetName val="받을어음할인및_융통어음1"/>
      <sheetName val="3_판관비명세서1"/>
      <sheetName val="아파트_기성내역서1"/>
      <sheetName val="업무분장_1"/>
      <sheetName val="2_대외공문1"/>
      <sheetName val="장할생활_(2)1"/>
      <sheetName val="증감분석_및_연결조정1"/>
      <sheetName val="1공장_재공품생산현황1"/>
      <sheetName val="11_17-11_231"/>
      <sheetName val="11_24-11_301"/>
      <sheetName val="2_상각보정명세1"/>
      <sheetName val="매출채권_및_담보비율_변동1"/>
      <sheetName val="Dólar_Observado1"/>
      <sheetName val="비교원가제출_고1"/>
      <sheetName val="의뢰건_(2)1"/>
      <sheetName val="5_소재1"/>
      <sheetName val="1월실적_(2)1"/>
      <sheetName val="대차대조표12_011"/>
      <sheetName val="4_2유효폭의_계산1"/>
      <sheetName val="4-1__매출원가_손익계획_집계표1"/>
      <sheetName val="퇴직급여충당금12_311"/>
      <sheetName val="25_보증금(임차보증금외)1"/>
      <sheetName val="24_보증금(전신전화가입권)1"/>
      <sheetName val="1_MDF1공장1"/>
      <sheetName val="화섬_MDP1"/>
      <sheetName val="Reference_(변경)1"/>
      <sheetName val="경영계획_수립_참고자료_▶▶▶1"/>
      <sheetName val="사업부서_작성자료_▶▶▶1"/>
      <sheetName val="15년_손익_(GS신규Vision)_요약-연간비교장1"/>
      <sheetName val="15년_손익_(GS신규Vision)_요약-(간접비_포함1"/>
      <sheetName val="15년_손익-GS신규Vision1"/>
      <sheetName val="매출_계획1"/>
      <sheetName val="매출계획_산출근거1"/>
      <sheetName val="재료비(율)_계획1"/>
      <sheetName val="재료비(율)_산출근거1"/>
      <sheetName val="인원인건비&amp;간접비_계획1"/>
      <sheetName val="감가상각비_계산1"/>
      <sheetName val="간접비_계획1"/>
      <sheetName val="Reference_(기존)1"/>
      <sheetName val="2014년_손익1"/>
      <sheetName val="15년_손익_(GDR_Rental사업)_요약-연간비교장1"/>
      <sheetName val="15년_손익_(GDR_Rent사업)_요약-(간접비_포함1"/>
      <sheetName val="15년_손익-GDR_Rental사업1"/>
      <sheetName val="매출&amp;재료비&amp;비용&amp;투자_산출근거1"/>
      <sheetName val="CT_재공품생산현황1"/>
      <sheetName val="비용_배부후1"/>
      <sheetName val="업체손실공수.xls"/>
      <sheetName val="경영분석"/>
      <sheetName val="서식지정"/>
      <sheetName val="기계장치"/>
      <sheetName val="의왕"/>
      <sheetName val="result0927"/>
      <sheetName val="대우자동차용역비"/>
      <sheetName val="ORIGIN"/>
      <sheetName val="처별전산"/>
      <sheetName val="품의양"/>
      <sheetName val="종기실공문"/>
      <sheetName val="T02"/>
      <sheetName val="f3"/>
      <sheetName val="일위_파일"/>
      <sheetName val="법인별요약"/>
      <sheetName val="admin"/>
      <sheetName val="원가계산 (2)"/>
      <sheetName val="도근좌표"/>
      <sheetName val="부분품"/>
      <sheetName val="생산부대통지서"/>
      <sheetName val="정리"/>
      <sheetName val="직급별인원계획"/>
      <sheetName val="사업별인원계획"/>
      <sheetName val="유첨3.적용기준"/>
      <sheetName val="95WBS"/>
      <sheetName val="DB"/>
      <sheetName val="TAL"/>
      <sheetName val="매출및매출채권"/>
      <sheetName val="전체"/>
      <sheetName val="도면번호"/>
      <sheetName val="이름표"/>
      <sheetName val="현금흐름계산"/>
      <sheetName val="단기금융상품"/>
      <sheetName val="영업미수금"/>
      <sheetName val="저장품"/>
      <sheetName val="가동설비"/>
      <sheetName val="고정부채"/>
      <sheetName val="손익계산서(성질별)상수도"/>
      <sheetName val="차이명세"/>
      <sheetName val="총괄원가"/>
      <sheetName val="경영분석산식(참고)"/>
      <sheetName val="3사분기계획"/>
      <sheetName val="투자자산명세서"/>
      <sheetName val="조정전"/>
      <sheetName val="표시트"/>
      <sheetName val="토목주소"/>
      <sheetName val="프랜트면허"/>
      <sheetName val="세무서코드"/>
      <sheetName val="UTCA"/>
      <sheetName val="1주"/>
      <sheetName val="2주"/>
      <sheetName val="3주"/>
      <sheetName val="4주"/>
      <sheetName val="투자현황"/>
      <sheetName val="118_세금과공과"/>
      <sheetName val="108_수선비"/>
      <sheetName val="MANAGER"/>
      <sheetName val="95D"/>
      <sheetName val="94D"/>
      <sheetName val="93상각비"/>
      <sheetName val="보통예금"/>
      <sheetName val="영업단위-8월"/>
      <sheetName val="EE"/>
      <sheetName val="산근"/>
      <sheetName val="TB(BS)"/>
      <sheetName val="TB(PL)"/>
      <sheetName val="중부사업담당 1-11월 원가"/>
      <sheetName val="51102"/>
      <sheetName val="근로영수증"/>
      <sheetName val="퇴직영수증"/>
      <sheetName val="정시성현황"/>
      <sheetName val="중부사업담당_1-11월_원가"/>
      <sheetName val="费率"/>
      <sheetName val="과8"/>
      <sheetName val="손익분석"/>
      <sheetName val="호프"/>
      <sheetName val="직급실적"/>
      <sheetName val="원가배분01년(등본)"/>
      <sheetName val="1_현금흐름표"/>
      <sheetName val="형틀공사"/>
      <sheetName val="월말마감"/>
      <sheetName val="SMCB9617145"/>
      <sheetName val="잉여금"/>
      <sheetName val="붙임2-1  지급조서명세서(2001년분)"/>
      <sheetName val="支払明細"/>
      <sheetName val="취득"/>
      <sheetName val="매출96(장항)"/>
      <sheetName val="9703"/>
      <sheetName val="고정자산원본"/>
      <sheetName val="S1.1총괄"/>
      <sheetName val="경영비율_"/>
      <sheetName val="#2_BSPL"/>
      <sheetName val="현지법인_대손설정"/>
      <sheetName val="산업은행_경영지표"/>
      <sheetName val="공항,제주 판매율 분석"/>
      <sheetName val="Data&amp;Result"/>
      <sheetName val="96시"/>
      <sheetName val="Index"/>
      <sheetName val="WH"/>
      <sheetName val="Office only Letup"/>
      <sheetName val="1부생산계획"/>
      <sheetName val="요약PL"/>
      <sheetName val="참고_주임대리승진안(2013下)"/>
      <sheetName val="97년추정손익계산서"/>
      <sheetName val="0.0ControlSheet"/>
      <sheetName val="조건식"/>
      <sheetName val="산업잠재수요현황"/>
      <sheetName val="산업체판매량세부내역"/>
      <sheetName val="급상여기초정보_08"/>
      <sheetName val="본사_08"/>
      <sheetName val="합계db"/>
      <sheetName val="서비스별 매출추이"/>
      <sheetName val="현우실적"/>
      <sheetName val="3월연장근무"/>
      <sheetName val="가중치_사용자본회전율"/>
      <sheetName val="시설이용권명세서"/>
      <sheetName val="PUR-12K"/>
      <sheetName val="EXPENSE"/>
      <sheetName val="실적관리"/>
      <sheetName val="집연95"/>
      <sheetName val="추가강의료내역"/>
      <sheetName val="조립지적"/>
      <sheetName val="지점월추이"/>
      <sheetName val="PR제조"/>
      <sheetName val="현금흐름표 근거자료"/>
      <sheetName val="黄做原材料进销存"/>
      <sheetName val="기본일위"/>
      <sheetName val="EQT-ESTN"/>
      <sheetName val="기본정보"/>
      <sheetName val="2004년추계"/>
      <sheetName val="별제권_정리담보권"/>
      <sheetName val="INTC"/>
      <sheetName val="조정명세서"/>
      <sheetName val="34"/>
      <sheetName val="01_12月_Lot별_판매실적.xls"/>
      <sheetName val="원시데이타"/>
      <sheetName val="차량운반구상각"/>
      <sheetName val="건물"/>
      <sheetName val="구축물"/>
      <sheetName val="당좌예금"/>
      <sheetName val="CapMult"/>
      <sheetName val="Industry Indices"/>
      <sheetName val="UTMBPL"/>
      <sheetName val="LeadSchedule"/>
      <sheetName val="아울렛_농산벤더"/>
      <sheetName val="VB_"/>
      <sheetName val="원가계산_(2)"/>
      <sheetName val="23기-3분기결산PL"/>
      <sheetName val="피보험자명세(럭키확정분)"/>
      <sheetName val="예적금"/>
      <sheetName val="외화"/>
      <sheetName val="bs"/>
      <sheetName val="8월"/>
      <sheetName val="파워콤"/>
      <sheetName val="기초데이타"/>
      <sheetName val="배서어음명세서"/>
      <sheetName val="합천내역"/>
      <sheetName val="참조"/>
      <sheetName val="주소록"/>
      <sheetName val="갑지"/>
      <sheetName val="제품수불(대체)"/>
      <sheetName val="원재료입력"/>
      <sheetName val="총제품수불"/>
      <sheetName val="제품입력"/>
      <sheetName val="퇴직충당금(3_31)(국문)"/>
      <sheetName val="입력_판매"/>
      <sheetName val="입력_인원"/>
      <sheetName val="POS_(2)"/>
      <sheetName val="05_1Q"/>
      <sheetName val="매출액(명)_"/>
      <sheetName val="unit_4"/>
      <sheetName val="내역서_(2)"/>
      <sheetName val="INCOME_STATEMENT"/>
      <sheetName val="control_sheet"/>
      <sheetName val="관계회사거래내역및_채권채무잔액_99"/>
      <sheetName val="Team_종합"/>
      <sheetName val="현금_및_예치금Lead"/>
      <sheetName val="현금및예치금_명세서"/>
      <sheetName val="2_Critical_Component_Estimation"/>
      <sheetName val="입찰안"/>
      <sheetName val="계산기초율"/>
      <sheetName val="비교재무제표"/>
      <sheetName val="품의서"/>
      <sheetName val="배수통관(좌)"/>
      <sheetName val="인건-측정"/>
      <sheetName val="기기분석"/>
      <sheetName val="원료 CODE"/>
      <sheetName val="지역별수출"/>
      <sheetName val="년판01"/>
      <sheetName val="참고_ 카본단가 비교"/>
      <sheetName val="예산내역서"/>
      <sheetName val="0000"/>
      <sheetName val="진도현황"/>
      <sheetName val="YM98"/>
      <sheetName val="◀Chart_Data"/>
      <sheetName val="매출채권등리드"/>
      <sheetName val="5131"/>
      <sheetName val="경영계획"/>
      <sheetName val="PC실적"/>
      <sheetName val="신부서코드"/>
      <sheetName val="본사_09"/>
      <sheetName val="KA021901"/>
      <sheetName val="부산물"/>
      <sheetName val="상품원가"/>
      <sheetName val="수정사항집계표"/>
      <sheetName val="부실채권"/>
      <sheetName val="요율표"/>
      <sheetName val="출고상차료"/>
      <sheetName val="5600"/>
      <sheetName val="정기적금"/>
      <sheetName val="BOX명칭"/>
      <sheetName val="반포2차"/>
      <sheetName val="05현금등가"/>
      <sheetName val="미수"/>
      <sheetName val="추진전략"/>
      <sheetName val="노방제,촉진제 단가추이"/>
      <sheetName val="영업보증금"/>
      <sheetName val="9GNG운반"/>
      <sheetName val="STAND20"/>
      <sheetName val="명단"/>
      <sheetName val="BS(5월-경리과)"/>
      <sheetName val="충당금"/>
      <sheetName val="현금및현금등가물1"/>
      <sheetName val="년월차수당"/>
      <sheetName val="상여금"/>
      <sheetName val="KUBYEA"/>
      <sheetName val="목차"/>
      <sheetName val="상품입고집계"/>
      <sheetName val="전환원본"/>
      <sheetName val="생산계획"/>
      <sheetName val="미반영량"/>
      <sheetName val="표준대차대조표(갑)"/>
      <sheetName val="수량산출"/>
      <sheetName val="경영비율_1"/>
      <sheetName val="현지법인_대손설정1"/>
      <sheetName val="완성차_미수금3"/>
      <sheetName val="산업은행_경영지표1"/>
      <sheetName val="#2_BSPL1"/>
      <sheetName val="CC_Down_load_0716"/>
      <sheetName val="퇴직충당금(3_31)(국문)1"/>
      <sheetName val="sap`04_7_14"/>
      <sheetName val="Packaging_cost_Back_Data"/>
      <sheetName val="매출액(명)_1"/>
      <sheetName val="매출_물동명세3"/>
      <sheetName val="13_보증금(전신전화가입권)"/>
      <sheetName val="원료_CODE"/>
      <sheetName val="참고__카본단가_비교"/>
      <sheetName val="년간_자금계획(90일_적용)"/>
      <sheetName val="score_sheet3"/>
      <sheetName val="공제사업score_sheet3"/>
      <sheetName val="법인세비용_계산3"/>
      <sheetName val="정관_및_회계규정3"/>
      <sheetName val="주요ISSUE_사항3"/>
      <sheetName val="2006_과표및세액조정계산서3"/>
      <sheetName val="10_313"/>
      <sheetName val="업무분장_2"/>
      <sheetName val="YTD_Sales(0411)3"/>
      <sheetName val="3_판관비명세서2"/>
      <sheetName val="외상매출금현황-수정분_A23"/>
      <sheetName val="계수원본(99_2_28)3"/>
      <sheetName val="Net_PL(세분류)2"/>
      <sheetName val="받을어음할인및_융통어음2"/>
      <sheetName val="Cash_Flow2"/>
      <sheetName val="아파트_기성내역서2"/>
      <sheetName val="11_17-11_232"/>
      <sheetName val="11_24-11_302"/>
      <sheetName val="2_상각보정명세2"/>
      <sheetName val="2_대외공문2"/>
      <sheetName val="1공장_재공품생산현황2"/>
      <sheetName val="장할생활_(2)2"/>
      <sheetName val="증감분석_및_연결조정2"/>
      <sheetName val="비교원가제출_고2"/>
      <sheetName val="의뢰건_(2)2"/>
      <sheetName val="5_소재2"/>
      <sheetName val="매출채권_및_담보비율_변동2"/>
      <sheetName val="1월실적_(2)2"/>
      <sheetName val="화섬_MDP2"/>
      <sheetName val="25_보증금(임차보증금외)2"/>
      <sheetName val="24_보증금(전신전화가입권)2"/>
      <sheetName val="퇴직급여충당금12_312"/>
      <sheetName val="대차대조표12_012"/>
      <sheetName val="4-1__매출원가_손익계획_집계표2"/>
      <sheetName val="1_MDF1공장2"/>
      <sheetName val="Dólar_Observado2"/>
      <sheetName val="입력_판매1"/>
      <sheetName val="입력_인원1"/>
      <sheetName val="4_2유효폭의_계산2"/>
      <sheetName val="비용_배부후2"/>
      <sheetName val="118_세금과공과1"/>
      <sheetName val="POS_(2)1"/>
      <sheetName val="05_1Q1"/>
      <sheetName val="아울렛_농산벤더1"/>
      <sheetName val="Reference_(변경)2"/>
      <sheetName val="unit_41"/>
      <sheetName val="내역서_(2)1"/>
      <sheetName val="control_sheet1"/>
      <sheetName val="CT_재공품생산현황2"/>
      <sheetName val="INCOME_STATEMENT1"/>
      <sheetName val="관계회사거래내역및_채권채무잔액_991"/>
      <sheetName val="Team_종합1"/>
      <sheetName val="2_Critical_Component_Estimatio1"/>
      <sheetName val="경영계획_수립_참고자료_▶▶▶2"/>
      <sheetName val="사업부서_작성자료_▶▶▶2"/>
      <sheetName val="15년_손익_(GS신규Vision)_요약-연간비교장2"/>
      <sheetName val="15년_손익_(GS신규Vision)_요약-(간접비_포함2"/>
      <sheetName val="15년_손익-GS신규Vision2"/>
      <sheetName val="매출_계획2"/>
      <sheetName val="매출계획_산출근거2"/>
      <sheetName val="재료비(율)_계획2"/>
      <sheetName val="재료비(율)_산출근거2"/>
      <sheetName val="인원인건비&amp;간접비_계획2"/>
      <sheetName val="감가상각비_계산2"/>
      <sheetName val="간접비_계획2"/>
      <sheetName val="Reference_(기존)2"/>
      <sheetName val="2014년_손익2"/>
      <sheetName val="15년_손익_(GDR_Rental사업)_요약-연간비교장2"/>
      <sheetName val="15년_손익_(GDR_Rent사업)_요약-(간접비_포함2"/>
      <sheetName val="15년_손익-GDR_Rental사업2"/>
      <sheetName val="매출&amp;재료비&amp;비용&amp;투자_산출근거2"/>
      <sheetName val="현금_및_예치금Lead1"/>
      <sheetName val="현금및예치금_명세서1"/>
      <sheetName val="General_Inputs"/>
      <sheetName val="CGC_Inputs"/>
      <sheetName val="중장기_외화자금_보정명세(PBC)"/>
      <sheetName val="00_08계정"/>
      <sheetName val="에뛰드_내부관리가"/>
      <sheetName val="업체손실공수_xls"/>
      <sheetName val="유첨3_적용기준"/>
      <sheetName val="노방제,촉진제_단가추이"/>
      <sheetName val="KCN"/>
      <sheetName val="SPT"/>
      <sheetName val="사회보험료세액공제"/>
      <sheetName val="고용증대세액공제"/>
      <sheetName val="2019년_세부자료_(입력할 시트)"/>
      <sheetName val="2019년보험요율_(입력할 시트)"/>
      <sheetName val="GEN Inputs"/>
      <sheetName val="WACC_BUILDUP"/>
      <sheetName val="IRR"/>
      <sheetName val="선수금반제"/>
      <sheetName val="2팀"/>
      <sheetName val="ML"/>
      <sheetName val="관세구분시트"/>
      <sheetName val="99.7월 당월회수 실적"/>
      <sheetName val="중부사업담당_1-11월_원가1"/>
      <sheetName val="제작실적"/>
      <sheetName val="CF_Assumption"/>
      <sheetName val="7 _2_"/>
      <sheetName val="결산비용"/>
      <sheetName val="전부인쇄"/>
      <sheetName val="Bank charge"/>
      <sheetName val="은행조회서"/>
      <sheetName val="Re1"/>
      <sheetName val="FC-101"/>
      <sheetName val="첨부1"/>
      <sheetName val="99년하반기"/>
      <sheetName val="작성양식"/>
      <sheetName val="차입"/>
      <sheetName val="23을"/>
      <sheetName val="2담당0113"/>
      <sheetName val="1담당0113"/>
      <sheetName val="US Revenue (2)"/>
      <sheetName val="Act-NCI"/>
      <sheetName val="Act-NCE"/>
      <sheetName val="Control"/>
      <sheetName val="일위대가표"/>
      <sheetName val="관리1"/>
      <sheetName val="2.지분법적용주식Leadsheet(회사제시)"/>
      <sheetName val="Assumptions"/>
      <sheetName val="LOT 이상품 조치 이력"/>
      <sheetName val="견적서"/>
      <sheetName val="토목을"/>
      <sheetName val="1-1-1-1"/>
      <sheetName val="Dec-02"/>
      <sheetName val="Jun-04"/>
      <sheetName val="Oct-02"/>
      <sheetName val="9710"/>
      <sheetName val="지구단위계획"/>
      <sheetName val="토목공사일반"/>
      <sheetName val="외화평가"/>
      <sheetName val="방산생산"/>
      <sheetName val="수정사항"/>
      <sheetName val="이자"/>
      <sheetName val="대항목"/>
      <sheetName val="질의(금액)참조"/>
      <sheetName val="손익항목표"/>
      <sheetName val="SE_Output"/>
      <sheetName val="공구기구"/>
      <sheetName val="fnc"/>
      <sheetName val="매입계산서"/>
      <sheetName val="원가배부작업시간"/>
      <sheetName val="LEAD SHEET (K상각후회수율)"/>
      <sheetName val="Sheet1 (2)"/>
      <sheetName val="연평잔"/>
      <sheetName val="중부사업담당_1-11월_원가2"/>
      <sheetName val="Office_only_Letup"/>
      <sheetName val="붙임2-1__지급조서명세서(2001년분)"/>
      <sheetName val="0_0ControlSheet"/>
      <sheetName val="인사자료총집계"/>
      <sheetName val="허들조견표"/>
      <sheetName val="N賃率-職"/>
      <sheetName val="Item LIST"/>
      <sheetName val="Volume LIST"/>
      <sheetName val="월별데이타"/>
      <sheetName val="분기별데이타"/>
      <sheetName val="영업외손익등"/>
      <sheetName val="原材料单价分析"/>
      <sheetName val="OTHER_INFO"/>
      <sheetName val="99입장목표"/>
      <sheetName val="당기추가완료"/>
      <sheetName val="7 (2)"/>
      <sheetName val="8월 매출수주"/>
      <sheetName val="1.능률현황"/>
      <sheetName val="2.호선별예상실적"/>
      <sheetName val="교육계획"/>
      <sheetName val="원본"/>
      <sheetName val="값목록(Do not touch)"/>
      <sheetName val="김종록2"/>
      <sheetName val="현금등가물"/>
      <sheetName val="금액"/>
      <sheetName val="流资汇总"/>
      <sheetName val="자산"/>
      <sheetName val="미지금(01)"/>
      <sheetName val="기구표"/>
      <sheetName val="장기차입금"/>
      <sheetName val="MIJIBI"/>
      <sheetName val="6D257"/>
      <sheetName val="주당순이익1분기"/>
      <sheetName val="기본입력사항"/>
      <sheetName val="건설중인자산(기타)"/>
      <sheetName val="매립"/>
      <sheetName val="내역서"/>
      <sheetName val="JP_GP_UP통합"/>
      <sheetName val="5客诉对比 (2)"/>
      <sheetName val="比较 (2)"/>
      <sheetName val="96원가"/>
      <sheetName val="제품(수출)매출"/>
      <sheetName val="상품매출"/>
      <sheetName val="재고 "/>
      <sheetName val="입장료"/>
      <sheetName val="3528"/>
      <sheetName val="82150-39000"/>
      <sheetName val="월별보고표"/>
      <sheetName val="특별경비"/>
      <sheetName val="긴급근무"/>
      <sheetName val="지급자재"/>
      <sheetName val="옥분수불"/>
      <sheetName val="출자한도"/>
      <sheetName val="관재"/>
      <sheetName val="整理後資料"/>
      <sheetName val="表03 "/>
      <sheetName val="表05-1"/>
      <sheetName val="表10-3"/>
      <sheetName val="表10-4"/>
      <sheetName val="表10-5"/>
      <sheetName val="表13-2"/>
      <sheetName val="表30-10"/>
      <sheetName val="Check"/>
      <sheetName val="綜合"/>
      <sheetName val="調前盈餘"/>
      <sheetName val="DIVP_L 1998"/>
      <sheetName val="管理費用(簡)"/>
      <sheetName val="DI1"/>
      <sheetName val="제품분류코드"/>
      <sheetName val="대구"/>
      <sheetName val="8월차잔"/>
      <sheetName val="재정비직인"/>
      <sheetName val="재정비내역"/>
      <sheetName val="지적고시내역"/>
      <sheetName val="주거"/>
      <sheetName val="ST제품"/>
      <sheetName val="수입검사현황 Rev1"/>
      <sheetName val="7.3 DY팀"/>
      <sheetName val="TO DO"/>
      <sheetName val="1300"/>
      <sheetName val="집계표"/>
      <sheetName val="1공장_재공품생쩀ᯨ_x0000_"/>
      <sheetName val="981-4분기"/>
      <sheetName val="잡급"/>
      <sheetName val="급여"/>
      <sheetName val="회원수&amp;결제&amp;매출"/>
      <sheetName val="지급수수료"/>
      <sheetName val="U3.1"/>
      <sheetName val="maccp04"/>
      <sheetName val="10월"/>
      <sheetName val="투자유가증권"/>
      <sheetName val="01is(누계)"/>
      <sheetName val="용연"/>
      <sheetName val="울산"/>
      <sheetName val="진천"/>
      <sheetName val="구미"/>
      <sheetName val="언양"/>
      <sheetName val="책임준비금"/>
      <sheetName val="주관1"/>
      <sheetName val="결과확인공문_KEIT"/>
      <sheetName val="감사보고서 (날인X)_KEIT"/>
      <sheetName val="감사보고서_KEIT"/>
      <sheetName val="총괄검토결과내역_KEIT"/>
      <sheetName val="별첨_상세내역_KEIT"/>
      <sheetName val="불인정내역_KEIT"/>
      <sheetName val="결과확인공문_KIAT"/>
      <sheetName val="감사보고서 (날인X)_KIAT"/>
      <sheetName val="감사보고서_KIAT"/>
      <sheetName val="검토결과_KIAT"/>
      <sheetName val="기관별_검토결과_KIAT"/>
      <sheetName val="불인정사항_KIAT"/>
      <sheetName val="결과확인공문-최종결과시(전담)_KETEP"/>
      <sheetName val="결과확인공문-최종결과시(수행)_KETEP"/>
      <sheetName val="결과확인공문-최종결과시_KETEP"/>
      <sheetName val="감사보고서 (날인X)_KETEP"/>
      <sheetName val="감사보고서_KETEP"/>
      <sheetName val="검토결과_KETEP"/>
      <sheetName val="기관별검토결과_KETEP"/>
      <sheetName val="불인정내역_KETEP"/>
      <sheetName val="사용현황"/>
      <sheetName val="인건비"/>
      <sheetName val="환수금계산"/>
      <sheetName val="재원별지출내역"/>
      <sheetName val="재원별지출내역 (2)"/>
      <sheetName val="이월금"/>
      <sheetName val="연구시설·장비 및 재료비"/>
      <sheetName val="연구활동비"/>
      <sheetName val="학생인건비"/>
      <sheetName val="연구과제추진비"/>
      <sheetName val="연구수당"/>
      <sheetName val="간접비"/>
      <sheetName val="세목별 사용내역조회"/>
      <sheetName val="검토내역"/>
      <sheetName val="참여율"/>
      <sheetName val="인건비_피벗"/>
      <sheetName val="내부인건비_(DB)"/>
      <sheetName val="인건비시트"/>
      <sheetName val="★인건비시트_(재)경북테크노파크"/>
      <sheetName val="★인건비시트_재단법인경북차량용임베디드기술연구원"/>
      <sheetName val="인건비 소요 명세"/>
      <sheetName val="검토내역_문구"/>
      <sheetName val="서식"/>
      <sheetName val="간접비율"/>
      <sheetName val="고급필터"/>
      <sheetName val="일반부표"/>
      <sheetName val="AQL(0.65)"/>
      <sheetName val="compare2"/>
      <sheetName val="TB2005"/>
      <sheetName val="제품L.D."/>
      <sheetName val="Korea Sign-Internal"/>
      <sheetName val="ld-극동"/>
      <sheetName val="Sch9"/>
      <sheetName val="구매차입"/>
      <sheetName val="5층 건축물대장 등기 예정"/>
      <sheetName val="층별면적표-060411-5층 통합"/>
      <sheetName val="서피070607"/>
      <sheetName val="개인별집계"/>
      <sheetName val="계"/>
      <sheetName val="마산월령동골조물량변경"/>
      <sheetName val="Drop down 참고"/>
      <sheetName val="시산표12월(수정후)"/>
      <sheetName val="3.부점발견재산"/>
      <sheetName val="6.공사부점손익"/>
      <sheetName val="5.공사손익실적"/>
      <sheetName val="조건"/>
      <sheetName val="4월2일"/>
      <sheetName val="0404급여"/>
      <sheetName val="0312상"/>
      <sheetName val="0405급여"/>
      <sheetName val="0406급여"/>
      <sheetName val="0406상"/>
      <sheetName val="영업권"/>
      <sheetName val="108_수선비1"/>
      <sheetName val="서비스별_매출추이"/>
      <sheetName val="S1_1총괄"/>
      <sheetName val="외화가수금"/>
      <sheetName val="재고관련흐름"/>
      <sheetName val="XL4Poppy"/>
      <sheetName val="환율표"/>
      <sheetName val="WEIGHT"/>
      <sheetName val="CASE1"/>
      <sheetName val="98상품수불(기초)"/>
      <sheetName val="98제품수불부"/>
      <sheetName val="대차대조표(수정)"/>
      <sheetName val="치약_v011㤂ᖄ됁"/>
      <sheetName val="치약_v011_x0000_츀"/>
      <sheetName val="DATA 입력란"/>
      <sheetName val="1. 설계조건 2.단면가정 3. 하중계산"/>
      <sheetName val="평가금액"/>
      <sheetName val="상환익(2001년도)"/>
      <sheetName val="유가증권현황"/>
      <sheetName val="개발비자산성검토"/>
      <sheetName val="부문별손익안분명세서4-6월"/>
      <sheetName val="연구인원내역"/>
      <sheetName val="RD제품개발투자비(매가)"/>
      <sheetName val="이자정산계획"/>
      <sheetName val="차체부품 INS REPORT(갑)"/>
      <sheetName val="양식"/>
      <sheetName val="98지급계획"/>
      <sheetName val="배치1"/>
      <sheetName val="날개수량1.5"/>
      <sheetName val="TOEIC기준점수"/>
      <sheetName val="FAB4생산"/>
      <sheetName val="FY00_OP3rdPrty"/>
      <sheetName val="Q3_actuals"/>
      <sheetName val="0307_Q3Update"/>
      <sheetName val="식음료"/>
      <sheetName val="FLA"/>
      <sheetName val="1월실적_x0000_jĨ˒"/>
      <sheetName val="1월실적_x0000__x0000__x0005__x0000_"/>
      <sheetName val="7월 생산,자공정 불량 현황"/>
      <sheetName val="VB_1"/>
      <sheetName val="원가계산_(2)1"/>
      <sheetName val="5층_건축물대장_등기_예정"/>
      <sheetName val="층별면적표-060411-5층_통합"/>
      <sheetName val="공항,제주_판매율_분석"/>
      <sheetName val="2_지분법적용주식Leadsheet(회사제시)"/>
      <sheetName val="US_Revenue_(2)"/>
      <sheetName val="01_12月_Lot별_판매실적_xls"/>
      <sheetName val="Industry_Indices"/>
      <sheetName val="현금흐름표_근거자료"/>
      <sheetName val="부서"/>
      <sheetName val="PJT"/>
      <sheetName val="2월"/>
      <sheetName val="기존처_식"/>
      <sheetName val="AU"/>
      <sheetName val="12월급여"/>
      <sheetName val="11월급여"/>
      <sheetName val="2009년6월부터"/>
      <sheetName val="매출액(제품)"/>
      <sheetName val="고합"/>
      <sheetName val="220 (2)"/>
      <sheetName val="1급갑"/>
      <sheetName val="3.일반사상"/>
      <sheetName val="CF_RE type"/>
      <sheetName val="CASH"/>
      <sheetName val="원가비용"/>
      <sheetName val="0103"/>
      <sheetName val="98년매출액및매출원가"/>
      <sheetName val="손익계산서(가로)"/>
      <sheetName val="연돌일위집계"/>
      <sheetName val="Links"/>
      <sheetName val="Cons.Total company"/>
      <sheetName val="월별수입"/>
      <sheetName val="WBS98"/>
      <sheetName val="FL'G WT."/>
      <sheetName val="고정자산"/>
      <sheetName val="매출원가추정"/>
      <sheetName val="매출추정"/>
      <sheetName val="수금 "/>
      <sheetName val="12월정산수금현황"/>
      <sheetName val="매출"/>
      <sheetName val="견적과실행예산"/>
      <sheetName val="合成単価作成表-BLDG"/>
      <sheetName val="TOWER 12TON"/>
      <sheetName val="TOWER 10TON"/>
      <sheetName val="JIB CRANE,HOIST"/>
      <sheetName val="개산공사비"/>
      <sheetName val="과장"/>
      <sheetName val="외출포항"/>
      <sheetName val="FA-LISTING"/>
      <sheetName val="Ref Filed"/>
      <sheetName val="Setup"/>
      <sheetName val="2010년2Q"/>
      <sheetName val="화서상가SA"/>
      <sheetName val="종합현황"/>
      <sheetName val="중간보고서"/>
      <sheetName val="권선상가AC"/>
      <sheetName val="권선아파트AC"/>
      <sheetName val="마라톤AC"/>
      <sheetName val="매탄AC"/>
      <sheetName val="인계동코아AC"/>
      <sheetName val="인계-년도별"/>
      <sheetName val="입금대조"/>
      <sheetName val="인계-미확인"/>
      <sheetName val="인계지주분"/>
      <sheetName val="인계동코아SA"/>
      <sheetName val="정자동코아AC"/>
      <sheetName val="1991"/>
      <sheetName val="정자동코아SA"/>
      <sheetName val="마라톤빌딩SA"/>
      <sheetName val="매탄상가SA"/>
      <sheetName val="매탄연립SA"/>
      <sheetName val="매탄빌라SA"/>
      <sheetName val="지동아파트SA"/>
      <sheetName val="지동상가SA"/>
      <sheetName val="권선아파트SA"/>
      <sheetName val="권선상가SA"/>
      <sheetName val="Sheet"/>
      <sheetName val="SUB (N)"/>
      <sheetName val="절감항_x0000_"/>
      <sheetName val="절감항밀"/>
      <sheetName val="1안98Billing"/>
      <sheetName val="Purchasing"/>
      <sheetName val="Business Plan"/>
      <sheetName val="첨부5"/>
      <sheetName val="Voreinstellungen"/>
      <sheetName val="2181.91(Ex-pat)"/>
      <sheetName val="2150.2(Equip-oth)"/>
      <sheetName val="원가"/>
      <sheetName val="보유어음"/>
      <sheetName val="정산내역"/>
      <sheetName val="CCC"/>
      <sheetName val="원가투입계획('15.06~12)_봉"/>
      <sheetName val="이연법인세(2007)"/>
      <sheetName val="商品"/>
      <sheetName val="PI"/>
      <sheetName val="1-6(반품내역)"/>
      <sheetName val="자금실적(신발)"/>
      <sheetName val="Ctrl"/>
      <sheetName val="기간부서"/>
      <sheetName val="JT3.0견적-구1"/>
      <sheetName val="치약_v011"/>
      <sheetName val="환수금계산_총괄"/>
      <sheetName val="환수금계산_주관"/>
      <sheetName val="환수금계산_참여(1)"/>
      <sheetName val="환수금계산_참여(2)"/>
      <sheetName val="환수금계산_참여(3)"/>
      <sheetName val="환수금계산_참여(4)"/>
      <sheetName val="환수금계산_참여(5)"/>
      <sheetName val="재원별지출내역_수행기관제출용"/>
      <sheetName val="집행내역별"/>
      <sheetName val="집행내역_피벗(1)"/>
      <sheetName val="IM0711"/>
      <sheetName val="아파트진행률"/>
      <sheetName val="경영지표"/>
      <sheetName val="표지"/>
      <sheetName val="실사"/>
      <sheetName val="저속"/>
      <sheetName val="현금및현금등가물"/>
      <sheetName val="상제품매출(원가)1~10월"/>
      <sheetName val="China"/>
      <sheetName val="7상품수"/>
      <sheetName val="VXXXXX"/>
      <sheetName val="상조회"/>
      <sheetName val="소득세"/>
      <sheetName val="SALTAB97"/>
      <sheetName val="의보"/>
      <sheetName val="생산직잔업"/>
      <sheetName val="FAB별"/>
      <sheetName val="040430"/>
      <sheetName val="信息"/>
      <sheetName val="表6-1wuhan（住宅）进度计划"/>
      <sheetName val="건재양식"/>
      <sheetName val="Main Assumptions"/>
      <sheetName val="Revenue Assumptions"/>
      <sheetName val="company operations"/>
      <sheetName val="hangzhou2"/>
      <sheetName val="工资表"/>
      <sheetName val="测算明细表(0+1+1)"/>
      <sheetName val="명단-피평가자명단(전체)"/>
      <sheetName val="hierarchy"/>
      <sheetName val="财务费用"/>
      <sheetName val="管理费用"/>
      <sheetName val="其他业务成本"/>
      <sheetName val="其他业务收入"/>
      <sheetName val="其他应付款"/>
      <sheetName val="其他应收款"/>
      <sheetName val="销售费用"/>
      <sheetName val="序时账"/>
      <sheetName val="营业外收入"/>
      <sheetName val="营业外支出"/>
      <sheetName val="应付账款"/>
      <sheetName val="应付账款账龄分析"/>
      <sheetName val="应收账款内销"/>
      <sheetName val="应收账款外销"/>
      <sheetName val="应收账款账龄分析"/>
      <sheetName val="预付账款"/>
      <sheetName val="制造费用"/>
      <sheetName val="E1"/>
      <sheetName val="所有者权益(股东权益)变动表(本期)(未审)"/>
      <sheetName val="참고"/>
      <sheetName val="8.월별판관비"/>
      <sheetName val="0.1keyAssumption"/>
      <sheetName val="손익합산"/>
      <sheetName val="치약_v011؃栳蠀"/>
      <sheetName val="판가반영"/>
      <sheetName val="예금현황"/>
      <sheetName val="Margins"/>
      <sheetName val="2000년 충당금자료"/>
      <sheetName val="OtherKPI"/>
      <sheetName val="매  출"/>
      <sheetName val="채권 현황"/>
      <sheetName val="U"/>
      <sheetName val="금관"/>
      <sheetName val="경주"/>
      <sheetName val="백화"/>
      <sheetName val="보관문서목록표 기획"/>
      <sheetName val="TNC"/>
      <sheetName val="99종합"/>
      <sheetName val="유통조직현황"/>
      <sheetName val="목록"/>
      <sheetName val="선택지"/>
      <sheetName val="횡배수관집현황(2공구)"/>
      <sheetName val="2002년 교육출장비"/>
      <sheetName val="GEN"/>
      <sheetName val="총수율"/>
      <sheetName val="99계획대비실적"/>
      <sheetName val="갈현동"/>
      <sheetName val="구미2월"/>
      <sheetName val="안양2월"/>
      <sheetName val="경비"/>
      <sheetName val="2001Org"/>
      <sheetName val="BS(4)"/>
      <sheetName val="경제성분석"/>
      <sheetName val="文字"/>
      <sheetName val="Summary - Budget"/>
      <sheetName val="Chi tiet"/>
      <sheetName val="1월실적"/>
      <sheetName val="잉여금처분"/>
      <sheetName val="CFS"/>
      <sheetName val="C1551-1"/>
      <sheetName val=""/>
      <sheetName val="0226"/>
      <sheetName val="0412BS보고서"/>
      <sheetName val="설 계"/>
      <sheetName val="소송대라상 현장"/>
      <sheetName val="경영비율_2"/>
      <sheetName val="현지법인_대손설정2"/>
      <sheetName val="완성차_미수금4"/>
      <sheetName val="산업은행_경영지표2"/>
      <sheetName val="#2_BSPL2"/>
      <sheetName val="CC_Down_load_07161"/>
      <sheetName val="퇴직충당금(3_31)(국문)2"/>
      <sheetName val="Packaging_cost_Back_Data1"/>
      <sheetName val="sap`04_7_141"/>
      <sheetName val="매출액(명)_2"/>
      <sheetName val="매출_물동명세4"/>
      <sheetName val="13_보증금(전신전화가입권)1"/>
      <sheetName val="원료_CODE1"/>
      <sheetName val="참고__카본단가_비교1"/>
      <sheetName val="년간_자금계획(90일_적용)1"/>
      <sheetName val="score_sheet4"/>
      <sheetName val="공제사업score_sheet4"/>
      <sheetName val="법인세비용_계산4"/>
      <sheetName val="정관_및_회계규정4"/>
      <sheetName val="주요ISSUE_사항4"/>
      <sheetName val="2006_과표및세액조정계산서4"/>
      <sheetName val="10_314"/>
      <sheetName val="업무분장_3"/>
      <sheetName val="YTD_Sales(0411)4"/>
      <sheetName val="3_판관비명세서3"/>
      <sheetName val="외상매출금현황-수정분_A24"/>
      <sheetName val="계수원본(99_2_28)4"/>
      <sheetName val="Net_PL(세분류)3"/>
      <sheetName val="받을어음할인및_융통어음3"/>
      <sheetName val="Cash_Flow3"/>
      <sheetName val="아파트_기성내역서3"/>
      <sheetName val="11_17-11_233"/>
      <sheetName val="11_24-11_303"/>
      <sheetName val="2_상각보정명세3"/>
      <sheetName val="2_대외공문3"/>
      <sheetName val="1공장_재공품생산현황3"/>
      <sheetName val="장할생활_(2)3"/>
      <sheetName val="증감분석_및_연결조정3"/>
      <sheetName val="비교원가제출_고3"/>
      <sheetName val="의뢰건_(2)3"/>
      <sheetName val="5_소재3"/>
      <sheetName val="매출채권_및_담보비율_변동3"/>
      <sheetName val="1월실적_(2)3"/>
      <sheetName val="화섬_MDP3"/>
      <sheetName val="25_보증금(임차보증금외)3"/>
      <sheetName val="24_보증금(전신전화가입권)3"/>
      <sheetName val="퇴직급여충당금12_313"/>
      <sheetName val="대차대조표12_013"/>
      <sheetName val="4-1__매출원가_손익계획_집계표3"/>
      <sheetName val="1_MDF1공장3"/>
      <sheetName val="Dólar_Observado3"/>
      <sheetName val="입력_판매2"/>
      <sheetName val="입력_인원2"/>
      <sheetName val="4_2유효폭의_계산3"/>
      <sheetName val="비용_배부후3"/>
      <sheetName val="118_세금과공과2"/>
      <sheetName val="POS_(2)2"/>
      <sheetName val="05_1Q2"/>
      <sheetName val="아울렛_농산벤더2"/>
      <sheetName val="Reference_(변경)3"/>
      <sheetName val="unit_42"/>
      <sheetName val="내역서_(2)2"/>
      <sheetName val="control_sheet2"/>
      <sheetName val="CT_재공품생산현황3"/>
      <sheetName val="INCOME_STATEMENT2"/>
      <sheetName val="관계회사거래내역및_채권채무잔액_992"/>
      <sheetName val="Team_종합2"/>
      <sheetName val="2_Critical_Component_Estimatio2"/>
      <sheetName val="경영계획_수립_참고자료_▶▶▶3"/>
      <sheetName val="사업부서_작성자료_▶▶▶3"/>
      <sheetName val="15년_손익_(GS신규Vision)_요약-연간비교장3"/>
      <sheetName val="15년_손익_(GS신규Vision)_요약-(간접비_포함3"/>
      <sheetName val="15년_손익-GS신규Vision3"/>
      <sheetName val="매출_계획3"/>
      <sheetName val="매출계획_산출근거3"/>
      <sheetName val="재료비(율)_계획3"/>
      <sheetName val="재료비(율)_산출근거3"/>
      <sheetName val="인원인건비&amp;간접비_계획3"/>
      <sheetName val="감가상각비_계산3"/>
      <sheetName val="간접비_계획3"/>
      <sheetName val="Reference_(기존)3"/>
      <sheetName val="2014년_손익3"/>
      <sheetName val="15년_손익_(GDR_Rental사업)_요약-연간비교장3"/>
      <sheetName val="15년_손익_(GDR_Rent사업)_요약-(간접비_포함3"/>
      <sheetName val="15년_손익-GDR_Rental사업3"/>
      <sheetName val="매출&amp;재료비&amp;비용&amp;투자_산출근거3"/>
      <sheetName val="현금_및_예치금Lead2"/>
      <sheetName val="현금및예치금_명세서2"/>
      <sheetName val="General_Inputs1"/>
      <sheetName val="CGC_Inputs1"/>
      <sheetName val="중장기_외화자금_보정명세(PBC)1"/>
      <sheetName val="00_08계정1"/>
      <sheetName val="에뛰드_내부관리가1"/>
      <sheetName val="업체손실공수_xls1"/>
      <sheetName val="유첨3_적용기준1"/>
      <sheetName val="노방제,촉진제_단가추이1"/>
      <sheetName val="LOT_이상품_조치_이력"/>
      <sheetName val="차체부품_INS_REPORT(갑)"/>
      <sheetName val="날개수량1_5"/>
      <sheetName val="GEN_Inputs"/>
      <sheetName val="99_7월_당월회수_실적"/>
      <sheetName val="7__2_"/>
      <sheetName val="Bank_charge"/>
      <sheetName val="설_계"/>
      <sheetName val="소송대라상_현장"/>
      <sheetName val="사업계획(97년)"/>
      <sheetName val="Input"/>
      <sheetName val="Comps"/>
      <sheetName val="1. Exercised"/>
      <sheetName val="Pref B"/>
      <sheetName val="Rollforward to Final"/>
      <sheetName val="Tickmarks"/>
      <sheetName val="VB_2"/>
      <sheetName val="108_수선비2"/>
      <sheetName val="원가계산_(2)2"/>
      <sheetName val="붙임2-1__지급조서명세서(2001년분)1"/>
      <sheetName val="중부사업담당_1-11월_원가3"/>
      <sheetName val="Office_only_Letup1"/>
      <sheetName val="0_0ControlSheet1"/>
      <sheetName val="공항,제주_판매율_분석1"/>
      <sheetName val="2_지분법적용주식Leadsheet(회사제시)1"/>
      <sheetName val="US_Revenue_(2)1"/>
      <sheetName val="01_12月_Lot별_판매실적_xls1"/>
      <sheetName val="Industry_Indices1"/>
      <sheetName val="현금흐름표_근거자료1"/>
      <sheetName val="Sheet1_(2)"/>
      <sheetName val="Item_LIST"/>
      <sheetName val="Volume_LIST"/>
      <sheetName val="값목록(Do_not_touch)"/>
      <sheetName val="5층_건축물대장_등기_예정1"/>
      <sheetName val="층별면적표-060411-5층_통합1"/>
      <sheetName val="INDIA-ML"/>
      <sheetName val="YOUNGSU"/>
      <sheetName val="분당연립분양원가A"/>
      <sheetName val="보험료"/>
      <sheetName val="상반기손익차2총괄"/>
      <sheetName val="Baby일위대가"/>
      <sheetName val="5.공종별예산내역서"/>
      <sheetName val="수지예산"/>
      <sheetName val="배수공"/>
      <sheetName val="부대공"/>
      <sheetName val="토공"/>
      <sheetName val="포장공"/>
      <sheetName val="설계명세서"/>
      <sheetName val="SH.R설치"/>
      <sheetName val="시험물량산출"/>
      <sheetName val="수원공사비"/>
      <sheetName val="세부"/>
      <sheetName val="종합판"/>
      <sheetName val="제조원가종합"/>
      <sheetName val="결재용"/>
      <sheetName val="기준"/>
      <sheetName val="参数表"/>
      <sheetName val="MNT 개발계획_최종"/>
      <sheetName val="회수내역"/>
      <sheetName val="제조경비"/>
      <sheetName val="SHP100S"/>
      <sheetName val="HMS(고)"/>
      <sheetName val="HMB-21"/>
      <sheetName val="HMB-H"/>
      <sheetName val="HMB"/>
      <sheetName val="DMNB"/>
      <sheetName val="SHK157"/>
      <sheetName val="AM48-7"/>
      <sheetName val="SHBK200"/>
      <sheetName val="SHB110"/>
      <sheetName val="SHB106"/>
      <sheetName val="GTB"/>
      <sheetName val="SAMPLE"/>
      <sheetName val="제조판관요약"/>
      <sheetName val="제조경비-간접(추가)"/>
      <sheetName val="가동시간"/>
      <sheetName val="기계경비"/>
      <sheetName val="재료비-경비"/>
      <sheetName val="건물 상각비"/>
      <sheetName val="전력 연료"/>
      <sheetName val="인건비&amp;임율"/>
      <sheetName val="CT 190527"/>
      <sheetName val="Sheet10"/>
      <sheetName val="DMAW 유상샘플"/>
      <sheetName val="DMAW"/>
      <sheetName val="DMAB"/>
      <sheetName val="DMNB 20F"/>
      <sheetName val="YS1004 2700DE"/>
      <sheetName val="GA0519A2"/>
      <sheetName val="GA0519A1"/>
      <sheetName val="GA1024A2"/>
      <sheetName val="GA1024A1"/>
      <sheetName val="방오사3DE(STB) 유상샘플"/>
      <sheetName val="방오사3DE(STB) CIF"/>
      <sheetName val="방오사3DE(STB) DDP"/>
      <sheetName val="방오사6DE(STB) CIF"/>
      <sheetName val="방오사6DE(STB) DDP"/>
      <sheetName val="HMB-21S"/>
      <sheetName val="HMB(6D)"/>
      <sheetName val="HMB(3D)"/>
      <sheetName val="STB(15D)"/>
      <sheetName val="STB 20F"/>
      <sheetName val="STB"/>
      <sheetName val="시산9812"/>
      <sheetName val="판매파열품비"/>
      <sheetName val="품셈표"/>
      <sheetName val="95하U$가격"/>
      <sheetName val="고정희"/>
      <sheetName val="코드정보"/>
      <sheetName val="2013년12월~2014년4월 수불내역"/>
      <sheetName val="45,46"/>
      <sheetName val="총"/>
      <sheetName val="윤영환"/>
      <sheetName val="경비분류(1)"/>
      <sheetName val="Revised PEGS98"/>
      <sheetName val="3_부점발견재산"/>
      <sheetName val="6_공사부점손익"/>
      <sheetName val="5_공사손익실적"/>
      <sheetName val="to_do"/>
      <sheetName val="식초"/>
      <sheetName val="년도별매출손익"/>
      <sheetName val="97품목별"/>
      <sheetName val="카라멜"/>
      <sheetName val="물엿"/>
      <sheetName val="쌀엿"/>
      <sheetName val="당면"/>
      <sheetName val="장비가동"/>
      <sheetName val="5"/>
      <sheetName val="1995 Option Plan"/>
      <sheetName val="1997 Option Plan"/>
      <sheetName val="1996 Option Plan"/>
      <sheetName val="SERIES A"/>
      <sheetName val="SERIES B"/>
      <sheetName val="SERIES C"/>
      <sheetName val="COMMON STOCK"/>
      <sheetName val="SERIES D"/>
      <sheetName val="SERIES E"/>
      <sheetName val="Series F"/>
      <sheetName val="Warrants"/>
      <sheetName val="清單選項"/>
      <sheetName val="第17-1頁(輸入)"/>
      <sheetName val="第21頁(申報書)(不適用)"/>
      <sheetName val="Opening Balance Sheet Adj.{A}"/>
      <sheetName val="Warrants - Series A"/>
      <sheetName val="Rates"/>
      <sheetName val="업무연락"/>
      <sheetName val="오음명부"/>
      <sheetName val="SSMITM"/>
      <sheetName val="master"/>
      <sheetName val="short term loan"/>
      <sheetName val="Tax Category"/>
      <sheetName val="Acct Group"/>
      <sheetName val="기본정보입력"/>
      <sheetName val="할인율"/>
      <sheetName val="비교대차(완)"/>
      <sheetName val="Target3_1912"/>
      <sheetName val="RECON"/>
      <sheetName val="144"/>
      <sheetName val="시산표(창원)"/>
      <sheetName val="dc"/>
      <sheetName val="보증금_전신전화가입권_"/>
      <sheetName val="1-7(재가공내역)"/>
      <sheetName val="temp_TranSum"/>
      <sheetName val="BKREC"/>
      <sheetName val="TAX"/>
      <sheetName val="Id"/>
      <sheetName val="Intro2"/>
      <sheetName val="TCTTOC"/>
      <sheetName val="경락률"/>
      <sheetName val="법원비용"/>
      <sheetName val="잔존년수"/>
      <sheetName val="항고구분"/>
      <sheetName val="경매회차하락률"/>
      <sheetName val="ADL Val"/>
      <sheetName val="ADL2 Val"/>
      <sheetName val="ADL3 Val"/>
      <sheetName val="ADL4 Val"/>
      <sheetName val="ADL5 Val"/>
      <sheetName val="ASO II Val"/>
      <sheetName val="ASO I Val"/>
      <sheetName val="ASO I Delaware Val"/>
      <sheetName val="GS CK"/>
      <sheetName val="ASO I Mauritius Val"/>
      <sheetName val="MDL Val"/>
      <sheetName val="Main_Assumptions"/>
      <sheetName val="Revenue_Assumptions"/>
      <sheetName val="Исходная база сентябрь"/>
      <sheetName val="5- МЫ"/>
      <sheetName val="10매출"/>
      <sheetName val="입장객세부추정,계획안"/>
      <sheetName val="1월실적屨ʨ§"/>
      <sheetName val="1월실적Ř⒠_x0000__x0000_"/>
      <sheetName val="구분정보"/>
      <sheetName val="LEAD_SHEET_(K상각후회수율)"/>
      <sheetName val="DATA_입력란"/>
      <sheetName val="1__설계조건_2_단면가정_3__하중계산"/>
      <sheetName val="감사보고서_(날인X)_KEIT"/>
      <sheetName val="감사보고서_(날인X)_KIAT"/>
      <sheetName val="감사보고서_(날인X)_KETEP"/>
      <sheetName val="재원별지출내역_(2)"/>
      <sheetName val="연구시설·장비_및_재료비"/>
      <sheetName val="세목별_사용내역조회"/>
      <sheetName val="인건비_소요_명세"/>
      <sheetName val="AQL(0_65)"/>
      <sheetName val="수입검사현황_Rev1"/>
      <sheetName val="7_3_DY팀"/>
      <sheetName val="U3_1"/>
      <sheetName val="表03_"/>
      <sheetName val="DIVP_L_1998"/>
      <sheetName val="CF_RE_type"/>
      <sheetName val="제품L_D_"/>
      <sheetName val="220_(2)"/>
      <sheetName val="3_일반사상"/>
      <sheetName val="2181_91(Ex-pat)"/>
      <sheetName val="2150_2(Equip-oth)"/>
      <sheetName val="Business_Plan"/>
      <sheetName val="Cons_Total_company"/>
      <sheetName val="FL'G_WT_"/>
      <sheetName val="수금_"/>
      <sheetName val="1_능률현황"/>
      <sheetName val="2_호선별예상실적"/>
      <sheetName val="Korea_Sign-Internal"/>
      <sheetName val="General"/>
      <sheetName val="가격합의서"/>
      <sheetName val="Validation"/>
      <sheetName val="装"/>
      <sheetName val="TB_R3"/>
      <sheetName val="예수금"/>
      <sheetName val="Site Expenses"/>
      <sheetName val="PD-기여도"/>
      <sheetName val="for 회수"/>
      <sheetName val="调整分录"/>
      <sheetName val="환율"/>
      <sheetName val="제조원가계산서 (2)"/>
      <sheetName val="7.예수금이자,연체자금투입비용"/>
      <sheetName val="누계"/>
      <sheetName val="명부"/>
      <sheetName val="지정"/>
      <sheetName val="원가기준정보"/>
      <sheetName val="기계장치 (2)"/>
      <sheetName val="대차합동"/>
      <sheetName val="10월 급여"/>
      <sheetName val="변제"/>
      <sheetName val="상환대상"/>
      <sheetName val="광주"/>
      <sheetName val="2000제조1"/>
      <sheetName val="TABLE01"/>
      <sheetName val="신용카드(상각 고재균 활동 고재균)"/>
      <sheetName val="대환론(수정)"/>
      <sheetName val="일반론(수정)"/>
      <sheetName val="신용카드(상각 이상인 활동 이상인)"/>
      <sheetName val="대환론(상각 이상인 활동 이상인)"/>
      <sheetName val="일반론(상각 이상인 활동 이상인)"/>
      <sheetName val="1995년 섹터별 매출"/>
      <sheetName val="department"/>
      <sheetName val="적격심사표"/>
      <sheetName val="노무비"/>
      <sheetName val="손익집계(공장별)"/>
      <sheetName val="통합지보건전성(0201)"/>
      <sheetName val="합동별(기표용)"/>
      <sheetName val="기타예금_신탁예금_일별잔액"/>
      <sheetName val="수불명세서"/>
      <sheetName val="10월일보"/>
      <sheetName val="[_x0000__x0000__x0000__x0000__x0000__x0000__x0000__x0000__x0000__x0000__x0000__x0000__x0000__x0000_"/>
      <sheetName val="(9차)(본드합포)"/>
      <sheetName val="사할차금"/>
      <sheetName val="調整"/>
      <sheetName val="火災保険契約明細"/>
      <sheetName val="주요품목수불(반기)"/>
      <sheetName val="SIMULATION"/>
      <sheetName val="매출원가"/>
      <sheetName val="반도체요약"/>
      <sheetName val="선비명세2"/>
      <sheetName val="등록정보"/>
      <sheetName val="분당임차변경"/>
      <sheetName val="dev"/>
      <sheetName val="IS"/>
      <sheetName val="97사업"/>
      <sheetName val="A 8-7-1 중요계정파악"/>
      <sheetName val="인상안"/>
      <sheetName val="參數-勿刪除"/>
      <sheetName val="公債轉出帳戶"/>
      <sheetName val="會計師姓名"/>
      <sheetName val="1.외주공사"/>
      <sheetName val="2.직영공사"/>
      <sheetName val="전산품의"/>
      <sheetName val="支社"/>
      <sheetName val="検針結果"/>
      <sheetName val="자금동향"/>
      <sheetName val="Set-up"/>
      <sheetName val="전용선 (2)"/>
      <sheetName val="주요재무비율"/>
      <sheetName val="mwo원자재"/>
      <sheetName val="품목별 판매량"/>
      <sheetName val="별표 "/>
      <sheetName val="카테고리별 상세"/>
      <sheetName val="1월 1주차 PV"/>
      <sheetName val="Raw"/>
      <sheetName val="비교99-00"/>
      <sheetName val="13역무손익"/>
      <sheetName val="적시입고율"/>
      <sheetName val="부재료Aging"/>
      <sheetName val="금액내역서"/>
      <sheetName val="0408물류수불부"/>
      <sheetName val="해외출자현황(원본틀)"/>
      <sheetName val="부서_계정"/>
      <sheetName val="리드14"/>
      <sheetName val="95감가상각"/>
      <sheetName val="손익계산서(SJ)"/>
      <sheetName val="2019년_세부자료_(입력할_시트)"/>
      <sheetName val="2019년보험요율_(입력할_시트)"/>
      <sheetName val="부서매칭(210809)"/>
      <sheetName val="미비용95"/>
      <sheetName val="Forecast"/>
      <sheetName val="GADJETGURU"/>
      <sheetName val="Feeds"/>
      <sheetName val="PetaSite"/>
      <sheetName val="Hardware"/>
      <sheetName val="Controls"/>
      <sheetName val="LUK."/>
      <sheetName val="미생뭘(전의)-11월"/>
      <sheetName val="정비활동_수선비 절감"/>
      <sheetName val="3.5 Inch 가동 효율"/>
      <sheetName val="2.5 Inch 가동 효율"/>
      <sheetName val="문제점"/>
      <sheetName val="모델별"/>
      <sheetName val="주소작성"/>
      <sheetName val="기본"/>
      <sheetName val="ASALTOTA"/>
      <sheetName val="Index(변경금지)"/>
      <sheetName val="입력값(공통)"/>
      <sheetName val="datasht"/>
      <sheetName val="0.Data"/>
      <sheetName val="이익처분"/>
      <sheetName val="품목별LOT"/>
      <sheetName val="식재인부"/>
      <sheetName val="가공"/>
      <sheetName val="재무상태변동표"/>
      <sheetName val="경영비율_4"/>
      <sheetName val="완성차_미수금6"/>
      <sheetName val="산업은행_경영지표4"/>
      <sheetName val="#2_BSPL4"/>
      <sheetName val="현지법인_대손설정4"/>
      <sheetName val="sap`04_7_143"/>
      <sheetName val="퇴직충당금(3_31)(국문)4"/>
      <sheetName val="13_보증금(전신전화가입권)3"/>
      <sheetName val="년간_자금계획(90일_적용)3"/>
      <sheetName val="Packaging_cost_Back_Data3"/>
      <sheetName val="score_sheet6"/>
      <sheetName val="공제사업score_sheet6"/>
      <sheetName val="법인세비용_계산6"/>
      <sheetName val="정관_및_회계규정6"/>
      <sheetName val="주요ISSUE_사항6"/>
      <sheetName val="2006_과표및세액조정계산서6"/>
      <sheetName val="10_316"/>
      <sheetName val="업무분장_5"/>
      <sheetName val="YTD_Sales(0411)6"/>
      <sheetName val="3_판관비명세서5"/>
      <sheetName val="외상매출금현황-수정분_A26"/>
      <sheetName val="매출_물동명세6"/>
      <sheetName val="계수원본(99_2_28)6"/>
      <sheetName val="Net_PL(세분류)5"/>
      <sheetName val="받을어음할인및_융통어음5"/>
      <sheetName val="Cash_Flow5"/>
      <sheetName val="아파트_기성내역서5"/>
      <sheetName val="11_17-11_235"/>
      <sheetName val="11_24-11_305"/>
      <sheetName val="2_상각보정명세5"/>
      <sheetName val="2_대외공문5"/>
      <sheetName val="1공장_재공품생산현황5"/>
      <sheetName val="장할생활_(2)5"/>
      <sheetName val="증감분석_및_연결조정5"/>
      <sheetName val="비교원가제출_고5"/>
      <sheetName val="의뢰건_(2)5"/>
      <sheetName val="5_소재5"/>
      <sheetName val="매출채권_및_담보비율_변동5"/>
      <sheetName val="1월실적_(2)5"/>
      <sheetName val="화섬_MDP5"/>
      <sheetName val="25_보증금(임차보증금외)5"/>
      <sheetName val="24_보증금(전신전화가입권)5"/>
      <sheetName val="퇴직급여충당금12_315"/>
      <sheetName val="대차대조표12_015"/>
      <sheetName val="4-1__매출원가_손익계획_집계표5"/>
      <sheetName val="1_MDF1공장5"/>
      <sheetName val="Dólar_Observado5"/>
      <sheetName val="입력_판매4"/>
      <sheetName val="입력_인원4"/>
      <sheetName val="POS_(2)4"/>
      <sheetName val="05_1Q4"/>
      <sheetName val="매출액(명)_4"/>
      <sheetName val="unit_44"/>
      <sheetName val="4_2유효폭의_계산5"/>
      <sheetName val="비용_배부후5"/>
      <sheetName val="118_세금과공과4"/>
      <sheetName val="내역서_(2)4"/>
      <sheetName val="INCOME_STATEMENT4"/>
      <sheetName val="control_sheet4"/>
      <sheetName val="관계회사거래내역및_채권채무잔액_994"/>
      <sheetName val="Team_종합4"/>
      <sheetName val="Reference_(변경)5"/>
      <sheetName val="아울렛_농산벤더4"/>
      <sheetName val="CT_재공품생산현황5"/>
      <sheetName val="현금_및_예치금Lead4"/>
      <sheetName val="현금및예치금_명세서4"/>
      <sheetName val="2_Critical_Component_Estimatio4"/>
      <sheetName val="경영계획_수립_참고자료_▶▶▶5"/>
      <sheetName val="사업부서_작성자료_▶▶▶5"/>
      <sheetName val="15년_손익_(GS신규Vision)_요약-연간비교장5"/>
      <sheetName val="15년_손익_(GS신규Vision)_요약-(간접비_포함5"/>
      <sheetName val="15년_손익-GS신규Vision5"/>
      <sheetName val="매출_계획5"/>
      <sheetName val="매출계획_산출근거5"/>
      <sheetName val="재료비(율)_계획5"/>
      <sheetName val="재료비(율)_산출근거5"/>
      <sheetName val="인원인건비&amp;간접비_계획5"/>
      <sheetName val="감가상각비_계산5"/>
      <sheetName val="간접비_계획5"/>
      <sheetName val="Reference_(기존)5"/>
      <sheetName val="2014년_손익5"/>
      <sheetName val="15년_손익_(GDR_Rental사업)_요약-연간비교장5"/>
      <sheetName val="15년_손익_(GDR_Rent사업)_요약-(간접비_포함5"/>
      <sheetName val="15년_손익-GDR_Rental사업5"/>
      <sheetName val="매출&amp;재료비&amp;비용&amp;투자_산출근거5"/>
      <sheetName val="VB_3"/>
      <sheetName val="00_08계정3"/>
      <sheetName val="에뛰드_내부관리가3"/>
      <sheetName val="108_수선비3"/>
      <sheetName val="General_Inputs3"/>
      <sheetName val="CGC_Inputs3"/>
      <sheetName val="중장기_외화자금_보정명세(PBC)3"/>
      <sheetName val="공항,제주_판매율_분석2"/>
      <sheetName val="붙임2-1__지급조서명세서(2001년분)2"/>
      <sheetName val="원가계산_(2)3"/>
      <sheetName val="업체손실공수_xls3"/>
      <sheetName val="유첨3_적용기준3"/>
      <sheetName val="Office_only_Letup2"/>
      <sheetName val="0_0ControlSheet2"/>
      <sheetName val="CC_Down_load_07163"/>
      <sheetName val="서비스별_매출추이2"/>
      <sheetName val="01_12月_Lot별_판매실적_xls2"/>
      <sheetName val="Industry_Indices2"/>
      <sheetName val="중부사업담당_1-11월_원가4"/>
      <sheetName val="S1_1총괄2"/>
      <sheetName val="원료_CODE3"/>
      <sheetName val="참고__카본단가_비교3"/>
      <sheetName val="노방제,촉진제_단가추이3"/>
      <sheetName val="FY00_OP3rdPrty2"/>
      <sheetName val="Q3_actuals2"/>
      <sheetName val="0307_Q3Update2"/>
      <sheetName val="현금흐름표_근거자료2"/>
      <sheetName val="99_7월_당월회수_실적2"/>
      <sheetName val="7__2_2"/>
      <sheetName val="Bank_charge2"/>
      <sheetName val="US_Revenue_(2)2"/>
      <sheetName val="2_지분법적용주식Leadsheet(회사제시)2"/>
      <sheetName val="GEN_Inputs2"/>
      <sheetName val="Item_LIST1"/>
      <sheetName val="Volume_LIST1"/>
      <sheetName val="5客诉对比_(2)1"/>
      <sheetName val="比较_(2)1"/>
      <sheetName val="LOT_이상품_조치_이력2"/>
      <sheetName val="값목록(Do_not_touch)1"/>
      <sheetName val="LEAD_SHEET_(K상각후회수율)1"/>
      <sheetName val="Sheet1_(2)1"/>
      <sheetName val="DATA_입력란1"/>
      <sheetName val="1__설계조건_2_단면가정_3__하중계산1"/>
      <sheetName val="감사보고서_(날인X)_KEIT1"/>
      <sheetName val="감사보고서_(날인X)_KIAT1"/>
      <sheetName val="감사보고서_(날인X)_KETEP1"/>
      <sheetName val="재원별지출내역_(2)1"/>
      <sheetName val="연구시설·장비_및_재료비1"/>
      <sheetName val="세목별_사용내역조회1"/>
      <sheetName val="인건비_소요_명세1"/>
      <sheetName val="수입검사현황_Rev11"/>
      <sheetName val="7_3_DY팀1"/>
      <sheetName val="AQL(0_65)1"/>
      <sheetName val="U3_11"/>
      <sheetName val="表03_1"/>
      <sheetName val="DIVP_L_19981"/>
      <sheetName val="3_부점발견재산1"/>
      <sheetName val="6_공사부점손익1"/>
      <sheetName val="5_공사손익실적1"/>
      <sheetName val="to_do1"/>
      <sheetName val="재고_1"/>
      <sheetName val="7월_생산,자공정_불량_현황1"/>
      <sheetName val="7_(2)1"/>
      <sheetName val="8월_매출수주1"/>
      <sheetName val="1_능률현황1"/>
      <sheetName val="2_호선별예상실적1"/>
      <sheetName val="2019년_세부자료_(입력할_시트)1"/>
      <sheetName val="2019년보험요율_(입력할_시트)1"/>
      <sheetName val="Cons_Total_company1"/>
      <sheetName val="FL'G_WT_1"/>
      <sheetName val="수금_1"/>
      <sheetName val="제품L_D_1"/>
      <sheetName val="Korea_Sign-Internal1"/>
      <sheetName val="차체부품_INS_REPORT(갑)2"/>
      <sheetName val="날개수량1_52"/>
      <sheetName val="220_(2)1"/>
      <sheetName val="3_일반사상1"/>
      <sheetName val="CF_RE_type1"/>
      <sheetName val="설_계2"/>
      <sheetName val="소송대라상_현장2"/>
      <sheetName val="경영비율_3"/>
      <sheetName val="완성차_미수금5"/>
      <sheetName val="산업은행_경영지표3"/>
      <sheetName val="#2_BSPL3"/>
      <sheetName val="현지법인_대손설정3"/>
      <sheetName val="sap`04_7_142"/>
      <sheetName val="퇴직충당금(3_31)(국문)3"/>
      <sheetName val="13_보증금(전신전화가입권)2"/>
      <sheetName val="년간_자금계획(90일_적용)2"/>
      <sheetName val="Packaging_cost_Back_Data2"/>
      <sheetName val="score_sheet5"/>
      <sheetName val="공제사업score_sheet5"/>
      <sheetName val="법인세비용_계산5"/>
      <sheetName val="정관_및_회계규정5"/>
      <sheetName val="주요ISSUE_사항5"/>
      <sheetName val="2006_과표및세액조정계산서5"/>
      <sheetName val="10_315"/>
      <sheetName val="업무분장_4"/>
      <sheetName val="YTD_Sales(0411)5"/>
      <sheetName val="3_판관비명세서4"/>
      <sheetName val="외상매출금현황-수정분_A25"/>
      <sheetName val="매출_물동명세5"/>
      <sheetName val="계수원본(99_2_28)5"/>
      <sheetName val="Net_PL(세분류)4"/>
      <sheetName val="받을어음할인및_융통어음4"/>
      <sheetName val="Cash_Flow4"/>
      <sheetName val="아파트_기성내역서4"/>
      <sheetName val="11_17-11_234"/>
      <sheetName val="11_24-11_304"/>
      <sheetName val="2_상각보정명세4"/>
      <sheetName val="2_대외공문4"/>
      <sheetName val="1공장_재공품생산현황4"/>
      <sheetName val="장할생활_(2)4"/>
      <sheetName val="증감분석_및_연결조정4"/>
      <sheetName val="비교원가제출_고4"/>
      <sheetName val="의뢰건_(2)4"/>
      <sheetName val="5_소재4"/>
      <sheetName val="매출채권_및_담보비율_변동4"/>
      <sheetName val="1월실적_(2)4"/>
      <sheetName val="화섬_MDP4"/>
      <sheetName val="25_보증금(임차보증금외)4"/>
      <sheetName val="24_보증금(전신전화가입권)4"/>
      <sheetName val="퇴직급여충당금12_314"/>
      <sheetName val="대차대조표12_014"/>
      <sheetName val="4-1__매출원가_손익계획_집계표4"/>
      <sheetName val="1_MDF1공장4"/>
      <sheetName val="Dólar_Observado4"/>
      <sheetName val="입력_판매3"/>
      <sheetName val="입력_인원3"/>
      <sheetName val="POS_(2)3"/>
      <sheetName val="05_1Q3"/>
      <sheetName val="매출액(명)_3"/>
      <sheetName val="unit_43"/>
      <sheetName val="4_2유효폭의_계산4"/>
      <sheetName val="비용_배부후4"/>
      <sheetName val="118_세금과공과3"/>
      <sheetName val="내역서_(2)3"/>
      <sheetName val="INCOME_STATEMENT3"/>
      <sheetName val="control_sheet3"/>
      <sheetName val="관계회사거래내역및_채권채무잔액_993"/>
      <sheetName val="Team_종합3"/>
      <sheetName val="Reference_(변경)4"/>
      <sheetName val="아울렛_농산벤더3"/>
      <sheetName val="CT_재공품생산현황4"/>
      <sheetName val="현금_및_예치금Lead3"/>
      <sheetName val="현금및예치금_명세서3"/>
      <sheetName val="2_Critical_Component_Estimatio3"/>
      <sheetName val="경영계획_수립_참고자료_▶▶▶4"/>
      <sheetName val="사업부서_작성자료_▶▶▶4"/>
      <sheetName val="15년_손익_(GS신규Vision)_요약-연간비교장4"/>
      <sheetName val="15년_손익_(GS신규Vision)_요약-(간접비_포함4"/>
      <sheetName val="15년_손익-GS신규Vision4"/>
      <sheetName val="매출_계획4"/>
      <sheetName val="매출계획_산출근거4"/>
      <sheetName val="재료비(율)_계획4"/>
      <sheetName val="재료비(율)_산출근거4"/>
      <sheetName val="인원인건비&amp;간접비_계획4"/>
      <sheetName val="감가상각비_계산4"/>
      <sheetName val="간접비_계획4"/>
      <sheetName val="Reference_(기존)4"/>
      <sheetName val="2014년_손익4"/>
      <sheetName val="15년_손익_(GDR_Rental사업)_요약-연간비교장4"/>
      <sheetName val="15년_손익_(GDR_Rent사업)_요약-(간접비_포함4"/>
      <sheetName val="15년_손익-GDR_Rental사업4"/>
      <sheetName val="매출&amp;재료비&amp;비용&amp;투자_산출근거4"/>
      <sheetName val="00_08계정2"/>
      <sheetName val="에뛰드_내부관리가2"/>
      <sheetName val="General_Inputs2"/>
      <sheetName val="CGC_Inputs2"/>
      <sheetName val="중장기_외화자금_보정명세(PBC)2"/>
      <sheetName val="업체손실공수_xls2"/>
      <sheetName val="유첨3_적용기준2"/>
      <sheetName val="CC_Down_load_07162"/>
      <sheetName val="서비스별_매출추이1"/>
      <sheetName val="S1_1총괄1"/>
      <sheetName val="원료_CODE2"/>
      <sheetName val="참고__카본단가_비교2"/>
      <sheetName val="노방제,촉진제_단가추이2"/>
      <sheetName val="FY00_OP3rdPrty1"/>
      <sheetName val="Q3_actuals1"/>
      <sheetName val="0307_Q3Update1"/>
      <sheetName val="99_7월_당월회수_실적1"/>
      <sheetName val="7__2_1"/>
      <sheetName val="Bank_charge1"/>
      <sheetName val="GEN_Inputs1"/>
      <sheetName val="5客诉对比_(2)"/>
      <sheetName val="比较_(2)"/>
      <sheetName val="LOT_이상품_조치_이력1"/>
      <sheetName val="재고_"/>
      <sheetName val="7월_생산,자공정_불량_현황"/>
      <sheetName val="7_(2)"/>
      <sheetName val="8월_매출수주"/>
      <sheetName val="차체부품_INS_REPORT(갑)1"/>
      <sheetName val="날개수량1_51"/>
      <sheetName val="설_계1"/>
      <sheetName val="소송대라상_현장1"/>
      <sheetName val="기성및원가"/>
      <sheetName val="03A104KQ"/>
      <sheetName val="拉伸强度"/>
      <sheetName val="수원 RAW BT03(M292C)"/>
      <sheetName val="온도cycle"/>
      <sheetName val="8100"/>
      <sheetName val="숨기기"/>
      <sheetName val="수원_RAW_BT03(M292C)"/>
      <sheetName val="영업2"/>
      <sheetName val="1,2공구원가계산서"/>
      <sheetName val="1공구산출내역서"/>
      <sheetName val="선급비용내역서"/>
      <sheetName val="공용"/>
      <sheetName val="설계명세"/>
      <sheetName val="3.운반"/>
      <sheetName val="0. 간접공사비"/>
      <sheetName val="안산기계장치"/>
      <sheetName val="9709관리노무비"/>
      <sheetName val="9710기능가대장"/>
      <sheetName val="관리직 (2)"/>
      <sheetName val="배부후(1차)"/>
      <sheetName val="재료비집계표"/>
      <sheetName val="관리직"/>
      <sheetName val="COMP매출(원가)"/>
      <sheetName val="Checking"/>
      <sheetName val="ROYALTY"/>
      <sheetName val="Drop_down_참고"/>
      <sheetName val="JT3_0견적-구1"/>
      <sheetName val="업체별"/>
      <sheetName val="Æo°¡±aAØ"/>
      <sheetName val="1차 내역서"/>
      <sheetName val="도급FORM"/>
      <sheetName val="을지"/>
      <sheetName val="APT"/>
      <sheetName val="총괄갑 "/>
      <sheetName val="정비활동_수선비_절감"/>
      <sheetName val="3_5_Inch_가동_효율"/>
      <sheetName val="2_5_Inch_가동_효율"/>
      <sheetName val="Allo"/>
      <sheetName val="캡쳐2"/>
      <sheetName val="정산내역서"/>
      <sheetName val="계통도"/>
      <sheetName val="자재"/>
      <sheetName val="개선안2"/>
      <sheetName val="개선안4"/>
      <sheetName val="배경"/>
      <sheetName val="목적"/>
      <sheetName val="시실누(모) "/>
      <sheetName val="기말참고사항"/>
      <sheetName val="Dialog1"/>
      <sheetName val="Module1"/>
      <sheetName val="作成年月指定"/>
      <sheetName val="【OBIC7】運用費用配分内訳"/>
      <sheetName val="3.공통공사대비"/>
      <sheetName val="구성비"/>
      <sheetName val="980731"/>
      <sheetName val="토목본부"/>
      <sheetName val="타본부토목직"/>
      <sheetName val="토목직서열순"/>
      <sheetName val="M1master"/>
      <sheetName val="AGR070총누계"/>
      <sheetName val="사업소득자세수추계"/>
      <sheetName val="A翼写字楼"/>
      <sheetName val="Repayment Summary"/>
      <sheetName val="明细表"/>
      <sheetName val="选择报表"/>
      <sheetName val="储藏室"/>
      <sheetName val="核算项目余额表"/>
      <sheetName val="데이타"/>
      <sheetName val="主要规划指标"/>
      <sheetName val="敏感参数"/>
      <sheetName val="写字楼B"/>
      <sheetName val="#REF!"/>
      <sheetName val="average price"/>
      <sheetName val="05年预售率"/>
      <sheetName val="2006年宏观调控对绿城的影响"/>
      <sheetName val="Source"/>
      <sheetName val="F汇总"/>
      <sheetName val="敏感详细分析"/>
      <sheetName val="资产负债表"/>
      <sheetName val="面积指标"/>
      <sheetName val="PS-1995"/>
      <sheetName val="선급법인세"/>
      <sheetName val="부문99-2"/>
      <sheetName val="1공장_재공품생_x0000_ˣ렠"/>
      <sheetName val="(주)LG화학_99교보회신"/>
      <sheetName val="DropDownList"/>
      <sheetName val="(주)한국메티슨특수가스"/>
      <sheetName val="Dropdown"/>
      <sheetName val="조직별 인원현황"/>
      <sheetName val="기초정보"/>
      <sheetName val="절대지우지말것"/>
      <sheetName val="F456"/>
      <sheetName val="처분TEST"/>
      <sheetName val="성과급"/>
      <sheetName val="Gen Assumptions"/>
      <sheetName val="Admin(Acqusition) 2009 GMC"/>
      <sheetName val="NPV - New Plant"/>
      <sheetName val="NPV"/>
      <sheetName val="company_operations"/>
      <sheetName val="Ref_Filed"/>
      <sheetName val="Summary_-_Budget"/>
      <sheetName val="Chi_tiet"/>
      <sheetName val="원가투입계획('15_06~12)_봉"/>
      <sheetName val="보관문서목록표_기획"/>
      <sheetName val="2002년_교육출장비"/>
      <sheetName val="8_월별판관비"/>
      <sheetName val="0_1keyAssumption"/>
      <sheetName val="2000년_충당금자료"/>
      <sheetName val="매__출"/>
      <sheetName val="채권_현황"/>
      <sheetName val="기타선비"/>
      <sheetName val="치적유지비"/>
      <sheetName val="Cash_xdfcc_­藘☯̀"/>
      <sheetName val="Cash_xdf98_1嘈Ɐ跀"/>
      <sheetName val="Cash糑s둘⑥뛀"/>
      <sheetName val="Revenues"/>
      <sheetName val="영업외손"/>
      <sheetName val="일반관리"/>
      <sheetName val="특별손익"/>
      <sheetName val="장부"/>
      <sheetName val="지불방법"/>
      <sheetName val="BPCARD"/>
      <sheetName val="Sheet1 (11)"/>
      <sheetName val="감가상각비(2002)"/>
      <sheetName val="Container항차정리"/>
      <sheetName val="조회총괄"/>
      <sheetName val="장외on2"/>
      <sheetName val="Dev Request"/>
      <sheetName val="HK share calculation"/>
      <sheetName val="WInter Alpine TBD"/>
      <sheetName val="EBP price calc"/>
      <sheetName val="HK LCV share R16"/>
      <sheetName val="Prices"/>
      <sheetName val="Sweeden registration CAR"/>
      <sheetName val="RUS LCV registration"/>
      <sheetName val="Scandinavia market (POOL)"/>
      <sheetName val="Baltic market (POOL)"/>
      <sheetName val="Russia (POOL_CIS)"/>
      <sheetName val="Dev_Request"/>
      <sheetName val="HK_share_calculation"/>
      <sheetName val="WInter_Alpine_TBD"/>
      <sheetName val="EBP_price_calc"/>
      <sheetName val="HK_LCV_share_R16"/>
      <sheetName val="Sweeden_registration_CAR"/>
      <sheetName val="RUS_LCV_registration"/>
      <sheetName val="Scandinavia_market_(POOL)"/>
      <sheetName val="Baltic_market_(POOL)"/>
      <sheetName val="Russia_(POOL_CIS)"/>
      <sheetName val="VPC"/>
      <sheetName val="Parameter"/>
      <sheetName val="1)101-E"/>
      <sheetName val="원본(약정외-비율외)"/>
      <sheetName val="정비활동_수선비_절감1"/>
      <sheetName val="3_5_Inch_가동_효율1"/>
      <sheetName val="2_5_Inch_가동_효율1"/>
      <sheetName val="정비활동_수선비_절감2"/>
      <sheetName val="3_5_Inch_가동_효율2"/>
      <sheetName val="2_5_Inch_가동_효율2"/>
      <sheetName val="정비활동_수선비_절감3"/>
      <sheetName val="3_5_Inch_가동_효율3"/>
      <sheetName val="2_5_Inch_가동_효율3"/>
      <sheetName val="정비활동_수선비_절감4"/>
      <sheetName val="3_5_Inch_가동_효율4"/>
      <sheetName val="2_5_Inch_가동_효율4"/>
      <sheetName val="score_sheet7"/>
      <sheetName val="공제사업score_sheet7"/>
      <sheetName val="법인세비용_계산7"/>
      <sheetName val="정관_및_회계규정7"/>
      <sheetName val="주요ISSUE_사항7"/>
      <sheetName val="2006_과표및세액조정계산서7"/>
      <sheetName val="완성차_미수금7"/>
      <sheetName val="10_317"/>
      <sheetName val="정비활동_수선비_절감6"/>
      <sheetName val="3_5_Inch_가동_효율6"/>
      <sheetName val="2_5_Inch_가동_효율6"/>
      <sheetName val="외상매출금현황-수정분_A27"/>
      <sheetName val="계수원본(99_2_28)7"/>
      <sheetName val="YTD_Sales(0411)7"/>
      <sheetName val="매출_물동명세7"/>
      <sheetName val="Net_PL(세분류)6"/>
      <sheetName val="Cash_Flow6"/>
      <sheetName val="3_판관비명세서6"/>
      <sheetName val="1월실적_(2)6"/>
      <sheetName val="장할생활_(2)6"/>
      <sheetName val="아파트_기성내역서6"/>
      <sheetName val="증감분석_및_연결조정6"/>
      <sheetName val="2_대외공문6"/>
      <sheetName val="업무분장_6"/>
      <sheetName val="매출채권_및_담보비율_변동6"/>
      <sheetName val="1공장_재공품생산현황6"/>
      <sheetName val="11_17-11_236"/>
      <sheetName val="11_24-11_306"/>
      <sheetName val="2_상각보정명세6"/>
      <sheetName val="받을어음할인및_융통어음6"/>
      <sheetName val="비교원가제출_고6"/>
      <sheetName val="퇴직급여충당금12_316"/>
      <sheetName val="화섬_MDP6"/>
      <sheetName val="입력_판매5"/>
      <sheetName val="입력_인원5"/>
      <sheetName val="2_Critical_Component_Estimatio5"/>
      <sheetName val="아울렛_농산벤더5"/>
      <sheetName val="00_08계정5"/>
      <sheetName val="경영비율_5"/>
      <sheetName val="#2_BSPL5"/>
      <sheetName val="퇴직충당금(3_31)(국문)5"/>
      <sheetName val="매출액(명)_5"/>
      <sheetName val="118_세금과공과5"/>
      <sheetName val="control_sheet5"/>
      <sheetName val="VB_5"/>
      <sheetName val="중장기_외화자금_보정명세(PBC)5"/>
      <sheetName val="POS_(2)5"/>
      <sheetName val="05_1Q5"/>
      <sheetName val="산업은행_경영지표5"/>
      <sheetName val="unit_45"/>
      <sheetName val="내역서_(2)5"/>
      <sheetName val="INCOME_STATEMENT5"/>
      <sheetName val="원가계산_(2)4"/>
      <sheetName val="108_수선비4"/>
      <sheetName val="Office_only_Letup3"/>
      <sheetName val="붙임2-1__지급조서명세서(2001년분)3"/>
      <sheetName val="중부사업담당_1-11월_원가5"/>
      <sheetName val="0_0ControlSheet3"/>
      <sheetName val="현금흐름표_근거자료3"/>
      <sheetName val="01_12月_Lot별_판매실적_xls3"/>
      <sheetName val="Industry_Indices3"/>
      <sheetName val="공항,제주_판매율_분석3"/>
      <sheetName val="값목록(Do_not_touch)2"/>
      <sheetName val="Item_LIST2"/>
      <sheetName val="Volume_LIST2"/>
      <sheetName val="US_Revenue_(2)3"/>
      <sheetName val="LEAD_SHEET_(K상각후회수율)2"/>
      <sheetName val="수입검사현황_Rev12"/>
      <sheetName val="7_3_DY팀2"/>
      <sheetName val="감사보고서_(날인X)_KEIT2"/>
      <sheetName val="감사보고서_(날인X)_KIAT2"/>
      <sheetName val="감사보고서_(날인X)_KETEP2"/>
      <sheetName val="재원별지출내역_(2)2"/>
      <sheetName val="연구시설·장비_및_재료비2"/>
      <sheetName val="세목별_사용내역조회2"/>
      <sheetName val="인건비_소요_명세2"/>
      <sheetName val="Sheet1_(2)2"/>
      <sheetName val="DATA_입력란2"/>
      <sheetName val="1__설계조건_2_단면가정_3__하중계산2"/>
      <sheetName val="AQL(0_65)2"/>
      <sheetName val="U3_12"/>
      <sheetName val="表03_2"/>
      <sheetName val="DIVP_L_19982"/>
      <sheetName val="제품L_D_2"/>
      <sheetName val="TO_DO2"/>
      <sheetName val="CF_RE_type2"/>
      <sheetName val="Ref_Filed2"/>
      <sheetName val="220_(2)2"/>
      <sheetName val="3_일반사상2"/>
      <sheetName val="1_능률현황2"/>
      <sheetName val="2_호선별예상실적2"/>
      <sheetName val="정비활동_수선비_절감5"/>
      <sheetName val="3_5_Inch_가동_효율5"/>
      <sheetName val="2_5_Inch_가동_효율5"/>
      <sheetName val="00_08계정4"/>
      <sheetName val="VB_4"/>
      <sheetName val="중장기_외화자금_보정명세(PBC)4"/>
      <sheetName val="Ref_Filed1"/>
      <sheetName val="score_sheet8"/>
      <sheetName val="공제사업score_sheet8"/>
      <sheetName val="법인세비용_계산8"/>
      <sheetName val="정관_및_회계규정8"/>
      <sheetName val="주요ISSUE_사항8"/>
      <sheetName val="2006_과표및세액조정계산서8"/>
      <sheetName val="완성차_미수금8"/>
      <sheetName val="10_318"/>
      <sheetName val="정비활동_수선비_절감7"/>
      <sheetName val="3_5_Inch_가동_효율7"/>
      <sheetName val="2_5_Inch_가동_효율7"/>
      <sheetName val="외상매출금현황-수정분_A28"/>
      <sheetName val="계수원본(99_2_28)8"/>
      <sheetName val="YTD_Sales(0411)8"/>
      <sheetName val="매출_물동명세8"/>
      <sheetName val="Net_PL(세분류)7"/>
      <sheetName val="Cash_Flow7"/>
      <sheetName val="3_판관비명세서7"/>
      <sheetName val="1월실적_(2)7"/>
      <sheetName val="장할생활_(2)7"/>
      <sheetName val="아파트_기성내역서7"/>
      <sheetName val="증감분석_및_연결조정7"/>
      <sheetName val="2_대외공문7"/>
      <sheetName val="업무분장_7"/>
      <sheetName val="매출채권_및_담보비율_변동7"/>
      <sheetName val="1공장_재공품생산현황7"/>
      <sheetName val="11_17-11_237"/>
      <sheetName val="11_24-11_307"/>
      <sheetName val="2_상각보정명세7"/>
      <sheetName val="받을어음할인및_융통어음7"/>
      <sheetName val="비교원가제출_고7"/>
      <sheetName val="의뢰건_(2)6"/>
      <sheetName val="5_소재6"/>
      <sheetName val="Dólar_Observado6"/>
      <sheetName val="대차대조표12_016"/>
      <sheetName val="4-1__매출원가_손익계획_집계표6"/>
      <sheetName val="퇴직급여충당금12_317"/>
      <sheetName val="4_2유효폭의_계산6"/>
      <sheetName val="1_MDF1공장6"/>
      <sheetName val="CT_재공품생산현황6"/>
      <sheetName val="화섬_MDP7"/>
      <sheetName val="25_보증금(임차보증금외)6"/>
      <sheetName val="24_보증금(전신전화가입권)6"/>
      <sheetName val="비용_배부후6"/>
      <sheetName val="입력_판매6"/>
      <sheetName val="입력_인원6"/>
      <sheetName val="2_Critical_Component_Estimatio6"/>
      <sheetName val="Reference_(변경)6"/>
      <sheetName val="경영계획_수립_참고자료_▶▶▶6"/>
      <sheetName val="사업부서_작성자료_▶▶▶6"/>
      <sheetName val="15년_손익_(GS신규Vision)_요약-연간비교장6"/>
      <sheetName val="15년_손익_(GS신규Vision)_요약-(간접비_포함6"/>
      <sheetName val="15년_손익-GS신규Vision6"/>
      <sheetName val="매출_계획6"/>
      <sheetName val="매출계획_산출근거6"/>
      <sheetName val="재료비(율)_계획6"/>
      <sheetName val="재료비(율)_산출근거6"/>
      <sheetName val="인원인건비&amp;간접비_계획6"/>
      <sheetName val="감가상각비_계산6"/>
      <sheetName val="간접비_계획6"/>
      <sheetName val="Reference_(기존)6"/>
      <sheetName val="2014년_손익6"/>
      <sheetName val="15년_손익_(GDR_Rental사업)_요약-연간비교장6"/>
      <sheetName val="15년_손익_(GDR_Rent사업)_요약-(간접비_포함6"/>
      <sheetName val="15년_손익-GDR_Rental사업6"/>
      <sheetName val="매출&amp;재료비&amp;비용&amp;투자_산출근거6"/>
      <sheetName val="아울렛_농산벤더6"/>
      <sheetName val="00_08계정6"/>
      <sheetName val="경영비율_6"/>
      <sheetName val="#2_BSPL6"/>
      <sheetName val="퇴직충당금(3_31)(국문)6"/>
      <sheetName val="매출액(명)_6"/>
      <sheetName val="118_세금과공과6"/>
      <sheetName val="control_sheet6"/>
      <sheetName val="VB_6"/>
      <sheetName val="중장기_외화자금_보정명세(PBC)6"/>
      <sheetName val="POS_(2)6"/>
      <sheetName val="05_1Q6"/>
      <sheetName val="산업은행_경영지표6"/>
      <sheetName val="unit_46"/>
      <sheetName val="내역서_(2)6"/>
      <sheetName val="INCOME_STATEMENT6"/>
      <sheetName val="에뛰드_내부관리가4"/>
      <sheetName val="Packaging_cost_Back_Data4"/>
      <sheetName val="원가계산_(2)5"/>
      <sheetName val="유첨3_적용기준4"/>
      <sheetName val="업체손실공수_xls4"/>
      <sheetName val="108_수선비5"/>
      <sheetName val="General_Inputs4"/>
      <sheetName val="CGC_Inputs4"/>
      <sheetName val="Office_only_Letup4"/>
      <sheetName val="sap`04_7_144"/>
      <sheetName val="13_보증금(전신전화가입권)4"/>
      <sheetName val="붙임2-1__지급조서명세서(2001년분)4"/>
      <sheetName val="중부사업담당_1-11월_원가6"/>
      <sheetName val="0_0ControlSheet4"/>
      <sheetName val="현금흐름표_근거자료4"/>
      <sheetName val="01_12月_Lot별_판매실적_xls4"/>
      <sheetName val="Industry_Indices4"/>
      <sheetName val="공항,제주_판매율_분석4"/>
      <sheetName val="값목록(Do_not_touch)3"/>
      <sheetName val="Item_LIST3"/>
      <sheetName val="Volume_LIST3"/>
      <sheetName val="99_7월_당월회수_실적3"/>
      <sheetName val="US_Revenue_(2)4"/>
      <sheetName val="LEAD_SHEET_(K상각후회수율)3"/>
      <sheetName val="2_지분법적용주식Leadsheet(회사제시)3"/>
      <sheetName val="서비스별_매출추이3"/>
      <sheetName val="수입검사현황_Rev13"/>
      <sheetName val="7_3_DY팀3"/>
      <sheetName val="감사보고서_(날인X)_KEIT3"/>
      <sheetName val="감사보고서_(날인X)_KIAT3"/>
      <sheetName val="감사보고서_(날인X)_KETEP3"/>
      <sheetName val="재원별지출내역_(2)3"/>
      <sheetName val="연구시설·장비_및_재료비3"/>
      <sheetName val="세목별_사용내역조회3"/>
      <sheetName val="인건비_소요_명세3"/>
      <sheetName val="Sheet1_(2)3"/>
      <sheetName val="DATA_입력란3"/>
      <sheetName val="1__설계조건_2_단면가정_3__하중계산3"/>
      <sheetName val="7__2_3"/>
      <sheetName val="Bank_charge3"/>
      <sheetName val="AQL(0_65)3"/>
      <sheetName val="U3_13"/>
      <sheetName val="GEN_Inputs3"/>
      <sheetName val="表03_3"/>
      <sheetName val="DIVP_L_19983"/>
      <sheetName val="제품L_D_3"/>
      <sheetName val="TO_DO3"/>
      <sheetName val="CF_RE_type3"/>
      <sheetName val="Ref_Filed3"/>
      <sheetName val="220_(2)3"/>
      <sheetName val="3_일반사상3"/>
      <sheetName val="S1_1총괄3"/>
      <sheetName val="1_능률현황3"/>
      <sheetName val="2_호선별예상실적3"/>
      <sheetName val="5_공종별예산내역서"/>
      <sheetName val="SH_R설치"/>
      <sheetName val="score_sheet9"/>
      <sheetName val="공제사업score_sheet9"/>
      <sheetName val="법인세비용_계산9"/>
      <sheetName val="정관_및_회계규정9"/>
      <sheetName val="주요ISSUE_사항9"/>
      <sheetName val="2006_과표및세액조정계산서9"/>
      <sheetName val="완성차_미수금9"/>
      <sheetName val="10_319"/>
      <sheetName val="정비활동_수선비_절감8"/>
      <sheetName val="3_5_Inch_가동_효율8"/>
      <sheetName val="2_5_Inch_가동_효율8"/>
      <sheetName val="외상매출금현황-수정분_A29"/>
      <sheetName val="계수원본(99_2_28)9"/>
      <sheetName val="YTD_Sales(0411)9"/>
      <sheetName val="매출_물동명세9"/>
      <sheetName val="Net_PL(세분류)8"/>
      <sheetName val="Cash_Flow8"/>
      <sheetName val="3_판관비명세서8"/>
      <sheetName val="1월실적_(2)8"/>
      <sheetName val="장할생활_(2)8"/>
      <sheetName val="아파트_기성내역서8"/>
      <sheetName val="증감분석_및_연결조정8"/>
      <sheetName val="2_대외공문8"/>
      <sheetName val="업무분장_8"/>
      <sheetName val="매출채권_및_담보비율_변동8"/>
      <sheetName val="1공장_재공품생산현황8"/>
      <sheetName val="11_17-11_238"/>
      <sheetName val="11_24-11_308"/>
      <sheetName val="2_상각보정명세8"/>
      <sheetName val="받을어음할인및_융통어음8"/>
      <sheetName val="비교원가제출_고8"/>
      <sheetName val="의뢰건_(2)7"/>
      <sheetName val="5_소재7"/>
      <sheetName val="Dólar_Observado7"/>
      <sheetName val="대차대조표12_017"/>
      <sheetName val="4-1__매출원가_손익계획_집계표7"/>
      <sheetName val="퇴직급여충당금12_318"/>
      <sheetName val="4_2유효폭의_계산7"/>
      <sheetName val="1_MDF1공장7"/>
      <sheetName val="CT_재공품생산현황7"/>
      <sheetName val="화섬_MDP8"/>
      <sheetName val="25_보증금(임차보증금외)7"/>
      <sheetName val="24_보증금(전신전화가입권)7"/>
      <sheetName val="비용_배부후7"/>
      <sheetName val="입력_판매7"/>
      <sheetName val="입력_인원7"/>
      <sheetName val="2_Critical_Component_Estimatio7"/>
      <sheetName val="Reference_(변경)7"/>
      <sheetName val="경영계획_수립_참고자료_▶▶▶7"/>
      <sheetName val="사업부서_작성자료_▶▶▶7"/>
      <sheetName val="15년_손익_(GS신규Vision)_요약-연간비교장7"/>
      <sheetName val="15년_손익_(GS신규Vision)_요약-(간접비_포함7"/>
      <sheetName val="15년_손익-GS신규Vision7"/>
      <sheetName val="매출_계획7"/>
      <sheetName val="매출계획_산출근거7"/>
      <sheetName val="재료비(율)_계획7"/>
      <sheetName val="재료비(율)_산출근거7"/>
      <sheetName val="인원인건비&amp;간접비_계획7"/>
      <sheetName val="감가상각비_계산7"/>
      <sheetName val="간접비_계획7"/>
      <sheetName val="Reference_(기존)7"/>
      <sheetName val="2014년_손익7"/>
      <sheetName val="15년_손익_(GDR_Rental사업)_요약-연간비교장7"/>
      <sheetName val="15년_손익_(GDR_Rent사업)_요약-(간접비_포함7"/>
      <sheetName val="15년_손익-GDR_Rental사업7"/>
      <sheetName val="매출&amp;재료비&amp;비용&amp;투자_산출근거7"/>
      <sheetName val="아울렛_농산벤더7"/>
      <sheetName val="00_08계정7"/>
      <sheetName val="경영비율_7"/>
      <sheetName val="#2_BSPL7"/>
      <sheetName val="퇴직충당금(3_31)(국문)7"/>
      <sheetName val="매출액(명)_7"/>
      <sheetName val="118_세금과공과7"/>
      <sheetName val="control_sheet7"/>
      <sheetName val="VB_7"/>
      <sheetName val="중장기_외화자금_보정명세(PBC)7"/>
      <sheetName val="POS_(2)7"/>
      <sheetName val="05_1Q7"/>
      <sheetName val="산업은행_경영지표7"/>
      <sheetName val="unit_47"/>
      <sheetName val="내역서_(2)7"/>
      <sheetName val="INCOME_STATEMENT7"/>
      <sheetName val="관계회사거래내역및_채권채무잔액_995"/>
      <sheetName val="Team_종합5"/>
      <sheetName val="에뛰드_내부관리가5"/>
      <sheetName val="Packaging_cost_Back_Data5"/>
      <sheetName val="현지법인_대손설정5"/>
      <sheetName val="원가계산_(2)6"/>
      <sheetName val="현금_및_예치금Lead5"/>
      <sheetName val="현금및예치금_명세서5"/>
      <sheetName val="유첨3_적용기준5"/>
      <sheetName val="업체손실공수_xls5"/>
      <sheetName val="108_수선비6"/>
      <sheetName val="General_Inputs5"/>
      <sheetName val="CGC_Inputs5"/>
      <sheetName val="Office_only_Letup5"/>
      <sheetName val="sap`04_7_145"/>
      <sheetName val="13_보증금(전신전화가입권)5"/>
      <sheetName val="붙임2-1__지급조서명세서(2001년분)5"/>
      <sheetName val="중부사업담당_1-11월_원가7"/>
      <sheetName val="0_0ControlSheet5"/>
      <sheetName val="현금흐름표_근거자료5"/>
      <sheetName val="01_12月_Lot별_판매실적_xls5"/>
      <sheetName val="Industry_Indices5"/>
      <sheetName val="공항,제주_판매율_분석5"/>
      <sheetName val="값목록(Do_not_touch)4"/>
      <sheetName val="Item_LIST4"/>
      <sheetName val="Volume_LIST4"/>
      <sheetName val="99_7월_당월회수_실적4"/>
      <sheetName val="US_Revenue_(2)5"/>
      <sheetName val="LEAD_SHEET_(K상각후회수율)4"/>
      <sheetName val="2_지분법적용주식Leadsheet(회사제시)4"/>
      <sheetName val="년간_자금계획(90일_적용)4"/>
      <sheetName val="서비스별_매출추이4"/>
      <sheetName val="참고__카본단가_비교4"/>
      <sheetName val="수입검사현황_Rev14"/>
      <sheetName val="7_3_DY팀4"/>
      <sheetName val="감사보고서_(날인X)_KEIT4"/>
      <sheetName val="감사보고서_(날인X)_KIAT4"/>
      <sheetName val="감사보고서_(날인X)_KETEP4"/>
      <sheetName val="재원별지출내역_(2)4"/>
      <sheetName val="연구시설·장비_및_재료비4"/>
      <sheetName val="세목별_사용내역조회4"/>
      <sheetName val="인건비_소요_명세4"/>
      <sheetName val="Sheet1_(2)4"/>
      <sheetName val="DATA_입력란4"/>
      <sheetName val="1__설계조건_2_단면가정_3__하중계산4"/>
      <sheetName val="7__2_4"/>
      <sheetName val="Bank_charge4"/>
      <sheetName val="AQL(0_65)4"/>
      <sheetName val="U3_14"/>
      <sheetName val="GEN_Inputs4"/>
      <sheetName val="表03_4"/>
      <sheetName val="DIVP_L_19984"/>
      <sheetName val="제품L_D_4"/>
      <sheetName val="TO_DO4"/>
      <sheetName val="CC_Down_load_07164"/>
      <sheetName val="CF_RE_type4"/>
      <sheetName val="Ref_Filed4"/>
      <sheetName val="220_(2)4"/>
      <sheetName val="3_일반사상4"/>
      <sheetName val="S1_1총괄4"/>
      <sheetName val="1_능률현황4"/>
      <sheetName val="2_호선별예상실적4"/>
      <sheetName val="2181_91(Ex-pat)1"/>
      <sheetName val="2150_2(Equip-oth)1"/>
      <sheetName val="5_공종별예산내역서1"/>
      <sheetName val="SH_R설치1"/>
      <sheetName val="Business_Plan1"/>
      <sheetName val="병"/>
      <sheetName val="분석적검토 BS"/>
      <sheetName val="대비표(토공1안)"/>
      <sheetName val="관리"/>
      <sheetName val="현예금등"/>
      <sheetName val="现金和银行"/>
      <sheetName val="P9"/>
      <sheetName val="CQFMA"/>
      <sheetName val="Variables"/>
      <sheetName val="전환분개"/>
      <sheetName val="코드관리"/>
      <sheetName val="유형자산LEAD"/>
      <sheetName val="TEMP2"/>
      <sheetName val="TEMP1"/>
      <sheetName val="개발"/>
      <sheetName val="감가상각명세서(1)"/>
      <sheetName val="결산용"/>
      <sheetName val="피벗테이블"/>
      <sheetName val="이천유선"/>
      <sheetName val="안성유선"/>
      <sheetName val="목표대비실적(R)"/>
      <sheetName val="기초급"/>
      <sheetName val="직능급"/>
      <sheetName val="경영비율"/>
      <sheetName val="구분자"/>
      <sheetName val="Sheet2 (2)"/>
      <sheetName val="기준표"/>
      <sheetName val="최종보고1"/>
      <sheetName val="데이터"/>
      <sheetName val="지역별 업종검색 (2)"/>
      <sheetName val="XLR_NoRangeSheet"/>
      <sheetName val="Detail"/>
      <sheetName val="Исходная_база_сентябрь"/>
      <sheetName val="5-_МЫ"/>
      <sheetName val="LUK_"/>
      <sheetName val="VXXXXXX"/>
      <sheetName val="협조전"/>
      <sheetName val="폼관조직"/>
      <sheetName val="감가상각비 배부"/>
      <sheetName val="기본사항"/>
      <sheetName val="제품코드"/>
      <sheetName val="간접경상비"/>
      <sheetName val="출금실적"/>
      <sheetName val="구분목록"/>
      <sheetName val="JT3_0견적-구11"/>
      <sheetName val="원가투입계획('15_06~12)_봉1"/>
      <sheetName val="3_부점발견재산2"/>
      <sheetName val="6_공사부점손익2"/>
      <sheetName val="5_공사손익실적2"/>
      <sheetName val="5층_건축물대장_등기_예정2"/>
      <sheetName val="층별면적표-060411-5층_통합2"/>
      <sheetName val="Исходная_база_сентябрь1"/>
      <sheetName val="5-_МЫ1"/>
      <sheetName val="Main_Assumptions2"/>
      <sheetName val="Revenue_Assumptions2"/>
      <sheetName val="ADL_Val1"/>
      <sheetName val="ADL2_Val1"/>
      <sheetName val="ADL3_Val1"/>
      <sheetName val="ADL4_Val1"/>
      <sheetName val="ADL5_Val1"/>
      <sheetName val="ASO_II_Val1"/>
      <sheetName val="ASO_I_Val1"/>
      <sheetName val="ASO_I_Delaware_Val1"/>
      <sheetName val="GS_CK1"/>
      <sheetName val="ASO_I_Mauritius_Val1"/>
      <sheetName val="MDL_Val1"/>
      <sheetName val="Drop_down_참고1"/>
      <sheetName val="8_월별판관비1"/>
      <sheetName val="0_1keyAssumption1"/>
      <sheetName val="보관문서목록표_기획1"/>
      <sheetName val="2002년_교육출장비1"/>
      <sheetName val="company_operations1"/>
      <sheetName val="Summary_-_Budget1"/>
      <sheetName val="Chi_tiet1"/>
      <sheetName val="2000년_충당금자료1"/>
      <sheetName val="매__출1"/>
      <sheetName val="채권_현황1"/>
      <sheetName val="TOWER_12TON1"/>
      <sheetName val="TOWER_10TON1"/>
      <sheetName val="JIB_CRANE,HOIST1"/>
      <sheetName val="SUB_(N)1"/>
      <sheetName val="MNT_개발계획_최종1"/>
      <sheetName val="short_term_loan1"/>
      <sheetName val="Tax_Category1"/>
      <sheetName val="Acct_Group1"/>
      <sheetName val="Revised_PEGS981"/>
      <sheetName val="Main_Assumptions1"/>
      <sheetName val="Revenue_Assumptions1"/>
      <sheetName val="ADL_Val"/>
      <sheetName val="ADL2_Val"/>
      <sheetName val="ADL3_Val"/>
      <sheetName val="ADL4_Val"/>
      <sheetName val="ADL5_Val"/>
      <sheetName val="ASO_II_Val"/>
      <sheetName val="ASO_I_Val"/>
      <sheetName val="ASO_I_Delaware_Val"/>
      <sheetName val="GS_CK"/>
      <sheetName val="ASO_I_Mauritius_Val"/>
      <sheetName val="MDL_Val"/>
      <sheetName val="TOWER_12TON"/>
      <sheetName val="TOWER_10TON"/>
      <sheetName val="JIB_CRANE,HOIST"/>
      <sheetName val="SUB_(N)"/>
      <sheetName val="MNT_개발계획_최종"/>
      <sheetName val="short_term_loan"/>
      <sheetName val="Tax_Category"/>
      <sheetName val="Acct_Group"/>
      <sheetName val="Revised_PEGS98"/>
      <sheetName val="유가증권"/>
      <sheetName val="Parameter 2 Projektbasisdaten"/>
      <sheetName val="2. 별첨 HC Detail(입퇴사)"/>
      <sheetName val="ｴｱﾃﾞｨｽｸ"/>
      <sheetName val="FSS TB summary Report"/>
      <sheetName val="8340"/>
      <sheetName val="치약_v011_x005f_x0000_츀"/>
      <sheetName val="1월실적_x005f_x0000_jĨ˒"/>
      <sheetName val="1월실적_x005f_x0000__x005f_x0000__x005f_x0005__x0000"/>
      <sheetName val="comp."/>
      <sheetName val="통계자료"/>
      <sheetName val="기준원단위"/>
      <sheetName val="1공장_재공품생糑,꣸"/>
      <sheetName val="Reconciliation"/>
      <sheetName val="LC Supports"/>
      <sheetName val="Form 18-12"/>
      <sheetName val="score_sheet10"/>
      <sheetName val="공제사업score_sheet10"/>
      <sheetName val="법인세비용_계산10"/>
      <sheetName val="정관_및_회계규정10"/>
      <sheetName val="주요ISSUE_사항10"/>
      <sheetName val="2006_과표및세액조정계산서10"/>
      <sheetName val="완성차_미수금10"/>
      <sheetName val="10_3110"/>
      <sheetName val="정비활동_수선비_절감9"/>
      <sheetName val="3_5_Inch_가동_효율9"/>
      <sheetName val="2_5_Inch_가동_효율9"/>
      <sheetName val="외상매출금현황-수정분_A210"/>
      <sheetName val="계수원본(99_2_28)10"/>
      <sheetName val="YTD_Sales(0411)10"/>
      <sheetName val="매출_물동명세10"/>
      <sheetName val="Net_PL(세분류)9"/>
      <sheetName val="Cash_Flow9"/>
      <sheetName val="3_판관비명세서9"/>
      <sheetName val="1월실적_(2)9"/>
      <sheetName val="장할생활_(2)9"/>
      <sheetName val="아파트_기성내역서9"/>
      <sheetName val="증감분석_및_연결조정9"/>
      <sheetName val="2_대외공문9"/>
      <sheetName val="업무분장_9"/>
      <sheetName val="매출채권_및_담보비율_변동9"/>
      <sheetName val="1공장_재공품생산현황9"/>
      <sheetName val="11_17-11_239"/>
      <sheetName val="11_24-11_309"/>
      <sheetName val="2_상각보정명세9"/>
      <sheetName val="받을어음할인및_융통어음9"/>
      <sheetName val="비교원가제출_고9"/>
      <sheetName val="의뢰건_(2)8"/>
      <sheetName val="5_소재8"/>
      <sheetName val="Dólar_Observado8"/>
      <sheetName val="대차대조표12_018"/>
      <sheetName val="4-1__매출원가_손익계획_집계표8"/>
      <sheetName val="퇴직급여충당금12_319"/>
      <sheetName val="4_2유효폭의_계산8"/>
      <sheetName val="1_MDF1공장8"/>
      <sheetName val="CT_재공품생산현황8"/>
      <sheetName val="화섬_MDP9"/>
      <sheetName val="25_보증금(임차보증금외)8"/>
      <sheetName val="24_보증금(전신전화가입권)8"/>
      <sheetName val="비용_배부후8"/>
      <sheetName val="입력_판매8"/>
      <sheetName val="입력_인원8"/>
      <sheetName val="2_Critical_Component_Estimatio8"/>
      <sheetName val="Reference_(변경)8"/>
      <sheetName val="경영계획_수립_참고자료_▶▶▶8"/>
      <sheetName val="사업부서_작성자료_▶▶▶8"/>
      <sheetName val="15년_손익_(GS신규Vision)_요약-연간비교장8"/>
      <sheetName val="15년_손익_(GS신규Vision)_요약-(간접비_포함8"/>
      <sheetName val="15년_손익-GS신규Vision8"/>
      <sheetName val="매출_계획8"/>
      <sheetName val="매출계획_산출근거8"/>
      <sheetName val="재료비(율)_계획8"/>
      <sheetName val="재료비(율)_산출근거8"/>
      <sheetName val="인원인건비&amp;간접비_계획8"/>
      <sheetName val="감가상각비_계산8"/>
      <sheetName val="간접비_계획8"/>
      <sheetName val="Reference_(기존)8"/>
      <sheetName val="2014년_손익8"/>
      <sheetName val="15년_손익_(GDR_Rental사업)_요약-연간비교장8"/>
      <sheetName val="15년_손익_(GDR_Rent사업)_요약-(간접비_포함8"/>
      <sheetName val="15년_손익-GDR_Rental사업8"/>
      <sheetName val="매출&amp;재료비&amp;비용&amp;투자_산출근거8"/>
      <sheetName val="아울렛_농산벤더8"/>
      <sheetName val="00_08계정8"/>
      <sheetName val="경영비율_8"/>
      <sheetName val="#2_BSPL8"/>
      <sheetName val="퇴직충당금(3_31)(국문)8"/>
      <sheetName val="매출액(명)_8"/>
      <sheetName val="118_세금과공과8"/>
      <sheetName val="control_sheet8"/>
      <sheetName val="VB_8"/>
      <sheetName val="중장기_외화자금_보정명세(PBC)8"/>
      <sheetName val="POS_(2)8"/>
      <sheetName val="05_1Q8"/>
      <sheetName val="산업은행_경영지표8"/>
      <sheetName val="unit_48"/>
      <sheetName val="내역서_(2)8"/>
      <sheetName val="INCOME_STATEMENT8"/>
      <sheetName val="관계회사거래내역및_채권채무잔액_996"/>
      <sheetName val="Team_종합6"/>
      <sheetName val="에뛰드_내부관리가6"/>
      <sheetName val="Packaging_cost_Back_Data6"/>
      <sheetName val="현지법인_대손설정6"/>
      <sheetName val="원가계산_(2)7"/>
      <sheetName val="현금_및_예치금Lead6"/>
      <sheetName val="현금및예치금_명세서6"/>
      <sheetName val="유첨3_적용기준6"/>
      <sheetName val="업체손실공수_xls6"/>
      <sheetName val="108_수선비7"/>
      <sheetName val="General_Inputs6"/>
      <sheetName val="CGC_Inputs6"/>
      <sheetName val="Office_only_Letup6"/>
      <sheetName val="sap`04_7_146"/>
      <sheetName val="13_보증금(전신전화가입권)6"/>
      <sheetName val="붙임2-1__지급조서명세서(2001년분)6"/>
      <sheetName val="중부사업담당_1-11월_원가8"/>
      <sheetName val="0_0ControlSheet6"/>
      <sheetName val="현금흐름표_근거자료6"/>
      <sheetName val="01_12月_Lot별_판매실적_xls6"/>
      <sheetName val="Industry_Indices6"/>
      <sheetName val="공항,제주_판매율_분석6"/>
      <sheetName val="값목록(Do_not_touch)5"/>
      <sheetName val="Item_LIST5"/>
      <sheetName val="Volume_LIST5"/>
      <sheetName val="99_7월_당월회수_실적5"/>
      <sheetName val="US_Revenue_(2)6"/>
      <sheetName val="LEAD_SHEET_(K상각후회수율)5"/>
      <sheetName val="2_지분법적용주식Leadsheet(회사제시)5"/>
      <sheetName val="년간_자금계획(90일_적용)5"/>
      <sheetName val="서비스별_매출추이5"/>
      <sheetName val="참고__카본단가_비교5"/>
      <sheetName val="수입검사현황_Rev15"/>
      <sheetName val="7_3_DY팀5"/>
      <sheetName val="감사보고서_(날인X)_KEIT5"/>
      <sheetName val="감사보고서_(날인X)_KIAT5"/>
      <sheetName val="감사보고서_(날인X)_KETEP5"/>
      <sheetName val="재원별지출내역_(2)5"/>
      <sheetName val="연구시설·장비_및_재료비5"/>
      <sheetName val="세목별_사용내역조회5"/>
      <sheetName val="인건비_소요_명세5"/>
      <sheetName val="Sheet1_(2)5"/>
      <sheetName val="DATA_입력란5"/>
      <sheetName val="1__설계조건_2_단면가정_3__하중계산5"/>
      <sheetName val="7__2_5"/>
      <sheetName val="Bank_charge5"/>
      <sheetName val="AQL(0_65)5"/>
      <sheetName val="U3_15"/>
      <sheetName val="GEN_Inputs5"/>
      <sheetName val="表03_5"/>
      <sheetName val="DIVP_L_19985"/>
      <sheetName val="제품L_D_5"/>
      <sheetName val="TO_DO5"/>
      <sheetName val="CC_Down_load_07165"/>
      <sheetName val="CF_RE_type5"/>
      <sheetName val="Ref_Filed5"/>
      <sheetName val="220_(2)5"/>
      <sheetName val="3_일반사상5"/>
      <sheetName val="S1_1총괄5"/>
      <sheetName val="1_능률현황5"/>
      <sheetName val="2_호선별예상실적5"/>
      <sheetName val="7_(2)2"/>
      <sheetName val="2181_91(Ex-pat)2"/>
      <sheetName val="2150_2(Equip-oth)2"/>
      <sheetName val="5_공종별예산내역서2"/>
      <sheetName val="SH_R설치2"/>
      <sheetName val="Business_Plan2"/>
      <sheetName val="Korea_Sign-Internal2"/>
      <sheetName val="Cons_Total_company2"/>
      <sheetName val="FL'G_WT_2"/>
      <sheetName val="수금_2"/>
      <sheetName val="score_sheet11"/>
      <sheetName val="공제사업score_sheet11"/>
      <sheetName val="법인세비용_계산11"/>
      <sheetName val="정관_및_회계규정11"/>
      <sheetName val="주요ISSUE_사항11"/>
      <sheetName val="2006_과표및세액조정계산서11"/>
      <sheetName val="완성차_미수금11"/>
      <sheetName val="10_3111"/>
      <sheetName val="정비활동_수선비_절감10"/>
      <sheetName val="3_5_Inch_가동_효율10"/>
      <sheetName val="2_5_Inch_가동_효율10"/>
      <sheetName val="외상매출금현황-수정분_A211"/>
      <sheetName val="계수원본(99_2_28)11"/>
      <sheetName val="YTD_Sales(0411)11"/>
      <sheetName val="매출_물동명세11"/>
      <sheetName val="Net_PL(세분류)10"/>
      <sheetName val="Cash_Flow10"/>
      <sheetName val="3_판관비명세서10"/>
      <sheetName val="1월실적_(2)10"/>
      <sheetName val="장할생활_(2)10"/>
      <sheetName val="아파트_기성내역서10"/>
      <sheetName val="증감분석_및_연결조정10"/>
      <sheetName val="2_대외공문10"/>
      <sheetName val="업무분장_10"/>
      <sheetName val="매출채권_및_담보비율_변동10"/>
      <sheetName val="1공장_재공품생산현황10"/>
      <sheetName val="11_17-11_2310"/>
      <sheetName val="11_24-11_3010"/>
      <sheetName val="2_상각보정명세10"/>
      <sheetName val="받을어음할인및_융통어음10"/>
      <sheetName val="비교원가제출_고10"/>
      <sheetName val="의뢰건_(2)9"/>
      <sheetName val="5_소재9"/>
      <sheetName val="Dólar_Observado9"/>
      <sheetName val="대차대조표12_019"/>
      <sheetName val="4-1__매출원가_손익계획_집계표9"/>
      <sheetName val="퇴직급여충당금12_3110"/>
      <sheetName val="4_2유효폭의_계산9"/>
      <sheetName val="1_MDF1공장9"/>
      <sheetName val="CT_재공품생산현황9"/>
      <sheetName val="화섬_MDP10"/>
      <sheetName val="25_보증금(임차보증금외)9"/>
      <sheetName val="24_보증금(전신전화가입권)9"/>
      <sheetName val="비용_배부후9"/>
      <sheetName val="입력_판매9"/>
      <sheetName val="입력_인원9"/>
      <sheetName val="2_Critical_Component_Estimatio9"/>
      <sheetName val="Reference_(변경)9"/>
      <sheetName val="경영계획_수립_참고자료_▶▶▶9"/>
      <sheetName val="사업부서_작성자료_▶▶▶9"/>
      <sheetName val="15년_손익_(GS신규Vision)_요약-연간비교장9"/>
      <sheetName val="15년_손익_(GS신규Vision)_요약-(간접비_포함9"/>
      <sheetName val="15년_손익-GS신규Vision9"/>
      <sheetName val="매출_계획9"/>
      <sheetName val="매출계획_산출근거9"/>
      <sheetName val="재료비(율)_계획9"/>
      <sheetName val="재료비(율)_산출근거9"/>
      <sheetName val="인원인건비&amp;간접비_계획9"/>
      <sheetName val="감가상각비_계산9"/>
      <sheetName val="간접비_계획9"/>
      <sheetName val="Reference_(기존)9"/>
      <sheetName val="2014년_손익9"/>
      <sheetName val="15년_손익_(GDR_Rental사업)_요약-연간비교장9"/>
      <sheetName val="15년_손익_(GDR_Rent사업)_요약-(간접비_포함9"/>
      <sheetName val="15년_손익-GDR_Rental사업9"/>
      <sheetName val="매출&amp;재료비&amp;비용&amp;투자_산출근거9"/>
      <sheetName val="아울렛_농산벤더9"/>
      <sheetName val="00_08계정9"/>
      <sheetName val="경영비율_9"/>
      <sheetName val="#2_BSPL9"/>
      <sheetName val="퇴직충당금(3_31)(국문)9"/>
      <sheetName val="매출액(명)_9"/>
      <sheetName val="118_세금과공과9"/>
      <sheetName val="control_sheet9"/>
      <sheetName val="VB_9"/>
      <sheetName val="중장기_외화자금_보정명세(PBC)9"/>
      <sheetName val="POS_(2)9"/>
      <sheetName val="05_1Q9"/>
      <sheetName val="산업은행_경영지표9"/>
      <sheetName val="unit_49"/>
      <sheetName val="내역서_(2)9"/>
      <sheetName val="INCOME_STATEMENT9"/>
      <sheetName val="관계회사거래내역및_채권채무잔액_997"/>
      <sheetName val="Team_종합7"/>
      <sheetName val="에뛰드_내부관리가7"/>
      <sheetName val="Packaging_cost_Back_Data7"/>
      <sheetName val="현지법인_대손설정7"/>
      <sheetName val="원가계산_(2)8"/>
      <sheetName val="현금_및_예치금Lead7"/>
      <sheetName val="현금및예치금_명세서7"/>
      <sheetName val="유첨3_적용기준7"/>
      <sheetName val="업체손실공수_xls7"/>
      <sheetName val="108_수선비8"/>
      <sheetName val="General_Inputs7"/>
      <sheetName val="CGC_Inputs7"/>
      <sheetName val="Office_only_Letup7"/>
      <sheetName val="sap`04_7_147"/>
      <sheetName val="13_보증금(전신전화가입권)7"/>
      <sheetName val="붙임2-1__지급조서명세서(2001년분)7"/>
      <sheetName val="중부사업담당_1-11월_원가9"/>
      <sheetName val="0_0ControlSheet7"/>
      <sheetName val="현금흐름표_근거자료7"/>
      <sheetName val="01_12月_Lot별_판매실적_xls7"/>
      <sheetName val="Industry_Indices7"/>
      <sheetName val="공항,제주_판매율_분석7"/>
      <sheetName val="값목록(Do_not_touch)6"/>
      <sheetName val="Item_LIST6"/>
      <sheetName val="Volume_LIST6"/>
      <sheetName val="99_7월_당월회수_실적6"/>
      <sheetName val="US_Revenue_(2)7"/>
      <sheetName val="LEAD_SHEET_(K상각후회수율)6"/>
      <sheetName val="2_지분법적용주식Leadsheet(회사제시)6"/>
      <sheetName val="년간_자금계획(90일_적용)6"/>
      <sheetName val="서비스별_매출추이6"/>
      <sheetName val="참고__카본단가_비교6"/>
      <sheetName val="수입검사현황_Rev16"/>
      <sheetName val="7_3_DY팀6"/>
      <sheetName val="감사보고서_(날인X)_KEIT6"/>
      <sheetName val="감사보고서_(날인X)_KIAT6"/>
      <sheetName val="감사보고서_(날인X)_KETEP6"/>
      <sheetName val="재원별지출내역_(2)6"/>
      <sheetName val="연구시설·장비_및_재료비6"/>
      <sheetName val="세목별_사용내역조회6"/>
      <sheetName val="인건비_소요_명세6"/>
      <sheetName val="Sheet1_(2)6"/>
      <sheetName val="DATA_입력란6"/>
      <sheetName val="1__설계조건_2_단면가정_3__하중계산6"/>
      <sheetName val="7__2_6"/>
      <sheetName val="Bank_charge6"/>
      <sheetName val="AQL(0_65)6"/>
      <sheetName val="U3_16"/>
      <sheetName val="GEN_Inputs6"/>
      <sheetName val="表03_6"/>
      <sheetName val="DIVP_L_19986"/>
      <sheetName val="제품L_D_6"/>
      <sheetName val="TO_DO6"/>
      <sheetName val="CC_Down_load_07166"/>
      <sheetName val="CF_RE_type6"/>
      <sheetName val="Ref_Filed6"/>
      <sheetName val="220_(2)6"/>
      <sheetName val="3_일반사상6"/>
      <sheetName val="S1_1총괄6"/>
      <sheetName val="1_능률현황6"/>
      <sheetName val="2_호선별예상실적6"/>
      <sheetName val="7_(2)3"/>
      <sheetName val="2181_91(Ex-pat)3"/>
      <sheetName val="2150_2(Equip-oth)3"/>
      <sheetName val="5_공종별예산내역서3"/>
      <sheetName val="SH_R설치3"/>
      <sheetName val="Business_Plan3"/>
      <sheetName val="Korea_Sign-Internal3"/>
      <sheetName val="FY00_OP3rdPrty3"/>
      <sheetName val="Q3_actuals3"/>
      <sheetName val="0307_Q3Update3"/>
      <sheetName val="3_부점발견재산3"/>
      <sheetName val="6_공사부점손익3"/>
      <sheetName val="5_공사손익실적3"/>
      <sheetName val="Cons_Total_company3"/>
      <sheetName val="FL'G_WT_3"/>
      <sheetName val="수금_3"/>
      <sheetName val="score_sheet13"/>
      <sheetName val="공제사업score_sheet13"/>
      <sheetName val="법인세비용_계산13"/>
      <sheetName val="정관_및_회계규정13"/>
      <sheetName val="주요ISSUE_사항13"/>
      <sheetName val="2006_과표및세액조정계산서13"/>
      <sheetName val="완성차_미수금13"/>
      <sheetName val="10_3113"/>
      <sheetName val="정비활동_수선비_절감12"/>
      <sheetName val="3_5_Inch_가동_효율12"/>
      <sheetName val="2_5_Inch_가동_효율12"/>
      <sheetName val="외상매출금현황-수정분_A213"/>
      <sheetName val="계수원본(99_2_28)13"/>
      <sheetName val="YTD_Sales(0411)13"/>
      <sheetName val="매출_물동명세13"/>
      <sheetName val="Net_PL(세분류)12"/>
      <sheetName val="Cash_Flow12"/>
      <sheetName val="3_판관비명세서12"/>
      <sheetName val="1월실적_(2)12"/>
      <sheetName val="장할생활_(2)12"/>
      <sheetName val="아파트_기성내역서12"/>
      <sheetName val="증감분석_및_연결조정12"/>
      <sheetName val="2_대외공문12"/>
      <sheetName val="업무분장_12"/>
      <sheetName val="매출채권_및_담보비율_변동12"/>
      <sheetName val="1공장_재공품생산현황12"/>
      <sheetName val="11_17-11_2312"/>
      <sheetName val="11_24-11_3012"/>
      <sheetName val="2_상각보정명세12"/>
      <sheetName val="받을어음할인및_융통어음12"/>
      <sheetName val="비교원가제출_고12"/>
      <sheetName val="의뢰건_(2)11"/>
      <sheetName val="5_소재11"/>
      <sheetName val="Dólar_Observado11"/>
      <sheetName val="대차대조표12_0111"/>
      <sheetName val="4-1__매출원가_손익계획_집계표11"/>
      <sheetName val="퇴직급여충당금12_3112"/>
      <sheetName val="4_2유효폭의_계산11"/>
      <sheetName val="1_MDF1공장11"/>
      <sheetName val="CT_재공품생산현황11"/>
      <sheetName val="화섬_MDP12"/>
      <sheetName val="25_보증금(임차보증금외)11"/>
      <sheetName val="24_보증금(전신전화가입권)11"/>
      <sheetName val="비용_배부후11"/>
      <sheetName val="입력_판매11"/>
      <sheetName val="입력_인원11"/>
      <sheetName val="2_Critical_Component_Estimati11"/>
      <sheetName val="Reference_(변경)11"/>
      <sheetName val="경영계획_수립_참고자료_▶▶▶11"/>
      <sheetName val="사업부서_작성자료_▶▶▶11"/>
      <sheetName val="15년_손익_(GS신규Vision)_요약-연간비교장11"/>
      <sheetName val="15년_손익_(GS신규Vision)_요약-(간접비_포11"/>
      <sheetName val="15년_손익-GS신규Vision11"/>
      <sheetName val="매출_계획11"/>
      <sheetName val="매출계획_산출근거11"/>
      <sheetName val="재료비(율)_계획11"/>
      <sheetName val="재료비(율)_산출근거11"/>
      <sheetName val="인원인건비&amp;간접비_계획11"/>
      <sheetName val="감가상각비_계산11"/>
      <sheetName val="간접비_계획11"/>
      <sheetName val="Reference_(기존)11"/>
      <sheetName val="2014년_손익11"/>
      <sheetName val="15년_손익_(GDR_Rental사업)_요약-연간비교11"/>
      <sheetName val="15년_손익_(GDR_Rent사업)_요약-(간접비_포11"/>
      <sheetName val="15년_손익-GDR_Rental사업11"/>
      <sheetName val="매출&amp;재료비&amp;비용&amp;투자_산출근거11"/>
      <sheetName val="아울렛_농산벤더11"/>
      <sheetName val="00_08계정11"/>
      <sheetName val="경영비율_11"/>
      <sheetName val="#2_BSPL11"/>
      <sheetName val="퇴직충당금(3_31)(국문)11"/>
      <sheetName val="매출액(명)_11"/>
      <sheetName val="118_세금과공과11"/>
      <sheetName val="control_sheet11"/>
      <sheetName val="VB_11"/>
      <sheetName val="중장기_외화자금_보정명세(PBC)11"/>
      <sheetName val="POS_(2)11"/>
      <sheetName val="05_1Q11"/>
      <sheetName val="산업은행_경영지표11"/>
      <sheetName val="unit_411"/>
      <sheetName val="내역서_(2)11"/>
      <sheetName val="INCOME_STATEMENT11"/>
      <sheetName val="관계회사거래내역및_채권채무잔액_999"/>
      <sheetName val="Team_종합9"/>
      <sheetName val="에뛰드_내부관리가9"/>
      <sheetName val="Packaging_cost_Back_Data9"/>
      <sheetName val="현지법인_대손설정9"/>
      <sheetName val="원가계산_(2)10"/>
      <sheetName val="현금_및_예치금Lead9"/>
      <sheetName val="현금및예치금_명세서9"/>
      <sheetName val="유첨3_적용기준9"/>
      <sheetName val="업체손실공수_xls9"/>
      <sheetName val="108_수선비10"/>
      <sheetName val="General_Inputs9"/>
      <sheetName val="CGC_Inputs9"/>
      <sheetName val="Office_only_Letup9"/>
      <sheetName val="sap`04_7_149"/>
      <sheetName val="13_보증금(전신전화가입권)9"/>
      <sheetName val="붙임2-1__지급조서명세서(2001년분)9"/>
      <sheetName val="중부사업담당_1-11월_원가11"/>
      <sheetName val="0_0ControlSheet9"/>
      <sheetName val="현금흐름표_근거자료9"/>
      <sheetName val="01_12月_Lot별_판매실적_xls9"/>
      <sheetName val="Industry_Indices9"/>
      <sheetName val="공항,제주_판매율_분석9"/>
      <sheetName val="값목록(Do_not_touch)8"/>
      <sheetName val="Item_LIST8"/>
      <sheetName val="Volume_LIST8"/>
      <sheetName val="99_7월_당월회수_실적8"/>
      <sheetName val="US_Revenue_(2)9"/>
      <sheetName val="LEAD_SHEET_(K상각후회수율)8"/>
      <sheetName val="2_지분법적용주식Leadsheet(회사제시)8"/>
      <sheetName val="년간_자금계획(90일_적용)8"/>
      <sheetName val="서비스별_매출추이8"/>
      <sheetName val="참고__카본단가_비교8"/>
      <sheetName val="수입검사현황_Rev18"/>
      <sheetName val="7_3_DY팀8"/>
      <sheetName val="감사보고서_(날인X)_KEIT8"/>
      <sheetName val="감사보고서_(날인X)_KIAT8"/>
      <sheetName val="감사보고서_(날인X)_KETEP8"/>
      <sheetName val="재원별지출내역_(2)8"/>
      <sheetName val="연구시설·장비_및_재료비8"/>
      <sheetName val="세목별_사용내역조회8"/>
      <sheetName val="인건비_소요_명세8"/>
      <sheetName val="Sheet1_(2)8"/>
      <sheetName val="DATA_입력란8"/>
      <sheetName val="1__설계조건_2_단면가정_3__하중계산8"/>
      <sheetName val="7__2_8"/>
      <sheetName val="Bank_charge8"/>
      <sheetName val="AQL(0_65)8"/>
      <sheetName val="U3_18"/>
      <sheetName val="GEN_Inputs8"/>
      <sheetName val="表03_8"/>
      <sheetName val="DIVP_L_19988"/>
      <sheetName val="제품L_D_8"/>
      <sheetName val="TO_DO8"/>
      <sheetName val="CC_Down_load_07168"/>
      <sheetName val="CF_RE_type8"/>
      <sheetName val="Ref_Filed8"/>
      <sheetName val="220_(2)8"/>
      <sheetName val="3_일반사상8"/>
      <sheetName val="S1_1총괄8"/>
      <sheetName val="1_능률현황8"/>
      <sheetName val="2_호선별예상실적8"/>
      <sheetName val="7_(2)5"/>
      <sheetName val="2181_91(Ex-pat)5"/>
      <sheetName val="2150_2(Equip-oth)5"/>
      <sheetName val="5_공종별예산내역서5"/>
      <sheetName val="SH_R설치5"/>
      <sheetName val="Business_Plan5"/>
      <sheetName val="Korea_Sign-Internal5"/>
      <sheetName val="FY00_OP3rdPrty5"/>
      <sheetName val="Q3_actuals5"/>
      <sheetName val="0307_Q3Update5"/>
      <sheetName val="3_부점발견재산5"/>
      <sheetName val="6_공사부점손익5"/>
      <sheetName val="5_공사손익실적5"/>
      <sheetName val="Cons_Total_company5"/>
      <sheetName val="FL'G_WT_5"/>
      <sheetName val="수금_5"/>
      <sheetName val="score_sheet12"/>
      <sheetName val="공제사업score_sheet12"/>
      <sheetName val="법인세비용_계산12"/>
      <sheetName val="정관_및_회계규정12"/>
      <sheetName val="주요ISSUE_사항12"/>
      <sheetName val="2006_과표및세액조정계산서12"/>
      <sheetName val="완성차_미수금12"/>
      <sheetName val="10_3112"/>
      <sheetName val="정비활동_수선비_절감11"/>
      <sheetName val="3_5_Inch_가동_효율11"/>
      <sheetName val="2_5_Inch_가동_효율11"/>
      <sheetName val="외상매출금현황-수정분_A212"/>
      <sheetName val="계수원본(99_2_28)12"/>
      <sheetName val="YTD_Sales(0411)12"/>
      <sheetName val="매출_물동명세12"/>
      <sheetName val="Net_PL(세분류)11"/>
      <sheetName val="Cash_Flow11"/>
      <sheetName val="3_판관비명세서11"/>
      <sheetName val="1월실적_(2)11"/>
      <sheetName val="장할생활_(2)11"/>
      <sheetName val="아파트_기성내역서11"/>
      <sheetName val="증감분석_및_연결조정11"/>
      <sheetName val="2_대외공문11"/>
      <sheetName val="업무분장_11"/>
      <sheetName val="매출채권_및_담보비율_변동11"/>
      <sheetName val="1공장_재공품생산현황11"/>
      <sheetName val="11_17-11_2311"/>
      <sheetName val="11_24-11_3011"/>
      <sheetName val="2_상각보정명세11"/>
      <sheetName val="받을어음할인및_융통어음11"/>
      <sheetName val="비교원가제출_고11"/>
      <sheetName val="의뢰건_(2)10"/>
      <sheetName val="5_소재10"/>
      <sheetName val="Dólar_Observado10"/>
      <sheetName val="대차대조표12_0110"/>
      <sheetName val="4-1__매출원가_손익계획_집계표10"/>
      <sheetName val="퇴직급여충당금12_3111"/>
      <sheetName val="4_2유효폭의_계산10"/>
      <sheetName val="1_MDF1공장10"/>
      <sheetName val="CT_재공품생산현황10"/>
      <sheetName val="화섬_MDP11"/>
      <sheetName val="25_보증금(임차보증금외)10"/>
      <sheetName val="24_보증금(전신전화가입권)10"/>
      <sheetName val="비용_배부후10"/>
      <sheetName val="입력_판매10"/>
      <sheetName val="입력_인원10"/>
      <sheetName val="2_Critical_Component_Estimati10"/>
      <sheetName val="Reference_(변경)10"/>
      <sheetName val="경영계획_수립_참고자료_▶▶▶10"/>
      <sheetName val="사업부서_작성자료_▶▶▶10"/>
      <sheetName val="15년_손익_(GS신규Vision)_요약-연간비교장10"/>
      <sheetName val="15년_손익_(GS신규Vision)_요약-(간접비_포10"/>
      <sheetName val="15년_손익-GS신규Vision10"/>
      <sheetName val="매출_계획10"/>
      <sheetName val="매출계획_산출근거10"/>
      <sheetName val="재료비(율)_계획10"/>
      <sheetName val="재료비(율)_산출근거10"/>
      <sheetName val="인원인건비&amp;간접비_계획10"/>
      <sheetName val="감가상각비_계산10"/>
      <sheetName val="간접비_계획10"/>
      <sheetName val="Reference_(기존)10"/>
      <sheetName val="2014년_손익10"/>
      <sheetName val="15년_손익_(GDR_Rental사업)_요약-연간비교10"/>
      <sheetName val="15년_손익_(GDR_Rent사업)_요약-(간접비_포10"/>
      <sheetName val="15년_손익-GDR_Rental사업10"/>
      <sheetName val="매출&amp;재료비&amp;비용&amp;투자_산출근거10"/>
      <sheetName val="아울렛_농산벤더10"/>
      <sheetName val="00_08계정10"/>
      <sheetName val="경영비율_10"/>
      <sheetName val="#2_BSPL10"/>
      <sheetName val="퇴직충당금(3_31)(국문)10"/>
      <sheetName val="매출액(명)_10"/>
      <sheetName val="118_세금과공과10"/>
      <sheetName val="control_sheet10"/>
      <sheetName val="VB_10"/>
      <sheetName val="중장기_외화자금_보정명세(PBC)10"/>
      <sheetName val="POS_(2)10"/>
      <sheetName val="05_1Q10"/>
      <sheetName val="산업은행_경영지표10"/>
      <sheetName val="unit_410"/>
      <sheetName val="내역서_(2)10"/>
      <sheetName val="INCOME_STATEMENT10"/>
      <sheetName val="관계회사거래내역및_채권채무잔액_998"/>
      <sheetName val="Team_종합8"/>
      <sheetName val="에뛰드_내부관리가8"/>
      <sheetName val="Packaging_cost_Back_Data8"/>
      <sheetName val="현지법인_대손설정8"/>
      <sheetName val="원가계산_(2)9"/>
      <sheetName val="현금_및_예치금Lead8"/>
      <sheetName val="현금및예치금_명세서8"/>
      <sheetName val="유첨3_적용기준8"/>
      <sheetName val="업체손실공수_xls8"/>
      <sheetName val="108_수선비9"/>
      <sheetName val="General_Inputs8"/>
      <sheetName val="CGC_Inputs8"/>
      <sheetName val="Office_only_Letup8"/>
      <sheetName val="sap`04_7_148"/>
      <sheetName val="13_보증금(전신전화가입권)8"/>
      <sheetName val="붙임2-1__지급조서명세서(2001년분)8"/>
      <sheetName val="중부사업담당_1-11월_원가10"/>
      <sheetName val="0_0ControlSheet8"/>
      <sheetName val="현금흐름표_근거자료8"/>
      <sheetName val="01_12月_Lot별_판매실적_xls8"/>
      <sheetName val="Industry_Indices8"/>
      <sheetName val="공항,제주_판매율_분석8"/>
      <sheetName val="값목록(Do_not_touch)7"/>
      <sheetName val="Item_LIST7"/>
      <sheetName val="Volume_LIST7"/>
      <sheetName val="99_7월_당월회수_실적7"/>
      <sheetName val="US_Revenue_(2)8"/>
      <sheetName val="LEAD_SHEET_(K상각후회수율)7"/>
      <sheetName val="2_지분법적용주식Leadsheet(회사제시)7"/>
      <sheetName val="년간_자금계획(90일_적용)7"/>
      <sheetName val="서비스별_매출추이7"/>
      <sheetName val="참고__카본단가_비교7"/>
      <sheetName val="수입검사현황_Rev17"/>
      <sheetName val="7_3_DY팀7"/>
      <sheetName val="감사보고서_(날인X)_KEIT7"/>
      <sheetName val="감사보고서_(날인X)_KIAT7"/>
      <sheetName val="감사보고서_(날인X)_KETEP7"/>
      <sheetName val="재원별지출내역_(2)7"/>
      <sheetName val="연구시설·장비_및_재료비7"/>
      <sheetName val="세목별_사용내역조회7"/>
      <sheetName val="인건비_소요_명세7"/>
      <sheetName val="Sheet1_(2)7"/>
      <sheetName val="DATA_입력란7"/>
      <sheetName val="1__설계조건_2_단면가정_3__하중계산7"/>
      <sheetName val="7__2_7"/>
      <sheetName val="Bank_charge7"/>
      <sheetName val="AQL(0_65)7"/>
      <sheetName val="U3_17"/>
      <sheetName val="GEN_Inputs7"/>
      <sheetName val="表03_7"/>
      <sheetName val="DIVP_L_19987"/>
      <sheetName val="제품L_D_7"/>
      <sheetName val="TO_DO7"/>
      <sheetName val="CC_Down_load_07167"/>
      <sheetName val="CF_RE_type7"/>
      <sheetName val="Ref_Filed7"/>
      <sheetName val="220_(2)7"/>
      <sheetName val="3_일반사상7"/>
      <sheetName val="S1_1총괄7"/>
      <sheetName val="1_능률현황7"/>
      <sheetName val="2_호선별예상실적7"/>
      <sheetName val="7_(2)4"/>
      <sheetName val="2181_91(Ex-pat)4"/>
      <sheetName val="2150_2(Equip-oth)4"/>
      <sheetName val="5_공종별예산내역서4"/>
      <sheetName val="SH_R설치4"/>
      <sheetName val="Business_Plan4"/>
      <sheetName val="Korea_Sign-Internal4"/>
      <sheetName val="FY00_OP3rdPrty4"/>
      <sheetName val="Q3_actuals4"/>
      <sheetName val="0307_Q3Update4"/>
      <sheetName val="3_부점발견재산4"/>
      <sheetName val="6_공사부점손익4"/>
      <sheetName val="5_공사손익실적4"/>
      <sheetName val="Cons_Total_company4"/>
      <sheetName val="FL'G_WT_4"/>
      <sheetName val="수금_4"/>
      <sheetName val="score_sheet14"/>
      <sheetName val="공제사업score_sheet14"/>
      <sheetName val="법인세비용_계산14"/>
      <sheetName val="정관_및_회계규정14"/>
      <sheetName val="주요ISSUE_사항14"/>
      <sheetName val="2006_과표및세액조정계산서14"/>
      <sheetName val="완성차_미수금14"/>
      <sheetName val="10_3114"/>
      <sheetName val="정비활동_수선비_절감13"/>
      <sheetName val="3_5_Inch_가동_효율13"/>
      <sheetName val="2_5_Inch_가동_효율13"/>
      <sheetName val="외상매출금현황-수정분_A214"/>
      <sheetName val="계수원본(99_2_28)14"/>
      <sheetName val="YTD_Sales(0411)14"/>
      <sheetName val="매출_물동명세14"/>
      <sheetName val="Net_PL(세분류)13"/>
      <sheetName val="Cash_Flow13"/>
      <sheetName val="3_판관비명세서13"/>
      <sheetName val="1월실적_(2)13"/>
      <sheetName val="장할생활_(2)13"/>
      <sheetName val="아파트_기성내역서13"/>
      <sheetName val="증감분석_및_연결조정13"/>
      <sheetName val="2_대외공문13"/>
      <sheetName val="업무분장_13"/>
      <sheetName val="매출채권_및_담보비율_변동13"/>
      <sheetName val="1공장_재공품생산현황13"/>
      <sheetName val="11_17-11_2313"/>
      <sheetName val="11_24-11_3013"/>
      <sheetName val="2_상각보정명세13"/>
      <sheetName val="받을어음할인및_융통어음13"/>
      <sheetName val="비교원가제출_고13"/>
      <sheetName val="의뢰건_(2)12"/>
      <sheetName val="5_소재12"/>
      <sheetName val="Dólar_Observado12"/>
      <sheetName val="대차대조표12_0112"/>
      <sheetName val="4-1__매출원가_손익계획_집계표12"/>
      <sheetName val="퇴직급여충당금12_3113"/>
      <sheetName val="4_2유효폭의_계산12"/>
      <sheetName val="1_MDF1공장12"/>
      <sheetName val="CT_재공품생산현황12"/>
      <sheetName val="화섬_MDP13"/>
      <sheetName val="25_보증금(임차보증금외)12"/>
      <sheetName val="24_보증금(전신전화가입권)12"/>
      <sheetName val="비용_배부후12"/>
      <sheetName val="입력_판매12"/>
      <sheetName val="입력_인원12"/>
      <sheetName val="2_Critical_Component_Estimati12"/>
      <sheetName val="Reference_(변경)12"/>
      <sheetName val="경영계획_수립_참고자료_▶▶▶12"/>
      <sheetName val="사업부서_작성자료_▶▶▶12"/>
      <sheetName val="15년_손익_(GS신규Vision)_요약-연간비교장12"/>
      <sheetName val="15년_손익_(GS신규Vision)_요약-(간접비_포12"/>
      <sheetName val="15년_손익-GS신규Vision12"/>
      <sheetName val="매출_계획12"/>
      <sheetName val="매출계획_산출근거12"/>
      <sheetName val="재료비(율)_계획12"/>
      <sheetName val="재료비(율)_산출근거12"/>
      <sheetName val="인원인건비&amp;간접비_계획12"/>
      <sheetName val="감가상각비_계산12"/>
      <sheetName val="간접비_계획12"/>
      <sheetName val="Reference_(기존)12"/>
      <sheetName val="2014년_손익12"/>
      <sheetName val="15년_손익_(GDR_Rental사업)_요약-연간비교12"/>
      <sheetName val="15년_손익_(GDR_Rent사업)_요약-(간접비_포12"/>
      <sheetName val="15년_손익-GDR_Rental사업12"/>
      <sheetName val="매출&amp;재료비&amp;비용&amp;투자_산출근거12"/>
      <sheetName val="아울렛_농산벤더12"/>
      <sheetName val="00_08계정12"/>
      <sheetName val="경영비율_12"/>
      <sheetName val="#2_BSPL12"/>
      <sheetName val="퇴직충당금(3_31)(국문)12"/>
      <sheetName val="매출액(명)_12"/>
      <sheetName val="118_세금과공과12"/>
      <sheetName val="control_sheet12"/>
      <sheetName val="VB_12"/>
      <sheetName val="중장기_외화자금_보정명세(PBC)12"/>
      <sheetName val="POS_(2)12"/>
      <sheetName val="05_1Q12"/>
      <sheetName val="산업은행_경영지표12"/>
      <sheetName val="unit_412"/>
      <sheetName val="내역서_(2)12"/>
      <sheetName val="INCOME_STATEMENT12"/>
      <sheetName val="관계회사거래내역및_채권채무잔액_9910"/>
      <sheetName val="Team_종합10"/>
      <sheetName val="에뛰드_내부관리가10"/>
      <sheetName val="Packaging_cost_Back_Data10"/>
      <sheetName val="현지법인_대손설정10"/>
      <sheetName val="원가계산_(2)11"/>
      <sheetName val="현금_및_예치금Lead10"/>
      <sheetName val="현금및예치금_명세서10"/>
      <sheetName val="유첨3_적용기준10"/>
      <sheetName val="업체손실공수_xls10"/>
      <sheetName val="108_수선비11"/>
      <sheetName val="General_Inputs10"/>
      <sheetName val="CGC_Inputs10"/>
      <sheetName val="Office_only_Letup10"/>
      <sheetName val="sap`04_7_1410"/>
      <sheetName val="13_보증금(전신전화가입권)10"/>
      <sheetName val="붙임2-1__지급조서명세서(2001년분)10"/>
      <sheetName val="중부사업담당_1-11월_원가12"/>
      <sheetName val="0_0ControlSheet10"/>
      <sheetName val="현금흐름표_근거자료10"/>
      <sheetName val="01_12月_Lot별_판매실적_xls10"/>
      <sheetName val="Industry_Indices10"/>
      <sheetName val="공항,제주_판매율_분석10"/>
      <sheetName val="값목록(Do_not_touch)9"/>
      <sheetName val="Item_LIST9"/>
      <sheetName val="Volume_LIST9"/>
      <sheetName val="99_7월_당월회수_실적9"/>
      <sheetName val="US_Revenue_(2)10"/>
      <sheetName val="LEAD_SHEET_(K상각후회수율)9"/>
      <sheetName val="2_지분법적용주식Leadsheet(회사제시)9"/>
      <sheetName val="년간_자금계획(90일_적용)9"/>
      <sheetName val="서비스별_매출추이9"/>
      <sheetName val="참고__카본단가_비교9"/>
      <sheetName val="수입검사현황_Rev19"/>
      <sheetName val="7_3_DY팀9"/>
      <sheetName val="감사보고서_(날인X)_KEIT9"/>
      <sheetName val="감사보고서_(날인X)_KIAT9"/>
      <sheetName val="감사보고서_(날인X)_KETEP9"/>
      <sheetName val="재원별지출내역_(2)9"/>
      <sheetName val="연구시설·장비_및_재료비9"/>
      <sheetName val="세목별_사용내역조회9"/>
      <sheetName val="인건비_소요_명세9"/>
      <sheetName val="Sheet1_(2)9"/>
      <sheetName val="DATA_입력란9"/>
      <sheetName val="1__설계조건_2_단면가정_3__하중계산9"/>
      <sheetName val="7__2_9"/>
      <sheetName val="Bank_charge9"/>
      <sheetName val="AQL(0_65)9"/>
      <sheetName val="U3_19"/>
      <sheetName val="GEN_Inputs9"/>
      <sheetName val="表03_9"/>
      <sheetName val="DIVP_L_19989"/>
      <sheetName val="제품L_D_9"/>
      <sheetName val="TO_DO9"/>
      <sheetName val="CC_Down_load_07169"/>
      <sheetName val="CF_RE_type9"/>
      <sheetName val="Ref_Filed9"/>
      <sheetName val="220_(2)9"/>
      <sheetName val="3_일반사상9"/>
      <sheetName val="S1_1총괄9"/>
      <sheetName val="1_능률현황9"/>
      <sheetName val="2_호선별예상실적9"/>
      <sheetName val="7_(2)6"/>
      <sheetName val="2181_91(Ex-pat)6"/>
      <sheetName val="2150_2(Equip-oth)6"/>
      <sheetName val="5_공종별예산내역서6"/>
      <sheetName val="SH_R설치6"/>
      <sheetName val="Business_Plan6"/>
      <sheetName val="Korea_Sign-Internal6"/>
      <sheetName val="FY00_OP3rdPrty6"/>
      <sheetName val="Q3_actuals6"/>
      <sheetName val="0307_Q3Update6"/>
      <sheetName val="3_부점발견재산6"/>
      <sheetName val="6_공사부점손익6"/>
      <sheetName val="5_공사손익실적6"/>
      <sheetName val="Cons_Total_company6"/>
      <sheetName val="FL'G_WT_6"/>
      <sheetName val="수금_6"/>
      <sheetName val="score_sheet15"/>
      <sheetName val="공제사업score_sheet15"/>
      <sheetName val="법인세비용_계산15"/>
      <sheetName val="정관_및_회계규정15"/>
      <sheetName val="주요ISSUE_사항15"/>
      <sheetName val="2006_과표및세액조정계산서15"/>
      <sheetName val="완성차_미수금15"/>
      <sheetName val="10_3115"/>
      <sheetName val="정비활동_수선비_절감14"/>
      <sheetName val="3_5_Inch_가동_효율14"/>
      <sheetName val="2_5_Inch_가동_효율14"/>
      <sheetName val="외상매출금현황-수정분_A215"/>
      <sheetName val="계수원본(99_2_28)15"/>
      <sheetName val="YTD_Sales(0411)15"/>
      <sheetName val="매출_물동명세15"/>
      <sheetName val="Net_PL(세분류)14"/>
      <sheetName val="Cash_Flow14"/>
      <sheetName val="3_판관비명세서14"/>
      <sheetName val="1월실적_(2)14"/>
      <sheetName val="장할생활_(2)14"/>
      <sheetName val="아파트_기성내역서14"/>
      <sheetName val="증감분석_및_연결조정14"/>
      <sheetName val="2_대외공문14"/>
      <sheetName val="업무분장_14"/>
      <sheetName val="매출채권_및_담보비율_변동14"/>
      <sheetName val="1공장_재공품생산현황14"/>
      <sheetName val="11_17-11_2314"/>
      <sheetName val="11_24-11_3014"/>
      <sheetName val="2_상각보정명세14"/>
      <sheetName val="받을어음할인및_융통어음14"/>
      <sheetName val="비교원가제출_고14"/>
      <sheetName val="의뢰건_(2)13"/>
      <sheetName val="5_소재13"/>
      <sheetName val="Dólar_Observado13"/>
      <sheetName val="대차대조표12_0113"/>
      <sheetName val="4-1__매출원가_손익계획_집계표13"/>
      <sheetName val="퇴직급여충당금12_3114"/>
      <sheetName val="4_2유효폭의_계산13"/>
      <sheetName val="1_MDF1공장13"/>
      <sheetName val="CT_재공품생산현황13"/>
      <sheetName val="화섬_MDP14"/>
      <sheetName val="25_보증금(임차보증금외)13"/>
      <sheetName val="24_보증금(전신전화가입권)13"/>
      <sheetName val="비용_배부후13"/>
      <sheetName val="입력_판매13"/>
      <sheetName val="입력_인원13"/>
      <sheetName val="2_Critical_Component_Estimati13"/>
      <sheetName val="Reference_(변경)13"/>
      <sheetName val="경영계획_수립_참고자료_▶▶▶13"/>
      <sheetName val="사업부서_작성자료_▶▶▶13"/>
      <sheetName val="15년_손익_(GS신규Vision)_요약-연간비교장13"/>
      <sheetName val="15년_손익_(GS신규Vision)_요약-(간접비_포13"/>
      <sheetName val="15년_손익-GS신규Vision13"/>
      <sheetName val="매출_계획13"/>
      <sheetName val="매출계획_산출근거13"/>
      <sheetName val="재료비(율)_계획13"/>
      <sheetName val="재료비(율)_산출근거13"/>
      <sheetName val="인원인건비&amp;간접비_계획13"/>
      <sheetName val="감가상각비_계산13"/>
      <sheetName val="간접비_계획13"/>
      <sheetName val="Reference_(기존)13"/>
      <sheetName val="2014년_손익13"/>
      <sheetName val="15년_손익_(GDR_Rental사업)_요약-연간비교13"/>
      <sheetName val="15년_손익_(GDR_Rent사업)_요약-(간접비_포13"/>
      <sheetName val="15년_손익-GDR_Rental사업13"/>
      <sheetName val="매출&amp;재료비&amp;비용&amp;투자_산출근거13"/>
      <sheetName val="아울렛_농산벤더13"/>
      <sheetName val="00_08계정13"/>
      <sheetName val="경영비율_13"/>
      <sheetName val="#2_BSPL13"/>
      <sheetName val="퇴직충당금(3_31)(국문)13"/>
      <sheetName val="매출액(명)_13"/>
      <sheetName val="118_세금과공과13"/>
      <sheetName val="control_sheet13"/>
      <sheetName val="VB_13"/>
      <sheetName val="중장기_외화자금_보정명세(PBC)13"/>
      <sheetName val="POS_(2)13"/>
      <sheetName val="05_1Q13"/>
      <sheetName val="산업은행_경영지표13"/>
      <sheetName val="unit_413"/>
      <sheetName val="내역서_(2)13"/>
      <sheetName val="INCOME_STATEMENT13"/>
      <sheetName val="관계회사거래내역및_채권채무잔액_9911"/>
      <sheetName val="Team_종합11"/>
      <sheetName val="에뛰드_내부관리가11"/>
      <sheetName val="Packaging_cost_Back_Data11"/>
      <sheetName val="현지법인_대손설정11"/>
      <sheetName val="원가계산_(2)12"/>
      <sheetName val="현금_및_예치금Lead11"/>
      <sheetName val="현금및예치금_명세서11"/>
      <sheetName val="유첨3_적용기준11"/>
      <sheetName val="업체손실공수_xls11"/>
      <sheetName val="108_수선비12"/>
      <sheetName val="General_Inputs11"/>
      <sheetName val="CGC_Inputs11"/>
      <sheetName val="Office_only_Letup11"/>
      <sheetName val="sap`04_7_1411"/>
      <sheetName val="13_보증금(전신전화가입권)11"/>
      <sheetName val="붙임2-1__지급조서명세서(2001년분)11"/>
      <sheetName val="중부사업담당_1-11월_원가13"/>
      <sheetName val="0_0ControlSheet11"/>
      <sheetName val="현금흐름표_근거자료11"/>
      <sheetName val="01_12月_Lot별_판매실적_xls11"/>
      <sheetName val="Industry_Indices11"/>
      <sheetName val="공항,제주_판매율_분석11"/>
      <sheetName val="값목록(Do_not_touch)10"/>
      <sheetName val="Item_LIST10"/>
      <sheetName val="Volume_LIST10"/>
      <sheetName val="99_7월_당월회수_실적10"/>
      <sheetName val="US_Revenue_(2)11"/>
      <sheetName val="LEAD_SHEET_(K상각후회수율)10"/>
      <sheetName val="2_지분법적용주식Leadsheet(회사제시)10"/>
      <sheetName val="년간_자금계획(90일_적용)10"/>
      <sheetName val="서비스별_매출추이10"/>
      <sheetName val="참고__카본단가_비교10"/>
      <sheetName val="수입검사현황_Rev110"/>
      <sheetName val="7_3_DY팀10"/>
      <sheetName val="감사보고서_(날인X)_KEIT10"/>
      <sheetName val="감사보고서_(날인X)_KIAT10"/>
      <sheetName val="감사보고서_(날인X)_KETEP10"/>
      <sheetName val="재원별지출내역_(2)10"/>
      <sheetName val="연구시설·장비_및_재료비10"/>
      <sheetName val="세목별_사용내역조회10"/>
      <sheetName val="인건비_소요_명세10"/>
      <sheetName val="Sheet1_(2)10"/>
      <sheetName val="DATA_입력란10"/>
      <sheetName val="1__설계조건_2_단면가정_3__하중계산10"/>
      <sheetName val="7__2_10"/>
      <sheetName val="Bank_charge10"/>
      <sheetName val="AQL(0_65)10"/>
      <sheetName val="U3_110"/>
      <sheetName val="GEN_Inputs10"/>
      <sheetName val="表03_10"/>
      <sheetName val="DIVP_L_199810"/>
      <sheetName val="제품L_D_10"/>
      <sheetName val="TO_DO10"/>
      <sheetName val="CC_Down_load_071610"/>
      <sheetName val="CF_RE_type10"/>
      <sheetName val="Ref_Filed10"/>
      <sheetName val="220_(2)10"/>
      <sheetName val="3_일반사상10"/>
      <sheetName val="S1_1총괄10"/>
      <sheetName val="1_능률현황10"/>
      <sheetName val="2_호선별예상실적10"/>
      <sheetName val="7_(2)7"/>
      <sheetName val="2181_91(Ex-pat)7"/>
      <sheetName val="2150_2(Equip-oth)7"/>
      <sheetName val="5_공종별예산내역서7"/>
      <sheetName val="SH_R설치7"/>
      <sheetName val="Business_Plan7"/>
      <sheetName val="Korea_Sign-Internal7"/>
      <sheetName val="FY00_OP3rdPrty7"/>
      <sheetName val="Q3_actuals7"/>
      <sheetName val="0307_Q3Update7"/>
      <sheetName val="3_부점발견재산7"/>
      <sheetName val="6_공사부점손익7"/>
      <sheetName val="5_공사손익실적7"/>
      <sheetName val="Cons_Total_company7"/>
      <sheetName val="FL'G_WT_7"/>
      <sheetName val="수금_7"/>
      <sheetName val="score_sheet16"/>
      <sheetName val="공제사업score_sheet16"/>
      <sheetName val="법인세비용_계산16"/>
      <sheetName val="정관_및_회계규정16"/>
      <sheetName val="주요ISSUE_사항16"/>
      <sheetName val="2006_과표및세액조정계산서16"/>
      <sheetName val="완성차_미수금16"/>
      <sheetName val="10_3116"/>
      <sheetName val="정비활동_수선비_절감15"/>
      <sheetName val="3_5_Inch_가동_효율15"/>
      <sheetName val="2_5_Inch_가동_효율15"/>
      <sheetName val="외상매출금현황-수정분_A216"/>
      <sheetName val="계수원본(99_2_28)16"/>
      <sheetName val="YTD_Sales(0411)16"/>
      <sheetName val="매출_물동명세16"/>
      <sheetName val="Net_PL(세분류)15"/>
      <sheetName val="Cash_Flow15"/>
      <sheetName val="3_판관비명세서15"/>
      <sheetName val="1월실적_(2)15"/>
      <sheetName val="장할생활_(2)15"/>
      <sheetName val="아파트_기성내역서15"/>
      <sheetName val="증감분석_및_연결조정15"/>
      <sheetName val="2_대외공문15"/>
      <sheetName val="업무분장_15"/>
      <sheetName val="매출채권_및_담보비율_변동15"/>
      <sheetName val="1공장_재공품생산현황15"/>
      <sheetName val="11_17-11_2315"/>
      <sheetName val="11_24-11_3015"/>
      <sheetName val="2_상각보정명세15"/>
      <sheetName val="받을어음할인및_융통어음15"/>
      <sheetName val="비교원가제출_고15"/>
      <sheetName val="의뢰건_(2)14"/>
      <sheetName val="5_소재14"/>
      <sheetName val="Dólar_Observado14"/>
      <sheetName val="대차대조표12_0114"/>
      <sheetName val="4-1__매출원가_손익계획_집계표14"/>
      <sheetName val="퇴직급여충당금12_3115"/>
      <sheetName val="4_2유효폭의_계산14"/>
      <sheetName val="1_MDF1공장14"/>
      <sheetName val="CT_재공품생산현황14"/>
      <sheetName val="화섬_MDP15"/>
      <sheetName val="25_보증금(임차보증금외)14"/>
      <sheetName val="24_보증금(전신전화가입권)14"/>
      <sheetName val="비용_배부후14"/>
      <sheetName val="입력_판매14"/>
      <sheetName val="입력_인원14"/>
      <sheetName val="2_Critical_Component_Estimati14"/>
      <sheetName val="Reference_(변경)14"/>
      <sheetName val="경영계획_수립_참고자료_▶▶▶14"/>
      <sheetName val="사업부서_작성자료_▶▶▶14"/>
      <sheetName val="15년_손익_(GS신규Vision)_요약-연간비교장14"/>
      <sheetName val="15년_손익_(GS신규Vision)_요약-(간접비_포14"/>
      <sheetName val="15년_손익-GS신규Vision14"/>
      <sheetName val="매출_계획14"/>
      <sheetName val="매출계획_산출근거14"/>
      <sheetName val="재료비(율)_계획14"/>
      <sheetName val="재료비(율)_산출근거14"/>
      <sheetName val="인원인건비&amp;간접비_계획14"/>
      <sheetName val="감가상각비_계산14"/>
      <sheetName val="간접비_계획14"/>
      <sheetName val="Reference_(기존)14"/>
      <sheetName val="2014년_손익14"/>
      <sheetName val="15년_손익_(GDR_Rental사업)_요약-연간비교14"/>
      <sheetName val="15년_손익_(GDR_Rent사업)_요약-(간접비_포14"/>
      <sheetName val="15년_손익-GDR_Rental사업14"/>
      <sheetName val="매출&amp;재료비&amp;비용&amp;투자_산출근거14"/>
      <sheetName val="아울렛_농산벤더14"/>
      <sheetName val="00_08계정14"/>
      <sheetName val="경영비율_14"/>
      <sheetName val="#2_BSPL14"/>
      <sheetName val="퇴직충당금(3_31)(국문)14"/>
      <sheetName val="매출액(명)_14"/>
      <sheetName val="118_세금과공과14"/>
      <sheetName val="control_sheet14"/>
      <sheetName val="VB_14"/>
      <sheetName val="중장기_외화자금_보정명세(PBC)14"/>
      <sheetName val="POS_(2)14"/>
      <sheetName val="05_1Q14"/>
      <sheetName val="산업은행_경영지표14"/>
      <sheetName val="unit_414"/>
      <sheetName val="내역서_(2)14"/>
      <sheetName val="INCOME_STATEMENT14"/>
      <sheetName val="관계회사거래내역및_채권채무잔액_9912"/>
      <sheetName val="Team_종합12"/>
      <sheetName val="에뛰드_내부관리가12"/>
      <sheetName val="Packaging_cost_Back_Data12"/>
      <sheetName val="현지법인_대손설정12"/>
      <sheetName val="원가계산_(2)13"/>
      <sheetName val="현금_및_예치금Lead12"/>
      <sheetName val="현금및예치금_명세서12"/>
      <sheetName val="유첨3_적용기준12"/>
      <sheetName val="업체손실공수_xls12"/>
      <sheetName val="108_수선비13"/>
      <sheetName val="General_Inputs12"/>
      <sheetName val="CGC_Inputs12"/>
      <sheetName val="Office_only_Letup12"/>
      <sheetName val="sap`04_7_1412"/>
      <sheetName val="13_보증금(전신전화가입권)12"/>
      <sheetName val="붙임2-1__지급조서명세서(2001년분)12"/>
      <sheetName val="중부사업담당_1-11월_원가14"/>
      <sheetName val="0_0ControlSheet12"/>
      <sheetName val="현금흐름표_근거자료12"/>
      <sheetName val="01_12月_Lot별_판매실적_xls12"/>
      <sheetName val="Industry_Indices12"/>
      <sheetName val="공항,제주_판매율_분석12"/>
      <sheetName val="값목록(Do_not_touch)11"/>
      <sheetName val="Item_LIST11"/>
      <sheetName val="Volume_LIST11"/>
      <sheetName val="99_7월_당월회수_실적11"/>
      <sheetName val="US_Revenue_(2)12"/>
      <sheetName val="LEAD_SHEET_(K상각후회수율)11"/>
      <sheetName val="2_지분법적용주식Leadsheet(회사제시)11"/>
      <sheetName val="년간_자금계획(90일_적용)11"/>
      <sheetName val="서비스별_매출추이11"/>
      <sheetName val="참고__카본단가_비교11"/>
      <sheetName val="수입검사현황_Rev111"/>
      <sheetName val="7_3_DY팀11"/>
      <sheetName val="감사보고서_(날인X)_KEIT11"/>
      <sheetName val="감사보고서_(날인X)_KIAT11"/>
      <sheetName val="감사보고서_(날인X)_KETEP11"/>
      <sheetName val="재원별지출내역_(2)11"/>
      <sheetName val="연구시설·장비_및_재료비11"/>
      <sheetName val="세목별_사용내역조회11"/>
      <sheetName val="인건비_소요_명세11"/>
      <sheetName val="Sheet1_(2)11"/>
      <sheetName val="DATA_입력란11"/>
      <sheetName val="1__설계조건_2_단면가정_3__하중계산11"/>
      <sheetName val="7__2_11"/>
      <sheetName val="Bank_charge11"/>
      <sheetName val="AQL(0_65)11"/>
      <sheetName val="U3_111"/>
      <sheetName val="GEN_Inputs11"/>
      <sheetName val="表03_11"/>
      <sheetName val="DIVP_L_199811"/>
      <sheetName val="제품L_D_11"/>
      <sheetName val="TO_DO11"/>
      <sheetName val="CC_Down_load_071611"/>
      <sheetName val="CF_RE_type11"/>
      <sheetName val="Ref_Filed11"/>
      <sheetName val="220_(2)11"/>
      <sheetName val="3_일반사상11"/>
      <sheetName val="S1_1총괄11"/>
      <sheetName val="1_능률현황11"/>
      <sheetName val="2_호선별예상실적11"/>
      <sheetName val="7_(2)8"/>
      <sheetName val="2181_91(Ex-pat)8"/>
      <sheetName val="2150_2(Equip-oth)8"/>
      <sheetName val="5_공종별예산내역서8"/>
      <sheetName val="SH_R설치8"/>
      <sheetName val="Business_Plan8"/>
      <sheetName val="Korea_Sign-Internal8"/>
      <sheetName val="FY00_OP3rdPrty8"/>
      <sheetName val="Q3_actuals8"/>
      <sheetName val="0307_Q3Update8"/>
      <sheetName val="3_부점발견재산8"/>
      <sheetName val="6_공사부점손익8"/>
      <sheetName val="5_공사손익실적8"/>
      <sheetName val="Cons_Total_company8"/>
      <sheetName val="FL'G_WT_8"/>
      <sheetName val="수금_8"/>
      <sheetName val="score_sheet17"/>
      <sheetName val="공제사업score_sheet17"/>
      <sheetName val="법인세비용_계산17"/>
      <sheetName val="정관_및_회계규정17"/>
      <sheetName val="주요ISSUE_사항17"/>
      <sheetName val="2006_과표및세액조정계산서17"/>
      <sheetName val="완성차_미수금17"/>
      <sheetName val="10_3117"/>
      <sheetName val="정비활동_수선비_절감16"/>
      <sheetName val="3_5_Inch_가동_효율16"/>
      <sheetName val="2_5_Inch_가동_효율16"/>
      <sheetName val="외상매출금현황-수정분_A217"/>
      <sheetName val="계수원본(99_2_28)17"/>
      <sheetName val="YTD_Sales(0411)17"/>
      <sheetName val="매출_물동명세17"/>
      <sheetName val="Net_PL(세분류)16"/>
      <sheetName val="Cash_Flow16"/>
      <sheetName val="3_판관비명세서16"/>
      <sheetName val="1월실적_(2)16"/>
      <sheetName val="장할생활_(2)16"/>
      <sheetName val="아파트_기성내역서16"/>
      <sheetName val="증감분석_및_연결조정16"/>
      <sheetName val="2_대외공문16"/>
      <sheetName val="업무분장_16"/>
      <sheetName val="매출채권_및_담보비율_변동16"/>
      <sheetName val="1공장_재공품생산현황16"/>
      <sheetName val="11_17-11_2316"/>
      <sheetName val="11_24-11_3016"/>
      <sheetName val="2_상각보정명세16"/>
      <sheetName val="받을어음할인및_융통어음16"/>
      <sheetName val="비교원가제출_고16"/>
      <sheetName val="의뢰건_(2)15"/>
      <sheetName val="5_소재15"/>
      <sheetName val="Dólar_Observado15"/>
      <sheetName val="대차대조표12_0115"/>
      <sheetName val="4-1__매출원가_손익계획_집계표15"/>
      <sheetName val="퇴직급여충당금12_3116"/>
      <sheetName val="4_2유효폭의_계산15"/>
      <sheetName val="1_MDF1공장15"/>
      <sheetName val="CT_재공품생산현황15"/>
      <sheetName val="화섬_MDP16"/>
      <sheetName val="25_보증금(임차보증금외)15"/>
      <sheetName val="24_보증금(전신전화가입권)15"/>
      <sheetName val="비용_배부후15"/>
      <sheetName val="입력_판매15"/>
      <sheetName val="입력_인원15"/>
      <sheetName val="2_Critical_Component_Estimati15"/>
      <sheetName val="Reference_(변경)15"/>
      <sheetName val="경영계획_수립_참고자료_▶▶▶15"/>
      <sheetName val="사업부서_작성자료_▶▶▶15"/>
      <sheetName val="15년_손익_(GS신규Vision)_요약-연간비교장15"/>
      <sheetName val="15년_손익_(GS신규Vision)_요약-(간접비_포15"/>
      <sheetName val="15년_손익-GS신규Vision15"/>
      <sheetName val="매출_계획15"/>
      <sheetName val="매출계획_산출근거15"/>
      <sheetName val="재료비(율)_계획15"/>
      <sheetName val="재료비(율)_산출근거15"/>
      <sheetName val="인원인건비&amp;간접비_계획15"/>
      <sheetName val="감가상각비_계산15"/>
      <sheetName val="간접비_계획15"/>
      <sheetName val="Reference_(기존)15"/>
      <sheetName val="2014년_손익15"/>
      <sheetName val="15년_손익_(GDR_Rental사업)_요약-연간비교15"/>
      <sheetName val="15년_손익_(GDR_Rent사업)_요약-(간접비_포15"/>
      <sheetName val="15년_손익-GDR_Rental사업15"/>
      <sheetName val="매출&amp;재료비&amp;비용&amp;투자_산출근거15"/>
      <sheetName val="아울렛_농산벤더15"/>
      <sheetName val="00_08계정15"/>
      <sheetName val="경영비율_15"/>
      <sheetName val="#2_BSPL15"/>
      <sheetName val="퇴직충당금(3_31)(국문)15"/>
      <sheetName val="매출액(명)_15"/>
      <sheetName val="118_세금과공과15"/>
      <sheetName val="control_sheet15"/>
      <sheetName val="VB_15"/>
      <sheetName val="중장기_외화자금_보정명세(PBC)15"/>
      <sheetName val="POS_(2)15"/>
      <sheetName val="05_1Q15"/>
      <sheetName val="산업은행_경영지표15"/>
      <sheetName val="unit_415"/>
      <sheetName val="내역서_(2)15"/>
      <sheetName val="INCOME_STATEMENT15"/>
      <sheetName val="관계회사거래내역및_채권채무잔액_9913"/>
      <sheetName val="Team_종합13"/>
      <sheetName val="에뛰드_내부관리가13"/>
      <sheetName val="Packaging_cost_Back_Data13"/>
      <sheetName val="현지법인_대손설정13"/>
      <sheetName val="원가계산_(2)14"/>
      <sheetName val="현금_및_예치금Lead13"/>
      <sheetName val="현금및예치금_명세서13"/>
      <sheetName val="유첨3_적용기준13"/>
      <sheetName val="업체손실공수_xls13"/>
      <sheetName val="108_수선비14"/>
      <sheetName val="General_Inputs13"/>
      <sheetName val="CGC_Inputs13"/>
      <sheetName val="Office_only_Letup13"/>
      <sheetName val="sap`04_7_1413"/>
      <sheetName val="13_보증금(전신전화가입권)13"/>
      <sheetName val="붙임2-1__지급조서명세서(2001년분)13"/>
      <sheetName val="중부사업담당_1-11월_원가15"/>
      <sheetName val="0_0ControlSheet13"/>
      <sheetName val="현금흐름표_근거자료13"/>
      <sheetName val="01_12月_Lot별_판매실적_xls13"/>
      <sheetName val="Industry_Indices13"/>
      <sheetName val="공항,제주_판매율_분석13"/>
      <sheetName val="값목록(Do_not_touch)12"/>
      <sheetName val="Item_LIST12"/>
      <sheetName val="Volume_LIST12"/>
      <sheetName val="99_7월_당월회수_실적12"/>
      <sheetName val="US_Revenue_(2)13"/>
      <sheetName val="LEAD_SHEET_(K상각후회수율)12"/>
      <sheetName val="2_지분법적용주식Leadsheet(회사제시)12"/>
      <sheetName val="년간_자금계획(90일_적용)12"/>
      <sheetName val="서비스별_매출추이12"/>
      <sheetName val="참고__카본단가_비교12"/>
      <sheetName val="수입검사현황_Rev112"/>
      <sheetName val="7_3_DY팀12"/>
      <sheetName val="감사보고서_(날인X)_KEIT12"/>
      <sheetName val="감사보고서_(날인X)_KIAT12"/>
      <sheetName val="감사보고서_(날인X)_KETEP12"/>
      <sheetName val="재원별지출내역_(2)12"/>
      <sheetName val="연구시설·장비_및_재료비12"/>
      <sheetName val="세목별_사용내역조회12"/>
      <sheetName val="인건비_소요_명세12"/>
      <sheetName val="Sheet1_(2)12"/>
      <sheetName val="DATA_입력란12"/>
      <sheetName val="1__설계조건_2_단면가정_3__하중계산12"/>
      <sheetName val="7__2_12"/>
      <sheetName val="Bank_charge12"/>
      <sheetName val="AQL(0_65)12"/>
      <sheetName val="U3_112"/>
      <sheetName val="GEN_Inputs12"/>
      <sheetName val="表03_12"/>
      <sheetName val="DIVP_L_199812"/>
      <sheetName val="제품L_D_12"/>
      <sheetName val="TO_DO12"/>
      <sheetName val="CC_Down_load_071612"/>
      <sheetName val="CF_RE_type12"/>
      <sheetName val="Ref_Filed12"/>
      <sheetName val="220_(2)12"/>
      <sheetName val="3_일반사상12"/>
      <sheetName val="S1_1총괄12"/>
      <sheetName val="1_능률현황12"/>
      <sheetName val="2_호선별예상실적12"/>
      <sheetName val="7_(2)9"/>
      <sheetName val="2181_91(Ex-pat)9"/>
      <sheetName val="2150_2(Equip-oth)9"/>
      <sheetName val="5_공종별예산내역서9"/>
      <sheetName val="SH_R설치9"/>
      <sheetName val="Business_Plan9"/>
      <sheetName val="Korea_Sign-Internal9"/>
      <sheetName val="FY00_OP3rdPrty9"/>
      <sheetName val="Q3_actuals9"/>
      <sheetName val="0307_Q3Update9"/>
      <sheetName val="3_부점발견재산9"/>
      <sheetName val="6_공사부점손익9"/>
      <sheetName val="5_공사손익실적9"/>
      <sheetName val="Cons_Total_company9"/>
      <sheetName val="FL'G_WT_9"/>
      <sheetName val="수금_9"/>
      <sheetName val="score_sheet18"/>
      <sheetName val="공제사업score_sheet18"/>
      <sheetName val="법인세비용_계산18"/>
      <sheetName val="정관_및_회계규정18"/>
      <sheetName val="주요ISSUE_사항18"/>
      <sheetName val="2006_과표및세액조정계산서18"/>
      <sheetName val="완성차_미수금18"/>
      <sheetName val="10_3118"/>
      <sheetName val="정비활동_수선비_절감17"/>
      <sheetName val="3_5_Inch_가동_효율17"/>
      <sheetName val="2_5_Inch_가동_효율17"/>
      <sheetName val="외상매출금현황-수정분_A218"/>
      <sheetName val="계수원본(99_2_28)18"/>
      <sheetName val="YTD_Sales(0411)18"/>
      <sheetName val="매출_물동명세18"/>
      <sheetName val="Net_PL(세분류)17"/>
      <sheetName val="Cash_Flow17"/>
      <sheetName val="3_판관비명세서17"/>
      <sheetName val="1월실적_(2)17"/>
      <sheetName val="장할생활_(2)17"/>
      <sheetName val="아파트_기성내역서17"/>
      <sheetName val="증감분석_및_연결조정17"/>
      <sheetName val="2_대외공문17"/>
      <sheetName val="업무분장_17"/>
      <sheetName val="매출채권_및_담보비율_변동17"/>
      <sheetName val="1공장_재공품생산현황17"/>
      <sheetName val="11_17-11_2317"/>
      <sheetName val="11_24-11_3017"/>
      <sheetName val="2_상각보정명세17"/>
      <sheetName val="받을어음할인및_융통어음17"/>
      <sheetName val="비교원가제출_고17"/>
      <sheetName val="의뢰건_(2)16"/>
      <sheetName val="5_소재16"/>
      <sheetName val="Dólar_Observado16"/>
      <sheetName val="대차대조표12_0116"/>
      <sheetName val="4-1__매출원가_손익계획_집계표16"/>
      <sheetName val="퇴직급여충당금12_3117"/>
      <sheetName val="4_2유효폭의_계산16"/>
      <sheetName val="1_MDF1공장16"/>
      <sheetName val="CT_재공품생산현황16"/>
      <sheetName val="화섬_MDP17"/>
      <sheetName val="25_보증금(임차보증금외)16"/>
      <sheetName val="24_보증금(전신전화가입권)16"/>
      <sheetName val="비용_배부후16"/>
      <sheetName val="입력_판매16"/>
      <sheetName val="입력_인원16"/>
      <sheetName val="2_Critical_Component_Estimati16"/>
      <sheetName val="Reference_(변경)16"/>
      <sheetName val="경영계획_수립_참고자료_▶▶▶16"/>
      <sheetName val="사업부서_작성자료_▶▶▶16"/>
      <sheetName val="15년_손익_(GS신규Vision)_요약-연간비교장16"/>
      <sheetName val="15년_손익_(GS신규Vision)_요약-(간접비_포16"/>
      <sheetName val="15년_손익-GS신규Vision16"/>
      <sheetName val="매출_계획16"/>
      <sheetName val="매출계획_산출근거16"/>
      <sheetName val="재료비(율)_계획16"/>
      <sheetName val="재료비(율)_산출근거16"/>
      <sheetName val="인원인건비&amp;간접비_계획16"/>
      <sheetName val="감가상각비_계산16"/>
      <sheetName val="간접비_계획16"/>
      <sheetName val="Reference_(기존)16"/>
      <sheetName val="2014년_손익16"/>
      <sheetName val="15년_손익_(GDR_Rental사업)_요약-연간비교16"/>
      <sheetName val="15년_손익_(GDR_Rent사업)_요약-(간접비_포16"/>
      <sheetName val="15년_손익-GDR_Rental사업16"/>
      <sheetName val="매출&amp;재료비&amp;비용&amp;투자_산출근거16"/>
      <sheetName val="아울렛_농산벤더16"/>
      <sheetName val="00_08계정16"/>
      <sheetName val="경영비율_16"/>
      <sheetName val="#2_BSPL16"/>
      <sheetName val="퇴직충당금(3_31)(국문)16"/>
      <sheetName val="매출액(명)_16"/>
      <sheetName val="118_세금과공과16"/>
      <sheetName val="control_sheet16"/>
      <sheetName val="VB_16"/>
      <sheetName val="중장기_외화자금_보정명세(PBC)16"/>
      <sheetName val="POS_(2)16"/>
      <sheetName val="05_1Q16"/>
      <sheetName val="산업은행_경영지표16"/>
      <sheetName val="unit_416"/>
      <sheetName val="내역서_(2)16"/>
      <sheetName val="INCOME_STATEMENT16"/>
      <sheetName val="관계회사거래내역및_채권채무잔액_9914"/>
      <sheetName val="Team_종합14"/>
      <sheetName val="에뛰드_내부관리가14"/>
      <sheetName val="Packaging_cost_Back_Data14"/>
      <sheetName val="현지법인_대손설정14"/>
      <sheetName val="원가계산_(2)15"/>
      <sheetName val="현금_및_예치금Lead14"/>
      <sheetName val="현금및예치금_명세서14"/>
      <sheetName val="유첨3_적용기준14"/>
      <sheetName val="업체손실공수_xls14"/>
      <sheetName val="108_수선비15"/>
      <sheetName val="General_Inputs14"/>
      <sheetName val="CGC_Inputs14"/>
      <sheetName val="Office_only_Letup14"/>
      <sheetName val="sap`04_7_1414"/>
      <sheetName val="13_보증금(전신전화가입권)14"/>
      <sheetName val="붙임2-1__지급조서명세서(2001년분)14"/>
      <sheetName val="중부사업담당_1-11월_원가16"/>
      <sheetName val="0_0ControlSheet14"/>
      <sheetName val="현금흐름표_근거자료14"/>
      <sheetName val="01_12月_Lot별_판매실적_xls14"/>
      <sheetName val="Industry_Indices14"/>
      <sheetName val="공항,제주_판매율_분석14"/>
      <sheetName val="값목록(Do_not_touch)13"/>
      <sheetName val="Item_LIST13"/>
      <sheetName val="Volume_LIST13"/>
      <sheetName val="99_7월_당월회수_실적13"/>
      <sheetName val="US_Revenue_(2)14"/>
      <sheetName val="LEAD_SHEET_(K상각후회수율)13"/>
      <sheetName val="2_지분법적용주식Leadsheet(회사제시)13"/>
      <sheetName val="년간_자금계획(90일_적용)13"/>
      <sheetName val="서비스별_매출추이13"/>
      <sheetName val="참고__카본단가_비교13"/>
      <sheetName val="수입검사현황_Rev113"/>
      <sheetName val="7_3_DY팀13"/>
      <sheetName val="감사보고서_(날인X)_KEIT13"/>
      <sheetName val="감사보고서_(날인X)_KIAT13"/>
      <sheetName val="감사보고서_(날인X)_KETEP13"/>
      <sheetName val="재원별지출내역_(2)13"/>
      <sheetName val="연구시설·장비_및_재료비13"/>
      <sheetName val="세목별_사용내역조회13"/>
      <sheetName val="인건비_소요_명세13"/>
      <sheetName val="Sheet1_(2)13"/>
      <sheetName val="DATA_입력란13"/>
      <sheetName val="1__설계조건_2_단면가정_3__하중계산13"/>
      <sheetName val="7__2_13"/>
      <sheetName val="Bank_charge13"/>
      <sheetName val="AQL(0_65)13"/>
      <sheetName val="U3_113"/>
      <sheetName val="GEN_Inputs13"/>
      <sheetName val="表03_13"/>
      <sheetName val="DIVP_L_199813"/>
      <sheetName val="제품L_D_13"/>
      <sheetName val="TO_DO13"/>
      <sheetName val="CC_Down_load_071613"/>
      <sheetName val="CF_RE_type13"/>
      <sheetName val="Ref_Filed13"/>
      <sheetName val="220_(2)13"/>
      <sheetName val="3_일반사상13"/>
      <sheetName val="S1_1총괄13"/>
      <sheetName val="1_능률현황13"/>
      <sheetName val="2_호선별예상실적13"/>
      <sheetName val="7_(2)10"/>
      <sheetName val="2181_91(Ex-pat)10"/>
      <sheetName val="2150_2(Equip-oth)10"/>
      <sheetName val="5_공종별예산내역서10"/>
      <sheetName val="SH_R설치10"/>
      <sheetName val="Business_Plan10"/>
      <sheetName val="Korea_Sign-Internal10"/>
      <sheetName val="FY00_OP3rdPrty10"/>
      <sheetName val="Q3_actuals10"/>
      <sheetName val="0307_Q3Update10"/>
      <sheetName val="3_부점발견재산10"/>
      <sheetName val="6_공사부점손익10"/>
      <sheetName val="5_공사손익실적10"/>
      <sheetName val="Cons_Total_company10"/>
      <sheetName val="FL'G_WT_10"/>
      <sheetName val="수금_10"/>
      <sheetName val="score_sheet19"/>
      <sheetName val="공제사업score_sheet19"/>
      <sheetName val="법인세비용_계산19"/>
      <sheetName val="정관_및_회계규정19"/>
      <sheetName val="주요ISSUE_사항19"/>
      <sheetName val="2006_과표및세액조정계산서19"/>
      <sheetName val="완성차_미수금19"/>
      <sheetName val="10_3119"/>
      <sheetName val="정비활동_수선비_절감18"/>
      <sheetName val="3_5_Inch_가동_효율18"/>
      <sheetName val="2_5_Inch_가동_효율18"/>
      <sheetName val="외상매출금현황-수정분_A219"/>
      <sheetName val="계수원본(99_2_28)19"/>
      <sheetName val="YTD_Sales(0411)19"/>
      <sheetName val="매출_물동명세19"/>
      <sheetName val="Net_PL(세분류)18"/>
      <sheetName val="Cash_Flow18"/>
      <sheetName val="3_판관비명세서18"/>
      <sheetName val="1월실적_(2)18"/>
      <sheetName val="장할생활_(2)18"/>
      <sheetName val="아파트_기성내역서18"/>
      <sheetName val="증감분석_및_연결조정18"/>
      <sheetName val="2_대외공문18"/>
      <sheetName val="업무분장_18"/>
      <sheetName val="매출채권_및_담보비율_변동18"/>
      <sheetName val="1공장_재공품생산현황18"/>
      <sheetName val="11_17-11_2318"/>
      <sheetName val="11_24-11_3018"/>
      <sheetName val="2_상각보정명세18"/>
      <sheetName val="받을어음할인및_융통어음18"/>
      <sheetName val="비교원가제출_고18"/>
      <sheetName val="의뢰건_(2)17"/>
      <sheetName val="5_소재17"/>
      <sheetName val="Dólar_Observado17"/>
      <sheetName val="대차대조표12_0117"/>
      <sheetName val="4-1__매출원가_손익계획_집계표17"/>
      <sheetName val="퇴직급여충당금12_3118"/>
      <sheetName val="4_2유효폭의_계산17"/>
      <sheetName val="1_MDF1공장17"/>
      <sheetName val="CT_재공품생산현황17"/>
      <sheetName val="화섬_MDP18"/>
      <sheetName val="25_보증금(임차보증금외)17"/>
      <sheetName val="24_보증금(전신전화가입권)17"/>
      <sheetName val="비용_배부후17"/>
      <sheetName val="입력_판매17"/>
      <sheetName val="입력_인원17"/>
      <sheetName val="2_Critical_Component_Estimati17"/>
      <sheetName val="Reference_(변경)17"/>
      <sheetName val="경영계획_수립_참고자료_▶▶▶17"/>
      <sheetName val="사업부서_작성자료_▶▶▶17"/>
      <sheetName val="15년_손익_(GS신규Vision)_요약-연간비교장17"/>
      <sheetName val="15년_손익_(GS신규Vision)_요약-(간접비_포17"/>
      <sheetName val="15년_손익-GS신규Vision17"/>
      <sheetName val="매출_계획17"/>
      <sheetName val="매출계획_산출근거17"/>
      <sheetName val="재료비(율)_계획17"/>
      <sheetName val="재료비(율)_산출근거17"/>
      <sheetName val="인원인건비&amp;간접비_계획17"/>
      <sheetName val="감가상각비_계산17"/>
      <sheetName val="간접비_계획17"/>
      <sheetName val="Reference_(기존)17"/>
      <sheetName val="2014년_손익17"/>
      <sheetName val="15년_손익_(GDR_Rental사업)_요약-연간비교17"/>
      <sheetName val="15년_손익_(GDR_Rent사업)_요약-(간접비_포17"/>
      <sheetName val="15년_손익-GDR_Rental사업17"/>
      <sheetName val="매출&amp;재료비&amp;비용&amp;투자_산출근거17"/>
      <sheetName val="아울렛_농산벤더17"/>
      <sheetName val="00_08계정17"/>
      <sheetName val="경영비율_17"/>
      <sheetName val="#2_BSPL17"/>
      <sheetName val="퇴직충당금(3_31)(국문)17"/>
      <sheetName val="매출액(명)_17"/>
      <sheetName val="118_세금과공과17"/>
      <sheetName val="control_sheet17"/>
      <sheetName val="VB_17"/>
      <sheetName val="중장기_외화자금_보정명세(PBC)17"/>
      <sheetName val="POS_(2)17"/>
      <sheetName val="05_1Q17"/>
      <sheetName val="산업은행_경영지표17"/>
      <sheetName val="unit_417"/>
      <sheetName val="내역서_(2)17"/>
      <sheetName val="INCOME_STATEMENT17"/>
      <sheetName val="관계회사거래내역및_채권채무잔액_9915"/>
      <sheetName val="Team_종합15"/>
      <sheetName val="에뛰드_내부관리가15"/>
      <sheetName val="Packaging_cost_Back_Data15"/>
      <sheetName val="현지법인_대손설정15"/>
      <sheetName val="원가계산_(2)16"/>
      <sheetName val="현금_및_예치금Lead15"/>
      <sheetName val="현금및예치금_명세서15"/>
      <sheetName val="유첨3_적용기준15"/>
      <sheetName val="업체손실공수_xls15"/>
      <sheetName val="108_수선비16"/>
      <sheetName val="General_Inputs15"/>
      <sheetName val="CGC_Inputs15"/>
      <sheetName val="Office_only_Letup15"/>
      <sheetName val="sap`04_7_1415"/>
      <sheetName val="13_보증금(전신전화가입권)15"/>
      <sheetName val="붙임2-1__지급조서명세서(2001년분)15"/>
      <sheetName val="중부사업담당_1-11월_원가17"/>
      <sheetName val="0_0ControlSheet15"/>
      <sheetName val="현금흐름표_근거자료15"/>
      <sheetName val="01_12月_Lot별_판매실적_xls15"/>
      <sheetName val="Industry_Indices15"/>
      <sheetName val="공항,제주_판매율_분석15"/>
      <sheetName val="값목록(Do_not_touch)14"/>
      <sheetName val="Item_LIST14"/>
      <sheetName val="Volume_LIST14"/>
      <sheetName val="99_7월_당월회수_실적14"/>
      <sheetName val="US_Revenue_(2)15"/>
      <sheetName val="LEAD_SHEET_(K상각후회수율)14"/>
      <sheetName val="2_지분법적용주식Leadsheet(회사제시)14"/>
      <sheetName val="년간_자금계획(90일_적용)14"/>
      <sheetName val="서비스별_매출추이14"/>
      <sheetName val="참고__카본단가_비교14"/>
      <sheetName val="수입검사현황_Rev114"/>
      <sheetName val="7_3_DY팀14"/>
      <sheetName val="감사보고서_(날인X)_KEIT14"/>
      <sheetName val="감사보고서_(날인X)_KIAT14"/>
      <sheetName val="감사보고서_(날인X)_KETEP14"/>
      <sheetName val="재원별지출내역_(2)14"/>
      <sheetName val="연구시설·장비_및_재료비14"/>
      <sheetName val="세목별_사용내역조회14"/>
      <sheetName val="인건비_소요_명세14"/>
      <sheetName val="Sheet1_(2)14"/>
      <sheetName val="DATA_입력란14"/>
      <sheetName val="1__설계조건_2_단면가정_3__하중계산14"/>
      <sheetName val="7__2_14"/>
      <sheetName val="Bank_charge14"/>
      <sheetName val="AQL(0_65)14"/>
      <sheetName val="U3_114"/>
      <sheetName val="GEN_Inputs14"/>
      <sheetName val="表03_14"/>
      <sheetName val="DIVP_L_199814"/>
      <sheetName val="제품L_D_14"/>
      <sheetName val="TO_DO14"/>
      <sheetName val="CC_Down_load_071614"/>
      <sheetName val="CF_RE_type14"/>
      <sheetName val="Ref_Filed14"/>
      <sheetName val="220_(2)14"/>
      <sheetName val="3_일반사상14"/>
      <sheetName val="S1_1총괄14"/>
      <sheetName val="1_능률현황14"/>
      <sheetName val="2_호선별예상실적14"/>
      <sheetName val="7_(2)11"/>
      <sheetName val="2181_91(Ex-pat)11"/>
      <sheetName val="2150_2(Equip-oth)11"/>
      <sheetName val="5_공종별예산내역서11"/>
      <sheetName val="SH_R설치11"/>
      <sheetName val="Business_Plan11"/>
      <sheetName val="Korea_Sign-Internal11"/>
      <sheetName val="FY00_OP3rdPrty11"/>
      <sheetName val="Q3_actuals11"/>
      <sheetName val="0307_Q3Update11"/>
      <sheetName val="3_부점발견재산11"/>
      <sheetName val="6_공사부점손익11"/>
      <sheetName val="5_공사손익실적11"/>
      <sheetName val="Cons_Total_company11"/>
      <sheetName val="FL'G_WT_11"/>
      <sheetName val="수금_11"/>
      <sheetName val="score_sheet20"/>
      <sheetName val="공제사업score_sheet20"/>
      <sheetName val="법인세비용_계산20"/>
      <sheetName val="정관_및_회계규정20"/>
      <sheetName val="주요ISSUE_사항20"/>
      <sheetName val="2006_과표및세액조정계산서20"/>
      <sheetName val="완성차_미수금20"/>
      <sheetName val="10_3120"/>
      <sheetName val="정비활동_수선비_절감19"/>
      <sheetName val="3_5_Inch_가동_효율19"/>
      <sheetName val="2_5_Inch_가동_효율19"/>
      <sheetName val="외상매출금현황-수정분_A220"/>
      <sheetName val="계수원본(99_2_28)20"/>
      <sheetName val="YTD_Sales(0411)20"/>
      <sheetName val="매출_물동명세20"/>
      <sheetName val="Net_PL(세분류)19"/>
      <sheetName val="Cash_Flow19"/>
      <sheetName val="3_판관비명세서19"/>
      <sheetName val="1월실적_(2)19"/>
      <sheetName val="장할생활_(2)19"/>
      <sheetName val="아파트_기성내역서19"/>
      <sheetName val="증감분석_및_연결조정19"/>
      <sheetName val="2_대외공문19"/>
      <sheetName val="업무분장_19"/>
      <sheetName val="매출채권_및_담보비율_변동19"/>
      <sheetName val="1공장_재공품생산현황19"/>
      <sheetName val="11_17-11_2319"/>
      <sheetName val="11_24-11_3019"/>
      <sheetName val="2_상각보정명세19"/>
      <sheetName val="받을어음할인및_융통어음19"/>
      <sheetName val="비교원가제출_고19"/>
      <sheetName val="의뢰건_(2)18"/>
      <sheetName val="5_소재18"/>
      <sheetName val="Dólar_Observado18"/>
      <sheetName val="대차대조표12_0118"/>
      <sheetName val="4-1__매출원가_손익계획_집계표18"/>
      <sheetName val="퇴직급여충당금12_3119"/>
      <sheetName val="4_2유효폭의_계산18"/>
      <sheetName val="1_MDF1공장18"/>
      <sheetName val="CT_재공품생산현황18"/>
      <sheetName val="화섬_MDP19"/>
      <sheetName val="25_보증금(임차보증금외)18"/>
      <sheetName val="24_보증금(전신전화가입권)18"/>
      <sheetName val="비용_배부후18"/>
      <sheetName val="입력_판매18"/>
      <sheetName val="입력_인원18"/>
      <sheetName val="2_Critical_Component_Estimati18"/>
      <sheetName val="Reference_(변경)18"/>
      <sheetName val="경영계획_수립_참고자료_▶▶▶18"/>
      <sheetName val="사업부서_작성자료_▶▶▶18"/>
      <sheetName val="15년_손익_(GS신규Vision)_요약-연간비교장18"/>
      <sheetName val="15년_손익_(GS신규Vision)_요약-(간접비_포18"/>
      <sheetName val="15년_손익-GS신규Vision18"/>
      <sheetName val="매출_계획18"/>
      <sheetName val="매출계획_산출근거18"/>
      <sheetName val="재료비(율)_계획18"/>
      <sheetName val="재료비(율)_산출근거18"/>
      <sheetName val="인원인건비&amp;간접비_계획18"/>
      <sheetName val="감가상각비_계산18"/>
      <sheetName val="간접비_계획18"/>
      <sheetName val="Reference_(기존)18"/>
      <sheetName val="2014년_손익18"/>
      <sheetName val="15년_손익_(GDR_Rental사업)_요약-연간비교18"/>
      <sheetName val="15년_손익_(GDR_Rent사업)_요약-(간접비_포18"/>
      <sheetName val="15년_손익-GDR_Rental사업18"/>
      <sheetName val="매출&amp;재료비&amp;비용&amp;투자_산출근거18"/>
      <sheetName val="아울렛_농산벤더18"/>
      <sheetName val="00_08계정18"/>
      <sheetName val="경영비율_18"/>
      <sheetName val="#2_BSPL18"/>
      <sheetName val="퇴직충당금(3_31)(국문)18"/>
      <sheetName val="매출액(명)_18"/>
      <sheetName val="118_세금과공과18"/>
      <sheetName val="control_sheet18"/>
      <sheetName val="VB_18"/>
      <sheetName val="중장기_외화자금_보정명세(PBC)18"/>
      <sheetName val="POS_(2)18"/>
      <sheetName val="05_1Q18"/>
      <sheetName val="산업은행_경영지표18"/>
      <sheetName val="unit_418"/>
      <sheetName val="내역서_(2)18"/>
      <sheetName val="INCOME_STATEMENT18"/>
      <sheetName val="관계회사거래내역및_채권채무잔액_9916"/>
      <sheetName val="Team_종합16"/>
      <sheetName val="에뛰드_내부관리가16"/>
      <sheetName val="Packaging_cost_Back_Data16"/>
      <sheetName val="현지법인_대손설정16"/>
      <sheetName val="원가계산_(2)17"/>
      <sheetName val="현금_및_예치금Lead16"/>
      <sheetName val="현금및예치금_명세서16"/>
      <sheetName val="유첨3_적용기준16"/>
      <sheetName val="업체손실공수_xls16"/>
      <sheetName val="108_수선비17"/>
      <sheetName val="General_Inputs16"/>
      <sheetName val="CGC_Inputs16"/>
      <sheetName val="Office_only_Letup16"/>
      <sheetName val="sap`04_7_1416"/>
      <sheetName val="13_보증금(전신전화가입권)16"/>
      <sheetName val="붙임2-1__지급조서명세서(2001년분)16"/>
      <sheetName val="중부사업담당_1-11월_원가18"/>
      <sheetName val="0_0ControlSheet16"/>
      <sheetName val="현금흐름표_근거자료16"/>
      <sheetName val="01_12月_Lot별_판매실적_xls16"/>
      <sheetName val="Industry_Indices16"/>
      <sheetName val="공항,제주_판매율_분석16"/>
      <sheetName val="값목록(Do_not_touch)15"/>
      <sheetName val="Item_LIST15"/>
      <sheetName val="Volume_LIST15"/>
      <sheetName val="99_7월_당월회수_실적15"/>
      <sheetName val="US_Revenue_(2)16"/>
      <sheetName val="LEAD_SHEET_(K상각후회수율)15"/>
      <sheetName val="2_지분법적용주식Leadsheet(회사제시)15"/>
      <sheetName val="년간_자금계획(90일_적용)15"/>
      <sheetName val="서비스별_매출추이15"/>
      <sheetName val="참고__카본단가_비교15"/>
      <sheetName val="수입검사현황_Rev115"/>
      <sheetName val="7_3_DY팀15"/>
      <sheetName val="감사보고서_(날인X)_KEIT15"/>
      <sheetName val="감사보고서_(날인X)_KIAT15"/>
      <sheetName val="감사보고서_(날인X)_KETEP15"/>
      <sheetName val="재원별지출내역_(2)15"/>
      <sheetName val="연구시설·장비_및_재료비15"/>
      <sheetName val="세목별_사용내역조회15"/>
      <sheetName val="인건비_소요_명세15"/>
      <sheetName val="Sheet1_(2)15"/>
      <sheetName val="DATA_입력란15"/>
      <sheetName val="1__설계조건_2_단면가정_3__하중계산15"/>
      <sheetName val="7__2_15"/>
      <sheetName val="Bank_charge15"/>
      <sheetName val="AQL(0_65)15"/>
      <sheetName val="U3_115"/>
      <sheetName val="GEN_Inputs15"/>
      <sheetName val="表03_15"/>
      <sheetName val="DIVP_L_199815"/>
      <sheetName val="제품L_D_15"/>
      <sheetName val="TO_DO15"/>
      <sheetName val="CC_Down_load_071615"/>
      <sheetName val="CF_RE_type15"/>
      <sheetName val="Ref_Filed15"/>
      <sheetName val="220_(2)15"/>
      <sheetName val="3_일반사상15"/>
      <sheetName val="S1_1총괄15"/>
      <sheetName val="1_능률현황15"/>
      <sheetName val="2_호선별예상실적15"/>
      <sheetName val="7_(2)12"/>
      <sheetName val="2181_91(Ex-pat)12"/>
      <sheetName val="2150_2(Equip-oth)12"/>
      <sheetName val="5_공종별예산내역서12"/>
      <sheetName val="SH_R설치12"/>
      <sheetName val="Business_Plan12"/>
      <sheetName val="Korea_Sign-Internal12"/>
      <sheetName val="FY00_OP3rdPrty12"/>
      <sheetName val="Q3_actuals12"/>
      <sheetName val="0307_Q3Update12"/>
      <sheetName val="3_부점발견재산12"/>
      <sheetName val="6_공사부점손익12"/>
      <sheetName val="5_공사손익실적12"/>
      <sheetName val="Cons_Total_company12"/>
      <sheetName val="FL'G_WT_12"/>
      <sheetName val="수금_12"/>
      <sheetName val="score_sheet21"/>
      <sheetName val="공제사업score_sheet21"/>
      <sheetName val="법인세비용_계산21"/>
      <sheetName val="정관_및_회계규정21"/>
      <sheetName val="주요ISSUE_사항21"/>
      <sheetName val="2006_과표및세액조정계산서21"/>
      <sheetName val="완성차_미수금21"/>
      <sheetName val="10_3121"/>
      <sheetName val="정비활동_수선비_절감20"/>
      <sheetName val="3_5_Inch_가동_효율20"/>
      <sheetName val="2_5_Inch_가동_효율20"/>
      <sheetName val="외상매출금현황-수정분_A221"/>
      <sheetName val="계수원본(99_2_28)21"/>
      <sheetName val="YTD_Sales(0411)21"/>
      <sheetName val="매출_물동명세21"/>
      <sheetName val="Net_PL(세분류)20"/>
      <sheetName val="Cash_Flow20"/>
      <sheetName val="3_판관비명세서20"/>
      <sheetName val="1월실적_(2)20"/>
      <sheetName val="장할생활_(2)20"/>
      <sheetName val="아파트_기성내역서20"/>
      <sheetName val="증감분석_및_연결조정20"/>
      <sheetName val="2_대외공문20"/>
      <sheetName val="업무분장_20"/>
      <sheetName val="매출채권_및_담보비율_변동20"/>
      <sheetName val="1공장_재공품생산현황20"/>
      <sheetName val="11_17-11_2320"/>
      <sheetName val="11_24-11_3020"/>
      <sheetName val="2_상각보정명세20"/>
      <sheetName val="받을어음할인및_융통어음20"/>
      <sheetName val="비교원가제출_고20"/>
      <sheetName val="의뢰건_(2)19"/>
      <sheetName val="5_소재19"/>
      <sheetName val="Dólar_Observado19"/>
      <sheetName val="대차대조표12_0119"/>
      <sheetName val="4-1__매출원가_손익계획_집계표19"/>
      <sheetName val="퇴직급여충당금12_3120"/>
      <sheetName val="4_2유효폭의_계산19"/>
      <sheetName val="1_MDF1공장19"/>
      <sheetName val="CT_재공품생산현황19"/>
      <sheetName val="화섬_MDP20"/>
      <sheetName val="25_보증금(임차보증금외)19"/>
      <sheetName val="24_보증금(전신전화가입권)19"/>
      <sheetName val="비용_배부후19"/>
      <sheetName val="입력_판매19"/>
      <sheetName val="입력_인원19"/>
      <sheetName val="2_Critical_Component_Estimati19"/>
      <sheetName val="Reference_(변경)19"/>
      <sheetName val="경영계획_수립_참고자료_▶▶▶19"/>
      <sheetName val="사업부서_작성자료_▶▶▶19"/>
      <sheetName val="15년_손익_(GS신규Vision)_요약-연간비교장19"/>
      <sheetName val="15년_손익_(GS신규Vision)_요약-(간접비_포19"/>
      <sheetName val="15년_손익-GS신규Vision19"/>
      <sheetName val="매출_계획19"/>
      <sheetName val="매출계획_산출근거19"/>
      <sheetName val="재료비(율)_계획19"/>
      <sheetName val="재료비(율)_산출근거19"/>
      <sheetName val="인원인건비&amp;간접비_계획19"/>
      <sheetName val="감가상각비_계산19"/>
      <sheetName val="간접비_계획19"/>
      <sheetName val="Reference_(기존)19"/>
      <sheetName val="2014년_손익19"/>
      <sheetName val="15년_손익_(GDR_Rental사업)_요약-연간비교19"/>
      <sheetName val="15년_손익_(GDR_Rent사업)_요약-(간접비_포19"/>
      <sheetName val="15년_손익-GDR_Rental사업19"/>
      <sheetName val="매출&amp;재료비&amp;비용&amp;투자_산출근거19"/>
      <sheetName val="아울렛_농산벤더19"/>
      <sheetName val="00_08계정19"/>
      <sheetName val="경영비율_19"/>
      <sheetName val="#2_BSPL19"/>
      <sheetName val="퇴직충당금(3_31)(국문)19"/>
      <sheetName val="매출액(명)_19"/>
      <sheetName val="118_세금과공과19"/>
      <sheetName val="control_sheet19"/>
      <sheetName val="VB_19"/>
      <sheetName val="중장기_외화자금_보정명세(PBC)19"/>
      <sheetName val="POS_(2)19"/>
      <sheetName val="05_1Q19"/>
      <sheetName val="산업은행_경영지표19"/>
      <sheetName val="unit_419"/>
      <sheetName val="내역서_(2)19"/>
      <sheetName val="INCOME_STATEMENT19"/>
      <sheetName val="관계회사거래내역및_채권채무잔액_9917"/>
      <sheetName val="Team_종합17"/>
      <sheetName val="에뛰드_내부관리가17"/>
      <sheetName val="Packaging_cost_Back_Data17"/>
      <sheetName val="현지법인_대손설정17"/>
      <sheetName val="원가계산_(2)18"/>
      <sheetName val="현금_및_예치금Lead17"/>
      <sheetName val="현금및예치금_명세서17"/>
      <sheetName val="유첨3_적용기준17"/>
      <sheetName val="업체손실공수_xls17"/>
      <sheetName val="108_수선비18"/>
      <sheetName val="General_Inputs17"/>
      <sheetName val="CGC_Inputs17"/>
      <sheetName val="Office_only_Letup17"/>
      <sheetName val="sap`04_7_1417"/>
      <sheetName val="13_보증금(전신전화가입권)17"/>
      <sheetName val="붙임2-1__지급조서명세서(2001년분)17"/>
      <sheetName val="중부사업담당_1-11월_원가19"/>
      <sheetName val="0_0ControlSheet17"/>
      <sheetName val="현금흐름표_근거자료17"/>
      <sheetName val="01_12月_Lot별_판매실적_xls17"/>
      <sheetName val="Industry_Indices17"/>
      <sheetName val="공항,제주_판매율_분석17"/>
      <sheetName val="값목록(Do_not_touch)16"/>
      <sheetName val="Item_LIST16"/>
      <sheetName val="Volume_LIST16"/>
      <sheetName val="99_7월_당월회수_실적16"/>
      <sheetName val="US_Revenue_(2)17"/>
      <sheetName val="LEAD_SHEET_(K상각후회수율)16"/>
      <sheetName val="2_지분법적용주식Leadsheet(회사제시)16"/>
      <sheetName val="년간_자금계획(90일_적용)16"/>
      <sheetName val="서비스별_매출추이16"/>
      <sheetName val="참고__카본단가_비교16"/>
      <sheetName val="수입검사현황_Rev116"/>
      <sheetName val="7_3_DY팀16"/>
      <sheetName val="감사보고서_(날인X)_KEIT16"/>
      <sheetName val="감사보고서_(날인X)_KIAT16"/>
      <sheetName val="감사보고서_(날인X)_KETEP16"/>
      <sheetName val="재원별지출내역_(2)16"/>
      <sheetName val="연구시설·장비_및_재료비16"/>
      <sheetName val="세목별_사용내역조회16"/>
      <sheetName val="인건비_소요_명세16"/>
      <sheetName val="Sheet1_(2)16"/>
      <sheetName val="DATA_입력란16"/>
      <sheetName val="1__설계조건_2_단면가정_3__하중계산16"/>
      <sheetName val="7__2_16"/>
      <sheetName val="Bank_charge16"/>
      <sheetName val="AQL(0_65)16"/>
      <sheetName val="U3_116"/>
      <sheetName val="GEN_Inputs16"/>
      <sheetName val="表03_16"/>
      <sheetName val="DIVP_L_199816"/>
      <sheetName val="제품L_D_16"/>
      <sheetName val="TO_DO16"/>
      <sheetName val="CC_Down_load_071616"/>
      <sheetName val="CF_RE_type16"/>
      <sheetName val="Ref_Filed16"/>
      <sheetName val="220_(2)16"/>
      <sheetName val="3_일반사상16"/>
      <sheetName val="S1_1총괄16"/>
      <sheetName val="1_능률현황16"/>
      <sheetName val="2_호선별예상실적16"/>
      <sheetName val="7_(2)13"/>
      <sheetName val="2181_91(Ex-pat)13"/>
      <sheetName val="2150_2(Equip-oth)13"/>
      <sheetName val="5_공종별예산내역서13"/>
      <sheetName val="SH_R설치13"/>
      <sheetName val="Business_Plan13"/>
      <sheetName val="Korea_Sign-Internal13"/>
      <sheetName val="FY00_OP3rdPrty13"/>
      <sheetName val="Q3_actuals13"/>
      <sheetName val="0307_Q3Update13"/>
      <sheetName val="3_부점발견재산13"/>
      <sheetName val="6_공사부점손익13"/>
      <sheetName val="5_공사손익실적13"/>
      <sheetName val="Cons_Total_company13"/>
      <sheetName val="FL'G_WT_13"/>
      <sheetName val="수금_13"/>
      <sheetName val="형명분류 신구비교"/>
      <sheetName val="월달력"/>
      <sheetName val="CR CODE"/>
      <sheetName val="OPT손익 수출"/>
      <sheetName val="제안대장(전체)"/>
      <sheetName val="98달력"/>
      <sheetName val="96 FW 기획, 진행 현황"/>
      <sheetName val="группа"/>
      <sheetName val="하_고과(결과)"/>
      <sheetName val="년도별개발"/>
      <sheetName val="Publishing Plan(Edit)"/>
      <sheetName val="LA(INVENTORY)"/>
      <sheetName val="감가상각비"/>
      <sheetName val="HISTORY REPORT-ARMOR ALL &amp; STP"/>
      <sheetName val="대차총괄"/>
      <sheetName val="기준정보"/>
      <sheetName val="Cover"/>
      <sheetName val="Indoor Disposer"/>
      <sheetName val="재고현황(Unit)"/>
      <sheetName val="단기차입금"/>
      <sheetName val="선수"/>
      <sheetName val="목표세부명세"/>
      <sheetName val="월별비교제조원가명세서"/>
      <sheetName val="REOE판매실적"/>
      <sheetName val="예총"/>
      <sheetName val="실행예산 명세표"/>
      <sheetName val="실행예산_명세표"/>
      <sheetName val="단가표"/>
      <sheetName val="财务费用明细表"/>
      <sheetName val="长期待摊费用明细表"/>
      <sheetName val="당월"/>
      <sheetName val="Lists"/>
      <sheetName val="Database"/>
      <sheetName val="M7"/>
      <sheetName val="Thailand"/>
      <sheetName val="1995_Option_Plan"/>
      <sheetName val="1997_Option_Plan"/>
      <sheetName val="1996_Option_Plan"/>
      <sheetName val="SERIES_A"/>
      <sheetName val="SERIES_B"/>
      <sheetName val="SERIES_C"/>
      <sheetName val="COMMON_STOCK"/>
      <sheetName val="SERIES_D"/>
      <sheetName val="SERIES_E"/>
      <sheetName val="Series_F"/>
      <sheetName val="Hidden"/>
      <sheetName val="Equity Incentive Awards"/>
      <sheetName val="REVENUE FY97"/>
      <sheetName val="TB P12"/>
      <sheetName val="Graph_Detail"/>
      <sheetName val="Fluctuación (P.3)"/>
      <sheetName val="切替情報"/>
      <sheetName val="Penyusutan Kendaraan"/>
      <sheetName val="STOCK894"/>
      <sheetName val="S-5"/>
      <sheetName val="คชจ.ดำเนินงาน6-43"/>
      <sheetName val="KOR"/>
      <sheetName val="팀별손익"/>
      <sheetName val="실행예산_명세표1"/>
      <sheetName val="引用"/>
      <sheetName val="4-货币资金-现金"/>
      <sheetName val="bal sheet"/>
      <sheetName val="반기_유가증권"/>
      <sheetName val="계조에 따른 특성"/>
      <sheetName val="조명시설"/>
      <sheetName val="재무가정"/>
      <sheetName val="Cashflow(Scenario)"/>
      <sheetName val="(참고) 리스크 맵"/>
      <sheetName val="시산956"/>
      <sheetName val="3084"/>
      <sheetName val="目录"/>
      <sheetName val="B7"/>
      <sheetName val="CSM"/>
      <sheetName val="inv-equity"/>
      <sheetName val="BBM-03"/>
      <sheetName val="상정안건"/>
      <sheetName val="직노"/>
      <sheetName val="인상효1"/>
      <sheetName val="조사번호"/>
      <sheetName val="성보6"/>
      <sheetName val="단산"/>
      <sheetName val="일대"/>
      <sheetName val="사장단"/>
      <sheetName val="삼양사"/>
      <sheetName val="2.조회처목록"/>
      <sheetName val="일반사항"/>
      <sheetName val="WP Index"/>
      <sheetName val="2111"/>
      <sheetName val="2112"/>
      <sheetName val="2710"/>
      <sheetName val="7600"/>
      <sheetName val="7610"/>
      <sheetName val="8700"/>
      <sheetName val="FP"/>
      <sheetName val="CE"/>
      <sheetName val="CF"/>
      <sheetName val="RE"/>
      <sheetName val="1__Exercised"/>
      <sheetName val="Pref_B"/>
      <sheetName val="제조원가계산서_(2)"/>
      <sheetName val="7_예수금이자,연체자금투입비용"/>
      <sheetName val="기계장치_(2)"/>
      <sheetName val="10월_급여"/>
      <sheetName val="신용카드(상각_고재균_활동_고재균)"/>
      <sheetName val="신용카드(상각_이상인_활동_이상인)"/>
      <sheetName val="대환론(상각_이상인_활동_이상인)"/>
      <sheetName val="일반론(상각_이상인_활동_이상인)"/>
      <sheetName val="1995년_섹터별_매출"/>
      <sheetName val="Rollforward_to_Final"/>
      <sheetName val="Site_Expenses"/>
      <sheetName val="for_회수"/>
      <sheetName val="건물_상각비"/>
      <sheetName val="전력_연료"/>
      <sheetName val="CT_190527"/>
      <sheetName val="DMAW_유상샘플"/>
      <sheetName val="DMNB_20F"/>
      <sheetName val="YS1004_2700DE"/>
      <sheetName val="방오사3DE(STB)_유상샘플"/>
      <sheetName val="방오사3DE(STB)_CIF"/>
      <sheetName val="방오사3DE(STB)_DDP"/>
      <sheetName val="방오사6DE(STB)_CIF"/>
      <sheetName val="방오사6DE(STB)_DDP"/>
      <sheetName val="STB_20F"/>
      <sheetName val="Gen_Assumptions"/>
      <sheetName val="Admin(Acqusition)_2009_GMC"/>
      <sheetName val="NPV_-_New_Plant"/>
      <sheetName val="A_8-7-1_중요계정파악"/>
      <sheetName val="0_Data"/>
      <sheetName val="2013년12월~2014년4월_수불내역"/>
      <sheetName val="품목별_판매량"/>
      <sheetName val="전용선_(2)"/>
      <sheetName val="1_외주공사"/>
      <sheetName val="2_직영공사"/>
      <sheetName val="시실누(모)_"/>
      <sheetName val="1차_내역서"/>
      <sheetName val="총괄갑_"/>
      <sheetName val="수원_RAW_BT03(M292C)1"/>
      <sheetName val="Repayment_Summary"/>
      <sheetName val="average_price"/>
      <sheetName val="3_공통공사대비"/>
      <sheetName val="_"/>
      <sheetName val="TBclosing"/>
      <sheetName val="원_VL"/>
      <sheetName val="MatchCode"/>
      <sheetName val="첨"/>
      <sheetName val="truc tiep"/>
      <sheetName val="1공장_재공품생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/>
      <sheetData sheetId="745" refreshError="1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 refreshError="1"/>
      <sheetData sheetId="807" refreshError="1"/>
      <sheetData sheetId="808" refreshError="1"/>
      <sheetData sheetId="809" refreshError="1"/>
      <sheetData sheetId="810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/>
      <sheetData sheetId="855"/>
      <sheetData sheetId="856"/>
      <sheetData sheetId="857"/>
      <sheetData sheetId="858"/>
      <sheetData sheetId="859" refreshError="1"/>
      <sheetData sheetId="860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/>
      <sheetData sheetId="883" refreshError="1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/>
      <sheetData sheetId="897"/>
      <sheetData sheetId="898"/>
      <sheetData sheetId="899"/>
      <sheetData sheetId="900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/>
      <sheetData sheetId="911"/>
      <sheetData sheetId="912"/>
      <sheetData sheetId="913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/>
      <sheetData sheetId="933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 refreshError="1"/>
      <sheetData sheetId="1136" refreshError="1"/>
      <sheetData sheetId="1137"/>
      <sheetData sheetId="1138"/>
      <sheetData sheetId="1139"/>
      <sheetData sheetId="1140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/>
      <sheetData sheetId="1200"/>
      <sheetData sheetId="1201"/>
      <sheetData sheetId="1202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/>
      <sheetData sheetId="1373"/>
      <sheetData sheetId="1374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/>
      <sheetData sheetId="1404"/>
      <sheetData sheetId="1405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/>
      <sheetData sheetId="1829"/>
      <sheetData sheetId="1830"/>
      <sheetData sheetId="183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/>
      <sheetData sheetId="1869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/>
      <sheetData sheetId="1898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/>
      <sheetData sheetId="2000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/>
      <sheetData sheetId="2023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/>
      <sheetData sheetId="2359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/>
      <sheetData sheetId="2383"/>
      <sheetData sheetId="2384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 refreshError="1"/>
      <sheetData sheetId="2482" refreshError="1"/>
      <sheetData sheetId="2483" refreshError="1"/>
      <sheetData sheetId="2484" refreshError="1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/>
      <sheetData sheetId="2898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/>
      <sheetData sheetId="2915"/>
      <sheetData sheetId="2916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/>
      <sheetData sheetId="4947" refreshError="1"/>
      <sheetData sheetId="4948" refreshError="1"/>
      <sheetData sheetId="4949" refreshError="1"/>
      <sheetData sheetId="4950" refreshError="1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t9903"/>
      <sheetName val="Asset9902"/>
      <sheetName val="Asset9901"/>
      <sheetName val="Asset9812"/>
      <sheetName val="Asset9812Chey"/>
      <sheetName val="Asset9811CAK"/>
      <sheetName val="Asset9811Chey"/>
      <sheetName val="Asset9810CAK"/>
      <sheetName val="Asset9810Cheyenne"/>
      <sheetName val="Asset9809CAK"/>
      <sheetName val="Asset9809Cheyenne"/>
      <sheetName val="Asset98-CAK"/>
      <sheetName val="Asset98-Cheyenne"/>
      <sheetName val="Dispos&amp;Destroy98"/>
      <sheetName val="Dispos&amp;Destroy97"/>
      <sheetName val="Asset&amp;Depr"/>
      <sheetName val="주소"/>
      <sheetName val="Deprec9903"/>
      <sheetName val="1월"/>
      <sheetName val="15.외화외상매입금 0"/>
      <sheetName val="17.미지급금0"/>
      <sheetName val="BSM9601"/>
      <sheetName val="S1.1총괄"/>
      <sheetName val="포장복구집계"/>
      <sheetName val="주관사업"/>
      <sheetName val="Balance sheet"/>
      <sheetName val="조회서"/>
      <sheetName val="02주주임원(조전)"/>
      <sheetName val="송전기본"/>
      <sheetName val="비품"/>
      <sheetName val="수정시산표"/>
      <sheetName val="이자율"/>
      <sheetName val="토목주소"/>
      <sheetName val="프랜트면허"/>
      <sheetName val="ASP"/>
      <sheetName val="CHIP_O"/>
      <sheetName val="FAB_I"/>
      <sheetName val="FRT_O"/>
      <sheetName val="PKG_I"/>
      <sheetName val="FT_금액"/>
      <sheetName val="YIELD"/>
      <sheetName val="MX628EX"/>
      <sheetName val="건설중인"/>
      <sheetName val="2.대외공문"/>
      <sheetName val="시산표"/>
      <sheetName val="입찰안"/>
      <sheetName val="data"/>
      <sheetName val="재공품"/>
      <sheetName val="Index"/>
      <sheetName val="Inputs"/>
      <sheetName val="AcqIS"/>
      <sheetName val="AcqBSCF"/>
      <sheetName val="물량투입계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외주현황.wq1"/>
      <sheetName val="3월"/>
      <sheetName val="현금흐름표"/>
      <sheetName val="투자자산명세서"/>
      <sheetName val="그래프 (2)"/>
      <sheetName val="유통조직현황"/>
      <sheetName val="표지"/>
      <sheetName val="예금구좌"/>
      <sheetName val="총괄"/>
      <sheetName val="Scenario"/>
      <sheetName val="수정시산표"/>
      <sheetName val="data"/>
      <sheetName val="Config"/>
      <sheetName val="EX-외상(06)"/>
      <sheetName val="969910( R)"/>
      <sheetName val="대외공문"/>
      <sheetName val="수입2"/>
      <sheetName val="종합표"/>
      <sheetName val="CAUDIT"/>
      <sheetName val="수입"/>
      <sheetName val="Title"/>
      <sheetName val="일일(2월,현대정유)"/>
      <sheetName val="B053 (990701)공정실적PP%계산"/>
      <sheetName val="존4"/>
      <sheetName val="결산"/>
      <sheetName val="CASE ASM"/>
      <sheetName val="수리결과"/>
      <sheetName val="#REF"/>
      <sheetName val="RD제품개발투자비(매가)"/>
      <sheetName val="협조전"/>
      <sheetName val="engline"/>
      <sheetName val="원본"/>
      <sheetName val="SOURCE"/>
      <sheetName val="공수"/>
      <sheetName val="수량계산"/>
      <sheetName val="일위산출"/>
      <sheetName val="RDLEVLST"/>
      <sheetName val="차체부품 INS REPORT(갑)"/>
      <sheetName val="Sheet2"/>
      <sheetName val="원가지수"/>
      <sheetName val="0413"/>
      <sheetName val="프로젝트"/>
      <sheetName val="PPS2"/>
      <sheetName val="심의구매"/>
      <sheetName val="98수문일위"/>
      <sheetName val="입찰안"/>
      <sheetName val="환산table"/>
      <sheetName val="경비공통"/>
      <sheetName val="이름정의"/>
      <sheetName val="Links"/>
      <sheetName val="월별수입"/>
      <sheetName val="96갑지"/>
      <sheetName val="재료비"/>
      <sheetName val="단가"/>
      <sheetName val="Definition"/>
      <sheetName val="WXY"/>
      <sheetName val="전기장치"/>
      <sheetName val="폼관조직"/>
      <sheetName val="조정명세서"/>
      <sheetName val="S1.1총괄"/>
      <sheetName val="Asset98-CAK"/>
      <sheetName val="비교재무제표"/>
      <sheetName val="설비사양서B-1"/>
      <sheetName val="외주현황"/>
      <sheetName val="RATE VAR."/>
      <sheetName val="환율시트"/>
      <sheetName val="인건비(010330)"/>
      <sheetName val="95감가상각"/>
      <sheetName val="품질현황-보류"/>
      <sheetName val="97년"/>
      <sheetName val="차수"/>
      <sheetName val="420d 5749 (OPW)"/>
      <sheetName val="전산품의"/>
      <sheetName val="Macro1"/>
      <sheetName val="CODE"/>
      <sheetName val="추이도"/>
      <sheetName val="달력"/>
      <sheetName val="lot"/>
      <sheetName val="가격표"/>
      <sheetName val="BUS제원1"/>
      <sheetName val="상각율표"/>
      <sheetName val="전체"/>
      <sheetName val="카메라"/>
      <sheetName val="2002년 실적"/>
      <sheetName val="입사자"/>
      <sheetName val="성산지급"/>
      <sheetName val="완성차"/>
      <sheetName val="회사정보"/>
      <sheetName val="계산DATA입력"/>
      <sheetName val="TWIST"/>
      <sheetName val="AVSSX"/>
      <sheetName val="소상 &quot;1&quot;"/>
      <sheetName val="HAL(STD)"/>
      <sheetName val="외주현황_wq1"/>
      <sheetName val="Segments"/>
      <sheetName val="2.대외공문"/>
      <sheetName val="비용정리"/>
      <sheetName val="Feriados"/>
      <sheetName val="p2-1"/>
      <sheetName val="2"/>
      <sheetName val="Headcount"/>
      <sheetName val="B053_(990701)공정실적PP%계산"/>
      <sheetName val="2_대외공문"/>
      <sheetName val="재질단가"/>
      <sheetName val="초기입력(시산)"/>
      <sheetName val="월별손익 (수정) (2)"/>
      <sheetName val="임율"/>
      <sheetName val="BACKDATA"/>
      <sheetName val="GK_XDBASE"/>
      <sheetName val="제품마스타"/>
      <sheetName val="하자DB"/>
      <sheetName val="PS일계획"/>
      <sheetName val="X-3 ENG"/>
      <sheetName val="계산정보"/>
      <sheetName val="상세 계산 내역"/>
      <sheetName val="외주현황_wq11"/>
      <sheetName val="2_대외공문1"/>
      <sheetName val="B053_(990701)공정실적PP%계산1"/>
      <sheetName val="그래프_(2)"/>
      <sheetName val="Tables"/>
      <sheetName val="DO NOT TOUCH - Link cells"/>
      <sheetName val="Sheet1"/>
      <sheetName val="JT3.0견적-구1"/>
      <sheetName val="PF4-6"/>
      <sheetName val="R&amp;D"/>
      <sheetName val="총론(임율, 경영비율)"/>
      <sheetName val="항목(1)"/>
      <sheetName val="M1master"/>
      <sheetName val="table"/>
      <sheetName val="3.일반사상"/>
      <sheetName val="S69300"/>
      <sheetName val="96"/>
      <sheetName val="6월17"/>
      <sheetName val="RC"/>
      <sheetName val="Tbom-tot"/>
      <sheetName val="청도생산계획(수정전)"/>
      <sheetName val="손익계산서"/>
      <sheetName val="미결업무"/>
      <sheetName val="5.WIRE적용LIST"/>
      <sheetName val="INPUT DATA"/>
      <sheetName val="KMO"/>
      <sheetName val="부문손익"/>
      <sheetName val="업무분장"/>
      <sheetName val="626TD"/>
      <sheetName val="계실5-1"/>
      <sheetName val="TABLE(ID)"/>
      <sheetName val="기안"/>
      <sheetName val="사양비교"/>
      <sheetName val="1.세부비교원가(내수)"/>
      <sheetName val="현금경비중역"/>
      <sheetName val="95WBS"/>
      <sheetName val="기타코드"/>
      <sheetName val="환율반영"/>
      <sheetName val="뒤차축소"/>
      <sheetName val="초도발주서"/>
      <sheetName val="목록원본"/>
      <sheetName val="교육계획"/>
      <sheetName val="신규DEP"/>
      <sheetName val="양식-금형"/>
      <sheetName val="일반경비"/>
      <sheetName val="HP1AMLIST"/>
      <sheetName val="전문품의"/>
      <sheetName val="원가"/>
      <sheetName val="Sheet4"/>
      <sheetName val="정산표"/>
      <sheetName val="Ctrl"/>
      <sheetName val="연평잔"/>
      <sheetName val="지급어음"/>
      <sheetName val="목록"/>
      <sheetName val="방산생산"/>
      <sheetName val="담당자_전기"/>
      <sheetName val="FAB4생산"/>
      <sheetName val="2-2. 구체자재 직도보급현황"/>
      <sheetName val="ORIGN"/>
      <sheetName val="유동자산"/>
      <sheetName val="보정사항"/>
      <sheetName val="List"/>
      <sheetName val="내역"/>
      <sheetName val="명단"/>
      <sheetName val="장적산출"/>
      <sheetName val="채권(하반기)"/>
      <sheetName val="10매출"/>
      <sheetName val="C_Pnl원가1"/>
      <sheetName val="경영계획"/>
      <sheetName val="사업계획(97년)"/>
      <sheetName val="년말기성고계산서 (2)"/>
      <sheetName val="이자율"/>
      <sheetName val="선수금반제"/>
      <sheetName val="외화수지"/>
      <sheetName val="자구계획db"/>
      <sheetName val="10월인원계획"/>
      <sheetName val="표준"/>
      <sheetName val="설계평가서"/>
      <sheetName val="대지급(한미)"/>
      <sheetName val="건축내역"/>
      <sheetName val="220 (2)"/>
      <sheetName val="Assumption"/>
      <sheetName val="정기예금"/>
      <sheetName val="2COMPO_TABLE"/>
      <sheetName val="DAT(목표)"/>
      <sheetName val="환율"/>
      <sheetName val="생산성상세"/>
      <sheetName val="영업외손익등"/>
      <sheetName val="MAIN"/>
      <sheetName val="현장"/>
      <sheetName val="만년달력"/>
      <sheetName val="경영여건"/>
      <sheetName val="외환익"/>
      <sheetName val="영업 입수계획 "/>
      <sheetName val="계획"/>
      <sheetName val="5월제품재고수량"/>
      <sheetName val="판매5"/>
      <sheetName val="개발비-A등급"/>
      <sheetName val="인사자료총집계"/>
      <sheetName val="장차SKD"/>
      <sheetName val="산출근거#2-3"/>
      <sheetName val="외화환산손익명세서"/>
      <sheetName val="F-1,2"/>
      <sheetName val="외화계약"/>
      <sheetName val="구축일반"/>
      <sheetName val="확정현황"/>
      <sheetName val="시산표"/>
      <sheetName val="DATE"/>
      <sheetName val="재료율"/>
      <sheetName val="SANTAMO"/>
      <sheetName val="진행 DATA (2)"/>
      <sheetName val="GB-IC Villingen GG"/>
      <sheetName val="철판인상"/>
      <sheetName val="재공품"/>
      <sheetName val="onhand"/>
      <sheetName val="현금"/>
      <sheetName val="손익합산"/>
      <sheetName val="점수"/>
      <sheetName val="그래프_(2)1"/>
      <sheetName val="969910(_R)"/>
      <sheetName val="TS"/>
      <sheetName val="코드"/>
      <sheetName val="RATE_VAR_"/>
      <sheetName val="ESH 평가 Sheet"/>
      <sheetName val="추가예산"/>
      <sheetName val="은행"/>
      <sheetName val="정비활동_수선비 절감"/>
      <sheetName val="3.5 Inch 가동 효율"/>
      <sheetName val="2.5 Inch 가동 효율"/>
      <sheetName val="문제점"/>
      <sheetName val="ESH_평가_Sheet"/>
      <sheetName val="정비활동_수선비_절감"/>
      <sheetName val="3_5_Inch_가동_효율"/>
      <sheetName val="2_5_Inch_가동_효율"/>
      <sheetName val="기준코드(기타)"/>
      <sheetName val="ESH_평가_Sheet1"/>
      <sheetName val="정비활동_수선비_절감1"/>
      <sheetName val="3_5_Inch_가동_효율1"/>
      <sheetName val="2_5_Inch_가동_효율1"/>
      <sheetName val="외주현황_wq12"/>
      <sheetName val="ESH_평가_Sheet2"/>
      <sheetName val="정비활동_수선비_절감2"/>
      <sheetName val="3_5_Inch_가동_효율2"/>
      <sheetName val="2_5_Inch_가동_효율2"/>
      <sheetName val="외주현황_wq13"/>
      <sheetName val="ESH_평가_Sheet3"/>
      <sheetName val="정비활동_수선비_절감3"/>
      <sheetName val="3_5_Inch_가동_효율3"/>
      <sheetName val="2_5_Inch_가동_효율3"/>
      <sheetName val="D11#1"/>
      <sheetName val="D14#3"/>
      <sheetName val="외주현황_wq14"/>
      <sheetName val="외주현황_wq15"/>
      <sheetName val="ESH_평가_Sheet4"/>
      <sheetName val="정비활동_수선비_절감4"/>
      <sheetName val="3_5_Inch_가동_효율4"/>
      <sheetName val="2_5_Inch_가동_효율4"/>
      <sheetName val="외주현황_wq17"/>
      <sheetName val="ESH_평가_Sheet6"/>
      <sheetName val="정비활동_수선비_절감6"/>
      <sheetName val="3_5_Inch_가동_효율6"/>
      <sheetName val="2_5_Inch_가동_효율6"/>
      <sheetName val="외주현황_wq16"/>
      <sheetName val="ESH_평가_Sheet5"/>
      <sheetName val="정비활동_수선비_절감5"/>
      <sheetName val="3_5_Inch_가동_효율5"/>
      <sheetName val="2_5_Inch_가동_효율5"/>
      <sheetName val="외주현황_wq18"/>
      <sheetName val="ESH_평가_Sheet7"/>
      <sheetName val="정비활동_수선비_절감7"/>
      <sheetName val="3_5_Inch_가동_효율7"/>
      <sheetName val="2_5_Inch_가동_효율7"/>
      <sheetName val="외주현황_wq19"/>
      <sheetName val="ESH_평가_Sheet8"/>
      <sheetName val="정비활동_수선비_절감8"/>
      <sheetName val="3_5_Inch_가동_효율8"/>
      <sheetName val="2_5_Inch_가동_효율8"/>
      <sheetName val="외주현황_wq110"/>
      <sheetName val="ESH_평가_Sheet9"/>
      <sheetName val="정비활동_수선비_절감9"/>
      <sheetName val="3_5_Inch_가동_효율9"/>
      <sheetName val="2_5_Inch_가동_효율9"/>
      <sheetName val="외주현황_wq111"/>
      <sheetName val="ESH_평가_Sheet10"/>
      <sheetName val="정비활동_수선비_절감10"/>
      <sheetName val="3_5_Inch_가동_효율10"/>
      <sheetName val="2_5_Inch_가동_효율10"/>
      <sheetName val="외주현황_wq113"/>
      <sheetName val="ESH_평가_Sheet12"/>
      <sheetName val="정비활동_수선비_절감12"/>
      <sheetName val="3_5_Inch_가동_효율12"/>
      <sheetName val="2_5_Inch_가동_효율12"/>
      <sheetName val="외주현황_wq112"/>
      <sheetName val="ESH_평가_Sheet11"/>
      <sheetName val="정비활동_수선비_절감11"/>
      <sheetName val="3_5_Inch_가동_효율11"/>
      <sheetName val="2_5_Inch_가동_효율11"/>
      <sheetName val="외주현황_wq114"/>
      <sheetName val="ESH_평가_Sheet13"/>
      <sheetName val="정비활동_수선비_절감13"/>
      <sheetName val="3_5_Inch_가동_효율13"/>
      <sheetName val="2_5_Inch_가동_효율13"/>
      <sheetName val="외주현황_wq115"/>
      <sheetName val="ESH_평가_Sheet14"/>
      <sheetName val="정비활동_수선비_절감14"/>
      <sheetName val="3_5_Inch_가동_효율14"/>
      <sheetName val="2_5_Inch_가동_효율14"/>
      <sheetName val="외주현황_wq116"/>
      <sheetName val="ESH_평가_Sheet15"/>
      <sheetName val="정비활동_수선비_절감15"/>
      <sheetName val="3_5_Inch_가동_효율15"/>
      <sheetName val="2_5_Inch_가동_효율15"/>
      <sheetName val="외주현황_wq117"/>
      <sheetName val="ESH_평가_Sheet16"/>
      <sheetName val="정비활동_수선비_절감16"/>
      <sheetName val="3_5_Inch_가동_효율16"/>
      <sheetName val="2_5_Inch_가동_효율16"/>
      <sheetName val="환율표"/>
      <sheetName val="외주현황_wq118"/>
      <sheetName val="ESH_평가_Sheet17"/>
      <sheetName val="정비활동_수선비_절감17"/>
      <sheetName val="3_5_Inch_가동_효율17"/>
      <sheetName val="2_5_Inch_가동_효율17"/>
      <sheetName val="입찰보고"/>
      <sheetName val="Sheet3"/>
      <sheetName val="분개장·원장"/>
      <sheetName val="JUM"/>
      <sheetName val="5사남"/>
      <sheetName val="3"/>
      <sheetName val="Palette"/>
      <sheetName val="Checklist"/>
      <sheetName val="J"/>
      <sheetName val="단위"/>
      <sheetName val=" 하반기 경비 조정계획_150627(사계 r2 기준).x"/>
      <sheetName val="1.2내수"/>
      <sheetName val="계획대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 refreshError="1"/>
      <sheetData sheetId="265" refreshError="1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 refreshError="1"/>
      <sheetData sheetId="333"/>
      <sheetData sheetId="334"/>
      <sheetData sheetId="335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흐름표"/>
      <sheetName val="산출기준(파견전산실)"/>
      <sheetName val="95WBS"/>
      <sheetName val="일삼현금흐름표"/>
      <sheetName val="관리수정"/>
      <sheetName val="수입"/>
      <sheetName val="시나리오"/>
      <sheetName val="當期시산표(결재)"/>
      <sheetName val="대외공문"/>
      <sheetName val="상품입고집계"/>
      <sheetName val="Stock Div Accural"/>
      <sheetName val="Supporting Tool"/>
      <sheetName val="수정시산표"/>
      <sheetName val="업무분장 "/>
      <sheetName val="공통"/>
      <sheetName val="bs"/>
      <sheetName val="적용환율"/>
      <sheetName val="현금"/>
      <sheetName val="시산표(매출조정전)"/>
      <sheetName val="US Codes"/>
      <sheetName val="별제권_정리담보권1"/>
      <sheetName val="은행"/>
      <sheetName val="금융"/>
      <sheetName val="신공항A-9(원가수정)"/>
      <sheetName val="기계"/>
      <sheetName val="BUILDING"/>
      <sheetName val="MARCH 25"/>
      <sheetName val="7.31연체현황"/>
      <sheetName val="천안"/>
      <sheetName val="합손"/>
      <sheetName val="10한빛"/>
      <sheetName val="Macro1"/>
      <sheetName val="A1"/>
      <sheetName val="법인구분"/>
      <sheetName val="기초코드"/>
      <sheetName val="기본사항"/>
      <sheetName val="8(갑)"/>
      <sheetName val="10(갑)"/>
      <sheetName val="조특3"/>
      <sheetName val="4"/>
      <sheetName val="영화별rawdata"/>
      <sheetName val="발생집계"/>
      <sheetName val="TEMP1"/>
      <sheetName val="Code"/>
      <sheetName val="96PAYC"/>
      <sheetName val="411-00 외화장기"/>
      <sheetName val="2.손익계산서"/>
      <sheetName val="1-1-1-1"/>
      <sheetName val="108.수선비"/>
      <sheetName val="지수"/>
      <sheetName val="1.외주공사"/>
      <sheetName val="25.보증금(임차보증금외)"/>
      <sheetName val="POS_INV 9712"/>
      <sheetName val="pos collection timeliness"/>
      <sheetName val="Ⅱ1-0타"/>
      <sheetName val="ttt"/>
      <sheetName val="TB0313"/>
      <sheetName val="회차별합계"/>
      <sheetName val="10월판관"/>
      <sheetName val="영업.일1"/>
      <sheetName val="cable-data"/>
      <sheetName val="non"/>
      <sheetName val="시산표"/>
      <sheetName val="118.세금과공과"/>
      <sheetName val="C.Code"/>
      <sheetName val="부도어음"/>
      <sheetName val="DATA"/>
      <sheetName val="B"/>
      <sheetName val="Factor"/>
      <sheetName val="Æo°¡±aAØ"/>
      <sheetName val="전체현황"/>
      <sheetName val="장기성미수금"/>
      <sheetName val="재무비율분석"/>
      <sheetName val="F12_BS"/>
      <sheetName val="F3_PL"/>
      <sheetName val="F4_PAJE"/>
      <sheetName val="XREF"/>
      <sheetName val="지급어음"/>
      <sheetName val="US_Codes"/>
      <sheetName val="YOEMAGUM"/>
      <sheetName val="#REF"/>
      <sheetName val="96월별PL"/>
      <sheetName val="외주현황.wq1"/>
      <sheetName val="대환취급"/>
      <sheetName val="부가세신고자료"/>
      <sheetName val="Target"/>
      <sheetName val="1998 P &amp; L"/>
      <sheetName val="24.보증금(전신전화가입권)"/>
      <sheetName val="RE9604"/>
      <sheetName val="지보1_98"/>
      <sheetName val="Pricing"/>
      <sheetName val="ST"/>
      <sheetName val="고정자산원본"/>
      <sheetName val="매입채무 Lead Sheet"/>
      <sheetName val="산업은행 경영지표"/>
      <sheetName val="6월"/>
      <sheetName val="차손"/>
      <sheetName val="Menu_Link"/>
      <sheetName val="최종전사PL"/>
      <sheetName val="공정가치"/>
      <sheetName val="개발비자산성검토"/>
      <sheetName val="Macro"/>
      <sheetName val="Reference2"/>
      <sheetName val="INSTRUCTIONS"/>
      <sheetName val="TS"/>
      <sheetName val="BaseData"/>
      <sheetName val="4월"/>
      <sheetName val="Variance"/>
      <sheetName val="공정가치접근법"/>
      <sheetName val="반기_유가증권"/>
      <sheetName val="영업_일1"/>
      <sheetName val="108_수선비"/>
      <sheetName val="1998_P_&amp;_L"/>
      <sheetName val="Stock_Div_Accural"/>
      <sheetName val="24_보증금(전신전화가입권)"/>
      <sheetName val="영업_일11"/>
      <sheetName val="108_수선비1"/>
      <sheetName val="1998_P_&amp;_L1"/>
      <sheetName val="Stock_Div_Accural1"/>
      <sheetName val="24_보증금(전신전화가입권)1"/>
      <sheetName val="BS-중간"/>
      <sheetName val="Reference"/>
      <sheetName val="ST4_조회확인"/>
      <sheetName val="유동자산"/>
      <sheetName val="최종보고1"/>
      <sheetName val="CJE"/>
      <sheetName val="Sheet1"/>
      <sheetName val="Mar"/>
      <sheetName val="인건비 내역서"/>
      <sheetName val="선급법인세 (2)"/>
      <sheetName val="업무분장_"/>
      <sheetName val="Supporting_Tool"/>
      <sheetName val="MARCH_25"/>
      <sheetName val="G100"/>
      <sheetName val="회전율"/>
      <sheetName val="R(BS-PL-RE)"/>
      <sheetName val="회사정보"/>
      <sheetName val="comm"/>
      <sheetName val="합계잔액시산표"/>
      <sheetName val="전체"/>
      <sheetName val="A"/>
      <sheetName val="LIST"/>
      <sheetName val="서울(안)"/>
      <sheetName val="94B"/>
      <sheetName val="BSLA"/>
      <sheetName val="관계회사거래내역및 채권채무잔액 99"/>
      <sheetName val="외환차손익"/>
      <sheetName val="부동산"/>
      <sheetName val="Significant Processes"/>
      <sheetName val="회사제시"/>
      <sheetName val="특소세당기재무제표수정"/>
      <sheetName val="자본"/>
      <sheetName val="1Q"/>
      <sheetName val="업무분장_1"/>
      <sheetName val="US_Codes1"/>
      <sheetName val="Supporting_Tool1"/>
      <sheetName val="MARCH_251"/>
      <sheetName val="1_외주공사"/>
      <sheetName val="25_보증금(임차보증금외)"/>
      <sheetName val="외주현황_wq1"/>
      <sheetName val="7_31연체현황"/>
      <sheetName val="POS_INV_9712"/>
      <sheetName val="pos_collection_timeliness"/>
      <sheetName val="411-00_외화장기"/>
      <sheetName val="2_손익계산서"/>
      <sheetName val="118_세금과공과"/>
      <sheetName val="C_Code"/>
      <sheetName val="매입채무_Lead_Sheet"/>
      <sheetName val="산업은행_경영지표"/>
      <sheetName val="인건비_내역서"/>
      <sheetName val="협조전"/>
      <sheetName val="사업부별"/>
      <sheetName val="월별수입"/>
      <sheetName val="입력자료"/>
      <sheetName val="3-4현"/>
      <sheetName val="mwo원자재"/>
      <sheetName val="대전"/>
      <sheetName val="인사자료총집계"/>
      <sheetName val="0105"/>
      <sheetName val="정산표"/>
      <sheetName val="Bia TQT"/>
      <sheetName val="외화평가조정"/>
      <sheetName val="108_수선비2"/>
      <sheetName val="Stock_Div_Accural2"/>
      <sheetName val="1998_P_&amp;_L2"/>
      <sheetName val="영업_일12"/>
      <sheetName val="24_보증금(전신전화가입권)2"/>
      <sheetName val="Significant_Processes"/>
      <sheetName val="선급법인세_(2)"/>
      <sheetName val="SONIC"/>
      <sheetName val="MAT"/>
      <sheetName val="Fixed Assets "/>
      <sheetName val="외화"/>
      <sheetName val="이자율"/>
      <sheetName val="IntercompanyAROct2001"/>
      <sheetName val="생산매출 (4)"/>
      <sheetName val="대차"/>
      <sheetName val="양식3"/>
      <sheetName val="4.경비 5.영업외수지"/>
      <sheetName val="생산매출 (3)"/>
      <sheetName val="생산현황"/>
      <sheetName val="사원번호"/>
      <sheetName val="학교"/>
      <sheetName val="비품0301"/>
      <sheetName val="신비품0301"/>
      <sheetName val="총괄"/>
      <sheetName val="9-1차이내역"/>
      <sheetName val="영업점별목표산출"/>
      <sheetName val="매출현황(월별)  (2)"/>
      <sheetName val="표준대차대조표(1)"/>
      <sheetName val="국내후판가격"/>
      <sheetName val="국내철근가격"/>
      <sheetName val="국내형강가격"/>
      <sheetName val="받을어음"/>
      <sheetName val="F4.2"/>
      <sheetName val="F4.3"/>
      <sheetName val="매출원가_회사제시"/>
      <sheetName val="송전기본"/>
      <sheetName val="VINTAGE FLOW"/>
      <sheetName val="Company"/>
      <sheetName val="영업외 손익 LS"/>
      <sheetName val="하수급견적대비"/>
      <sheetName val="산출근거#2-3"/>
      <sheetName val="누TB"/>
      <sheetName val="1"/>
      <sheetName val="유형자산감가상각"/>
      <sheetName val="SVC Warranty forecast"/>
      <sheetName val="F3"/>
      <sheetName val="F1,2"/>
      <sheetName val="F45"/>
      <sheetName val="세무서코드"/>
      <sheetName val="참조"/>
      <sheetName val="96수표어음"/>
      <sheetName val="인원현황"/>
      <sheetName val="유형자산"/>
      <sheetName val="실행철강하도"/>
      <sheetName val="집계표"/>
      <sheetName val="MIJIBI"/>
      <sheetName val="A-1.1매출"/>
      <sheetName val="A-2 원가및채무"/>
      <sheetName val="외화금융(97-03)"/>
      <sheetName val="CAUDIT"/>
      <sheetName val="Asset98-CAK"/>
      <sheetName val="판보충(설정 정책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6BC9E-D705-403D-B311-C4FD1146D2C0}">
  <dimension ref="A1:I194"/>
  <sheetViews>
    <sheetView tabSelected="1" view="pageBreakPreview" zoomScale="70" zoomScaleNormal="85" zoomScaleSheetLayoutView="70" workbookViewId="0">
      <pane ySplit="7" topLeftCell="A163" activePane="bottomLeft" state="frozen"/>
      <selection pane="bottomLeft" activeCell="F180" sqref="F180"/>
    </sheetView>
  </sheetViews>
  <sheetFormatPr defaultColWidth="8.69921875" defaultRowHeight="13.2"/>
  <cols>
    <col min="1" max="1" width="13.5" style="8" bestFit="1" customWidth="1"/>
    <col min="2" max="3" width="7.296875" style="8" customWidth="1"/>
    <col min="4" max="4" width="35.09765625" style="8" bestFit="1" customWidth="1"/>
    <col min="5" max="5" width="20.59765625" style="134" customWidth="1"/>
    <col min="6" max="7" width="20.59765625" style="198" customWidth="1"/>
    <col min="8" max="8" width="20.59765625" style="134" customWidth="1"/>
    <col min="9" max="9" width="2.69921875" style="8" customWidth="1"/>
    <col min="10" max="16384" width="8.69921875" style="8"/>
  </cols>
  <sheetData>
    <row r="1" spans="1:9">
      <c r="A1" s="1" t="s">
        <v>0</v>
      </c>
      <c r="B1" s="1"/>
      <c r="C1" s="1"/>
      <c r="D1" s="5"/>
      <c r="E1" s="196"/>
      <c r="F1" s="197"/>
      <c r="G1" s="197"/>
      <c r="H1" s="7"/>
    </row>
    <row r="2" spans="1:9">
      <c r="A2" s="1" t="s">
        <v>1</v>
      </c>
      <c r="B2" s="1"/>
      <c r="C2" s="1"/>
      <c r="D2" s="5"/>
      <c r="E2" s="9"/>
      <c r="F2" s="79"/>
      <c r="G2" s="79"/>
      <c r="H2" s="7"/>
    </row>
    <row r="3" spans="1:9">
      <c r="A3" s="1" t="s">
        <v>846</v>
      </c>
      <c r="B3" s="2"/>
      <c r="C3" s="2"/>
      <c r="D3" s="5"/>
      <c r="E3" s="7"/>
      <c r="F3" s="79"/>
      <c r="G3" s="79"/>
      <c r="H3" s="7"/>
    </row>
    <row r="4" spans="1:9">
      <c r="A4" s="1"/>
      <c r="B4" s="1"/>
      <c r="C4" s="1"/>
      <c r="D4" s="5"/>
      <c r="E4" s="7"/>
      <c r="F4" s="79"/>
      <c r="G4" s="79"/>
      <c r="H4" s="7"/>
    </row>
    <row r="5" spans="1:9" s="10" customFormat="1" ht="39.6">
      <c r="A5" s="26" t="s">
        <v>2</v>
      </c>
      <c r="B5" s="26" t="s">
        <v>3</v>
      </c>
      <c r="C5" s="26" t="s">
        <v>4</v>
      </c>
      <c r="D5" s="26" t="s">
        <v>5</v>
      </c>
      <c r="E5" s="27" t="s">
        <v>731</v>
      </c>
      <c r="F5" s="80" t="s">
        <v>7</v>
      </c>
      <c r="G5" s="80" t="s">
        <v>8</v>
      </c>
      <c r="H5" s="28" t="s">
        <v>9</v>
      </c>
    </row>
    <row r="6" spans="1:9" ht="13.8" thickBot="1">
      <c r="A6" s="11" t="s">
        <v>10</v>
      </c>
      <c r="B6" s="11" t="s">
        <v>11</v>
      </c>
      <c r="C6" s="11"/>
      <c r="D6" s="11"/>
      <c r="E6" s="12"/>
      <c r="F6" s="81"/>
      <c r="G6" s="81"/>
      <c r="H6" s="13" t="s">
        <v>12</v>
      </c>
    </row>
    <row r="7" spans="1:9" ht="13.8" thickBot="1">
      <c r="A7" s="14"/>
      <c r="B7" s="14">
        <v>183100</v>
      </c>
      <c r="C7" s="14"/>
      <c r="D7" s="14"/>
      <c r="E7" s="14"/>
      <c r="F7" s="82"/>
      <c r="G7" s="82"/>
      <c r="H7" s="15"/>
    </row>
    <row r="8" spans="1:9" s="132" customFormat="1">
      <c r="A8" s="20">
        <v>103110</v>
      </c>
      <c r="B8" s="5" t="s">
        <v>13</v>
      </c>
      <c r="C8" s="5">
        <v>10300</v>
      </c>
      <c r="D8" s="4" t="s">
        <v>14</v>
      </c>
      <c r="E8" s="9">
        <v>1342304682</v>
      </c>
      <c r="F8" s="188">
        <v>2493081964</v>
      </c>
      <c r="G8" s="183">
        <v>1969749300</v>
      </c>
      <c r="H8" s="180">
        <f t="shared" ref="H8:H72" si="0">E8+F8-G8</f>
        <v>1865637346</v>
      </c>
      <c r="I8" s="8"/>
    </row>
    <row r="9" spans="1:9">
      <c r="A9" s="20">
        <v>103120</v>
      </c>
      <c r="B9" s="5" t="s">
        <v>13</v>
      </c>
      <c r="C9" s="5">
        <v>10301</v>
      </c>
      <c r="D9" s="4" t="s">
        <v>15</v>
      </c>
      <c r="E9" s="9">
        <v>9552</v>
      </c>
      <c r="F9" s="195">
        <v>0</v>
      </c>
      <c r="G9" s="183">
        <v>0</v>
      </c>
      <c r="H9" s="22">
        <f t="shared" si="0"/>
        <v>9552</v>
      </c>
    </row>
    <row r="10" spans="1:9">
      <c r="A10" s="20">
        <v>10400</v>
      </c>
      <c r="B10" s="5" t="s">
        <v>13</v>
      </c>
      <c r="C10" s="5">
        <v>10400</v>
      </c>
      <c r="D10" s="4" t="s">
        <v>16</v>
      </c>
      <c r="E10" s="9">
        <v>188247</v>
      </c>
      <c r="F10" s="195">
        <v>3788</v>
      </c>
      <c r="G10" s="183">
        <v>0</v>
      </c>
      <c r="H10" s="22">
        <f t="shared" si="0"/>
        <v>192035</v>
      </c>
    </row>
    <row r="11" spans="1:9">
      <c r="A11" s="170">
        <v>106210</v>
      </c>
      <c r="B11" s="171" t="s">
        <v>13</v>
      </c>
      <c r="C11" s="171">
        <v>10100</v>
      </c>
      <c r="D11" s="172" t="s">
        <v>17</v>
      </c>
      <c r="E11" s="168">
        <v>884844</v>
      </c>
      <c r="F11" s="212">
        <v>0</v>
      </c>
      <c r="G11" s="184">
        <v>433760</v>
      </c>
      <c r="H11" s="174">
        <f t="shared" si="0"/>
        <v>451084</v>
      </c>
    </row>
    <row r="12" spans="1:9">
      <c r="A12" s="20">
        <v>109200</v>
      </c>
      <c r="B12" s="5" t="s">
        <v>13</v>
      </c>
      <c r="C12" s="5"/>
      <c r="D12" s="4" t="s">
        <v>18</v>
      </c>
      <c r="E12" s="9">
        <v>0</v>
      </c>
      <c r="F12" s="195">
        <v>0</v>
      </c>
      <c r="G12" s="183">
        <v>0</v>
      </c>
      <c r="H12" s="22">
        <f t="shared" si="0"/>
        <v>0</v>
      </c>
    </row>
    <row r="13" spans="1:9">
      <c r="A13" s="20">
        <v>122800</v>
      </c>
      <c r="B13" s="5" t="s">
        <v>13</v>
      </c>
      <c r="C13" s="5">
        <v>12200</v>
      </c>
      <c r="D13" s="4" t="s">
        <v>19</v>
      </c>
      <c r="E13" s="9">
        <v>-42101725</v>
      </c>
      <c r="F13" s="195">
        <v>114585529</v>
      </c>
      <c r="G13" s="183">
        <v>112631925</v>
      </c>
      <c r="H13" s="22">
        <f t="shared" si="0"/>
        <v>-40148121</v>
      </c>
    </row>
    <row r="14" spans="1:9">
      <c r="A14" s="20">
        <v>1231001</v>
      </c>
      <c r="B14" s="5" t="s">
        <v>13</v>
      </c>
      <c r="C14" s="5">
        <v>10800</v>
      </c>
      <c r="D14" s="4" t="s">
        <v>20</v>
      </c>
      <c r="E14" s="9">
        <v>0</v>
      </c>
      <c r="F14" s="195">
        <v>0</v>
      </c>
      <c r="G14" s="183">
        <v>0</v>
      </c>
      <c r="H14" s="22">
        <f t="shared" si="0"/>
        <v>0</v>
      </c>
    </row>
    <row r="15" spans="1:9">
      <c r="A15" s="20">
        <v>123004</v>
      </c>
      <c r="B15" s="5" t="s">
        <v>13</v>
      </c>
      <c r="C15" s="5">
        <v>10800</v>
      </c>
      <c r="D15" s="4" t="s">
        <v>21</v>
      </c>
      <c r="E15" s="9">
        <v>0</v>
      </c>
      <c r="F15" s="195">
        <v>0</v>
      </c>
      <c r="G15" s="183">
        <v>0</v>
      </c>
      <c r="H15" s="22">
        <f t="shared" si="0"/>
        <v>0</v>
      </c>
    </row>
    <row r="16" spans="1:9">
      <c r="A16" s="20">
        <v>123106</v>
      </c>
      <c r="B16" s="5" t="s">
        <v>13</v>
      </c>
      <c r="C16" s="5">
        <v>10800</v>
      </c>
      <c r="D16" s="4" t="s">
        <v>22</v>
      </c>
      <c r="E16" s="9">
        <v>0</v>
      </c>
      <c r="F16" s="195">
        <v>0</v>
      </c>
      <c r="G16" s="183">
        <v>0</v>
      </c>
      <c r="H16" s="22">
        <f t="shared" si="0"/>
        <v>0</v>
      </c>
    </row>
    <row r="17" spans="1:9">
      <c r="A17" s="20">
        <v>1231103</v>
      </c>
      <c r="B17" s="5" t="s">
        <v>13</v>
      </c>
      <c r="C17" s="5">
        <v>10803</v>
      </c>
      <c r="D17" s="4" t="s">
        <v>782</v>
      </c>
      <c r="E17" s="9">
        <v>2218460</v>
      </c>
      <c r="F17" s="195">
        <v>36695</v>
      </c>
      <c r="G17" s="183">
        <v>0</v>
      </c>
      <c r="H17" s="22">
        <f t="shared" si="0"/>
        <v>2255155</v>
      </c>
    </row>
    <row r="18" spans="1:9">
      <c r="A18" s="20">
        <v>123133</v>
      </c>
      <c r="B18" s="5" t="s">
        <v>13</v>
      </c>
      <c r="C18" s="5">
        <v>10800</v>
      </c>
      <c r="D18" s="4" t="s">
        <v>24</v>
      </c>
      <c r="E18" s="9">
        <v>0</v>
      </c>
      <c r="F18" s="195">
        <v>0</v>
      </c>
      <c r="G18" s="183">
        <v>0</v>
      </c>
      <c r="H18" s="22">
        <f t="shared" si="0"/>
        <v>0</v>
      </c>
    </row>
    <row r="19" spans="1:9">
      <c r="A19" s="20">
        <v>123183</v>
      </c>
      <c r="B19" s="5" t="s">
        <v>13</v>
      </c>
      <c r="C19" s="5">
        <v>10805</v>
      </c>
      <c r="D19" s="4" t="s">
        <v>25</v>
      </c>
      <c r="E19" s="9">
        <v>79874698</v>
      </c>
      <c r="F19" s="195">
        <v>1321236</v>
      </c>
      <c r="G19" s="183">
        <v>0</v>
      </c>
      <c r="H19" s="22">
        <f t="shared" si="0"/>
        <v>81195934</v>
      </c>
    </row>
    <row r="20" spans="1:9">
      <c r="A20" s="20">
        <v>123191</v>
      </c>
      <c r="B20" s="5" t="s">
        <v>13</v>
      </c>
      <c r="C20" s="5">
        <v>10800</v>
      </c>
      <c r="D20" s="4" t="s">
        <v>26</v>
      </c>
      <c r="E20" s="9">
        <v>0</v>
      </c>
      <c r="F20" s="195">
        <v>0</v>
      </c>
      <c r="G20" s="183">
        <v>0</v>
      </c>
      <c r="H20" s="22">
        <f t="shared" si="0"/>
        <v>0</v>
      </c>
    </row>
    <row r="21" spans="1:9">
      <c r="A21" s="20">
        <v>123195</v>
      </c>
      <c r="B21" s="5" t="s">
        <v>13</v>
      </c>
      <c r="C21" s="5">
        <v>10800</v>
      </c>
      <c r="D21" s="4" t="s">
        <v>27</v>
      </c>
      <c r="E21" s="9">
        <v>0</v>
      </c>
      <c r="F21" s="195">
        <v>0</v>
      </c>
      <c r="G21" s="183">
        <v>0</v>
      </c>
      <c r="H21" s="22">
        <f t="shared" si="0"/>
        <v>0</v>
      </c>
    </row>
    <row r="22" spans="1:9">
      <c r="A22" s="20">
        <v>123196</v>
      </c>
      <c r="B22" s="5" t="s">
        <v>13</v>
      </c>
      <c r="C22" s="5">
        <v>10808</v>
      </c>
      <c r="D22" s="4" t="s">
        <v>28</v>
      </c>
      <c r="E22" s="9">
        <v>0</v>
      </c>
      <c r="F22" s="195">
        <v>0</v>
      </c>
      <c r="G22" s="183">
        <v>0</v>
      </c>
      <c r="H22" s="22">
        <f t="shared" si="0"/>
        <v>0</v>
      </c>
    </row>
    <row r="23" spans="1:9">
      <c r="A23" s="20">
        <v>123307</v>
      </c>
      <c r="B23" s="5" t="s">
        <v>13</v>
      </c>
      <c r="C23" s="5">
        <v>10800</v>
      </c>
      <c r="D23" s="4" t="s">
        <v>29</v>
      </c>
      <c r="E23" s="9">
        <v>0</v>
      </c>
      <c r="F23" s="195">
        <v>0</v>
      </c>
      <c r="G23" s="183">
        <v>0</v>
      </c>
      <c r="H23" s="22">
        <f t="shared" si="0"/>
        <v>0</v>
      </c>
    </row>
    <row r="24" spans="1:9">
      <c r="A24" s="20">
        <v>123900</v>
      </c>
      <c r="B24" s="5" t="s">
        <v>13</v>
      </c>
      <c r="C24" s="5">
        <v>10810</v>
      </c>
      <c r="D24" s="4" t="s">
        <v>30</v>
      </c>
      <c r="E24" s="9">
        <v>48088300</v>
      </c>
      <c r="F24" s="195">
        <v>17385500</v>
      </c>
      <c r="G24" s="183">
        <v>17385500</v>
      </c>
      <c r="H24" s="22">
        <f t="shared" si="0"/>
        <v>48088300</v>
      </c>
    </row>
    <row r="25" spans="1:9">
      <c r="A25" s="20">
        <v>123901</v>
      </c>
      <c r="B25" s="5" t="s">
        <v>13</v>
      </c>
      <c r="C25" s="5">
        <v>10800</v>
      </c>
      <c r="D25" s="4" t="s">
        <v>31</v>
      </c>
      <c r="E25" s="9">
        <v>0</v>
      </c>
      <c r="F25" s="195">
        <v>0</v>
      </c>
      <c r="G25" s="183">
        <v>0</v>
      </c>
      <c r="H25" s="22">
        <f t="shared" si="0"/>
        <v>0</v>
      </c>
    </row>
    <row r="26" spans="1:9">
      <c r="A26" s="20">
        <v>123910</v>
      </c>
      <c r="B26" s="5" t="s">
        <v>13</v>
      </c>
      <c r="C26" s="5">
        <v>10812</v>
      </c>
      <c r="D26" s="4" t="s">
        <v>32</v>
      </c>
      <c r="E26" s="9">
        <v>3521861994</v>
      </c>
      <c r="F26" s="195">
        <v>1764402192</v>
      </c>
      <c r="G26" s="183">
        <v>2124926638</v>
      </c>
      <c r="H26" s="22">
        <f t="shared" si="0"/>
        <v>3161337548</v>
      </c>
    </row>
    <row r="27" spans="1:9">
      <c r="A27" s="20">
        <v>123920</v>
      </c>
      <c r="B27" s="5" t="s">
        <v>13</v>
      </c>
      <c r="C27" s="5">
        <v>10800</v>
      </c>
      <c r="D27" s="4" t="s">
        <v>33</v>
      </c>
      <c r="E27" s="9">
        <v>0</v>
      </c>
      <c r="F27" s="195">
        <v>0</v>
      </c>
      <c r="G27" s="183">
        <v>0</v>
      </c>
      <c r="H27" s="22">
        <f t="shared" si="0"/>
        <v>0</v>
      </c>
    </row>
    <row r="28" spans="1:9">
      <c r="A28" s="20">
        <v>123937</v>
      </c>
      <c r="B28" s="5" t="s">
        <v>13</v>
      </c>
      <c r="C28" s="5">
        <v>10800</v>
      </c>
      <c r="D28" s="4" t="s">
        <v>34</v>
      </c>
      <c r="E28" s="9">
        <v>0</v>
      </c>
      <c r="F28" s="83">
        <v>0</v>
      </c>
      <c r="G28" s="183">
        <v>0</v>
      </c>
      <c r="H28" s="22">
        <f t="shared" si="0"/>
        <v>0</v>
      </c>
    </row>
    <row r="29" spans="1:9">
      <c r="A29" s="20">
        <v>123940</v>
      </c>
      <c r="B29" s="5" t="s">
        <v>13</v>
      </c>
      <c r="C29" s="5">
        <v>11000</v>
      </c>
      <c r="D29" s="4" t="s">
        <v>35</v>
      </c>
      <c r="E29" s="9">
        <v>1226373717</v>
      </c>
      <c r="F29" s="83">
        <v>140702655</v>
      </c>
      <c r="G29" s="183">
        <v>362208655</v>
      </c>
      <c r="H29" s="22">
        <f t="shared" si="0"/>
        <v>1004867717</v>
      </c>
    </row>
    <row r="30" spans="1:9" s="132" customFormat="1">
      <c r="A30" s="20">
        <v>150100</v>
      </c>
      <c r="B30" s="5" t="s">
        <v>13</v>
      </c>
      <c r="C30" s="5">
        <v>13100</v>
      </c>
      <c r="D30" s="4" t="s">
        <v>783</v>
      </c>
      <c r="E30" s="9">
        <v>8127000</v>
      </c>
      <c r="F30" s="83">
        <v>0</v>
      </c>
      <c r="G30" s="183">
        <v>0</v>
      </c>
      <c r="H30" s="22">
        <f t="shared" si="0"/>
        <v>8127000</v>
      </c>
      <c r="I30" s="8"/>
    </row>
    <row r="31" spans="1:9" s="132" customFormat="1">
      <c r="A31" s="20">
        <v>150110</v>
      </c>
      <c r="B31" s="5" t="s">
        <v>13</v>
      </c>
      <c r="C31" s="5">
        <v>13300</v>
      </c>
      <c r="D31" s="4" t="s">
        <v>36</v>
      </c>
      <c r="E31" s="9">
        <v>5379834</v>
      </c>
      <c r="F31" s="195">
        <v>4784534</v>
      </c>
      <c r="G31" s="183">
        <v>1762251</v>
      </c>
      <c r="H31" s="22">
        <f t="shared" si="0"/>
        <v>8402117</v>
      </c>
      <c r="I31" s="8"/>
    </row>
    <row r="32" spans="1:9">
      <c r="A32" s="20">
        <v>150210</v>
      </c>
      <c r="B32" s="5" t="s">
        <v>13</v>
      </c>
      <c r="C32" s="5">
        <v>13300</v>
      </c>
      <c r="D32" s="4" t="s">
        <v>37</v>
      </c>
      <c r="E32" s="9">
        <v>0</v>
      </c>
      <c r="F32" s="83">
        <v>0</v>
      </c>
      <c r="G32" s="183">
        <v>0</v>
      </c>
      <c r="H32" s="22">
        <f t="shared" si="0"/>
        <v>0</v>
      </c>
    </row>
    <row r="33" spans="1:9">
      <c r="A33" s="20">
        <v>150270</v>
      </c>
      <c r="B33" s="5" t="s">
        <v>13</v>
      </c>
      <c r="C33" s="5">
        <v>13300</v>
      </c>
      <c r="D33" s="4" t="s">
        <v>38</v>
      </c>
      <c r="E33" s="9">
        <v>0</v>
      </c>
      <c r="F33" s="83">
        <v>0</v>
      </c>
      <c r="G33" s="183">
        <v>0</v>
      </c>
      <c r="H33" s="22">
        <f t="shared" si="0"/>
        <v>0</v>
      </c>
    </row>
    <row r="34" spans="1:9">
      <c r="A34" s="20">
        <v>150990</v>
      </c>
      <c r="B34" s="5" t="s">
        <v>13</v>
      </c>
      <c r="C34" s="5">
        <v>13303</v>
      </c>
      <c r="D34" s="4" t="s">
        <v>39</v>
      </c>
      <c r="E34" s="9">
        <v>46534688</v>
      </c>
      <c r="F34" s="83">
        <v>0</v>
      </c>
      <c r="G34" s="183">
        <v>0</v>
      </c>
      <c r="H34" s="22">
        <f t="shared" si="0"/>
        <v>46534688</v>
      </c>
    </row>
    <row r="35" spans="1:9">
      <c r="A35" s="20"/>
      <c r="B35" s="5" t="s">
        <v>13</v>
      </c>
      <c r="C35" s="5"/>
      <c r="D35" s="4" t="s">
        <v>40</v>
      </c>
      <c r="E35" s="9">
        <v>0</v>
      </c>
      <c r="F35" s="83">
        <v>0</v>
      </c>
      <c r="G35" s="183">
        <v>0</v>
      </c>
      <c r="H35" s="22">
        <f t="shared" si="0"/>
        <v>0</v>
      </c>
    </row>
    <row r="36" spans="1:9">
      <c r="A36" s="20">
        <v>152610</v>
      </c>
      <c r="B36" s="5" t="s">
        <v>13</v>
      </c>
      <c r="C36" s="5">
        <v>13600</v>
      </c>
      <c r="D36" s="4" t="s">
        <v>41</v>
      </c>
      <c r="E36" s="9">
        <v>31610910</v>
      </c>
      <c r="F36" s="83">
        <v>0</v>
      </c>
      <c r="G36" s="183">
        <v>0</v>
      </c>
      <c r="H36" s="22">
        <f t="shared" si="0"/>
        <v>31610910</v>
      </c>
    </row>
    <row r="37" spans="1:9">
      <c r="A37" s="20"/>
      <c r="B37" s="5" t="s">
        <v>13</v>
      </c>
      <c r="C37" s="5">
        <v>19801</v>
      </c>
      <c r="D37" s="4" t="s">
        <v>42</v>
      </c>
      <c r="E37" s="9">
        <v>0</v>
      </c>
      <c r="F37" s="83">
        <v>0</v>
      </c>
      <c r="G37" s="183">
        <v>0</v>
      </c>
      <c r="H37" s="22">
        <f t="shared" si="0"/>
        <v>0</v>
      </c>
      <c r="I37" s="8" t="s">
        <v>43</v>
      </c>
    </row>
    <row r="38" spans="1:9">
      <c r="A38" s="20">
        <v>157110</v>
      </c>
      <c r="B38" s="5" t="s">
        <v>13</v>
      </c>
      <c r="C38" s="5"/>
      <c r="D38" s="4" t="s">
        <v>44</v>
      </c>
      <c r="E38" s="9">
        <v>0</v>
      </c>
      <c r="F38" s="83">
        <v>0</v>
      </c>
      <c r="G38" s="183">
        <v>0</v>
      </c>
      <c r="H38" s="22">
        <f t="shared" si="0"/>
        <v>0</v>
      </c>
    </row>
    <row r="39" spans="1:9">
      <c r="A39" s="20">
        <v>157810</v>
      </c>
      <c r="B39" s="5" t="s">
        <v>13</v>
      </c>
      <c r="C39" s="5"/>
      <c r="D39" s="4" t="s">
        <v>45</v>
      </c>
      <c r="E39" s="9">
        <v>0</v>
      </c>
      <c r="F39" s="83">
        <v>0</v>
      </c>
      <c r="G39" s="183">
        <v>0</v>
      </c>
      <c r="H39" s="22">
        <f t="shared" si="0"/>
        <v>0</v>
      </c>
    </row>
    <row r="40" spans="1:9">
      <c r="A40" s="20">
        <v>157910</v>
      </c>
      <c r="B40" s="5" t="s">
        <v>13</v>
      </c>
      <c r="C40" s="5">
        <v>14300</v>
      </c>
      <c r="D40" s="4" t="s">
        <v>46</v>
      </c>
      <c r="E40" s="9">
        <v>0</v>
      </c>
      <c r="F40" s="83">
        <v>0</v>
      </c>
      <c r="G40" s="183">
        <v>0</v>
      </c>
      <c r="H40" s="22">
        <f t="shared" si="0"/>
        <v>0</v>
      </c>
    </row>
    <row r="41" spans="1:9">
      <c r="A41" s="20">
        <v>173100</v>
      </c>
      <c r="B41" s="5" t="s">
        <v>13</v>
      </c>
      <c r="C41" s="5"/>
      <c r="D41" s="4" t="s">
        <v>47</v>
      </c>
      <c r="E41" s="9">
        <v>0</v>
      </c>
      <c r="F41" s="83">
        <v>0</v>
      </c>
      <c r="G41" s="183">
        <v>0</v>
      </c>
      <c r="H41" s="22">
        <f t="shared" si="0"/>
        <v>0</v>
      </c>
    </row>
    <row r="42" spans="1:9">
      <c r="A42" s="20">
        <v>174100</v>
      </c>
      <c r="B42" s="5" t="s">
        <v>13</v>
      </c>
      <c r="C42" s="5">
        <v>21900</v>
      </c>
      <c r="D42" s="4" t="s">
        <v>48</v>
      </c>
      <c r="E42" s="9">
        <v>272817297</v>
      </c>
      <c r="F42" s="83">
        <v>0</v>
      </c>
      <c r="G42" s="183">
        <v>0</v>
      </c>
      <c r="H42" s="22">
        <f t="shared" si="0"/>
        <v>272817297</v>
      </c>
    </row>
    <row r="43" spans="1:9">
      <c r="A43" s="20">
        <v>177110</v>
      </c>
      <c r="B43" s="5" t="s">
        <v>13</v>
      </c>
      <c r="C43" s="5">
        <v>22100</v>
      </c>
      <c r="D43" s="4" t="s">
        <v>49</v>
      </c>
      <c r="E43" s="9">
        <v>0</v>
      </c>
      <c r="F43" s="83">
        <v>0</v>
      </c>
      <c r="G43" s="183">
        <v>0</v>
      </c>
      <c r="H43" s="22">
        <f t="shared" si="0"/>
        <v>0</v>
      </c>
    </row>
    <row r="44" spans="1:9">
      <c r="A44" s="20">
        <v>177120</v>
      </c>
      <c r="B44" s="5" t="s">
        <v>13</v>
      </c>
      <c r="C44" s="5">
        <v>22300</v>
      </c>
      <c r="D44" s="4" t="s">
        <v>50</v>
      </c>
      <c r="E44" s="9">
        <v>159460245</v>
      </c>
      <c r="F44" s="83">
        <v>0</v>
      </c>
      <c r="G44" s="183">
        <v>0</v>
      </c>
      <c r="H44" s="22">
        <f t="shared" si="0"/>
        <v>159460245</v>
      </c>
    </row>
    <row r="45" spans="1:9">
      <c r="A45" s="20">
        <v>177130</v>
      </c>
      <c r="B45" s="5" t="s">
        <v>13</v>
      </c>
      <c r="C45" s="5">
        <v>22500</v>
      </c>
      <c r="D45" s="4" t="s">
        <v>51</v>
      </c>
      <c r="E45" s="9">
        <v>50429170</v>
      </c>
      <c r="F45" s="83">
        <v>0</v>
      </c>
      <c r="G45" s="183">
        <v>0</v>
      </c>
      <c r="H45" s="22">
        <f t="shared" si="0"/>
        <v>50429170</v>
      </c>
    </row>
    <row r="46" spans="1:9">
      <c r="A46" s="20">
        <v>184110</v>
      </c>
      <c r="B46" s="5" t="s">
        <v>13</v>
      </c>
      <c r="C46" s="5">
        <v>22000</v>
      </c>
      <c r="D46" s="4" t="s">
        <v>52</v>
      </c>
      <c r="E46" s="9">
        <v>-270547697</v>
      </c>
      <c r="F46" s="83">
        <v>0</v>
      </c>
      <c r="G46" s="183">
        <v>74700</v>
      </c>
      <c r="H46" s="22">
        <f t="shared" si="0"/>
        <v>-270622397</v>
      </c>
    </row>
    <row r="47" spans="1:9">
      <c r="A47" s="20">
        <v>187110</v>
      </c>
      <c r="B47" s="5" t="s">
        <v>13</v>
      </c>
      <c r="C47" s="5">
        <v>22200</v>
      </c>
      <c r="D47" s="4" t="s">
        <v>53</v>
      </c>
      <c r="E47" s="9">
        <v>0</v>
      </c>
      <c r="F47" s="83">
        <v>0</v>
      </c>
      <c r="G47" s="183">
        <v>0</v>
      </c>
      <c r="H47" s="22">
        <f t="shared" si="0"/>
        <v>0</v>
      </c>
    </row>
    <row r="48" spans="1:9">
      <c r="A48" s="20">
        <v>187120</v>
      </c>
      <c r="B48" s="5" t="s">
        <v>13</v>
      </c>
      <c r="C48" s="5">
        <v>22400</v>
      </c>
      <c r="D48" s="4" t="s">
        <v>54</v>
      </c>
      <c r="E48" s="9">
        <v>-125151213</v>
      </c>
      <c r="F48" s="83">
        <v>0</v>
      </c>
      <c r="G48" s="183">
        <v>2205864</v>
      </c>
      <c r="H48" s="22">
        <f t="shared" si="0"/>
        <v>-127357077</v>
      </c>
    </row>
    <row r="49" spans="1:8">
      <c r="A49" s="20">
        <v>187130</v>
      </c>
      <c r="B49" s="5" t="s">
        <v>13</v>
      </c>
      <c r="C49" s="5">
        <v>22600</v>
      </c>
      <c r="D49" s="4" t="s">
        <v>55</v>
      </c>
      <c r="E49" s="9">
        <v>-50427170</v>
      </c>
      <c r="F49" s="83">
        <v>0</v>
      </c>
      <c r="G49" s="183">
        <v>0</v>
      </c>
      <c r="H49" s="22">
        <f t="shared" si="0"/>
        <v>-50427170</v>
      </c>
    </row>
    <row r="50" spans="1:8">
      <c r="A50" s="20">
        <v>187200</v>
      </c>
      <c r="B50" s="5" t="s">
        <v>13</v>
      </c>
      <c r="C50" s="5">
        <v>10900</v>
      </c>
      <c r="D50" s="4" t="s">
        <v>56</v>
      </c>
      <c r="E50" s="9">
        <v>-6544253</v>
      </c>
      <c r="F50" s="83">
        <v>0</v>
      </c>
      <c r="G50" s="183">
        <v>0</v>
      </c>
      <c r="H50" s="22">
        <f t="shared" si="0"/>
        <v>-6544253</v>
      </c>
    </row>
    <row r="51" spans="1:8">
      <c r="A51" s="20">
        <v>410110</v>
      </c>
      <c r="B51" s="5" t="s">
        <v>13</v>
      </c>
      <c r="C51" s="5"/>
      <c r="D51" s="4"/>
      <c r="E51" s="9">
        <v>0</v>
      </c>
      <c r="F51" s="83">
        <v>0</v>
      </c>
      <c r="G51" s="183">
        <v>0</v>
      </c>
      <c r="H51" s="22">
        <f t="shared" si="0"/>
        <v>0</v>
      </c>
    </row>
    <row r="52" spans="1:8">
      <c r="A52" s="20">
        <v>410520</v>
      </c>
      <c r="B52" s="5" t="s">
        <v>13</v>
      </c>
      <c r="C52" s="5"/>
      <c r="D52" s="4" t="s">
        <v>57</v>
      </c>
      <c r="E52" s="9">
        <v>0</v>
      </c>
      <c r="F52" s="83">
        <v>0</v>
      </c>
      <c r="G52" s="183">
        <v>0</v>
      </c>
      <c r="H52" s="22">
        <f t="shared" si="0"/>
        <v>0</v>
      </c>
    </row>
    <row r="53" spans="1:8" ht="12" customHeight="1">
      <c r="A53" s="20">
        <v>418000</v>
      </c>
      <c r="B53" s="5" t="s">
        <v>13</v>
      </c>
      <c r="C53" s="5">
        <v>25100</v>
      </c>
      <c r="D53" s="4" t="s">
        <v>58</v>
      </c>
      <c r="E53" s="9">
        <v>-9059303</v>
      </c>
      <c r="F53" s="83">
        <v>0</v>
      </c>
      <c r="G53" s="183">
        <v>0</v>
      </c>
      <c r="H53" s="22">
        <f t="shared" si="0"/>
        <v>-9059303</v>
      </c>
    </row>
    <row r="54" spans="1:8">
      <c r="A54" s="20">
        <v>418100</v>
      </c>
      <c r="B54" s="5" t="s">
        <v>13</v>
      </c>
      <c r="C54" s="5">
        <v>25101</v>
      </c>
      <c r="D54" s="4" t="s">
        <v>59</v>
      </c>
      <c r="E54" s="9">
        <v>-2418052208</v>
      </c>
      <c r="F54" s="83">
        <v>1806253429</v>
      </c>
      <c r="G54" s="183">
        <v>1806253429</v>
      </c>
      <c r="H54" s="22">
        <f t="shared" si="0"/>
        <v>-2418052208</v>
      </c>
    </row>
    <row r="55" spans="1:8">
      <c r="A55" s="20">
        <v>418160</v>
      </c>
      <c r="B55" s="5" t="s">
        <v>13</v>
      </c>
      <c r="C55" s="5"/>
      <c r="D55" s="4" t="s">
        <v>60</v>
      </c>
      <c r="E55" s="9">
        <v>0</v>
      </c>
      <c r="F55" s="83">
        <v>0</v>
      </c>
      <c r="G55" s="183">
        <v>0</v>
      </c>
      <c r="H55" s="22">
        <f t="shared" si="0"/>
        <v>0</v>
      </c>
    </row>
    <row r="56" spans="1:8">
      <c r="A56" s="20">
        <v>418260</v>
      </c>
      <c r="B56" s="5" t="s">
        <v>13</v>
      </c>
      <c r="C56" s="5">
        <v>25300</v>
      </c>
      <c r="D56" s="4" t="s">
        <v>61</v>
      </c>
      <c r="E56" s="9">
        <v>0</v>
      </c>
      <c r="F56" s="83">
        <v>0</v>
      </c>
      <c r="G56" s="183">
        <v>0</v>
      </c>
      <c r="H56" s="22">
        <f t="shared" si="0"/>
        <v>0</v>
      </c>
    </row>
    <row r="57" spans="1:8">
      <c r="A57" s="20">
        <v>418310</v>
      </c>
      <c r="B57" s="5" t="s">
        <v>13</v>
      </c>
      <c r="C57" s="5">
        <v>25301</v>
      </c>
      <c r="D57" s="4" t="s">
        <v>62</v>
      </c>
      <c r="E57" s="9">
        <v>-3272883</v>
      </c>
      <c r="F57" s="83">
        <v>0</v>
      </c>
      <c r="G57" s="183">
        <v>0</v>
      </c>
      <c r="H57" s="22">
        <f t="shared" si="0"/>
        <v>-3272883</v>
      </c>
    </row>
    <row r="58" spans="1:8">
      <c r="A58" s="20">
        <v>418910</v>
      </c>
      <c r="B58" s="5" t="s">
        <v>13</v>
      </c>
      <c r="C58" s="5"/>
      <c r="D58" s="4" t="s">
        <v>63</v>
      </c>
      <c r="E58" s="9">
        <v>0</v>
      </c>
      <c r="F58" s="83">
        <v>0</v>
      </c>
      <c r="G58" s="183">
        <v>0</v>
      </c>
      <c r="H58" s="22">
        <f t="shared" si="0"/>
        <v>0</v>
      </c>
    </row>
    <row r="59" spans="1:8">
      <c r="A59" s="20">
        <v>422120</v>
      </c>
      <c r="B59" s="5" t="s">
        <v>13</v>
      </c>
      <c r="C59" s="5">
        <v>26200</v>
      </c>
      <c r="D59" s="4" t="s">
        <v>64</v>
      </c>
      <c r="E59" s="9">
        <v>0</v>
      </c>
      <c r="F59" s="83">
        <v>0</v>
      </c>
      <c r="G59" s="183">
        <v>0</v>
      </c>
      <c r="H59" s="22">
        <f t="shared" si="0"/>
        <v>0</v>
      </c>
    </row>
    <row r="60" spans="1:8">
      <c r="A60" s="20">
        <v>423000</v>
      </c>
      <c r="B60" s="5" t="s">
        <v>13</v>
      </c>
      <c r="C60" s="5">
        <v>26201</v>
      </c>
      <c r="D60" s="4" t="s">
        <v>65</v>
      </c>
      <c r="E60" s="9">
        <v>-192585341</v>
      </c>
      <c r="F60" s="195">
        <v>0</v>
      </c>
      <c r="G60" s="183">
        <v>3302674</v>
      </c>
      <c r="H60" s="22">
        <f t="shared" si="0"/>
        <v>-195888015</v>
      </c>
    </row>
    <row r="61" spans="1:8">
      <c r="A61" s="20">
        <v>428000</v>
      </c>
      <c r="B61" s="5" t="s">
        <v>13</v>
      </c>
      <c r="C61" s="5">
        <v>26200</v>
      </c>
      <c r="D61" s="4" t="s">
        <v>66</v>
      </c>
      <c r="E61" s="9">
        <v>0</v>
      </c>
      <c r="F61" s="83">
        <v>0</v>
      </c>
      <c r="G61" s="183">
        <v>0</v>
      </c>
      <c r="H61" s="22">
        <f t="shared" si="0"/>
        <v>0</v>
      </c>
    </row>
    <row r="62" spans="1:8">
      <c r="A62" s="20"/>
      <c r="B62" s="5" t="s">
        <v>13</v>
      </c>
      <c r="C62" s="5">
        <v>26205</v>
      </c>
      <c r="D62" s="4" t="s">
        <v>67</v>
      </c>
      <c r="E62" s="9">
        <v>1150000000</v>
      </c>
      <c r="F62" s="83">
        <v>0</v>
      </c>
      <c r="G62" s="183">
        <v>0</v>
      </c>
      <c r="H62" s="22">
        <f t="shared" si="0"/>
        <v>1150000000</v>
      </c>
    </row>
    <row r="63" spans="1:8">
      <c r="A63" s="20">
        <v>428810</v>
      </c>
      <c r="B63" s="5" t="s">
        <v>13</v>
      </c>
      <c r="C63" s="5">
        <v>27500</v>
      </c>
      <c r="D63" s="4" t="s">
        <v>68</v>
      </c>
      <c r="E63" s="9">
        <v>-20800300</v>
      </c>
      <c r="F63" s="83">
        <v>18437710</v>
      </c>
      <c r="G63" s="183">
        <v>12246030</v>
      </c>
      <c r="H63" s="22">
        <f t="shared" si="0"/>
        <v>-14608620</v>
      </c>
    </row>
    <row r="64" spans="1:8">
      <c r="A64" s="20">
        <v>428820</v>
      </c>
      <c r="B64" s="5" t="s">
        <v>13</v>
      </c>
      <c r="C64" s="5">
        <v>27600</v>
      </c>
      <c r="D64" s="4" t="s">
        <v>69</v>
      </c>
      <c r="E64" s="9">
        <v>-1843720</v>
      </c>
      <c r="F64" s="83">
        <v>1843720</v>
      </c>
      <c r="G64" s="183">
        <v>1224580</v>
      </c>
      <c r="H64" s="22">
        <f t="shared" si="0"/>
        <v>-1224580</v>
      </c>
    </row>
    <row r="65" spans="1:8">
      <c r="A65" s="20">
        <v>428830</v>
      </c>
      <c r="B65" s="5" t="s">
        <v>13</v>
      </c>
      <c r="C65" s="5">
        <v>27700</v>
      </c>
      <c r="D65" s="4" t="s">
        <v>70</v>
      </c>
      <c r="E65" s="9">
        <v>-2826870</v>
      </c>
      <c r="F65" s="83">
        <v>2826870</v>
      </c>
      <c r="G65" s="183">
        <v>2826870</v>
      </c>
      <c r="H65" s="22">
        <f t="shared" si="0"/>
        <v>-2826870</v>
      </c>
    </row>
    <row r="66" spans="1:8">
      <c r="A66" s="20">
        <v>428840</v>
      </c>
      <c r="B66" s="5" t="s">
        <v>13</v>
      </c>
      <c r="C66" s="5">
        <v>27800</v>
      </c>
      <c r="D66" s="4" t="s">
        <v>71</v>
      </c>
      <c r="E66" s="9">
        <v>-10059620</v>
      </c>
      <c r="F66" s="83">
        <v>9110490</v>
      </c>
      <c r="G66" s="183">
        <v>7613200</v>
      </c>
      <c r="H66" s="22">
        <f t="shared" si="0"/>
        <v>-8562330</v>
      </c>
    </row>
    <row r="67" spans="1:8">
      <c r="A67" s="20">
        <v>441100</v>
      </c>
      <c r="B67" s="5" t="s">
        <v>13</v>
      </c>
      <c r="C67" s="5">
        <v>26203</v>
      </c>
      <c r="D67" s="4" t="s">
        <v>72</v>
      </c>
      <c r="E67" s="9">
        <v>-1377745569</v>
      </c>
      <c r="F67" s="22">
        <v>0</v>
      </c>
      <c r="G67" s="179">
        <v>0</v>
      </c>
      <c r="H67" s="22">
        <f t="shared" si="0"/>
        <v>-1377745569</v>
      </c>
    </row>
    <row r="68" spans="1:8">
      <c r="A68" s="20">
        <v>412100</v>
      </c>
      <c r="B68" s="5" t="s">
        <v>13</v>
      </c>
      <c r="C68" s="5"/>
      <c r="D68" s="4"/>
      <c r="E68" s="9">
        <v>0</v>
      </c>
      <c r="F68" s="83">
        <v>0</v>
      </c>
      <c r="G68" s="183">
        <v>0</v>
      </c>
      <c r="H68" s="22">
        <f t="shared" si="0"/>
        <v>0</v>
      </c>
    </row>
    <row r="69" spans="1:8">
      <c r="A69" s="20">
        <v>448930</v>
      </c>
      <c r="B69" s="5" t="s">
        <v>13</v>
      </c>
      <c r="C69" s="5"/>
      <c r="D69" s="4" t="s">
        <v>73</v>
      </c>
      <c r="E69" s="9">
        <v>0</v>
      </c>
      <c r="F69" s="83">
        <v>0</v>
      </c>
      <c r="G69" s="183">
        <v>0</v>
      </c>
      <c r="H69" s="22">
        <f t="shared" si="0"/>
        <v>0</v>
      </c>
    </row>
    <row r="70" spans="1:8">
      <c r="A70" s="20">
        <v>466010</v>
      </c>
      <c r="B70" s="5" t="s">
        <v>13</v>
      </c>
      <c r="C70" s="5">
        <v>26100</v>
      </c>
      <c r="D70" s="4" t="s">
        <v>74</v>
      </c>
      <c r="E70" s="9">
        <v>0</v>
      </c>
      <c r="F70" s="83">
        <v>0</v>
      </c>
      <c r="G70" s="183">
        <v>0</v>
      </c>
      <c r="H70" s="22">
        <f t="shared" si="0"/>
        <v>0</v>
      </c>
    </row>
    <row r="71" spans="1:8">
      <c r="A71" s="20">
        <v>466020</v>
      </c>
      <c r="B71" s="5" t="s">
        <v>13</v>
      </c>
      <c r="C71" s="5"/>
      <c r="D71" s="4" t="s">
        <v>766</v>
      </c>
      <c r="E71" s="9">
        <v>0</v>
      </c>
      <c r="F71" s="83">
        <v>0</v>
      </c>
      <c r="G71" s="183">
        <v>0</v>
      </c>
      <c r="H71" s="22">
        <f t="shared" si="0"/>
        <v>0</v>
      </c>
    </row>
    <row r="72" spans="1:8">
      <c r="A72" s="20">
        <v>467110</v>
      </c>
      <c r="B72" s="5" t="s">
        <v>13</v>
      </c>
      <c r="C72" s="5"/>
      <c r="D72" s="4" t="s">
        <v>76</v>
      </c>
      <c r="E72" s="9">
        <v>0</v>
      </c>
      <c r="F72" s="83">
        <v>0</v>
      </c>
      <c r="G72" s="183">
        <v>0</v>
      </c>
      <c r="H72" s="22">
        <f t="shared" si="0"/>
        <v>0</v>
      </c>
    </row>
    <row r="73" spans="1:8">
      <c r="A73" s="20">
        <v>484004</v>
      </c>
      <c r="B73" s="5" t="s">
        <v>13</v>
      </c>
      <c r="C73" s="5"/>
      <c r="D73" s="4" t="s">
        <v>77</v>
      </c>
      <c r="E73" s="9">
        <v>0</v>
      </c>
      <c r="F73" s="83">
        <v>0</v>
      </c>
      <c r="G73" s="183">
        <v>0</v>
      </c>
      <c r="H73" s="22">
        <f t="shared" ref="H73:H136" si="1">E73+F73-G73</f>
        <v>0</v>
      </c>
    </row>
    <row r="74" spans="1:8">
      <c r="A74" s="192">
        <v>484037</v>
      </c>
      <c r="B74" s="193" t="s">
        <v>13</v>
      </c>
      <c r="C74" s="193">
        <v>28000</v>
      </c>
      <c r="D74" s="194" t="s">
        <v>78</v>
      </c>
      <c r="E74" s="9">
        <v>6471454048</v>
      </c>
      <c r="F74" s="22">
        <v>122109471</v>
      </c>
      <c r="G74" s="179">
        <v>103568066</v>
      </c>
      <c r="H74" s="22">
        <f t="shared" si="1"/>
        <v>6489995453</v>
      </c>
    </row>
    <row r="75" spans="1:8">
      <c r="A75" s="20">
        <v>484183</v>
      </c>
      <c r="B75" s="5" t="s">
        <v>13</v>
      </c>
      <c r="C75" s="5"/>
      <c r="D75" s="4" t="s">
        <v>79</v>
      </c>
      <c r="E75" s="9">
        <v>0</v>
      </c>
      <c r="F75" s="83">
        <v>0</v>
      </c>
      <c r="G75" s="183">
        <v>0</v>
      </c>
      <c r="H75" s="22">
        <f t="shared" si="1"/>
        <v>0</v>
      </c>
    </row>
    <row r="76" spans="1:8">
      <c r="A76" s="20">
        <v>484197</v>
      </c>
      <c r="B76" s="5" t="s">
        <v>13</v>
      </c>
      <c r="C76" s="5">
        <v>28200</v>
      </c>
      <c r="D76" s="4" t="s">
        <v>80</v>
      </c>
      <c r="E76" s="9">
        <v>0</v>
      </c>
      <c r="F76" s="83">
        <v>0</v>
      </c>
      <c r="G76" s="183">
        <v>0</v>
      </c>
      <c r="H76" s="22">
        <f t="shared" si="1"/>
        <v>0</v>
      </c>
    </row>
    <row r="77" spans="1:8">
      <c r="A77" s="20">
        <v>484281</v>
      </c>
      <c r="B77" s="5" t="s">
        <v>13</v>
      </c>
      <c r="C77" s="5"/>
      <c r="D77" s="4" t="s">
        <v>81</v>
      </c>
      <c r="E77" s="9">
        <v>0</v>
      </c>
      <c r="F77" s="83">
        <v>0</v>
      </c>
      <c r="G77" s="183">
        <v>0</v>
      </c>
      <c r="H77" s="22">
        <f t="shared" si="1"/>
        <v>0</v>
      </c>
    </row>
    <row r="78" spans="1:8">
      <c r="A78" s="20">
        <v>484307</v>
      </c>
      <c r="B78" s="5" t="s">
        <v>13</v>
      </c>
      <c r="C78" s="5"/>
      <c r="D78" s="4" t="s">
        <v>82</v>
      </c>
      <c r="E78" s="9">
        <v>0</v>
      </c>
      <c r="F78" s="83">
        <v>0</v>
      </c>
      <c r="G78" s="183">
        <v>0</v>
      </c>
      <c r="H78" s="22">
        <f t="shared" si="1"/>
        <v>0</v>
      </c>
    </row>
    <row r="79" spans="1:8">
      <c r="A79" s="20">
        <v>484423</v>
      </c>
      <c r="B79" s="5" t="s">
        <v>13</v>
      </c>
      <c r="C79" s="5">
        <v>28500</v>
      </c>
      <c r="D79" s="4" t="s">
        <v>784</v>
      </c>
      <c r="E79" s="9">
        <v>-84874752</v>
      </c>
      <c r="F79" s="83">
        <v>0</v>
      </c>
      <c r="G79" s="183">
        <v>635047</v>
      </c>
      <c r="H79" s="22">
        <f t="shared" si="1"/>
        <v>-85509799</v>
      </c>
    </row>
    <row r="80" spans="1:8">
      <c r="A80" s="20">
        <v>484425</v>
      </c>
      <c r="B80" s="5" t="s">
        <v>13</v>
      </c>
      <c r="C80" s="5">
        <v>28700</v>
      </c>
      <c r="D80" s="4" t="s">
        <v>712</v>
      </c>
      <c r="E80" s="9">
        <v>-112027163</v>
      </c>
      <c r="F80" s="83">
        <v>0</v>
      </c>
      <c r="G80" s="183">
        <v>8142134</v>
      </c>
      <c r="H80" s="22">
        <f t="shared" si="1"/>
        <v>-120169297</v>
      </c>
    </row>
    <row r="81" spans="1:8">
      <c r="A81" s="20">
        <v>484941</v>
      </c>
      <c r="B81" s="5" t="s">
        <v>13</v>
      </c>
      <c r="C81" s="5"/>
      <c r="D81" s="4" t="s">
        <v>84</v>
      </c>
      <c r="E81" s="9">
        <v>0</v>
      </c>
      <c r="F81" s="83">
        <v>0</v>
      </c>
      <c r="G81" s="183">
        <v>0</v>
      </c>
      <c r="H81" s="22">
        <f t="shared" si="1"/>
        <v>0</v>
      </c>
    </row>
    <row r="82" spans="1:8">
      <c r="A82" s="20">
        <v>494020</v>
      </c>
      <c r="B82" s="5" t="s">
        <v>13</v>
      </c>
      <c r="C82" s="5"/>
      <c r="D82" s="4"/>
      <c r="E82" s="9">
        <v>0</v>
      </c>
      <c r="F82" s="83">
        <v>0</v>
      </c>
      <c r="G82" s="183">
        <v>0</v>
      </c>
      <c r="H82" s="22">
        <f t="shared" si="1"/>
        <v>0</v>
      </c>
    </row>
    <row r="83" spans="1:8">
      <c r="A83" s="20">
        <v>496000</v>
      </c>
      <c r="B83" s="5" t="s">
        <v>13</v>
      </c>
      <c r="C83" s="5">
        <v>33100</v>
      </c>
      <c r="D83" s="4" t="s">
        <v>85</v>
      </c>
      <c r="E83" s="9">
        <v>-498060000</v>
      </c>
      <c r="F83" s="83">
        <v>0</v>
      </c>
      <c r="G83" s="183">
        <v>0</v>
      </c>
      <c r="H83" s="22">
        <f t="shared" si="1"/>
        <v>-498060000</v>
      </c>
    </row>
    <row r="84" spans="1:8">
      <c r="A84" s="20">
        <v>498000</v>
      </c>
      <c r="B84" s="5" t="s">
        <v>13</v>
      </c>
      <c r="C84" s="5">
        <v>34100</v>
      </c>
      <c r="D84" s="4" t="s">
        <v>86</v>
      </c>
      <c r="E84" s="9">
        <v>-76579262</v>
      </c>
      <c r="F84" s="83">
        <v>0</v>
      </c>
      <c r="G84" s="183">
        <v>0</v>
      </c>
      <c r="H84" s="22">
        <f t="shared" si="1"/>
        <v>-76579262</v>
      </c>
    </row>
    <row r="85" spans="1:8">
      <c r="A85" s="20">
        <v>499110</v>
      </c>
      <c r="B85" s="5" t="s">
        <v>13</v>
      </c>
      <c r="C85" s="5">
        <v>37500</v>
      </c>
      <c r="D85" s="4" t="s">
        <v>87</v>
      </c>
      <c r="E85" s="9">
        <v>-9854241189</v>
      </c>
      <c r="F85" s="83">
        <v>0</v>
      </c>
      <c r="G85" s="183">
        <v>0</v>
      </c>
      <c r="H85" s="22">
        <f t="shared" si="1"/>
        <v>-9854241189</v>
      </c>
    </row>
    <row r="86" spans="1:8">
      <c r="A86" s="20">
        <v>543110</v>
      </c>
      <c r="B86" s="5" t="s">
        <v>13</v>
      </c>
      <c r="C86" s="5">
        <v>40100</v>
      </c>
      <c r="D86" s="4" t="s">
        <v>785</v>
      </c>
      <c r="E86" s="9">
        <v>-457807409</v>
      </c>
      <c r="F86" s="195">
        <v>0</v>
      </c>
      <c r="G86" s="183">
        <v>59739765</v>
      </c>
      <c r="H86" s="22">
        <f t="shared" si="1"/>
        <v>-517547174</v>
      </c>
    </row>
    <row r="87" spans="1:8">
      <c r="A87" s="20">
        <v>543111</v>
      </c>
      <c r="B87" s="5" t="s">
        <v>13</v>
      </c>
      <c r="C87" s="5">
        <v>40101</v>
      </c>
      <c r="D87" s="4" t="s">
        <v>786</v>
      </c>
      <c r="E87" s="9">
        <v>-13949320397</v>
      </c>
      <c r="F87" s="195">
        <v>0</v>
      </c>
      <c r="G87" s="183">
        <v>1794499672</v>
      </c>
      <c r="H87" s="22">
        <f t="shared" si="1"/>
        <v>-15743820069</v>
      </c>
    </row>
    <row r="88" spans="1:8">
      <c r="A88" s="20">
        <v>543112</v>
      </c>
      <c r="B88" s="5" t="s">
        <v>13</v>
      </c>
      <c r="C88" s="5">
        <v>40102</v>
      </c>
      <c r="D88" s="4" t="s">
        <v>827</v>
      </c>
      <c r="E88" s="9">
        <v>-321000</v>
      </c>
      <c r="F88" s="195">
        <v>0</v>
      </c>
      <c r="G88" s="183">
        <v>0</v>
      </c>
      <c r="H88" s="22">
        <f t="shared" si="1"/>
        <v>-321000</v>
      </c>
    </row>
    <row r="89" spans="1:8">
      <c r="A89" s="20">
        <v>600100</v>
      </c>
      <c r="B89" s="5" t="s">
        <v>13</v>
      </c>
      <c r="C89" s="5">
        <v>45100</v>
      </c>
      <c r="D89" s="4" t="s">
        <v>818</v>
      </c>
      <c r="E89" s="9">
        <v>0</v>
      </c>
      <c r="F89" s="83">
        <v>0</v>
      </c>
      <c r="G89" s="183">
        <v>0</v>
      </c>
      <c r="H89" s="22">
        <f t="shared" si="1"/>
        <v>0</v>
      </c>
    </row>
    <row r="90" spans="1:8">
      <c r="A90" s="20">
        <v>600009</v>
      </c>
      <c r="B90" s="5" t="s">
        <v>13</v>
      </c>
      <c r="C90" s="5">
        <v>45101</v>
      </c>
      <c r="D90" s="4" t="s">
        <v>828</v>
      </c>
      <c r="E90" s="9">
        <v>13247785408</v>
      </c>
      <c r="F90" s="83">
        <v>1692130028</v>
      </c>
      <c r="G90" s="183">
        <v>0</v>
      </c>
      <c r="H90" s="22">
        <f t="shared" si="1"/>
        <v>14939915436</v>
      </c>
    </row>
    <row r="91" spans="1:8">
      <c r="A91" s="20">
        <v>600100</v>
      </c>
      <c r="B91" s="5" t="s">
        <v>13</v>
      </c>
      <c r="C91" s="5">
        <v>45102</v>
      </c>
      <c r="D91" s="4" t="s">
        <v>829</v>
      </c>
      <c r="E91" s="9">
        <v>-35563000</v>
      </c>
      <c r="F91" s="83">
        <v>0</v>
      </c>
      <c r="G91" s="183">
        <v>0</v>
      </c>
      <c r="H91" s="22">
        <f t="shared" si="1"/>
        <v>-35563000</v>
      </c>
    </row>
    <row r="92" spans="1:8">
      <c r="A92" s="20">
        <v>781010</v>
      </c>
      <c r="B92" s="5" t="s">
        <v>13</v>
      </c>
      <c r="C92" s="5">
        <v>80200</v>
      </c>
      <c r="D92" s="4" t="s">
        <v>787</v>
      </c>
      <c r="E92" s="9">
        <v>807264357</v>
      </c>
      <c r="F92" s="83">
        <v>122263041</v>
      </c>
      <c r="G92" s="183">
        <v>0</v>
      </c>
      <c r="H92" s="22">
        <f t="shared" si="1"/>
        <v>929527398</v>
      </c>
    </row>
    <row r="93" spans="1:8">
      <c r="A93" s="20">
        <v>782000</v>
      </c>
      <c r="B93" s="5" t="s">
        <v>13</v>
      </c>
      <c r="C93" s="5">
        <v>81100</v>
      </c>
      <c r="D93" s="4" t="s">
        <v>130</v>
      </c>
      <c r="E93" s="9">
        <v>0</v>
      </c>
      <c r="F93" s="83">
        <v>797910</v>
      </c>
      <c r="G93" s="183">
        <v>0</v>
      </c>
      <c r="H93" s="22">
        <f t="shared" si="1"/>
        <v>797910</v>
      </c>
    </row>
    <row r="94" spans="1:8">
      <c r="A94" s="20">
        <v>782110</v>
      </c>
      <c r="B94" s="5" t="s">
        <v>13</v>
      </c>
      <c r="C94" s="5">
        <v>81100</v>
      </c>
      <c r="D94" s="4" t="s">
        <v>788</v>
      </c>
      <c r="E94" s="9">
        <v>0</v>
      </c>
      <c r="F94" s="83">
        <v>0</v>
      </c>
      <c r="G94" s="183">
        <v>0</v>
      </c>
      <c r="H94" s="22">
        <f t="shared" si="1"/>
        <v>0</v>
      </c>
    </row>
    <row r="95" spans="1:8">
      <c r="A95" s="20">
        <v>782500</v>
      </c>
      <c r="B95" s="5" t="s">
        <v>13</v>
      </c>
      <c r="C95" s="5">
        <v>81102</v>
      </c>
      <c r="D95" s="4" t="s">
        <v>789</v>
      </c>
      <c r="E95" s="9">
        <v>36968189</v>
      </c>
      <c r="F95" s="83">
        <v>0</v>
      </c>
      <c r="G95" s="183">
        <v>0</v>
      </c>
      <c r="H95" s="22">
        <f t="shared" si="1"/>
        <v>36968189</v>
      </c>
    </row>
    <row r="96" spans="1:8">
      <c r="A96" s="20">
        <v>782590</v>
      </c>
      <c r="B96" s="5" t="s">
        <v>13</v>
      </c>
      <c r="C96" s="5">
        <v>81100</v>
      </c>
      <c r="D96" s="4" t="s">
        <v>159</v>
      </c>
      <c r="E96" s="9">
        <v>0</v>
      </c>
      <c r="F96" s="83">
        <v>0</v>
      </c>
      <c r="G96" s="183">
        <v>0</v>
      </c>
      <c r="H96" s="22">
        <f t="shared" si="1"/>
        <v>0</v>
      </c>
    </row>
    <row r="97" spans="1:8">
      <c r="A97" s="20">
        <v>782590</v>
      </c>
      <c r="B97" s="5" t="s">
        <v>13</v>
      </c>
      <c r="C97" s="5">
        <v>81100</v>
      </c>
      <c r="D97" s="4" t="s">
        <v>159</v>
      </c>
      <c r="E97" s="9">
        <v>0</v>
      </c>
      <c r="F97" s="83">
        <v>0</v>
      </c>
      <c r="G97" s="183">
        <v>0</v>
      </c>
      <c r="H97" s="22">
        <f t="shared" si="1"/>
        <v>0</v>
      </c>
    </row>
    <row r="98" spans="1:8">
      <c r="A98" s="20">
        <v>782610</v>
      </c>
      <c r="B98" s="5" t="s">
        <v>13</v>
      </c>
      <c r="C98" s="5">
        <v>81104</v>
      </c>
      <c r="D98" s="4" t="s">
        <v>162</v>
      </c>
      <c r="E98" s="9">
        <v>1937500</v>
      </c>
      <c r="F98" s="83">
        <v>373000</v>
      </c>
      <c r="G98" s="183">
        <v>0</v>
      </c>
      <c r="H98" s="22">
        <f t="shared" si="1"/>
        <v>2310500</v>
      </c>
    </row>
    <row r="99" spans="1:8">
      <c r="A99" s="20">
        <v>782700</v>
      </c>
      <c r="B99" s="5" t="s">
        <v>13</v>
      </c>
      <c r="C99" s="5">
        <v>80300</v>
      </c>
      <c r="D99" s="4" t="s">
        <v>790</v>
      </c>
      <c r="E99" s="9">
        <v>18796454</v>
      </c>
      <c r="F99" s="83">
        <v>3302674</v>
      </c>
      <c r="G99" s="183">
        <v>0</v>
      </c>
      <c r="H99" s="22">
        <f t="shared" si="1"/>
        <v>22099128</v>
      </c>
    </row>
    <row r="100" spans="1:8">
      <c r="A100" s="20">
        <v>783000</v>
      </c>
      <c r="B100" s="5" t="s">
        <v>13</v>
      </c>
      <c r="C100" s="5">
        <v>81106</v>
      </c>
      <c r="D100" s="4" t="s">
        <v>777</v>
      </c>
      <c r="E100" s="9">
        <v>1749158</v>
      </c>
      <c r="F100" s="83">
        <v>90580</v>
      </c>
      <c r="G100" s="183">
        <v>0</v>
      </c>
      <c r="H100" s="22">
        <f t="shared" si="1"/>
        <v>1839738</v>
      </c>
    </row>
    <row r="101" spans="1:8">
      <c r="A101" s="20">
        <v>783520</v>
      </c>
      <c r="B101" s="5" t="s">
        <v>13</v>
      </c>
      <c r="C101" s="5">
        <v>81107</v>
      </c>
      <c r="D101" s="4" t="s">
        <v>791</v>
      </c>
      <c r="E101" s="9">
        <v>15830630</v>
      </c>
      <c r="F101" s="83">
        <v>2826870</v>
      </c>
      <c r="G101" s="183">
        <v>0</v>
      </c>
      <c r="H101" s="22">
        <f t="shared" si="1"/>
        <v>18657500</v>
      </c>
    </row>
    <row r="102" spans="1:8">
      <c r="A102" s="20">
        <v>783530</v>
      </c>
      <c r="B102" s="5" t="s">
        <v>13</v>
      </c>
      <c r="C102" s="5">
        <v>81108</v>
      </c>
      <c r="D102" s="4" t="s">
        <v>792</v>
      </c>
      <c r="E102" s="9">
        <v>25946850</v>
      </c>
      <c r="F102" s="83">
        <v>8119720</v>
      </c>
      <c r="G102" s="183">
        <v>0</v>
      </c>
      <c r="H102" s="22">
        <f t="shared" si="1"/>
        <v>34066570</v>
      </c>
    </row>
    <row r="103" spans="1:8">
      <c r="A103" s="20">
        <v>783630</v>
      </c>
      <c r="B103" s="5" t="s">
        <v>13</v>
      </c>
      <c r="C103" s="5">
        <v>82101</v>
      </c>
      <c r="D103" s="4" t="s">
        <v>830</v>
      </c>
      <c r="E103" s="9">
        <v>12047060</v>
      </c>
      <c r="F103" s="83">
        <v>4800270</v>
      </c>
      <c r="G103" s="183">
        <v>0</v>
      </c>
      <c r="H103" s="22">
        <f t="shared" si="1"/>
        <v>16847330</v>
      </c>
    </row>
    <row r="104" spans="1:8">
      <c r="A104" s="20">
        <v>783640</v>
      </c>
      <c r="B104" s="5" t="s">
        <v>13</v>
      </c>
      <c r="C104" s="5">
        <v>82100</v>
      </c>
      <c r="D104" s="4" t="s">
        <v>831</v>
      </c>
      <c r="E104" s="9">
        <v>10016690</v>
      </c>
      <c r="F104" s="83">
        <v>1762251</v>
      </c>
      <c r="G104" s="183">
        <v>0</v>
      </c>
      <c r="H104" s="22">
        <f t="shared" si="1"/>
        <v>11778941</v>
      </c>
    </row>
    <row r="105" spans="1:8">
      <c r="A105" s="20">
        <v>783890</v>
      </c>
      <c r="B105" s="5" t="s">
        <v>13</v>
      </c>
      <c r="C105" s="5"/>
      <c r="D105" s="4" t="s">
        <v>237</v>
      </c>
      <c r="E105" s="9">
        <v>0</v>
      </c>
      <c r="F105" s="83">
        <v>0</v>
      </c>
      <c r="G105" s="183">
        <v>0</v>
      </c>
      <c r="H105" s="22">
        <f t="shared" si="1"/>
        <v>0</v>
      </c>
    </row>
    <row r="106" spans="1:8">
      <c r="A106" s="20">
        <v>784310</v>
      </c>
      <c r="B106" s="5" t="s">
        <v>13</v>
      </c>
      <c r="C106" s="5"/>
      <c r="D106" s="4" t="s">
        <v>793</v>
      </c>
      <c r="E106" s="9">
        <v>0</v>
      </c>
      <c r="F106" s="83">
        <v>0</v>
      </c>
      <c r="G106" s="183">
        <v>0</v>
      </c>
      <c r="H106" s="22">
        <f t="shared" si="1"/>
        <v>0</v>
      </c>
    </row>
    <row r="107" spans="1:8">
      <c r="A107" s="170">
        <v>784610</v>
      </c>
      <c r="B107" s="171" t="s">
        <v>13</v>
      </c>
      <c r="C107" s="171">
        <v>82900</v>
      </c>
      <c r="D107" s="172" t="s">
        <v>794</v>
      </c>
      <c r="E107" s="168">
        <v>2541250</v>
      </c>
      <c r="F107" s="173">
        <v>429980</v>
      </c>
      <c r="G107" s="184">
        <v>0</v>
      </c>
      <c r="H107" s="174">
        <f t="shared" si="1"/>
        <v>2971230</v>
      </c>
    </row>
    <row r="108" spans="1:8">
      <c r="A108" s="20">
        <v>784620</v>
      </c>
      <c r="B108" s="5" t="s">
        <v>13</v>
      </c>
      <c r="C108" s="5">
        <v>82600</v>
      </c>
      <c r="D108" s="4" t="s">
        <v>268</v>
      </c>
      <c r="E108" s="9">
        <v>4000</v>
      </c>
      <c r="F108" s="83">
        <v>0</v>
      </c>
      <c r="G108" s="183">
        <v>0</v>
      </c>
      <c r="H108" s="22">
        <f t="shared" si="1"/>
        <v>4000</v>
      </c>
    </row>
    <row r="109" spans="1:8">
      <c r="A109" s="20">
        <v>784630</v>
      </c>
      <c r="B109" s="5" t="s">
        <v>13</v>
      </c>
      <c r="C109" s="5"/>
      <c r="D109" s="4" t="s">
        <v>832</v>
      </c>
      <c r="E109" s="9">
        <v>0</v>
      </c>
      <c r="F109" s="83">
        <v>0</v>
      </c>
      <c r="G109" s="183">
        <v>0</v>
      </c>
      <c r="H109" s="22">
        <f t="shared" si="1"/>
        <v>0</v>
      </c>
    </row>
    <row r="110" spans="1:8">
      <c r="A110" s="20">
        <v>784710</v>
      </c>
      <c r="B110" s="5" t="s">
        <v>13</v>
      </c>
      <c r="C110" s="5"/>
      <c r="D110" s="4" t="s">
        <v>271</v>
      </c>
      <c r="E110" s="9">
        <v>0</v>
      </c>
      <c r="F110" s="83">
        <v>0</v>
      </c>
      <c r="G110" s="183">
        <v>0</v>
      </c>
      <c r="H110" s="22">
        <f t="shared" si="1"/>
        <v>0</v>
      </c>
    </row>
    <row r="111" spans="1:8">
      <c r="A111" s="20">
        <v>784720</v>
      </c>
      <c r="B111" s="5" t="s">
        <v>13</v>
      </c>
      <c r="C111" s="5"/>
      <c r="D111" s="4" t="s">
        <v>272</v>
      </c>
      <c r="E111" s="9">
        <v>0</v>
      </c>
      <c r="F111" s="83">
        <v>0</v>
      </c>
      <c r="G111" s="183">
        <v>0</v>
      </c>
      <c r="H111" s="22">
        <f t="shared" si="1"/>
        <v>0</v>
      </c>
    </row>
    <row r="112" spans="1:8">
      <c r="A112" s="20">
        <v>784730</v>
      </c>
      <c r="B112" s="5" t="s">
        <v>13</v>
      </c>
      <c r="C112" s="5"/>
      <c r="D112" s="4" t="s">
        <v>273</v>
      </c>
      <c r="E112" s="9">
        <v>1332850</v>
      </c>
      <c r="F112" s="83">
        <v>237500</v>
      </c>
      <c r="G112" s="183">
        <v>0</v>
      </c>
      <c r="H112" s="22">
        <f t="shared" si="1"/>
        <v>1570350</v>
      </c>
    </row>
    <row r="113" spans="1:8">
      <c r="A113" s="20">
        <v>784740</v>
      </c>
      <c r="B113" s="5" t="s">
        <v>13</v>
      </c>
      <c r="C113" s="5"/>
      <c r="D113" s="4" t="s">
        <v>274</v>
      </c>
      <c r="E113" s="9">
        <v>0</v>
      </c>
      <c r="F113" s="83">
        <v>0</v>
      </c>
      <c r="G113" s="183">
        <v>0</v>
      </c>
      <c r="H113" s="22">
        <f t="shared" si="1"/>
        <v>0</v>
      </c>
    </row>
    <row r="114" spans="1:8">
      <c r="A114" s="20">
        <v>784810</v>
      </c>
      <c r="B114" s="5" t="s">
        <v>13</v>
      </c>
      <c r="C114" s="5"/>
      <c r="D114" s="4" t="s">
        <v>275</v>
      </c>
      <c r="E114" s="9">
        <v>0</v>
      </c>
      <c r="F114" s="83">
        <v>0</v>
      </c>
      <c r="G114" s="183">
        <v>0</v>
      </c>
      <c r="H114" s="22">
        <f t="shared" si="1"/>
        <v>0</v>
      </c>
    </row>
    <row r="115" spans="1:8">
      <c r="A115" s="20">
        <v>784910</v>
      </c>
      <c r="B115" s="5" t="s">
        <v>13</v>
      </c>
      <c r="C115" s="5"/>
      <c r="D115" s="4" t="s">
        <v>276</v>
      </c>
      <c r="E115" s="9">
        <v>0</v>
      </c>
      <c r="F115" s="83">
        <v>0</v>
      </c>
      <c r="G115" s="183">
        <v>0</v>
      </c>
      <c r="H115" s="22">
        <f t="shared" si="1"/>
        <v>0</v>
      </c>
    </row>
    <row r="116" spans="1:8">
      <c r="A116" s="20">
        <v>784940</v>
      </c>
      <c r="B116" s="5" t="s">
        <v>13</v>
      </c>
      <c r="C116" s="5"/>
      <c r="D116" s="4" t="s">
        <v>819</v>
      </c>
      <c r="E116" s="9">
        <v>0</v>
      </c>
      <c r="F116" s="83">
        <v>0</v>
      </c>
      <c r="G116" s="183">
        <v>0</v>
      </c>
      <c r="H116" s="22">
        <f t="shared" si="1"/>
        <v>0</v>
      </c>
    </row>
    <row r="117" spans="1:8">
      <c r="A117" s="20">
        <v>784990</v>
      </c>
      <c r="B117" s="5" t="s">
        <v>13</v>
      </c>
      <c r="C117" s="5"/>
      <c r="D117" s="4" t="s">
        <v>282</v>
      </c>
      <c r="E117" s="9">
        <v>0</v>
      </c>
      <c r="F117" s="83">
        <v>0</v>
      </c>
      <c r="G117" s="183">
        <v>0</v>
      </c>
      <c r="H117" s="22">
        <f t="shared" si="1"/>
        <v>0</v>
      </c>
    </row>
    <row r="118" spans="1:8">
      <c r="A118" s="20">
        <v>785080</v>
      </c>
      <c r="B118" s="5" t="s">
        <v>13</v>
      </c>
      <c r="C118" s="5">
        <v>82700</v>
      </c>
      <c r="D118" s="4" t="s">
        <v>795</v>
      </c>
      <c r="E118" s="9">
        <v>0</v>
      </c>
      <c r="F118" s="83">
        <v>0</v>
      </c>
      <c r="G118" s="183">
        <v>0</v>
      </c>
      <c r="H118" s="22">
        <f t="shared" si="1"/>
        <v>0</v>
      </c>
    </row>
    <row r="119" spans="1:8">
      <c r="A119" s="20">
        <v>785100</v>
      </c>
      <c r="B119" s="5" t="s">
        <v>13</v>
      </c>
      <c r="C119" s="5">
        <v>83100</v>
      </c>
      <c r="D119" s="4" t="s">
        <v>820</v>
      </c>
      <c r="E119" s="9">
        <v>86772970</v>
      </c>
      <c r="F119" s="83">
        <v>4011110</v>
      </c>
      <c r="G119" s="183">
        <v>0</v>
      </c>
      <c r="H119" s="22">
        <f t="shared" si="1"/>
        <v>90784080</v>
      </c>
    </row>
    <row r="120" spans="1:8">
      <c r="A120" s="20">
        <v>785110</v>
      </c>
      <c r="B120" s="5" t="s">
        <v>13</v>
      </c>
      <c r="C120" s="5">
        <v>83101</v>
      </c>
      <c r="D120" s="4" t="s">
        <v>770</v>
      </c>
      <c r="E120" s="9">
        <v>56500</v>
      </c>
      <c r="F120" s="211">
        <v>9000</v>
      </c>
      <c r="G120" s="183">
        <v>0</v>
      </c>
      <c r="H120" s="22">
        <f t="shared" si="1"/>
        <v>65500</v>
      </c>
    </row>
    <row r="121" spans="1:8">
      <c r="A121" s="20">
        <v>785120</v>
      </c>
      <c r="B121" s="5" t="s">
        <v>13</v>
      </c>
      <c r="C121" s="5"/>
      <c r="D121" s="4" t="s">
        <v>315</v>
      </c>
      <c r="E121" s="9">
        <v>0</v>
      </c>
      <c r="F121" s="83">
        <v>0</v>
      </c>
      <c r="G121" s="183">
        <v>0</v>
      </c>
      <c r="H121" s="22">
        <f t="shared" si="1"/>
        <v>0</v>
      </c>
    </row>
    <row r="122" spans="1:8">
      <c r="A122" s="20">
        <v>785130</v>
      </c>
      <c r="B122" s="5" t="s">
        <v>13</v>
      </c>
      <c r="C122" s="5"/>
      <c r="D122" s="4" t="s">
        <v>824</v>
      </c>
      <c r="E122" s="9">
        <v>0</v>
      </c>
      <c r="F122" s="83">
        <v>0</v>
      </c>
      <c r="G122" s="183">
        <v>0</v>
      </c>
      <c r="H122" s="22">
        <f t="shared" si="1"/>
        <v>0</v>
      </c>
    </row>
    <row r="123" spans="1:8">
      <c r="A123" s="20">
        <v>785210</v>
      </c>
      <c r="B123" s="5" t="s">
        <v>13</v>
      </c>
      <c r="C123" s="5"/>
      <c r="D123" s="4" t="s">
        <v>318</v>
      </c>
      <c r="E123" s="9">
        <v>0</v>
      </c>
      <c r="F123" s="83">
        <v>0</v>
      </c>
      <c r="G123" s="183">
        <v>0</v>
      </c>
      <c r="H123" s="22">
        <f t="shared" si="1"/>
        <v>0</v>
      </c>
    </row>
    <row r="124" spans="1:8">
      <c r="A124" s="20">
        <v>785220</v>
      </c>
      <c r="B124" s="5" t="s">
        <v>13</v>
      </c>
      <c r="C124" s="5">
        <v>82001</v>
      </c>
      <c r="D124" s="4" t="s">
        <v>319</v>
      </c>
      <c r="E124" s="9">
        <v>5850000</v>
      </c>
      <c r="F124" s="83">
        <v>0</v>
      </c>
      <c r="G124" s="183">
        <v>0</v>
      </c>
      <c r="H124" s="22">
        <f t="shared" si="1"/>
        <v>5850000</v>
      </c>
    </row>
    <row r="125" spans="1:8">
      <c r="A125" s="20">
        <v>785340</v>
      </c>
      <c r="B125" s="5" t="s">
        <v>13</v>
      </c>
      <c r="C125" s="5"/>
      <c r="D125" s="4" t="s">
        <v>320</v>
      </c>
      <c r="E125" s="9">
        <v>0</v>
      </c>
      <c r="F125" s="83">
        <v>0</v>
      </c>
      <c r="G125" s="183">
        <v>0</v>
      </c>
      <c r="H125" s="22">
        <f t="shared" si="1"/>
        <v>0</v>
      </c>
    </row>
    <row r="126" spans="1:8">
      <c r="A126" s="20">
        <v>785390</v>
      </c>
      <c r="B126" s="5" t="s">
        <v>13</v>
      </c>
      <c r="C126" s="5"/>
      <c r="D126" s="4" t="s">
        <v>321</v>
      </c>
      <c r="E126" s="9">
        <v>0</v>
      </c>
      <c r="F126" s="83">
        <v>0</v>
      </c>
      <c r="G126" s="183">
        <v>0</v>
      </c>
      <c r="H126" s="22">
        <f t="shared" si="1"/>
        <v>0</v>
      </c>
    </row>
    <row r="127" spans="1:8">
      <c r="A127" s="20">
        <v>785510</v>
      </c>
      <c r="B127" s="5" t="s">
        <v>13</v>
      </c>
      <c r="C127" s="5"/>
      <c r="D127" s="4" t="s">
        <v>322</v>
      </c>
      <c r="E127" s="9">
        <v>0</v>
      </c>
      <c r="F127" s="83">
        <v>0</v>
      </c>
      <c r="G127" s="183">
        <v>0</v>
      </c>
      <c r="H127" s="22">
        <f t="shared" si="1"/>
        <v>0</v>
      </c>
    </row>
    <row r="128" spans="1:8">
      <c r="A128" s="20">
        <v>785610</v>
      </c>
      <c r="B128" s="5" t="s">
        <v>13</v>
      </c>
      <c r="C128" s="5"/>
      <c r="D128" s="4" t="s">
        <v>323</v>
      </c>
      <c r="E128" s="9">
        <v>0</v>
      </c>
      <c r="F128" s="83">
        <v>0</v>
      </c>
      <c r="G128" s="183">
        <v>0</v>
      </c>
      <c r="H128" s="22">
        <f t="shared" si="1"/>
        <v>0</v>
      </c>
    </row>
    <row r="129" spans="1:8">
      <c r="A129" s="20">
        <v>785640</v>
      </c>
      <c r="B129" s="5" t="s">
        <v>13</v>
      </c>
      <c r="C129" s="5"/>
      <c r="D129" s="4" t="s">
        <v>324</v>
      </c>
      <c r="E129" s="9">
        <v>0</v>
      </c>
      <c r="F129" s="83">
        <v>0</v>
      </c>
      <c r="G129" s="183">
        <v>0</v>
      </c>
      <c r="H129" s="22">
        <f t="shared" si="1"/>
        <v>0</v>
      </c>
    </row>
    <row r="130" spans="1:8">
      <c r="A130" s="20">
        <v>785810</v>
      </c>
      <c r="B130" s="5" t="s">
        <v>13</v>
      </c>
      <c r="C130" s="5">
        <v>83701</v>
      </c>
      <c r="D130" s="4" t="s">
        <v>771</v>
      </c>
      <c r="E130" s="9">
        <v>195000</v>
      </c>
      <c r="F130" s="83">
        <v>160000</v>
      </c>
      <c r="G130" s="183">
        <v>0</v>
      </c>
      <c r="H130" s="22">
        <f t="shared" si="1"/>
        <v>355000</v>
      </c>
    </row>
    <row r="131" spans="1:8">
      <c r="A131" s="20">
        <v>785820</v>
      </c>
      <c r="B131" s="5" t="s">
        <v>13</v>
      </c>
      <c r="C131" s="5"/>
      <c r="D131" s="4" t="s">
        <v>341</v>
      </c>
      <c r="E131" s="9">
        <v>0</v>
      </c>
      <c r="F131" s="83">
        <v>0</v>
      </c>
      <c r="G131" s="183">
        <v>0</v>
      </c>
      <c r="H131" s="22">
        <f t="shared" si="1"/>
        <v>0</v>
      </c>
    </row>
    <row r="132" spans="1:8">
      <c r="A132" s="20">
        <v>785820</v>
      </c>
      <c r="B132" s="5" t="s">
        <v>13</v>
      </c>
      <c r="C132" s="5"/>
      <c r="D132" s="4" t="s">
        <v>341</v>
      </c>
      <c r="E132" s="9">
        <v>0</v>
      </c>
      <c r="F132" s="83">
        <v>0</v>
      </c>
      <c r="G132" s="183">
        <v>0</v>
      </c>
      <c r="H132" s="22">
        <f t="shared" si="1"/>
        <v>0</v>
      </c>
    </row>
    <row r="133" spans="1:8">
      <c r="A133" s="20">
        <v>785830</v>
      </c>
      <c r="B133" s="5" t="s">
        <v>13</v>
      </c>
      <c r="C133" s="5"/>
      <c r="D133" s="4" t="s">
        <v>796</v>
      </c>
      <c r="E133" s="9">
        <v>0</v>
      </c>
      <c r="F133" s="83">
        <v>0</v>
      </c>
      <c r="G133" s="183">
        <v>0</v>
      </c>
      <c r="H133" s="22">
        <f t="shared" si="1"/>
        <v>0</v>
      </c>
    </row>
    <row r="134" spans="1:8">
      <c r="A134" s="20">
        <v>785910</v>
      </c>
      <c r="B134" s="5" t="s">
        <v>13</v>
      </c>
      <c r="C134" s="5"/>
      <c r="D134" s="4" t="s">
        <v>350</v>
      </c>
      <c r="E134" s="9">
        <v>0</v>
      </c>
      <c r="F134" s="83">
        <v>0</v>
      </c>
      <c r="G134" s="183">
        <v>0</v>
      </c>
      <c r="H134" s="22">
        <f t="shared" si="1"/>
        <v>0</v>
      </c>
    </row>
    <row r="135" spans="1:8">
      <c r="A135" s="20">
        <v>785920</v>
      </c>
      <c r="B135" s="5" t="s">
        <v>13</v>
      </c>
      <c r="C135" s="5"/>
      <c r="D135" s="4" t="s">
        <v>351</v>
      </c>
      <c r="E135" s="9">
        <v>0</v>
      </c>
      <c r="F135" s="83">
        <v>0</v>
      </c>
      <c r="G135" s="183">
        <v>0</v>
      </c>
      <c r="H135" s="22">
        <f t="shared" si="1"/>
        <v>0</v>
      </c>
    </row>
    <row r="136" spans="1:8">
      <c r="A136" s="20">
        <v>785930</v>
      </c>
      <c r="B136" s="5" t="s">
        <v>13</v>
      </c>
      <c r="C136" s="5">
        <v>81501</v>
      </c>
      <c r="D136" s="4" t="s">
        <v>797</v>
      </c>
      <c r="E136" s="9">
        <v>1223000</v>
      </c>
      <c r="F136" s="83">
        <v>243000</v>
      </c>
      <c r="G136" s="183">
        <v>0</v>
      </c>
      <c r="H136" s="22">
        <f t="shared" si="1"/>
        <v>1466000</v>
      </c>
    </row>
    <row r="137" spans="1:8">
      <c r="A137" s="20">
        <v>785950</v>
      </c>
      <c r="B137" s="5" t="s">
        <v>13</v>
      </c>
      <c r="C137" s="5">
        <v>81400</v>
      </c>
      <c r="D137" s="4" t="s">
        <v>833</v>
      </c>
      <c r="E137" s="9">
        <v>183048</v>
      </c>
      <c r="F137" s="83">
        <v>30500</v>
      </c>
      <c r="G137" s="183">
        <v>0</v>
      </c>
      <c r="H137" s="22">
        <f t="shared" ref="H137:H192" si="2">E137+F137-G137</f>
        <v>213548</v>
      </c>
    </row>
    <row r="138" spans="1:8">
      <c r="A138" s="20">
        <v>785960</v>
      </c>
      <c r="B138" s="5" t="s">
        <v>13</v>
      </c>
      <c r="C138" s="5"/>
      <c r="D138" s="4" t="s">
        <v>834</v>
      </c>
      <c r="E138" s="9">
        <v>0</v>
      </c>
      <c r="F138" s="83">
        <v>0</v>
      </c>
      <c r="G138" s="183">
        <v>0</v>
      </c>
      <c r="H138" s="22">
        <f t="shared" si="2"/>
        <v>0</v>
      </c>
    </row>
    <row r="139" spans="1:8">
      <c r="A139" s="20">
        <v>785970</v>
      </c>
      <c r="B139" s="5" t="s">
        <v>13</v>
      </c>
      <c r="C139" s="5">
        <v>81402</v>
      </c>
      <c r="D139" s="4" t="s">
        <v>798</v>
      </c>
      <c r="E139" s="9">
        <v>3815784</v>
      </c>
      <c r="F139" s="83">
        <v>546797</v>
      </c>
      <c r="G139" s="183">
        <v>0</v>
      </c>
      <c r="H139" s="22">
        <f t="shared" si="2"/>
        <v>4362581</v>
      </c>
    </row>
    <row r="140" spans="1:8">
      <c r="A140" s="20">
        <v>785980</v>
      </c>
      <c r="B140" s="5" t="s">
        <v>13</v>
      </c>
      <c r="C140" s="5">
        <v>81403</v>
      </c>
      <c r="D140" s="4" t="s">
        <v>799</v>
      </c>
      <c r="E140" s="9">
        <v>45100</v>
      </c>
      <c r="F140" s="83">
        <v>123980</v>
      </c>
      <c r="G140" s="183">
        <v>0</v>
      </c>
      <c r="H140" s="22">
        <f t="shared" si="2"/>
        <v>169080</v>
      </c>
    </row>
    <row r="141" spans="1:8">
      <c r="A141" s="20">
        <v>785990</v>
      </c>
      <c r="B141" s="5" t="s">
        <v>13</v>
      </c>
      <c r="C141" s="5"/>
      <c r="D141" s="4" t="s">
        <v>821</v>
      </c>
      <c r="E141" s="9">
        <v>0</v>
      </c>
      <c r="F141" s="83">
        <v>0</v>
      </c>
      <c r="G141" s="183">
        <v>0</v>
      </c>
      <c r="H141" s="22">
        <f t="shared" si="2"/>
        <v>0</v>
      </c>
    </row>
    <row r="142" spans="1:8">
      <c r="A142" s="20">
        <v>786110</v>
      </c>
      <c r="B142" s="5" t="s">
        <v>13</v>
      </c>
      <c r="C142" s="5"/>
      <c r="D142" s="4" t="s">
        <v>406</v>
      </c>
      <c r="E142" s="9">
        <v>0</v>
      </c>
      <c r="F142" s="83">
        <v>0</v>
      </c>
      <c r="G142" s="183">
        <v>0</v>
      </c>
      <c r="H142" s="22">
        <f t="shared" si="2"/>
        <v>0</v>
      </c>
    </row>
    <row r="143" spans="1:8">
      <c r="A143" s="20">
        <v>786120</v>
      </c>
      <c r="B143" s="5" t="s">
        <v>13</v>
      </c>
      <c r="C143" s="5"/>
      <c r="D143" s="4" t="s">
        <v>407</v>
      </c>
      <c r="E143" s="9">
        <v>0</v>
      </c>
      <c r="F143" s="83">
        <v>0</v>
      </c>
      <c r="G143" s="183">
        <v>0</v>
      </c>
      <c r="H143" s="22">
        <f t="shared" si="2"/>
        <v>0</v>
      </c>
    </row>
    <row r="144" spans="1:8">
      <c r="A144" s="20">
        <v>786130</v>
      </c>
      <c r="B144" s="5" t="s">
        <v>13</v>
      </c>
      <c r="C144" s="5"/>
      <c r="D144" s="4" t="s">
        <v>408</v>
      </c>
      <c r="E144" s="9">
        <v>0</v>
      </c>
      <c r="F144" s="83">
        <v>0</v>
      </c>
      <c r="G144" s="183">
        <v>0</v>
      </c>
      <c r="H144" s="22">
        <f t="shared" si="2"/>
        <v>0</v>
      </c>
    </row>
    <row r="145" spans="1:9">
      <c r="A145" s="20">
        <v>786150</v>
      </c>
      <c r="B145" s="5" t="s">
        <v>13</v>
      </c>
      <c r="C145" s="5"/>
      <c r="D145" s="4" t="s">
        <v>409</v>
      </c>
      <c r="E145" s="9">
        <v>0</v>
      </c>
      <c r="F145" s="83">
        <v>0</v>
      </c>
      <c r="G145" s="183">
        <v>0</v>
      </c>
      <c r="H145" s="22">
        <f t="shared" si="2"/>
        <v>0</v>
      </c>
    </row>
    <row r="146" spans="1:9">
      <c r="A146" s="20">
        <v>786160</v>
      </c>
      <c r="B146" s="5" t="s">
        <v>13</v>
      </c>
      <c r="C146" s="5"/>
      <c r="D146" s="4" t="s">
        <v>410</v>
      </c>
      <c r="E146" s="9">
        <v>0</v>
      </c>
      <c r="F146" s="83">
        <v>0</v>
      </c>
      <c r="G146" s="183">
        <v>0</v>
      </c>
      <c r="H146" s="22">
        <f t="shared" si="2"/>
        <v>0</v>
      </c>
    </row>
    <row r="147" spans="1:9">
      <c r="A147" s="20">
        <v>786170</v>
      </c>
      <c r="B147" s="5" t="s">
        <v>13</v>
      </c>
      <c r="C147" s="5"/>
      <c r="D147" s="4" t="s">
        <v>412</v>
      </c>
      <c r="E147" s="9">
        <v>0</v>
      </c>
      <c r="F147" s="83">
        <v>0</v>
      </c>
      <c r="G147" s="183">
        <v>0</v>
      </c>
      <c r="H147" s="22">
        <f t="shared" si="2"/>
        <v>0</v>
      </c>
    </row>
    <row r="148" spans="1:9">
      <c r="A148" s="20">
        <v>786200</v>
      </c>
      <c r="B148" s="5" t="s">
        <v>13</v>
      </c>
      <c r="C148" s="5">
        <v>81204</v>
      </c>
      <c r="D148" s="4" t="s">
        <v>800</v>
      </c>
      <c r="E148" s="9">
        <v>1171057</v>
      </c>
      <c r="F148" s="83">
        <v>335214</v>
      </c>
      <c r="G148" s="183">
        <v>0</v>
      </c>
      <c r="H148" s="22">
        <f t="shared" si="2"/>
        <v>1506271</v>
      </c>
    </row>
    <row r="149" spans="1:9">
      <c r="A149" s="20">
        <v>786210</v>
      </c>
      <c r="B149" s="5" t="s">
        <v>13</v>
      </c>
      <c r="C149" s="5">
        <v>81205</v>
      </c>
      <c r="D149" s="4" t="s">
        <v>801</v>
      </c>
      <c r="E149" s="9">
        <v>2952840</v>
      </c>
      <c r="F149" s="83">
        <v>900848</v>
      </c>
      <c r="G149" s="183">
        <v>0</v>
      </c>
      <c r="H149" s="22">
        <f t="shared" si="2"/>
        <v>3853688</v>
      </c>
    </row>
    <row r="150" spans="1:9">
      <c r="A150" s="20">
        <v>786220</v>
      </c>
      <c r="B150" s="5" t="s">
        <v>13</v>
      </c>
      <c r="C150" s="5">
        <v>81206</v>
      </c>
      <c r="D150" s="4" t="s">
        <v>802</v>
      </c>
      <c r="E150" s="9">
        <v>6478018</v>
      </c>
      <c r="F150" s="83">
        <v>590672</v>
      </c>
      <c r="G150" s="183">
        <v>0</v>
      </c>
      <c r="H150" s="22">
        <f t="shared" si="2"/>
        <v>7068690</v>
      </c>
    </row>
    <row r="151" spans="1:9">
      <c r="A151" s="20">
        <v>786230</v>
      </c>
      <c r="B151" s="5" t="s">
        <v>13</v>
      </c>
      <c r="C151" s="5">
        <v>81207</v>
      </c>
      <c r="D151" s="4" t="s">
        <v>803</v>
      </c>
      <c r="E151" s="9">
        <v>3363900</v>
      </c>
      <c r="F151" s="83">
        <v>1231663</v>
      </c>
      <c r="G151" s="183">
        <v>0</v>
      </c>
      <c r="H151" s="22">
        <f t="shared" si="2"/>
        <v>4595563</v>
      </c>
    </row>
    <row r="152" spans="1:9">
      <c r="A152" s="20">
        <v>786240</v>
      </c>
      <c r="B152" s="5" t="s">
        <v>13</v>
      </c>
      <c r="C152" s="5">
        <v>81208</v>
      </c>
      <c r="D152" s="4" t="s">
        <v>804</v>
      </c>
      <c r="E152" s="9">
        <v>865700</v>
      </c>
      <c r="F152" s="83">
        <v>2775600</v>
      </c>
      <c r="G152" s="183">
        <v>0</v>
      </c>
      <c r="H152" s="22">
        <f t="shared" si="2"/>
        <v>3641300</v>
      </c>
    </row>
    <row r="153" spans="1:9">
      <c r="A153" s="20">
        <v>786251</v>
      </c>
      <c r="B153" s="5" t="s">
        <v>13</v>
      </c>
      <c r="C153" s="5">
        <v>81300</v>
      </c>
      <c r="D153" s="4" t="s">
        <v>489</v>
      </c>
      <c r="E153" s="9">
        <v>0</v>
      </c>
      <c r="F153" s="83">
        <v>0</v>
      </c>
      <c r="G153" s="183">
        <v>0</v>
      </c>
      <c r="H153" s="22">
        <f t="shared" si="2"/>
        <v>0</v>
      </c>
    </row>
    <row r="154" spans="1:9">
      <c r="A154" s="20">
        <v>786252</v>
      </c>
      <c r="B154" s="5" t="s">
        <v>13</v>
      </c>
      <c r="C154" s="5">
        <v>81301</v>
      </c>
      <c r="D154" s="4" t="s">
        <v>805</v>
      </c>
      <c r="E154" s="9">
        <v>30000</v>
      </c>
      <c r="F154" s="83">
        <v>0</v>
      </c>
      <c r="G154" s="183">
        <v>0</v>
      </c>
      <c r="H154" s="22">
        <f t="shared" si="2"/>
        <v>30000</v>
      </c>
    </row>
    <row r="155" spans="1:9" s="133" customFormat="1">
      <c r="A155" s="20">
        <v>786253</v>
      </c>
      <c r="B155" s="5" t="s">
        <v>13</v>
      </c>
      <c r="C155" s="5">
        <v>81302</v>
      </c>
      <c r="D155" s="4" t="s">
        <v>806</v>
      </c>
      <c r="E155" s="9">
        <v>0</v>
      </c>
      <c r="F155" s="83">
        <v>0</v>
      </c>
      <c r="G155" s="183">
        <v>0</v>
      </c>
      <c r="H155" s="22">
        <f t="shared" si="2"/>
        <v>0</v>
      </c>
      <c r="I155" s="134"/>
    </row>
    <row r="156" spans="1:9" s="133" customFormat="1">
      <c r="A156" s="20">
        <v>786254</v>
      </c>
      <c r="B156" s="5" t="s">
        <v>13</v>
      </c>
      <c r="C156" s="5">
        <v>81303</v>
      </c>
      <c r="D156" s="4" t="s">
        <v>807</v>
      </c>
      <c r="E156" s="9">
        <v>1479300</v>
      </c>
      <c r="F156" s="83">
        <v>474445</v>
      </c>
      <c r="G156" s="183">
        <v>0</v>
      </c>
      <c r="H156" s="22">
        <f t="shared" si="2"/>
        <v>1953745</v>
      </c>
      <c r="I156" s="134"/>
    </row>
    <row r="157" spans="1:9">
      <c r="A157" s="20">
        <v>786260</v>
      </c>
      <c r="B157" s="5" t="s">
        <v>13</v>
      </c>
      <c r="C157" s="5"/>
      <c r="D157" s="4" t="s">
        <v>539</v>
      </c>
      <c r="E157" s="9">
        <v>25000</v>
      </c>
      <c r="F157" s="83">
        <v>0</v>
      </c>
      <c r="G157" s="183">
        <v>0</v>
      </c>
      <c r="H157" s="22">
        <f t="shared" si="2"/>
        <v>25000</v>
      </c>
    </row>
    <row r="158" spans="1:9">
      <c r="A158" s="20">
        <v>786270</v>
      </c>
      <c r="B158" s="5" t="s">
        <v>13</v>
      </c>
      <c r="C158" s="5"/>
      <c r="D158" s="4" t="s">
        <v>808</v>
      </c>
      <c r="E158" s="9">
        <v>1806440</v>
      </c>
      <c r="F158" s="83">
        <v>0</v>
      </c>
      <c r="G158" s="183">
        <v>0</v>
      </c>
      <c r="H158" s="22">
        <f t="shared" si="2"/>
        <v>1806440</v>
      </c>
    </row>
    <row r="159" spans="1:9">
      <c r="A159" s="20">
        <v>786300</v>
      </c>
      <c r="B159" s="5" t="s">
        <v>13</v>
      </c>
      <c r="C159" s="5"/>
      <c r="D159" s="4" t="s">
        <v>550</v>
      </c>
      <c r="E159" s="9">
        <v>0</v>
      </c>
      <c r="F159" s="83">
        <v>0</v>
      </c>
      <c r="G159" s="183">
        <v>0</v>
      </c>
      <c r="H159" s="22">
        <f t="shared" si="2"/>
        <v>0</v>
      </c>
    </row>
    <row r="160" spans="1:9">
      <c r="A160" s="20">
        <v>786310</v>
      </c>
      <c r="B160" s="5" t="s">
        <v>13</v>
      </c>
      <c r="C160" s="5">
        <v>82601</v>
      </c>
      <c r="D160" s="4" t="s">
        <v>809</v>
      </c>
      <c r="E160" s="9">
        <v>29400</v>
      </c>
      <c r="F160" s="83">
        <v>4900</v>
      </c>
      <c r="G160" s="183">
        <v>0</v>
      </c>
      <c r="H160" s="22">
        <f t="shared" si="2"/>
        <v>34300</v>
      </c>
    </row>
    <row r="161" spans="1:8">
      <c r="A161" s="20">
        <v>786320</v>
      </c>
      <c r="B161" s="5" t="s">
        <v>13</v>
      </c>
      <c r="C161" s="5">
        <v>82500</v>
      </c>
      <c r="D161" s="4" t="s">
        <v>810</v>
      </c>
      <c r="E161" s="9">
        <v>2694000</v>
      </c>
      <c r="F161" s="83">
        <v>4040</v>
      </c>
      <c r="G161" s="183">
        <v>0</v>
      </c>
      <c r="H161" s="22">
        <f t="shared" si="2"/>
        <v>2698040</v>
      </c>
    </row>
    <row r="162" spans="1:8">
      <c r="A162" s="20">
        <v>786330</v>
      </c>
      <c r="B162" s="5" t="s">
        <v>13</v>
      </c>
      <c r="C162" s="5"/>
      <c r="D162" s="4" t="s">
        <v>811</v>
      </c>
      <c r="E162" s="9">
        <v>250000</v>
      </c>
      <c r="F162" s="83">
        <v>0</v>
      </c>
      <c r="G162" s="183">
        <v>0</v>
      </c>
      <c r="H162" s="22">
        <f t="shared" si="2"/>
        <v>250000</v>
      </c>
    </row>
    <row r="163" spans="1:8">
      <c r="A163" s="20">
        <v>786350</v>
      </c>
      <c r="B163" s="5" t="s">
        <v>13</v>
      </c>
      <c r="C163" s="5">
        <v>81117</v>
      </c>
      <c r="D163" s="4" t="s">
        <v>812</v>
      </c>
      <c r="E163" s="9">
        <v>826200</v>
      </c>
      <c r="F163" s="83">
        <v>50000</v>
      </c>
      <c r="G163" s="183">
        <v>0</v>
      </c>
      <c r="H163" s="22">
        <f t="shared" si="2"/>
        <v>876200</v>
      </c>
    </row>
    <row r="164" spans="1:8">
      <c r="A164" s="20">
        <v>786360</v>
      </c>
      <c r="B164" s="5" t="s">
        <v>13</v>
      </c>
      <c r="C164" s="5"/>
      <c r="D164" s="4" t="s">
        <v>607</v>
      </c>
      <c r="E164" s="9">
        <v>0</v>
      </c>
      <c r="F164" s="83">
        <v>0</v>
      </c>
      <c r="G164" s="183">
        <v>0</v>
      </c>
      <c r="H164" s="22">
        <f t="shared" si="2"/>
        <v>0</v>
      </c>
    </row>
    <row r="165" spans="1:8">
      <c r="A165" s="20">
        <v>786370</v>
      </c>
      <c r="B165" s="5" t="s">
        <v>13</v>
      </c>
      <c r="C165" s="5"/>
      <c r="D165" s="4" t="s">
        <v>835</v>
      </c>
      <c r="E165" s="9">
        <v>0</v>
      </c>
      <c r="F165" s="83">
        <v>0</v>
      </c>
      <c r="G165" s="183">
        <v>0</v>
      </c>
      <c r="H165" s="22">
        <f t="shared" si="2"/>
        <v>0</v>
      </c>
    </row>
    <row r="166" spans="1:8">
      <c r="A166" s="20">
        <v>786390</v>
      </c>
      <c r="B166" s="5" t="s">
        <v>13</v>
      </c>
      <c r="C166" s="5">
        <v>84800</v>
      </c>
      <c r="D166" s="4" t="s">
        <v>822</v>
      </c>
      <c r="E166" s="9">
        <v>3800</v>
      </c>
      <c r="F166" s="83">
        <v>0</v>
      </c>
      <c r="G166" s="83">
        <v>200</v>
      </c>
      <c r="H166" s="22">
        <f t="shared" si="2"/>
        <v>3600</v>
      </c>
    </row>
    <row r="167" spans="1:8">
      <c r="A167" s="20">
        <v>786710</v>
      </c>
      <c r="B167" s="5" t="s">
        <v>13</v>
      </c>
      <c r="C167" s="5">
        <v>82400</v>
      </c>
      <c r="D167" s="4" t="s">
        <v>813</v>
      </c>
      <c r="E167" s="9">
        <v>0</v>
      </c>
      <c r="F167" s="83">
        <v>0</v>
      </c>
      <c r="G167" s="183">
        <v>0</v>
      </c>
      <c r="H167" s="22">
        <f t="shared" si="2"/>
        <v>0</v>
      </c>
    </row>
    <row r="168" spans="1:8">
      <c r="A168" s="20">
        <v>786930</v>
      </c>
      <c r="B168" s="5" t="s">
        <v>13</v>
      </c>
      <c r="C168" s="5"/>
      <c r="D168" s="4" t="s">
        <v>634</v>
      </c>
      <c r="E168" s="9">
        <v>0</v>
      </c>
      <c r="F168" s="83">
        <v>0</v>
      </c>
      <c r="G168" s="183">
        <v>0</v>
      </c>
      <c r="H168" s="22">
        <f t="shared" si="2"/>
        <v>0</v>
      </c>
    </row>
    <row r="169" spans="1:8">
      <c r="A169" s="20">
        <v>786990</v>
      </c>
      <c r="B169" s="5" t="s">
        <v>13</v>
      </c>
      <c r="C169" s="5">
        <v>83107</v>
      </c>
      <c r="D169" s="4" t="s">
        <v>757</v>
      </c>
      <c r="E169" s="9">
        <v>1116500</v>
      </c>
      <c r="F169" s="83">
        <v>198000</v>
      </c>
      <c r="G169" s="183">
        <v>0</v>
      </c>
      <c r="H169" s="22">
        <f t="shared" si="2"/>
        <v>1314500</v>
      </c>
    </row>
    <row r="170" spans="1:8">
      <c r="A170" s="20">
        <v>787010</v>
      </c>
      <c r="B170" s="5" t="s">
        <v>13</v>
      </c>
      <c r="C170" s="5">
        <v>81800</v>
      </c>
      <c r="D170" s="4" t="s">
        <v>836</v>
      </c>
      <c r="E170" s="9">
        <v>17902239</v>
      </c>
      <c r="F170" s="83">
        <v>2280564</v>
      </c>
      <c r="G170" s="183">
        <v>0</v>
      </c>
      <c r="H170" s="22">
        <f t="shared" si="2"/>
        <v>20182803</v>
      </c>
    </row>
    <row r="171" spans="1:8">
      <c r="A171" s="20">
        <v>787510</v>
      </c>
      <c r="B171" s="5" t="s">
        <v>13</v>
      </c>
      <c r="C171" s="5">
        <v>81901</v>
      </c>
      <c r="D171" s="4" t="s">
        <v>825</v>
      </c>
      <c r="E171" s="9">
        <v>2434620</v>
      </c>
      <c r="F171" s="83">
        <v>405770</v>
      </c>
      <c r="G171" s="183">
        <v>0</v>
      </c>
      <c r="H171" s="22">
        <f t="shared" si="2"/>
        <v>2840390</v>
      </c>
    </row>
    <row r="172" spans="1:8">
      <c r="A172" s="20">
        <v>787550</v>
      </c>
      <c r="B172" s="5" t="s">
        <v>13</v>
      </c>
      <c r="C172" s="5">
        <v>81902</v>
      </c>
      <c r="D172" s="4" t="s">
        <v>823</v>
      </c>
      <c r="E172" s="9">
        <v>7080000</v>
      </c>
      <c r="F172" s="83">
        <v>1180000</v>
      </c>
      <c r="G172" s="183">
        <v>0</v>
      </c>
      <c r="H172" s="22">
        <f t="shared" si="2"/>
        <v>8260000</v>
      </c>
    </row>
    <row r="173" spans="1:8">
      <c r="A173" s="20">
        <v>787580</v>
      </c>
      <c r="B173" s="5" t="s">
        <v>13</v>
      </c>
      <c r="C173" s="5"/>
      <c r="D173" s="4" t="s">
        <v>826</v>
      </c>
      <c r="E173" s="9">
        <v>0</v>
      </c>
      <c r="F173" s="83">
        <v>0</v>
      </c>
      <c r="G173" s="183">
        <v>0</v>
      </c>
      <c r="H173" s="22">
        <f t="shared" si="2"/>
        <v>0</v>
      </c>
    </row>
    <row r="174" spans="1:8">
      <c r="A174" s="20">
        <v>787880</v>
      </c>
      <c r="B174" s="5" t="s">
        <v>13</v>
      </c>
      <c r="C174" s="5">
        <v>81700</v>
      </c>
      <c r="D174" s="4" t="s">
        <v>814</v>
      </c>
      <c r="E174" s="9">
        <v>0</v>
      </c>
      <c r="F174" s="83">
        <v>0</v>
      </c>
      <c r="G174" s="183">
        <v>0</v>
      </c>
      <c r="H174" s="22">
        <f t="shared" si="2"/>
        <v>0</v>
      </c>
    </row>
    <row r="175" spans="1:8">
      <c r="A175" s="20">
        <v>788197</v>
      </c>
      <c r="B175" s="5" t="s">
        <v>13</v>
      </c>
      <c r="C175" s="5">
        <v>85400</v>
      </c>
      <c r="D175" s="4" t="s">
        <v>675</v>
      </c>
      <c r="E175" s="9">
        <v>0</v>
      </c>
      <c r="F175" s="83">
        <v>0</v>
      </c>
      <c r="G175" s="183">
        <v>0</v>
      </c>
      <c r="H175" s="22">
        <f t="shared" si="2"/>
        <v>0</v>
      </c>
    </row>
    <row r="176" spans="1:8">
      <c r="A176" s="20">
        <v>788810</v>
      </c>
      <c r="B176" s="5" t="s">
        <v>13</v>
      </c>
      <c r="C176" s="5">
        <v>85400</v>
      </c>
      <c r="D176" s="4" t="s">
        <v>815</v>
      </c>
      <c r="E176" s="9">
        <v>0</v>
      </c>
      <c r="F176" s="83">
        <v>0</v>
      </c>
      <c r="G176" s="183">
        <v>0</v>
      </c>
      <c r="H176" s="22">
        <f t="shared" si="2"/>
        <v>0</v>
      </c>
    </row>
    <row r="177" spans="1:8">
      <c r="A177" s="120">
        <v>788810</v>
      </c>
      <c r="B177" s="121" t="s">
        <v>13</v>
      </c>
      <c r="C177" s="121">
        <v>85400</v>
      </c>
      <c r="D177" s="122" t="s">
        <v>815</v>
      </c>
      <c r="E177" s="9">
        <v>517918696</v>
      </c>
      <c r="F177" s="83">
        <v>85676806</v>
      </c>
      <c r="G177" s="183">
        <v>0</v>
      </c>
      <c r="H177" s="22">
        <f t="shared" si="2"/>
        <v>603595502</v>
      </c>
    </row>
    <row r="178" spans="1:8">
      <c r="A178" s="20">
        <v>788810</v>
      </c>
      <c r="B178" s="5" t="s">
        <v>13</v>
      </c>
      <c r="C178" s="5">
        <v>85400</v>
      </c>
      <c r="D178" s="4" t="s">
        <v>815</v>
      </c>
      <c r="E178" s="9">
        <v>0</v>
      </c>
      <c r="F178" s="83">
        <v>0</v>
      </c>
      <c r="G178" s="183">
        <v>0</v>
      </c>
      <c r="H178" s="22">
        <f t="shared" si="2"/>
        <v>0</v>
      </c>
    </row>
    <row r="179" spans="1:8">
      <c r="A179" s="20"/>
      <c r="B179" s="5" t="s">
        <v>13</v>
      </c>
      <c r="C179" s="5">
        <v>85700</v>
      </c>
      <c r="D179" s="4" t="s">
        <v>682</v>
      </c>
      <c r="E179" s="9">
        <v>0</v>
      </c>
      <c r="F179" s="83">
        <v>0</v>
      </c>
      <c r="G179" s="183">
        <v>0</v>
      </c>
      <c r="H179" s="22">
        <f t="shared" si="2"/>
        <v>0</v>
      </c>
    </row>
    <row r="180" spans="1:8">
      <c r="A180" s="20">
        <v>788900</v>
      </c>
      <c r="B180" s="5" t="s">
        <v>13</v>
      </c>
      <c r="C180" s="5">
        <v>85800</v>
      </c>
      <c r="D180" s="4" t="s">
        <v>713</v>
      </c>
      <c r="E180" s="9">
        <v>34511264</v>
      </c>
      <c r="F180" s="83">
        <v>6223542</v>
      </c>
      <c r="G180" s="183">
        <v>0</v>
      </c>
      <c r="H180" s="22">
        <f t="shared" si="2"/>
        <v>40734806</v>
      </c>
    </row>
    <row r="181" spans="1:8">
      <c r="A181" s="20">
        <v>789610</v>
      </c>
      <c r="B181" s="5" t="s">
        <v>13</v>
      </c>
      <c r="C181" s="5"/>
      <c r="D181" s="4" t="s">
        <v>683</v>
      </c>
      <c r="E181" s="9">
        <v>0</v>
      </c>
      <c r="F181" s="83">
        <v>0</v>
      </c>
      <c r="G181" s="183">
        <v>0</v>
      </c>
      <c r="H181" s="22">
        <f t="shared" si="2"/>
        <v>0</v>
      </c>
    </row>
    <row r="182" spans="1:8">
      <c r="A182" s="20">
        <v>789620</v>
      </c>
      <c r="B182" s="5" t="s">
        <v>13</v>
      </c>
      <c r="C182" s="5"/>
      <c r="D182" s="4" t="s">
        <v>684</v>
      </c>
      <c r="E182" s="9">
        <v>0</v>
      </c>
      <c r="F182" s="83">
        <v>0</v>
      </c>
      <c r="G182" s="183">
        <v>0</v>
      </c>
      <c r="H182" s="22">
        <f t="shared" si="2"/>
        <v>0</v>
      </c>
    </row>
    <row r="183" spans="1:8">
      <c r="A183" s="20">
        <v>789700</v>
      </c>
      <c r="B183" s="5" t="s">
        <v>13</v>
      </c>
      <c r="C183" s="5"/>
      <c r="D183" s="4" t="s">
        <v>685</v>
      </c>
      <c r="E183" s="9">
        <v>0</v>
      </c>
      <c r="F183" s="83">
        <v>0</v>
      </c>
      <c r="G183" s="183">
        <v>0</v>
      </c>
      <c r="H183" s="22">
        <f t="shared" si="2"/>
        <v>0</v>
      </c>
    </row>
    <row r="184" spans="1:8">
      <c r="A184" s="20">
        <v>800100</v>
      </c>
      <c r="B184" s="5" t="s">
        <v>13</v>
      </c>
      <c r="C184" s="5">
        <v>90100</v>
      </c>
      <c r="D184" s="4" t="s">
        <v>837</v>
      </c>
      <c r="E184" s="9">
        <v>-450414</v>
      </c>
      <c r="F184" s="83">
        <v>0</v>
      </c>
      <c r="G184" s="183">
        <v>0</v>
      </c>
      <c r="H184" s="22">
        <f t="shared" si="2"/>
        <v>-450414</v>
      </c>
    </row>
    <row r="185" spans="1:8">
      <c r="A185" s="20">
        <v>803110</v>
      </c>
      <c r="B185" s="5" t="s">
        <v>13</v>
      </c>
      <c r="C185" s="5"/>
      <c r="D185" s="4" t="s">
        <v>838</v>
      </c>
      <c r="E185" s="9">
        <v>0</v>
      </c>
      <c r="F185" s="83">
        <v>0</v>
      </c>
      <c r="G185" s="183">
        <v>0</v>
      </c>
      <c r="H185" s="22">
        <f t="shared" si="2"/>
        <v>0</v>
      </c>
    </row>
    <row r="186" spans="1:8">
      <c r="A186" s="20">
        <v>803113</v>
      </c>
      <c r="B186" s="5" t="s">
        <v>13</v>
      </c>
      <c r="C186" s="5"/>
      <c r="D186" s="4" t="s">
        <v>839</v>
      </c>
      <c r="E186" s="9">
        <v>0</v>
      </c>
      <c r="F186" s="83">
        <v>0</v>
      </c>
      <c r="G186" s="183">
        <v>0</v>
      </c>
      <c r="H186" s="22">
        <f t="shared" si="2"/>
        <v>0</v>
      </c>
    </row>
    <row r="187" spans="1:8">
      <c r="A187" s="20">
        <v>819910</v>
      </c>
      <c r="B187" s="5" t="s">
        <v>13</v>
      </c>
      <c r="C187" s="5">
        <v>92200</v>
      </c>
      <c r="D187" s="4" t="s">
        <v>816</v>
      </c>
      <c r="E187" s="9">
        <v>-58735238</v>
      </c>
      <c r="F187" s="83">
        <v>0</v>
      </c>
      <c r="G187" s="183">
        <v>2819351</v>
      </c>
      <c r="H187" s="22">
        <f t="shared" si="2"/>
        <v>-61554589</v>
      </c>
    </row>
    <row r="188" spans="1:8">
      <c r="A188" s="20">
        <v>835802</v>
      </c>
      <c r="B188" s="5" t="s">
        <v>13</v>
      </c>
      <c r="C188" s="5">
        <v>95200</v>
      </c>
      <c r="D188" s="4" t="s">
        <v>704</v>
      </c>
      <c r="E188" s="9">
        <v>0</v>
      </c>
      <c r="F188" s="83">
        <v>0</v>
      </c>
      <c r="G188" s="183">
        <v>0</v>
      </c>
      <c r="H188" s="22">
        <f t="shared" si="2"/>
        <v>0</v>
      </c>
    </row>
    <row r="189" spans="1:8">
      <c r="A189" s="20">
        <v>849020</v>
      </c>
      <c r="B189" s="5" t="s">
        <v>13</v>
      </c>
      <c r="C189" s="5">
        <v>93500</v>
      </c>
      <c r="D189" s="4" t="s">
        <v>817</v>
      </c>
      <c r="E189" s="9">
        <v>136863398</v>
      </c>
      <c r="F189" s="83">
        <v>36772478</v>
      </c>
      <c r="G189" s="183">
        <v>83998925</v>
      </c>
      <c r="H189" s="22">
        <f t="shared" si="2"/>
        <v>89636951</v>
      </c>
    </row>
    <row r="190" spans="1:8">
      <c r="A190" s="20">
        <v>849710</v>
      </c>
      <c r="B190" s="5" t="s">
        <v>13</v>
      </c>
      <c r="C190" s="5"/>
      <c r="D190" s="4" t="s">
        <v>709</v>
      </c>
      <c r="E190" s="9">
        <v>0</v>
      </c>
      <c r="F190" s="83">
        <v>0</v>
      </c>
      <c r="G190" s="183">
        <v>0</v>
      </c>
      <c r="H190" s="22">
        <f t="shared" si="2"/>
        <v>0</v>
      </c>
    </row>
    <row r="191" spans="1:8">
      <c r="A191" s="20">
        <v>858000</v>
      </c>
      <c r="B191" s="5" t="s">
        <v>13</v>
      </c>
      <c r="C191" s="5">
        <v>99901</v>
      </c>
      <c r="D191" s="4" t="s">
        <v>840</v>
      </c>
      <c r="E191" s="9">
        <v>221215840</v>
      </c>
      <c r="F191" s="83">
        <v>0</v>
      </c>
      <c r="G191" s="183">
        <v>0</v>
      </c>
      <c r="H191" s="22">
        <f t="shared" si="2"/>
        <v>221215840</v>
      </c>
    </row>
    <row r="192" spans="1:8">
      <c r="A192" s="20">
        <v>99800</v>
      </c>
      <c r="B192" s="5" t="s">
        <v>13</v>
      </c>
      <c r="C192" s="5">
        <v>99800</v>
      </c>
      <c r="D192" s="4" t="s">
        <v>714</v>
      </c>
      <c r="E192" s="9">
        <v>0</v>
      </c>
      <c r="F192" s="189">
        <v>0</v>
      </c>
      <c r="G192" s="183">
        <v>0</v>
      </c>
      <c r="H192" s="22">
        <f t="shared" si="2"/>
        <v>0</v>
      </c>
    </row>
    <row r="193" spans="1:8" ht="13.8" thickBot="1">
      <c r="A193" s="24"/>
      <c r="B193" s="24"/>
      <c r="C193" s="24"/>
      <c r="D193" s="24" t="s">
        <v>715</v>
      </c>
      <c r="E193" s="25">
        <f>SUM(E8:E192)</f>
        <v>0</v>
      </c>
      <c r="F193" s="87">
        <f>SUBTOTAL(9,F8:F192)</f>
        <v>8478248536</v>
      </c>
      <c r="G193" s="87">
        <f>SUBTOTAL(9,G8:G192)</f>
        <v>8478248536</v>
      </c>
      <c r="H193" s="25">
        <f>SUM(H8:H192)</f>
        <v>0</v>
      </c>
    </row>
    <row r="194" spans="1:8" ht="13.8" thickTop="1">
      <c r="G194" s="198">
        <f>F193-G193</f>
        <v>0</v>
      </c>
    </row>
  </sheetData>
  <autoFilter ref="A5:H194" xr:uid="{23E6BC9E-D705-403D-B311-C4FD1146D2C0}"/>
  <phoneticPr fontId="1" type="noConversion"/>
  <pageMargins left="0.7" right="0.7" top="0.75" bottom="0.75" header="0.3" footer="0.3"/>
  <pageSetup paperSize="9" scale="55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6691D-B4A4-4121-8748-BAAF62BDB3A9}">
  <dimension ref="A1:I196"/>
  <sheetViews>
    <sheetView view="pageBreakPreview" zoomScale="70" zoomScaleNormal="85" zoomScaleSheetLayoutView="70" workbookViewId="0">
      <pane ySplit="7" topLeftCell="A168" activePane="bottomLeft" state="frozen"/>
      <selection activeCell="D183" sqref="D183"/>
      <selection pane="bottomLeft" activeCell="D183" sqref="D183"/>
    </sheetView>
  </sheetViews>
  <sheetFormatPr defaultColWidth="8.69921875" defaultRowHeight="13.2"/>
  <cols>
    <col min="1" max="1" width="13.5" style="8" bestFit="1" customWidth="1"/>
    <col min="2" max="3" width="7.296875" style="8" customWidth="1"/>
    <col min="4" max="4" width="35.09765625" style="8" bestFit="1" customWidth="1"/>
    <col min="5" max="5" width="23.3984375" style="134" bestFit="1" customWidth="1"/>
    <col min="6" max="6" width="21" style="198" bestFit="1" customWidth="1"/>
    <col min="7" max="7" width="21.3984375" style="198" bestFit="1" customWidth="1"/>
    <col min="8" max="8" width="30.3984375" style="134" bestFit="1" customWidth="1"/>
    <col min="9" max="9" width="2.69921875" style="8" customWidth="1"/>
    <col min="10" max="16384" width="8.69921875" style="8"/>
  </cols>
  <sheetData>
    <row r="1" spans="1:9">
      <c r="A1" s="1" t="s">
        <v>0</v>
      </c>
      <c r="B1" s="1"/>
      <c r="C1" s="1"/>
      <c r="D1" s="5"/>
      <c r="E1" s="196"/>
      <c r="F1" s="197"/>
      <c r="G1" s="197"/>
      <c r="H1" s="7"/>
    </row>
    <row r="2" spans="1:9">
      <c r="A2" s="1" t="s">
        <v>1</v>
      </c>
      <c r="B2" s="1"/>
      <c r="C2" s="1"/>
      <c r="D2" s="5"/>
      <c r="E2" s="9"/>
      <c r="F2" s="79"/>
      <c r="G2" s="79"/>
      <c r="H2" s="7"/>
    </row>
    <row r="3" spans="1:9">
      <c r="A3" s="1" t="s">
        <v>847</v>
      </c>
      <c r="B3" s="2"/>
      <c r="C3" s="2"/>
      <c r="D3" s="5"/>
      <c r="E3" s="7"/>
      <c r="F3" s="79"/>
      <c r="G3" s="79"/>
      <c r="H3" s="7"/>
    </row>
    <row r="4" spans="1:9">
      <c r="A4" s="1"/>
      <c r="B4" s="1"/>
      <c r="C4" s="1"/>
      <c r="D4" s="5"/>
      <c r="E4" s="7"/>
      <c r="F4" s="79"/>
      <c r="G4" s="79"/>
      <c r="H4" s="7"/>
    </row>
    <row r="5" spans="1:9" s="10" customFormat="1" ht="39.6">
      <c r="A5" s="26" t="s">
        <v>2</v>
      </c>
      <c r="B5" s="26" t="s">
        <v>3</v>
      </c>
      <c r="C5" s="26" t="s">
        <v>4</v>
      </c>
      <c r="D5" s="26" t="s">
        <v>5</v>
      </c>
      <c r="E5" s="27" t="s">
        <v>733</v>
      </c>
      <c r="F5" s="80" t="s">
        <v>7</v>
      </c>
      <c r="G5" s="80" t="s">
        <v>8</v>
      </c>
      <c r="H5" s="28" t="s">
        <v>9</v>
      </c>
    </row>
    <row r="6" spans="1:9" ht="13.8" thickBot="1">
      <c r="A6" s="11" t="s">
        <v>10</v>
      </c>
      <c r="B6" s="11" t="s">
        <v>11</v>
      </c>
      <c r="C6" s="11"/>
      <c r="D6" s="11"/>
      <c r="E6" s="12"/>
      <c r="F6" s="81"/>
      <c r="G6" s="81"/>
      <c r="H6" s="13" t="s">
        <v>12</v>
      </c>
    </row>
    <row r="7" spans="1:9" ht="13.8" thickBot="1">
      <c r="A7" s="14"/>
      <c r="B7" s="14">
        <v>183100</v>
      </c>
      <c r="C7" s="14"/>
      <c r="D7" s="14"/>
      <c r="E7" s="14"/>
      <c r="F7" s="82"/>
      <c r="G7" s="82"/>
      <c r="H7" s="15"/>
    </row>
    <row r="8" spans="1:9" s="132" customFormat="1">
      <c r="A8" s="20">
        <v>103110</v>
      </c>
      <c r="B8" s="5" t="s">
        <v>13</v>
      </c>
      <c r="C8" s="5">
        <v>10300</v>
      </c>
      <c r="D8" s="4" t="s">
        <v>14</v>
      </c>
      <c r="E8" s="9">
        <v>2162423671</v>
      </c>
      <c r="F8" s="188">
        <v>1848307267</v>
      </c>
      <c r="G8" s="183">
        <v>2668426256</v>
      </c>
      <c r="H8" s="180">
        <f t="shared" ref="H8:H72" si="0">E8+F8-G8</f>
        <v>1342304682</v>
      </c>
      <c r="I8" s="8"/>
    </row>
    <row r="9" spans="1:9">
      <c r="A9" s="20">
        <v>103120</v>
      </c>
      <c r="B9" s="5" t="s">
        <v>13</v>
      </c>
      <c r="C9" s="5">
        <v>10301</v>
      </c>
      <c r="D9" s="4" t="s">
        <v>15</v>
      </c>
      <c r="E9" s="9">
        <v>9552</v>
      </c>
      <c r="F9" s="195">
        <v>0</v>
      </c>
      <c r="G9" s="183">
        <v>0</v>
      </c>
      <c r="H9" s="22">
        <f t="shared" si="0"/>
        <v>9552</v>
      </c>
    </row>
    <row r="10" spans="1:9">
      <c r="A10" s="20">
        <v>10400</v>
      </c>
      <c r="B10" s="5" t="s">
        <v>13</v>
      </c>
      <c r="C10" s="5">
        <v>10400</v>
      </c>
      <c r="D10" s="4" t="s">
        <v>16</v>
      </c>
      <c r="E10" s="9">
        <v>193004</v>
      </c>
      <c r="F10" s="195">
        <v>0</v>
      </c>
      <c r="G10" s="183">
        <v>4757</v>
      </c>
      <c r="H10" s="22">
        <f t="shared" si="0"/>
        <v>188247</v>
      </c>
    </row>
    <row r="11" spans="1:9">
      <c r="A11" s="20">
        <v>106210</v>
      </c>
      <c r="B11" s="5" t="s">
        <v>13</v>
      </c>
      <c r="C11" s="5">
        <v>10100</v>
      </c>
      <c r="D11" s="4" t="s">
        <v>17</v>
      </c>
      <c r="E11" s="9">
        <v>140184</v>
      </c>
      <c r="F11" s="195">
        <v>800000</v>
      </c>
      <c r="G11" s="183">
        <v>21290</v>
      </c>
      <c r="H11" s="22">
        <f t="shared" si="0"/>
        <v>918894</v>
      </c>
    </row>
    <row r="12" spans="1:9">
      <c r="A12" s="20">
        <v>109200</v>
      </c>
      <c r="B12" s="5" t="s">
        <v>13</v>
      </c>
      <c r="C12" s="5"/>
      <c r="D12" s="4" t="s">
        <v>18</v>
      </c>
      <c r="E12" s="9">
        <v>0</v>
      </c>
      <c r="F12" s="195">
        <v>0</v>
      </c>
      <c r="G12" s="183">
        <v>0</v>
      </c>
      <c r="H12" s="22">
        <f t="shared" si="0"/>
        <v>0</v>
      </c>
    </row>
    <row r="13" spans="1:9">
      <c r="A13" s="20">
        <v>122800</v>
      </c>
      <c r="B13" s="5" t="s">
        <v>13</v>
      </c>
      <c r="C13" s="5">
        <v>12200</v>
      </c>
      <c r="D13" s="4" t="s">
        <v>19</v>
      </c>
      <c r="E13" s="9">
        <v>-52105348</v>
      </c>
      <c r="F13" s="195">
        <v>184468129</v>
      </c>
      <c r="G13" s="183">
        <v>174464506</v>
      </c>
      <c r="H13" s="22">
        <f t="shared" si="0"/>
        <v>-42101725</v>
      </c>
    </row>
    <row r="14" spans="1:9">
      <c r="A14" s="20">
        <v>1231001</v>
      </c>
      <c r="B14" s="5" t="s">
        <v>13</v>
      </c>
      <c r="C14" s="5">
        <v>10800</v>
      </c>
      <c r="D14" s="4" t="s">
        <v>20</v>
      </c>
      <c r="E14" s="9">
        <v>0</v>
      </c>
      <c r="F14" s="195">
        <v>0</v>
      </c>
      <c r="G14" s="183">
        <v>0</v>
      </c>
      <c r="H14" s="22">
        <f t="shared" si="0"/>
        <v>0</v>
      </c>
    </row>
    <row r="15" spans="1:9">
      <c r="A15" s="20">
        <v>123004</v>
      </c>
      <c r="B15" s="5" t="s">
        <v>13</v>
      </c>
      <c r="C15" s="5">
        <v>10800</v>
      </c>
      <c r="D15" s="4" t="s">
        <v>21</v>
      </c>
      <c r="E15" s="9">
        <v>0</v>
      </c>
      <c r="F15" s="195">
        <v>0</v>
      </c>
      <c r="G15" s="183">
        <v>0</v>
      </c>
      <c r="H15" s="22">
        <f t="shared" si="0"/>
        <v>0</v>
      </c>
    </row>
    <row r="16" spans="1:9">
      <c r="A16" s="20">
        <v>123106</v>
      </c>
      <c r="B16" s="5" t="s">
        <v>13</v>
      </c>
      <c r="C16" s="5">
        <v>10800</v>
      </c>
      <c r="D16" s="4" t="s">
        <v>22</v>
      </c>
      <c r="E16" s="9">
        <v>0</v>
      </c>
      <c r="F16" s="195">
        <v>0</v>
      </c>
      <c r="G16" s="183">
        <v>0</v>
      </c>
      <c r="H16" s="22">
        <f t="shared" si="0"/>
        <v>0</v>
      </c>
    </row>
    <row r="17" spans="1:9">
      <c r="A17" s="20">
        <v>1231103</v>
      </c>
      <c r="B17" s="5" t="s">
        <v>13</v>
      </c>
      <c r="C17" s="5">
        <v>10803</v>
      </c>
      <c r="D17" s="4" t="s">
        <v>782</v>
      </c>
      <c r="E17" s="9">
        <v>2275690</v>
      </c>
      <c r="F17" s="195">
        <v>0</v>
      </c>
      <c r="G17" s="183">
        <v>57230</v>
      </c>
      <c r="H17" s="22">
        <f t="shared" si="0"/>
        <v>2218460</v>
      </c>
    </row>
    <row r="18" spans="1:9">
      <c r="A18" s="20">
        <v>123133</v>
      </c>
      <c r="B18" s="5" t="s">
        <v>13</v>
      </c>
      <c r="C18" s="5">
        <v>10800</v>
      </c>
      <c r="D18" s="4" t="s">
        <v>24</v>
      </c>
      <c r="E18" s="9">
        <v>0</v>
      </c>
      <c r="F18" s="195">
        <v>0</v>
      </c>
      <c r="G18" s="183">
        <v>0</v>
      </c>
      <c r="H18" s="22">
        <f t="shared" si="0"/>
        <v>0</v>
      </c>
    </row>
    <row r="19" spans="1:9">
      <c r="A19" s="20">
        <v>123183</v>
      </c>
      <c r="B19" s="5" t="s">
        <v>13</v>
      </c>
      <c r="C19" s="5">
        <v>10805</v>
      </c>
      <c r="D19" s="4" t="s">
        <v>25</v>
      </c>
      <c r="E19" s="9">
        <v>81935198</v>
      </c>
      <c r="F19" s="195">
        <v>0</v>
      </c>
      <c r="G19" s="183">
        <v>2060500</v>
      </c>
      <c r="H19" s="22">
        <f t="shared" si="0"/>
        <v>79874698</v>
      </c>
    </row>
    <row r="20" spans="1:9">
      <c r="A20" s="20">
        <v>123191</v>
      </c>
      <c r="B20" s="5" t="s">
        <v>13</v>
      </c>
      <c r="C20" s="5">
        <v>10800</v>
      </c>
      <c r="D20" s="4" t="s">
        <v>26</v>
      </c>
      <c r="E20" s="9">
        <v>0</v>
      </c>
      <c r="F20" s="195">
        <v>0</v>
      </c>
      <c r="G20" s="183">
        <v>0</v>
      </c>
      <c r="H20" s="22">
        <f t="shared" si="0"/>
        <v>0</v>
      </c>
    </row>
    <row r="21" spans="1:9">
      <c r="A21" s="20">
        <v>123195</v>
      </c>
      <c r="B21" s="5" t="s">
        <v>13</v>
      </c>
      <c r="C21" s="5">
        <v>10800</v>
      </c>
      <c r="D21" s="4" t="s">
        <v>27</v>
      </c>
      <c r="E21" s="9">
        <v>0</v>
      </c>
      <c r="F21" s="195">
        <v>0</v>
      </c>
      <c r="G21" s="183">
        <v>0</v>
      </c>
      <c r="H21" s="22">
        <f t="shared" si="0"/>
        <v>0</v>
      </c>
    </row>
    <row r="22" spans="1:9">
      <c r="A22" s="20">
        <v>123196</v>
      </c>
      <c r="B22" s="5" t="s">
        <v>13</v>
      </c>
      <c r="C22" s="5">
        <v>10808</v>
      </c>
      <c r="D22" s="4" t="s">
        <v>28</v>
      </c>
      <c r="E22" s="9">
        <v>0</v>
      </c>
      <c r="F22" s="195">
        <v>0</v>
      </c>
      <c r="G22" s="183">
        <v>0</v>
      </c>
      <c r="H22" s="22">
        <f t="shared" si="0"/>
        <v>0</v>
      </c>
    </row>
    <row r="23" spans="1:9">
      <c r="A23" s="20">
        <v>123307</v>
      </c>
      <c r="B23" s="5" t="s">
        <v>13</v>
      </c>
      <c r="C23" s="5">
        <v>10800</v>
      </c>
      <c r="D23" s="4" t="s">
        <v>29</v>
      </c>
      <c r="E23" s="9">
        <v>0</v>
      </c>
      <c r="F23" s="195">
        <v>0</v>
      </c>
      <c r="G23" s="183">
        <v>0</v>
      </c>
      <c r="H23" s="22">
        <f t="shared" si="0"/>
        <v>0</v>
      </c>
    </row>
    <row r="24" spans="1:9">
      <c r="A24" s="20">
        <v>123900</v>
      </c>
      <c r="B24" s="5" t="s">
        <v>13</v>
      </c>
      <c r="C24" s="5">
        <v>10810</v>
      </c>
      <c r="D24" s="4" t="s">
        <v>30</v>
      </c>
      <c r="E24" s="9">
        <v>48088300</v>
      </c>
      <c r="F24" s="195">
        <v>17385500</v>
      </c>
      <c r="G24" s="183">
        <v>17385500</v>
      </c>
      <c r="H24" s="22">
        <f t="shared" si="0"/>
        <v>48088300</v>
      </c>
    </row>
    <row r="25" spans="1:9">
      <c r="A25" s="20">
        <v>123901</v>
      </c>
      <c r="B25" s="5" t="s">
        <v>13</v>
      </c>
      <c r="C25" s="5">
        <v>10800</v>
      </c>
      <c r="D25" s="4" t="s">
        <v>31</v>
      </c>
      <c r="E25" s="9">
        <v>0</v>
      </c>
      <c r="F25" s="195">
        <v>0</v>
      </c>
      <c r="G25" s="183">
        <v>0</v>
      </c>
      <c r="H25" s="22">
        <f t="shared" si="0"/>
        <v>0</v>
      </c>
    </row>
    <row r="26" spans="1:9">
      <c r="A26" s="20">
        <v>123910</v>
      </c>
      <c r="B26" s="5" t="s">
        <v>13</v>
      </c>
      <c r="C26" s="5">
        <v>10812</v>
      </c>
      <c r="D26" s="4" t="s">
        <v>32</v>
      </c>
      <c r="E26" s="9">
        <v>2867153393</v>
      </c>
      <c r="F26" s="195">
        <v>2129705305</v>
      </c>
      <c r="G26" s="183">
        <v>1474996704</v>
      </c>
      <c r="H26" s="22">
        <f t="shared" si="0"/>
        <v>3521861994</v>
      </c>
    </row>
    <row r="27" spans="1:9">
      <c r="A27" s="20">
        <v>123920</v>
      </c>
      <c r="B27" s="5" t="s">
        <v>13</v>
      </c>
      <c r="C27" s="5">
        <v>10800</v>
      </c>
      <c r="D27" s="4" t="s">
        <v>33</v>
      </c>
      <c r="E27" s="9">
        <v>0</v>
      </c>
      <c r="F27" s="195">
        <v>0</v>
      </c>
      <c r="G27" s="183">
        <v>0</v>
      </c>
      <c r="H27" s="22">
        <f t="shared" si="0"/>
        <v>0</v>
      </c>
    </row>
    <row r="28" spans="1:9">
      <c r="A28" s="20">
        <v>123937</v>
      </c>
      <c r="B28" s="5" t="s">
        <v>13</v>
      </c>
      <c r="C28" s="5">
        <v>10800</v>
      </c>
      <c r="D28" s="4" t="s">
        <v>34</v>
      </c>
      <c r="E28" s="9">
        <v>0</v>
      </c>
      <c r="F28" s="83">
        <v>0</v>
      </c>
      <c r="G28" s="183">
        <v>0</v>
      </c>
      <c r="H28" s="22">
        <f t="shared" si="0"/>
        <v>0</v>
      </c>
    </row>
    <row r="29" spans="1:9">
      <c r="A29" s="20">
        <v>123940</v>
      </c>
      <c r="B29" s="5" t="s">
        <v>13</v>
      </c>
      <c r="C29" s="5">
        <v>11000</v>
      </c>
      <c r="D29" s="4" t="s">
        <v>35</v>
      </c>
      <c r="E29" s="9">
        <v>1116339420</v>
      </c>
      <c r="F29" s="83">
        <v>454462389</v>
      </c>
      <c r="G29" s="183">
        <v>344428092</v>
      </c>
      <c r="H29" s="22">
        <f t="shared" si="0"/>
        <v>1226373717</v>
      </c>
    </row>
    <row r="30" spans="1:9" s="132" customFormat="1">
      <c r="A30" s="20">
        <v>150100</v>
      </c>
      <c r="B30" s="5" t="s">
        <v>13</v>
      </c>
      <c r="C30" s="5">
        <v>13100</v>
      </c>
      <c r="D30" s="4" t="s">
        <v>783</v>
      </c>
      <c r="E30" s="9">
        <v>8127000</v>
      </c>
      <c r="F30" s="83">
        <v>0</v>
      </c>
      <c r="G30" s="183">
        <v>0</v>
      </c>
      <c r="H30" s="22">
        <f t="shared" si="0"/>
        <v>8127000</v>
      </c>
      <c r="I30" s="8"/>
    </row>
    <row r="31" spans="1:9" s="132" customFormat="1">
      <c r="A31" s="20">
        <v>150110</v>
      </c>
      <c r="B31" s="5" t="s">
        <v>13</v>
      </c>
      <c r="C31" s="5">
        <v>13300</v>
      </c>
      <c r="D31" s="4" t="s">
        <v>36</v>
      </c>
      <c r="E31" s="9">
        <v>7101223</v>
      </c>
      <c r="F31" s="195">
        <v>0</v>
      </c>
      <c r="G31" s="183">
        <v>1721389</v>
      </c>
      <c r="H31" s="22">
        <f t="shared" si="0"/>
        <v>5379834</v>
      </c>
      <c r="I31" s="8"/>
    </row>
    <row r="32" spans="1:9">
      <c r="A32" s="20">
        <v>150210</v>
      </c>
      <c r="B32" s="5" t="s">
        <v>13</v>
      </c>
      <c r="C32" s="5">
        <v>13300</v>
      </c>
      <c r="D32" s="4" t="s">
        <v>37</v>
      </c>
      <c r="E32" s="9">
        <v>0</v>
      </c>
      <c r="F32" s="83">
        <v>0</v>
      </c>
      <c r="G32" s="183">
        <v>0</v>
      </c>
      <c r="H32" s="22">
        <f t="shared" si="0"/>
        <v>0</v>
      </c>
    </row>
    <row r="33" spans="1:9">
      <c r="A33" s="20">
        <v>150270</v>
      </c>
      <c r="B33" s="5" t="s">
        <v>13</v>
      </c>
      <c r="C33" s="5">
        <v>13300</v>
      </c>
      <c r="D33" s="4" t="s">
        <v>38</v>
      </c>
      <c r="E33" s="9">
        <v>0</v>
      </c>
      <c r="F33" s="83">
        <v>0</v>
      </c>
      <c r="G33" s="183">
        <v>0</v>
      </c>
      <c r="H33" s="22">
        <f t="shared" si="0"/>
        <v>0</v>
      </c>
    </row>
    <row r="34" spans="1:9">
      <c r="A34" s="20">
        <v>150990</v>
      </c>
      <c r="B34" s="5" t="s">
        <v>13</v>
      </c>
      <c r="C34" s="5">
        <v>13303</v>
      </c>
      <c r="D34" s="4" t="s">
        <v>39</v>
      </c>
      <c r="E34" s="9">
        <v>46534688</v>
      </c>
      <c r="F34" s="83">
        <v>0</v>
      </c>
      <c r="G34" s="183">
        <v>0</v>
      </c>
      <c r="H34" s="22">
        <f t="shared" si="0"/>
        <v>46534688</v>
      </c>
    </row>
    <row r="35" spans="1:9">
      <c r="A35" s="20"/>
      <c r="B35" s="5" t="s">
        <v>13</v>
      </c>
      <c r="C35" s="5"/>
      <c r="D35" s="4" t="s">
        <v>40</v>
      </c>
      <c r="E35" s="9">
        <v>0</v>
      </c>
      <c r="F35" s="83">
        <v>0</v>
      </c>
      <c r="G35" s="183">
        <v>0</v>
      </c>
      <c r="H35" s="22">
        <f t="shared" si="0"/>
        <v>0</v>
      </c>
    </row>
    <row r="36" spans="1:9">
      <c r="A36" s="20">
        <v>152610</v>
      </c>
      <c r="B36" s="5" t="s">
        <v>13</v>
      </c>
      <c r="C36" s="5">
        <v>13600</v>
      </c>
      <c r="D36" s="4" t="s">
        <v>41</v>
      </c>
      <c r="E36" s="9">
        <v>31610910</v>
      </c>
      <c r="F36" s="83">
        <v>0</v>
      </c>
      <c r="G36" s="183">
        <v>0</v>
      </c>
      <c r="H36" s="22">
        <f t="shared" si="0"/>
        <v>31610910</v>
      </c>
    </row>
    <row r="37" spans="1:9">
      <c r="A37" s="20"/>
      <c r="B37" s="5" t="s">
        <v>13</v>
      </c>
      <c r="C37" s="5">
        <v>19801</v>
      </c>
      <c r="D37" s="4" t="s">
        <v>42</v>
      </c>
      <c r="E37" s="9">
        <v>0</v>
      </c>
      <c r="F37" s="83">
        <v>0</v>
      </c>
      <c r="G37" s="183">
        <v>0</v>
      </c>
      <c r="H37" s="22">
        <f t="shared" si="0"/>
        <v>0</v>
      </c>
      <c r="I37" s="8" t="s">
        <v>43</v>
      </c>
    </row>
    <row r="38" spans="1:9">
      <c r="A38" s="20">
        <v>157110</v>
      </c>
      <c r="B38" s="5" t="s">
        <v>13</v>
      </c>
      <c r="C38" s="5"/>
      <c r="D38" s="4" t="s">
        <v>44</v>
      </c>
      <c r="E38" s="9">
        <v>0</v>
      </c>
      <c r="F38" s="83">
        <v>0</v>
      </c>
      <c r="G38" s="183">
        <v>0</v>
      </c>
      <c r="H38" s="22">
        <f t="shared" si="0"/>
        <v>0</v>
      </c>
    </row>
    <row r="39" spans="1:9">
      <c r="A39" s="20">
        <v>157810</v>
      </c>
      <c r="B39" s="5" t="s">
        <v>13</v>
      </c>
      <c r="C39" s="5"/>
      <c r="D39" s="4" t="s">
        <v>45</v>
      </c>
      <c r="E39" s="9">
        <v>0</v>
      </c>
      <c r="F39" s="83">
        <v>0</v>
      </c>
      <c r="G39" s="183">
        <v>0</v>
      </c>
      <c r="H39" s="22">
        <f t="shared" si="0"/>
        <v>0</v>
      </c>
    </row>
    <row r="40" spans="1:9">
      <c r="A40" s="20">
        <v>157910</v>
      </c>
      <c r="B40" s="5" t="s">
        <v>13</v>
      </c>
      <c r="C40" s="5">
        <v>14300</v>
      </c>
      <c r="D40" s="4" t="s">
        <v>46</v>
      </c>
      <c r="E40" s="9">
        <v>0</v>
      </c>
      <c r="F40" s="83">
        <v>0</v>
      </c>
      <c r="G40" s="183">
        <v>0</v>
      </c>
      <c r="H40" s="22">
        <f t="shared" si="0"/>
        <v>0</v>
      </c>
    </row>
    <row r="41" spans="1:9">
      <c r="A41" s="20">
        <v>173100</v>
      </c>
      <c r="B41" s="5" t="s">
        <v>13</v>
      </c>
      <c r="C41" s="5"/>
      <c r="D41" s="4" t="s">
        <v>47</v>
      </c>
      <c r="E41" s="9">
        <v>0</v>
      </c>
      <c r="F41" s="83">
        <v>0</v>
      </c>
      <c r="G41" s="183">
        <v>0</v>
      </c>
      <c r="H41" s="22">
        <f t="shared" si="0"/>
        <v>0</v>
      </c>
    </row>
    <row r="42" spans="1:9">
      <c r="A42" s="20">
        <v>174100</v>
      </c>
      <c r="B42" s="5" t="s">
        <v>13</v>
      </c>
      <c r="C42" s="5">
        <v>21900</v>
      </c>
      <c r="D42" s="4" t="s">
        <v>48</v>
      </c>
      <c r="E42" s="9">
        <v>272817297</v>
      </c>
      <c r="F42" s="83">
        <v>0</v>
      </c>
      <c r="G42" s="183">
        <v>0</v>
      </c>
      <c r="H42" s="22">
        <f t="shared" si="0"/>
        <v>272817297</v>
      </c>
    </row>
    <row r="43" spans="1:9">
      <c r="A43" s="20">
        <v>177110</v>
      </c>
      <c r="B43" s="5" t="s">
        <v>13</v>
      </c>
      <c r="C43" s="5">
        <v>22100</v>
      </c>
      <c r="D43" s="4" t="s">
        <v>49</v>
      </c>
      <c r="E43" s="9">
        <v>0</v>
      </c>
      <c r="F43" s="83">
        <v>0</v>
      </c>
      <c r="G43" s="183">
        <v>0</v>
      </c>
      <c r="H43" s="22">
        <f t="shared" si="0"/>
        <v>0</v>
      </c>
    </row>
    <row r="44" spans="1:9">
      <c r="A44" s="20">
        <v>177120</v>
      </c>
      <c r="B44" s="5" t="s">
        <v>13</v>
      </c>
      <c r="C44" s="5">
        <v>22300</v>
      </c>
      <c r="D44" s="4" t="s">
        <v>50</v>
      </c>
      <c r="E44" s="9">
        <v>234264526</v>
      </c>
      <c r="F44" s="83">
        <v>0</v>
      </c>
      <c r="G44" s="183">
        <v>74804281</v>
      </c>
      <c r="H44" s="22">
        <f t="shared" si="0"/>
        <v>159460245</v>
      </c>
    </row>
    <row r="45" spans="1:9">
      <c r="A45" s="20">
        <v>177130</v>
      </c>
      <c r="B45" s="5" t="s">
        <v>13</v>
      </c>
      <c r="C45" s="5">
        <v>22500</v>
      </c>
      <c r="D45" s="4" t="s">
        <v>51</v>
      </c>
      <c r="E45" s="9">
        <v>50429170</v>
      </c>
      <c r="F45" s="83">
        <v>0</v>
      </c>
      <c r="G45" s="183">
        <v>0</v>
      </c>
      <c r="H45" s="22">
        <f t="shared" si="0"/>
        <v>50429170</v>
      </c>
    </row>
    <row r="46" spans="1:9">
      <c r="A46" s="20">
        <v>184110</v>
      </c>
      <c r="B46" s="5" t="s">
        <v>13</v>
      </c>
      <c r="C46" s="5">
        <v>22000</v>
      </c>
      <c r="D46" s="4" t="s">
        <v>52</v>
      </c>
      <c r="E46" s="9">
        <v>-270472997</v>
      </c>
      <c r="F46" s="83">
        <v>0</v>
      </c>
      <c r="G46" s="183">
        <v>74700</v>
      </c>
      <c r="H46" s="22">
        <f t="shared" si="0"/>
        <v>-270547697</v>
      </c>
    </row>
    <row r="47" spans="1:9">
      <c r="A47" s="20">
        <v>187110</v>
      </c>
      <c r="B47" s="5" t="s">
        <v>13</v>
      </c>
      <c r="C47" s="5">
        <v>22200</v>
      </c>
      <c r="D47" s="4" t="s">
        <v>53</v>
      </c>
      <c r="E47" s="9">
        <v>0</v>
      </c>
      <c r="F47" s="83">
        <v>0</v>
      </c>
      <c r="G47" s="183">
        <v>0</v>
      </c>
      <c r="H47" s="22">
        <f t="shared" si="0"/>
        <v>0</v>
      </c>
    </row>
    <row r="48" spans="1:9">
      <c r="A48" s="20">
        <v>187120</v>
      </c>
      <c r="B48" s="5" t="s">
        <v>13</v>
      </c>
      <c r="C48" s="5">
        <v>22400</v>
      </c>
      <c r="D48" s="4" t="s">
        <v>54</v>
      </c>
      <c r="E48" s="9">
        <v>-198559871</v>
      </c>
      <c r="F48" s="83">
        <v>74803281</v>
      </c>
      <c r="G48" s="183">
        <v>1394623</v>
      </c>
      <c r="H48" s="22">
        <f t="shared" si="0"/>
        <v>-125151213</v>
      </c>
    </row>
    <row r="49" spans="1:8">
      <c r="A49" s="20">
        <v>187130</v>
      </c>
      <c r="B49" s="5" t="s">
        <v>13</v>
      </c>
      <c r="C49" s="5">
        <v>22600</v>
      </c>
      <c r="D49" s="4" t="s">
        <v>55</v>
      </c>
      <c r="E49" s="9">
        <v>-50427170</v>
      </c>
      <c r="F49" s="83">
        <v>0</v>
      </c>
      <c r="G49" s="183">
        <v>0</v>
      </c>
      <c r="H49" s="22">
        <f t="shared" si="0"/>
        <v>-50427170</v>
      </c>
    </row>
    <row r="50" spans="1:8">
      <c r="A50" s="20">
        <v>187200</v>
      </c>
      <c r="B50" s="5" t="s">
        <v>13</v>
      </c>
      <c r="C50" s="5">
        <v>10900</v>
      </c>
      <c r="D50" s="4" t="s">
        <v>56</v>
      </c>
      <c r="E50" s="9">
        <v>-6544253</v>
      </c>
      <c r="F50" s="83">
        <v>0</v>
      </c>
      <c r="G50" s="183">
        <v>0</v>
      </c>
      <c r="H50" s="22">
        <f t="shared" si="0"/>
        <v>-6544253</v>
      </c>
    </row>
    <row r="51" spans="1:8">
      <c r="A51" s="20">
        <v>410110</v>
      </c>
      <c r="B51" s="5" t="s">
        <v>13</v>
      </c>
      <c r="C51" s="5"/>
      <c r="D51" s="4"/>
      <c r="E51" s="9">
        <v>0</v>
      </c>
      <c r="F51" s="83">
        <v>0</v>
      </c>
      <c r="G51" s="183">
        <v>0</v>
      </c>
      <c r="H51" s="22">
        <f t="shared" si="0"/>
        <v>0</v>
      </c>
    </row>
    <row r="52" spans="1:8">
      <c r="A52" s="20">
        <v>410520</v>
      </c>
      <c r="B52" s="5" t="s">
        <v>13</v>
      </c>
      <c r="C52" s="5"/>
      <c r="D52" s="4" t="s">
        <v>57</v>
      </c>
      <c r="E52" s="9">
        <v>0</v>
      </c>
      <c r="F52" s="83">
        <v>0</v>
      </c>
      <c r="G52" s="183">
        <v>0</v>
      </c>
      <c r="H52" s="22">
        <f t="shared" si="0"/>
        <v>0</v>
      </c>
    </row>
    <row r="53" spans="1:8" ht="12" customHeight="1">
      <c r="A53" s="20">
        <v>418000</v>
      </c>
      <c r="B53" s="5" t="s">
        <v>13</v>
      </c>
      <c r="C53" s="5">
        <v>25100</v>
      </c>
      <c r="D53" s="4" t="s">
        <v>58</v>
      </c>
      <c r="E53" s="9">
        <v>-9059303</v>
      </c>
      <c r="F53" s="83">
        <v>0</v>
      </c>
      <c r="G53" s="183">
        <v>0</v>
      </c>
      <c r="H53" s="22">
        <f t="shared" si="0"/>
        <v>-9059303</v>
      </c>
    </row>
    <row r="54" spans="1:8">
      <c r="A54" s="20">
        <v>418100</v>
      </c>
      <c r="B54" s="5" t="s">
        <v>13</v>
      </c>
      <c r="C54" s="5">
        <v>25101</v>
      </c>
      <c r="D54" s="4" t="s">
        <v>59</v>
      </c>
      <c r="E54" s="9">
        <v>-2418052208</v>
      </c>
      <c r="F54" s="83">
        <v>2400319343</v>
      </c>
      <c r="G54" s="183">
        <v>2400319343</v>
      </c>
      <c r="H54" s="22">
        <f t="shared" si="0"/>
        <v>-2418052208</v>
      </c>
    </row>
    <row r="55" spans="1:8">
      <c r="A55" s="20">
        <v>418160</v>
      </c>
      <c r="B55" s="5" t="s">
        <v>13</v>
      </c>
      <c r="C55" s="5"/>
      <c r="D55" s="4" t="s">
        <v>60</v>
      </c>
      <c r="E55" s="9">
        <v>0</v>
      </c>
      <c r="F55" s="83">
        <v>0</v>
      </c>
      <c r="G55" s="183">
        <v>0</v>
      </c>
      <c r="H55" s="22">
        <f t="shared" si="0"/>
        <v>0</v>
      </c>
    </row>
    <row r="56" spans="1:8">
      <c r="A56" s="20">
        <v>418260</v>
      </c>
      <c r="B56" s="5" t="s">
        <v>13</v>
      </c>
      <c r="C56" s="5">
        <v>25300</v>
      </c>
      <c r="D56" s="4" t="s">
        <v>61</v>
      </c>
      <c r="E56" s="9">
        <v>0</v>
      </c>
      <c r="F56" s="83">
        <v>0</v>
      </c>
      <c r="G56" s="183">
        <v>0</v>
      </c>
      <c r="H56" s="22">
        <f t="shared" si="0"/>
        <v>0</v>
      </c>
    </row>
    <row r="57" spans="1:8">
      <c r="A57" s="20">
        <v>418310</v>
      </c>
      <c r="B57" s="5" t="s">
        <v>13</v>
      </c>
      <c r="C57" s="5">
        <v>25301</v>
      </c>
      <c r="D57" s="4" t="s">
        <v>62</v>
      </c>
      <c r="E57" s="9">
        <v>-3272883</v>
      </c>
      <c r="F57" s="83">
        <v>0</v>
      </c>
      <c r="G57" s="183">
        <v>0</v>
      </c>
      <c r="H57" s="22">
        <f t="shared" si="0"/>
        <v>-3272883</v>
      </c>
    </row>
    <row r="58" spans="1:8">
      <c r="A58" s="20">
        <v>418910</v>
      </c>
      <c r="B58" s="5" t="s">
        <v>13</v>
      </c>
      <c r="C58" s="5"/>
      <c r="D58" s="4" t="s">
        <v>63</v>
      </c>
      <c r="E58" s="9">
        <v>0</v>
      </c>
      <c r="F58" s="83">
        <v>0</v>
      </c>
      <c r="G58" s="183">
        <v>0</v>
      </c>
      <c r="H58" s="22">
        <f t="shared" si="0"/>
        <v>0</v>
      </c>
    </row>
    <row r="59" spans="1:8">
      <c r="A59" s="20">
        <v>422120</v>
      </c>
      <c r="B59" s="5" t="s">
        <v>13</v>
      </c>
      <c r="C59" s="5">
        <v>26200</v>
      </c>
      <c r="D59" s="4" t="s">
        <v>64</v>
      </c>
      <c r="E59" s="9">
        <v>0</v>
      </c>
      <c r="F59" s="83">
        <v>0</v>
      </c>
      <c r="G59" s="183">
        <v>0</v>
      </c>
      <c r="H59" s="22">
        <f t="shared" si="0"/>
        <v>0</v>
      </c>
    </row>
    <row r="60" spans="1:8">
      <c r="A60" s="20">
        <v>423000</v>
      </c>
      <c r="B60" s="5" t="s">
        <v>13</v>
      </c>
      <c r="C60" s="5">
        <v>26201</v>
      </c>
      <c r="D60" s="4" t="s">
        <v>65</v>
      </c>
      <c r="E60" s="9">
        <v>-189282667</v>
      </c>
      <c r="F60" s="195">
        <v>0</v>
      </c>
      <c r="G60" s="183">
        <v>3302674</v>
      </c>
      <c r="H60" s="22">
        <f t="shared" si="0"/>
        <v>-192585341</v>
      </c>
    </row>
    <row r="61" spans="1:8">
      <c r="A61" s="20">
        <v>428000</v>
      </c>
      <c r="B61" s="5" t="s">
        <v>13</v>
      </c>
      <c r="C61" s="5">
        <v>26200</v>
      </c>
      <c r="D61" s="4" t="s">
        <v>66</v>
      </c>
      <c r="E61" s="9">
        <v>0</v>
      </c>
      <c r="F61" s="83">
        <v>0</v>
      </c>
      <c r="G61" s="183">
        <v>0</v>
      </c>
      <c r="H61" s="22">
        <f t="shared" si="0"/>
        <v>0</v>
      </c>
    </row>
    <row r="62" spans="1:8">
      <c r="A62" s="20"/>
      <c r="B62" s="5" t="s">
        <v>13</v>
      </c>
      <c r="C62" s="5">
        <v>26205</v>
      </c>
      <c r="D62" s="4" t="s">
        <v>67</v>
      </c>
      <c r="E62" s="9">
        <v>1150000000</v>
      </c>
      <c r="F62" s="83">
        <v>0</v>
      </c>
      <c r="G62" s="183">
        <v>0</v>
      </c>
      <c r="H62" s="22">
        <f t="shared" si="0"/>
        <v>1150000000</v>
      </c>
    </row>
    <row r="63" spans="1:8">
      <c r="A63" s="20">
        <v>428810</v>
      </c>
      <c r="B63" s="5" t="s">
        <v>13</v>
      </c>
      <c r="C63" s="5">
        <v>27500</v>
      </c>
      <c r="D63" s="4" t="s">
        <v>68</v>
      </c>
      <c r="E63" s="9">
        <v>-124952750</v>
      </c>
      <c r="F63" s="83">
        <v>122590160</v>
      </c>
      <c r="G63" s="183">
        <v>18437710</v>
      </c>
      <c r="H63" s="22">
        <f t="shared" si="0"/>
        <v>-20800300</v>
      </c>
    </row>
    <row r="64" spans="1:8">
      <c r="A64" s="20">
        <v>428820</v>
      </c>
      <c r="B64" s="5" t="s">
        <v>13</v>
      </c>
      <c r="C64" s="5">
        <v>27600</v>
      </c>
      <c r="D64" s="4" t="s">
        <v>69</v>
      </c>
      <c r="E64" s="9">
        <v>-12259450</v>
      </c>
      <c r="F64" s="83">
        <v>12259450</v>
      </c>
      <c r="G64" s="183">
        <v>1843720</v>
      </c>
      <c r="H64" s="22">
        <f t="shared" si="0"/>
        <v>-1843720</v>
      </c>
    </row>
    <row r="65" spans="1:8">
      <c r="A65" s="20">
        <v>428830</v>
      </c>
      <c r="B65" s="5" t="s">
        <v>13</v>
      </c>
      <c r="C65" s="5">
        <v>27700</v>
      </c>
      <c r="D65" s="4" t="s">
        <v>70</v>
      </c>
      <c r="E65" s="9">
        <v>-2826870</v>
      </c>
      <c r="F65" s="83">
        <v>2826870</v>
      </c>
      <c r="G65" s="183">
        <v>2826870</v>
      </c>
      <c r="H65" s="22">
        <f t="shared" si="0"/>
        <v>-2826870</v>
      </c>
    </row>
    <row r="66" spans="1:8">
      <c r="A66" s="20">
        <v>428840</v>
      </c>
      <c r="B66" s="5" t="s">
        <v>13</v>
      </c>
      <c r="C66" s="5">
        <v>27800</v>
      </c>
      <c r="D66" s="4" t="s">
        <v>71</v>
      </c>
      <c r="E66" s="9">
        <v>-7335410</v>
      </c>
      <c r="F66" s="83">
        <v>6386280</v>
      </c>
      <c r="G66" s="183">
        <v>9110490</v>
      </c>
      <c r="H66" s="22">
        <f t="shared" si="0"/>
        <v>-10059620</v>
      </c>
    </row>
    <row r="67" spans="1:8">
      <c r="A67" s="20">
        <v>441100</v>
      </c>
      <c r="B67" s="5" t="s">
        <v>13</v>
      </c>
      <c r="C67" s="5">
        <v>26203</v>
      </c>
      <c r="D67" s="4" t="s">
        <v>72</v>
      </c>
      <c r="E67" s="9">
        <v>-1377745569</v>
      </c>
      <c r="F67" s="22">
        <v>0</v>
      </c>
      <c r="G67" s="179">
        <v>0</v>
      </c>
      <c r="H67" s="22">
        <f t="shared" si="0"/>
        <v>-1377745569</v>
      </c>
    </row>
    <row r="68" spans="1:8">
      <c r="A68" s="20">
        <v>412100</v>
      </c>
      <c r="B68" s="5" t="s">
        <v>13</v>
      </c>
      <c r="C68" s="5"/>
      <c r="D68" s="4"/>
      <c r="E68" s="9">
        <v>0</v>
      </c>
      <c r="F68" s="83">
        <v>0</v>
      </c>
      <c r="G68" s="183">
        <v>0</v>
      </c>
      <c r="H68" s="22">
        <f t="shared" si="0"/>
        <v>0</v>
      </c>
    </row>
    <row r="69" spans="1:8">
      <c r="A69" s="20">
        <v>448930</v>
      </c>
      <c r="B69" s="5" t="s">
        <v>13</v>
      </c>
      <c r="C69" s="5"/>
      <c r="D69" s="4" t="s">
        <v>73</v>
      </c>
      <c r="E69" s="9">
        <v>0</v>
      </c>
      <c r="F69" s="83">
        <v>0</v>
      </c>
      <c r="G69" s="183">
        <v>0</v>
      </c>
      <c r="H69" s="22">
        <f t="shared" si="0"/>
        <v>0</v>
      </c>
    </row>
    <row r="70" spans="1:8">
      <c r="A70" s="20">
        <v>466010</v>
      </c>
      <c r="B70" s="5" t="s">
        <v>13</v>
      </c>
      <c r="C70" s="5">
        <v>26100</v>
      </c>
      <c r="D70" s="4" t="s">
        <v>74</v>
      </c>
      <c r="E70" s="9">
        <v>0</v>
      </c>
      <c r="F70" s="83">
        <v>0</v>
      </c>
      <c r="G70" s="183">
        <v>0</v>
      </c>
      <c r="H70" s="22">
        <f t="shared" si="0"/>
        <v>0</v>
      </c>
    </row>
    <row r="71" spans="1:8">
      <c r="A71" s="20">
        <v>466020</v>
      </c>
      <c r="B71" s="5" t="s">
        <v>13</v>
      </c>
      <c r="C71" s="5"/>
      <c r="D71" s="4" t="s">
        <v>766</v>
      </c>
      <c r="E71" s="9">
        <v>0</v>
      </c>
      <c r="F71" s="83">
        <v>0</v>
      </c>
      <c r="G71" s="183">
        <v>0</v>
      </c>
      <c r="H71" s="22">
        <f t="shared" si="0"/>
        <v>0</v>
      </c>
    </row>
    <row r="72" spans="1:8">
      <c r="A72" s="20">
        <v>467110</v>
      </c>
      <c r="B72" s="5" t="s">
        <v>13</v>
      </c>
      <c r="C72" s="5"/>
      <c r="D72" s="4" t="s">
        <v>76</v>
      </c>
      <c r="E72" s="9">
        <v>0</v>
      </c>
      <c r="F72" s="83">
        <v>0</v>
      </c>
      <c r="G72" s="183">
        <v>0</v>
      </c>
      <c r="H72" s="22">
        <f t="shared" si="0"/>
        <v>0</v>
      </c>
    </row>
    <row r="73" spans="1:8">
      <c r="A73" s="20">
        <v>484004</v>
      </c>
      <c r="B73" s="5" t="s">
        <v>13</v>
      </c>
      <c r="C73" s="5"/>
      <c r="D73" s="4" t="s">
        <v>77</v>
      </c>
      <c r="E73" s="9">
        <v>0</v>
      </c>
      <c r="F73" s="83">
        <v>0</v>
      </c>
      <c r="G73" s="183">
        <v>0</v>
      </c>
      <c r="H73" s="22">
        <f t="shared" ref="H73:H136" si="1">E73+F73-G73</f>
        <v>0</v>
      </c>
    </row>
    <row r="74" spans="1:8">
      <c r="A74" s="192">
        <v>484037</v>
      </c>
      <c r="B74" s="193" t="s">
        <v>13</v>
      </c>
      <c r="C74" s="193">
        <v>28000</v>
      </c>
      <c r="D74" s="194" t="s">
        <v>78</v>
      </c>
      <c r="E74" s="9">
        <v>6625181535</v>
      </c>
      <c r="F74" s="22">
        <v>469581795</v>
      </c>
      <c r="G74" s="179">
        <v>623309282</v>
      </c>
      <c r="H74" s="22">
        <f t="shared" si="1"/>
        <v>6471454048</v>
      </c>
    </row>
    <row r="75" spans="1:8">
      <c r="A75" s="20">
        <v>484183</v>
      </c>
      <c r="B75" s="5" t="s">
        <v>13</v>
      </c>
      <c r="C75" s="5"/>
      <c r="D75" s="4" t="s">
        <v>79</v>
      </c>
      <c r="E75" s="9">
        <v>0</v>
      </c>
      <c r="F75" s="83">
        <v>0</v>
      </c>
      <c r="G75" s="183">
        <v>0</v>
      </c>
      <c r="H75" s="22">
        <f t="shared" si="1"/>
        <v>0</v>
      </c>
    </row>
    <row r="76" spans="1:8">
      <c r="A76" s="20">
        <v>484197</v>
      </c>
      <c r="B76" s="5" t="s">
        <v>13</v>
      </c>
      <c r="C76" s="5">
        <v>28200</v>
      </c>
      <c r="D76" s="4" t="s">
        <v>80</v>
      </c>
      <c r="E76" s="9">
        <v>0</v>
      </c>
      <c r="F76" s="83">
        <v>0</v>
      </c>
      <c r="G76" s="183">
        <v>0</v>
      </c>
      <c r="H76" s="22">
        <f t="shared" si="1"/>
        <v>0</v>
      </c>
    </row>
    <row r="77" spans="1:8">
      <c r="A77" s="20">
        <v>484281</v>
      </c>
      <c r="B77" s="5" t="s">
        <v>13</v>
      </c>
      <c r="C77" s="5"/>
      <c r="D77" s="4" t="s">
        <v>81</v>
      </c>
      <c r="E77" s="9">
        <v>0</v>
      </c>
      <c r="F77" s="83">
        <v>0</v>
      </c>
      <c r="G77" s="183">
        <v>0</v>
      </c>
      <c r="H77" s="22">
        <f t="shared" si="1"/>
        <v>0</v>
      </c>
    </row>
    <row r="78" spans="1:8">
      <c r="A78" s="20">
        <v>484307</v>
      </c>
      <c r="B78" s="5" t="s">
        <v>13</v>
      </c>
      <c r="C78" s="5"/>
      <c r="D78" s="4" t="s">
        <v>82</v>
      </c>
      <c r="E78" s="9">
        <v>0</v>
      </c>
      <c r="F78" s="83">
        <v>0</v>
      </c>
      <c r="G78" s="183">
        <v>0</v>
      </c>
      <c r="H78" s="22">
        <f t="shared" si="1"/>
        <v>0</v>
      </c>
    </row>
    <row r="79" spans="1:8">
      <c r="A79" s="20">
        <v>484423</v>
      </c>
      <c r="B79" s="5" t="s">
        <v>13</v>
      </c>
      <c r="C79" s="5">
        <v>28500</v>
      </c>
      <c r="D79" s="4" t="s">
        <v>784</v>
      </c>
      <c r="E79" s="9">
        <v>-85430583</v>
      </c>
      <c r="F79" s="83">
        <v>555831</v>
      </c>
      <c r="G79" s="183">
        <v>0</v>
      </c>
      <c r="H79" s="22">
        <f t="shared" si="1"/>
        <v>-84874752</v>
      </c>
    </row>
    <row r="80" spans="1:8">
      <c r="A80" s="20">
        <v>484425</v>
      </c>
      <c r="B80" s="5" t="s">
        <v>13</v>
      </c>
      <c r="C80" s="5">
        <v>28700</v>
      </c>
      <c r="D80" s="4" t="s">
        <v>712</v>
      </c>
      <c r="E80" s="9">
        <v>-109713403</v>
      </c>
      <c r="F80" s="83">
        <v>21460549</v>
      </c>
      <c r="G80" s="183">
        <v>23774309</v>
      </c>
      <c r="H80" s="22">
        <f t="shared" si="1"/>
        <v>-112027163</v>
      </c>
    </row>
    <row r="81" spans="1:8">
      <c r="A81" s="20">
        <v>484941</v>
      </c>
      <c r="B81" s="5" t="s">
        <v>13</v>
      </c>
      <c r="C81" s="5"/>
      <c r="D81" s="4" t="s">
        <v>84</v>
      </c>
      <c r="E81" s="9">
        <v>0</v>
      </c>
      <c r="F81" s="83">
        <v>0</v>
      </c>
      <c r="G81" s="183">
        <v>0</v>
      </c>
      <c r="H81" s="22">
        <f t="shared" si="1"/>
        <v>0</v>
      </c>
    </row>
    <row r="82" spans="1:8">
      <c r="A82" s="20">
        <v>494020</v>
      </c>
      <c r="B82" s="5" t="s">
        <v>13</v>
      </c>
      <c r="C82" s="5"/>
      <c r="D82" s="4"/>
      <c r="E82" s="9">
        <v>0</v>
      </c>
      <c r="F82" s="83">
        <v>0</v>
      </c>
      <c r="G82" s="183">
        <v>0</v>
      </c>
      <c r="H82" s="22">
        <f t="shared" si="1"/>
        <v>0</v>
      </c>
    </row>
    <row r="83" spans="1:8">
      <c r="A83" s="20">
        <v>496000</v>
      </c>
      <c r="B83" s="5" t="s">
        <v>13</v>
      </c>
      <c r="C83" s="5">
        <v>33100</v>
      </c>
      <c r="D83" s="4" t="s">
        <v>85</v>
      </c>
      <c r="E83" s="9">
        <v>-498060000</v>
      </c>
      <c r="F83" s="83">
        <v>0</v>
      </c>
      <c r="G83" s="183">
        <v>0</v>
      </c>
      <c r="H83" s="22">
        <f t="shared" si="1"/>
        <v>-498060000</v>
      </c>
    </row>
    <row r="84" spans="1:8">
      <c r="A84" s="20">
        <v>498000</v>
      </c>
      <c r="B84" s="5" t="s">
        <v>13</v>
      </c>
      <c r="C84" s="5">
        <v>34100</v>
      </c>
      <c r="D84" s="4" t="s">
        <v>86</v>
      </c>
      <c r="E84" s="9">
        <v>-76579262</v>
      </c>
      <c r="F84" s="83">
        <v>0</v>
      </c>
      <c r="G84" s="183">
        <v>0</v>
      </c>
      <c r="H84" s="22">
        <f t="shared" si="1"/>
        <v>-76579262</v>
      </c>
    </row>
    <row r="85" spans="1:8">
      <c r="A85" s="20">
        <v>499110</v>
      </c>
      <c r="B85" s="5" t="s">
        <v>13</v>
      </c>
      <c r="C85" s="5">
        <v>37500</v>
      </c>
      <c r="D85" s="4" t="s">
        <v>87</v>
      </c>
      <c r="E85" s="9">
        <v>-9854241189</v>
      </c>
      <c r="F85" s="83">
        <v>0</v>
      </c>
      <c r="G85" s="183">
        <v>0</v>
      </c>
      <c r="H85" s="22">
        <f t="shared" si="1"/>
        <v>-9854241189</v>
      </c>
    </row>
    <row r="86" spans="1:8">
      <c r="A86" s="20">
        <v>543110</v>
      </c>
      <c r="B86" s="5" t="s">
        <v>13</v>
      </c>
      <c r="C86" s="5">
        <v>40100</v>
      </c>
      <c r="D86" s="4" t="s">
        <v>785</v>
      </c>
      <c r="E86" s="9">
        <v>-397619521</v>
      </c>
      <c r="F86" s="195">
        <v>182829147</v>
      </c>
      <c r="G86" s="183">
        <v>243017035</v>
      </c>
      <c r="H86" s="22">
        <f t="shared" si="1"/>
        <v>-457807409</v>
      </c>
    </row>
    <row r="87" spans="1:8">
      <c r="A87" s="20">
        <v>543111</v>
      </c>
      <c r="B87" s="5" t="s">
        <v>13</v>
      </c>
      <c r="C87" s="5">
        <v>40101</v>
      </c>
      <c r="D87" s="4" t="s">
        <v>786</v>
      </c>
      <c r="E87" s="9">
        <v>-11537590459</v>
      </c>
      <c r="F87" s="195">
        <v>0</v>
      </c>
      <c r="G87" s="183">
        <v>2411729938</v>
      </c>
      <c r="H87" s="22">
        <f t="shared" si="1"/>
        <v>-13949320397</v>
      </c>
    </row>
    <row r="88" spans="1:8">
      <c r="A88" s="20">
        <v>543112</v>
      </c>
      <c r="B88" s="5" t="s">
        <v>13</v>
      </c>
      <c r="C88" s="5">
        <v>40102</v>
      </c>
      <c r="D88" s="4" t="s">
        <v>827</v>
      </c>
      <c r="E88" s="9">
        <v>-321000</v>
      </c>
      <c r="F88" s="195">
        <v>0</v>
      </c>
      <c r="G88" s="183">
        <v>0</v>
      </c>
      <c r="H88" s="22">
        <f t="shared" si="1"/>
        <v>-321000</v>
      </c>
    </row>
    <row r="89" spans="1:8">
      <c r="A89" s="20">
        <v>600100</v>
      </c>
      <c r="B89" s="5" t="s">
        <v>13</v>
      </c>
      <c r="C89" s="5">
        <v>45100</v>
      </c>
      <c r="D89" s="4" t="s">
        <v>818</v>
      </c>
      <c r="E89" s="9">
        <v>0</v>
      </c>
      <c r="F89" s="83">
        <v>0</v>
      </c>
      <c r="G89" s="183">
        <v>0</v>
      </c>
      <c r="H89" s="22">
        <f>E89+F89-G89</f>
        <v>0</v>
      </c>
    </row>
    <row r="90" spans="1:8">
      <c r="A90" s="20">
        <v>600009</v>
      </c>
      <c r="B90" s="5" t="s">
        <v>13</v>
      </c>
      <c r="C90" s="5">
        <v>45101</v>
      </c>
      <c r="D90" s="4" t="s">
        <v>828</v>
      </c>
      <c r="E90" s="9">
        <v>11016666730</v>
      </c>
      <c r="F90" s="83">
        <v>2231118678</v>
      </c>
      <c r="G90" s="183">
        <v>0</v>
      </c>
      <c r="H90" s="22">
        <f>E90+F90-G90</f>
        <v>13247785408</v>
      </c>
    </row>
    <row r="91" spans="1:8">
      <c r="A91" s="20">
        <v>600100</v>
      </c>
      <c r="B91" s="5" t="s">
        <v>13</v>
      </c>
      <c r="C91" s="5">
        <v>45102</v>
      </c>
      <c r="D91" s="4" t="s">
        <v>829</v>
      </c>
      <c r="E91" s="9">
        <v>-35563000</v>
      </c>
      <c r="F91" s="83">
        <v>0</v>
      </c>
      <c r="G91" s="183">
        <v>0</v>
      </c>
      <c r="H91" s="22">
        <f t="shared" si="1"/>
        <v>-35563000</v>
      </c>
    </row>
    <row r="92" spans="1:8">
      <c r="A92" s="20">
        <v>781010</v>
      </c>
      <c r="B92" s="5" t="s">
        <v>13</v>
      </c>
      <c r="C92" s="5">
        <v>80200</v>
      </c>
      <c r="D92" s="4" t="s">
        <v>787</v>
      </c>
      <c r="E92" s="9">
        <v>695174952</v>
      </c>
      <c r="F92" s="83">
        <v>112089405</v>
      </c>
      <c r="G92" s="183">
        <v>0</v>
      </c>
      <c r="H92" s="22">
        <f t="shared" si="1"/>
        <v>807264357</v>
      </c>
    </row>
    <row r="93" spans="1:8">
      <c r="A93" s="20">
        <v>782000</v>
      </c>
      <c r="B93" s="5" t="s">
        <v>13</v>
      </c>
      <c r="C93" s="5">
        <v>81100</v>
      </c>
      <c r="D93" s="4" t="s">
        <v>130</v>
      </c>
      <c r="E93" s="9">
        <v>0</v>
      </c>
      <c r="F93" s="83">
        <v>0</v>
      </c>
      <c r="G93" s="183">
        <v>0</v>
      </c>
      <c r="H93" s="22">
        <f t="shared" si="1"/>
        <v>0</v>
      </c>
    </row>
    <row r="94" spans="1:8">
      <c r="A94" s="20">
        <v>782110</v>
      </c>
      <c r="B94" s="5" t="s">
        <v>13</v>
      </c>
      <c r="C94" s="5">
        <v>81100</v>
      </c>
      <c r="D94" s="4" t="s">
        <v>788</v>
      </c>
      <c r="E94" s="9">
        <v>0</v>
      </c>
      <c r="F94" s="83">
        <v>0</v>
      </c>
      <c r="G94" s="183">
        <v>0</v>
      </c>
      <c r="H94" s="22">
        <f t="shared" si="1"/>
        <v>0</v>
      </c>
    </row>
    <row r="95" spans="1:8">
      <c r="A95" s="20">
        <v>782500</v>
      </c>
      <c r="B95" s="5" t="s">
        <v>13</v>
      </c>
      <c r="C95" s="5">
        <v>81102</v>
      </c>
      <c r="D95" s="4" t="s">
        <v>789</v>
      </c>
      <c r="E95" s="9">
        <v>36968189</v>
      </c>
      <c r="F95" s="83">
        <v>0</v>
      </c>
      <c r="G95" s="183">
        <v>0</v>
      </c>
      <c r="H95" s="22">
        <f t="shared" si="1"/>
        <v>36968189</v>
      </c>
    </row>
    <row r="96" spans="1:8">
      <c r="A96" s="20">
        <v>782590</v>
      </c>
      <c r="B96" s="5" t="s">
        <v>13</v>
      </c>
      <c r="C96" s="5">
        <v>81100</v>
      </c>
      <c r="D96" s="4" t="s">
        <v>159</v>
      </c>
      <c r="E96" s="9">
        <v>0</v>
      </c>
      <c r="F96" s="83">
        <v>0</v>
      </c>
      <c r="G96" s="183">
        <v>0</v>
      </c>
      <c r="H96" s="22">
        <f t="shared" si="1"/>
        <v>0</v>
      </c>
    </row>
    <row r="97" spans="1:8">
      <c r="A97" s="20">
        <v>782590</v>
      </c>
      <c r="B97" s="5" t="s">
        <v>13</v>
      </c>
      <c r="C97" s="5">
        <v>81100</v>
      </c>
      <c r="D97" s="4" t="s">
        <v>159</v>
      </c>
      <c r="E97" s="9">
        <v>0</v>
      </c>
      <c r="F97" s="83">
        <v>0</v>
      </c>
      <c r="G97" s="183">
        <v>0</v>
      </c>
      <c r="H97" s="22">
        <f t="shared" si="1"/>
        <v>0</v>
      </c>
    </row>
    <row r="98" spans="1:8">
      <c r="A98" s="20">
        <v>782610</v>
      </c>
      <c r="B98" s="5" t="s">
        <v>13</v>
      </c>
      <c r="C98" s="5">
        <v>81104</v>
      </c>
      <c r="D98" s="4" t="s">
        <v>162</v>
      </c>
      <c r="E98" s="9">
        <v>1846500</v>
      </c>
      <c r="F98" s="83">
        <v>91000</v>
      </c>
      <c r="G98" s="183">
        <v>0</v>
      </c>
      <c r="H98" s="22">
        <f t="shared" si="1"/>
        <v>1937500</v>
      </c>
    </row>
    <row r="99" spans="1:8">
      <c r="A99" s="20">
        <v>782700</v>
      </c>
      <c r="B99" s="5" t="s">
        <v>13</v>
      </c>
      <c r="C99" s="5">
        <v>80300</v>
      </c>
      <c r="D99" s="4" t="s">
        <v>790</v>
      </c>
      <c r="E99" s="9">
        <v>15493780</v>
      </c>
      <c r="F99" s="83">
        <v>3302674</v>
      </c>
      <c r="G99" s="183">
        <v>0</v>
      </c>
      <c r="H99" s="22">
        <f t="shared" si="1"/>
        <v>18796454</v>
      </c>
    </row>
    <row r="100" spans="1:8">
      <c r="A100" s="20">
        <v>783000</v>
      </c>
      <c r="B100" s="5" t="s">
        <v>13</v>
      </c>
      <c r="C100" s="5">
        <v>81106</v>
      </c>
      <c r="D100" s="4" t="s">
        <v>777</v>
      </c>
      <c r="E100" s="9">
        <v>1699458</v>
      </c>
      <c r="F100" s="83">
        <v>49700</v>
      </c>
      <c r="G100" s="183">
        <v>0</v>
      </c>
      <c r="H100" s="22">
        <f t="shared" si="1"/>
        <v>1749158</v>
      </c>
    </row>
    <row r="101" spans="1:8">
      <c r="A101" s="20">
        <v>783520</v>
      </c>
      <c r="B101" s="5" t="s">
        <v>13</v>
      </c>
      <c r="C101" s="5">
        <v>81107</v>
      </c>
      <c r="D101" s="4" t="s">
        <v>791</v>
      </c>
      <c r="E101" s="9">
        <v>13003760</v>
      </c>
      <c r="F101" s="83">
        <v>2826870</v>
      </c>
      <c r="G101" s="183">
        <v>0</v>
      </c>
      <c r="H101" s="22">
        <f t="shared" si="1"/>
        <v>15830630</v>
      </c>
    </row>
    <row r="102" spans="1:8">
      <c r="A102" s="20">
        <v>783530</v>
      </c>
      <c r="B102" s="5" t="s">
        <v>13</v>
      </c>
      <c r="C102" s="5">
        <v>81108</v>
      </c>
      <c r="D102" s="4" t="s">
        <v>792</v>
      </c>
      <c r="E102" s="9">
        <v>21487170</v>
      </c>
      <c r="F102" s="83">
        <v>4459680</v>
      </c>
      <c r="G102" s="183">
        <v>0</v>
      </c>
      <c r="H102" s="22">
        <f t="shared" si="1"/>
        <v>25946850</v>
      </c>
    </row>
    <row r="103" spans="1:8">
      <c r="A103" s="20">
        <v>783630</v>
      </c>
      <c r="B103" s="5" t="s">
        <v>13</v>
      </c>
      <c r="C103" s="5">
        <v>82101</v>
      </c>
      <c r="D103" s="4" t="s">
        <v>830</v>
      </c>
      <c r="E103" s="9">
        <v>10684910</v>
      </c>
      <c r="F103" s="83">
        <v>1362150</v>
      </c>
      <c r="G103" s="183">
        <v>0</v>
      </c>
      <c r="H103" s="22">
        <f t="shared" si="1"/>
        <v>12047060</v>
      </c>
    </row>
    <row r="104" spans="1:8">
      <c r="A104" s="20">
        <v>783640</v>
      </c>
      <c r="B104" s="5" t="s">
        <v>13</v>
      </c>
      <c r="C104" s="5">
        <v>82100</v>
      </c>
      <c r="D104" s="4" t="s">
        <v>831</v>
      </c>
      <c r="E104" s="9">
        <v>8295301</v>
      </c>
      <c r="F104" s="83">
        <v>1721389</v>
      </c>
      <c r="G104" s="183">
        <v>0</v>
      </c>
      <c r="H104" s="22">
        <f t="shared" si="1"/>
        <v>10016690</v>
      </c>
    </row>
    <row r="105" spans="1:8">
      <c r="A105" s="20">
        <v>783890</v>
      </c>
      <c r="B105" s="5" t="s">
        <v>13</v>
      </c>
      <c r="C105" s="5"/>
      <c r="D105" s="4" t="s">
        <v>237</v>
      </c>
      <c r="E105" s="9">
        <v>0</v>
      </c>
      <c r="F105" s="83">
        <v>0</v>
      </c>
      <c r="G105" s="183">
        <v>0</v>
      </c>
      <c r="H105" s="22">
        <f t="shared" si="1"/>
        <v>0</v>
      </c>
    </row>
    <row r="106" spans="1:8">
      <c r="A106" s="20">
        <v>784310</v>
      </c>
      <c r="B106" s="5" t="s">
        <v>13</v>
      </c>
      <c r="C106" s="5"/>
      <c r="D106" s="4" t="s">
        <v>793</v>
      </c>
      <c r="E106" s="9">
        <v>0</v>
      </c>
      <c r="F106" s="83">
        <v>0</v>
      </c>
      <c r="G106" s="183">
        <v>0</v>
      </c>
      <c r="H106" s="22">
        <f t="shared" si="1"/>
        <v>0</v>
      </c>
    </row>
    <row r="107" spans="1:8">
      <c r="A107" s="20">
        <v>784610</v>
      </c>
      <c r="B107" s="5" t="s">
        <v>13</v>
      </c>
      <c r="C107" s="5">
        <v>82900</v>
      </c>
      <c r="D107" s="4" t="s">
        <v>794</v>
      </c>
      <c r="E107" s="9">
        <v>2153200</v>
      </c>
      <c r="F107" s="83">
        <v>354000</v>
      </c>
      <c r="G107" s="183">
        <v>0</v>
      </c>
      <c r="H107" s="22">
        <f t="shared" si="1"/>
        <v>2507200</v>
      </c>
    </row>
    <row r="108" spans="1:8">
      <c r="A108" s="20">
        <v>784620</v>
      </c>
      <c r="B108" s="5" t="s">
        <v>13</v>
      </c>
      <c r="C108" s="5">
        <v>82600</v>
      </c>
      <c r="D108" s="4" t="s">
        <v>268</v>
      </c>
      <c r="E108" s="9">
        <v>2000</v>
      </c>
      <c r="F108" s="83">
        <v>2000</v>
      </c>
      <c r="G108" s="183">
        <v>0</v>
      </c>
      <c r="H108" s="22">
        <f t="shared" si="1"/>
        <v>4000</v>
      </c>
    </row>
    <row r="109" spans="1:8">
      <c r="A109" s="20">
        <v>784630</v>
      </c>
      <c r="B109" s="5" t="s">
        <v>13</v>
      </c>
      <c r="C109" s="5"/>
      <c r="D109" s="4" t="s">
        <v>832</v>
      </c>
      <c r="E109" s="9">
        <v>0</v>
      </c>
      <c r="F109" s="83">
        <v>0</v>
      </c>
      <c r="G109" s="183">
        <v>0</v>
      </c>
      <c r="H109" s="22">
        <f t="shared" si="1"/>
        <v>0</v>
      </c>
    </row>
    <row r="110" spans="1:8">
      <c r="A110" s="20">
        <v>784710</v>
      </c>
      <c r="B110" s="5" t="s">
        <v>13</v>
      </c>
      <c r="C110" s="5"/>
      <c r="D110" s="4" t="s">
        <v>271</v>
      </c>
      <c r="E110" s="9">
        <v>0</v>
      </c>
      <c r="F110" s="83">
        <v>0</v>
      </c>
      <c r="G110" s="183">
        <v>0</v>
      </c>
      <c r="H110" s="22">
        <f t="shared" si="1"/>
        <v>0</v>
      </c>
    </row>
    <row r="111" spans="1:8">
      <c r="A111" s="20">
        <v>784720</v>
      </c>
      <c r="B111" s="5" t="s">
        <v>13</v>
      </c>
      <c r="C111" s="5"/>
      <c r="D111" s="4" t="s">
        <v>272</v>
      </c>
      <c r="E111" s="9">
        <v>0</v>
      </c>
      <c r="F111" s="83">
        <v>0</v>
      </c>
      <c r="G111" s="183">
        <v>0</v>
      </c>
      <c r="H111" s="22">
        <f t="shared" si="1"/>
        <v>0</v>
      </c>
    </row>
    <row r="112" spans="1:8">
      <c r="A112" s="20">
        <v>784730</v>
      </c>
      <c r="B112" s="5" t="s">
        <v>13</v>
      </c>
      <c r="C112" s="5"/>
      <c r="D112" s="4" t="s">
        <v>273</v>
      </c>
      <c r="E112" s="9">
        <v>1332850</v>
      </c>
      <c r="F112" s="83">
        <v>0</v>
      </c>
      <c r="G112" s="183">
        <v>0</v>
      </c>
      <c r="H112" s="22">
        <f t="shared" si="1"/>
        <v>1332850</v>
      </c>
    </row>
    <row r="113" spans="1:8">
      <c r="A113" s="20">
        <v>784740</v>
      </c>
      <c r="B113" s="5" t="s">
        <v>13</v>
      </c>
      <c r="C113" s="5"/>
      <c r="D113" s="4" t="s">
        <v>274</v>
      </c>
      <c r="E113" s="9">
        <v>0</v>
      </c>
      <c r="F113" s="83">
        <v>0</v>
      </c>
      <c r="G113" s="183">
        <v>0</v>
      </c>
      <c r="H113" s="22">
        <f t="shared" si="1"/>
        <v>0</v>
      </c>
    </row>
    <row r="114" spans="1:8">
      <c r="A114" s="20">
        <v>784810</v>
      </c>
      <c r="B114" s="5" t="s">
        <v>13</v>
      </c>
      <c r="C114" s="5"/>
      <c r="D114" s="4" t="s">
        <v>275</v>
      </c>
      <c r="E114" s="9">
        <v>0</v>
      </c>
      <c r="F114" s="83">
        <v>0</v>
      </c>
      <c r="G114" s="183">
        <v>0</v>
      </c>
      <c r="H114" s="22">
        <f t="shared" si="1"/>
        <v>0</v>
      </c>
    </row>
    <row r="115" spans="1:8">
      <c r="A115" s="20">
        <v>784910</v>
      </c>
      <c r="B115" s="5" t="s">
        <v>13</v>
      </c>
      <c r="C115" s="5"/>
      <c r="D115" s="4" t="s">
        <v>276</v>
      </c>
      <c r="E115" s="9">
        <v>0</v>
      </c>
      <c r="F115" s="83">
        <v>0</v>
      </c>
      <c r="G115" s="183">
        <v>0</v>
      </c>
      <c r="H115" s="22">
        <f t="shared" si="1"/>
        <v>0</v>
      </c>
    </row>
    <row r="116" spans="1:8">
      <c r="A116" s="20">
        <v>784940</v>
      </c>
      <c r="B116" s="5" t="s">
        <v>13</v>
      </c>
      <c r="C116" s="5"/>
      <c r="D116" s="4" t="s">
        <v>819</v>
      </c>
      <c r="E116" s="9">
        <v>0</v>
      </c>
      <c r="F116" s="83">
        <v>0</v>
      </c>
      <c r="G116" s="183">
        <v>0</v>
      </c>
      <c r="H116" s="22">
        <f t="shared" si="1"/>
        <v>0</v>
      </c>
    </row>
    <row r="117" spans="1:8">
      <c r="A117" s="20">
        <v>784990</v>
      </c>
      <c r="B117" s="5" t="s">
        <v>13</v>
      </c>
      <c r="C117" s="5"/>
      <c r="D117" s="4" t="s">
        <v>282</v>
      </c>
      <c r="E117" s="9">
        <v>0</v>
      </c>
      <c r="F117" s="83">
        <v>0</v>
      </c>
      <c r="G117" s="183">
        <v>0</v>
      </c>
      <c r="H117" s="22">
        <f t="shared" si="1"/>
        <v>0</v>
      </c>
    </row>
    <row r="118" spans="1:8">
      <c r="A118" s="20">
        <v>785080</v>
      </c>
      <c r="B118" s="5" t="s">
        <v>13</v>
      </c>
      <c r="C118" s="5">
        <v>82700</v>
      </c>
      <c r="D118" s="4" t="s">
        <v>795</v>
      </c>
      <c r="E118" s="9">
        <v>0</v>
      </c>
      <c r="F118" s="83">
        <v>0</v>
      </c>
      <c r="G118" s="183">
        <v>0</v>
      </c>
      <c r="H118" s="22">
        <f t="shared" si="1"/>
        <v>0</v>
      </c>
    </row>
    <row r="119" spans="1:8">
      <c r="A119" s="20">
        <v>785100</v>
      </c>
      <c r="B119" s="5" t="s">
        <v>13</v>
      </c>
      <c r="C119" s="5">
        <v>83100</v>
      </c>
      <c r="D119" s="4" t="s">
        <v>820</v>
      </c>
      <c r="E119" s="9">
        <v>69793000</v>
      </c>
      <c r="F119" s="83">
        <v>16979970</v>
      </c>
      <c r="G119" s="183">
        <v>0</v>
      </c>
      <c r="H119" s="22">
        <f t="shared" si="1"/>
        <v>86772970</v>
      </c>
    </row>
    <row r="120" spans="1:8">
      <c r="A120" s="20">
        <v>785110</v>
      </c>
      <c r="B120" s="5" t="s">
        <v>13</v>
      </c>
      <c r="C120" s="5">
        <v>83101</v>
      </c>
      <c r="D120" s="4" t="s">
        <v>770</v>
      </c>
      <c r="E120" s="9">
        <v>47500</v>
      </c>
      <c r="F120" s="83">
        <v>9000</v>
      </c>
      <c r="G120" s="183">
        <v>0</v>
      </c>
      <c r="H120" s="22">
        <f t="shared" si="1"/>
        <v>56500</v>
      </c>
    </row>
    <row r="121" spans="1:8">
      <c r="A121" s="20">
        <v>785120</v>
      </c>
      <c r="B121" s="5" t="s">
        <v>13</v>
      </c>
      <c r="C121" s="5"/>
      <c r="D121" s="4" t="s">
        <v>315</v>
      </c>
      <c r="E121" s="9">
        <v>0</v>
      </c>
      <c r="F121" s="83">
        <v>0</v>
      </c>
      <c r="G121" s="183">
        <v>0</v>
      </c>
      <c r="H121" s="22">
        <f t="shared" si="1"/>
        <v>0</v>
      </c>
    </row>
    <row r="122" spans="1:8">
      <c r="A122" s="20">
        <v>785130</v>
      </c>
      <c r="B122" s="5" t="s">
        <v>13</v>
      </c>
      <c r="C122" s="5"/>
      <c r="D122" s="4" t="s">
        <v>824</v>
      </c>
      <c r="E122" s="9">
        <v>0</v>
      </c>
      <c r="F122" s="83">
        <v>0</v>
      </c>
      <c r="G122" s="183">
        <v>0</v>
      </c>
      <c r="H122" s="22">
        <f t="shared" si="1"/>
        <v>0</v>
      </c>
    </row>
    <row r="123" spans="1:8">
      <c r="A123" s="20">
        <v>785210</v>
      </c>
      <c r="B123" s="5" t="s">
        <v>13</v>
      </c>
      <c r="C123" s="5"/>
      <c r="D123" s="4" t="s">
        <v>318</v>
      </c>
      <c r="E123" s="9">
        <v>0</v>
      </c>
      <c r="F123" s="83">
        <v>0</v>
      </c>
      <c r="G123" s="183">
        <v>0</v>
      </c>
      <c r="H123" s="22">
        <f t="shared" si="1"/>
        <v>0</v>
      </c>
    </row>
    <row r="124" spans="1:8">
      <c r="A124" s="20">
        <v>785220</v>
      </c>
      <c r="B124" s="5" t="s">
        <v>13</v>
      </c>
      <c r="C124" s="5">
        <v>82001</v>
      </c>
      <c r="D124" s="4" t="s">
        <v>319</v>
      </c>
      <c r="E124" s="9">
        <v>5850000</v>
      </c>
      <c r="F124" s="83">
        <v>0</v>
      </c>
      <c r="G124" s="183">
        <v>0</v>
      </c>
      <c r="H124" s="22">
        <f t="shared" si="1"/>
        <v>5850000</v>
      </c>
    </row>
    <row r="125" spans="1:8">
      <c r="A125" s="20">
        <v>785340</v>
      </c>
      <c r="B125" s="5" t="s">
        <v>13</v>
      </c>
      <c r="C125" s="5"/>
      <c r="D125" s="4" t="s">
        <v>320</v>
      </c>
      <c r="E125" s="9">
        <v>0</v>
      </c>
      <c r="F125" s="83">
        <v>0</v>
      </c>
      <c r="G125" s="183">
        <v>0</v>
      </c>
      <c r="H125" s="22">
        <f t="shared" si="1"/>
        <v>0</v>
      </c>
    </row>
    <row r="126" spans="1:8">
      <c r="A126" s="20">
        <v>785390</v>
      </c>
      <c r="B126" s="5" t="s">
        <v>13</v>
      </c>
      <c r="C126" s="5"/>
      <c r="D126" s="4" t="s">
        <v>321</v>
      </c>
      <c r="E126" s="9">
        <v>0</v>
      </c>
      <c r="F126" s="83">
        <v>0</v>
      </c>
      <c r="G126" s="183">
        <v>0</v>
      </c>
      <c r="H126" s="22">
        <f t="shared" si="1"/>
        <v>0</v>
      </c>
    </row>
    <row r="127" spans="1:8">
      <c r="A127" s="20">
        <v>785510</v>
      </c>
      <c r="B127" s="5" t="s">
        <v>13</v>
      </c>
      <c r="C127" s="5"/>
      <c r="D127" s="4" t="s">
        <v>322</v>
      </c>
      <c r="E127" s="9">
        <v>0</v>
      </c>
      <c r="F127" s="83">
        <v>0</v>
      </c>
      <c r="G127" s="183">
        <v>0</v>
      </c>
      <c r="H127" s="22">
        <f t="shared" si="1"/>
        <v>0</v>
      </c>
    </row>
    <row r="128" spans="1:8">
      <c r="A128" s="20">
        <v>785610</v>
      </c>
      <c r="B128" s="5" t="s">
        <v>13</v>
      </c>
      <c r="C128" s="5"/>
      <c r="D128" s="4" t="s">
        <v>323</v>
      </c>
      <c r="E128" s="9">
        <v>0</v>
      </c>
      <c r="F128" s="83">
        <v>0</v>
      </c>
      <c r="G128" s="183">
        <v>0</v>
      </c>
      <c r="H128" s="22">
        <f t="shared" si="1"/>
        <v>0</v>
      </c>
    </row>
    <row r="129" spans="1:8">
      <c r="A129" s="20">
        <v>785640</v>
      </c>
      <c r="B129" s="5" t="s">
        <v>13</v>
      </c>
      <c r="C129" s="5"/>
      <c r="D129" s="4" t="s">
        <v>324</v>
      </c>
      <c r="E129" s="9">
        <v>0</v>
      </c>
      <c r="F129" s="83">
        <v>0</v>
      </c>
      <c r="G129" s="183">
        <v>0</v>
      </c>
      <c r="H129" s="22">
        <f t="shared" si="1"/>
        <v>0</v>
      </c>
    </row>
    <row r="130" spans="1:8">
      <c r="A130" s="20">
        <v>785810</v>
      </c>
      <c r="B130" s="5" t="s">
        <v>13</v>
      </c>
      <c r="C130" s="5">
        <v>83701</v>
      </c>
      <c r="D130" s="4" t="s">
        <v>771</v>
      </c>
      <c r="E130" s="9">
        <v>195000</v>
      </c>
      <c r="F130" s="83">
        <v>0</v>
      </c>
      <c r="G130" s="183">
        <v>0</v>
      </c>
      <c r="H130" s="22">
        <f t="shared" si="1"/>
        <v>195000</v>
      </c>
    </row>
    <row r="131" spans="1:8">
      <c r="A131" s="20">
        <v>785820</v>
      </c>
      <c r="B131" s="5" t="s">
        <v>13</v>
      </c>
      <c r="C131" s="5"/>
      <c r="D131" s="4" t="s">
        <v>341</v>
      </c>
      <c r="E131" s="9">
        <v>0</v>
      </c>
      <c r="F131" s="83">
        <v>0</v>
      </c>
      <c r="G131" s="183">
        <v>0</v>
      </c>
      <c r="H131" s="22">
        <f t="shared" si="1"/>
        <v>0</v>
      </c>
    </row>
    <row r="132" spans="1:8">
      <c r="A132" s="20">
        <v>785810</v>
      </c>
      <c r="B132" s="5" t="s">
        <v>13</v>
      </c>
      <c r="C132" s="5">
        <v>83701</v>
      </c>
      <c r="D132" s="4" t="s">
        <v>771</v>
      </c>
      <c r="E132" s="9">
        <v>0</v>
      </c>
      <c r="F132" s="83">
        <v>0</v>
      </c>
      <c r="G132" s="183">
        <v>0</v>
      </c>
      <c r="H132" s="22">
        <f t="shared" si="1"/>
        <v>0</v>
      </c>
    </row>
    <row r="133" spans="1:8">
      <c r="A133" s="20">
        <v>785810</v>
      </c>
      <c r="B133" s="5" t="s">
        <v>13</v>
      </c>
      <c r="C133" s="5">
        <v>83701</v>
      </c>
      <c r="D133" s="4" t="s">
        <v>771</v>
      </c>
      <c r="E133" s="9">
        <v>0</v>
      </c>
      <c r="F133" s="83">
        <v>0</v>
      </c>
      <c r="G133" s="183">
        <v>0</v>
      </c>
      <c r="H133" s="22">
        <f t="shared" si="1"/>
        <v>0</v>
      </c>
    </row>
    <row r="134" spans="1:8">
      <c r="A134" s="20">
        <v>785820</v>
      </c>
      <c r="B134" s="5" t="s">
        <v>13</v>
      </c>
      <c r="C134" s="5"/>
      <c r="D134" s="4" t="s">
        <v>341</v>
      </c>
      <c r="E134" s="9">
        <v>0</v>
      </c>
      <c r="F134" s="83">
        <v>0</v>
      </c>
      <c r="G134" s="183">
        <v>0</v>
      </c>
      <c r="H134" s="22">
        <f t="shared" si="1"/>
        <v>0</v>
      </c>
    </row>
    <row r="135" spans="1:8">
      <c r="A135" s="20">
        <v>785830</v>
      </c>
      <c r="B135" s="5" t="s">
        <v>13</v>
      </c>
      <c r="C135" s="5"/>
      <c r="D135" s="4" t="s">
        <v>796</v>
      </c>
      <c r="E135" s="9">
        <v>0</v>
      </c>
      <c r="F135" s="83">
        <v>0</v>
      </c>
      <c r="G135" s="183">
        <v>0</v>
      </c>
      <c r="H135" s="22">
        <f t="shared" si="1"/>
        <v>0</v>
      </c>
    </row>
    <row r="136" spans="1:8">
      <c r="A136" s="20">
        <v>785910</v>
      </c>
      <c r="B136" s="5" t="s">
        <v>13</v>
      </c>
      <c r="C136" s="5"/>
      <c r="D136" s="4" t="s">
        <v>350</v>
      </c>
      <c r="E136" s="9">
        <v>0</v>
      </c>
      <c r="F136" s="83">
        <v>0</v>
      </c>
      <c r="G136" s="183">
        <v>0</v>
      </c>
      <c r="H136" s="22">
        <f t="shared" si="1"/>
        <v>0</v>
      </c>
    </row>
    <row r="137" spans="1:8">
      <c r="A137" s="20">
        <v>785920</v>
      </c>
      <c r="B137" s="5" t="s">
        <v>13</v>
      </c>
      <c r="C137" s="5"/>
      <c r="D137" s="4" t="s">
        <v>351</v>
      </c>
      <c r="E137" s="9">
        <v>0</v>
      </c>
      <c r="F137" s="83">
        <v>0</v>
      </c>
      <c r="G137" s="183">
        <v>0</v>
      </c>
      <c r="H137" s="22">
        <f t="shared" ref="H137:H194" si="2">E137+F137-G137</f>
        <v>0</v>
      </c>
    </row>
    <row r="138" spans="1:8">
      <c r="A138" s="20">
        <v>785930</v>
      </c>
      <c r="B138" s="5" t="s">
        <v>13</v>
      </c>
      <c r="C138" s="5">
        <v>81501</v>
      </c>
      <c r="D138" s="4" t="s">
        <v>797</v>
      </c>
      <c r="E138" s="9">
        <v>974000</v>
      </c>
      <c r="F138" s="83">
        <v>249000</v>
      </c>
      <c r="G138" s="183">
        <v>0</v>
      </c>
      <c r="H138" s="22">
        <f t="shared" si="2"/>
        <v>1223000</v>
      </c>
    </row>
    <row r="139" spans="1:8">
      <c r="A139" s="20">
        <v>785950</v>
      </c>
      <c r="B139" s="5" t="s">
        <v>13</v>
      </c>
      <c r="C139" s="5">
        <v>81400</v>
      </c>
      <c r="D139" s="4" t="s">
        <v>833</v>
      </c>
      <c r="E139" s="9">
        <v>152548</v>
      </c>
      <c r="F139" s="83">
        <v>30500</v>
      </c>
      <c r="G139" s="183">
        <v>0</v>
      </c>
      <c r="H139" s="22">
        <f t="shared" si="2"/>
        <v>183048</v>
      </c>
    </row>
    <row r="140" spans="1:8">
      <c r="A140" s="20">
        <v>785960</v>
      </c>
      <c r="B140" s="5" t="s">
        <v>13</v>
      </c>
      <c r="C140" s="5"/>
      <c r="D140" s="4" t="s">
        <v>834</v>
      </c>
      <c r="E140" s="9">
        <v>0</v>
      </c>
      <c r="F140" s="83">
        <v>0</v>
      </c>
      <c r="G140" s="183">
        <v>0</v>
      </c>
      <c r="H140" s="22">
        <f t="shared" si="2"/>
        <v>0</v>
      </c>
    </row>
    <row r="141" spans="1:8">
      <c r="A141" s="20">
        <v>785970</v>
      </c>
      <c r="B141" s="5" t="s">
        <v>13</v>
      </c>
      <c r="C141" s="5">
        <v>81402</v>
      </c>
      <c r="D141" s="4" t="s">
        <v>798</v>
      </c>
      <c r="E141" s="9">
        <v>3059502</v>
      </c>
      <c r="F141" s="83">
        <v>756282</v>
      </c>
      <c r="G141" s="183">
        <v>0</v>
      </c>
      <c r="H141" s="22">
        <f t="shared" si="2"/>
        <v>3815784</v>
      </c>
    </row>
    <row r="142" spans="1:8">
      <c r="A142" s="20">
        <v>785980</v>
      </c>
      <c r="B142" s="5" t="s">
        <v>13</v>
      </c>
      <c r="C142" s="5">
        <v>81403</v>
      </c>
      <c r="D142" s="4" t="s">
        <v>799</v>
      </c>
      <c r="E142" s="9">
        <v>33600</v>
      </c>
      <c r="F142" s="83">
        <v>11500</v>
      </c>
      <c r="G142" s="183">
        <v>0</v>
      </c>
      <c r="H142" s="22">
        <f t="shared" si="2"/>
        <v>45100</v>
      </c>
    </row>
    <row r="143" spans="1:8">
      <c r="A143" s="20">
        <v>785990</v>
      </c>
      <c r="B143" s="5" t="s">
        <v>13</v>
      </c>
      <c r="C143" s="5"/>
      <c r="D143" s="4" t="s">
        <v>821</v>
      </c>
      <c r="E143" s="9">
        <v>0</v>
      </c>
      <c r="F143" s="83">
        <v>0</v>
      </c>
      <c r="G143" s="183">
        <v>0</v>
      </c>
      <c r="H143" s="22">
        <f t="shared" si="2"/>
        <v>0</v>
      </c>
    </row>
    <row r="144" spans="1:8">
      <c r="A144" s="20">
        <v>786110</v>
      </c>
      <c r="B144" s="5" t="s">
        <v>13</v>
      </c>
      <c r="C144" s="5"/>
      <c r="D144" s="4" t="s">
        <v>406</v>
      </c>
      <c r="E144" s="9">
        <v>0</v>
      </c>
      <c r="F144" s="83">
        <v>0</v>
      </c>
      <c r="G144" s="183">
        <v>0</v>
      </c>
      <c r="H144" s="22">
        <f t="shared" si="2"/>
        <v>0</v>
      </c>
    </row>
    <row r="145" spans="1:9">
      <c r="A145" s="20">
        <v>786120</v>
      </c>
      <c r="B145" s="5" t="s">
        <v>13</v>
      </c>
      <c r="C145" s="5"/>
      <c r="D145" s="4" t="s">
        <v>407</v>
      </c>
      <c r="E145" s="9">
        <v>0</v>
      </c>
      <c r="F145" s="83">
        <v>0</v>
      </c>
      <c r="G145" s="183">
        <v>0</v>
      </c>
      <c r="H145" s="22">
        <f t="shared" si="2"/>
        <v>0</v>
      </c>
    </row>
    <row r="146" spans="1:9">
      <c r="A146" s="20">
        <v>786130</v>
      </c>
      <c r="B146" s="5" t="s">
        <v>13</v>
      </c>
      <c r="C146" s="5"/>
      <c r="D146" s="4" t="s">
        <v>408</v>
      </c>
      <c r="E146" s="9">
        <v>0</v>
      </c>
      <c r="F146" s="83">
        <v>0</v>
      </c>
      <c r="G146" s="183">
        <v>0</v>
      </c>
      <c r="H146" s="22">
        <f t="shared" si="2"/>
        <v>0</v>
      </c>
    </row>
    <row r="147" spans="1:9">
      <c r="A147" s="20">
        <v>786150</v>
      </c>
      <c r="B147" s="5" t="s">
        <v>13</v>
      </c>
      <c r="C147" s="5"/>
      <c r="D147" s="4" t="s">
        <v>409</v>
      </c>
      <c r="E147" s="9">
        <v>0</v>
      </c>
      <c r="F147" s="83">
        <v>0</v>
      </c>
      <c r="G147" s="183">
        <v>0</v>
      </c>
      <c r="H147" s="22">
        <f t="shared" si="2"/>
        <v>0</v>
      </c>
    </row>
    <row r="148" spans="1:9">
      <c r="A148" s="20">
        <v>786160</v>
      </c>
      <c r="B148" s="5" t="s">
        <v>13</v>
      </c>
      <c r="C148" s="5"/>
      <c r="D148" s="4" t="s">
        <v>410</v>
      </c>
      <c r="E148" s="9">
        <v>0</v>
      </c>
      <c r="F148" s="83">
        <v>0</v>
      </c>
      <c r="G148" s="183">
        <v>0</v>
      </c>
      <c r="H148" s="22">
        <f t="shared" si="2"/>
        <v>0</v>
      </c>
    </row>
    <row r="149" spans="1:9">
      <c r="A149" s="20">
        <v>786170</v>
      </c>
      <c r="B149" s="5" t="s">
        <v>13</v>
      </c>
      <c r="C149" s="5"/>
      <c r="D149" s="4" t="s">
        <v>412</v>
      </c>
      <c r="E149" s="9">
        <v>0</v>
      </c>
      <c r="F149" s="83">
        <v>0</v>
      </c>
      <c r="G149" s="183">
        <v>0</v>
      </c>
      <c r="H149" s="22">
        <f t="shared" si="2"/>
        <v>0</v>
      </c>
    </row>
    <row r="150" spans="1:9">
      <c r="A150" s="20">
        <v>786200</v>
      </c>
      <c r="B150" s="5" t="s">
        <v>13</v>
      </c>
      <c r="C150" s="5">
        <v>81204</v>
      </c>
      <c r="D150" s="4" t="s">
        <v>800</v>
      </c>
      <c r="E150" s="9">
        <v>979557</v>
      </c>
      <c r="F150" s="83">
        <v>191500</v>
      </c>
      <c r="G150" s="183">
        <v>0</v>
      </c>
      <c r="H150" s="22">
        <f t="shared" si="2"/>
        <v>1171057</v>
      </c>
    </row>
    <row r="151" spans="1:9">
      <c r="A151" s="20">
        <v>786210</v>
      </c>
      <c r="B151" s="5" t="s">
        <v>13</v>
      </c>
      <c r="C151" s="5">
        <v>81205</v>
      </c>
      <c r="D151" s="4" t="s">
        <v>801</v>
      </c>
      <c r="E151" s="9">
        <v>2303480</v>
      </c>
      <c r="F151" s="83">
        <v>649360</v>
      </c>
      <c r="G151" s="183">
        <v>0</v>
      </c>
      <c r="H151" s="22">
        <f t="shared" si="2"/>
        <v>2952840</v>
      </c>
    </row>
    <row r="152" spans="1:9">
      <c r="A152" s="20">
        <v>786220</v>
      </c>
      <c r="B152" s="5" t="s">
        <v>13</v>
      </c>
      <c r="C152" s="5">
        <v>81206</v>
      </c>
      <c r="D152" s="4" t="s">
        <v>802</v>
      </c>
      <c r="E152" s="9">
        <v>5241153</v>
      </c>
      <c r="F152" s="83">
        <v>1236865</v>
      </c>
      <c r="G152" s="183">
        <v>0</v>
      </c>
      <c r="H152" s="22">
        <f t="shared" si="2"/>
        <v>6478018</v>
      </c>
    </row>
    <row r="153" spans="1:9">
      <c r="A153" s="20">
        <v>786230</v>
      </c>
      <c r="B153" s="5" t="s">
        <v>13</v>
      </c>
      <c r="C153" s="5">
        <v>81207</v>
      </c>
      <c r="D153" s="4" t="s">
        <v>803</v>
      </c>
      <c r="E153" s="9">
        <v>3093900</v>
      </c>
      <c r="F153" s="83">
        <v>270000</v>
      </c>
      <c r="G153" s="183">
        <v>0</v>
      </c>
      <c r="H153" s="22">
        <f t="shared" si="2"/>
        <v>3363900</v>
      </c>
    </row>
    <row r="154" spans="1:9">
      <c r="A154" s="20">
        <v>786240</v>
      </c>
      <c r="B154" s="5" t="s">
        <v>13</v>
      </c>
      <c r="C154" s="5">
        <v>81208</v>
      </c>
      <c r="D154" s="4" t="s">
        <v>804</v>
      </c>
      <c r="E154" s="9">
        <v>865700</v>
      </c>
      <c r="F154" s="83">
        <v>0</v>
      </c>
      <c r="G154" s="183">
        <v>0</v>
      </c>
      <c r="H154" s="22">
        <f t="shared" si="2"/>
        <v>865700</v>
      </c>
    </row>
    <row r="155" spans="1:9">
      <c r="A155" s="20">
        <v>786251</v>
      </c>
      <c r="B155" s="5" t="s">
        <v>13</v>
      </c>
      <c r="C155" s="5">
        <v>81300</v>
      </c>
      <c r="D155" s="4" t="s">
        <v>489</v>
      </c>
      <c r="E155" s="9">
        <v>0</v>
      </c>
      <c r="F155" s="83">
        <v>0</v>
      </c>
      <c r="G155" s="183">
        <v>0</v>
      </c>
      <c r="H155" s="22">
        <f t="shared" si="2"/>
        <v>0</v>
      </c>
    </row>
    <row r="156" spans="1:9">
      <c r="A156" s="20">
        <v>786252</v>
      </c>
      <c r="B156" s="5" t="s">
        <v>13</v>
      </c>
      <c r="C156" s="5">
        <v>81301</v>
      </c>
      <c r="D156" s="4" t="s">
        <v>805</v>
      </c>
      <c r="E156" s="9">
        <v>30000</v>
      </c>
      <c r="F156" s="83">
        <v>0</v>
      </c>
      <c r="G156" s="183">
        <v>0</v>
      </c>
      <c r="H156" s="22">
        <f t="shared" si="2"/>
        <v>30000</v>
      </c>
    </row>
    <row r="157" spans="1:9" s="133" customFormat="1">
      <c r="A157" s="20">
        <v>786253</v>
      </c>
      <c r="B157" s="5" t="s">
        <v>13</v>
      </c>
      <c r="C157" s="5">
        <v>81302</v>
      </c>
      <c r="D157" s="4" t="s">
        <v>806</v>
      </c>
      <c r="E157" s="9">
        <v>0</v>
      </c>
      <c r="F157" s="83">
        <v>0</v>
      </c>
      <c r="G157" s="183">
        <v>0</v>
      </c>
      <c r="H157" s="22">
        <f t="shared" si="2"/>
        <v>0</v>
      </c>
      <c r="I157" s="134"/>
    </row>
    <row r="158" spans="1:9" s="133" customFormat="1">
      <c r="A158" s="20">
        <v>786254</v>
      </c>
      <c r="B158" s="5" t="s">
        <v>13</v>
      </c>
      <c r="C158" s="5">
        <v>81303</v>
      </c>
      <c r="D158" s="4" t="s">
        <v>807</v>
      </c>
      <c r="E158" s="9">
        <v>1362300</v>
      </c>
      <c r="F158" s="83">
        <v>117000</v>
      </c>
      <c r="G158" s="183">
        <v>0</v>
      </c>
      <c r="H158" s="22">
        <f t="shared" si="2"/>
        <v>1479300</v>
      </c>
      <c r="I158" s="134"/>
    </row>
    <row r="159" spans="1:9">
      <c r="A159" s="20">
        <v>786260</v>
      </c>
      <c r="B159" s="5" t="s">
        <v>13</v>
      </c>
      <c r="C159" s="5"/>
      <c r="D159" s="4" t="s">
        <v>539</v>
      </c>
      <c r="E159" s="9">
        <v>25000</v>
      </c>
      <c r="F159" s="83">
        <v>0</v>
      </c>
      <c r="G159" s="183">
        <v>0</v>
      </c>
      <c r="H159" s="22">
        <f t="shared" si="2"/>
        <v>25000</v>
      </c>
    </row>
    <row r="160" spans="1:9">
      <c r="A160" s="20">
        <v>786270</v>
      </c>
      <c r="B160" s="5" t="s">
        <v>13</v>
      </c>
      <c r="C160" s="5"/>
      <c r="D160" s="4" t="s">
        <v>808</v>
      </c>
      <c r="E160" s="9">
        <v>1806440</v>
      </c>
      <c r="F160" s="83">
        <v>0</v>
      </c>
      <c r="G160" s="183">
        <v>0</v>
      </c>
      <c r="H160" s="22">
        <f t="shared" si="2"/>
        <v>1806440</v>
      </c>
    </row>
    <row r="161" spans="1:8">
      <c r="A161" s="20">
        <v>786300</v>
      </c>
      <c r="B161" s="5" t="s">
        <v>13</v>
      </c>
      <c r="C161" s="5"/>
      <c r="D161" s="4" t="s">
        <v>550</v>
      </c>
      <c r="E161" s="9">
        <v>0</v>
      </c>
      <c r="F161" s="83">
        <v>0</v>
      </c>
      <c r="G161" s="183">
        <v>0</v>
      </c>
      <c r="H161" s="22">
        <f t="shared" si="2"/>
        <v>0</v>
      </c>
    </row>
    <row r="162" spans="1:8">
      <c r="A162" s="20">
        <v>786310</v>
      </c>
      <c r="B162" s="5" t="s">
        <v>13</v>
      </c>
      <c r="C162" s="5">
        <v>82601</v>
      </c>
      <c r="D162" s="4" t="s">
        <v>809</v>
      </c>
      <c r="E162" s="9">
        <v>24500</v>
      </c>
      <c r="F162" s="83">
        <v>4900</v>
      </c>
      <c r="G162" s="183">
        <v>0</v>
      </c>
      <c r="H162" s="22">
        <f t="shared" si="2"/>
        <v>29400</v>
      </c>
    </row>
    <row r="163" spans="1:8">
      <c r="A163" s="20">
        <v>786320</v>
      </c>
      <c r="B163" s="5" t="s">
        <v>13</v>
      </c>
      <c r="C163" s="5">
        <v>82500</v>
      </c>
      <c r="D163" s="4" t="s">
        <v>810</v>
      </c>
      <c r="E163" s="9">
        <v>2677000</v>
      </c>
      <c r="F163" s="83">
        <v>17000</v>
      </c>
      <c r="G163" s="183">
        <v>0</v>
      </c>
      <c r="H163" s="22">
        <f t="shared" si="2"/>
        <v>2694000</v>
      </c>
    </row>
    <row r="164" spans="1:8">
      <c r="A164" s="20">
        <v>786330</v>
      </c>
      <c r="B164" s="5" t="s">
        <v>13</v>
      </c>
      <c r="C164" s="5"/>
      <c r="D164" s="4" t="s">
        <v>811</v>
      </c>
      <c r="E164" s="9">
        <v>250000</v>
      </c>
      <c r="F164" s="83">
        <v>0</v>
      </c>
      <c r="G164" s="183">
        <v>0</v>
      </c>
      <c r="H164" s="22">
        <f t="shared" si="2"/>
        <v>250000</v>
      </c>
    </row>
    <row r="165" spans="1:8">
      <c r="A165" s="20">
        <v>786350</v>
      </c>
      <c r="B165" s="5" t="s">
        <v>13</v>
      </c>
      <c r="C165" s="5">
        <v>81117</v>
      </c>
      <c r="D165" s="4" t="s">
        <v>812</v>
      </c>
      <c r="E165" s="9">
        <v>651900</v>
      </c>
      <c r="F165" s="83">
        <v>174300</v>
      </c>
      <c r="G165" s="183">
        <v>0</v>
      </c>
      <c r="H165" s="22">
        <f t="shared" si="2"/>
        <v>826200</v>
      </c>
    </row>
    <row r="166" spans="1:8">
      <c r="A166" s="20">
        <v>786360</v>
      </c>
      <c r="B166" s="5" t="s">
        <v>13</v>
      </c>
      <c r="C166" s="5"/>
      <c r="D166" s="4" t="s">
        <v>607</v>
      </c>
      <c r="E166" s="9">
        <v>0</v>
      </c>
      <c r="F166" s="83">
        <v>0</v>
      </c>
      <c r="G166" s="183">
        <v>0</v>
      </c>
      <c r="H166" s="22">
        <f t="shared" si="2"/>
        <v>0</v>
      </c>
    </row>
    <row r="167" spans="1:8">
      <c r="A167" s="20">
        <v>786370</v>
      </c>
      <c r="B167" s="5" t="s">
        <v>13</v>
      </c>
      <c r="C167" s="5"/>
      <c r="D167" s="4" t="s">
        <v>835</v>
      </c>
      <c r="E167" s="9">
        <v>0</v>
      </c>
      <c r="F167" s="83">
        <v>0</v>
      </c>
      <c r="G167" s="183">
        <v>0</v>
      </c>
      <c r="H167" s="22">
        <f t="shared" si="2"/>
        <v>0</v>
      </c>
    </row>
    <row r="168" spans="1:8">
      <c r="A168" s="20">
        <v>786390</v>
      </c>
      <c r="B168" s="5" t="s">
        <v>13</v>
      </c>
      <c r="C168" s="5">
        <v>84800</v>
      </c>
      <c r="D168" s="4" t="s">
        <v>822</v>
      </c>
      <c r="E168" s="9">
        <v>3000</v>
      </c>
      <c r="F168" s="83">
        <v>1000</v>
      </c>
      <c r="G168" s="83">
        <v>200</v>
      </c>
      <c r="H168" s="22">
        <f t="shared" si="2"/>
        <v>3800</v>
      </c>
    </row>
    <row r="169" spans="1:8">
      <c r="A169" s="20">
        <v>786710</v>
      </c>
      <c r="B169" s="5" t="s">
        <v>13</v>
      </c>
      <c r="C169" s="5">
        <v>82400</v>
      </c>
      <c r="D169" s="4" t="s">
        <v>813</v>
      </c>
      <c r="E169" s="9">
        <v>0</v>
      </c>
      <c r="F169" s="83">
        <v>0</v>
      </c>
      <c r="G169" s="183">
        <v>0</v>
      </c>
      <c r="H169" s="22">
        <f t="shared" si="2"/>
        <v>0</v>
      </c>
    </row>
    <row r="170" spans="1:8">
      <c r="A170" s="20">
        <v>786930</v>
      </c>
      <c r="B170" s="5" t="s">
        <v>13</v>
      </c>
      <c r="C170" s="5"/>
      <c r="D170" s="4" t="s">
        <v>634</v>
      </c>
      <c r="E170" s="9">
        <v>0</v>
      </c>
      <c r="F170" s="83">
        <v>0</v>
      </c>
      <c r="G170" s="183">
        <v>0</v>
      </c>
      <c r="H170" s="22">
        <f t="shared" si="2"/>
        <v>0</v>
      </c>
    </row>
    <row r="171" spans="1:8">
      <c r="A171" s="20">
        <v>786990</v>
      </c>
      <c r="B171" s="5" t="s">
        <v>13</v>
      </c>
      <c r="C171" s="5">
        <v>83107</v>
      </c>
      <c r="D171" s="4" t="s">
        <v>757</v>
      </c>
      <c r="E171" s="9">
        <v>936500</v>
      </c>
      <c r="F171" s="83">
        <v>180000</v>
      </c>
      <c r="G171" s="183">
        <v>0</v>
      </c>
      <c r="H171" s="22">
        <f t="shared" si="2"/>
        <v>1116500</v>
      </c>
    </row>
    <row r="172" spans="1:8">
      <c r="A172" s="20">
        <v>787010</v>
      </c>
      <c r="B172" s="5" t="s">
        <v>13</v>
      </c>
      <c r="C172" s="5">
        <v>81800</v>
      </c>
      <c r="D172" s="4" t="s">
        <v>836</v>
      </c>
      <c r="E172" s="9">
        <v>16432916</v>
      </c>
      <c r="F172" s="83">
        <v>1469323</v>
      </c>
      <c r="G172" s="183">
        <v>0</v>
      </c>
      <c r="H172" s="22">
        <f t="shared" si="2"/>
        <v>17902239</v>
      </c>
    </row>
    <row r="173" spans="1:8">
      <c r="A173" s="20">
        <v>787510</v>
      </c>
      <c r="B173" s="5" t="s">
        <v>13</v>
      </c>
      <c r="C173" s="5">
        <v>81901</v>
      </c>
      <c r="D173" s="4" t="s">
        <v>825</v>
      </c>
      <c r="E173" s="9">
        <v>2028850</v>
      </c>
      <c r="F173" s="83">
        <v>405770</v>
      </c>
      <c r="G173" s="183">
        <v>0</v>
      </c>
      <c r="H173" s="22">
        <f t="shared" si="2"/>
        <v>2434620</v>
      </c>
    </row>
    <row r="174" spans="1:8">
      <c r="A174" s="20">
        <v>787550</v>
      </c>
      <c r="B174" s="5" t="s">
        <v>13</v>
      </c>
      <c r="C174" s="5">
        <v>81902</v>
      </c>
      <c r="D174" s="4" t="s">
        <v>823</v>
      </c>
      <c r="E174" s="9">
        <v>5900000</v>
      </c>
      <c r="F174" s="83">
        <v>1180000</v>
      </c>
      <c r="G174" s="183">
        <v>0</v>
      </c>
      <c r="H174" s="22">
        <f t="shared" si="2"/>
        <v>7080000</v>
      </c>
    </row>
    <row r="175" spans="1:8">
      <c r="A175" s="20">
        <v>787580</v>
      </c>
      <c r="B175" s="5" t="s">
        <v>13</v>
      </c>
      <c r="C175" s="5"/>
      <c r="D175" s="4" t="s">
        <v>826</v>
      </c>
      <c r="E175" s="9">
        <v>0</v>
      </c>
      <c r="F175" s="83">
        <v>0</v>
      </c>
      <c r="G175" s="183">
        <v>0</v>
      </c>
      <c r="H175" s="22">
        <f t="shared" si="2"/>
        <v>0</v>
      </c>
    </row>
    <row r="176" spans="1:8">
      <c r="A176" s="20">
        <v>787880</v>
      </c>
      <c r="B176" s="5" t="s">
        <v>13</v>
      </c>
      <c r="C176" s="5">
        <v>81700</v>
      </c>
      <c r="D176" s="4" t="s">
        <v>814</v>
      </c>
      <c r="E176" s="9">
        <v>0</v>
      </c>
      <c r="F176" s="83">
        <v>0</v>
      </c>
      <c r="G176" s="183">
        <v>0</v>
      </c>
      <c r="H176" s="22">
        <f t="shared" si="2"/>
        <v>0</v>
      </c>
    </row>
    <row r="177" spans="1:8">
      <c r="A177" s="20">
        <v>788197</v>
      </c>
      <c r="B177" s="5" t="s">
        <v>13</v>
      </c>
      <c r="C177" s="5">
        <v>85400</v>
      </c>
      <c r="D177" s="4" t="s">
        <v>675</v>
      </c>
      <c r="E177" s="9">
        <v>0</v>
      </c>
      <c r="F177" s="83">
        <v>0</v>
      </c>
      <c r="G177" s="183">
        <v>0</v>
      </c>
      <c r="H177" s="22">
        <f t="shared" si="2"/>
        <v>0</v>
      </c>
    </row>
    <row r="178" spans="1:8">
      <c r="A178" s="20">
        <v>788810</v>
      </c>
      <c r="B178" s="5" t="s">
        <v>13</v>
      </c>
      <c r="C178" s="5">
        <v>85400</v>
      </c>
      <c r="D178" s="4" t="s">
        <v>815</v>
      </c>
      <c r="E178" s="9">
        <v>0</v>
      </c>
      <c r="F178" s="83">
        <v>0</v>
      </c>
      <c r="G178" s="183">
        <v>0</v>
      </c>
      <c r="H178" s="22">
        <f t="shared" si="2"/>
        <v>0</v>
      </c>
    </row>
    <row r="179" spans="1:8">
      <c r="A179" s="120">
        <v>788810</v>
      </c>
      <c r="B179" s="121" t="s">
        <v>13</v>
      </c>
      <c r="C179" s="121">
        <v>85400</v>
      </c>
      <c r="D179" s="122" t="s">
        <v>815</v>
      </c>
      <c r="E179" s="9">
        <v>400029091</v>
      </c>
      <c r="F179" s="83">
        <v>349801230</v>
      </c>
      <c r="G179" s="183">
        <v>231911625</v>
      </c>
      <c r="H179" s="22">
        <f t="shared" si="2"/>
        <v>517918696</v>
      </c>
    </row>
    <row r="180" spans="1:8">
      <c r="A180" s="20">
        <v>788810</v>
      </c>
      <c r="B180" s="5" t="s">
        <v>13</v>
      </c>
      <c r="C180" s="5">
        <v>85400</v>
      </c>
      <c r="D180" s="4" t="s">
        <v>815</v>
      </c>
      <c r="E180" s="9">
        <v>0</v>
      </c>
      <c r="F180" s="83">
        <v>0</v>
      </c>
      <c r="G180" s="183">
        <v>0</v>
      </c>
      <c r="H180" s="22">
        <f t="shared" si="2"/>
        <v>0</v>
      </c>
    </row>
    <row r="181" spans="1:8">
      <c r="A181" s="20"/>
      <c r="B181" s="5" t="s">
        <v>13</v>
      </c>
      <c r="C181" s="5">
        <v>85700</v>
      </c>
      <c r="D181" s="4" t="s">
        <v>682</v>
      </c>
      <c r="E181" s="9">
        <v>0</v>
      </c>
      <c r="F181" s="83">
        <v>0</v>
      </c>
      <c r="G181" s="183">
        <v>0</v>
      </c>
      <c r="H181" s="22">
        <f t="shared" si="2"/>
        <v>0</v>
      </c>
    </row>
    <row r="182" spans="1:8">
      <c r="A182" s="20">
        <v>788900</v>
      </c>
      <c r="B182" s="5" t="s">
        <v>13</v>
      </c>
      <c r="C182" s="5">
        <v>85800</v>
      </c>
      <c r="D182" s="4" t="s">
        <v>713</v>
      </c>
      <c r="E182" s="9">
        <v>29415826</v>
      </c>
      <c r="F182" s="83">
        <v>23774309</v>
      </c>
      <c r="G182" s="183">
        <v>18678871</v>
      </c>
      <c r="H182" s="22">
        <f t="shared" si="2"/>
        <v>34511264</v>
      </c>
    </row>
    <row r="183" spans="1:8">
      <c r="A183" s="20">
        <v>789610</v>
      </c>
      <c r="B183" s="5" t="s">
        <v>13</v>
      </c>
      <c r="C183" s="5"/>
      <c r="D183" s="4" t="s">
        <v>683</v>
      </c>
      <c r="E183" s="9">
        <v>0</v>
      </c>
      <c r="F183" s="83">
        <v>0</v>
      </c>
      <c r="G183" s="183">
        <v>0</v>
      </c>
      <c r="H183" s="22">
        <f t="shared" si="2"/>
        <v>0</v>
      </c>
    </row>
    <row r="184" spans="1:8">
      <c r="A184" s="20">
        <v>789620</v>
      </c>
      <c r="B184" s="5" t="s">
        <v>13</v>
      </c>
      <c r="C184" s="5"/>
      <c r="D184" s="4" t="s">
        <v>684</v>
      </c>
      <c r="E184" s="9">
        <v>0</v>
      </c>
      <c r="F184" s="83">
        <v>0</v>
      </c>
      <c r="G184" s="183">
        <v>0</v>
      </c>
      <c r="H184" s="22">
        <f t="shared" si="2"/>
        <v>0</v>
      </c>
    </row>
    <row r="185" spans="1:8">
      <c r="A185" s="20">
        <v>789700</v>
      </c>
      <c r="B185" s="5" t="s">
        <v>13</v>
      </c>
      <c r="C185" s="5"/>
      <c r="D185" s="4" t="s">
        <v>685</v>
      </c>
      <c r="E185" s="9">
        <v>0</v>
      </c>
      <c r="F185" s="83">
        <v>0</v>
      </c>
      <c r="G185" s="183">
        <v>0</v>
      </c>
      <c r="H185" s="22">
        <f t="shared" si="2"/>
        <v>0</v>
      </c>
    </row>
    <row r="186" spans="1:8">
      <c r="A186" s="20">
        <v>800100</v>
      </c>
      <c r="B186" s="5" t="s">
        <v>13</v>
      </c>
      <c r="C186" s="5">
        <v>90100</v>
      </c>
      <c r="D186" s="4" t="s">
        <v>837</v>
      </c>
      <c r="E186" s="9">
        <v>-450414</v>
      </c>
      <c r="F186" s="83">
        <v>0</v>
      </c>
      <c r="G186" s="183">
        <v>0</v>
      </c>
      <c r="H186" s="22">
        <f t="shared" si="2"/>
        <v>-450414</v>
      </c>
    </row>
    <row r="187" spans="1:8">
      <c r="A187" s="20">
        <v>803110</v>
      </c>
      <c r="B187" s="5" t="s">
        <v>13</v>
      </c>
      <c r="C187" s="5"/>
      <c r="D187" s="4" t="s">
        <v>838</v>
      </c>
      <c r="E187" s="9">
        <v>0</v>
      </c>
      <c r="F187" s="83">
        <v>0</v>
      </c>
      <c r="G187" s="183">
        <v>0</v>
      </c>
      <c r="H187" s="22">
        <f t="shared" si="2"/>
        <v>0</v>
      </c>
    </row>
    <row r="188" spans="1:8">
      <c r="A188" s="20">
        <v>803113</v>
      </c>
      <c r="B188" s="5" t="s">
        <v>13</v>
      </c>
      <c r="C188" s="5"/>
      <c r="D188" s="4" t="s">
        <v>839</v>
      </c>
      <c r="E188" s="9">
        <v>0</v>
      </c>
      <c r="F188" s="83">
        <v>0</v>
      </c>
      <c r="G188" s="183">
        <v>0</v>
      </c>
      <c r="H188" s="22">
        <f t="shared" si="2"/>
        <v>0</v>
      </c>
    </row>
    <row r="189" spans="1:8">
      <c r="A189" s="20">
        <v>819910</v>
      </c>
      <c r="B189" s="5" t="s">
        <v>13</v>
      </c>
      <c r="C189" s="5">
        <v>92200</v>
      </c>
      <c r="D189" s="4" t="s">
        <v>816</v>
      </c>
      <c r="E189" s="9">
        <v>-55264455</v>
      </c>
      <c r="F189" s="83">
        <v>0</v>
      </c>
      <c r="G189" s="183">
        <v>3470783</v>
      </c>
      <c r="H189" s="22">
        <f t="shared" si="2"/>
        <v>-58735238</v>
      </c>
    </row>
    <row r="190" spans="1:8">
      <c r="A190" s="20">
        <v>835802</v>
      </c>
      <c r="B190" s="5" t="s">
        <v>13</v>
      </c>
      <c r="C190" s="5">
        <v>95200</v>
      </c>
      <c r="D190" s="4" t="s">
        <v>704</v>
      </c>
      <c r="E190" s="9">
        <v>0</v>
      </c>
      <c r="F190" s="83">
        <v>0</v>
      </c>
      <c r="G190" s="183">
        <v>0</v>
      </c>
      <c r="H190" s="22">
        <f t="shared" si="2"/>
        <v>0</v>
      </c>
    </row>
    <row r="191" spans="1:8">
      <c r="A191" s="20">
        <v>849020</v>
      </c>
      <c r="B191" s="5" t="s">
        <v>13</v>
      </c>
      <c r="C191" s="5">
        <v>93500</v>
      </c>
      <c r="D191" s="4" t="s">
        <v>817</v>
      </c>
      <c r="E191" s="9">
        <v>68918371</v>
      </c>
      <c r="F191" s="83">
        <v>92801392</v>
      </c>
      <c r="G191" s="183">
        <v>24856365</v>
      </c>
      <c r="H191" s="22">
        <f t="shared" si="2"/>
        <v>136863398</v>
      </c>
    </row>
    <row r="192" spans="1:8">
      <c r="A192" s="20">
        <v>849710</v>
      </c>
      <c r="B192" s="5" t="s">
        <v>13</v>
      </c>
      <c r="C192" s="5"/>
      <c r="D192" s="4" t="s">
        <v>709</v>
      </c>
      <c r="E192" s="9">
        <v>0</v>
      </c>
      <c r="F192" s="83">
        <v>0</v>
      </c>
      <c r="G192" s="183">
        <v>0</v>
      </c>
      <c r="H192" s="22">
        <f t="shared" si="2"/>
        <v>0</v>
      </c>
    </row>
    <row r="193" spans="1:8">
      <c r="A193" s="20">
        <v>858000</v>
      </c>
      <c r="B193" s="5" t="s">
        <v>13</v>
      </c>
      <c r="C193" s="5">
        <v>99901</v>
      </c>
      <c r="D193" s="4" t="s">
        <v>840</v>
      </c>
      <c r="E193" s="9">
        <v>221215840</v>
      </c>
      <c r="F193" s="83">
        <v>0</v>
      </c>
      <c r="G193" s="183">
        <v>0</v>
      </c>
      <c r="H193" s="22">
        <f t="shared" si="2"/>
        <v>221215840</v>
      </c>
    </row>
    <row r="194" spans="1:8">
      <c r="A194" s="20">
        <v>99800</v>
      </c>
      <c r="B194" s="5" t="s">
        <v>13</v>
      </c>
      <c r="C194" s="5">
        <v>99800</v>
      </c>
      <c r="D194" s="4" t="s">
        <v>714</v>
      </c>
      <c r="E194" s="9">
        <v>0</v>
      </c>
      <c r="F194" s="189">
        <v>0</v>
      </c>
      <c r="G194" s="183">
        <v>0</v>
      </c>
      <c r="H194" s="22">
        <f t="shared" si="2"/>
        <v>0</v>
      </c>
    </row>
    <row r="195" spans="1:8" ht="13.8" thickBot="1">
      <c r="A195" s="24"/>
      <c r="B195" s="24"/>
      <c r="C195" s="24"/>
      <c r="D195" s="24" t="s">
        <v>715</v>
      </c>
      <c r="E195" s="25">
        <f>SUM(E8:E194)</f>
        <v>0</v>
      </c>
      <c r="F195" s="87">
        <f>SUBTOTAL(9,F8:F194)</f>
        <v>10776429043</v>
      </c>
      <c r="G195" s="87">
        <f>SUBTOTAL(9,G8:G194)</f>
        <v>10776429043</v>
      </c>
      <c r="H195" s="25">
        <f>SUM(H8:H194)</f>
        <v>0</v>
      </c>
    </row>
    <row r="196" spans="1:8" ht="13.8" thickTop="1">
      <c r="G196" s="198">
        <f>F195-G195</f>
        <v>0</v>
      </c>
    </row>
  </sheetData>
  <autoFilter ref="A5:H194" xr:uid="{23E6BC9E-D705-403D-B311-C4FD1146D2C0}"/>
  <phoneticPr fontId="1" type="noConversion"/>
  <pageMargins left="0.7" right="0.7" top="0.75" bottom="0.75" header="0.3" footer="0.3"/>
  <pageSetup paperSize="9" scale="55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EE672-A8FA-4B15-8C49-E6F852441A76}">
  <dimension ref="A1:I196"/>
  <sheetViews>
    <sheetView view="pageBreakPreview" zoomScale="70" zoomScaleNormal="85" zoomScaleSheetLayoutView="70" workbookViewId="0">
      <pane ySplit="7" topLeftCell="A168" activePane="bottomLeft" state="frozen"/>
      <selection activeCell="D183" sqref="D183"/>
      <selection pane="bottomLeft" activeCell="D183" sqref="D183"/>
    </sheetView>
  </sheetViews>
  <sheetFormatPr defaultColWidth="8.69921875" defaultRowHeight="13.2"/>
  <cols>
    <col min="1" max="1" width="13.5" style="8" bestFit="1" customWidth="1"/>
    <col min="2" max="3" width="7.296875" style="8" customWidth="1"/>
    <col min="4" max="4" width="35.09765625" style="8" bestFit="1" customWidth="1"/>
    <col min="5" max="5" width="23.3984375" style="134" bestFit="1" customWidth="1"/>
    <col min="6" max="6" width="21" style="198" bestFit="1" customWidth="1"/>
    <col min="7" max="7" width="21.3984375" style="198" bestFit="1" customWidth="1"/>
    <col min="8" max="8" width="30.3984375" style="134" bestFit="1" customWidth="1"/>
    <col min="9" max="9" width="2.69921875" style="8" customWidth="1"/>
    <col min="10" max="16384" width="8.69921875" style="8"/>
  </cols>
  <sheetData>
    <row r="1" spans="1:9">
      <c r="A1" s="1" t="s">
        <v>0</v>
      </c>
      <c r="B1" s="1"/>
      <c r="C1" s="1"/>
      <c r="D1" s="5"/>
      <c r="E1" s="196"/>
      <c r="F1" s="197"/>
      <c r="G1" s="197"/>
      <c r="H1" s="7"/>
    </row>
    <row r="2" spans="1:9">
      <c r="A2" s="1" t="s">
        <v>1</v>
      </c>
      <c r="B2" s="1"/>
      <c r="C2" s="1"/>
      <c r="D2" s="5"/>
      <c r="E2" s="9"/>
      <c r="F2" s="79"/>
      <c r="G2" s="79"/>
      <c r="H2" s="7"/>
    </row>
    <row r="3" spans="1:9">
      <c r="A3" s="1" t="s">
        <v>845</v>
      </c>
      <c r="B3" s="2"/>
      <c r="C3" s="2"/>
      <c r="D3" s="5"/>
      <c r="E3" s="7"/>
      <c r="F3" s="79"/>
      <c r="G3" s="79"/>
      <c r="H3" s="7"/>
    </row>
    <row r="4" spans="1:9">
      <c r="A4" s="1"/>
      <c r="B4" s="1"/>
      <c r="C4" s="1"/>
      <c r="D4" s="5"/>
      <c r="E4" s="7"/>
      <c r="F4" s="79"/>
      <c r="G4" s="79"/>
      <c r="H4" s="7"/>
    </row>
    <row r="5" spans="1:9" s="10" customFormat="1" ht="39.6">
      <c r="A5" s="26" t="s">
        <v>2</v>
      </c>
      <c r="B5" s="26" t="s">
        <v>3</v>
      </c>
      <c r="C5" s="26" t="s">
        <v>4</v>
      </c>
      <c r="D5" s="26" t="s">
        <v>5</v>
      </c>
      <c r="E5" s="27" t="s">
        <v>735</v>
      </c>
      <c r="F5" s="80" t="s">
        <v>7</v>
      </c>
      <c r="G5" s="80" t="s">
        <v>8</v>
      </c>
      <c r="H5" s="28" t="s">
        <v>9</v>
      </c>
    </row>
    <row r="6" spans="1:9" ht="13.8" thickBot="1">
      <c r="A6" s="11" t="s">
        <v>10</v>
      </c>
      <c r="B6" s="11" t="s">
        <v>11</v>
      </c>
      <c r="C6" s="11"/>
      <c r="D6" s="11"/>
      <c r="E6" s="12"/>
      <c r="F6" s="81"/>
      <c r="G6" s="81"/>
      <c r="H6" s="13" t="s">
        <v>12</v>
      </c>
    </row>
    <row r="7" spans="1:9" ht="13.8" thickBot="1">
      <c r="A7" s="14"/>
      <c r="B7" s="14">
        <v>183100</v>
      </c>
      <c r="C7" s="14"/>
      <c r="D7" s="14"/>
      <c r="E7" s="14"/>
      <c r="F7" s="82"/>
      <c r="G7" s="82"/>
      <c r="H7" s="15"/>
    </row>
    <row r="8" spans="1:9" s="132" customFormat="1">
      <c r="A8" s="20">
        <v>103110</v>
      </c>
      <c r="B8" s="5" t="s">
        <v>13</v>
      </c>
      <c r="C8" s="5">
        <v>10300</v>
      </c>
      <c r="D8" s="4" t="s">
        <v>14</v>
      </c>
      <c r="E8" s="9">
        <v>1808077547</v>
      </c>
      <c r="F8" s="188">
        <v>3705295415</v>
      </c>
      <c r="G8" s="183">
        <v>3350949291</v>
      </c>
      <c r="H8" s="180">
        <f t="shared" ref="H8:H72" si="0">E8+F8-G8</f>
        <v>2162423671</v>
      </c>
      <c r="I8" s="8"/>
    </row>
    <row r="9" spans="1:9">
      <c r="A9" s="20">
        <v>103120</v>
      </c>
      <c r="B9" s="5" t="s">
        <v>13</v>
      </c>
      <c r="C9" s="5">
        <v>10301</v>
      </c>
      <c r="D9" s="4" t="s">
        <v>15</v>
      </c>
      <c r="E9" s="9">
        <v>9543</v>
      </c>
      <c r="F9" s="195">
        <v>9</v>
      </c>
      <c r="G9" s="183">
        <v>0</v>
      </c>
      <c r="H9" s="22">
        <f t="shared" si="0"/>
        <v>9552</v>
      </c>
    </row>
    <row r="10" spans="1:9">
      <c r="A10" s="20">
        <v>10400</v>
      </c>
      <c r="B10" s="5" t="s">
        <v>13</v>
      </c>
      <c r="C10" s="5">
        <v>10400</v>
      </c>
      <c r="D10" s="4" t="s">
        <v>16</v>
      </c>
      <c r="E10" s="9">
        <v>181666</v>
      </c>
      <c r="F10" s="195">
        <v>11338</v>
      </c>
      <c r="G10" s="183">
        <v>0</v>
      </c>
      <c r="H10" s="22">
        <f t="shared" si="0"/>
        <v>193004</v>
      </c>
    </row>
    <row r="11" spans="1:9">
      <c r="A11" s="20">
        <v>106210</v>
      </c>
      <c r="B11" s="5" t="s">
        <v>13</v>
      </c>
      <c r="C11" s="5">
        <v>10100</v>
      </c>
      <c r="D11" s="4" t="s">
        <v>17</v>
      </c>
      <c r="E11" s="9">
        <v>814443</v>
      </c>
      <c r="F11" s="195">
        <v>131</v>
      </c>
      <c r="G11" s="183">
        <v>674390</v>
      </c>
      <c r="H11" s="22">
        <f t="shared" si="0"/>
        <v>140184</v>
      </c>
    </row>
    <row r="12" spans="1:9">
      <c r="A12" s="20">
        <v>109200</v>
      </c>
      <c r="B12" s="5" t="s">
        <v>13</v>
      </c>
      <c r="C12" s="5"/>
      <c r="D12" s="4" t="s">
        <v>18</v>
      </c>
      <c r="E12" s="9">
        <v>0</v>
      </c>
      <c r="F12" s="195">
        <v>0</v>
      </c>
      <c r="G12" s="183">
        <v>0</v>
      </c>
      <c r="H12" s="22">
        <f t="shared" si="0"/>
        <v>0</v>
      </c>
    </row>
    <row r="13" spans="1:9">
      <c r="A13" s="170">
        <v>122800</v>
      </c>
      <c r="B13" s="171" t="s">
        <v>13</v>
      </c>
      <c r="C13" s="171">
        <v>12200</v>
      </c>
      <c r="D13" s="172" t="s">
        <v>19</v>
      </c>
      <c r="E13" s="168">
        <v>-51300525</v>
      </c>
      <c r="F13" s="212">
        <v>130053859</v>
      </c>
      <c r="G13" s="184">
        <v>130858682</v>
      </c>
      <c r="H13" s="174">
        <f t="shared" si="0"/>
        <v>-52105348</v>
      </c>
    </row>
    <row r="14" spans="1:9">
      <c r="A14" s="20">
        <v>1231001</v>
      </c>
      <c r="B14" s="5" t="s">
        <v>13</v>
      </c>
      <c r="C14" s="5">
        <v>10800</v>
      </c>
      <c r="D14" s="4" t="s">
        <v>20</v>
      </c>
      <c r="E14" s="9">
        <v>0</v>
      </c>
      <c r="F14" s="195">
        <v>0</v>
      </c>
      <c r="G14" s="183">
        <v>0</v>
      </c>
      <c r="H14" s="22">
        <f t="shared" si="0"/>
        <v>0</v>
      </c>
    </row>
    <row r="15" spans="1:9">
      <c r="A15" s="20">
        <v>123004</v>
      </c>
      <c r="B15" s="5" t="s">
        <v>13</v>
      </c>
      <c r="C15" s="5">
        <v>10800</v>
      </c>
      <c r="D15" s="4" t="s">
        <v>21</v>
      </c>
      <c r="E15" s="9">
        <v>0</v>
      </c>
      <c r="F15" s="195">
        <v>0</v>
      </c>
      <c r="G15" s="183">
        <v>0</v>
      </c>
      <c r="H15" s="22">
        <f t="shared" si="0"/>
        <v>0</v>
      </c>
    </row>
    <row r="16" spans="1:9">
      <c r="A16" s="20">
        <v>123106</v>
      </c>
      <c r="B16" s="5" t="s">
        <v>13</v>
      </c>
      <c r="C16" s="5">
        <v>10800</v>
      </c>
      <c r="D16" s="4" t="s">
        <v>22</v>
      </c>
      <c r="E16" s="9">
        <v>0</v>
      </c>
      <c r="F16" s="195">
        <v>0</v>
      </c>
      <c r="G16" s="183">
        <v>0</v>
      </c>
      <c r="H16" s="22">
        <f t="shared" si="0"/>
        <v>0</v>
      </c>
    </row>
    <row r="17" spans="1:9">
      <c r="A17" s="20">
        <v>1231103</v>
      </c>
      <c r="B17" s="5" t="s">
        <v>13</v>
      </c>
      <c r="C17" s="5">
        <v>10803</v>
      </c>
      <c r="D17" s="4" t="s">
        <v>782</v>
      </c>
      <c r="E17" s="9">
        <v>2139341</v>
      </c>
      <c r="F17" s="195">
        <v>136349</v>
      </c>
      <c r="G17" s="183">
        <v>0</v>
      </c>
      <c r="H17" s="22">
        <f t="shared" si="0"/>
        <v>2275690</v>
      </c>
    </row>
    <row r="18" spans="1:9">
      <c r="A18" s="20">
        <v>123133</v>
      </c>
      <c r="B18" s="5" t="s">
        <v>13</v>
      </c>
      <c r="C18" s="5">
        <v>10800</v>
      </c>
      <c r="D18" s="4" t="s">
        <v>24</v>
      </c>
      <c r="E18" s="9">
        <v>0</v>
      </c>
      <c r="F18" s="195">
        <v>0</v>
      </c>
      <c r="G18" s="183">
        <v>0</v>
      </c>
      <c r="H18" s="22">
        <f t="shared" si="0"/>
        <v>0</v>
      </c>
    </row>
    <row r="19" spans="1:9">
      <c r="A19" s="20">
        <v>123183</v>
      </c>
      <c r="B19" s="5" t="s">
        <v>13</v>
      </c>
      <c r="C19" s="5">
        <v>10805</v>
      </c>
      <c r="D19" s="4" t="s">
        <v>25</v>
      </c>
      <c r="E19" s="9">
        <v>77026099</v>
      </c>
      <c r="F19" s="195">
        <v>4909099</v>
      </c>
      <c r="G19" s="183">
        <v>0</v>
      </c>
      <c r="H19" s="22">
        <f t="shared" si="0"/>
        <v>81935198</v>
      </c>
    </row>
    <row r="20" spans="1:9">
      <c r="A20" s="20">
        <v>123191</v>
      </c>
      <c r="B20" s="5" t="s">
        <v>13</v>
      </c>
      <c r="C20" s="5">
        <v>10800</v>
      </c>
      <c r="D20" s="4" t="s">
        <v>26</v>
      </c>
      <c r="E20" s="9">
        <v>0</v>
      </c>
      <c r="F20" s="195">
        <v>0</v>
      </c>
      <c r="G20" s="183">
        <v>0</v>
      </c>
      <c r="H20" s="22">
        <f t="shared" si="0"/>
        <v>0</v>
      </c>
    </row>
    <row r="21" spans="1:9">
      <c r="A21" s="20">
        <v>123195</v>
      </c>
      <c r="B21" s="5" t="s">
        <v>13</v>
      </c>
      <c r="C21" s="5">
        <v>10800</v>
      </c>
      <c r="D21" s="4" t="s">
        <v>27</v>
      </c>
      <c r="E21" s="9">
        <v>0</v>
      </c>
      <c r="F21" s="195">
        <v>0</v>
      </c>
      <c r="G21" s="183">
        <v>0</v>
      </c>
      <c r="H21" s="22">
        <f t="shared" si="0"/>
        <v>0</v>
      </c>
    </row>
    <row r="22" spans="1:9">
      <c r="A22" s="20">
        <v>123196</v>
      </c>
      <c r="B22" s="5" t="s">
        <v>13</v>
      </c>
      <c r="C22" s="5">
        <v>10808</v>
      </c>
      <c r="D22" s="4" t="s">
        <v>28</v>
      </c>
      <c r="E22" s="9">
        <v>0</v>
      </c>
      <c r="F22" s="195">
        <v>0</v>
      </c>
      <c r="G22" s="183">
        <v>0</v>
      </c>
      <c r="H22" s="22">
        <f t="shared" si="0"/>
        <v>0</v>
      </c>
    </row>
    <row r="23" spans="1:9">
      <c r="A23" s="20">
        <v>123307</v>
      </c>
      <c r="B23" s="5" t="s">
        <v>13</v>
      </c>
      <c r="C23" s="5">
        <v>10800</v>
      </c>
      <c r="D23" s="4" t="s">
        <v>29</v>
      </c>
      <c r="E23" s="9">
        <v>0</v>
      </c>
      <c r="F23" s="195">
        <v>0</v>
      </c>
      <c r="G23" s="183">
        <v>0</v>
      </c>
      <c r="H23" s="22">
        <f t="shared" si="0"/>
        <v>0</v>
      </c>
    </row>
    <row r="24" spans="1:9">
      <c r="A24" s="20">
        <v>123900</v>
      </c>
      <c r="B24" s="5" t="s">
        <v>13</v>
      </c>
      <c r="C24" s="5">
        <v>10810</v>
      </c>
      <c r="D24" s="4" t="s">
        <v>30</v>
      </c>
      <c r="E24" s="9">
        <v>48088300</v>
      </c>
      <c r="F24" s="195">
        <v>17385500</v>
      </c>
      <c r="G24" s="183">
        <v>17385500</v>
      </c>
      <c r="H24" s="22">
        <f t="shared" si="0"/>
        <v>48088300</v>
      </c>
    </row>
    <row r="25" spans="1:9">
      <c r="A25" s="20">
        <v>123901</v>
      </c>
      <c r="B25" s="5" t="s">
        <v>13</v>
      </c>
      <c r="C25" s="5">
        <v>10800</v>
      </c>
      <c r="D25" s="4" t="s">
        <v>31</v>
      </c>
      <c r="E25" s="9">
        <v>0</v>
      </c>
      <c r="F25" s="195">
        <v>0</v>
      </c>
      <c r="G25" s="183">
        <v>0</v>
      </c>
      <c r="H25" s="22">
        <f t="shared" si="0"/>
        <v>0</v>
      </c>
    </row>
    <row r="26" spans="1:9">
      <c r="A26" s="20">
        <v>123910</v>
      </c>
      <c r="B26" s="5" t="s">
        <v>13</v>
      </c>
      <c r="C26" s="5">
        <v>10812</v>
      </c>
      <c r="D26" s="4" t="s">
        <v>32</v>
      </c>
      <c r="E26" s="9">
        <v>3822865057</v>
      </c>
      <c r="F26" s="195">
        <v>1488937504</v>
      </c>
      <c r="G26" s="183">
        <v>2444649168</v>
      </c>
      <c r="H26" s="22">
        <f t="shared" si="0"/>
        <v>2867153393</v>
      </c>
    </row>
    <row r="27" spans="1:9">
      <c r="A27" s="20">
        <v>123920</v>
      </c>
      <c r="B27" s="5" t="s">
        <v>13</v>
      </c>
      <c r="C27" s="5">
        <v>10800</v>
      </c>
      <c r="D27" s="4" t="s">
        <v>33</v>
      </c>
      <c r="E27" s="9">
        <v>0</v>
      </c>
      <c r="F27" s="195">
        <v>0</v>
      </c>
      <c r="G27" s="183">
        <v>0</v>
      </c>
      <c r="H27" s="22">
        <f t="shared" si="0"/>
        <v>0</v>
      </c>
    </row>
    <row r="28" spans="1:9">
      <c r="A28" s="20">
        <v>123937</v>
      </c>
      <c r="B28" s="5" t="s">
        <v>13</v>
      </c>
      <c r="C28" s="5">
        <v>10800</v>
      </c>
      <c r="D28" s="4" t="s">
        <v>34</v>
      </c>
      <c r="E28" s="9">
        <v>0</v>
      </c>
      <c r="F28" s="83">
        <v>0</v>
      </c>
      <c r="G28" s="183">
        <v>0</v>
      </c>
      <c r="H28" s="22">
        <f t="shared" si="0"/>
        <v>0</v>
      </c>
    </row>
    <row r="29" spans="1:9">
      <c r="A29" s="20">
        <v>123940</v>
      </c>
      <c r="B29" s="5" t="s">
        <v>13</v>
      </c>
      <c r="C29" s="5">
        <v>11000</v>
      </c>
      <c r="D29" s="4" t="s">
        <v>35</v>
      </c>
      <c r="E29" s="9">
        <v>1214223135</v>
      </c>
      <c r="F29" s="83">
        <v>262561481</v>
      </c>
      <c r="G29" s="183">
        <v>360445196</v>
      </c>
      <c r="H29" s="22">
        <f t="shared" si="0"/>
        <v>1116339420</v>
      </c>
    </row>
    <row r="30" spans="1:9" s="132" customFormat="1">
      <c r="A30" s="20">
        <v>150100</v>
      </c>
      <c r="B30" s="5" t="s">
        <v>13</v>
      </c>
      <c r="C30" s="5">
        <v>13100</v>
      </c>
      <c r="D30" s="4" t="s">
        <v>783</v>
      </c>
      <c r="E30" s="9">
        <v>8127000</v>
      </c>
      <c r="F30" s="83">
        <v>0</v>
      </c>
      <c r="G30" s="183">
        <v>0</v>
      </c>
      <c r="H30" s="22">
        <f t="shared" si="0"/>
        <v>8127000</v>
      </c>
      <c r="I30" s="8"/>
    </row>
    <row r="31" spans="1:9" s="132" customFormat="1">
      <c r="A31" s="20">
        <v>150110</v>
      </c>
      <c r="B31" s="5" t="s">
        <v>13</v>
      </c>
      <c r="C31" s="5">
        <v>13300</v>
      </c>
      <c r="D31" s="4" t="s">
        <v>36</v>
      </c>
      <c r="E31" s="9">
        <v>8707854</v>
      </c>
      <c r="F31" s="195">
        <v>0</v>
      </c>
      <c r="G31" s="183">
        <v>1606631</v>
      </c>
      <c r="H31" s="22">
        <f t="shared" si="0"/>
        <v>7101223</v>
      </c>
      <c r="I31" s="8"/>
    </row>
    <row r="32" spans="1:9">
      <c r="A32" s="20">
        <v>150210</v>
      </c>
      <c r="B32" s="5" t="s">
        <v>13</v>
      </c>
      <c r="C32" s="5">
        <v>13300</v>
      </c>
      <c r="D32" s="4" t="s">
        <v>37</v>
      </c>
      <c r="E32" s="9">
        <v>0</v>
      </c>
      <c r="F32" s="83">
        <v>0</v>
      </c>
      <c r="G32" s="183">
        <v>0</v>
      </c>
      <c r="H32" s="22">
        <f t="shared" si="0"/>
        <v>0</v>
      </c>
    </row>
    <row r="33" spans="1:9">
      <c r="A33" s="20">
        <v>150270</v>
      </c>
      <c r="B33" s="5" t="s">
        <v>13</v>
      </c>
      <c r="C33" s="5">
        <v>13300</v>
      </c>
      <c r="D33" s="4" t="s">
        <v>38</v>
      </c>
      <c r="E33" s="9">
        <v>0</v>
      </c>
      <c r="F33" s="83">
        <v>0</v>
      </c>
      <c r="G33" s="183">
        <v>0</v>
      </c>
      <c r="H33" s="22">
        <f t="shared" si="0"/>
        <v>0</v>
      </c>
    </row>
    <row r="34" spans="1:9">
      <c r="A34" s="20">
        <v>150990</v>
      </c>
      <c r="B34" s="5" t="s">
        <v>13</v>
      </c>
      <c r="C34" s="5">
        <v>13303</v>
      </c>
      <c r="D34" s="4" t="s">
        <v>39</v>
      </c>
      <c r="E34" s="9">
        <v>46534688</v>
      </c>
      <c r="F34" s="83">
        <v>0</v>
      </c>
      <c r="G34" s="183">
        <v>0</v>
      </c>
      <c r="H34" s="22">
        <f t="shared" si="0"/>
        <v>46534688</v>
      </c>
    </row>
    <row r="35" spans="1:9">
      <c r="A35" s="20"/>
      <c r="B35" s="5" t="s">
        <v>13</v>
      </c>
      <c r="C35" s="5"/>
      <c r="D35" s="4" t="s">
        <v>40</v>
      </c>
      <c r="E35" s="9">
        <v>0</v>
      </c>
      <c r="F35" s="83">
        <v>0</v>
      </c>
      <c r="G35" s="183">
        <v>0</v>
      </c>
      <c r="H35" s="22">
        <f t="shared" si="0"/>
        <v>0</v>
      </c>
    </row>
    <row r="36" spans="1:9">
      <c r="A36" s="20">
        <v>152610</v>
      </c>
      <c r="B36" s="5" t="s">
        <v>13</v>
      </c>
      <c r="C36" s="5">
        <v>13600</v>
      </c>
      <c r="D36" s="4" t="s">
        <v>41</v>
      </c>
      <c r="E36" s="9">
        <v>31576630</v>
      </c>
      <c r="F36" s="83">
        <v>34280</v>
      </c>
      <c r="G36" s="183">
        <v>0</v>
      </c>
      <c r="H36" s="22">
        <f t="shared" si="0"/>
        <v>31610910</v>
      </c>
    </row>
    <row r="37" spans="1:9">
      <c r="A37" s="20"/>
      <c r="B37" s="5" t="s">
        <v>13</v>
      </c>
      <c r="C37" s="5">
        <v>19801</v>
      </c>
      <c r="D37" s="4" t="s">
        <v>42</v>
      </c>
      <c r="E37" s="9">
        <v>0</v>
      </c>
      <c r="F37" s="83">
        <v>0</v>
      </c>
      <c r="G37" s="183">
        <v>0</v>
      </c>
      <c r="H37" s="22">
        <f t="shared" si="0"/>
        <v>0</v>
      </c>
      <c r="I37" s="8" t="s">
        <v>43</v>
      </c>
    </row>
    <row r="38" spans="1:9">
      <c r="A38" s="20">
        <v>157110</v>
      </c>
      <c r="B38" s="5" t="s">
        <v>13</v>
      </c>
      <c r="C38" s="5"/>
      <c r="D38" s="4" t="s">
        <v>44</v>
      </c>
      <c r="E38" s="9">
        <v>0</v>
      </c>
      <c r="F38" s="83">
        <v>0</v>
      </c>
      <c r="G38" s="183">
        <v>0</v>
      </c>
      <c r="H38" s="22">
        <f t="shared" si="0"/>
        <v>0</v>
      </c>
    </row>
    <row r="39" spans="1:9">
      <c r="A39" s="20">
        <v>157810</v>
      </c>
      <c r="B39" s="5" t="s">
        <v>13</v>
      </c>
      <c r="C39" s="5"/>
      <c r="D39" s="4" t="s">
        <v>45</v>
      </c>
      <c r="E39" s="9">
        <v>0</v>
      </c>
      <c r="F39" s="83">
        <v>0</v>
      </c>
      <c r="G39" s="183">
        <v>0</v>
      </c>
      <c r="H39" s="22">
        <f t="shared" si="0"/>
        <v>0</v>
      </c>
    </row>
    <row r="40" spans="1:9">
      <c r="A40" s="20">
        <v>157910</v>
      </c>
      <c r="B40" s="5" t="s">
        <v>13</v>
      </c>
      <c r="C40" s="5">
        <v>14300</v>
      </c>
      <c r="D40" s="4" t="s">
        <v>46</v>
      </c>
      <c r="E40" s="9">
        <v>919973472</v>
      </c>
      <c r="F40" s="83">
        <v>0</v>
      </c>
      <c r="G40" s="183">
        <v>919973472</v>
      </c>
      <c r="H40" s="22">
        <f t="shared" si="0"/>
        <v>0</v>
      </c>
    </row>
    <row r="41" spans="1:9">
      <c r="A41" s="20">
        <v>173100</v>
      </c>
      <c r="B41" s="5" t="s">
        <v>13</v>
      </c>
      <c r="C41" s="5"/>
      <c r="D41" s="4" t="s">
        <v>47</v>
      </c>
      <c r="E41" s="9">
        <v>0</v>
      </c>
      <c r="F41" s="83">
        <v>0</v>
      </c>
      <c r="G41" s="183">
        <v>0</v>
      </c>
      <c r="H41" s="22">
        <f t="shared" si="0"/>
        <v>0</v>
      </c>
    </row>
    <row r="42" spans="1:9">
      <c r="A42" s="20">
        <v>174100</v>
      </c>
      <c r="B42" s="5" t="s">
        <v>13</v>
      </c>
      <c r="C42" s="5">
        <v>21900</v>
      </c>
      <c r="D42" s="4" t="s">
        <v>48</v>
      </c>
      <c r="E42" s="9">
        <v>272817297</v>
      </c>
      <c r="F42" s="83">
        <v>0</v>
      </c>
      <c r="G42" s="183">
        <v>0</v>
      </c>
      <c r="H42" s="22">
        <f t="shared" si="0"/>
        <v>272817297</v>
      </c>
    </row>
    <row r="43" spans="1:9">
      <c r="A43" s="20">
        <v>177110</v>
      </c>
      <c r="B43" s="5" t="s">
        <v>13</v>
      </c>
      <c r="C43" s="5">
        <v>22100</v>
      </c>
      <c r="D43" s="4" t="s">
        <v>49</v>
      </c>
      <c r="E43" s="9">
        <v>0</v>
      </c>
      <c r="F43" s="83">
        <v>0</v>
      </c>
      <c r="G43" s="183">
        <v>0</v>
      </c>
      <c r="H43" s="22">
        <f t="shared" si="0"/>
        <v>0</v>
      </c>
    </row>
    <row r="44" spans="1:9">
      <c r="A44" s="170">
        <v>177120</v>
      </c>
      <c r="B44" s="171" t="s">
        <v>13</v>
      </c>
      <c r="C44" s="171">
        <v>22300</v>
      </c>
      <c r="D44" s="172" t="s">
        <v>50</v>
      </c>
      <c r="E44" s="168">
        <v>234264526</v>
      </c>
      <c r="F44" s="173">
        <v>0</v>
      </c>
      <c r="G44" s="184">
        <v>0</v>
      </c>
      <c r="H44" s="174">
        <f t="shared" si="0"/>
        <v>234264526</v>
      </c>
    </row>
    <row r="45" spans="1:9">
      <c r="A45" s="20">
        <v>177130</v>
      </c>
      <c r="B45" s="5" t="s">
        <v>13</v>
      </c>
      <c r="C45" s="5">
        <v>22500</v>
      </c>
      <c r="D45" s="4" t="s">
        <v>51</v>
      </c>
      <c r="E45" s="9">
        <v>50429170</v>
      </c>
      <c r="F45" s="83">
        <v>0</v>
      </c>
      <c r="G45" s="183">
        <v>0</v>
      </c>
      <c r="H45" s="22">
        <f t="shared" si="0"/>
        <v>50429170</v>
      </c>
    </row>
    <row r="46" spans="1:9">
      <c r="A46" s="20">
        <v>184110</v>
      </c>
      <c r="B46" s="5" t="s">
        <v>13</v>
      </c>
      <c r="C46" s="5">
        <v>22000</v>
      </c>
      <c r="D46" s="4" t="s">
        <v>52</v>
      </c>
      <c r="E46" s="9">
        <v>-270398297</v>
      </c>
      <c r="F46" s="83">
        <v>0</v>
      </c>
      <c r="G46" s="183">
        <v>74700</v>
      </c>
      <c r="H46" s="22">
        <f t="shared" si="0"/>
        <v>-270472997</v>
      </c>
    </row>
    <row r="47" spans="1:9">
      <c r="A47" s="20">
        <v>187110</v>
      </c>
      <c r="B47" s="5" t="s">
        <v>13</v>
      </c>
      <c r="C47" s="5">
        <v>22200</v>
      </c>
      <c r="D47" s="4" t="s">
        <v>53</v>
      </c>
      <c r="E47" s="9">
        <v>0</v>
      </c>
      <c r="F47" s="83">
        <v>0</v>
      </c>
      <c r="G47" s="183">
        <v>0</v>
      </c>
      <c r="H47" s="22">
        <f t="shared" si="0"/>
        <v>0</v>
      </c>
    </row>
    <row r="48" spans="1:9">
      <c r="A48" s="170">
        <v>187120</v>
      </c>
      <c r="B48" s="171" t="s">
        <v>13</v>
      </c>
      <c r="C48" s="171">
        <v>22400</v>
      </c>
      <c r="D48" s="172" t="s">
        <v>54</v>
      </c>
      <c r="E48" s="168">
        <v>-195319215</v>
      </c>
      <c r="F48" s="173">
        <v>0</v>
      </c>
      <c r="G48" s="184">
        <v>3240656</v>
      </c>
      <c r="H48" s="174">
        <f t="shared" si="0"/>
        <v>-198559871</v>
      </c>
    </row>
    <row r="49" spans="1:8">
      <c r="A49" s="20">
        <v>187130</v>
      </c>
      <c r="B49" s="5" t="s">
        <v>13</v>
      </c>
      <c r="C49" s="5">
        <v>22600</v>
      </c>
      <c r="D49" s="4" t="s">
        <v>55</v>
      </c>
      <c r="E49" s="9">
        <v>-50427170</v>
      </c>
      <c r="F49" s="83">
        <v>0</v>
      </c>
      <c r="G49" s="183">
        <v>0</v>
      </c>
      <c r="H49" s="22">
        <f t="shared" si="0"/>
        <v>-50427170</v>
      </c>
    </row>
    <row r="50" spans="1:8">
      <c r="A50" s="20">
        <v>187200</v>
      </c>
      <c r="B50" s="5" t="s">
        <v>13</v>
      </c>
      <c r="C50" s="5">
        <v>10900</v>
      </c>
      <c r="D50" s="4" t="s">
        <v>56</v>
      </c>
      <c r="E50" s="9">
        <v>-6544253</v>
      </c>
      <c r="F50" s="83">
        <v>0</v>
      </c>
      <c r="G50" s="183">
        <v>0</v>
      </c>
      <c r="H50" s="22">
        <f t="shared" si="0"/>
        <v>-6544253</v>
      </c>
    </row>
    <row r="51" spans="1:8">
      <c r="A51" s="20">
        <v>410110</v>
      </c>
      <c r="B51" s="5" t="s">
        <v>13</v>
      </c>
      <c r="C51" s="5"/>
      <c r="D51" s="4"/>
      <c r="E51" s="9">
        <v>0</v>
      </c>
      <c r="F51" s="83">
        <v>0</v>
      </c>
      <c r="G51" s="183">
        <v>0</v>
      </c>
      <c r="H51" s="22">
        <f t="shared" si="0"/>
        <v>0</v>
      </c>
    </row>
    <row r="52" spans="1:8">
      <c r="A52" s="20">
        <v>410520</v>
      </c>
      <c r="B52" s="5" t="s">
        <v>13</v>
      </c>
      <c r="C52" s="5"/>
      <c r="D52" s="4" t="s">
        <v>57</v>
      </c>
      <c r="E52" s="9">
        <v>0</v>
      </c>
      <c r="F52" s="83">
        <v>0</v>
      </c>
      <c r="G52" s="183">
        <v>0</v>
      </c>
      <c r="H52" s="22">
        <f t="shared" si="0"/>
        <v>0</v>
      </c>
    </row>
    <row r="53" spans="1:8" ht="12" customHeight="1">
      <c r="A53" s="20">
        <v>418000</v>
      </c>
      <c r="B53" s="5" t="s">
        <v>13</v>
      </c>
      <c r="C53" s="5">
        <v>25100</v>
      </c>
      <c r="D53" s="4" t="s">
        <v>58</v>
      </c>
      <c r="E53" s="9">
        <v>-9059303</v>
      </c>
      <c r="F53" s="83">
        <v>0</v>
      </c>
      <c r="G53" s="183">
        <v>0</v>
      </c>
      <c r="H53" s="22">
        <f t="shared" si="0"/>
        <v>-9059303</v>
      </c>
    </row>
    <row r="54" spans="1:8">
      <c r="A54" s="170">
        <v>418100</v>
      </c>
      <c r="B54" s="171" t="s">
        <v>13</v>
      </c>
      <c r="C54" s="171">
        <v>25101</v>
      </c>
      <c r="D54" s="172" t="s">
        <v>59</v>
      </c>
      <c r="E54" s="168">
        <v>-3118052208</v>
      </c>
      <c r="F54" s="173">
        <v>2401133057</v>
      </c>
      <c r="G54" s="184">
        <v>1701133057</v>
      </c>
      <c r="H54" s="174">
        <f t="shared" si="0"/>
        <v>-2418052208</v>
      </c>
    </row>
    <row r="55" spans="1:8">
      <c r="A55" s="20">
        <v>418160</v>
      </c>
      <c r="B55" s="5" t="s">
        <v>13</v>
      </c>
      <c r="C55" s="5"/>
      <c r="D55" s="4" t="s">
        <v>60</v>
      </c>
      <c r="E55" s="9">
        <v>0</v>
      </c>
      <c r="F55" s="83">
        <v>0</v>
      </c>
      <c r="G55" s="183">
        <v>0</v>
      </c>
      <c r="H55" s="22">
        <f t="shared" si="0"/>
        <v>0</v>
      </c>
    </row>
    <row r="56" spans="1:8">
      <c r="A56" s="20">
        <v>418260</v>
      </c>
      <c r="B56" s="5" t="s">
        <v>13</v>
      </c>
      <c r="C56" s="5">
        <v>25300</v>
      </c>
      <c r="D56" s="4" t="s">
        <v>61</v>
      </c>
      <c r="E56" s="9">
        <v>0</v>
      </c>
      <c r="F56" s="83">
        <v>0</v>
      </c>
      <c r="G56" s="183">
        <v>0</v>
      </c>
      <c r="H56" s="22">
        <f t="shared" si="0"/>
        <v>0</v>
      </c>
    </row>
    <row r="57" spans="1:8">
      <c r="A57" s="20">
        <v>418310</v>
      </c>
      <c r="B57" s="5" t="s">
        <v>13</v>
      </c>
      <c r="C57" s="5">
        <v>25301</v>
      </c>
      <c r="D57" s="4" t="s">
        <v>62</v>
      </c>
      <c r="E57" s="9">
        <v>-3272883</v>
      </c>
      <c r="F57" s="83">
        <v>0</v>
      </c>
      <c r="G57" s="183">
        <v>0</v>
      </c>
      <c r="H57" s="22">
        <f t="shared" si="0"/>
        <v>-3272883</v>
      </c>
    </row>
    <row r="58" spans="1:8">
      <c r="A58" s="20">
        <v>418910</v>
      </c>
      <c r="B58" s="5" t="s">
        <v>13</v>
      </c>
      <c r="C58" s="5"/>
      <c r="D58" s="4" t="s">
        <v>63</v>
      </c>
      <c r="E58" s="9">
        <v>0</v>
      </c>
      <c r="F58" s="83">
        <v>0</v>
      </c>
      <c r="G58" s="183">
        <v>0</v>
      </c>
      <c r="H58" s="22">
        <f t="shared" si="0"/>
        <v>0</v>
      </c>
    </row>
    <row r="59" spans="1:8">
      <c r="A59" s="20">
        <v>422120</v>
      </c>
      <c r="B59" s="5" t="s">
        <v>13</v>
      </c>
      <c r="C59" s="5">
        <v>26200</v>
      </c>
      <c r="D59" s="4" t="s">
        <v>64</v>
      </c>
      <c r="E59" s="9">
        <v>0</v>
      </c>
      <c r="F59" s="83">
        <v>0</v>
      </c>
      <c r="G59" s="183">
        <v>0</v>
      </c>
      <c r="H59" s="22">
        <f t="shared" si="0"/>
        <v>0</v>
      </c>
    </row>
    <row r="60" spans="1:8">
      <c r="A60" s="20">
        <v>423000</v>
      </c>
      <c r="B60" s="5" t="s">
        <v>13</v>
      </c>
      <c r="C60" s="5">
        <v>26201</v>
      </c>
      <c r="D60" s="4" t="s">
        <v>65</v>
      </c>
      <c r="E60" s="9">
        <v>-186116411</v>
      </c>
      <c r="F60" s="195">
        <v>0</v>
      </c>
      <c r="G60" s="183">
        <v>3166256</v>
      </c>
      <c r="H60" s="22">
        <f t="shared" si="0"/>
        <v>-189282667</v>
      </c>
    </row>
    <row r="61" spans="1:8">
      <c r="A61" s="20">
        <v>428000</v>
      </c>
      <c r="B61" s="5" t="s">
        <v>13</v>
      </c>
      <c r="C61" s="5">
        <v>26200</v>
      </c>
      <c r="D61" s="4" t="s">
        <v>66</v>
      </c>
      <c r="E61" s="9">
        <v>0</v>
      </c>
      <c r="F61" s="83">
        <v>0</v>
      </c>
      <c r="G61" s="183">
        <v>0</v>
      </c>
      <c r="H61" s="22">
        <f t="shared" si="0"/>
        <v>0</v>
      </c>
    </row>
    <row r="62" spans="1:8">
      <c r="A62" s="20"/>
      <c r="B62" s="5" t="s">
        <v>13</v>
      </c>
      <c r="C62" s="5">
        <v>26205</v>
      </c>
      <c r="D62" s="4" t="s">
        <v>67</v>
      </c>
      <c r="E62" s="9">
        <v>1150000000</v>
      </c>
      <c r="F62" s="83">
        <v>0</v>
      </c>
      <c r="G62" s="183">
        <v>0</v>
      </c>
      <c r="H62" s="22">
        <f t="shared" si="0"/>
        <v>1150000000</v>
      </c>
    </row>
    <row r="63" spans="1:8">
      <c r="A63" s="20">
        <v>428810</v>
      </c>
      <c r="B63" s="5" t="s">
        <v>13</v>
      </c>
      <c r="C63" s="5">
        <v>27500</v>
      </c>
      <c r="D63" s="4" t="s">
        <v>68</v>
      </c>
      <c r="E63" s="9">
        <v>7672090</v>
      </c>
      <c r="F63" s="83">
        <v>0</v>
      </c>
      <c r="G63" s="183">
        <v>132624840</v>
      </c>
      <c r="H63" s="22">
        <f t="shared" si="0"/>
        <v>-124952750</v>
      </c>
    </row>
    <row r="64" spans="1:8">
      <c r="A64" s="20">
        <v>428820</v>
      </c>
      <c r="B64" s="5" t="s">
        <v>13</v>
      </c>
      <c r="C64" s="5">
        <v>27600</v>
      </c>
      <c r="D64" s="4" t="s">
        <v>69</v>
      </c>
      <c r="E64" s="9">
        <v>1002970</v>
      </c>
      <c r="F64" s="83">
        <v>0</v>
      </c>
      <c r="G64" s="183">
        <v>13262420</v>
      </c>
      <c r="H64" s="22">
        <f t="shared" si="0"/>
        <v>-12259450</v>
      </c>
    </row>
    <row r="65" spans="1:8">
      <c r="A65" s="20">
        <v>428830</v>
      </c>
      <c r="B65" s="5" t="s">
        <v>13</v>
      </c>
      <c r="C65" s="5">
        <v>27700</v>
      </c>
      <c r="D65" s="4" t="s">
        <v>70</v>
      </c>
      <c r="E65" s="9">
        <v>-2826870</v>
      </c>
      <c r="F65" s="83">
        <v>2826870</v>
      </c>
      <c r="G65" s="183">
        <v>2826870</v>
      </c>
      <c r="H65" s="22">
        <f t="shared" si="0"/>
        <v>-2826870</v>
      </c>
    </row>
    <row r="66" spans="1:8">
      <c r="A66" s="20">
        <v>428840</v>
      </c>
      <c r="B66" s="5" t="s">
        <v>13</v>
      </c>
      <c r="C66" s="5">
        <v>27800</v>
      </c>
      <c r="D66" s="4" t="s">
        <v>71</v>
      </c>
      <c r="E66" s="9">
        <v>-6333660</v>
      </c>
      <c r="F66" s="83">
        <v>5384530</v>
      </c>
      <c r="G66" s="183">
        <v>6386280</v>
      </c>
      <c r="H66" s="22">
        <f t="shared" si="0"/>
        <v>-7335410</v>
      </c>
    </row>
    <row r="67" spans="1:8">
      <c r="A67" s="20">
        <v>441100</v>
      </c>
      <c r="B67" s="5" t="s">
        <v>13</v>
      </c>
      <c r="C67" s="5">
        <v>26203</v>
      </c>
      <c r="D67" s="4" t="s">
        <v>72</v>
      </c>
      <c r="E67" s="9">
        <v>-1340777380</v>
      </c>
      <c r="F67" s="22">
        <v>0</v>
      </c>
      <c r="G67" s="179">
        <v>36968189</v>
      </c>
      <c r="H67" s="22">
        <f t="shared" si="0"/>
        <v>-1377745569</v>
      </c>
    </row>
    <row r="68" spans="1:8">
      <c r="A68" s="20">
        <v>412100</v>
      </c>
      <c r="B68" s="5" t="s">
        <v>13</v>
      </c>
      <c r="C68" s="5"/>
      <c r="D68" s="4"/>
      <c r="E68" s="9">
        <v>0</v>
      </c>
      <c r="F68" s="83">
        <v>0</v>
      </c>
      <c r="G68" s="183">
        <v>0</v>
      </c>
      <c r="H68" s="22">
        <f t="shared" si="0"/>
        <v>0</v>
      </c>
    </row>
    <row r="69" spans="1:8">
      <c r="A69" s="20">
        <v>448930</v>
      </c>
      <c r="B69" s="5" t="s">
        <v>13</v>
      </c>
      <c r="C69" s="5"/>
      <c r="D69" s="4" t="s">
        <v>73</v>
      </c>
      <c r="E69" s="9">
        <v>0</v>
      </c>
      <c r="F69" s="83">
        <v>0</v>
      </c>
      <c r="G69" s="183">
        <v>0</v>
      </c>
      <c r="H69" s="22">
        <f t="shared" si="0"/>
        <v>0</v>
      </c>
    </row>
    <row r="70" spans="1:8">
      <c r="A70" s="20">
        <v>466010</v>
      </c>
      <c r="B70" s="5" t="s">
        <v>13</v>
      </c>
      <c r="C70" s="5">
        <v>26100</v>
      </c>
      <c r="D70" s="4" t="s">
        <v>74</v>
      </c>
      <c r="E70" s="9">
        <v>0</v>
      </c>
      <c r="F70" s="83">
        <v>0</v>
      </c>
      <c r="G70" s="183">
        <v>0</v>
      </c>
      <c r="H70" s="22">
        <f t="shared" si="0"/>
        <v>0</v>
      </c>
    </row>
    <row r="71" spans="1:8">
      <c r="A71" s="20">
        <v>466020</v>
      </c>
      <c r="B71" s="5" t="s">
        <v>13</v>
      </c>
      <c r="C71" s="5"/>
      <c r="D71" s="4" t="s">
        <v>766</v>
      </c>
      <c r="E71" s="9">
        <v>0</v>
      </c>
      <c r="F71" s="83">
        <v>0</v>
      </c>
      <c r="G71" s="183">
        <v>0</v>
      </c>
      <c r="H71" s="22">
        <f t="shared" si="0"/>
        <v>0</v>
      </c>
    </row>
    <row r="72" spans="1:8">
      <c r="A72" s="20">
        <v>467110</v>
      </c>
      <c r="B72" s="5" t="s">
        <v>13</v>
      </c>
      <c r="C72" s="5"/>
      <c r="D72" s="4" t="s">
        <v>76</v>
      </c>
      <c r="E72" s="9">
        <v>0</v>
      </c>
      <c r="F72" s="83">
        <v>0</v>
      </c>
      <c r="G72" s="183">
        <v>0</v>
      </c>
      <c r="H72" s="22">
        <f t="shared" si="0"/>
        <v>0</v>
      </c>
    </row>
    <row r="73" spans="1:8">
      <c r="A73" s="20">
        <v>484004</v>
      </c>
      <c r="B73" s="5" t="s">
        <v>13</v>
      </c>
      <c r="C73" s="5"/>
      <c r="D73" s="4" t="s">
        <v>77</v>
      </c>
      <c r="E73" s="9">
        <v>0</v>
      </c>
      <c r="F73" s="83">
        <v>0</v>
      </c>
      <c r="G73" s="183">
        <v>0</v>
      </c>
      <c r="H73" s="22">
        <f t="shared" ref="H73:H136" si="1">E73+F73-G73</f>
        <v>0</v>
      </c>
    </row>
    <row r="74" spans="1:8">
      <c r="A74" s="192">
        <v>484037</v>
      </c>
      <c r="B74" s="193" t="s">
        <v>13</v>
      </c>
      <c r="C74" s="193">
        <v>28000</v>
      </c>
      <c r="D74" s="194" t="s">
        <v>78</v>
      </c>
      <c r="E74" s="9">
        <v>5458010524</v>
      </c>
      <c r="F74" s="22">
        <v>1348631996</v>
      </c>
      <c r="G74" s="179">
        <v>181460985</v>
      </c>
      <c r="H74" s="22">
        <f t="shared" si="1"/>
        <v>6625181535</v>
      </c>
    </row>
    <row r="75" spans="1:8">
      <c r="A75" s="20">
        <v>484183</v>
      </c>
      <c r="B75" s="5" t="s">
        <v>13</v>
      </c>
      <c r="C75" s="5"/>
      <c r="D75" s="4" t="s">
        <v>79</v>
      </c>
      <c r="E75" s="9">
        <v>0</v>
      </c>
      <c r="F75" s="83">
        <v>0</v>
      </c>
      <c r="G75" s="183">
        <v>0</v>
      </c>
      <c r="H75" s="22">
        <f t="shared" si="1"/>
        <v>0</v>
      </c>
    </row>
    <row r="76" spans="1:8">
      <c r="A76" s="20">
        <v>484197</v>
      </c>
      <c r="B76" s="5" t="s">
        <v>13</v>
      </c>
      <c r="C76" s="5">
        <v>28200</v>
      </c>
      <c r="D76" s="4" t="s">
        <v>80</v>
      </c>
      <c r="E76" s="9">
        <v>0</v>
      </c>
      <c r="F76" s="83">
        <v>0</v>
      </c>
      <c r="G76" s="183">
        <v>0</v>
      </c>
      <c r="H76" s="22">
        <f t="shared" si="1"/>
        <v>0</v>
      </c>
    </row>
    <row r="77" spans="1:8">
      <c r="A77" s="20">
        <v>484281</v>
      </c>
      <c r="B77" s="5" t="s">
        <v>13</v>
      </c>
      <c r="C77" s="5"/>
      <c r="D77" s="4" t="s">
        <v>81</v>
      </c>
      <c r="E77" s="9">
        <v>0</v>
      </c>
      <c r="F77" s="83">
        <v>0</v>
      </c>
      <c r="G77" s="183">
        <v>0</v>
      </c>
      <c r="H77" s="22">
        <f t="shared" si="1"/>
        <v>0</v>
      </c>
    </row>
    <row r="78" spans="1:8">
      <c r="A78" s="20">
        <v>484307</v>
      </c>
      <c r="B78" s="5" t="s">
        <v>13</v>
      </c>
      <c r="C78" s="5"/>
      <c r="D78" s="4" t="s">
        <v>82</v>
      </c>
      <c r="E78" s="9">
        <v>0</v>
      </c>
      <c r="F78" s="83">
        <v>0</v>
      </c>
      <c r="G78" s="183">
        <v>0</v>
      </c>
      <c r="H78" s="22">
        <f t="shared" si="1"/>
        <v>0</v>
      </c>
    </row>
    <row r="79" spans="1:8">
      <c r="A79" s="20">
        <v>484423</v>
      </c>
      <c r="B79" s="5" t="s">
        <v>13</v>
      </c>
      <c r="C79" s="5">
        <v>28500</v>
      </c>
      <c r="D79" s="4" t="s">
        <v>784</v>
      </c>
      <c r="E79" s="9">
        <v>-82487070</v>
      </c>
      <c r="F79" s="83">
        <v>0</v>
      </c>
      <c r="G79" s="183">
        <v>2943513</v>
      </c>
      <c r="H79" s="22">
        <f t="shared" si="1"/>
        <v>-85430583</v>
      </c>
    </row>
    <row r="80" spans="1:8">
      <c r="A80" s="20">
        <v>484425</v>
      </c>
      <c r="B80" s="5" t="s">
        <v>13</v>
      </c>
      <c r="C80" s="5">
        <v>28700</v>
      </c>
      <c r="D80" s="4" t="s">
        <v>712</v>
      </c>
      <c r="E80" s="9">
        <v>-97236138</v>
      </c>
      <c r="F80" s="83">
        <v>0</v>
      </c>
      <c r="G80" s="183">
        <v>12477265</v>
      </c>
      <c r="H80" s="22">
        <f t="shared" si="1"/>
        <v>-109713403</v>
      </c>
    </row>
    <row r="81" spans="1:8">
      <c r="A81" s="20">
        <v>484941</v>
      </c>
      <c r="B81" s="5" t="s">
        <v>13</v>
      </c>
      <c r="C81" s="5"/>
      <c r="D81" s="4" t="s">
        <v>84</v>
      </c>
      <c r="E81" s="9">
        <v>0</v>
      </c>
      <c r="F81" s="83">
        <v>0</v>
      </c>
      <c r="G81" s="183">
        <v>0</v>
      </c>
      <c r="H81" s="22">
        <f t="shared" si="1"/>
        <v>0</v>
      </c>
    </row>
    <row r="82" spans="1:8">
      <c r="A82" s="20">
        <v>494020</v>
      </c>
      <c r="B82" s="5" t="s">
        <v>13</v>
      </c>
      <c r="C82" s="5"/>
      <c r="D82" s="4"/>
      <c r="E82" s="9">
        <v>0</v>
      </c>
      <c r="F82" s="83">
        <v>0</v>
      </c>
      <c r="G82" s="183">
        <v>0</v>
      </c>
      <c r="H82" s="22">
        <f t="shared" si="1"/>
        <v>0</v>
      </c>
    </row>
    <row r="83" spans="1:8">
      <c r="A83" s="20">
        <v>496000</v>
      </c>
      <c r="B83" s="5" t="s">
        <v>13</v>
      </c>
      <c r="C83" s="5">
        <v>33100</v>
      </c>
      <c r="D83" s="4" t="s">
        <v>85</v>
      </c>
      <c r="E83" s="9">
        <v>-498060000</v>
      </c>
      <c r="F83" s="83">
        <v>0</v>
      </c>
      <c r="G83" s="183">
        <v>0</v>
      </c>
      <c r="H83" s="22">
        <f t="shared" si="1"/>
        <v>-498060000</v>
      </c>
    </row>
    <row r="84" spans="1:8">
      <c r="A84" s="20">
        <v>498000</v>
      </c>
      <c r="B84" s="5" t="s">
        <v>13</v>
      </c>
      <c r="C84" s="5">
        <v>34100</v>
      </c>
      <c r="D84" s="4" t="s">
        <v>86</v>
      </c>
      <c r="E84" s="9">
        <v>-76579262</v>
      </c>
      <c r="F84" s="83">
        <v>0</v>
      </c>
      <c r="G84" s="183">
        <v>0</v>
      </c>
      <c r="H84" s="22">
        <f t="shared" si="1"/>
        <v>-76579262</v>
      </c>
    </row>
    <row r="85" spans="1:8">
      <c r="A85" s="20">
        <v>499110</v>
      </c>
      <c r="B85" s="5" t="s">
        <v>13</v>
      </c>
      <c r="C85" s="5">
        <v>37500</v>
      </c>
      <c r="D85" s="4" t="s">
        <v>87</v>
      </c>
      <c r="E85" s="9">
        <v>-9854241189</v>
      </c>
      <c r="F85" s="83">
        <v>0</v>
      </c>
      <c r="G85" s="183">
        <v>0</v>
      </c>
      <c r="H85" s="22">
        <f t="shared" si="1"/>
        <v>-9854241189</v>
      </c>
    </row>
    <row r="86" spans="1:8">
      <c r="A86" s="20">
        <v>543110</v>
      </c>
      <c r="B86" s="5" t="s">
        <v>13</v>
      </c>
      <c r="C86" s="5">
        <v>40100</v>
      </c>
      <c r="D86" s="4" t="s">
        <v>785</v>
      </c>
      <c r="E86" s="9">
        <v>-324820676</v>
      </c>
      <c r="F86" s="195">
        <v>0</v>
      </c>
      <c r="G86" s="183">
        <v>72798845</v>
      </c>
      <c r="H86" s="22">
        <f t="shared" si="1"/>
        <v>-397619521</v>
      </c>
    </row>
    <row r="87" spans="1:8">
      <c r="A87" s="20">
        <v>543111</v>
      </c>
      <c r="B87" s="5" t="s">
        <v>13</v>
      </c>
      <c r="C87" s="5">
        <v>40101</v>
      </c>
      <c r="D87" s="4" t="s">
        <v>786</v>
      </c>
      <c r="E87" s="9">
        <v>-9914923406</v>
      </c>
      <c r="F87" s="195">
        <v>0</v>
      </c>
      <c r="G87" s="183">
        <v>1622667053</v>
      </c>
      <c r="H87" s="22">
        <f t="shared" si="1"/>
        <v>-11537590459</v>
      </c>
    </row>
    <row r="88" spans="1:8">
      <c r="A88" s="20">
        <v>543112</v>
      </c>
      <c r="B88" s="5" t="s">
        <v>13</v>
      </c>
      <c r="C88" s="5">
        <v>40102</v>
      </c>
      <c r="D88" s="4" t="s">
        <v>827</v>
      </c>
      <c r="E88" s="9">
        <v>-321000</v>
      </c>
      <c r="F88" s="83">
        <v>0</v>
      </c>
      <c r="G88" s="183">
        <v>0</v>
      </c>
      <c r="H88" s="22">
        <f t="shared" si="1"/>
        <v>-321000</v>
      </c>
    </row>
    <row r="89" spans="1:8">
      <c r="A89" s="20">
        <v>600100</v>
      </c>
      <c r="B89" s="5" t="s">
        <v>13</v>
      </c>
      <c r="C89" s="5">
        <v>45100</v>
      </c>
      <c r="D89" s="4" t="s">
        <v>818</v>
      </c>
      <c r="E89" s="9">
        <v>0</v>
      </c>
      <c r="F89" s="83">
        <v>0</v>
      </c>
      <c r="G89" s="183">
        <v>0</v>
      </c>
      <c r="H89" s="22">
        <f>E89+F89-G89</f>
        <v>0</v>
      </c>
    </row>
    <row r="90" spans="1:8">
      <c r="A90" s="170">
        <v>600009</v>
      </c>
      <c r="B90" s="171" t="s">
        <v>13</v>
      </c>
      <c r="C90" s="171">
        <v>45101</v>
      </c>
      <c r="D90" s="172" t="s">
        <v>828</v>
      </c>
      <c r="E90" s="168">
        <v>9445141404</v>
      </c>
      <c r="F90" s="173">
        <v>1571525326</v>
      </c>
      <c r="G90" s="184">
        <v>0</v>
      </c>
      <c r="H90" s="174">
        <f>E90+F90-G90</f>
        <v>11016666730</v>
      </c>
    </row>
    <row r="91" spans="1:8">
      <c r="A91" s="20">
        <v>600100</v>
      </c>
      <c r="B91" s="5" t="s">
        <v>13</v>
      </c>
      <c r="C91" s="5">
        <v>45102</v>
      </c>
      <c r="D91" s="4" t="s">
        <v>829</v>
      </c>
      <c r="E91" s="9">
        <v>-35563000</v>
      </c>
      <c r="F91" s="195">
        <v>0</v>
      </c>
      <c r="G91" s="183">
        <v>0</v>
      </c>
      <c r="H91" s="22">
        <f t="shared" si="1"/>
        <v>-35563000</v>
      </c>
    </row>
    <row r="92" spans="1:8">
      <c r="A92" s="20">
        <v>781010</v>
      </c>
      <c r="B92" s="5" t="s">
        <v>13</v>
      </c>
      <c r="C92" s="5">
        <v>80200</v>
      </c>
      <c r="D92" s="4" t="s">
        <v>787</v>
      </c>
      <c r="E92" s="9">
        <v>479102701</v>
      </c>
      <c r="F92" s="83">
        <v>216072251</v>
      </c>
      <c r="G92" s="183">
        <v>0</v>
      </c>
      <c r="H92" s="22">
        <f t="shared" si="1"/>
        <v>695174952</v>
      </c>
    </row>
    <row r="93" spans="1:8">
      <c r="A93" s="20">
        <v>782000</v>
      </c>
      <c r="B93" s="5" t="s">
        <v>13</v>
      </c>
      <c r="C93" s="5">
        <v>81100</v>
      </c>
      <c r="D93" s="4" t="s">
        <v>130</v>
      </c>
      <c r="E93" s="9">
        <v>0</v>
      </c>
      <c r="F93" s="83">
        <v>0</v>
      </c>
      <c r="G93" s="183">
        <v>0</v>
      </c>
      <c r="H93" s="22">
        <f t="shared" si="1"/>
        <v>0</v>
      </c>
    </row>
    <row r="94" spans="1:8">
      <c r="A94" s="20">
        <v>782110</v>
      </c>
      <c r="B94" s="5" t="s">
        <v>13</v>
      </c>
      <c r="C94" s="5">
        <v>81100</v>
      </c>
      <c r="D94" s="4" t="s">
        <v>788</v>
      </c>
      <c r="E94" s="9">
        <v>0</v>
      </c>
      <c r="F94" s="83">
        <v>0</v>
      </c>
      <c r="G94" s="183">
        <v>0</v>
      </c>
      <c r="H94" s="22">
        <f t="shared" si="1"/>
        <v>0</v>
      </c>
    </row>
    <row r="95" spans="1:8">
      <c r="A95" s="20">
        <v>782500</v>
      </c>
      <c r="B95" s="5" t="s">
        <v>13</v>
      </c>
      <c r="C95" s="5">
        <v>81102</v>
      </c>
      <c r="D95" s="4" t="s">
        <v>789</v>
      </c>
      <c r="E95" s="9">
        <v>0</v>
      </c>
      <c r="F95" s="83">
        <v>36968189</v>
      </c>
      <c r="G95" s="183">
        <v>0</v>
      </c>
      <c r="H95" s="22">
        <f t="shared" si="1"/>
        <v>36968189</v>
      </c>
    </row>
    <row r="96" spans="1:8">
      <c r="A96" s="20">
        <v>782590</v>
      </c>
      <c r="B96" s="5" t="s">
        <v>13</v>
      </c>
      <c r="C96" s="5">
        <v>81100</v>
      </c>
      <c r="D96" s="4" t="s">
        <v>159</v>
      </c>
      <c r="E96" s="9">
        <v>0</v>
      </c>
      <c r="F96" s="83">
        <v>0</v>
      </c>
      <c r="G96" s="183">
        <v>0</v>
      </c>
      <c r="H96" s="22">
        <f t="shared" si="1"/>
        <v>0</v>
      </c>
    </row>
    <row r="97" spans="1:8">
      <c r="A97" s="20">
        <v>782590</v>
      </c>
      <c r="B97" s="5" t="s">
        <v>13</v>
      </c>
      <c r="C97" s="5">
        <v>81100</v>
      </c>
      <c r="D97" s="4" t="s">
        <v>159</v>
      </c>
      <c r="E97" s="9">
        <v>0</v>
      </c>
      <c r="F97" s="83">
        <v>0</v>
      </c>
      <c r="G97" s="183">
        <v>0</v>
      </c>
      <c r="H97" s="22">
        <f t="shared" si="1"/>
        <v>0</v>
      </c>
    </row>
    <row r="98" spans="1:8">
      <c r="A98" s="20">
        <v>782610</v>
      </c>
      <c r="B98" s="5" t="s">
        <v>13</v>
      </c>
      <c r="C98" s="5">
        <v>81104</v>
      </c>
      <c r="D98" s="4" t="s">
        <v>162</v>
      </c>
      <c r="E98" s="9">
        <v>1547500</v>
      </c>
      <c r="F98" s="83">
        <v>299000</v>
      </c>
      <c r="G98" s="183">
        <v>0</v>
      </c>
      <c r="H98" s="22">
        <f t="shared" si="1"/>
        <v>1846500</v>
      </c>
    </row>
    <row r="99" spans="1:8">
      <c r="A99" s="20">
        <v>782700</v>
      </c>
      <c r="B99" s="5" t="s">
        <v>13</v>
      </c>
      <c r="C99" s="5">
        <v>80300</v>
      </c>
      <c r="D99" s="4" t="s">
        <v>790</v>
      </c>
      <c r="E99" s="9">
        <v>12327524</v>
      </c>
      <c r="F99" s="83">
        <v>3166256</v>
      </c>
      <c r="G99" s="183">
        <v>0</v>
      </c>
      <c r="H99" s="22">
        <f t="shared" si="1"/>
        <v>15493780</v>
      </c>
    </row>
    <row r="100" spans="1:8">
      <c r="A100" s="20">
        <v>783000</v>
      </c>
      <c r="B100" s="5" t="s">
        <v>13</v>
      </c>
      <c r="C100" s="5">
        <v>81106</v>
      </c>
      <c r="D100" s="4" t="s">
        <v>777</v>
      </c>
      <c r="E100" s="9">
        <v>1529078</v>
      </c>
      <c r="F100" s="83">
        <v>170380</v>
      </c>
      <c r="G100" s="183">
        <v>0</v>
      </c>
      <c r="H100" s="22">
        <f t="shared" si="1"/>
        <v>1699458</v>
      </c>
    </row>
    <row r="101" spans="1:8">
      <c r="A101" s="20">
        <v>783520</v>
      </c>
      <c r="B101" s="5" t="s">
        <v>13</v>
      </c>
      <c r="C101" s="5">
        <v>81107</v>
      </c>
      <c r="D101" s="4" t="s">
        <v>791</v>
      </c>
      <c r="E101" s="9">
        <v>10176890</v>
      </c>
      <c r="F101" s="83">
        <v>2826870</v>
      </c>
      <c r="G101" s="183">
        <v>0</v>
      </c>
      <c r="H101" s="22">
        <f t="shared" si="1"/>
        <v>13003760</v>
      </c>
    </row>
    <row r="102" spans="1:8">
      <c r="A102" s="20">
        <v>783530</v>
      </c>
      <c r="B102" s="5" t="s">
        <v>13</v>
      </c>
      <c r="C102" s="5">
        <v>81108</v>
      </c>
      <c r="D102" s="4" t="s">
        <v>792</v>
      </c>
      <c r="E102" s="9">
        <v>17027490</v>
      </c>
      <c r="F102" s="83">
        <v>4459680</v>
      </c>
      <c r="G102" s="183">
        <v>0</v>
      </c>
      <c r="H102" s="22">
        <f t="shared" si="1"/>
        <v>21487170</v>
      </c>
    </row>
    <row r="103" spans="1:8">
      <c r="A103" s="20">
        <v>783630</v>
      </c>
      <c r="B103" s="5" t="s">
        <v>13</v>
      </c>
      <c r="C103" s="5">
        <v>82101</v>
      </c>
      <c r="D103" s="4" t="s">
        <v>830</v>
      </c>
      <c r="E103" s="9">
        <v>8321010</v>
      </c>
      <c r="F103" s="83">
        <v>2363900</v>
      </c>
      <c r="G103" s="183">
        <v>0</v>
      </c>
      <c r="H103" s="22">
        <f t="shared" si="1"/>
        <v>10684910</v>
      </c>
    </row>
    <row r="104" spans="1:8">
      <c r="A104" s="20">
        <v>783640</v>
      </c>
      <c r="B104" s="5" t="s">
        <v>13</v>
      </c>
      <c r="C104" s="5">
        <v>82100</v>
      </c>
      <c r="D104" s="4" t="s">
        <v>831</v>
      </c>
      <c r="E104" s="9">
        <v>6688670</v>
      </c>
      <c r="F104" s="83">
        <v>1606631</v>
      </c>
      <c r="G104" s="183">
        <v>0</v>
      </c>
      <c r="H104" s="22">
        <f t="shared" si="1"/>
        <v>8295301</v>
      </c>
    </row>
    <row r="105" spans="1:8">
      <c r="A105" s="20">
        <v>783890</v>
      </c>
      <c r="B105" s="5" t="s">
        <v>13</v>
      </c>
      <c r="C105" s="5"/>
      <c r="D105" s="4" t="s">
        <v>237</v>
      </c>
      <c r="E105" s="9">
        <v>0</v>
      </c>
      <c r="F105" s="83">
        <v>0</v>
      </c>
      <c r="G105" s="183">
        <v>0</v>
      </c>
      <c r="H105" s="22">
        <f t="shared" si="1"/>
        <v>0</v>
      </c>
    </row>
    <row r="106" spans="1:8">
      <c r="A106" s="20">
        <v>784310</v>
      </c>
      <c r="B106" s="5" t="s">
        <v>13</v>
      </c>
      <c r="C106" s="5"/>
      <c r="D106" s="4" t="s">
        <v>793</v>
      </c>
      <c r="E106" s="9">
        <v>0</v>
      </c>
      <c r="F106" s="83">
        <v>0</v>
      </c>
      <c r="G106" s="183">
        <v>0</v>
      </c>
      <c r="H106" s="22">
        <f t="shared" si="1"/>
        <v>0</v>
      </c>
    </row>
    <row r="107" spans="1:8">
      <c r="A107" s="170">
        <v>784610</v>
      </c>
      <c r="B107" s="171" t="s">
        <v>13</v>
      </c>
      <c r="C107" s="171">
        <v>82900</v>
      </c>
      <c r="D107" s="172" t="s">
        <v>794</v>
      </c>
      <c r="E107" s="168">
        <v>1738500</v>
      </c>
      <c r="F107" s="173">
        <v>414700</v>
      </c>
      <c r="G107" s="184">
        <v>0</v>
      </c>
      <c r="H107" s="174">
        <f t="shared" si="1"/>
        <v>2153200</v>
      </c>
    </row>
    <row r="108" spans="1:8">
      <c r="A108" s="20">
        <v>784620</v>
      </c>
      <c r="B108" s="5" t="s">
        <v>13</v>
      </c>
      <c r="C108" s="5">
        <v>82600</v>
      </c>
      <c r="D108" s="4" t="s">
        <v>268</v>
      </c>
      <c r="E108" s="9">
        <v>0</v>
      </c>
      <c r="F108" s="83">
        <v>2000</v>
      </c>
      <c r="G108" s="183">
        <v>0</v>
      </c>
      <c r="H108" s="22">
        <f t="shared" si="1"/>
        <v>2000</v>
      </c>
    </row>
    <row r="109" spans="1:8">
      <c r="A109" s="20">
        <v>784630</v>
      </c>
      <c r="B109" s="5" t="s">
        <v>13</v>
      </c>
      <c r="C109" s="5"/>
      <c r="D109" s="4" t="s">
        <v>832</v>
      </c>
      <c r="E109" s="9">
        <v>0</v>
      </c>
      <c r="F109" s="83">
        <v>0</v>
      </c>
      <c r="G109" s="183">
        <v>0</v>
      </c>
      <c r="H109" s="22">
        <f t="shared" si="1"/>
        <v>0</v>
      </c>
    </row>
    <row r="110" spans="1:8">
      <c r="A110" s="20">
        <v>784710</v>
      </c>
      <c r="B110" s="5" t="s">
        <v>13</v>
      </c>
      <c r="C110" s="5"/>
      <c r="D110" s="4" t="s">
        <v>271</v>
      </c>
      <c r="E110" s="9">
        <v>0</v>
      </c>
      <c r="F110" s="83">
        <v>0</v>
      </c>
      <c r="G110" s="183">
        <v>0</v>
      </c>
      <c r="H110" s="22">
        <f t="shared" si="1"/>
        <v>0</v>
      </c>
    </row>
    <row r="111" spans="1:8">
      <c r="A111" s="20">
        <v>784720</v>
      </c>
      <c r="B111" s="5" t="s">
        <v>13</v>
      </c>
      <c r="C111" s="5"/>
      <c r="D111" s="4" t="s">
        <v>272</v>
      </c>
      <c r="E111" s="9">
        <v>0</v>
      </c>
      <c r="F111" s="83">
        <v>0</v>
      </c>
      <c r="G111" s="183">
        <v>0</v>
      </c>
      <c r="H111" s="22">
        <f t="shared" si="1"/>
        <v>0</v>
      </c>
    </row>
    <row r="112" spans="1:8">
      <c r="A112" s="20">
        <v>784730</v>
      </c>
      <c r="B112" s="5" t="s">
        <v>13</v>
      </c>
      <c r="C112" s="5"/>
      <c r="D112" s="4" t="s">
        <v>273</v>
      </c>
      <c r="E112" s="9">
        <v>786900</v>
      </c>
      <c r="F112" s="83">
        <v>545950</v>
      </c>
      <c r="G112" s="183">
        <v>0</v>
      </c>
      <c r="H112" s="22">
        <f t="shared" si="1"/>
        <v>1332850</v>
      </c>
    </row>
    <row r="113" spans="1:8">
      <c r="A113" s="20">
        <v>784740</v>
      </c>
      <c r="B113" s="5" t="s">
        <v>13</v>
      </c>
      <c r="C113" s="5"/>
      <c r="D113" s="4" t="s">
        <v>274</v>
      </c>
      <c r="E113" s="9">
        <v>0</v>
      </c>
      <c r="F113" s="83">
        <v>0</v>
      </c>
      <c r="G113" s="183">
        <v>0</v>
      </c>
      <c r="H113" s="22">
        <f t="shared" si="1"/>
        <v>0</v>
      </c>
    </row>
    <row r="114" spans="1:8">
      <c r="A114" s="20">
        <v>784810</v>
      </c>
      <c r="B114" s="5" t="s">
        <v>13</v>
      </c>
      <c r="C114" s="5"/>
      <c r="D114" s="4" t="s">
        <v>275</v>
      </c>
      <c r="E114" s="9">
        <v>0</v>
      </c>
      <c r="F114" s="83">
        <v>0</v>
      </c>
      <c r="G114" s="183">
        <v>0</v>
      </c>
      <c r="H114" s="22">
        <f t="shared" si="1"/>
        <v>0</v>
      </c>
    </row>
    <row r="115" spans="1:8">
      <c r="A115" s="20">
        <v>784910</v>
      </c>
      <c r="B115" s="5" t="s">
        <v>13</v>
      </c>
      <c r="C115" s="5"/>
      <c r="D115" s="4" t="s">
        <v>276</v>
      </c>
      <c r="E115" s="9">
        <v>0</v>
      </c>
      <c r="F115" s="83">
        <v>0</v>
      </c>
      <c r="G115" s="183">
        <v>0</v>
      </c>
      <c r="H115" s="22">
        <f t="shared" si="1"/>
        <v>0</v>
      </c>
    </row>
    <row r="116" spans="1:8">
      <c r="A116" s="20">
        <v>784940</v>
      </c>
      <c r="B116" s="5" t="s">
        <v>13</v>
      </c>
      <c r="C116" s="5"/>
      <c r="D116" s="4" t="s">
        <v>819</v>
      </c>
      <c r="E116" s="9">
        <v>0</v>
      </c>
      <c r="F116" s="83">
        <v>0</v>
      </c>
      <c r="G116" s="183">
        <v>0</v>
      </c>
      <c r="H116" s="22">
        <f t="shared" si="1"/>
        <v>0</v>
      </c>
    </row>
    <row r="117" spans="1:8">
      <c r="A117" s="20">
        <v>784990</v>
      </c>
      <c r="B117" s="5" t="s">
        <v>13</v>
      </c>
      <c r="C117" s="5"/>
      <c r="D117" s="4" t="s">
        <v>282</v>
      </c>
      <c r="E117" s="9">
        <v>0</v>
      </c>
      <c r="F117" s="83">
        <v>0</v>
      </c>
      <c r="G117" s="183">
        <v>0</v>
      </c>
      <c r="H117" s="22">
        <f t="shared" si="1"/>
        <v>0</v>
      </c>
    </row>
    <row r="118" spans="1:8">
      <c r="A118" s="20">
        <v>785080</v>
      </c>
      <c r="B118" s="5" t="s">
        <v>13</v>
      </c>
      <c r="C118" s="5">
        <v>82700</v>
      </c>
      <c r="D118" s="4" t="s">
        <v>795</v>
      </c>
      <c r="E118" s="9">
        <v>0</v>
      </c>
      <c r="F118" s="83">
        <v>0</v>
      </c>
      <c r="G118" s="183">
        <v>0</v>
      </c>
      <c r="H118" s="22">
        <f t="shared" si="1"/>
        <v>0</v>
      </c>
    </row>
    <row r="119" spans="1:8">
      <c r="A119" s="20">
        <v>785100</v>
      </c>
      <c r="B119" s="5" t="s">
        <v>13</v>
      </c>
      <c r="C119" s="5">
        <v>83100</v>
      </c>
      <c r="D119" s="4" t="s">
        <v>820</v>
      </c>
      <c r="E119" s="9">
        <v>65781890</v>
      </c>
      <c r="F119" s="83">
        <v>4011110</v>
      </c>
      <c r="G119" s="183">
        <v>0</v>
      </c>
      <c r="H119" s="22">
        <f t="shared" si="1"/>
        <v>69793000</v>
      </c>
    </row>
    <row r="120" spans="1:8">
      <c r="A120" s="20">
        <v>785110</v>
      </c>
      <c r="B120" s="5" t="s">
        <v>13</v>
      </c>
      <c r="C120" s="5">
        <v>83101</v>
      </c>
      <c r="D120" s="4" t="s">
        <v>770</v>
      </c>
      <c r="E120" s="9">
        <v>38500</v>
      </c>
      <c r="F120" s="83">
        <v>9000</v>
      </c>
      <c r="G120" s="183">
        <v>0</v>
      </c>
      <c r="H120" s="22">
        <f t="shared" si="1"/>
        <v>47500</v>
      </c>
    </row>
    <row r="121" spans="1:8">
      <c r="A121" s="20">
        <v>785120</v>
      </c>
      <c r="B121" s="5" t="s">
        <v>13</v>
      </c>
      <c r="C121" s="5"/>
      <c r="D121" s="4" t="s">
        <v>315</v>
      </c>
      <c r="E121" s="9">
        <v>0</v>
      </c>
      <c r="F121" s="83">
        <v>0</v>
      </c>
      <c r="G121" s="183">
        <v>0</v>
      </c>
      <c r="H121" s="22">
        <f t="shared" si="1"/>
        <v>0</v>
      </c>
    </row>
    <row r="122" spans="1:8">
      <c r="A122" s="20">
        <v>785130</v>
      </c>
      <c r="B122" s="5" t="s">
        <v>13</v>
      </c>
      <c r="C122" s="5"/>
      <c r="D122" s="4" t="s">
        <v>824</v>
      </c>
      <c r="E122" s="9">
        <v>0</v>
      </c>
      <c r="F122" s="83">
        <v>0</v>
      </c>
      <c r="G122" s="183">
        <v>0</v>
      </c>
      <c r="H122" s="22">
        <f t="shared" si="1"/>
        <v>0</v>
      </c>
    </row>
    <row r="123" spans="1:8">
      <c r="A123" s="20">
        <v>785210</v>
      </c>
      <c r="B123" s="5" t="s">
        <v>13</v>
      </c>
      <c r="C123" s="5"/>
      <c r="D123" s="4" t="s">
        <v>318</v>
      </c>
      <c r="E123" s="9">
        <v>0</v>
      </c>
      <c r="F123" s="83">
        <v>0</v>
      </c>
      <c r="G123" s="183">
        <v>0</v>
      </c>
      <c r="H123" s="22">
        <f t="shared" si="1"/>
        <v>0</v>
      </c>
    </row>
    <row r="124" spans="1:8">
      <c r="A124" s="20">
        <v>785220</v>
      </c>
      <c r="B124" s="5" t="s">
        <v>13</v>
      </c>
      <c r="C124" s="5">
        <v>82001</v>
      </c>
      <c r="D124" s="4" t="s">
        <v>319</v>
      </c>
      <c r="E124" s="9">
        <v>5850000</v>
      </c>
      <c r="F124" s="83">
        <v>0</v>
      </c>
      <c r="G124" s="183">
        <v>0</v>
      </c>
      <c r="H124" s="22">
        <f t="shared" si="1"/>
        <v>5850000</v>
      </c>
    </row>
    <row r="125" spans="1:8">
      <c r="A125" s="20">
        <v>785340</v>
      </c>
      <c r="B125" s="5" t="s">
        <v>13</v>
      </c>
      <c r="C125" s="5"/>
      <c r="D125" s="4" t="s">
        <v>320</v>
      </c>
      <c r="E125" s="9">
        <v>0</v>
      </c>
      <c r="F125" s="83">
        <v>0</v>
      </c>
      <c r="G125" s="183">
        <v>0</v>
      </c>
      <c r="H125" s="22">
        <f t="shared" si="1"/>
        <v>0</v>
      </c>
    </row>
    <row r="126" spans="1:8">
      <c r="A126" s="20">
        <v>785390</v>
      </c>
      <c r="B126" s="5" t="s">
        <v>13</v>
      </c>
      <c r="C126" s="5"/>
      <c r="D126" s="4" t="s">
        <v>321</v>
      </c>
      <c r="E126" s="9">
        <v>0</v>
      </c>
      <c r="F126" s="83">
        <v>0</v>
      </c>
      <c r="G126" s="183">
        <v>0</v>
      </c>
      <c r="H126" s="22">
        <f t="shared" si="1"/>
        <v>0</v>
      </c>
    </row>
    <row r="127" spans="1:8">
      <c r="A127" s="20">
        <v>785510</v>
      </c>
      <c r="B127" s="5" t="s">
        <v>13</v>
      </c>
      <c r="C127" s="5"/>
      <c r="D127" s="4" t="s">
        <v>322</v>
      </c>
      <c r="E127" s="9">
        <v>0</v>
      </c>
      <c r="F127" s="83">
        <v>0</v>
      </c>
      <c r="G127" s="183">
        <v>0</v>
      </c>
      <c r="H127" s="22">
        <f t="shared" si="1"/>
        <v>0</v>
      </c>
    </row>
    <row r="128" spans="1:8">
      <c r="A128" s="20">
        <v>785610</v>
      </c>
      <c r="B128" s="5" t="s">
        <v>13</v>
      </c>
      <c r="C128" s="5"/>
      <c r="D128" s="4" t="s">
        <v>323</v>
      </c>
      <c r="E128" s="9">
        <v>0</v>
      </c>
      <c r="F128" s="83">
        <v>0</v>
      </c>
      <c r="G128" s="183">
        <v>0</v>
      </c>
      <c r="H128" s="22">
        <f t="shared" si="1"/>
        <v>0</v>
      </c>
    </row>
    <row r="129" spans="1:8">
      <c r="A129" s="20">
        <v>785640</v>
      </c>
      <c r="B129" s="5" t="s">
        <v>13</v>
      </c>
      <c r="C129" s="5"/>
      <c r="D129" s="4" t="s">
        <v>324</v>
      </c>
      <c r="E129" s="9">
        <v>0</v>
      </c>
      <c r="F129" s="83">
        <v>0</v>
      </c>
      <c r="G129" s="183">
        <v>0</v>
      </c>
      <c r="H129" s="22">
        <f t="shared" si="1"/>
        <v>0</v>
      </c>
    </row>
    <row r="130" spans="1:8">
      <c r="A130" s="20">
        <v>785810</v>
      </c>
      <c r="B130" s="5" t="s">
        <v>13</v>
      </c>
      <c r="C130" s="5">
        <v>83701</v>
      </c>
      <c r="D130" s="4" t="s">
        <v>771</v>
      </c>
      <c r="E130" s="9">
        <v>195000</v>
      </c>
      <c r="F130" s="83">
        <v>0</v>
      </c>
      <c r="G130" s="183">
        <v>0</v>
      </c>
      <c r="H130" s="22">
        <f t="shared" si="1"/>
        <v>195000</v>
      </c>
    </row>
    <row r="131" spans="1:8">
      <c r="A131" s="20">
        <v>785820</v>
      </c>
      <c r="B131" s="5" t="s">
        <v>13</v>
      </c>
      <c r="C131" s="5"/>
      <c r="D131" s="4" t="s">
        <v>341</v>
      </c>
      <c r="E131" s="9">
        <v>0</v>
      </c>
      <c r="F131" s="83">
        <v>0</v>
      </c>
      <c r="G131" s="183">
        <v>0</v>
      </c>
      <c r="H131" s="22">
        <f t="shared" si="1"/>
        <v>0</v>
      </c>
    </row>
    <row r="132" spans="1:8">
      <c r="A132" s="20">
        <v>785810</v>
      </c>
      <c r="B132" s="5" t="s">
        <v>13</v>
      </c>
      <c r="C132" s="5">
        <v>83701</v>
      </c>
      <c r="D132" s="4" t="s">
        <v>771</v>
      </c>
      <c r="E132" s="9">
        <v>0</v>
      </c>
      <c r="F132" s="83">
        <v>0</v>
      </c>
      <c r="G132" s="183">
        <v>0</v>
      </c>
      <c r="H132" s="22">
        <f t="shared" si="1"/>
        <v>0</v>
      </c>
    </row>
    <row r="133" spans="1:8">
      <c r="A133" s="20">
        <v>785810</v>
      </c>
      <c r="B133" s="5" t="s">
        <v>13</v>
      </c>
      <c r="C133" s="5">
        <v>83701</v>
      </c>
      <c r="D133" s="4" t="s">
        <v>771</v>
      </c>
      <c r="E133" s="9">
        <v>0</v>
      </c>
      <c r="F133" s="83">
        <v>0</v>
      </c>
      <c r="G133" s="183">
        <v>0</v>
      </c>
      <c r="H133" s="22">
        <f t="shared" si="1"/>
        <v>0</v>
      </c>
    </row>
    <row r="134" spans="1:8">
      <c r="A134" s="20">
        <v>785820</v>
      </c>
      <c r="B134" s="5" t="s">
        <v>13</v>
      </c>
      <c r="C134" s="5"/>
      <c r="D134" s="4" t="s">
        <v>341</v>
      </c>
      <c r="E134" s="9">
        <v>0</v>
      </c>
      <c r="F134" s="83">
        <v>0</v>
      </c>
      <c r="G134" s="183">
        <v>0</v>
      </c>
      <c r="H134" s="22">
        <f t="shared" si="1"/>
        <v>0</v>
      </c>
    </row>
    <row r="135" spans="1:8">
      <c r="A135" s="20">
        <v>785830</v>
      </c>
      <c r="B135" s="5" t="s">
        <v>13</v>
      </c>
      <c r="C135" s="5"/>
      <c r="D135" s="4" t="s">
        <v>796</v>
      </c>
      <c r="E135" s="9">
        <v>0</v>
      </c>
      <c r="F135" s="83">
        <v>0</v>
      </c>
      <c r="G135" s="183">
        <v>0</v>
      </c>
      <c r="H135" s="22">
        <f t="shared" si="1"/>
        <v>0</v>
      </c>
    </row>
    <row r="136" spans="1:8">
      <c r="A136" s="20">
        <v>785910</v>
      </c>
      <c r="B136" s="5" t="s">
        <v>13</v>
      </c>
      <c r="C136" s="5"/>
      <c r="D136" s="4" t="s">
        <v>350</v>
      </c>
      <c r="E136" s="9">
        <v>0</v>
      </c>
      <c r="F136" s="83">
        <v>0</v>
      </c>
      <c r="G136" s="183">
        <v>0</v>
      </c>
      <c r="H136" s="22">
        <f t="shared" si="1"/>
        <v>0</v>
      </c>
    </row>
    <row r="137" spans="1:8">
      <c r="A137" s="20">
        <v>785920</v>
      </c>
      <c r="B137" s="5" t="s">
        <v>13</v>
      </c>
      <c r="C137" s="5"/>
      <c r="D137" s="4" t="s">
        <v>351</v>
      </c>
      <c r="E137" s="9">
        <v>0</v>
      </c>
      <c r="F137" s="83">
        <v>0</v>
      </c>
      <c r="G137" s="183">
        <v>0</v>
      </c>
      <c r="H137" s="22">
        <f t="shared" ref="H137:H194" si="2">E137+F137-G137</f>
        <v>0</v>
      </c>
    </row>
    <row r="138" spans="1:8">
      <c r="A138" s="20">
        <v>785930</v>
      </c>
      <c r="B138" s="5" t="s">
        <v>13</v>
      </c>
      <c r="C138" s="5">
        <v>81501</v>
      </c>
      <c r="D138" s="4" t="s">
        <v>797</v>
      </c>
      <c r="E138" s="9">
        <v>763000</v>
      </c>
      <c r="F138" s="83">
        <v>211000</v>
      </c>
      <c r="G138" s="183">
        <v>0</v>
      </c>
      <c r="H138" s="22">
        <f t="shared" si="2"/>
        <v>974000</v>
      </c>
    </row>
    <row r="139" spans="1:8">
      <c r="A139" s="20">
        <v>785950</v>
      </c>
      <c r="B139" s="5" t="s">
        <v>13</v>
      </c>
      <c r="C139" s="5">
        <v>81400</v>
      </c>
      <c r="D139" s="4" t="s">
        <v>833</v>
      </c>
      <c r="E139" s="9">
        <v>122048</v>
      </c>
      <c r="F139" s="83">
        <v>30500</v>
      </c>
      <c r="G139" s="183">
        <v>0</v>
      </c>
      <c r="H139" s="22">
        <f t="shared" si="2"/>
        <v>152548</v>
      </c>
    </row>
    <row r="140" spans="1:8">
      <c r="A140" s="20">
        <v>785960</v>
      </c>
      <c r="B140" s="5" t="s">
        <v>13</v>
      </c>
      <c r="C140" s="5"/>
      <c r="D140" s="4" t="s">
        <v>834</v>
      </c>
      <c r="E140" s="9">
        <v>0</v>
      </c>
      <c r="F140" s="83">
        <v>0</v>
      </c>
      <c r="G140" s="183">
        <v>0</v>
      </c>
      <c r="H140" s="22">
        <f t="shared" si="2"/>
        <v>0</v>
      </c>
    </row>
    <row r="141" spans="1:8">
      <c r="A141" s="20">
        <v>785970</v>
      </c>
      <c r="B141" s="5" t="s">
        <v>13</v>
      </c>
      <c r="C141" s="5">
        <v>81402</v>
      </c>
      <c r="D141" s="4" t="s">
        <v>798</v>
      </c>
      <c r="E141" s="9">
        <v>2286771</v>
      </c>
      <c r="F141" s="83">
        <v>772731</v>
      </c>
      <c r="G141" s="183">
        <v>0</v>
      </c>
      <c r="H141" s="22">
        <f t="shared" si="2"/>
        <v>3059502</v>
      </c>
    </row>
    <row r="142" spans="1:8">
      <c r="A142" s="20">
        <v>785980</v>
      </c>
      <c r="B142" s="5" t="s">
        <v>13</v>
      </c>
      <c r="C142" s="5">
        <v>81403</v>
      </c>
      <c r="D142" s="4" t="s">
        <v>799</v>
      </c>
      <c r="E142" s="9">
        <v>22600</v>
      </c>
      <c r="F142" s="83">
        <v>11000</v>
      </c>
      <c r="G142" s="183">
        <v>0</v>
      </c>
      <c r="H142" s="22">
        <f t="shared" si="2"/>
        <v>33600</v>
      </c>
    </row>
    <row r="143" spans="1:8">
      <c r="A143" s="20">
        <v>785990</v>
      </c>
      <c r="B143" s="5" t="s">
        <v>13</v>
      </c>
      <c r="C143" s="5"/>
      <c r="D143" s="4" t="s">
        <v>821</v>
      </c>
      <c r="E143" s="9">
        <v>0</v>
      </c>
      <c r="F143" s="83">
        <v>0</v>
      </c>
      <c r="G143" s="183">
        <v>0</v>
      </c>
      <c r="H143" s="22">
        <f t="shared" si="2"/>
        <v>0</v>
      </c>
    </row>
    <row r="144" spans="1:8">
      <c r="A144" s="20">
        <v>786110</v>
      </c>
      <c r="B144" s="5" t="s">
        <v>13</v>
      </c>
      <c r="C144" s="5"/>
      <c r="D144" s="4" t="s">
        <v>406</v>
      </c>
      <c r="E144" s="9">
        <v>0</v>
      </c>
      <c r="F144" s="83">
        <v>0</v>
      </c>
      <c r="G144" s="183">
        <v>0</v>
      </c>
      <c r="H144" s="22">
        <f t="shared" si="2"/>
        <v>0</v>
      </c>
    </row>
    <row r="145" spans="1:9">
      <c r="A145" s="20">
        <v>786120</v>
      </c>
      <c r="B145" s="5" t="s">
        <v>13</v>
      </c>
      <c r="C145" s="5"/>
      <c r="D145" s="4" t="s">
        <v>407</v>
      </c>
      <c r="E145" s="9">
        <v>0</v>
      </c>
      <c r="F145" s="83">
        <v>0</v>
      </c>
      <c r="G145" s="183">
        <v>0</v>
      </c>
      <c r="H145" s="22">
        <f t="shared" si="2"/>
        <v>0</v>
      </c>
    </row>
    <row r="146" spans="1:9">
      <c r="A146" s="20">
        <v>786130</v>
      </c>
      <c r="B146" s="5" t="s">
        <v>13</v>
      </c>
      <c r="C146" s="5"/>
      <c r="D146" s="4" t="s">
        <v>408</v>
      </c>
      <c r="E146" s="9">
        <v>0</v>
      </c>
      <c r="F146" s="83">
        <v>0</v>
      </c>
      <c r="G146" s="183">
        <v>0</v>
      </c>
      <c r="H146" s="22">
        <f t="shared" si="2"/>
        <v>0</v>
      </c>
    </row>
    <row r="147" spans="1:9">
      <c r="A147" s="20">
        <v>786150</v>
      </c>
      <c r="B147" s="5" t="s">
        <v>13</v>
      </c>
      <c r="C147" s="5"/>
      <c r="D147" s="4" t="s">
        <v>409</v>
      </c>
      <c r="E147" s="9">
        <v>0</v>
      </c>
      <c r="F147" s="83">
        <v>0</v>
      </c>
      <c r="G147" s="183">
        <v>0</v>
      </c>
      <c r="H147" s="22">
        <f t="shared" si="2"/>
        <v>0</v>
      </c>
    </row>
    <row r="148" spans="1:9">
      <c r="A148" s="20">
        <v>786160</v>
      </c>
      <c r="B148" s="5" t="s">
        <v>13</v>
      </c>
      <c r="C148" s="5"/>
      <c r="D148" s="4" t="s">
        <v>410</v>
      </c>
      <c r="E148" s="9">
        <v>0</v>
      </c>
      <c r="F148" s="83">
        <v>0</v>
      </c>
      <c r="G148" s="183">
        <v>0</v>
      </c>
      <c r="H148" s="22">
        <f t="shared" si="2"/>
        <v>0</v>
      </c>
    </row>
    <row r="149" spans="1:9">
      <c r="A149" s="20">
        <v>786170</v>
      </c>
      <c r="B149" s="5" t="s">
        <v>13</v>
      </c>
      <c r="C149" s="5"/>
      <c r="D149" s="4" t="s">
        <v>412</v>
      </c>
      <c r="E149" s="9">
        <v>0</v>
      </c>
      <c r="F149" s="83">
        <v>0</v>
      </c>
      <c r="G149" s="183">
        <v>0</v>
      </c>
      <c r="H149" s="22">
        <f t="shared" si="2"/>
        <v>0</v>
      </c>
    </row>
    <row r="150" spans="1:9">
      <c r="A150" s="20">
        <v>786200</v>
      </c>
      <c r="B150" s="5" t="s">
        <v>13</v>
      </c>
      <c r="C150" s="5">
        <v>81204</v>
      </c>
      <c r="D150" s="4" t="s">
        <v>800</v>
      </c>
      <c r="E150" s="9">
        <v>805257</v>
      </c>
      <c r="F150" s="83">
        <v>174300</v>
      </c>
      <c r="G150" s="183">
        <v>0</v>
      </c>
      <c r="H150" s="22">
        <f t="shared" si="2"/>
        <v>979557</v>
      </c>
    </row>
    <row r="151" spans="1:9">
      <c r="A151" s="20">
        <v>786210</v>
      </c>
      <c r="B151" s="5" t="s">
        <v>13</v>
      </c>
      <c r="C151" s="5">
        <v>81205</v>
      </c>
      <c r="D151" s="4" t="s">
        <v>801</v>
      </c>
      <c r="E151" s="9">
        <v>1768900</v>
      </c>
      <c r="F151" s="83">
        <v>534580</v>
      </c>
      <c r="G151" s="183">
        <v>0</v>
      </c>
      <c r="H151" s="22">
        <f t="shared" si="2"/>
        <v>2303480</v>
      </c>
    </row>
    <row r="152" spans="1:9">
      <c r="A152" s="20">
        <v>786220</v>
      </c>
      <c r="B152" s="5" t="s">
        <v>13</v>
      </c>
      <c r="C152" s="5">
        <v>81206</v>
      </c>
      <c r="D152" s="4" t="s">
        <v>802</v>
      </c>
      <c r="E152" s="9">
        <v>4243338</v>
      </c>
      <c r="F152" s="83">
        <v>997815</v>
      </c>
      <c r="G152" s="183">
        <v>0</v>
      </c>
      <c r="H152" s="22">
        <f t="shared" si="2"/>
        <v>5241153</v>
      </c>
    </row>
    <row r="153" spans="1:9">
      <c r="A153" s="20">
        <v>786230</v>
      </c>
      <c r="B153" s="5" t="s">
        <v>13</v>
      </c>
      <c r="C153" s="5">
        <v>81207</v>
      </c>
      <c r="D153" s="4" t="s">
        <v>803</v>
      </c>
      <c r="E153" s="9">
        <v>2878900</v>
      </c>
      <c r="F153" s="83">
        <v>215000</v>
      </c>
      <c r="G153" s="183">
        <v>0</v>
      </c>
      <c r="H153" s="22">
        <f t="shared" si="2"/>
        <v>3093900</v>
      </c>
    </row>
    <row r="154" spans="1:9">
      <c r="A154" s="20">
        <v>786240</v>
      </c>
      <c r="B154" s="5" t="s">
        <v>13</v>
      </c>
      <c r="C154" s="5">
        <v>81208</v>
      </c>
      <c r="D154" s="4" t="s">
        <v>804</v>
      </c>
      <c r="E154" s="9">
        <v>865700</v>
      </c>
      <c r="F154" s="83">
        <v>0</v>
      </c>
      <c r="G154" s="183">
        <v>0</v>
      </c>
      <c r="H154" s="22">
        <f t="shared" si="2"/>
        <v>865700</v>
      </c>
    </row>
    <row r="155" spans="1:9">
      <c r="A155" s="20">
        <v>786251</v>
      </c>
      <c r="B155" s="5" t="s">
        <v>13</v>
      </c>
      <c r="C155" s="5">
        <v>81300</v>
      </c>
      <c r="D155" s="4" t="s">
        <v>489</v>
      </c>
      <c r="E155" s="9">
        <v>0</v>
      </c>
      <c r="F155" s="83">
        <v>0</v>
      </c>
      <c r="G155" s="183">
        <v>0</v>
      </c>
      <c r="H155" s="22">
        <f t="shared" si="2"/>
        <v>0</v>
      </c>
    </row>
    <row r="156" spans="1:9">
      <c r="A156" s="20">
        <v>786252</v>
      </c>
      <c r="B156" s="5" t="s">
        <v>13</v>
      </c>
      <c r="C156" s="5">
        <v>81301</v>
      </c>
      <c r="D156" s="4" t="s">
        <v>805</v>
      </c>
      <c r="E156" s="9">
        <v>30000</v>
      </c>
      <c r="F156" s="83">
        <v>0</v>
      </c>
      <c r="G156" s="183">
        <v>0</v>
      </c>
      <c r="H156" s="22">
        <f t="shared" si="2"/>
        <v>30000</v>
      </c>
    </row>
    <row r="157" spans="1:9" s="133" customFormat="1">
      <c r="A157" s="20">
        <v>786253</v>
      </c>
      <c r="B157" s="5" t="s">
        <v>13</v>
      </c>
      <c r="C157" s="5">
        <v>81302</v>
      </c>
      <c r="D157" s="4" t="s">
        <v>806</v>
      </c>
      <c r="E157" s="9">
        <v>0</v>
      </c>
      <c r="F157" s="83">
        <v>0</v>
      </c>
      <c r="G157" s="183">
        <v>0</v>
      </c>
      <c r="H157" s="22">
        <f t="shared" si="2"/>
        <v>0</v>
      </c>
      <c r="I157" s="134"/>
    </row>
    <row r="158" spans="1:9" s="133" customFormat="1">
      <c r="A158" s="20">
        <v>786254</v>
      </c>
      <c r="B158" s="5" t="s">
        <v>13</v>
      </c>
      <c r="C158" s="5">
        <v>81303</v>
      </c>
      <c r="D158" s="4" t="s">
        <v>807</v>
      </c>
      <c r="E158" s="9">
        <v>1047000</v>
      </c>
      <c r="F158" s="83">
        <v>315300</v>
      </c>
      <c r="G158" s="183">
        <v>0</v>
      </c>
      <c r="H158" s="22">
        <f t="shared" si="2"/>
        <v>1362300</v>
      </c>
      <c r="I158" s="134"/>
    </row>
    <row r="159" spans="1:9">
      <c r="A159" s="20">
        <v>786260</v>
      </c>
      <c r="B159" s="5" t="s">
        <v>13</v>
      </c>
      <c r="C159" s="5"/>
      <c r="D159" s="4" t="s">
        <v>539</v>
      </c>
      <c r="E159" s="9">
        <v>25000</v>
      </c>
      <c r="F159" s="83">
        <v>0</v>
      </c>
      <c r="G159" s="183">
        <v>0</v>
      </c>
      <c r="H159" s="22">
        <f t="shared" si="2"/>
        <v>25000</v>
      </c>
    </row>
    <row r="160" spans="1:9">
      <c r="A160" s="20">
        <v>786270</v>
      </c>
      <c r="B160" s="5" t="s">
        <v>13</v>
      </c>
      <c r="C160" s="5"/>
      <c r="D160" s="4" t="s">
        <v>808</v>
      </c>
      <c r="E160" s="9">
        <v>1806440</v>
      </c>
      <c r="F160" s="83">
        <v>0</v>
      </c>
      <c r="G160" s="183">
        <v>0</v>
      </c>
      <c r="H160" s="22">
        <f t="shared" si="2"/>
        <v>1806440</v>
      </c>
    </row>
    <row r="161" spans="1:8">
      <c r="A161" s="20">
        <v>786300</v>
      </c>
      <c r="B161" s="5" t="s">
        <v>13</v>
      </c>
      <c r="C161" s="5"/>
      <c r="D161" s="4" t="s">
        <v>550</v>
      </c>
      <c r="E161" s="9">
        <v>0</v>
      </c>
      <c r="F161" s="83">
        <v>0</v>
      </c>
      <c r="G161" s="183">
        <v>0</v>
      </c>
      <c r="H161" s="22">
        <f t="shared" si="2"/>
        <v>0</v>
      </c>
    </row>
    <row r="162" spans="1:8">
      <c r="A162" s="20">
        <v>786310</v>
      </c>
      <c r="B162" s="5" t="s">
        <v>13</v>
      </c>
      <c r="C162" s="5">
        <v>82601</v>
      </c>
      <c r="D162" s="4" t="s">
        <v>809</v>
      </c>
      <c r="E162" s="9">
        <v>19600</v>
      </c>
      <c r="F162" s="83">
        <v>4900</v>
      </c>
      <c r="G162" s="183">
        <v>0</v>
      </c>
      <c r="H162" s="22">
        <f t="shared" si="2"/>
        <v>24500</v>
      </c>
    </row>
    <row r="163" spans="1:8">
      <c r="A163" s="20">
        <v>786320</v>
      </c>
      <c r="B163" s="5" t="s">
        <v>13</v>
      </c>
      <c r="C163" s="5">
        <v>82500</v>
      </c>
      <c r="D163" s="4" t="s">
        <v>810</v>
      </c>
      <c r="E163" s="9">
        <v>2677000</v>
      </c>
      <c r="F163" s="83">
        <v>0</v>
      </c>
      <c r="G163" s="183">
        <v>0</v>
      </c>
      <c r="H163" s="22">
        <f t="shared" si="2"/>
        <v>2677000</v>
      </c>
    </row>
    <row r="164" spans="1:8">
      <c r="A164" s="20">
        <v>786330</v>
      </c>
      <c r="B164" s="5" t="s">
        <v>13</v>
      </c>
      <c r="C164" s="5"/>
      <c r="D164" s="4" t="s">
        <v>811</v>
      </c>
      <c r="E164" s="9">
        <v>250000</v>
      </c>
      <c r="F164" s="83">
        <v>0</v>
      </c>
      <c r="G164" s="183">
        <v>0</v>
      </c>
      <c r="H164" s="22">
        <f t="shared" si="2"/>
        <v>250000</v>
      </c>
    </row>
    <row r="165" spans="1:8">
      <c r="A165" s="20">
        <v>786350</v>
      </c>
      <c r="B165" s="5" t="s">
        <v>13</v>
      </c>
      <c r="C165" s="5">
        <v>81117</v>
      </c>
      <c r="D165" s="4" t="s">
        <v>812</v>
      </c>
      <c r="E165" s="9">
        <v>553300</v>
      </c>
      <c r="F165" s="83">
        <v>98600</v>
      </c>
      <c r="G165" s="183">
        <v>0</v>
      </c>
      <c r="H165" s="22">
        <f t="shared" si="2"/>
        <v>651900</v>
      </c>
    </row>
    <row r="166" spans="1:8">
      <c r="A166" s="20">
        <v>786360</v>
      </c>
      <c r="B166" s="5" t="s">
        <v>13</v>
      </c>
      <c r="C166" s="5"/>
      <c r="D166" s="4" t="s">
        <v>607</v>
      </c>
      <c r="E166" s="9">
        <v>0</v>
      </c>
      <c r="F166" s="83">
        <v>0</v>
      </c>
      <c r="G166" s="183">
        <v>0</v>
      </c>
      <c r="H166" s="22">
        <f t="shared" si="2"/>
        <v>0</v>
      </c>
    </row>
    <row r="167" spans="1:8">
      <c r="A167" s="20">
        <v>786370</v>
      </c>
      <c r="B167" s="5" t="s">
        <v>13</v>
      </c>
      <c r="C167" s="5"/>
      <c r="D167" s="4" t="s">
        <v>835</v>
      </c>
      <c r="E167" s="9">
        <v>0</v>
      </c>
      <c r="F167" s="83">
        <v>0</v>
      </c>
      <c r="G167" s="183">
        <v>0</v>
      </c>
      <c r="H167" s="22">
        <f t="shared" si="2"/>
        <v>0</v>
      </c>
    </row>
    <row r="168" spans="1:8">
      <c r="A168" s="170">
        <v>786390</v>
      </c>
      <c r="B168" s="171" t="s">
        <v>13</v>
      </c>
      <c r="C168" s="171">
        <v>84800</v>
      </c>
      <c r="D168" s="172" t="s">
        <v>822</v>
      </c>
      <c r="E168" s="168">
        <v>3200</v>
      </c>
      <c r="F168" s="173">
        <v>0</v>
      </c>
      <c r="G168" s="173">
        <v>200</v>
      </c>
      <c r="H168" s="174">
        <f t="shared" si="2"/>
        <v>3000</v>
      </c>
    </row>
    <row r="169" spans="1:8">
      <c r="A169" s="20">
        <v>786710</v>
      </c>
      <c r="B169" s="5" t="s">
        <v>13</v>
      </c>
      <c r="C169" s="5">
        <v>82400</v>
      </c>
      <c r="D169" s="4" t="s">
        <v>813</v>
      </c>
      <c r="E169" s="9">
        <v>0</v>
      </c>
      <c r="F169" s="83">
        <v>0</v>
      </c>
      <c r="G169" s="183">
        <v>0</v>
      </c>
      <c r="H169" s="22">
        <f t="shared" si="2"/>
        <v>0</v>
      </c>
    </row>
    <row r="170" spans="1:8">
      <c r="A170" s="20">
        <v>786930</v>
      </c>
      <c r="B170" s="5" t="s">
        <v>13</v>
      </c>
      <c r="C170" s="5"/>
      <c r="D170" s="4" t="s">
        <v>634</v>
      </c>
      <c r="E170" s="9">
        <v>0</v>
      </c>
      <c r="F170" s="83">
        <v>0</v>
      </c>
      <c r="G170" s="183">
        <v>0</v>
      </c>
      <c r="H170" s="22">
        <f t="shared" si="2"/>
        <v>0</v>
      </c>
    </row>
    <row r="171" spans="1:8">
      <c r="A171" s="20">
        <v>786990</v>
      </c>
      <c r="B171" s="5" t="s">
        <v>13</v>
      </c>
      <c r="C171" s="5">
        <v>83107</v>
      </c>
      <c r="D171" s="4" t="s">
        <v>757</v>
      </c>
      <c r="E171" s="9">
        <v>728500</v>
      </c>
      <c r="F171" s="83">
        <v>208000</v>
      </c>
      <c r="G171" s="183">
        <v>0</v>
      </c>
      <c r="H171" s="22">
        <f t="shared" si="2"/>
        <v>936500</v>
      </c>
    </row>
    <row r="172" spans="1:8">
      <c r="A172" s="170">
        <v>787010</v>
      </c>
      <c r="B172" s="171" t="s">
        <v>13</v>
      </c>
      <c r="C172" s="171">
        <v>81800</v>
      </c>
      <c r="D172" s="172" t="s">
        <v>836</v>
      </c>
      <c r="E172" s="168">
        <v>13117560</v>
      </c>
      <c r="F172" s="173">
        <v>3315356</v>
      </c>
      <c r="G172" s="184">
        <v>0</v>
      </c>
      <c r="H172" s="174">
        <f t="shared" si="2"/>
        <v>16432916</v>
      </c>
    </row>
    <row r="173" spans="1:8">
      <c r="A173" s="20">
        <v>787510</v>
      </c>
      <c r="B173" s="5" t="s">
        <v>13</v>
      </c>
      <c r="C173" s="5">
        <v>81901</v>
      </c>
      <c r="D173" s="4" t="s">
        <v>825</v>
      </c>
      <c r="E173" s="9">
        <v>1623080</v>
      </c>
      <c r="F173" s="83">
        <v>405770</v>
      </c>
      <c r="G173" s="183">
        <v>0</v>
      </c>
      <c r="H173" s="22">
        <f t="shared" si="2"/>
        <v>2028850</v>
      </c>
    </row>
    <row r="174" spans="1:8">
      <c r="A174" s="20">
        <v>787550</v>
      </c>
      <c r="B174" s="5" t="s">
        <v>13</v>
      </c>
      <c r="C174" s="5">
        <v>81902</v>
      </c>
      <c r="D174" s="4" t="s">
        <v>823</v>
      </c>
      <c r="E174" s="9">
        <v>4720000</v>
      </c>
      <c r="F174" s="83">
        <v>1180000</v>
      </c>
      <c r="G174" s="183">
        <v>0</v>
      </c>
      <c r="H174" s="22">
        <f t="shared" si="2"/>
        <v>5900000</v>
      </c>
    </row>
    <row r="175" spans="1:8">
      <c r="A175" s="20">
        <v>787580</v>
      </c>
      <c r="B175" s="5" t="s">
        <v>13</v>
      </c>
      <c r="C175" s="5"/>
      <c r="D175" s="4" t="s">
        <v>826</v>
      </c>
      <c r="E175" s="9">
        <v>0</v>
      </c>
      <c r="F175" s="83">
        <v>0</v>
      </c>
      <c r="G175" s="183">
        <v>0</v>
      </c>
      <c r="H175" s="22">
        <f t="shared" si="2"/>
        <v>0</v>
      </c>
    </row>
    <row r="176" spans="1:8">
      <c r="A176" s="20">
        <v>787880</v>
      </c>
      <c r="B176" s="5" t="s">
        <v>13</v>
      </c>
      <c r="C176" s="5">
        <v>81700</v>
      </c>
      <c r="D176" s="4" t="s">
        <v>814</v>
      </c>
      <c r="E176" s="9">
        <v>0</v>
      </c>
      <c r="F176" s="83">
        <v>0</v>
      </c>
      <c r="G176" s="183">
        <v>0</v>
      </c>
      <c r="H176" s="22">
        <f t="shared" si="2"/>
        <v>0</v>
      </c>
    </row>
    <row r="177" spans="1:8">
      <c r="A177" s="20">
        <v>788197</v>
      </c>
      <c r="B177" s="5" t="s">
        <v>13</v>
      </c>
      <c r="C177" s="5">
        <v>85400</v>
      </c>
      <c r="D177" s="4" t="s">
        <v>675</v>
      </c>
      <c r="E177" s="9">
        <v>0</v>
      </c>
      <c r="F177" s="83">
        <v>0</v>
      </c>
      <c r="G177" s="183">
        <v>0</v>
      </c>
      <c r="H177" s="22">
        <f t="shared" si="2"/>
        <v>0</v>
      </c>
    </row>
    <row r="178" spans="1:8">
      <c r="A178" s="20">
        <v>788810</v>
      </c>
      <c r="B178" s="5" t="s">
        <v>13</v>
      </c>
      <c r="C178" s="5">
        <v>85400</v>
      </c>
      <c r="D178" s="4" t="s">
        <v>815</v>
      </c>
      <c r="E178" s="9">
        <v>0</v>
      </c>
      <c r="F178" s="83">
        <v>0</v>
      </c>
      <c r="G178" s="183">
        <v>0</v>
      </c>
      <c r="H178" s="22">
        <f t="shared" si="2"/>
        <v>0</v>
      </c>
    </row>
    <row r="179" spans="1:8">
      <c r="A179" s="120">
        <v>788810</v>
      </c>
      <c r="B179" s="121" t="s">
        <v>13</v>
      </c>
      <c r="C179" s="121">
        <v>85400</v>
      </c>
      <c r="D179" s="122" t="s">
        <v>815</v>
      </c>
      <c r="E179" s="9">
        <v>314215988</v>
      </c>
      <c r="F179" s="83">
        <v>85813103</v>
      </c>
      <c r="G179" s="183">
        <v>0</v>
      </c>
      <c r="H179" s="22">
        <f t="shared" si="2"/>
        <v>400029091</v>
      </c>
    </row>
    <row r="180" spans="1:8">
      <c r="A180" s="20">
        <v>788810</v>
      </c>
      <c r="B180" s="5" t="s">
        <v>13</v>
      </c>
      <c r="C180" s="5">
        <v>85400</v>
      </c>
      <c r="D180" s="4" t="s">
        <v>815</v>
      </c>
      <c r="E180" s="9">
        <v>0</v>
      </c>
      <c r="F180" s="83">
        <v>0</v>
      </c>
      <c r="G180" s="183">
        <v>0</v>
      </c>
      <c r="H180" s="22">
        <f t="shared" si="2"/>
        <v>0</v>
      </c>
    </row>
    <row r="181" spans="1:8">
      <c r="A181" s="20"/>
      <c r="B181" s="5" t="s">
        <v>13</v>
      </c>
      <c r="C181" s="5">
        <v>85700</v>
      </c>
      <c r="D181" s="4" t="s">
        <v>682</v>
      </c>
      <c r="E181" s="9">
        <v>0</v>
      </c>
      <c r="F181" s="83">
        <v>0</v>
      </c>
      <c r="G181" s="183">
        <v>0</v>
      </c>
      <c r="H181" s="22">
        <f t="shared" si="2"/>
        <v>0</v>
      </c>
    </row>
    <row r="182" spans="1:8">
      <c r="A182" s="20">
        <v>788900</v>
      </c>
      <c r="B182" s="5" t="s">
        <v>13</v>
      </c>
      <c r="C182" s="5">
        <v>85800</v>
      </c>
      <c r="D182" s="4" t="s">
        <v>713</v>
      </c>
      <c r="E182" s="9">
        <v>23248017</v>
      </c>
      <c r="F182" s="83">
        <v>6167809</v>
      </c>
      <c r="G182" s="183">
        <v>0</v>
      </c>
      <c r="H182" s="22">
        <f t="shared" si="2"/>
        <v>29415826</v>
      </c>
    </row>
    <row r="183" spans="1:8">
      <c r="A183" s="20">
        <v>789610</v>
      </c>
      <c r="B183" s="5" t="s">
        <v>13</v>
      </c>
      <c r="C183" s="5"/>
      <c r="D183" s="4" t="s">
        <v>683</v>
      </c>
      <c r="E183" s="9">
        <v>0</v>
      </c>
      <c r="F183" s="83">
        <v>0</v>
      </c>
      <c r="G183" s="183">
        <v>0</v>
      </c>
      <c r="H183" s="22">
        <f t="shared" si="2"/>
        <v>0</v>
      </c>
    </row>
    <row r="184" spans="1:8">
      <c r="A184" s="20">
        <v>789620</v>
      </c>
      <c r="B184" s="5" t="s">
        <v>13</v>
      </c>
      <c r="C184" s="5"/>
      <c r="D184" s="4" t="s">
        <v>684</v>
      </c>
      <c r="E184" s="9">
        <v>0</v>
      </c>
      <c r="F184" s="83">
        <v>0</v>
      </c>
      <c r="G184" s="183">
        <v>0</v>
      </c>
      <c r="H184" s="22">
        <f t="shared" si="2"/>
        <v>0</v>
      </c>
    </row>
    <row r="185" spans="1:8">
      <c r="A185" s="20">
        <v>789700</v>
      </c>
      <c r="B185" s="5" t="s">
        <v>13</v>
      </c>
      <c r="C185" s="5"/>
      <c r="D185" s="4" t="s">
        <v>685</v>
      </c>
      <c r="E185" s="9">
        <v>0</v>
      </c>
      <c r="F185" s="83">
        <v>0</v>
      </c>
      <c r="G185" s="183">
        <v>0</v>
      </c>
      <c r="H185" s="22">
        <f t="shared" si="2"/>
        <v>0</v>
      </c>
    </row>
    <row r="186" spans="1:8">
      <c r="A186" s="20">
        <v>800100</v>
      </c>
      <c r="B186" s="5" t="s">
        <v>13</v>
      </c>
      <c r="C186" s="5">
        <v>90100</v>
      </c>
      <c r="D186" s="4" t="s">
        <v>837</v>
      </c>
      <c r="E186" s="9">
        <v>-227568</v>
      </c>
      <c r="F186" s="83">
        <v>0</v>
      </c>
      <c r="G186" s="183">
        <v>222846</v>
      </c>
      <c r="H186" s="22">
        <f t="shared" si="2"/>
        <v>-450414</v>
      </c>
    </row>
    <row r="187" spans="1:8">
      <c r="A187" s="20">
        <v>803110</v>
      </c>
      <c r="B187" s="5" t="s">
        <v>13</v>
      </c>
      <c r="C187" s="5"/>
      <c r="D187" s="4" t="s">
        <v>838</v>
      </c>
      <c r="E187" s="9">
        <v>0</v>
      </c>
      <c r="F187" s="83">
        <v>0</v>
      </c>
      <c r="G187" s="183">
        <v>0</v>
      </c>
      <c r="H187" s="22">
        <f t="shared" si="2"/>
        <v>0</v>
      </c>
    </row>
    <row r="188" spans="1:8">
      <c r="A188" s="20">
        <v>803113</v>
      </c>
      <c r="B188" s="5" t="s">
        <v>13</v>
      </c>
      <c r="C188" s="5"/>
      <c r="D188" s="4" t="s">
        <v>839</v>
      </c>
      <c r="E188" s="9">
        <v>0</v>
      </c>
      <c r="F188" s="83">
        <v>0</v>
      </c>
      <c r="G188" s="183">
        <v>0</v>
      </c>
      <c r="H188" s="22">
        <f t="shared" si="2"/>
        <v>0</v>
      </c>
    </row>
    <row r="189" spans="1:8">
      <c r="A189" s="20">
        <v>819910</v>
      </c>
      <c r="B189" s="5" t="s">
        <v>13</v>
      </c>
      <c r="C189" s="5">
        <v>92200</v>
      </c>
      <c r="D189" s="4" t="s">
        <v>816</v>
      </c>
      <c r="E189" s="9">
        <v>-47391903</v>
      </c>
      <c r="F189" s="83">
        <v>67570</v>
      </c>
      <c r="G189" s="183">
        <v>7940122</v>
      </c>
      <c r="H189" s="22">
        <f t="shared" si="2"/>
        <v>-55264455</v>
      </c>
    </row>
    <row r="190" spans="1:8">
      <c r="A190" s="20">
        <v>835802</v>
      </c>
      <c r="B190" s="5" t="s">
        <v>13</v>
      </c>
      <c r="C190" s="5">
        <v>95200</v>
      </c>
      <c r="D190" s="4" t="s">
        <v>704</v>
      </c>
      <c r="E190" s="9">
        <v>0</v>
      </c>
      <c r="F190" s="83">
        <v>0</v>
      </c>
      <c r="G190" s="183">
        <v>0</v>
      </c>
      <c r="H190" s="22">
        <f t="shared" si="2"/>
        <v>0</v>
      </c>
    </row>
    <row r="191" spans="1:8">
      <c r="A191" s="20">
        <v>849020</v>
      </c>
      <c r="B191" s="5" t="s">
        <v>13</v>
      </c>
      <c r="C191" s="5">
        <v>93500</v>
      </c>
      <c r="D191" s="4" t="s">
        <v>817</v>
      </c>
      <c r="E191" s="9">
        <v>354447939</v>
      </c>
      <c r="F191" s="83">
        <v>105933055</v>
      </c>
      <c r="G191" s="183">
        <v>391462623</v>
      </c>
      <c r="H191" s="22">
        <f t="shared" si="2"/>
        <v>68918371</v>
      </c>
    </row>
    <row r="192" spans="1:8">
      <c r="A192" s="20">
        <v>849710</v>
      </c>
      <c r="B192" s="5" t="s">
        <v>13</v>
      </c>
      <c r="C192" s="5"/>
      <c r="D192" s="4" t="s">
        <v>709</v>
      </c>
      <c r="E192" s="9">
        <v>0</v>
      </c>
      <c r="F192" s="83">
        <v>0</v>
      </c>
      <c r="G192" s="183">
        <v>0</v>
      </c>
      <c r="H192" s="22">
        <f t="shared" si="2"/>
        <v>0</v>
      </c>
    </row>
    <row r="193" spans="1:8">
      <c r="A193" s="20">
        <v>858000</v>
      </c>
      <c r="B193" s="5" t="s">
        <v>13</v>
      </c>
      <c r="C193" s="5">
        <v>99901</v>
      </c>
      <c r="D193" s="4" t="s">
        <v>840</v>
      </c>
      <c r="E193" s="9">
        <v>221215840</v>
      </c>
      <c r="F193" s="83">
        <v>0</v>
      </c>
      <c r="G193" s="183">
        <v>0</v>
      </c>
      <c r="H193" s="22">
        <f t="shared" si="2"/>
        <v>221215840</v>
      </c>
    </row>
    <row r="194" spans="1:8">
      <c r="A194" s="20">
        <v>99800</v>
      </c>
      <c r="B194" s="5" t="s">
        <v>13</v>
      </c>
      <c r="C194" s="5">
        <v>99800</v>
      </c>
      <c r="D194" s="4" t="s">
        <v>714</v>
      </c>
      <c r="E194" s="9">
        <v>0</v>
      </c>
      <c r="F194" s="189">
        <v>0</v>
      </c>
      <c r="G194" s="183">
        <v>0</v>
      </c>
      <c r="H194" s="22">
        <f t="shared" si="2"/>
        <v>0</v>
      </c>
    </row>
    <row r="195" spans="1:8" ht="13.8" thickBot="1">
      <c r="A195" s="24"/>
      <c r="B195" s="24"/>
      <c r="C195" s="24"/>
      <c r="D195" s="24" t="s">
        <v>715</v>
      </c>
      <c r="E195" s="25">
        <f>SUM(E8:E194)</f>
        <v>0</v>
      </c>
      <c r="F195" s="87">
        <f>SUBTOTAL(9,F8:F194)</f>
        <v>11418199050</v>
      </c>
      <c r="G195" s="87">
        <f>SUBTOTAL(9,G8:G194)</f>
        <v>11418199050</v>
      </c>
      <c r="H195" s="25">
        <f>SUM(H8:H194)</f>
        <v>0</v>
      </c>
    </row>
    <row r="196" spans="1:8" ht="13.8" thickTop="1">
      <c r="G196" s="198">
        <f>F195-G195</f>
        <v>0</v>
      </c>
    </row>
  </sheetData>
  <autoFilter ref="A5:H194" xr:uid="{23E6BC9E-D705-403D-B311-C4FD1146D2C0}"/>
  <phoneticPr fontId="1" type="noConversion"/>
  <pageMargins left="0.7" right="0.7" top="0.75" bottom="0.75" header="0.3" footer="0.3"/>
  <pageSetup paperSize="9" scale="55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11504-82E3-4B60-8254-82FE80DAABD0}">
  <dimension ref="A1:I196"/>
  <sheetViews>
    <sheetView view="pageBreakPreview" zoomScale="70" zoomScaleNormal="85" zoomScaleSheetLayoutView="70" workbookViewId="0">
      <pane ySplit="7" topLeftCell="A170" activePane="bottomLeft" state="frozen"/>
      <selection pane="bottomLeft" activeCell="E174" sqref="E174"/>
    </sheetView>
  </sheetViews>
  <sheetFormatPr defaultColWidth="8.69921875" defaultRowHeight="13.2"/>
  <cols>
    <col min="1" max="1" width="13.5" style="8" bestFit="1" customWidth="1"/>
    <col min="2" max="3" width="7.296875" style="8" customWidth="1"/>
    <col min="4" max="4" width="35.09765625" style="8" bestFit="1" customWidth="1"/>
    <col min="5" max="5" width="23.3984375" style="134" bestFit="1" customWidth="1"/>
    <col min="6" max="6" width="21" style="198" bestFit="1" customWidth="1"/>
    <col min="7" max="7" width="21.3984375" style="198" bestFit="1" customWidth="1"/>
    <col min="8" max="8" width="30.3984375" style="134" bestFit="1" customWidth="1"/>
    <col min="9" max="9" width="2.69921875" style="8" customWidth="1"/>
    <col min="10" max="16384" width="8.69921875" style="8"/>
  </cols>
  <sheetData>
    <row r="1" spans="1:9">
      <c r="A1" s="1" t="s">
        <v>0</v>
      </c>
      <c r="B1" s="1"/>
      <c r="C1" s="1"/>
      <c r="D1" s="5"/>
      <c r="E1" s="196"/>
      <c r="F1" s="197"/>
      <c r="G1" s="197"/>
      <c r="H1" s="7"/>
    </row>
    <row r="2" spans="1:9">
      <c r="A2" s="1" t="s">
        <v>1</v>
      </c>
      <c r="B2" s="1"/>
      <c r="C2" s="1"/>
      <c r="D2" s="5"/>
      <c r="E2" s="9"/>
      <c r="F2" s="79"/>
      <c r="G2" s="79"/>
      <c r="H2" s="7"/>
    </row>
    <row r="3" spans="1:9">
      <c r="A3" s="1" t="s">
        <v>844</v>
      </c>
      <c r="B3" s="2"/>
      <c r="C3" s="2"/>
      <c r="D3" s="5"/>
      <c r="E3" s="7"/>
      <c r="F3" s="79"/>
      <c r="G3" s="79"/>
      <c r="H3" s="7"/>
    </row>
    <row r="4" spans="1:9">
      <c r="A4" s="1"/>
      <c r="B4" s="1"/>
      <c r="C4" s="1"/>
      <c r="D4" s="5"/>
      <c r="E4" s="7"/>
      <c r="F4" s="79"/>
      <c r="G4" s="79"/>
      <c r="H4" s="7"/>
    </row>
    <row r="5" spans="1:9" s="10" customFormat="1" ht="39.6">
      <c r="A5" s="26" t="s">
        <v>2</v>
      </c>
      <c r="B5" s="26" t="s">
        <v>3</v>
      </c>
      <c r="C5" s="26" t="s">
        <v>4</v>
      </c>
      <c r="D5" s="26" t="s">
        <v>5</v>
      </c>
      <c r="E5" s="27" t="s">
        <v>763</v>
      </c>
      <c r="F5" s="80" t="s">
        <v>7</v>
      </c>
      <c r="G5" s="80" t="s">
        <v>8</v>
      </c>
      <c r="H5" s="28" t="s">
        <v>9</v>
      </c>
    </row>
    <row r="6" spans="1:9" ht="13.8" thickBot="1">
      <c r="A6" s="11" t="s">
        <v>10</v>
      </c>
      <c r="B6" s="11" t="s">
        <v>11</v>
      </c>
      <c r="C6" s="11"/>
      <c r="D6" s="11"/>
      <c r="E6" s="12"/>
      <c r="F6" s="81"/>
      <c r="G6" s="81"/>
      <c r="H6" s="13" t="s">
        <v>12</v>
      </c>
    </row>
    <row r="7" spans="1:9" ht="13.8" thickBot="1">
      <c r="A7" s="14"/>
      <c r="B7" s="14">
        <v>183100</v>
      </c>
      <c r="C7" s="14"/>
      <c r="D7" s="14"/>
      <c r="E7" s="14"/>
      <c r="F7" s="82"/>
      <c r="G7" s="82"/>
      <c r="H7" s="15"/>
    </row>
    <row r="8" spans="1:9" s="132" customFormat="1">
      <c r="A8" s="20">
        <v>103110</v>
      </c>
      <c r="B8" s="5" t="s">
        <v>13</v>
      </c>
      <c r="C8" s="5">
        <v>10300</v>
      </c>
      <c r="D8" s="4" t="s">
        <v>14</v>
      </c>
      <c r="E8" s="9">
        <v>2117250091</v>
      </c>
      <c r="F8" s="188">
        <v>2834984988</v>
      </c>
      <c r="G8" s="183">
        <v>3144157532</v>
      </c>
      <c r="H8" s="180">
        <f t="shared" ref="H8:H72" si="0">E8+F8-G8</f>
        <v>1808077547</v>
      </c>
      <c r="I8" s="8"/>
    </row>
    <row r="9" spans="1:9">
      <c r="A9" s="20">
        <v>103120</v>
      </c>
      <c r="B9" s="5" t="s">
        <v>13</v>
      </c>
      <c r="C9" s="5">
        <v>10301</v>
      </c>
      <c r="D9" s="4" t="s">
        <v>15</v>
      </c>
      <c r="E9" s="9">
        <v>9543</v>
      </c>
      <c r="F9" s="195">
        <v>0</v>
      </c>
      <c r="G9" s="183">
        <v>0</v>
      </c>
      <c r="H9" s="22">
        <f t="shared" si="0"/>
        <v>9543</v>
      </c>
    </row>
    <row r="10" spans="1:9">
      <c r="A10" s="20">
        <v>10400</v>
      </c>
      <c r="B10" s="5" t="s">
        <v>13</v>
      </c>
      <c r="C10" s="5">
        <v>10400</v>
      </c>
      <c r="D10" s="4" t="s">
        <v>16</v>
      </c>
      <c r="E10" s="9">
        <v>181985</v>
      </c>
      <c r="F10" s="195">
        <v>0</v>
      </c>
      <c r="G10" s="183">
        <v>319</v>
      </c>
      <c r="H10" s="22">
        <f t="shared" si="0"/>
        <v>181666</v>
      </c>
    </row>
    <row r="11" spans="1:9">
      <c r="A11" s="20">
        <v>106210</v>
      </c>
      <c r="B11" s="5" t="s">
        <v>13</v>
      </c>
      <c r="C11" s="5">
        <v>10100</v>
      </c>
      <c r="D11" s="4" t="s">
        <v>17</v>
      </c>
      <c r="E11" s="9">
        <v>954733</v>
      </c>
      <c r="F11" s="195">
        <v>0</v>
      </c>
      <c r="G11" s="183">
        <v>140290</v>
      </c>
      <c r="H11" s="22">
        <f t="shared" si="0"/>
        <v>814443</v>
      </c>
    </row>
    <row r="12" spans="1:9">
      <c r="A12" s="20">
        <v>109200</v>
      </c>
      <c r="B12" s="5" t="s">
        <v>13</v>
      </c>
      <c r="C12" s="5"/>
      <c r="D12" s="4" t="s">
        <v>18</v>
      </c>
      <c r="E12" s="9">
        <v>0</v>
      </c>
      <c r="F12" s="195">
        <v>0</v>
      </c>
      <c r="G12" s="183">
        <v>0</v>
      </c>
      <c r="H12" s="22">
        <f t="shared" si="0"/>
        <v>0</v>
      </c>
    </row>
    <row r="13" spans="1:9">
      <c r="A13" s="20">
        <v>122800</v>
      </c>
      <c r="B13" s="5" t="s">
        <v>13</v>
      </c>
      <c r="C13" s="5">
        <v>12200</v>
      </c>
      <c r="D13" s="4" t="s">
        <v>19</v>
      </c>
      <c r="E13" s="9">
        <v>-36065700</v>
      </c>
      <c r="F13" s="195">
        <v>190837174</v>
      </c>
      <c r="G13" s="183">
        <v>206601999</v>
      </c>
      <c r="H13" s="22">
        <f t="shared" si="0"/>
        <v>-51830525</v>
      </c>
    </row>
    <row r="14" spans="1:9">
      <c r="A14" s="20">
        <v>1231001</v>
      </c>
      <c r="B14" s="5" t="s">
        <v>13</v>
      </c>
      <c r="C14" s="5">
        <v>10800</v>
      </c>
      <c r="D14" s="4" t="s">
        <v>20</v>
      </c>
      <c r="E14" s="9">
        <v>0</v>
      </c>
      <c r="F14" s="195">
        <v>0</v>
      </c>
      <c r="G14" s="183">
        <v>0</v>
      </c>
      <c r="H14" s="22">
        <f t="shared" si="0"/>
        <v>0</v>
      </c>
    </row>
    <row r="15" spans="1:9">
      <c r="A15" s="20">
        <v>123004</v>
      </c>
      <c r="B15" s="5" t="s">
        <v>13</v>
      </c>
      <c r="C15" s="5">
        <v>10800</v>
      </c>
      <c r="D15" s="4" t="s">
        <v>21</v>
      </c>
      <c r="E15" s="9">
        <v>0</v>
      </c>
      <c r="F15" s="195">
        <v>0</v>
      </c>
      <c r="G15" s="183">
        <v>0</v>
      </c>
      <c r="H15" s="22">
        <f t="shared" si="0"/>
        <v>0</v>
      </c>
    </row>
    <row r="16" spans="1:9">
      <c r="A16" s="20">
        <v>123106</v>
      </c>
      <c r="B16" s="5" t="s">
        <v>13</v>
      </c>
      <c r="C16" s="5">
        <v>10800</v>
      </c>
      <c r="D16" s="4" t="s">
        <v>22</v>
      </c>
      <c r="E16" s="9">
        <v>0</v>
      </c>
      <c r="F16" s="195">
        <v>0</v>
      </c>
      <c r="G16" s="183">
        <v>0</v>
      </c>
      <c r="H16" s="22">
        <f t="shared" si="0"/>
        <v>0</v>
      </c>
    </row>
    <row r="17" spans="1:9">
      <c r="A17" s="20">
        <v>1231103</v>
      </c>
      <c r="B17" s="5" t="s">
        <v>13</v>
      </c>
      <c r="C17" s="5">
        <v>10803</v>
      </c>
      <c r="D17" s="4" t="s">
        <v>782</v>
      </c>
      <c r="E17" s="9">
        <v>2151619</v>
      </c>
      <c r="F17" s="195">
        <v>0</v>
      </c>
      <c r="G17" s="183">
        <v>12278</v>
      </c>
      <c r="H17" s="22">
        <f t="shared" si="0"/>
        <v>2139341</v>
      </c>
    </row>
    <row r="18" spans="1:9">
      <c r="A18" s="20">
        <v>123133</v>
      </c>
      <c r="B18" s="5" t="s">
        <v>13</v>
      </c>
      <c r="C18" s="5">
        <v>10800</v>
      </c>
      <c r="D18" s="4" t="s">
        <v>24</v>
      </c>
      <c r="E18" s="9">
        <v>0</v>
      </c>
      <c r="F18" s="195">
        <v>0</v>
      </c>
      <c r="G18" s="183">
        <v>0</v>
      </c>
      <c r="H18" s="22">
        <f t="shared" si="0"/>
        <v>0</v>
      </c>
    </row>
    <row r="19" spans="1:9">
      <c r="A19" s="20">
        <v>123183</v>
      </c>
      <c r="B19" s="5" t="s">
        <v>13</v>
      </c>
      <c r="C19" s="5">
        <v>10805</v>
      </c>
      <c r="D19" s="4" t="s">
        <v>25</v>
      </c>
      <c r="E19" s="9">
        <v>77468142</v>
      </c>
      <c r="F19" s="195">
        <v>0</v>
      </c>
      <c r="G19" s="183">
        <v>442043</v>
      </c>
      <c r="H19" s="22">
        <f t="shared" si="0"/>
        <v>77026099</v>
      </c>
    </row>
    <row r="20" spans="1:9">
      <c r="A20" s="20">
        <v>123191</v>
      </c>
      <c r="B20" s="5" t="s">
        <v>13</v>
      </c>
      <c r="C20" s="5">
        <v>10800</v>
      </c>
      <c r="D20" s="4" t="s">
        <v>26</v>
      </c>
      <c r="E20" s="9">
        <v>0</v>
      </c>
      <c r="F20" s="195">
        <v>0</v>
      </c>
      <c r="G20" s="183">
        <v>0</v>
      </c>
      <c r="H20" s="22">
        <f t="shared" si="0"/>
        <v>0</v>
      </c>
    </row>
    <row r="21" spans="1:9">
      <c r="A21" s="20">
        <v>123195</v>
      </c>
      <c r="B21" s="5" t="s">
        <v>13</v>
      </c>
      <c r="C21" s="5">
        <v>10800</v>
      </c>
      <c r="D21" s="4" t="s">
        <v>27</v>
      </c>
      <c r="E21" s="9">
        <v>0</v>
      </c>
      <c r="F21" s="195">
        <v>0</v>
      </c>
      <c r="G21" s="183">
        <v>0</v>
      </c>
      <c r="H21" s="22">
        <f t="shared" si="0"/>
        <v>0</v>
      </c>
    </row>
    <row r="22" spans="1:9">
      <c r="A22" s="20">
        <v>123196</v>
      </c>
      <c r="B22" s="5" t="s">
        <v>13</v>
      </c>
      <c r="C22" s="5">
        <v>10808</v>
      </c>
      <c r="D22" s="4" t="s">
        <v>28</v>
      </c>
      <c r="E22" s="9">
        <v>0</v>
      </c>
      <c r="F22" s="195">
        <v>0</v>
      </c>
      <c r="G22" s="183">
        <v>0</v>
      </c>
      <c r="H22" s="22">
        <f t="shared" si="0"/>
        <v>0</v>
      </c>
    </row>
    <row r="23" spans="1:9">
      <c r="A23" s="20">
        <v>123307</v>
      </c>
      <c r="B23" s="5" t="s">
        <v>13</v>
      </c>
      <c r="C23" s="5">
        <v>10800</v>
      </c>
      <c r="D23" s="4" t="s">
        <v>29</v>
      </c>
      <c r="E23" s="9">
        <v>0</v>
      </c>
      <c r="F23" s="195">
        <v>0</v>
      </c>
      <c r="G23" s="183">
        <v>0</v>
      </c>
      <c r="H23" s="22">
        <f t="shared" si="0"/>
        <v>0</v>
      </c>
    </row>
    <row r="24" spans="1:9">
      <c r="A24" s="20">
        <v>123900</v>
      </c>
      <c r="B24" s="5" t="s">
        <v>13</v>
      </c>
      <c r="C24" s="5">
        <v>10810</v>
      </c>
      <c r="D24" s="4" t="s">
        <v>30</v>
      </c>
      <c r="E24" s="9">
        <v>48088300</v>
      </c>
      <c r="F24" s="195">
        <v>17385500</v>
      </c>
      <c r="G24" s="183">
        <v>17385500</v>
      </c>
      <c r="H24" s="22">
        <f t="shared" si="0"/>
        <v>48088300</v>
      </c>
    </row>
    <row r="25" spans="1:9">
      <c r="A25" s="20">
        <v>123901</v>
      </c>
      <c r="B25" s="5" t="s">
        <v>13</v>
      </c>
      <c r="C25" s="5">
        <v>10800</v>
      </c>
      <c r="D25" s="4" t="s">
        <v>31</v>
      </c>
      <c r="E25" s="9">
        <v>0</v>
      </c>
      <c r="F25" s="195">
        <v>0</v>
      </c>
      <c r="G25" s="183">
        <v>0</v>
      </c>
      <c r="H25" s="22">
        <f t="shared" si="0"/>
        <v>0</v>
      </c>
    </row>
    <row r="26" spans="1:9">
      <c r="A26" s="20">
        <v>123910</v>
      </c>
      <c r="B26" s="5" t="s">
        <v>13</v>
      </c>
      <c r="C26" s="5">
        <v>10812</v>
      </c>
      <c r="D26" s="4" t="s">
        <v>32</v>
      </c>
      <c r="E26" s="9">
        <v>3841991701</v>
      </c>
      <c r="F26" s="195">
        <v>2443556253</v>
      </c>
      <c r="G26" s="183">
        <v>2462682897</v>
      </c>
      <c r="H26" s="22">
        <f t="shared" si="0"/>
        <v>3822865057</v>
      </c>
    </row>
    <row r="27" spans="1:9">
      <c r="A27" s="20">
        <v>123920</v>
      </c>
      <c r="B27" s="5" t="s">
        <v>13</v>
      </c>
      <c r="C27" s="5">
        <v>10800</v>
      </c>
      <c r="D27" s="4" t="s">
        <v>33</v>
      </c>
      <c r="E27" s="9">
        <v>0</v>
      </c>
      <c r="F27" s="195">
        <v>0</v>
      </c>
      <c r="G27" s="183">
        <v>0</v>
      </c>
      <c r="H27" s="22">
        <f t="shared" si="0"/>
        <v>0</v>
      </c>
    </row>
    <row r="28" spans="1:9">
      <c r="A28" s="20">
        <v>123937</v>
      </c>
      <c r="B28" s="5" t="s">
        <v>13</v>
      </c>
      <c r="C28" s="5">
        <v>10800</v>
      </c>
      <c r="D28" s="4" t="s">
        <v>34</v>
      </c>
      <c r="E28" s="9">
        <v>0</v>
      </c>
      <c r="F28" s="83">
        <v>0</v>
      </c>
      <c r="G28" s="183">
        <v>0</v>
      </c>
      <c r="H28" s="22">
        <f t="shared" si="0"/>
        <v>0</v>
      </c>
    </row>
    <row r="29" spans="1:9">
      <c r="A29" s="20">
        <v>123940</v>
      </c>
      <c r="B29" s="5" t="s">
        <v>13</v>
      </c>
      <c r="C29" s="5">
        <v>11000</v>
      </c>
      <c r="D29" s="4" t="s">
        <v>35</v>
      </c>
      <c r="E29" s="9">
        <v>1147432303</v>
      </c>
      <c r="F29" s="83">
        <v>363242614</v>
      </c>
      <c r="G29" s="183">
        <v>296451782</v>
      </c>
      <c r="H29" s="22">
        <f t="shared" si="0"/>
        <v>1214223135</v>
      </c>
    </row>
    <row r="30" spans="1:9" s="132" customFormat="1">
      <c r="A30" s="20">
        <v>150100</v>
      </c>
      <c r="B30" s="5" t="s">
        <v>13</v>
      </c>
      <c r="C30" s="5">
        <v>13100</v>
      </c>
      <c r="D30" s="4" t="s">
        <v>783</v>
      </c>
      <c r="E30" s="9">
        <v>8127000</v>
      </c>
      <c r="F30" s="83">
        <v>0</v>
      </c>
      <c r="G30" s="183">
        <v>0</v>
      </c>
      <c r="H30" s="22">
        <f t="shared" si="0"/>
        <v>8127000</v>
      </c>
      <c r="I30" s="8"/>
    </row>
    <row r="31" spans="1:9" s="132" customFormat="1">
      <c r="A31" s="20">
        <v>150110</v>
      </c>
      <c r="B31" s="5" t="s">
        <v>13</v>
      </c>
      <c r="C31" s="5">
        <v>13300</v>
      </c>
      <c r="D31" s="4" t="s">
        <v>36</v>
      </c>
      <c r="E31" s="9">
        <v>10486622</v>
      </c>
      <c r="F31" s="195">
        <v>0</v>
      </c>
      <c r="G31" s="183">
        <v>1778768</v>
      </c>
      <c r="H31" s="22">
        <f t="shared" si="0"/>
        <v>8707854</v>
      </c>
      <c r="I31" s="8"/>
    </row>
    <row r="32" spans="1:9">
      <c r="A32" s="20">
        <v>150210</v>
      </c>
      <c r="B32" s="5" t="s">
        <v>13</v>
      </c>
      <c r="C32" s="5">
        <v>13300</v>
      </c>
      <c r="D32" s="4" t="s">
        <v>37</v>
      </c>
      <c r="E32" s="9">
        <v>0</v>
      </c>
      <c r="F32" s="83">
        <v>0</v>
      </c>
      <c r="G32" s="183">
        <v>0</v>
      </c>
      <c r="H32" s="22">
        <f t="shared" si="0"/>
        <v>0</v>
      </c>
    </row>
    <row r="33" spans="1:9">
      <c r="A33" s="20">
        <v>150270</v>
      </c>
      <c r="B33" s="5" t="s">
        <v>13</v>
      </c>
      <c r="C33" s="5">
        <v>13300</v>
      </c>
      <c r="D33" s="4" t="s">
        <v>38</v>
      </c>
      <c r="E33" s="9">
        <v>0</v>
      </c>
      <c r="F33" s="83">
        <v>0</v>
      </c>
      <c r="G33" s="183">
        <v>0</v>
      </c>
      <c r="H33" s="22">
        <f t="shared" si="0"/>
        <v>0</v>
      </c>
    </row>
    <row r="34" spans="1:9">
      <c r="A34" s="20">
        <v>150990</v>
      </c>
      <c r="B34" s="5" t="s">
        <v>13</v>
      </c>
      <c r="C34" s="5">
        <v>13303</v>
      </c>
      <c r="D34" s="4" t="s">
        <v>39</v>
      </c>
      <c r="E34" s="9">
        <v>46534688</v>
      </c>
      <c r="F34" s="83">
        <v>0</v>
      </c>
      <c r="G34" s="183">
        <v>0</v>
      </c>
      <c r="H34" s="22">
        <f t="shared" si="0"/>
        <v>46534688</v>
      </c>
    </row>
    <row r="35" spans="1:9">
      <c r="A35" s="20"/>
      <c r="B35" s="5" t="s">
        <v>13</v>
      </c>
      <c r="C35" s="5"/>
      <c r="D35" s="4" t="s">
        <v>40</v>
      </c>
      <c r="E35" s="9">
        <v>0</v>
      </c>
      <c r="F35" s="83">
        <v>0</v>
      </c>
      <c r="G35" s="183">
        <v>0</v>
      </c>
      <c r="H35" s="22">
        <f t="shared" si="0"/>
        <v>0</v>
      </c>
    </row>
    <row r="36" spans="1:9">
      <c r="A36" s="20">
        <v>152610</v>
      </c>
      <c r="B36" s="5" t="s">
        <v>13</v>
      </c>
      <c r="C36" s="5">
        <v>13600</v>
      </c>
      <c r="D36" s="4" t="s">
        <v>41</v>
      </c>
      <c r="E36" s="9">
        <v>31576630</v>
      </c>
      <c r="F36" s="83">
        <v>0</v>
      </c>
      <c r="G36" s="183">
        <v>0</v>
      </c>
      <c r="H36" s="22">
        <f t="shared" si="0"/>
        <v>31576630</v>
      </c>
    </row>
    <row r="37" spans="1:9">
      <c r="A37" s="20"/>
      <c r="B37" s="5" t="s">
        <v>13</v>
      </c>
      <c r="C37" s="5">
        <v>19801</v>
      </c>
      <c r="D37" s="4" t="s">
        <v>42</v>
      </c>
      <c r="E37" s="9">
        <v>0</v>
      </c>
      <c r="F37" s="83">
        <v>0</v>
      </c>
      <c r="G37" s="183">
        <v>0</v>
      </c>
      <c r="H37" s="22">
        <f t="shared" si="0"/>
        <v>0</v>
      </c>
      <c r="I37" s="8" t="s">
        <v>43</v>
      </c>
    </row>
    <row r="38" spans="1:9">
      <c r="A38" s="20">
        <v>157110</v>
      </c>
      <c r="B38" s="5" t="s">
        <v>13</v>
      </c>
      <c r="C38" s="5"/>
      <c r="D38" s="4" t="s">
        <v>44</v>
      </c>
      <c r="E38" s="9">
        <v>0</v>
      </c>
      <c r="F38" s="83">
        <v>0</v>
      </c>
      <c r="G38" s="183">
        <v>0</v>
      </c>
      <c r="H38" s="22">
        <f t="shared" si="0"/>
        <v>0</v>
      </c>
    </row>
    <row r="39" spans="1:9">
      <c r="A39" s="20">
        <v>157810</v>
      </c>
      <c r="B39" s="5" t="s">
        <v>13</v>
      </c>
      <c r="C39" s="5"/>
      <c r="D39" s="4" t="s">
        <v>45</v>
      </c>
      <c r="E39" s="9">
        <v>0</v>
      </c>
      <c r="F39" s="83">
        <v>0</v>
      </c>
      <c r="G39" s="183">
        <v>0</v>
      </c>
      <c r="H39" s="22">
        <f t="shared" si="0"/>
        <v>0</v>
      </c>
    </row>
    <row r="40" spans="1:9">
      <c r="A40" s="20">
        <v>157910</v>
      </c>
      <c r="B40" s="5" t="s">
        <v>13</v>
      </c>
      <c r="C40" s="5">
        <v>14300</v>
      </c>
      <c r="D40" s="4" t="s">
        <v>46</v>
      </c>
      <c r="E40" s="9">
        <v>0</v>
      </c>
      <c r="F40" s="83">
        <v>919973472</v>
      </c>
      <c r="G40" s="183">
        <v>0</v>
      </c>
      <c r="H40" s="22">
        <f t="shared" si="0"/>
        <v>919973472</v>
      </c>
    </row>
    <row r="41" spans="1:9">
      <c r="A41" s="20">
        <v>173100</v>
      </c>
      <c r="B41" s="5" t="s">
        <v>13</v>
      </c>
      <c r="C41" s="5"/>
      <c r="D41" s="4" t="s">
        <v>47</v>
      </c>
      <c r="E41" s="9">
        <v>0</v>
      </c>
      <c r="F41" s="83">
        <v>0</v>
      </c>
      <c r="G41" s="183">
        <v>0</v>
      </c>
      <c r="H41" s="22">
        <f t="shared" si="0"/>
        <v>0</v>
      </c>
    </row>
    <row r="42" spans="1:9">
      <c r="A42" s="20">
        <v>174100</v>
      </c>
      <c r="B42" s="5" t="s">
        <v>13</v>
      </c>
      <c r="C42" s="5">
        <v>21900</v>
      </c>
      <c r="D42" s="4" t="s">
        <v>48</v>
      </c>
      <c r="E42" s="9">
        <v>272817297</v>
      </c>
      <c r="F42" s="83">
        <v>0</v>
      </c>
      <c r="G42" s="183">
        <v>0</v>
      </c>
      <c r="H42" s="22">
        <f t="shared" si="0"/>
        <v>272817297</v>
      </c>
    </row>
    <row r="43" spans="1:9">
      <c r="A43" s="20">
        <v>177110</v>
      </c>
      <c r="B43" s="5" t="s">
        <v>13</v>
      </c>
      <c r="C43" s="5">
        <v>22100</v>
      </c>
      <c r="D43" s="4" t="s">
        <v>49</v>
      </c>
      <c r="E43" s="9">
        <v>0</v>
      </c>
      <c r="F43" s="83">
        <v>0</v>
      </c>
      <c r="G43" s="183">
        <v>0</v>
      </c>
      <c r="H43" s="22">
        <f t="shared" si="0"/>
        <v>0</v>
      </c>
    </row>
    <row r="44" spans="1:9">
      <c r="A44" s="20">
        <v>177120</v>
      </c>
      <c r="B44" s="5" t="s">
        <v>13</v>
      </c>
      <c r="C44" s="5">
        <v>22300</v>
      </c>
      <c r="D44" s="4" t="s">
        <v>50</v>
      </c>
      <c r="E44" s="9">
        <v>245934526</v>
      </c>
      <c r="F44" s="83">
        <v>0</v>
      </c>
      <c r="G44" s="183">
        <v>0</v>
      </c>
      <c r="H44" s="22">
        <f t="shared" si="0"/>
        <v>245934526</v>
      </c>
    </row>
    <row r="45" spans="1:9">
      <c r="A45" s="20">
        <v>177130</v>
      </c>
      <c r="B45" s="5" t="s">
        <v>13</v>
      </c>
      <c r="C45" s="5">
        <v>22500</v>
      </c>
      <c r="D45" s="4" t="s">
        <v>51</v>
      </c>
      <c r="E45" s="9">
        <v>50429170</v>
      </c>
      <c r="F45" s="83">
        <v>0</v>
      </c>
      <c r="G45" s="183">
        <v>0</v>
      </c>
      <c r="H45" s="22">
        <f t="shared" si="0"/>
        <v>50429170</v>
      </c>
    </row>
    <row r="46" spans="1:9">
      <c r="A46" s="20">
        <v>184110</v>
      </c>
      <c r="B46" s="5" t="s">
        <v>13</v>
      </c>
      <c r="C46" s="5">
        <v>22000</v>
      </c>
      <c r="D46" s="4" t="s">
        <v>52</v>
      </c>
      <c r="E46" s="9">
        <v>-270323597</v>
      </c>
      <c r="F46" s="83">
        <v>0</v>
      </c>
      <c r="G46" s="183">
        <v>74700</v>
      </c>
      <c r="H46" s="22">
        <f t="shared" si="0"/>
        <v>-270398297</v>
      </c>
    </row>
    <row r="47" spans="1:9">
      <c r="A47" s="20">
        <v>187110</v>
      </c>
      <c r="B47" s="5" t="s">
        <v>13</v>
      </c>
      <c r="C47" s="5">
        <v>22200</v>
      </c>
      <c r="D47" s="4" t="s">
        <v>53</v>
      </c>
      <c r="E47" s="9">
        <v>0</v>
      </c>
      <c r="F47" s="83">
        <v>0</v>
      </c>
      <c r="G47" s="183">
        <v>0</v>
      </c>
      <c r="H47" s="22">
        <f t="shared" si="0"/>
        <v>0</v>
      </c>
    </row>
    <row r="48" spans="1:9">
      <c r="A48" s="20">
        <v>187120</v>
      </c>
      <c r="B48" s="5" t="s">
        <v>13</v>
      </c>
      <c r="C48" s="5">
        <v>22400</v>
      </c>
      <c r="D48" s="4" t="s">
        <v>54</v>
      </c>
      <c r="E48" s="9">
        <v>-208872627</v>
      </c>
      <c r="F48" s="83">
        <v>0</v>
      </c>
      <c r="G48" s="183">
        <v>3168724</v>
      </c>
      <c r="H48" s="22">
        <f t="shared" si="0"/>
        <v>-212041351</v>
      </c>
    </row>
    <row r="49" spans="1:8">
      <c r="A49" s="20">
        <v>187130</v>
      </c>
      <c r="B49" s="5" t="s">
        <v>13</v>
      </c>
      <c r="C49" s="5">
        <v>22600</v>
      </c>
      <c r="D49" s="4" t="s">
        <v>55</v>
      </c>
      <c r="E49" s="9">
        <v>-50427170</v>
      </c>
      <c r="F49" s="83">
        <v>0</v>
      </c>
      <c r="G49" s="183">
        <v>0</v>
      </c>
      <c r="H49" s="22">
        <f t="shared" si="0"/>
        <v>-50427170</v>
      </c>
    </row>
    <row r="50" spans="1:8">
      <c r="A50" s="20">
        <v>187200</v>
      </c>
      <c r="B50" s="5" t="s">
        <v>13</v>
      </c>
      <c r="C50" s="5">
        <v>10900</v>
      </c>
      <c r="D50" s="4" t="s">
        <v>56</v>
      </c>
      <c r="E50" s="9">
        <v>-6544253</v>
      </c>
      <c r="F50" s="83">
        <v>0</v>
      </c>
      <c r="G50" s="183">
        <v>0</v>
      </c>
      <c r="H50" s="22">
        <f t="shared" si="0"/>
        <v>-6544253</v>
      </c>
    </row>
    <row r="51" spans="1:8">
      <c r="A51" s="20">
        <v>410110</v>
      </c>
      <c r="B51" s="5" t="s">
        <v>13</v>
      </c>
      <c r="C51" s="5"/>
      <c r="D51" s="4"/>
      <c r="E51" s="9">
        <v>0</v>
      </c>
      <c r="F51" s="83">
        <v>0</v>
      </c>
      <c r="G51" s="183">
        <v>0</v>
      </c>
      <c r="H51" s="22">
        <f t="shared" si="0"/>
        <v>0</v>
      </c>
    </row>
    <row r="52" spans="1:8">
      <c r="A52" s="20">
        <v>410520</v>
      </c>
      <c r="B52" s="5" t="s">
        <v>13</v>
      </c>
      <c r="C52" s="5"/>
      <c r="D52" s="4" t="s">
        <v>57</v>
      </c>
      <c r="E52" s="9">
        <v>0</v>
      </c>
      <c r="F52" s="83">
        <v>0</v>
      </c>
      <c r="G52" s="183">
        <v>0</v>
      </c>
      <c r="H52" s="22">
        <f t="shared" si="0"/>
        <v>0</v>
      </c>
    </row>
    <row r="53" spans="1:8" ht="12" customHeight="1">
      <c r="A53" s="20">
        <v>418000</v>
      </c>
      <c r="B53" s="5" t="s">
        <v>13</v>
      </c>
      <c r="C53" s="5">
        <v>25100</v>
      </c>
      <c r="D53" s="4" t="s">
        <v>58</v>
      </c>
      <c r="E53" s="9">
        <v>-9059303</v>
      </c>
      <c r="F53" s="83">
        <v>0</v>
      </c>
      <c r="G53" s="183">
        <v>0</v>
      </c>
      <c r="H53" s="22">
        <f t="shared" si="0"/>
        <v>-9059303</v>
      </c>
    </row>
    <row r="54" spans="1:8">
      <c r="A54" s="20">
        <v>418100</v>
      </c>
      <c r="B54" s="5" t="s">
        <v>13</v>
      </c>
      <c r="C54" s="5">
        <v>25101</v>
      </c>
      <c r="D54" s="4" t="s">
        <v>59</v>
      </c>
      <c r="E54" s="9">
        <v>-3207012208</v>
      </c>
      <c r="F54" s="83">
        <v>2693540919</v>
      </c>
      <c r="G54" s="183">
        <v>2593540919</v>
      </c>
      <c r="H54" s="22">
        <f t="shared" si="0"/>
        <v>-3107012208</v>
      </c>
    </row>
    <row r="55" spans="1:8">
      <c r="A55" s="20">
        <v>418160</v>
      </c>
      <c r="B55" s="5" t="s">
        <v>13</v>
      </c>
      <c r="C55" s="5"/>
      <c r="D55" s="4" t="s">
        <v>60</v>
      </c>
      <c r="E55" s="9">
        <v>0</v>
      </c>
      <c r="F55" s="83">
        <v>0</v>
      </c>
      <c r="G55" s="183">
        <v>0</v>
      </c>
      <c r="H55" s="22">
        <f t="shared" si="0"/>
        <v>0</v>
      </c>
    </row>
    <row r="56" spans="1:8">
      <c r="A56" s="20">
        <v>418260</v>
      </c>
      <c r="B56" s="5" t="s">
        <v>13</v>
      </c>
      <c r="C56" s="5">
        <v>25300</v>
      </c>
      <c r="D56" s="4" t="s">
        <v>61</v>
      </c>
      <c r="E56" s="9">
        <v>0</v>
      </c>
      <c r="F56" s="83">
        <v>0</v>
      </c>
      <c r="G56" s="183">
        <v>0</v>
      </c>
      <c r="H56" s="22">
        <f t="shared" si="0"/>
        <v>0</v>
      </c>
    </row>
    <row r="57" spans="1:8">
      <c r="A57" s="20">
        <v>418310</v>
      </c>
      <c r="B57" s="5" t="s">
        <v>13</v>
      </c>
      <c r="C57" s="5">
        <v>25301</v>
      </c>
      <c r="D57" s="4" t="s">
        <v>62</v>
      </c>
      <c r="E57" s="9">
        <v>-3272883</v>
      </c>
      <c r="F57" s="83">
        <v>0</v>
      </c>
      <c r="G57" s="183">
        <v>0</v>
      </c>
      <c r="H57" s="22">
        <f t="shared" si="0"/>
        <v>-3272883</v>
      </c>
    </row>
    <row r="58" spans="1:8">
      <c r="A58" s="20">
        <v>418910</v>
      </c>
      <c r="B58" s="5" t="s">
        <v>13</v>
      </c>
      <c r="C58" s="5"/>
      <c r="D58" s="4" t="s">
        <v>63</v>
      </c>
      <c r="E58" s="9">
        <v>0</v>
      </c>
      <c r="F58" s="83">
        <v>0</v>
      </c>
      <c r="G58" s="183">
        <v>0</v>
      </c>
      <c r="H58" s="22">
        <f t="shared" si="0"/>
        <v>0</v>
      </c>
    </row>
    <row r="59" spans="1:8">
      <c r="A59" s="20">
        <v>422120</v>
      </c>
      <c r="B59" s="5" t="s">
        <v>13</v>
      </c>
      <c r="C59" s="5">
        <v>26200</v>
      </c>
      <c r="D59" s="4" t="s">
        <v>64</v>
      </c>
      <c r="E59" s="9">
        <v>0</v>
      </c>
      <c r="F59" s="83">
        <v>0</v>
      </c>
      <c r="G59" s="183">
        <v>0</v>
      </c>
      <c r="H59" s="22">
        <f t="shared" si="0"/>
        <v>0</v>
      </c>
    </row>
    <row r="60" spans="1:8">
      <c r="A60" s="20">
        <v>423000</v>
      </c>
      <c r="B60" s="5" t="s">
        <v>13</v>
      </c>
      <c r="C60" s="5">
        <v>26201</v>
      </c>
      <c r="D60" s="4" t="s">
        <v>65</v>
      </c>
      <c r="E60" s="9">
        <v>-182950155</v>
      </c>
      <c r="F60" s="195">
        <v>0</v>
      </c>
      <c r="G60" s="183">
        <v>3166256</v>
      </c>
      <c r="H60" s="22">
        <f t="shared" si="0"/>
        <v>-186116411</v>
      </c>
    </row>
    <row r="61" spans="1:8">
      <c r="A61" s="20">
        <v>428000</v>
      </c>
      <c r="B61" s="5" t="s">
        <v>13</v>
      </c>
      <c r="C61" s="5">
        <v>26200</v>
      </c>
      <c r="D61" s="4" t="s">
        <v>66</v>
      </c>
      <c r="E61" s="9">
        <v>0</v>
      </c>
      <c r="F61" s="83">
        <v>0</v>
      </c>
      <c r="G61" s="183">
        <v>0</v>
      </c>
      <c r="H61" s="22">
        <f t="shared" si="0"/>
        <v>0</v>
      </c>
    </row>
    <row r="62" spans="1:8">
      <c r="A62" s="20"/>
      <c r="B62" s="5" t="s">
        <v>13</v>
      </c>
      <c r="C62" s="5">
        <v>26205</v>
      </c>
      <c r="D62" s="4" t="s">
        <v>67</v>
      </c>
      <c r="E62" s="9">
        <v>1150000000</v>
      </c>
      <c r="F62" s="83">
        <v>0</v>
      </c>
      <c r="G62" s="183">
        <v>0</v>
      </c>
      <c r="H62" s="22">
        <f t="shared" si="0"/>
        <v>1150000000</v>
      </c>
    </row>
    <row r="63" spans="1:8">
      <c r="A63" s="20">
        <v>428810</v>
      </c>
      <c r="B63" s="5" t="s">
        <v>13</v>
      </c>
      <c r="C63" s="5">
        <v>27500</v>
      </c>
      <c r="D63" s="4" t="s">
        <v>68</v>
      </c>
      <c r="E63" s="9">
        <v>-41539330</v>
      </c>
      <c r="F63" s="83">
        <v>66012230</v>
      </c>
      <c r="G63" s="183">
        <v>16800810</v>
      </c>
      <c r="H63" s="22">
        <f t="shared" si="0"/>
        <v>7672090</v>
      </c>
    </row>
    <row r="64" spans="1:8">
      <c r="A64" s="20">
        <v>428820</v>
      </c>
      <c r="B64" s="5" t="s">
        <v>13</v>
      </c>
      <c r="C64" s="5">
        <v>27600</v>
      </c>
      <c r="D64" s="4" t="s">
        <v>69</v>
      </c>
      <c r="E64" s="9">
        <v>-3917630</v>
      </c>
      <c r="F64" s="83">
        <v>6600630</v>
      </c>
      <c r="G64" s="183">
        <v>1680030</v>
      </c>
      <c r="H64" s="22">
        <f t="shared" si="0"/>
        <v>1002970</v>
      </c>
    </row>
    <row r="65" spans="1:8">
      <c r="A65" s="20">
        <v>428830</v>
      </c>
      <c r="B65" s="5" t="s">
        <v>13</v>
      </c>
      <c r="C65" s="5">
        <v>27700</v>
      </c>
      <c r="D65" s="4" t="s">
        <v>70</v>
      </c>
      <c r="E65" s="9">
        <v>-2648750</v>
      </c>
      <c r="F65" s="83">
        <v>2648750</v>
      </c>
      <c r="G65" s="183">
        <v>2826870</v>
      </c>
      <c r="H65" s="22">
        <f t="shared" si="0"/>
        <v>-2826870</v>
      </c>
    </row>
    <row r="66" spans="1:8">
      <c r="A66" s="20">
        <v>428840</v>
      </c>
      <c r="B66" s="5" t="s">
        <v>13</v>
      </c>
      <c r="C66" s="5">
        <v>27800</v>
      </c>
      <c r="D66" s="4" t="s">
        <v>71</v>
      </c>
      <c r="E66" s="9">
        <v>-6737340</v>
      </c>
      <c r="F66" s="83">
        <v>5788210</v>
      </c>
      <c r="G66" s="183">
        <v>5384530</v>
      </c>
      <c r="H66" s="22">
        <f t="shared" si="0"/>
        <v>-6333660</v>
      </c>
    </row>
    <row r="67" spans="1:8">
      <c r="A67" s="20">
        <v>441100</v>
      </c>
      <c r="B67" s="5" t="s">
        <v>13</v>
      </c>
      <c r="C67" s="5">
        <v>26203</v>
      </c>
      <c r="D67" s="4" t="s">
        <v>72</v>
      </c>
      <c r="E67" s="9">
        <v>-1340777380</v>
      </c>
      <c r="F67" s="22">
        <v>0</v>
      </c>
      <c r="G67" s="179">
        <v>0</v>
      </c>
      <c r="H67" s="22">
        <f t="shared" si="0"/>
        <v>-1340777380</v>
      </c>
    </row>
    <row r="68" spans="1:8">
      <c r="A68" s="20">
        <v>412100</v>
      </c>
      <c r="B68" s="5" t="s">
        <v>13</v>
      </c>
      <c r="C68" s="5"/>
      <c r="D68" s="4"/>
      <c r="E68" s="9">
        <v>0</v>
      </c>
      <c r="F68" s="83">
        <v>0</v>
      </c>
      <c r="G68" s="183">
        <v>0</v>
      </c>
      <c r="H68" s="22">
        <f t="shared" si="0"/>
        <v>0</v>
      </c>
    </row>
    <row r="69" spans="1:8">
      <c r="A69" s="20">
        <v>448930</v>
      </c>
      <c r="B69" s="5" t="s">
        <v>13</v>
      </c>
      <c r="C69" s="5"/>
      <c r="D69" s="4" t="s">
        <v>73</v>
      </c>
      <c r="E69" s="9">
        <v>0</v>
      </c>
      <c r="F69" s="83">
        <v>0</v>
      </c>
      <c r="G69" s="183">
        <v>0</v>
      </c>
      <c r="H69" s="22">
        <f t="shared" si="0"/>
        <v>0</v>
      </c>
    </row>
    <row r="70" spans="1:8">
      <c r="A70" s="20">
        <v>466010</v>
      </c>
      <c r="B70" s="5" t="s">
        <v>13</v>
      </c>
      <c r="C70" s="5">
        <v>26100</v>
      </c>
      <c r="D70" s="4" t="s">
        <v>74</v>
      </c>
      <c r="E70" s="9">
        <v>0</v>
      </c>
      <c r="F70" s="83">
        <v>0</v>
      </c>
      <c r="G70" s="183">
        <v>0</v>
      </c>
      <c r="H70" s="22">
        <f t="shared" si="0"/>
        <v>0</v>
      </c>
    </row>
    <row r="71" spans="1:8">
      <c r="A71" s="20">
        <v>466020</v>
      </c>
      <c r="B71" s="5" t="s">
        <v>13</v>
      </c>
      <c r="C71" s="5"/>
      <c r="D71" s="4" t="s">
        <v>766</v>
      </c>
      <c r="E71" s="9">
        <v>0</v>
      </c>
      <c r="F71" s="83">
        <v>0</v>
      </c>
      <c r="G71" s="183">
        <v>0</v>
      </c>
      <c r="H71" s="22">
        <f t="shared" si="0"/>
        <v>0</v>
      </c>
    </row>
    <row r="72" spans="1:8">
      <c r="A72" s="20">
        <v>467110</v>
      </c>
      <c r="B72" s="5" t="s">
        <v>13</v>
      </c>
      <c r="C72" s="5"/>
      <c r="D72" s="4" t="s">
        <v>76</v>
      </c>
      <c r="E72" s="9">
        <v>0</v>
      </c>
      <c r="F72" s="83">
        <v>0</v>
      </c>
      <c r="G72" s="183">
        <v>0</v>
      </c>
      <c r="H72" s="22">
        <f t="shared" si="0"/>
        <v>0</v>
      </c>
    </row>
    <row r="73" spans="1:8">
      <c r="A73" s="20">
        <v>484004</v>
      </c>
      <c r="B73" s="5" t="s">
        <v>13</v>
      </c>
      <c r="C73" s="5"/>
      <c r="D73" s="4" t="s">
        <v>77</v>
      </c>
      <c r="E73" s="9">
        <v>0</v>
      </c>
      <c r="F73" s="83">
        <v>0</v>
      </c>
      <c r="G73" s="183">
        <v>0</v>
      </c>
      <c r="H73" s="22">
        <f t="shared" ref="H73:H136" si="1">E73+F73-G73</f>
        <v>0</v>
      </c>
    </row>
    <row r="74" spans="1:8">
      <c r="A74" s="175">
        <v>484037</v>
      </c>
      <c r="B74" s="176" t="s">
        <v>13</v>
      </c>
      <c r="C74" s="176">
        <v>28000</v>
      </c>
      <c r="D74" s="177" t="s">
        <v>78</v>
      </c>
      <c r="E74" s="168">
        <v>6535115581</v>
      </c>
      <c r="F74" s="174">
        <v>125935854</v>
      </c>
      <c r="G74" s="168">
        <v>1203040911</v>
      </c>
      <c r="H74" s="174">
        <f t="shared" si="1"/>
        <v>5458010524</v>
      </c>
    </row>
    <row r="75" spans="1:8">
      <c r="A75" s="20">
        <v>484183</v>
      </c>
      <c r="B75" s="5" t="s">
        <v>13</v>
      </c>
      <c r="C75" s="5"/>
      <c r="D75" s="4" t="s">
        <v>79</v>
      </c>
      <c r="E75" s="9">
        <v>0</v>
      </c>
      <c r="F75" s="83">
        <v>0</v>
      </c>
      <c r="G75" s="183">
        <v>0</v>
      </c>
      <c r="H75" s="22">
        <f t="shared" si="1"/>
        <v>0</v>
      </c>
    </row>
    <row r="76" spans="1:8">
      <c r="A76" s="20">
        <v>484197</v>
      </c>
      <c r="B76" s="5" t="s">
        <v>13</v>
      </c>
      <c r="C76" s="5">
        <v>28200</v>
      </c>
      <c r="D76" s="4" t="s">
        <v>80</v>
      </c>
      <c r="E76" s="9">
        <v>0</v>
      </c>
      <c r="F76" s="83">
        <v>0</v>
      </c>
      <c r="G76" s="183">
        <v>0</v>
      </c>
      <c r="H76" s="22">
        <f t="shared" si="1"/>
        <v>0</v>
      </c>
    </row>
    <row r="77" spans="1:8">
      <c r="A77" s="20">
        <v>484281</v>
      </c>
      <c r="B77" s="5" t="s">
        <v>13</v>
      </c>
      <c r="C77" s="5"/>
      <c r="D77" s="4" t="s">
        <v>81</v>
      </c>
      <c r="E77" s="9">
        <v>0</v>
      </c>
      <c r="F77" s="83">
        <v>0</v>
      </c>
      <c r="G77" s="183">
        <v>0</v>
      </c>
      <c r="H77" s="22">
        <f t="shared" si="1"/>
        <v>0</v>
      </c>
    </row>
    <row r="78" spans="1:8">
      <c r="A78" s="20">
        <v>484307</v>
      </c>
      <c r="B78" s="5" t="s">
        <v>13</v>
      </c>
      <c r="C78" s="5"/>
      <c r="D78" s="4" t="s">
        <v>82</v>
      </c>
      <c r="E78" s="9">
        <v>0</v>
      </c>
      <c r="F78" s="83">
        <v>0</v>
      </c>
      <c r="G78" s="183">
        <v>0</v>
      </c>
      <c r="H78" s="22">
        <f t="shared" si="1"/>
        <v>0</v>
      </c>
    </row>
    <row r="79" spans="1:8">
      <c r="A79" s="20">
        <v>484423</v>
      </c>
      <c r="B79" s="5" t="s">
        <v>13</v>
      </c>
      <c r="C79" s="5">
        <v>28500</v>
      </c>
      <c r="D79" s="4" t="s">
        <v>784</v>
      </c>
      <c r="E79" s="9">
        <v>-83984389</v>
      </c>
      <c r="F79" s="83">
        <v>1497319</v>
      </c>
      <c r="G79" s="183">
        <v>0</v>
      </c>
      <c r="H79" s="22">
        <f t="shared" si="1"/>
        <v>-82487070</v>
      </c>
    </row>
    <row r="80" spans="1:8">
      <c r="A80" s="20">
        <v>484425</v>
      </c>
      <c r="B80" s="5" t="s">
        <v>13</v>
      </c>
      <c r="C80" s="5">
        <v>28700</v>
      </c>
      <c r="D80" s="4" t="s">
        <v>712</v>
      </c>
      <c r="E80" s="9">
        <v>-91719803</v>
      </c>
      <c r="F80" s="83">
        <v>619651</v>
      </c>
      <c r="G80" s="183">
        <v>6135986</v>
      </c>
      <c r="H80" s="22">
        <f t="shared" si="1"/>
        <v>-97236138</v>
      </c>
    </row>
    <row r="81" spans="1:8">
      <c r="A81" s="20">
        <v>484941</v>
      </c>
      <c r="B81" s="5" t="s">
        <v>13</v>
      </c>
      <c r="C81" s="5"/>
      <c r="D81" s="4" t="s">
        <v>84</v>
      </c>
      <c r="E81" s="9">
        <v>0</v>
      </c>
      <c r="F81" s="83">
        <v>0</v>
      </c>
      <c r="G81" s="183">
        <v>0</v>
      </c>
      <c r="H81" s="22">
        <f t="shared" si="1"/>
        <v>0</v>
      </c>
    </row>
    <row r="82" spans="1:8">
      <c r="A82" s="20">
        <v>494020</v>
      </c>
      <c r="B82" s="5" t="s">
        <v>13</v>
      </c>
      <c r="C82" s="5"/>
      <c r="D82" s="4"/>
      <c r="E82" s="9">
        <v>0</v>
      </c>
      <c r="F82" s="83">
        <v>0</v>
      </c>
      <c r="G82" s="183">
        <v>0</v>
      </c>
      <c r="H82" s="22">
        <f t="shared" si="1"/>
        <v>0</v>
      </c>
    </row>
    <row r="83" spans="1:8">
      <c r="A83" s="20">
        <v>496000</v>
      </c>
      <c r="B83" s="5" t="s">
        <v>13</v>
      </c>
      <c r="C83" s="5">
        <v>33100</v>
      </c>
      <c r="D83" s="4" t="s">
        <v>85</v>
      </c>
      <c r="E83" s="9">
        <v>-498060000</v>
      </c>
      <c r="F83" s="83">
        <v>0</v>
      </c>
      <c r="G83" s="183">
        <v>0</v>
      </c>
      <c r="H83" s="22">
        <f t="shared" si="1"/>
        <v>-498060000</v>
      </c>
    </row>
    <row r="84" spans="1:8">
      <c r="A84" s="20">
        <v>498000</v>
      </c>
      <c r="B84" s="5" t="s">
        <v>13</v>
      </c>
      <c r="C84" s="5">
        <v>34100</v>
      </c>
      <c r="D84" s="4" t="s">
        <v>86</v>
      </c>
      <c r="E84" s="9">
        <v>-76579262</v>
      </c>
      <c r="F84" s="83">
        <v>0</v>
      </c>
      <c r="G84" s="183">
        <v>0</v>
      </c>
      <c r="H84" s="22">
        <f t="shared" si="1"/>
        <v>-76579262</v>
      </c>
    </row>
    <row r="85" spans="1:8">
      <c r="A85" s="20">
        <v>499110</v>
      </c>
      <c r="B85" s="5" t="s">
        <v>13</v>
      </c>
      <c r="C85" s="5">
        <v>37500</v>
      </c>
      <c r="D85" s="4" t="s">
        <v>87</v>
      </c>
      <c r="E85" s="9">
        <v>-9854241189</v>
      </c>
      <c r="F85" s="83">
        <v>0</v>
      </c>
      <c r="G85" s="183">
        <v>0</v>
      </c>
      <c r="H85" s="22">
        <f t="shared" si="1"/>
        <v>-9854241189</v>
      </c>
    </row>
    <row r="86" spans="1:8">
      <c r="A86" s="20">
        <v>543110</v>
      </c>
      <c r="B86" s="5" t="s">
        <v>13</v>
      </c>
      <c r="C86" s="5">
        <v>40100</v>
      </c>
      <c r="D86" s="4" t="s">
        <v>785</v>
      </c>
      <c r="E86" s="9">
        <v>-231746457</v>
      </c>
      <c r="F86" s="195">
        <v>0</v>
      </c>
      <c r="G86" s="183">
        <v>93074219</v>
      </c>
      <c r="H86" s="22">
        <f t="shared" si="1"/>
        <v>-324820676</v>
      </c>
    </row>
    <row r="87" spans="1:8">
      <c r="A87" s="20">
        <v>543111</v>
      </c>
      <c r="B87" s="5" t="s">
        <v>13</v>
      </c>
      <c r="C87" s="5">
        <v>40101</v>
      </c>
      <c r="D87" s="4" t="s">
        <v>786</v>
      </c>
      <c r="E87" s="9">
        <v>-7300992829</v>
      </c>
      <c r="F87" s="195">
        <v>0</v>
      </c>
      <c r="G87" s="183">
        <v>2613930577</v>
      </c>
      <c r="H87" s="22">
        <f t="shared" si="1"/>
        <v>-9914923406</v>
      </c>
    </row>
    <row r="88" spans="1:8">
      <c r="A88" s="20">
        <v>543112</v>
      </c>
      <c r="B88" s="5" t="s">
        <v>13</v>
      </c>
      <c r="C88" s="5">
        <v>40102</v>
      </c>
      <c r="D88" s="4" t="s">
        <v>827</v>
      </c>
      <c r="E88" s="9">
        <v>-321000</v>
      </c>
      <c r="F88" s="83">
        <v>0</v>
      </c>
      <c r="G88" s="183">
        <v>0</v>
      </c>
      <c r="H88" s="22">
        <f t="shared" si="1"/>
        <v>-321000</v>
      </c>
    </row>
    <row r="89" spans="1:8">
      <c r="A89" s="20">
        <v>600100</v>
      </c>
      <c r="B89" s="5" t="s">
        <v>13</v>
      </c>
      <c r="C89" s="5">
        <v>45100</v>
      </c>
      <c r="D89" s="4" t="s">
        <v>818</v>
      </c>
      <c r="E89" s="9">
        <v>0</v>
      </c>
      <c r="F89" s="83">
        <v>0</v>
      </c>
      <c r="G89" s="183">
        <v>0</v>
      </c>
      <c r="H89" s="22">
        <f>E89+F89-G89</f>
        <v>0</v>
      </c>
    </row>
    <row r="90" spans="1:8">
      <c r="A90" s="20">
        <v>600009</v>
      </c>
      <c r="B90" s="5" t="s">
        <v>13</v>
      </c>
      <c r="C90" s="5">
        <v>45101</v>
      </c>
      <c r="D90" s="4" t="s">
        <v>828</v>
      </c>
      <c r="E90" s="9">
        <v>7032073112</v>
      </c>
      <c r="F90" s="83">
        <v>2407858292</v>
      </c>
      <c r="G90" s="183">
        <v>0</v>
      </c>
      <c r="H90" s="22">
        <f>E90+F90-G90</f>
        <v>9439931404</v>
      </c>
    </row>
    <row r="91" spans="1:8">
      <c r="A91" s="20">
        <v>600100</v>
      </c>
      <c r="B91" s="5" t="s">
        <v>13</v>
      </c>
      <c r="C91" s="5">
        <v>45102</v>
      </c>
      <c r="D91" s="4" t="s">
        <v>829</v>
      </c>
      <c r="E91" s="9">
        <v>-19453950</v>
      </c>
      <c r="F91" s="195">
        <v>0</v>
      </c>
      <c r="G91" s="183">
        <v>16109050</v>
      </c>
      <c r="H91" s="22">
        <f t="shared" si="1"/>
        <v>-35563000</v>
      </c>
    </row>
    <row r="92" spans="1:8">
      <c r="A92" s="20">
        <v>781010</v>
      </c>
      <c r="B92" s="5" t="s">
        <v>13</v>
      </c>
      <c r="C92" s="5">
        <v>80200</v>
      </c>
      <c r="D92" s="4" t="s">
        <v>787</v>
      </c>
      <c r="E92" s="9">
        <v>374336879</v>
      </c>
      <c r="F92" s="83">
        <v>104765822</v>
      </c>
      <c r="G92" s="183">
        <v>0</v>
      </c>
      <c r="H92" s="22">
        <f t="shared" si="1"/>
        <v>479102701</v>
      </c>
    </row>
    <row r="93" spans="1:8">
      <c r="A93" s="20">
        <v>782000</v>
      </c>
      <c r="B93" s="5" t="s">
        <v>13</v>
      </c>
      <c r="C93" s="5">
        <v>81100</v>
      </c>
      <c r="D93" s="4" t="s">
        <v>130</v>
      </c>
      <c r="E93" s="9">
        <v>0</v>
      </c>
      <c r="F93" s="83">
        <v>0</v>
      </c>
      <c r="G93" s="183">
        <v>0</v>
      </c>
      <c r="H93" s="22">
        <f t="shared" si="1"/>
        <v>0</v>
      </c>
    </row>
    <row r="94" spans="1:8">
      <c r="A94" s="20">
        <v>782110</v>
      </c>
      <c r="B94" s="5" t="s">
        <v>13</v>
      </c>
      <c r="C94" s="5">
        <v>81100</v>
      </c>
      <c r="D94" s="4" t="s">
        <v>788</v>
      </c>
      <c r="E94" s="9">
        <v>0</v>
      </c>
      <c r="F94" s="83">
        <v>0</v>
      </c>
      <c r="G94" s="183">
        <v>0</v>
      </c>
      <c r="H94" s="22">
        <f t="shared" si="1"/>
        <v>0</v>
      </c>
    </row>
    <row r="95" spans="1:8">
      <c r="A95" s="20">
        <v>782500</v>
      </c>
      <c r="B95" s="5" t="s">
        <v>13</v>
      </c>
      <c r="C95" s="5">
        <v>81102</v>
      </c>
      <c r="D95" s="4" t="s">
        <v>789</v>
      </c>
      <c r="E95" s="9">
        <v>0</v>
      </c>
      <c r="F95" s="83">
        <v>0</v>
      </c>
      <c r="G95" s="183">
        <v>0</v>
      </c>
      <c r="H95" s="22">
        <f t="shared" si="1"/>
        <v>0</v>
      </c>
    </row>
    <row r="96" spans="1:8">
      <c r="A96" s="20">
        <v>782590</v>
      </c>
      <c r="B96" s="5" t="s">
        <v>13</v>
      </c>
      <c r="C96" s="5">
        <v>81100</v>
      </c>
      <c r="D96" s="4" t="s">
        <v>159</v>
      </c>
      <c r="E96" s="9">
        <v>0</v>
      </c>
      <c r="F96" s="83">
        <v>0</v>
      </c>
      <c r="G96" s="183">
        <v>0</v>
      </c>
      <c r="H96" s="22">
        <f t="shared" si="1"/>
        <v>0</v>
      </c>
    </row>
    <row r="97" spans="1:8">
      <c r="A97" s="20">
        <v>782590</v>
      </c>
      <c r="B97" s="5" t="s">
        <v>13</v>
      </c>
      <c r="C97" s="5">
        <v>81100</v>
      </c>
      <c r="D97" s="4" t="s">
        <v>159</v>
      </c>
      <c r="E97" s="9">
        <v>0</v>
      </c>
      <c r="F97" s="83">
        <v>0</v>
      </c>
      <c r="G97" s="183">
        <v>0</v>
      </c>
      <c r="H97" s="22">
        <f t="shared" si="1"/>
        <v>0</v>
      </c>
    </row>
    <row r="98" spans="1:8">
      <c r="A98" s="20">
        <v>782610</v>
      </c>
      <c r="B98" s="5" t="s">
        <v>13</v>
      </c>
      <c r="C98" s="5">
        <v>81104</v>
      </c>
      <c r="D98" s="4" t="s">
        <v>162</v>
      </c>
      <c r="E98" s="9">
        <v>926500</v>
      </c>
      <c r="F98" s="83">
        <v>621000</v>
      </c>
      <c r="G98" s="183">
        <v>0</v>
      </c>
      <c r="H98" s="22">
        <f t="shared" si="1"/>
        <v>1547500</v>
      </c>
    </row>
    <row r="99" spans="1:8">
      <c r="A99" s="20">
        <v>782700</v>
      </c>
      <c r="B99" s="5" t="s">
        <v>13</v>
      </c>
      <c r="C99" s="5">
        <v>80300</v>
      </c>
      <c r="D99" s="4" t="s">
        <v>790</v>
      </c>
      <c r="E99" s="9">
        <v>9161268</v>
      </c>
      <c r="F99" s="83">
        <v>3166256</v>
      </c>
      <c r="G99" s="183">
        <v>0</v>
      </c>
      <c r="H99" s="22">
        <f t="shared" si="1"/>
        <v>12327524</v>
      </c>
    </row>
    <row r="100" spans="1:8">
      <c r="A100" s="20">
        <v>783000</v>
      </c>
      <c r="B100" s="5" t="s">
        <v>13</v>
      </c>
      <c r="C100" s="5">
        <v>81106</v>
      </c>
      <c r="D100" s="4" t="s">
        <v>777</v>
      </c>
      <c r="E100" s="9">
        <v>1177500</v>
      </c>
      <c r="F100" s="83">
        <v>351578</v>
      </c>
      <c r="G100" s="183">
        <v>0</v>
      </c>
      <c r="H100" s="22">
        <f t="shared" si="1"/>
        <v>1529078</v>
      </c>
    </row>
    <row r="101" spans="1:8">
      <c r="A101" s="20">
        <v>783520</v>
      </c>
      <c r="B101" s="5" t="s">
        <v>13</v>
      </c>
      <c r="C101" s="5">
        <v>81107</v>
      </c>
      <c r="D101" s="4" t="s">
        <v>791</v>
      </c>
      <c r="E101" s="9">
        <v>7528140</v>
      </c>
      <c r="F101" s="83">
        <v>2648750</v>
      </c>
      <c r="G101" s="183">
        <v>0</v>
      </c>
      <c r="H101" s="22">
        <f t="shared" si="1"/>
        <v>10176890</v>
      </c>
    </row>
    <row r="102" spans="1:8">
      <c r="A102" s="20">
        <v>783530</v>
      </c>
      <c r="B102" s="5" t="s">
        <v>13</v>
      </c>
      <c r="C102" s="5">
        <v>81108</v>
      </c>
      <c r="D102" s="4" t="s">
        <v>792</v>
      </c>
      <c r="E102" s="9">
        <v>12720330</v>
      </c>
      <c r="F102" s="83">
        <v>4307160</v>
      </c>
      <c r="G102" s="183">
        <v>0</v>
      </c>
      <c r="H102" s="22">
        <f t="shared" si="1"/>
        <v>17027490</v>
      </c>
    </row>
    <row r="103" spans="1:8">
      <c r="A103" s="20">
        <v>783630</v>
      </c>
      <c r="B103" s="5" t="s">
        <v>13</v>
      </c>
      <c r="C103" s="5">
        <v>82101</v>
      </c>
      <c r="D103" s="4" t="s">
        <v>830</v>
      </c>
      <c r="E103" s="9">
        <v>6625800</v>
      </c>
      <c r="F103" s="83">
        <v>1695210</v>
      </c>
      <c r="G103" s="183">
        <v>0</v>
      </c>
      <c r="H103" s="22">
        <f t="shared" si="1"/>
        <v>8321010</v>
      </c>
    </row>
    <row r="104" spans="1:8">
      <c r="A104" s="20">
        <v>783640</v>
      </c>
      <c r="B104" s="5" t="s">
        <v>13</v>
      </c>
      <c r="C104" s="5">
        <v>82100</v>
      </c>
      <c r="D104" s="4" t="s">
        <v>831</v>
      </c>
      <c r="E104" s="9">
        <v>4909902</v>
      </c>
      <c r="F104" s="83">
        <v>1778768</v>
      </c>
      <c r="G104" s="183">
        <v>0</v>
      </c>
      <c r="H104" s="22">
        <f t="shared" si="1"/>
        <v>6688670</v>
      </c>
    </row>
    <row r="105" spans="1:8">
      <c r="A105" s="20">
        <v>783890</v>
      </c>
      <c r="B105" s="5" t="s">
        <v>13</v>
      </c>
      <c r="C105" s="5"/>
      <c r="D105" s="4" t="s">
        <v>237</v>
      </c>
      <c r="E105" s="9">
        <v>0</v>
      </c>
      <c r="F105" s="83">
        <v>0</v>
      </c>
      <c r="G105" s="183">
        <v>0</v>
      </c>
      <c r="H105" s="22">
        <f t="shared" si="1"/>
        <v>0</v>
      </c>
    </row>
    <row r="106" spans="1:8">
      <c r="A106" s="20">
        <v>784310</v>
      </c>
      <c r="B106" s="5" t="s">
        <v>13</v>
      </c>
      <c r="C106" s="5"/>
      <c r="D106" s="4" t="s">
        <v>793</v>
      </c>
      <c r="E106" s="9">
        <v>0</v>
      </c>
      <c r="F106" s="83">
        <v>0</v>
      </c>
      <c r="G106" s="183">
        <v>0</v>
      </c>
      <c r="H106" s="22">
        <f t="shared" si="1"/>
        <v>0</v>
      </c>
    </row>
    <row r="107" spans="1:8">
      <c r="A107" s="20">
        <v>784610</v>
      </c>
      <c r="B107" s="5" t="s">
        <v>13</v>
      </c>
      <c r="C107" s="5">
        <v>82900</v>
      </c>
      <c r="D107" s="4" t="s">
        <v>794</v>
      </c>
      <c r="E107" s="9">
        <v>1288500</v>
      </c>
      <c r="F107" s="83">
        <v>350000</v>
      </c>
      <c r="G107" s="183">
        <v>0</v>
      </c>
      <c r="H107" s="22">
        <f t="shared" si="1"/>
        <v>1638500</v>
      </c>
    </row>
    <row r="108" spans="1:8">
      <c r="A108" s="20">
        <v>784620</v>
      </c>
      <c r="B108" s="5" t="s">
        <v>13</v>
      </c>
      <c r="C108" s="5">
        <v>82600</v>
      </c>
      <c r="D108" s="4" t="s">
        <v>268</v>
      </c>
      <c r="E108" s="9">
        <v>0</v>
      </c>
      <c r="F108" s="83">
        <v>0</v>
      </c>
      <c r="G108" s="183">
        <v>0</v>
      </c>
      <c r="H108" s="22">
        <f t="shared" si="1"/>
        <v>0</v>
      </c>
    </row>
    <row r="109" spans="1:8">
      <c r="A109" s="20">
        <v>784630</v>
      </c>
      <c r="B109" s="5" t="s">
        <v>13</v>
      </c>
      <c r="C109" s="5"/>
      <c r="D109" s="4" t="s">
        <v>832</v>
      </c>
      <c r="E109" s="9">
        <v>0</v>
      </c>
      <c r="F109" s="83">
        <v>0</v>
      </c>
      <c r="G109" s="183">
        <v>0</v>
      </c>
      <c r="H109" s="22">
        <f t="shared" si="1"/>
        <v>0</v>
      </c>
    </row>
    <row r="110" spans="1:8">
      <c r="A110" s="20">
        <v>784710</v>
      </c>
      <c r="B110" s="5" t="s">
        <v>13</v>
      </c>
      <c r="C110" s="5"/>
      <c r="D110" s="4" t="s">
        <v>271</v>
      </c>
      <c r="E110" s="9">
        <v>0</v>
      </c>
      <c r="F110" s="83">
        <v>0</v>
      </c>
      <c r="G110" s="183">
        <v>0</v>
      </c>
      <c r="H110" s="22">
        <f t="shared" si="1"/>
        <v>0</v>
      </c>
    </row>
    <row r="111" spans="1:8">
      <c r="A111" s="20">
        <v>784720</v>
      </c>
      <c r="B111" s="5" t="s">
        <v>13</v>
      </c>
      <c r="C111" s="5"/>
      <c r="D111" s="4" t="s">
        <v>272</v>
      </c>
      <c r="E111" s="9">
        <v>0</v>
      </c>
      <c r="F111" s="83">
        <v>0</v>
      </c>
      <c r="G111" s="183">
        <v>0</v>
      </c>
      <c r="H111" s="22">
        <f t="shared" si="1"/>
        <v>0</v>
      </c>
    </row>
    <row r="112" spans="1:8">
      <c r="A112" s="20">
        <v>784730</v>
      </c>
      <c r="B112" s="5" t="s">
        <v>13</v>
      </c>
      <c r="C112" s="5"/>
      <c r="D112" s="4" t="s">
        <v>273</v>
      </c>
      <c r="E112" s="9">
        <v>786900</v>
      </c>
      <c r="F112" s="83">
        <v>0</v>
      </c>
      <c r="G112" s="183">
        <v>0</v>
      </c>
      <c r="H112" s="22">
        <f t="shared" si="1"/>
        <v>786900</v>
      </c>
    </row>
    <row r="113" spans="1:8">
      <c r="A113" s="20">
        <v>784740</v>
      </c>
      <c r="B113" s="5" t="s">
        <v>13</v>
      </c>
      <c r="C113" s="5"/>
      <c r="D113" s="4" t="s">
        <v>274</v>
      </c>
      <c r="E113" s="9">
        <v>0</v>
      </c>
      <c r="F113" s="83">
        <v>0</v>
      </c>
      <c r="G113" s="183">
        <v>0</v>
      </c>
      <c r="H113" s="22">
        <f t="shared" si="1"/>
        <v>0</v>
      </c>
    </row>
    <row r="114" spans="1:8">
      <c r="A114" s="20">
        <v>784810</v>
      </c>
      <c r="B114" s="5" t="s">
        <v>13</v>
      </c>
      <c r="C114" s="5"/>
      <c r="D114" s="4" t="s">
        <v>275</v>
      </c>
      <c r="E114" s="9">
        <v>0</v>
      </c>
      <c r="F114" s="83">
        <v>0</v>
      </c>
      <c r="G114" s="183">
        <v>0</v>
      </c>
      <c r="H114" s="22">
        <f t="shared" si="1"/>
        <v>0</v>
      </c>
    </row>
    <row r="115" spans="1:8">
      <c r="A115" s="20">
        <v>784910</v>
      </c>
      <c r="B115" s="5" t="s">
        <v>13</v>
      </c>
      <c r="C115" s="5"/>
      <c r="D115" s="4" t="s">
        <v>276</v>
      </c>
      <c r="E115" s="9">
        <v>0</v>
      </c>
      <c r="F115" s="83">
        <v>0</v>
      </c>
      <c r="G115" s="183">
        <v>0</v>
      </c>
      <c r="H115" s="22">
        <f t="shared" si="1"/>
        <v>0</v>
      </c>
    </row>
    <row r="116" spans="1:8">
      <c r="A116" s="20">
        <v>784940</v>
      </c>
      <c r="B116" s="5" t="s">
        <v>13</v>
      </c>
      <c r="C116" s="5"/>
      <c r="D116" s="4" t="s">
        <v>819</v>
      </c>
      <c r="E116" s="9">
        <v>0</v>
      </c>
      <c r="F116" s="83">
        <v>0</v>
      </c>
      <c r="G116" s="183">
        <v>0</v>
      </c>
      <c r="H116" s="22">
        <f t="shared" si="1"/>
        <v>0</v>
      </c>
    </row>
    <row r="117" spans="1:8">
      <c r="A117" s="20">
        <v>784990</v>
      </c>
      <c r="B117" s="5" t="s">
        <v>13</v>
      </c>
      <c r="C117" s="5"/>
      <c r="D117" s="4" t="s">
        <v>282</v>
      </c>
      <c r="E117" s="9">
        <v>0</v>
      </c>
      <c r="F117" s="83">
        <v>0</v>
      </c>
      <c r="G117" s="183">
        <v>0</v>
      </c>
      <c r="H117" s="22">
        <f t="shared" si="1"/>
        <v>0</v>
      </c>
    </row>
    <row r="118" spans="1:8">
      <c r="A118" s="20">
        <v>785080</v>
      </c>
      <c r="B118" s="5" t="s">
        <v>13</v>
      </c>
      <c r="C118" s="5">
        <v>82700</v>
      </c>
      <c r="D118" s="4" t="s">
        <v>795</v>
      </c>
      <c r="E118" s="9">
        <v>0</v>
      </c>
      <c r="F118" s="83">
        <v>0</v>
      </c>
      <c r="G118" s="183">
        <v>0</v>
      </c>
      <c r="H118" s="22">
        <f t="shared" si="1"/>
        <v>0</v>
      </c>
    </row>
    <row r="119" spans="1:8">
      <c r="A119" s="20">
        <v>785100</v>
      </c>
      <c r="B119" s="5" t="s">
        <v>13</v>
      </c>
      <c r="C119" s="5">
        <v>83100</v>
      </c>
      <c r="D119" s="4" t="s">
        <v>820</v>
      </c>
      <c r="E119" s="9">
        <v>14686630</v>
      </c>
      <c r="F119" s="83">
        <v>51095260</v>
      </c>
      <c r="G119" s="183">
        <v>0</v>
      </c>
      <c r="H119" s="22">
        <f t="shared" si="1"/>
        <v>65781890</v>
      </c>
    </row>
    <row r="120" spans="1:8">
      <c r="A120" s="20">
        <v>785110</v>
      </c>
      <c r="B120" s="5" t="s">
        <v>13</v>
      </c>
      <c r="C120" s="5">
        <v>83101</v>
      </c>
      <c r="D120" s="4" t="s">
        <v>770</v>
      </c>
      <c r="E120" s="9">
        <v>29500</v>
      </c>
      <c r="F120" s="211">
        <v>9000</v>
      </c>
      <c r="G120" s="183">
        <v>0</v>
      </c>
      <c r="H120" s="22">
        <f t="shared" si="1"/>
        <v>38500</v>
      </c>
    </row>
    <row r="121" spans="1:8">
      <c r="A121" s="20">
        <v>785120</v>
      </c>
      <c r="B121" s="5" t="s">
        <v>13</v>
      </c>
      <c r="C121" s="5"/>
      <c r="D121" s="4" t="s">
        <v>315</v>
      </c>
      <c r="E121" s="9">
        <v>0</v>
      </c>
      <c r="F121" s="83">
        <v>0</v>
      </c>
      <c r="G121" s="183">
        <v>0</v>
      </c>
      <c r="H121" s="22">
        <f t="shared" si="1"/>
        <v>0</v>
      </c>
    </row>
    <row r="122" spans="1:8">
      <c r="A122" s="20">
        <v>785130</v>
      </c>
      <c r="B122" s="5" t="s">
        <v>13</v>
      </c>
      <c r="C122" s="5"/>
      <c r="D122" s="4" t="s">
        <v>824</v>
      </c>
      <c r="E122" s="9">
        <v>0</v>
      </c>
      <c r="F122" s="83">
        <v>0</v>
      </c>
      <c r="G122" s="183">
        <v>0</v>
      </c>
      <c r="H122" s="22">
        <f t="shared" si="1"/>
        <v>0</v>
      </c>
    </row>
    <row r="123" spans="1:8">
      <c r="A123" s="20">
        <v>785210</v>
      </c>
      <c r="B123" s="5" t="s">
        <v>13</v>
      </c>
      <c r="C123" s="5"/>
      <c r="D123" s="4" t="s">
        <v>318</v>
      </c>
      <c r="E123" s="9">
        <v>0</v>
      </c>
      <c r="F123" s="83">
        <v>0</v>
      </c>
      <c r="G123" s="183">
        <v>0</v>
      </c>
      <c r="H123" s="22">
        <f t="shared" si="1"/>
        <v>0</v>
      </c>
    </row>
    <row r="124" spans="1:8">
      <c r="A124" s="20">
        <v>785220</v>
      </c>
      <c r="B124" s="5" t="s">
        <v>13</v>
      </c>
      <c r="C124" s="5">
        <v>82001</v>
      </c>
      <c r="D124" s="4" t="s">
        <v>319</v>
      </c>
      <c r="E124" s="9">
        <v>5850000</v>
      </c>
      <c r="F124" s="83">
        <v>0</v>
      </c>
      <c r="G124" s="183">
        <v>0</v>
      </c>
      <c r="H124" s="22">
        <f t="shared" si="1"/>
        <v>5850000</v>
      </c>
    </row>
    <row r="125" spans="1:8">
      <c r="A125" s="20">
        <v>785340</v>
      </c>
      <c r="B125" s="5" t="s">
        <v>13</v>
      </c>
      <c r="C125" s="5"/>
      <c r="D125" s="4" t="s">
        <v>320</v>
      </c>
      <c r="E125" s="9">
        <v>0</v>
      </c>
      <c r="F125" s="83">
        <v>0</v>
      </c>
      <c r="G125" s="183">
        <v>0</v>
      </c>
      <c r="H125" s="22">
        <f t="shared" si="1"/>
        <v>0</v>
      </c>
    </row>
    <row r="126" spans="1:8">
      <c r="A126" s="20">
        <v>785390</v>
      </c>
      <c r="B126" s="5" t="s">
        <v>13</v>
      </c>
      <c r="C126" s="5"/>
      <c r="D126" s="4" t="s">
        <v>321</v>
      </c>
      <c r="E126" s="9">
        <v>0</v>
      </c>
      <c r="F126" s="83">
        <v>0</v>
      </c>
      <c r="G126" s="183">
        <v>0</v>
      </c>
      <c r="H126" s="22">
        <f t="shared" si="1"/>
        <v>0</v>
      </c>
    </row>
    <row r="127" spans="1:8">
      <c r="A127" s="20">
        <v>785510</v>
      </c>
      <c r="B127" s="5" t="s">
        <v>13</v>
      </c>
      <c r="C127" s="5"/>
      <c r="D127" s="4" t="s">
        <v>322</v>
      </c>
      <c r="E127" s="9">
        <v>0</v>
      </c>
      <c r="F127" s="83">
        <v>0</v>
      </c>
      <c r="G127" s="183">
        <v>0</v>
      </c>
      <c r="H127" s="22">
        <f t="shared" si="1"/>
        <v>0</v>
      </c>
    </row>
    <row r="128" spans="1:8">
      <c r="A128" s="20">
        <v>785610</v>
      </c>
      <c r="B128" s="5" t="s">
        <v>13</v>
      </c>
      <c r="C128" s="5"/>
      <c r="D128" s="4" t="s">
        <v>323</v>
      </c>
      <c r="E128" s="9">
        <v>0</v>
      </c>
      <c r="F128" s="83">
        <v>0</v>
      </c>
      <c r="G128" s="183">
        <v>0</v>
      </c>
      <c r="H128" s="22">
        <f t="shared" si="1"/>
        <v>0</v>
      </c>
    </row>
    <row r="129" spans="1:8">
      <c r="A129" s="20">
        <v>785640</v>
      </c>
      <c r="B129" s="5" t="s">
        <v>13</v>
      </c>
      <c r="C129" s="5"/>
      <c r="D129" s="4" t="s">
        <v>324</v>
      </c>
      <c r="E129" s="9">
        <v>0</v>
      </c>
      <c r="F129" s="83">
        <v>0</v>
      </c>
      <c r="G129" s="183">
        <v>0</v>
      </c>
      <c r="H129" s="22">
        <f t="shared" si="1"/>
        <v>0</v>
      </c>
    </row>
    <row r="130" spans="1:8">
      <c r="A130" s="20">
        <v>785810</v>
      </c>
      <c r="B130" s="5" t="s">
        <v>13</v>
      </c>
      <c r="C130" s="5">
        <v>83701</v>
      </c>
      <c r="D130" s="4" t="s">
        <v>771</v>
      </c>
      <c r="E130" s="9">
        <v>195000</v>
      </c>
      <c r="F130" s="83">
        <v>0</v>
      </c>
      <c r="G130" s="183">
        <v>0</v>
      </c>
      <c r="H130" s="22">
        <f t="shared" si="1"/>
        <v>195000</v>
      </c>
    </row>
    <row r="131" spans="1:8">
      <c r="A131" s="20">
        <v>785820</v>
      </c>
      <c r="B131" s="5" t="s">
        <v>13</v>
      </c>
      <c r="C131" s="5"/>
      <c r="D131" s="4" t="s">
        <v>341</v>
      </c>
      <c r="E131" s="9">
        <v>0</v>
      </c>
      <c r="F131" s="83">
        <v>0</v>
      </c>
      <c r="G131" s="183">
        <v>0</v>
      </c>
      <c r="H131" s="22">
        <f t="shared" si="1"/>
        <v>0</v>
      </c>
    </row>
    <row r="132" spans="1:8">
      <c r="A132" s="20">
        <v>785810</v>
      </c>
      <c r="B132" s="5" t="s">
        <v>13</v>
      </c>
      <c r="C132" s="5">
        <v>83701</v>
      </c>
      <c r="D132" s="4" t="s">
        <v>771</v>
      </c>
      <c r="E132" s="9">
        <v>0</v>
      </c>
      <c r="F132" s="83">
        <v>0</v>
      </c>
      <c r="G132" s="183">
        <v>0</v>
      </c>
      <c r="H132" s="22">
        <f t="shared" si="1"/>
        <v>0</v>
      </c>
    </row>
    <row r="133" spans="1:8">
      <c r="A133" s="20">
        <v>785810</v>
      </c>
      <c r="B133" s="5" t="s">
        <v>13</v>
      </c>
      <c r="C133" s="5">
        <v>83701</v>
      </c>
      <c r="D133" s="4" t="s">
        <v>771</v>
      </c>
      <c r="E133" s="9">
        <v>0</v>
      </c>
      <c r="F133" s="83">
        <v>0</v>
      </c>
      <c r="G133" s="183">
        <v>0</v>
      </c>
      <c r="H133" s="22">
        <f t="shared" si="1"/>
        <v>0</v>
      </c>
    </row>
    <row r="134" spans="1:8">
      <c r="A134" s="20">
        <v>785820</v>
      </c>
      <c r="B134" s="5" t="s">
        <v>13</v>
      </c>
      <c r="C134" s="5"/>
      <c r="D134" s="4" t="s">
        <v>341</v>
      </c>
      <c r="E134" s="9">
        <v>0</v>
      </c>
      <c r="F134" s="83">
        <v>0</v>
      </c>
      <c r="G134" s="183">
        <v>0</v>
      </c>
      <c r="H134" s="22">
        <f t="shared" si="1"/>
        <v>0</v>
      </c>
    </row>
    <row r="135" spans="1:8">
      <c r="A135" s="20">
        <v>785830</v>
      </c>
      <c r="B135" s="5" t="s">
        <v>13</v>
      </c>
      <c r="C135" s="5"/>
      <c r="D135" s="4" t="s">
        <v>796</v>
      </c>
      <c r="E135" s="9">
        <v>0</v>
      </c>
      <c r="F135" s="83">
        <v>0</v>
      </c>
      <c r="G135" s="183">
        <v>0</v>
      </c>
      <c r="H135" s="22">
        <f t="shared" si="1"/>
        <v>0</v>
      </c>
    </row>
    <row r="136" spans="1:8">
      <c r="A136" s="20">
        <v>785910</v>
      </c>
      <c r="B136" s="5" t="s">
        <v>13</v>
      </c>
      <c r="C136" s="5"/>
      <c r="D136" s="4" t="s">
        <v>350</v>
      </c>
      <c r="E136" s="9">
        <v>0</v>
      </c>
      <c r="F136" s="83">
        <v>0</v>
      </c>
      <c r="G136" s="183">
        <v>0</v>
      </c>
      <c r="H136" s="22">
        <f t="shared" si="1"/>
        <v>0</v>
      </c>
    </row>
    <row r="137" spans="1:8">
      <c r="A137" s="20">
        <v>785920</v>
      </c>
      <c r="B137" s="5" t="s">
        <v>13</v>
      </c>
      <c r="C137" s="5"/>
      <c r="D137" s="4" t="s">
        <v>351</v>
      </c>
      <c r="E137" s="9">
        <v>0</v>
      </c>
      <c r="F137" s="83">
        <v>0</v>
      </c>
      <c r="G137" s="183">
        <v>0</v>
      </c>
      <c r="H137" s="22">
        <f t="shared" ref="H137:H194" si="2">E137+F137-G137</f>
        <v>0</v>
      </c>
    </row>
    <row r="138" spans="1:8">
      <c r="A138" s="20">
        <v>785930</v>
      </c>
      <c r="B138" s="5" t="s">
        <v>13</v>
      </c>
      <c r="C138" s="5">
        <v>81501</v>
      </c>
      <c r="D138" s="4" t="s">
        <v>797</v>
      </c>
      <c r="E138" s="9">
        <v>541000</v>
      </c>
      <c r="F138" s="83">
        <v>222000</v>
      </c>
      <c r="G138" s="183">
        <v>0</v>
      </c>
      <c r="H138" s="22">
        <f t="shared" si="2"/>
        <v>763000</v>
      </c>
    </row>
    <row r="139" spans="1:8">
      <c r="A139" s="20">
        <v>785950</v>
      </c>
      <c r="B139" s="5" t="s">
        <v>13</v>
      </c>
      <c r="C139" s="5">
        <v>81400</v>
      </c>
      <c r="D139" s="4" t="s">
        <v>833</v>
      </c>
      <c r="E139" s="9">
        <v>91500</v>
      </c>
      <c r="F139" s="83">
        <v>30548</v>
      </c>
      <c r="G139" s="183">
        <v>0</v>
      </c>
      <c r="H139" s="22">
        <f t="shared" si="2"/>
        <v>122048</v>
      </c>
    </row>
    <row r="140" spans="1:8">
      <c r="A140" s="20">
        <v>785960</v>
      </c>
      <c r="B140" s="5" t="s">
        <v>13</v>
      </c>
      <c r="C140" s="5"/>
      <c r="D140" s="4" t="s">
        <v>834</v>
      </c>
      <c r="E140" s="9">
        <v>0</v>
      </c>
      <c r="F140" s="83">
        <v>0</v>
      </c>
      <c r="G140" s="183">
        <v>0</v>
      </c>
      <c r="H140" s="22">
        <f t="shared" si="2"/>
        <v>0</v>
      </c>
    </row>
    <row r="141" spans="1:8">
      <c r="A141" s="20">
        <v>785970</v>
      </c>
      <c r="B141" s="5" t="s">
        <v>13</v>
      </c>
      <c r="C141" s="5">
        <v>81402</v>
      </c>
      <c r="D141" s="4" t="s">
        <v>798</v>
      </c>
      <c r="E141" s="9">
        <v>1748198</v>
      </c>
      <c r="F141" s="83">
        <v>538573</v>
      </c>
      <c r="G141" s="183">
        <v>0</v>
      </c>
      <c r="H141" s="22">
        <f t="shared" si="2"/>
        <v>2286771</v>
      </c>
    </row>
    <row r="142" spans="1:8">
      <c r="A142" s="20">
        <v>785980</v>
      </c>
      <c r="B142" s="5" t="s">
        <v>13</v>
      </c>
      <c r="C142" s="5">
        <v>81403</v>
      </c>
      <c r="D142" s="4" t="s">
        <v>799</v>
      </c>
      <c r="E142" s="9">
        <v>17100</v>
      </c>
      <c r="F142" s="83">
        <v>5500</v>
      </c>
      <c r="G142" s="183">
        <v>0</v>
      </c>
      <c r="H142" s="22">
        <f t="shared" si="2"/>
        <v>22600</v>
      </c>
    </row>
    <row r="143" spans="1:8">
      <c r="A143" s="20">
        <v>785990</v>
      </c>
      <c r="B143" s="5" t="s">
        <v>13</v>
      </c>
      <c r="C143" s="5"/>
      <c r="D143" s="4" t="s">
        <v>821</v>
      </c>
      <c r="E143" s="9">
        <v>0</v>
      </c>
      <c r="F143" s="83">
        <v>0</v>
      </c>
      <c r="G143" s="183">
        <v>0</v>
      </c>
      <c r="H143" s="22">
        <f t="shared" si="2"/>
        <v>0</v>
      </c>
    </row>
    <row r="144" spans="1:8">
      <c r="A144" s="20">
        <v>786110</v>
      </c>
      <c r="B144" s="5" t="s">
        <v>13</v>
      </c>
      <c r="C144" s="5"/>
      <c r="D144" s="4" t="s">
        <v>406</v>
      </c>
      <c r="E144" s="9">
        <v>0</v>
      </c>
      <c r="F144" s="83">
        <v>0</v>
      </c>
      <c r="G144" s="183">
        <v>0</v>
      </c>
      <c r="H144" s="22">
        <f t="shared" si="2"/>
        <v>0</v>
      </c>
    </row>
    <row r="145" spans="1:9">
      <c r="A145" s="20">
        <v>786120</v>
      </c>
      <c r="B145" s="5" t="s">
        <v>13</v>
      </c>
      <c r="C145" s="5"/>
      <c r="D145" s="4" t="s">
        <v>407</v>
      </c>
      <c r="E145" s="9">
        <v>0</v>
      </c>
      <c r="F145" s="83">
        <v>0</v>
      </c>
      <c r="G145" s="183">
        <v>0</v>
      </c>
      <c r="H145" s="22">
        <f t="shared" si="2"/>
        <v>0</v>
      </c>
    </row>
    <row r="146" spans="1:9">
      <c r="A146" s="20">
        <v>786130</v>
      </c>
      <c r="B146" s="5" t="s">
        <v>13</v>
      </c>
      <c r="C146" s="5"/>
      <c r="D146" s="4" t="s">
        <v>408</v>
      </c>
      <c r="E146" s="9">
        <v>0</v>
      </c>
      <c r="F146" s="83">
        <v>0</v>
      </c>
      <c r="G146" s="183">
        <v>0</v>
      </c>
      <c r="H146" s="22">
        <f t="shared" si="2"/>
        <v>0</v>
      </c>
    </row>
    <row r="147" spans="1:9">
      <c r="A147" s="20">
        <v>786150</v>
      </c>
      <c r="B147" s="5" t="s">
        <v>13</v>
      </c>
      <c r="C147" s="5"/>
      <c r="D147" s="4" t="s">
        <v>409</v>
      </c>
      <c r="E147" s="9">
        <v>0</v>
      </c>
      <c r="F147" s="83">
        <v>0</v>
      </c>
      <c r="G147" s="183">
        <v>0</v>
      </c>
      <c r="H147" s="22">
        <f t="shared" si="2"/>
        <v>0</v>
      </c>
    </row>
    <row r="148" spans="1:9">
      <c r="A148" s="20">
        <v>786160</v>
      </c>
      <c r="B148" s="5" t="s">
        <v>13</v>
      </c>
      <c r="C148" s="5"/>
      <c r="D148" s="4" t="s">
        <v>410</v>
      </c>
      <c r="E148" s="9">
        <v>0</v>
      </c>
      <c r="F148" s="83">
        <v>0</v>
      </c>
      <c r="G148" s="183">
        <v>0</v>
      </c>
      <c r="H148" s="22">
        <f t="shared" si="2"/>
        <v>0</v>
      </c>
    </row>
    <row r="149" spans="1:9">
      <c r="A149" s="20">
        <v>786170</v>
      </c>
      <c r="B149" s="5" t="s">
        <v>13</v>
      </c>
      <c r="C149" s="5"/>
      <c r="D149" s="4" t="s">
        <v>412</v>
      </c>
      <c r="E149" s="9">
        <v>0</v>
      </c>
      <c r="F149" s="83">
        <v>0</v>
      </c>
      <c r="G149" s="183">
        <v>0</v>
      </c>
      <c r="H149" s="22">
        <f t="shared" si="2"/>
        <v>0</v>
      </c>
    </row>
    <row r="150" spans="1:9">
      <c r="A150" s="20">
        <v>786200</v>
      </c>
      <c r="B150" s="5" t="s">
        <v>13</v>
      </c>
      <c r="C150" s="5">
        <v>81204</v>
      </c>
      <c r="D150" s="4" t="s">
        <v>800</v>
      </c>
      <c r="E150" s="9">
        <v>278600</v>
      </c>
      <c r="F150" s="83">
        <v>526657</v>
      </c>
      <c r="G150" s="183">
        <v>0</v>
      </c>
      <c r="H150" s="22">
        <f t="shared" si="2"/>
        <v>805257</v>
      </c>
    </row>
    <row r="151" spans="1:9">
      <c r="A151" s="20">
        <v>786210</v>
      </c>
      <c r="B151" s="5" t="s">
        <v>13</v>
      </c>
      <c r="C151" s="5">
        <v>81205</v>
      </c>
      <c r="D151" s="4" t="s">
        <v>801</v>
      </c>
      <c r="E151" s="9">
        <v>1219100</v>
      </c>
      <c r="F151" s="83">
        <v>549800</v>
      </c>
      <c r="G151" s="183">
        <v>0</v>
      </c>
      <c r="H151" s="22">
        <f t="shared" si="2"/>
        <v>1768900</v>
      </c>
    </row>
    <row r="152" spans="1:9">
      <c r="A152" s="20">
        <v>786220</v>
      </c>
      <c r="B152" s="5" t="s">
        <v>13</v>
      </c>
      <c r="C152" s="5">
        <v>81206</v>
      </c>
      <c r="D152" s="4" t="s">
        <v>802</v>
      </c>
      <c r="E152" s="9">
        <v>2717372</v>
      </c>
      <c r="F152" s="83">
        <v>1525966</v>
      </c>
      <c r="G152" s="183">
        <v>0</v>
      </c>
      <c r="H152" s="22">
        <f t="shared" si="2"/>
        <v>4243338</v>
      </c>
    </row>
    <row r="153" spans="1:9">
      <c r="A153" s="20">
        <v>786230</v>
      </c>
      <c r="B153" s="5" t="s">
        <v>13</v>
      </c>
      <c r="C153" s="5">
        <v>81207</v>
      </c>
      <c r="D153" s="4" t="s">
        <v>803</v>
      </c>
      <c r="E153" s="9">
        <v>1298900</v>
      </c>
      <c r="F153" s="83">
        <v>1580000</v>
      </c>
      <c r="G153" s="183">
        <v>0</v>
      </c>
      <c r="H153" s="22">
        <f t="shared" si="2"/>
        <v>2878900</v>
      </c>
    </row>
    <row r="154" spans="1:9">
      <c r="A154" s="20">
        <v>786240</v>
      </c>
      <c r="B154" s="5" t="s">
        <v>13</v>
      </c>
      <c r="C154" s="5">
        <v>81208</v>
      </c>
      <c r="D154" s="4" t="s">
        <v>804</v>
      </c>
      <c r="E154" s="9">
        <v>0</v>
      </c>
      <c r="F154" s="83">
        <v>865700</v>
      </c>
      <c r="G154" s="183">
        <v>0</v>
      </c>
      <c r="H154" s="22">
        <f t="shared" si="2"/>
        <v>865700</v>
      </c>
    </row>
    <row r="155" spans="1:9">
      <c r="A155" s="20">
        <v>786251</v>
      </c>
      <c r="B155" s="5" t="s">
        <v>13</v>
      </c>
      <c r="C155" s="5">
        <v>81300</v>
      </c>
      <c r="D155" s="4" t="s">
        <v>489</v>
      </c>
      <c r="E155" s="9">
        <v>0</v>
      </c>
      <c r="F155" s="83">
        <v>0</v>
      </c>
      <c r="G155" s="183">
        <v>0</v>
      </c>
      <c r="H155" s="22">
        <f t="shared" si="2"/>
        <v>0</v>
      </c>
    </row>
    <row r="156" spans="1:9">
      <c r="A156" s="20">
        <v>786252</v>
      </c>
      <c r="B156" s="5" t="s">
        <v>13</v>
      </c>
      <c r="C156" s="5">
        <v>81301</v>
      </c>
      <c r="D156" s="4" t="s">
        <v>805</v>
      </c>
      <c r="E156" s="9">
        <v>30000</v>
      </c>
      <c r="F156" s="83">
        <v>0</v>
      </c>
      <c r="G156" s="183">
        <v>0</v>
      </c>
      <c r="H156" s="22">
        <f t="shared" si="2"/>
        <v>30000</v>
      </c>
    </row>
    <row r="157" spans="1:9" s="133" customFormat="1">
      <c r="A157" s="20">
        <v>786253</v>
      </c>
      <c r="B157" s="5" t="s">
        <v>13</v>
      </c>
      <c r="C157" s="5">
        <v>81302</v>
      </c>
      <c r="D157" s="4" t="s">
        <v>806</v>
      </c>
      <c r="E157" s="9">
        <v>0</v>
      </c>
      <c r="F157" s="83">
        <v>0</v>
      </c>
      <c r="G157" s="183">
        <v>0</v>
      </c>
      <c r="H157" s="22">
        <f t="shared" si="2"/>
        <v>0</v>
      </c>
      <c r="I157" s="134"/>
    </row>
    <row r="158" spans="1:9" s="133" customFormat="1">
      <c r="A158" s="20">
        <v>786254</v>
      </c>
      <c r="B158" s="5" t="s">
        <v>13</v>
      </c>
      <c r="C158" s="5">
        <v>81303</v>
      </c>
      <c r="D158" s="4" t="s">
        <v>807</v>
      </c>
      <c r="E158" s="9">
        <v>872000</v>
      </c>
      <c r="F158" s="83">
        <v>175000</v>
      </c>
      <c r="G158" s="183">
        <v>0</v>
      </c>
      <c r="H158" s="22">
        <f t="shared" si="2"/>
        <v>1047000</v>
      </c>
      <c r="I158" s="134"/>
    </row>
    <row r="159" spans="1:9">
      <c r="A159" s="20">
        <v>786260</v>
      </c>
      <c r="B159" s="5" t="s">
        <v>13</v>
      </c>
      <c r="C159" s="5"/>
      <c r="D159" s="4" t="s">
        <v>539</v>
      </c>
      <c r="E159" s="9">
        <v>0</v>
      </c>
      <c r="F159" s="83">
        <v>25000</v>
      </c>
      <c r="G159" s="183">
        <v>0</v>
      </c>
      <c r="H159" s="22">
        <f t="shared" si="2"/>
        <v>25000</v>
      </c>
    </row>
    <row r="160" spans="1:9">
      <c r="A160" s="20">
        <v>786270</v>
      </c>
      <c r="B160" s="5" t="s">
        <v>13</v>
      </c>
      <c r="C160" s="5"/>
      <c r="D160" s="4" t="s">
        <v>808</v>
      </c>
      <c r="E160" s="9">
        <v>1806440</v>
      </c>
      <c r="F160" s="83">
        <v>0</v>
      </c>
      <c r="G160" s="183">
        <v>0</v>
      </c>
      <c r="H160" s="22">
        <f t="shared" si="2"/>
        <v>1806440</v>
      </c>
    </row>
    <row r="161" spans="1:8">
      <c r="A161" s="20">
        <v>786300</v>
      </c>
      <c r="B161" s="5" t="s">
        <v>13</v>
      </c>
      <c r="C161" s="5"/>
      <c r="D161" s="4" t="s">
        <v>550</v>
      </c>
      <c r="E161" s="9">
        <v>0</v>
      </c>
      <c r="F161" s="83">
        <v>0</v>
      </c>
      <c r="G161" s="183">
        <v>0</v>
      </c>
      <c r="H161" s="22">
        <f t="shared" si="2"/>
        <v>0</v>
      </c>
    </row>
    <row r="162" spans="1:8">
      <c r="A162" s="20">
        <v>786310</v>
      </c>
      <c r="B162" s="5" t="s">
        <v>13</v>
      </c>
      <c r="C162" s="5">
        <v>82601</v>
      </c>
      <c r="D162" s="4" t="s">
        <v>809</v>
      </c>
      <c r="E162" s="9">
        <v>14700</v>
      </c>
      <c r="F162" s="83">
        <v>4900</v>
      </c>
      <c r="G162" s="183">
        <v>0</v>
      </c>
      <c r="H162" s="22">
        <f t="shared" si="2"/>
        <v>19600</v>
      </c>
    </row>
    <row r="163" spans="1:8">
      <c r="A163" s="20">
        <v>786320</v>
      </c>
      <c r="B163" s="5" t="s">
        <v>13</v>
      </c>
      <c r="C163" s="5">
        <v>82500</v>
      </c>
      <c r="D163" s="4" t="s">
        <v>810</v>
      </c>
      <c r="E163" s="9">
        <v>20000</v>
      </c>
      <c r="F163" s="83">
        <v>2657000</v>
      </c>
      <c r="G163" s="183">
        <v>0</v>
      </c>
      <c r="H163" s="22">
        <f t="shared" si="2"/>
        <v>2677000</v>
      </c>
    </row>
    <row r="164" spans="1:8">
      <c r="A164" s="20">
        <v>786330</v>
      </c>
      <c r="B164" s="5" t="s">
        <v>13</v>
      </c>
      <c r="C164" s="5"/>
      <c r="D164" s="4" t="s">
        <v>811</v>
      </c>
      <c r="E164" s="9">
        <v>250000</v>
      </c>
      <c r="F164" s="83">
        <v>0</v>
      </c>
      <c r="G164" s="183">
        <v>0</v>
      </c>
      <c r="H164" s="22">
        <f t="shared" si="2"/>
        <v>250000</v>
      </c>
    </row>
    <row r="165" spans="1:8">
      <c r="A165" s="20">
        <v>786350</v>
      </c>
      <c r="B165" s="5" t="s">
        <v>13</v>
      </c>
      <c r="C165" s="5">
        <v>81117</v>
      </c>
      <c r="D165" s="4" t="s">
        <v>812</v>
      </c>
      <c r="E165" s="9">
        <v>386800</v>
      </c>
      <c r="F165" s="83">
        <v>166500</v>
      </c>
      <c r="G165" s="183">
        <v>0</v>
      </c>
      <c r="H165" s="22">
        <f t="shared" si="2"/>
        <v>553300</v>
      </c>
    </row>
    <row r="166" spans="1:8">
      <c r="A166" s="20">
        <v>786360</v>
      </c>
      <c r="B166" s="5" t="s">
        <v>13</v>
      </c>
      <c r="C166" s="5"/>
      <c r="D166" s="4" t="s">
        <v>607</v>
      </c>
      <c r="E166" s="9">
        <v>0</v>
      </c>
      <c r="F166" s="83">
        <v>0</v>
      </c>
      <c r="G166" s="183">
        <v>0</v>
      </c>
      <c r="H166" s="22">
        <f t="shared" si="2"/>
        <v>0</v>
      </c>
    </row>
    <row r="167" spans="1:8">
      <c r="A167" s="20">
        <v>786370</v>
      </c>
      <c r="B167" s="5" t="s">
        <v>13</v>
      </c>
      <c r="C167" s="5"/>
      <c r="D167" s="4" t="s">
        <v>835</v>
      </c>
      <c r="E167" s="9">
        <v>0</v>
      </c>
      <c r="F167" s="83">
        <v>0</v>
      </c>
      <c r="G167" s="183">
        <v>0</v>
      </c>
      <c r="H167" s="22">
        <f t="shared" si="2"/>
        <v>0</v>
      </c>
    </row>
    <row r="168" spans="1:8">
      <c r="A168" s="20">
        <v>786390</v>
      </c>
      <c r="B168" s="5" t="s">
        <v>13</v>
      </c>
      <c r="C168" s="5">
        <v>84800</v>
      </c>
      <c r="D168" s="4" t="s">
        <v>822</v>
      </c>
      <c r="E168" s="9">
        <v>-600</v>
      </c>
      <c r="F168" s="83">
        <v>0</v>
      </c>
      <c r="G168" s="83">
        <v>200</v>
      </c>
      <c r="H168" s="22">
        <f t="shared" si="2"/>
        <v>-800</v>
      </c>
    </row>
    <row r="169" spans="1:8">
      <c r="A169" s="20">
        <v>786710</v>
      </c>
      <c r="B169" s="5" t="s">
        <v>13</v>
      </c>
      <c r="C169" s="5">
        <v>82400</v>
      </c>
      <c r="D169" s="4" t="s">
        <v>813</v>
      </c>
      <c r="E169" s="9">
        <v>0</v>
      </c>
      <c r="F169" s="83">
        <v>0</v>
      </c>
      <c r="G169" s="183">
        <v>0</v>
      </c>
      <c r="H169" s="22">
        <f t="shared" si="2"/>
        <v>0</v>
      </c>
    </row>
    <row r="170" spans="1:8">
      <c r="A170" s="20">
        <v>786930</v>
      </c>
      <c r="B170" s="5" t="s">
        <v>13</v>
      </c>
      <c r="C170" s="5"/>
      <c r="D170" s="4" t="s">
        <v>634</v>
      </c>
      <c r="E170" s="9">
        <v>0</v>
      </c>
      <c r="F170" s="83">
        <v>0</v>
      </c>
      <c r="G170" s="183">
        <v>0</v>
      </c>
      <c r="H170" s="22">
        <f t="shared" si="2"/>
        <v>0</v>
      </c>
    </row>
    <row r="171" spans="1:8">
      <c r="A171" s="20">
        <v>786990</v>
      </c>
      <c r="B171" s="5" t="s">
        <v>13</v>
      </c>
      <c r="C171" s="5">
        <v>83107</v>
      </c>
      <c r="D171" s="4" t="s">
        <v>757</v>
      </c>
      <c r="E171" s="9">
        <v>538500</v>
      </c>
      <c r="F171" s="83">
        <v>190000</v>
      </c>
      <c r="G171" s="183">
        <v>0</v>
      </c>
      <c r="H171" s="22">
        <f t="shared" si="2"/>
        <v>728500</v>
      </c>
    </row>
    <row r="172" spans="1:8">
      <c r="A172" s="20">
        <v>787010</v>
      </c>
      <c r="B172" s="5" t="s">
        <v>13</v>
      </c>
      <c r="C172" s="5">
        <v>81800</v>
      </c>
      <c r="D172" s="4" t="s">
        <v>836</v>
      </c>
      <c r="E172" s="9">
        <v>9730272</v>
      </c>
      <c r="F172" s="83">
        <v>3243424</v>
      </c>
      <c r="G172" s="183">
        <v>0</v>
      </c>
      <c r="H172" s="22">
        <f t="shared" si="2"/>
        <v>12973696</v>
      </c>
    </row>
    <row r="173" spans="1:8">
      <c r="A173" s="20">
        <v>787510</v>
      </c>
      <c r="B173" s="5" t="s">
        <v>13</v>
      </c>
      <c r="C173" s="5">
        <v>81901</v>
      </c>
      <c r="D173" s="4" t="s">
        <v>825</v>
      </c>
      <c r="E173" s="9">
        <v>1217310</v>
      </c>
      <c r="F173" s="83">
        <v>405770</v>
      </c>
      <c r="G173" s="183">
        <v>0</v>
      </c>
      <c r="H173" s="22">
        <f t="shared" si="2"/>
        <v>1623080</v>
      </c>
    </row>
    <row r="174" spans="1:8">
      <c r="A174" s="20">
        <v>787550</v>
      </c>
      <c r="B174" s="5" t="s">
        <v>13</v>
      </c>
      <c r="C174" s="5">
        <v>81902</v>
      </c>
      <c r="D174" s="4" t="s">
        <v>823</v>
      </c>
      <c r="E174" s="9">
        <v>3540000</v>
      </c>
      <c r="F174" s="83">
        <v>1180000</v>
      </c>
      <c r="G174" s="183">
        <v>0</v>
      </c>
      <c r="H174" s="22">
        <f t="shared" si="2"/>
        <v>4720000</v>
      </c>
    </row>
    <row r="175" spans="1:8">
      <c r="A175" s="20">
        <v>787580</v>
      </c>
      <c r="B175" s="5" t="s">
        <v>13</v>
      </c>
      <c r="C175" s="5"/>
      <c r="D175" s="4" t="s">
        <v>826</v>
      </c>
      <c r="E175" s="9">
        <v>0</v>
      </c>
      <c r="F175" s="83">
        <v>0</v>
      </c>
      <c r="G175" s="183">
        <v>0</v>
      </c>
      <c r="H175" s="22">
        <f t="shared" si="2"/>
        <v>0</v>
      </c>
    </row>
    <row r="176" spans="1:8">
      <c r="A176" s="20">
        <v>787880</v>
      </c>
      <c r="B176" s="5" t="s">
        <v>13</v>
      </c>
      <c r="C176" s="5">
        <v>81700</v>
      </c>
      <c r="D176" s="4" t="s">
        <v>814</v>
      </c>
      <c r="E176" s="9">
        <v>0</v>
      </c>
      <c r="F176" s="83">
        <v>0</v>
      </c>
      <c r="G176" s="183">
        <v>0</v>
      </c>
      <c r="H176" s="22">
        <f t="shared" si="2"/>
        <v>0</v>
      </c>
    </row>
    <row r="177" spans="1:8">
      <c r="A177" s="20">
        <v>788197</v>
      </c>
      <c r="B177" s="5" t="s">
        <v>13</v>
      </c>
      <c r="C177" s="5">
        <v>85400</v>
      </c>
      <c r="D177" s="4" t="s">
        <v>675</v>
      </c>
      <c r="E177" s="9">
        <v>0</v>
      </c>
      <c r="F177" s="83">
        <v>0</v>
      </c>
      <c r="G177" s="183">
        <v>0</v>
      </c>
      <c r="H177" s="22">
        <f t="shared" si="2"/>
        <v>0</v>
      </c>
    </row>
    <row r="178" spans="1:8">
      <c r="A178" s="20">
        <v>788810</v>
      </c>
      <c r="B178" s="5" t="s">
        <v>13</v>
      </c>
      <c r="C178" s="5">
        <v>85400</v>
      </c>
      <c r="D178" s="4" t="s">
        <v>815</v>
      </c>
      <c r="E178" s="9">
        <v>0</v>
      </c>
      <c r="F178" s="83">
        <v>0</v>
      </c>
      <c r="G178" s="183">
        <v>0</v>
      </c>
      <c r="H178" s="22">
        <f t="shared" si="2"/>
        <v>0</v>
      </c>
    </row>
    <row r="179" spans="1:8">
      <c r="A179" s="120">
        <v>788810</v>
      </c>
      <c r="B179" s="121" t="s">
        <v>13</v>
      </c>
      <c r="C179" s="121">
        <v>85400</v>
      </c>
      <c r="D179" s="122" t="s">
        <v>815</v>
      </c>
      <c r="E179" s="9">
        <v>173727427</v>
      </c>
      <c r="F179" s="83">
        <v>140488561</v>
      </c>
      <c r="G179" s="183">
        <v>0</v>
      </c>
      <c r="H179" s="22">
        <f t="shared" si="2"/>
        <v>314215988</v>
      </c>
    </row>
    <row r="180" spans="1:8">
      <c r="A180" s="20">
        <v>788810</v>
      </c>
      <c r="B180" s="5" t="s">
        <v>13</v>
      </c>
      <c r="C180" s="5">
        <v>85400</v>
      </c>
      <c r="D180" s="4" t="s">
        <v>815</v>
      </c>
      <c r="E180" s="9">
        <v>0</v>
      </c>
      <c r="F180" s="83">
        <v>0</v>
      </c>
      <c r="G180" s="183">
        <v>0</v>
      </c>
      <c r="H180" s="22">
        <f t="shared" si="2"/>
        <v>0</v>
      </c>
    </row>
    <row r="181" spans="1:8">
      <c r="A181" s="20"/>
      <c r="B181" s="5" t="s">
        <v>13</v>
      </c>
      <c r="C181" s="5">
        <v>85700</v>
      </c>
      <c r="D181" s="4" t="s">
        <v>682</v>
      </c>
      <c r="E181" s="9">
        <v>0</v>
      </c>
      <c r="F181" s="83">
        <v>0</v>
      </c>
      <c r="G181" s="183">
        <v>0</v>
      </c>
      <c r="H181" s="22">
        <f t="shared" si="2"/>
        <v>0</v>
      </c>
    </row>
    <row r="182" spans="1:8">
      <c r="A182" s="20">
        <v>788900</v>
      </c>
      <c r="B182" s="5" t="s">
        <v>13</v>
      </c>
      <c r="C182" s="5">
        <v>85800</v>
      </c>
      <c r="D182" s="4" t="s">
        <v>713</v>
      </c>
      <c r="E182" s="9">
        <v>17112031</v>
      </c>
      <c r="F182" s="83">
        <v>6135986</v>
      </c>
      <c r="G182" s="183">
        <v>0</v>
      </c>
      <c r="H182" s="22">
        <f t="shared" si="2"/>
        <v>23248017</v>
      </c>
    </row>
    <row r="183" spans="1:8">
      <c r="A183" s="20">
        <v>789610</v>
      </c>
      <c r="B183" s="5" t="s">
        <v>13</v>
      </c>
      <c r="C183" s="5"/>
      <c r="D183" s="4" t="s">
        <v>683</v>
      </c>
      <c r="E183" s="9">
        <v>0</v>
      </c>
      <c r="F183" s="83">
        <v>0</v>
      </c>
      <c r="G183" s="183">
        <v>0</v>
      </c>
      <c r="H183" s="22">
        <f t="shared" si="2"/>
        <v>0</v>
      </c>
    </row>
    <row r="184" spans="1:8">
      <c r="A184" s="20">
        <v>789620</v>
      </c>
      <c r="B184" s="5" t="s">
        <v>13</v>
      </c>
      <c r="C184" s="5"/>
      <c r="D184" s="4" t="s">
        <v>684</v>
      </c>
      <c r="E184" s="9">
        <v>0</v>
      </c>
      <c r="F184" s="83">
        <v>0</v>
      </c>
      <c r="G184" s="183">
        <v>0</v>
      </c>
      <c r="H184" s="22">
        <f t="shared" si="2"/>
        <v>0</v>
      </c>
    </row>
    <row r="185" spans="1:8">
      <c r="A185" s="20">
        <v>789700</v>
      </c>
      <c r="B185" s="5" t="s">
        <v>13</v>
      </c>
      <c r="C185" s="5"/>
      <c r="D185" s="4" t="s">
        <v>685</v>
      </c>
      <c r="E185" s="9">
        <v>0</v>
      </c>
      <c r="F185" s="83">
        <v>0</v>
      </c>
      <c r="G185" s="183">
        <v>0</v>
      </c>
      <c r="H185" s="22">
        <f t="shared" si="2"/>
        <v>0</v>
      </c>
    </row>
    <row r="186" spans="1:8">
      <c r="A186" s="20">
        <v>800100</v>
      </c>
      <c r="B186" s="5" t="s">
        <v>13</v>
      </c>
      <c r="C186" s="5">
        <v>90100</v>
      </c>
      <c r="D186" s="4" t="s">
        <v>837</v>
      </c>
      <c r="E186" s="9">
        <v>-227568</v>
      </c>
      <c r="F186" s="83">
        <v>0</v>
      </c>
      <c r="G186" s="183">
        <v>0</v>
      </c>
      <c r="H186" s="22">
        <f t="shared" si="2"/>
        <v>-227568</v>
      </c>
    </row>
    <row r="187" spans="1:8">
      <c r="A187" s="20">
        <v>803110</v>
      </c>
      <c r="B187" s="5" t="s">
        <v>13</v>
      </c>
      <c r="C187" s="5"/>
      <c r="D187" s="4" t="s">
        <v>838</v>
      </c>
      <c r="E187" s="9">
        <v>0</v>
      </c>
      <c r="F187" s="83">
        <v>0</v>
      </c>
      <c r="G187" s="183">
        <v>0</v>
      </c>
      <c r="H187" s="22">
        <f t="shared" si="2"/>
        <v>0</v>
      </c>
    </row>
    <row r="188" spans="1:8">
      <c r="A188" s="20">
        <v>803113</v>
      </c>
      <c r="B188" s="5" t="s">
        <v>13</v>
      </c>
      <c r="C188" s="5"/>
      <c r="D188" s="4" t="s">
        <v>839</v>
      </c>
      <c r="E188" s="9">
        <v>0</v>
      </c>
      <c r="F188" s="83">
        <v>0</v>
      </c>
      <c r="G188" s="183">
        <v>0</v>
      </c>
      <c r="H188" s="22">
        <f t="shared" si="2"/>
        <v>0</v>
      </c>
    </row>
    <row r="189" spans="1:8">
      <c r="A189" s="20">
        <v>819910</v>
      </c>
      <c r="B189" s="5" t="s">
        <v>13</v>
      </c>
      <c r="C189" s="5">
        <v>92200</v>
      </c>
      <c r="D189" s="4" t="s">
        <v>816</v>
      </c>
      <c r="E189" s="9">
        <v>-13701580</v>
      </c>
      <c r="F189" s="83">
        <v>9</v>
      </c>
      <c r="G189" s="183">
        <v>33690332</v>
      </c>
      <c r="H189" s="22">
        <f t="shared" si="2"/>
        <v>-47391903</v>
      </c>
    </row>
    <row r="190" spans="1:8">
      <c r="A190" s="20">
        <v>835802</v>
      </c>
      <c r="B190" s="5" t="s">
        <v>13</v>
      </c>
      <c r="C190" s="5">
        <v>95200</v>
      </c>
      <c r="D190" s="4" t="s">
        <v>704</v>
      </c>
      <c r="E190" s="9">
        <v>0</v>
      </c>
      <c r="F190" s="83">
        <v>0</v>
      </c>
      <c r="G190" s="183">
        <v>0</v>
      </c>
      <c r="H190" s="22">
        <f t="shared" si="2"/>
        <v>0</v>
      </c>
    </row>
    <row r="191" spans="1:8">
      <c r="A191" s="170">
        <v>849020</v>
      </c>
      <c r="B191" s="171" t="s">
        <v>13</v>
      </c>
      <c r="C191" s="171">
        <v>93500</v>
      </c>
      <c r="D191" s="172" t="s">
        <v>817</v>
      </c>
      <c r="E191" s="168">
        <v>265173811</v>
      </c>
      <c r="F191" s="173">
        <v>145118175</v>
      </c>
      <c r="G191" s="184">
        <v>55844047</v>
      </c>
      <c r="H191" s="174">
        <f t="shared" si="2"/>
        <v>354447939</v>
      </c>
    </row>
    <row r="192" spans="1:8">
      <c r="A192" s="20">
        <v>849710</v>
      </c>
      <c r="B192" s="5" t="s">
        <v>13</v>
      </c>
      <c r="C192" s="5"/>
      <c r="D192" s="4" t="s">
        <v>709</v>
      </c>
      <c r="E192" s="9">
        <v>0</v>
      </c>
      <c r="F192" s="83">
        <v>0</v>
      </c>
      <c r="G192" s="183">
        <v>0</v>
      </c>
      <c r="H192" s="22">
        <f t="shared" si="2"/>
        <v>0</v>
      </c>
    </row>
    <row r="193" spans="1:8">
      <c r="A193" s="20">
        <v>858000</v>
      </c>
      <c r="B193" s="5" t="s">
        <v>13</v>
      </c>
      <c r="C193" s="5">
        <v>99901</v>
      </c>
      <c r="D193" s="4" t="s">
        <v>840</v>
      </c>
      <c r="E193" s="9">
        <v>0</v>
      </c>
      <c r="F193" s="83">
        <v>221215840</v>
      </c>
      <c r="G193" s="183">
        <v>0</v>
      </c>
      <c r="H193" s="22">
        <f t="shared" si="2"/>
        <v>221215840</v>
      </c>
    </row>
    <row r="194" spans="1:8">
      <c r="A194" s="20">
        <v>99800</v>
      </c>
      <c r="B194" s="5" t="s">
        <v>13</v>
      </c>
      <c r="C194" s="5">
        <v>99800</v>
      </c>
      <c r="D194" s="4" t="s">
        <v>714</v>
      </c>
      <c r="E194" s="9">
        <v>0</v>
      </c>
      <c r="F194" s="189">
        <v>0</v>
      </c>
      <c r="G194" s="183">
        <v>0</v>
      </c>
      <c r="H194" s="22">
        <f t="shared" si="2"/>
        <v>0</v>
      </c>
    </row>
    <row r="195" spans="1:8" ht="13.8" thickBot="1">
      <c r="A195" s="24"/>
      <c r="B195" s="24"/>
      <c r="C195" s="24"/>
      <c r="D195" s="24" t="s">
        <v>715</v>
      </c>
      <c r="E195" s="25">
        <f>SUM(E8:E194)</f>
        <v>0</v>
      </c>
      <c r="F195" s="87">
        <f>SUBTOTAL(9,F8:F194)</f>
        <v>12778121569</v>
      </c>
      <c r="G195" s="87">
        <f>SUBTOTAL(9,G8:G194)</f>
        <v>12778121569</v>
      </c>
      <c r="H195" s="25">
        <f>SUM(H8:H194)</f>
        <v>0</v>
      </c>
    </row>
    <row r="196" spans="1:8" ht="13.8" thickTop="1">
      <c r="G196" s="198">
        <f>F195-G195</f>
        <v>0</v>
      </c>
    </row>
  </sheetData>
  <autoFilter ref="A5:H196" xr:uid="{A6AC31AA-F09D-43B8-AC18-DD12A31759CE}"/>
  <phoneticPr fontId="1" type="noConversion"/>
  <pageMargins left="0.7" right="0.7" top="0.75" bottom="0.75" header="0.3" footer="0.3"/>
  <pageSetup paperSize="9" scale="55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C31AA-F09D-43B8-AC18-DD12A31759CE}">
  <dimension ref="A1:I196"/>
  <sheetViews>
    <sheetView view="pageBreakPreview" zoomScale="70" zoomScaleNormal="85" zoomScaleSheetLayoutView="70" workbookViewId="0">
      <pane ySplit="7" topLeftCell="A168" activePane="bottomLeft" state="frozen"/>
      <selection activeCell="D74" sqref="D74"/>
      <selection pane="bottomLeft" activeCell="D74" sqref="D74"/>
    </sheetView>
  </sheetViews>
  <sheetFormatPr defaultColWidth="8.69921875" defaultRowHeight="13.2"/>
  <cols>
    <col min="1" max="1" width="13.5" style="8" bestFit="1" customWidth="1"/>
    <col min="2" max="3" width="7.296875" style="8" customWidth="1"/>
    <col min="4" max="4" width="35.09765625" style="8" bestFit="1" customWidth="1"/>
    <col min="5" max="5" width="23.3984375" style="134" bestFit="1" customWidth="1"/>
    <col min="6" max="6" width="21" style="198" bestFit="1" customWidth="1"/>
    <col min="7" max="7" width="21.3984375" style="198" bestFit="1" customWidth="1"/>
    <col min="8" max="8" width="30.3984375" style="134" bestFit="1" customWidth="1"/>
    <col min="9" max="9" width="2.69921875" style="8" customWidth="1"/>
    <col min="10" max="16384" width="8.69921875" style="8"/>
  </cols>
  <sheetData>
    <row r="1" spans="1:9">
      <c r="A1" s="1" t="s">
        <v>0</v>
      </c>
      <c r="B1" s="1"/>
      <c r="C1" s="1"/>
      <c r="D1" s="5"/>
      <c r="E1" s="196"/>
      <c r="F1" s="197"/>
      <c r="G1" s="197"/>
      <c r="H1" s="7"/>
    </row>
    <row r="2" spans="1:9">
      <c r="A2" s="1" t="s">
        <v>1</v>
      </c>
      <c r="B2" s="1"/>
      <c r="C2" s="1"/>
      <c r="D2" s="5"/>
      <c r="E2" s="9"/>
      <c r="F2" s="79"/>
      <c r="G2" s="79"/>
      <c r="H2" s="7"/>
    </row>
    <row r="3" spans="1:9">
      <c r="A3" s="1" t="s">
        <v>843</v>
      </c>
      <c r="B3" s="2"/>
      <c r="C3" s="2"/>
      <c r="D3" s="5"/>
      <c r="E3" s="7"/>
      <c r="F3" s="79"/>
      <c r="G3" s="79"/>
      <c r="H3" s="7"/>
    </row>
    <row r="4" spans="1:9">
      <c r="A4" s="1"/>
      <c r="B4" s="1"/>
      <c r="C4" s="1"/>
      <c r="D4" s="5"/>
      <c r="E4" s="7"/>
      <c r="F4" s="79"/>
      <c r="G4" s="79"/>
      <c r="H4" s="7"/>
    </row>
    <row r="5" spans="1:9" s="10" customFormat="1" ht="39.6">
      <c r="A5" s="26" t="s">
        <v>2</v>
      </c>
      <c r="B5" s="26" t="s">
        <v>3</v>
      </c>
      <c r="C5" s="26" t="s">
        <v>4</v>
      </c>
      <c r="D5" s="26" t="s">
        <v>5</v>
      </c>
      <c r="E5" s="27" t="s">
        <v>741</v>
      </c>
      <c r="F5" s="80" t="s">
        <v>7</v>
      </c>
      <c r="G5" s="80" t="s">
        <v>8</v>
      </c>
      <c r="H5" s="28" t="s">
        <v>9</v>
      </c>
    </row>
    <row r="6" spans="1:9" ht="13.8" thickBot="1">
      <c r="A6" s="11" t="s">
        <v>10</v>
      </c>
      <c r="B6" s="11" t="s">
        <v>11</v>
      </c>
      <c r="C6" s="11"/>
      <c r="D6" s="11"/>
      <c r="E6" s="12"/>
      <c r="F6" s="81"/>
      <c r="G6" s="81"/>
      <c r="H6" s="13" t="s">
        <v>12</v>
      </c>
    </row>
    <row r="7" spans="1:9" ht="13.8" thickBot="1">
      <c r="A7" s="14"/>
      <c r="B7" s="14">
        <v>183100</v>
      </c>
      <c r="C7" s="14"/>
      <c r="D7" s="14"/>
      <c r="E7" s="14"/>
      <c r="F7" s="82"/>
      <c r="G7" s="82"/>
      <c r="H7" s="15"/>
    </row>
    <row r="8" spans="1:9" s="132" customFormat="1">
      <c r="A8" s="20">
        <v>103110</v>
      </c>
      <c r="B8" s="5" t="s">
        <v>13</v>
      </c>
      <c r="C8" s="5">
        <v>10300</v>
      </c>
      <c r="D8" s="4" t="s">
        <v>14</v>
      </c>
      <c r="E8" s="9">
        <v>1319002776</v>
      </c>
      <c r="F8" s="188">
        <v>2782743165</v>
      </c>
      <c r="G8" s="183">
        <v>1984495850</v>
      </c>
      <c r="H8" s="180">
        <f t="shared" ref="H8:H72" si="0">E8+F8-G8</f>
        <v>2117250091</v>
      </c>
      <c r="I8" s="8"/>
    </row>
    <row r="9" spans="1:9" s="132" customFormat="1">
      <c r="A9" s="20">
        <v>103120</v>
      </c>
      <c r="B9" s="5" t="s">
        <v>13</v>
      </c>
      <c r="C9" s="5">
        <v>10301</v>
      </c>
      <c r="D9" s="4" t="s">
        <v>15</v>
      </c>
      <c r="E9" s="9">
        <v>9543</v>
      </c>
      <c r="F9" s="83">
        <v>0</v>
      </c>
      <c r="G9" s="183">
        <v>0</v>
      </c>
      <c r="H9" s="22">
        <f t="shared" si="0"/>
        <v>9543</v>
      </c>
      <c r="I9" s="8"/>
    </row>
    <row r="10" spans="1:9">
      <c r="A10" s="20">
        <v>10400</v>
      </c>
      <c r="B10" s="5" t="s">
        <v>13</v>
      </c>
      <c r="C10" s="5">
        <v>10400</v>
      </c>
      <c r="D10" s="4" t="s">
        <v>16</v>
      </c>
      <c r="E10" s="9">
        <v>182993</v>
      </c>
      <c r="F10" s="83">
        <v>0</v>
      </c>
      <c r="G10" s="183">
        <v>1008</v>
      </c>
      <c r="H10" s="22">
        <f t="shared" si="0"/>
        <v>181985</v>
      </c>
    </row>
    <row r="11" spans="1:9">
      <c r="A11" s="170">
        <v>106210</v>
      </c>
      <c r="B11" s="171" t="s">
        <v>13</v>
      </c>
      <c r="C11" s="171">
        <v>10100</v>
      </c>
      <c r="D11" s="172" t="s">
        <v>17</v>
      </c>
      <c r="E11" s="168">
        <v>304923</v>
      </c>
      <c r="F11" s="173">
        <v>900000</v>
      </c>
      <c r="G11" s="184">
        <v>250190</v>
      </c>
      <c r="H11" s="174">
        <f t="shared" si="0"/>
        <v>954733</v>
      </c>
    </row>
    <row r="12" spans="1:9">
      <c r="A12" s="20">
        <v>109200</v>
      </c>
      <c r="B12" s="5" t="s">
        <v>13</v>
      </c>
      <c r="C12" s="5"/>
      <c r="D12" s="4" t="s">
        <v>18</v>
      </c>
      <c r="E12" s="9">
        <v>0</v>
      </c>
      <c r="F12" s="83">
        <v>0</v>
      </c>
      <c r="G12" s="183">
        <v>0</v>
      </c>
      <c r="H12" s="22">
        <f t="shared" si="0"/>
        <v>0</v>
      </c>
    </row>
    <row r="13" spans="1:9" s="89" customFormat="1">
      <c r="A13" s="20">
        <v>122800</v>
      </c>
      <c r="B13" s="5" t="s">
        <v>13</v>
      </c>
      <c r="C13" s="5">
        <v>12200</v>
      </c>
      <c r="D13" s="4" t="s">
        <v>19</v>
      </c>
      <c r="E13" s="9">
        <v>-42784020</v>
      </c>
      <c r="F13" s="83">
        <v>202318688</v>
      </c>
      <c r="G13" s="183">
        <v>195600368</v>
      </c>
      <c r="H13" s="22">
        <f t="shared" si="0"/>
        <v>-36065700</v>
      </c>
      <c r="I13" s="8"/>
    </row>
    <row r="14" spans="1:9" s="132" customFormat="1">
      <c r="A14" s="20">
        <v>1231001</v>
      </c>
      <c r="B14" s="5" t="s">
        <v>13</v>
      </c>
      <c r="C14" s="5">
        <v>10800</v>
      </c>
      <c r="D14" s="4" t="s">
        <v>20</v>
      </c>
      <c r="E14" s="9">
        <v>0</v>
      </c>
      <c r="F14" s="83">
        <v>0</v>
      </c>
      <c r="G14" s="183">
        <v>0</v>
      </c>
      <c r="H14" s="22">
        <f t="shared" si="0"/>
        <v>0</v>
      </c>
      <c r="I14" s="8"/>
    </row>
    <row r="15" spans="1:9">
      <c r="A15" s="20">
        <v>123004</v>
      </c>
      <c r="B15" s="5" t="s">
        <v>13</v>
      </c>
      <c r="C15" s="5">
        <v>10800</v>
      </c>
      <c r="D15" s="4" t="s">
        <v>21</v>
      </c>
      <c r="E15" s="9">
        <v>0</v>
      </c>
      <c r="F15" s="83">
        <v>0</v>
      </c>
      <c r="G15" s="183">
        <v>0</v>
      </c>
      <c r="H15" s="22">
        <f t="shared" si="0"/>
        <v>0</v>
      </c>
    </row>
    <row r="16" spans="1:9">
      <c r="A16" s="20">
        <v>123106</v>
      </c>
      <c r="B16" s="5" t="s">
        <v>13</v>
      </c>
      <c r="C16" s="5">
        <v>10800</v>
      </c>
      <c r="D16" s="4" t="s">
        <v>22</v>
      </c>
      <c r="E16" s="9">
        <v>0</v>
      </c>
      <c r="F16" s="83">
        <v>0</v>
      </c>
      <c r="G16" s="183">
        <v>0</v>
      </c>
      <c r="H16" s="22">
        <f t="shared" si="0"/>
        <v>0</v>
      </c>
    </row>
    <row r="17" spans="1:9">
      <c r="A17" s="20">
        <v>1231103</v>
      </c>
      <c r="B17" s="5" t="s">
        <v>13</v>
      </c>
      <c r="C17" s="5">
        <v>10803</v>
      </c>
      <c r="D17" s="4" t="s">
        <v>782</v>
      </c>
      <c r="E17" s="9">
        <v>2164039</v>
      </c>
      <c r="F17" s="83">
        <v>0</v>
      </c>
      <c r="G17" s="183">
        <v>12420</v>
      </c>
      <c r="H17" s="22">
        <f t="shared" si="0"/>
        <v>2151619</v>
      </c>
    </row>
    <row r="18" spans="1:9">
      <c r="A18" s="20">
        <v>123133</v>
      </c>
      <c r="B18" s="5" t="s">
        <v>13</v>
      </c>
      <c r="C18" s="5">
        <v>10800</v>
      </c>
      <c r="D18" s="4" t="s">
        <v>24</v>
      </c>
      <c r="E18" s="9">
        <v>0</v>
      </c>
      <c r="F18" s="83">
        <v>0</v>
      </c>
      <c r="G18" s="183">
        <v>0</v>
      </c>
      <c r="H18" s="22">
        <f t="shared" si="0"/>
        <v>0</v>
      </c>
    </row>
    <row r="19" spans="1:9">
      <c r="A19" s="20">
        <v>123183</v>
      </c>
      <c r="B19" s="5" t="s">
        <v>13</v>
      </c>
      <c r="C19" s="5">
        <v>10805</v>
      </c>
      <c r="D19" s="4" t="s">
        <v>25</v>
      </c>
      <c r="E19" s="9">
        <v>77915285</v>
      </c>
      <c r="F19" s="83">
        <v>0</v>
      </c>
      <c r="G19" s="183">
        <v>447143</v>
      </c>
      <c r="H19" s="22">
        <f t="shared" si="0"/>
        <v>77468142</v>
      </c>
    </row>
    <row r="20" spans="1:9">
      <c r="A20" s="20">
        <v>123191</v>
      </c>
      <c r="B20" s="5" t="s">
        <v>13</v>
      </c>
      <c r="C20" s="5">
        <v>10800</v>
      </c>
      <c r="D20" s="4" t="s">
        <v>26</v>
      </c>
      <c r="E20" s="9">
        <v>0</v>
      </c>
      <c r="F20" s="83">
        <v>0</v>
      </c>
      <c r="G20" s="183">
        <v>0</v>
      </c>
      <c r="H20" s="22">
        <f t="shared" si="0"/>
        <v>0</v>
      </c>
    </row>
    <row r="21" spans="1:9">
      <c r="A21" s="20">
        <v>123195</v>
      </c>
      <c r="B21" s="5" t="s">
        <v>13</v>
      </c>
      <c r="C21" s="5">
        <v>10800</v>
      </c>
      <c r="D21" s="4" t="s">
        <v>27</v>
      </c>
      <c r="E21" s="9">
        <v>0</v>
      </c>
      <c r="F21" s="83">
        <v>0</v>
      </c>
      <c r="G21" s="183">
        <v>0</v>
      </c>
      <c r="H21" s="22">
        <f t="shared" si="0"/>
        <v>0</v>
      </c>
    </row>
    <row r="22" spans="1:9">
      <c r="A22" s="20">
        <v>123196</v>
      </c>
      <c r="B22" s="5" t="s">
        <v>13</v>
      </c>
      <c r="C22" s="5">
        <v>10808</v>
      </c>
      <c r="D22" s="4" t="s">
        <v>28</v>
      </c>
      <c r="E22" s="9">
        <v>0</v>
      </c>
      <c r="F22" s="83">
        <v>0</v>
      </c>
      <c r="G22" s="183">
        <v>0</v>
      </c>
      <c r="H22" s="22">
        <f t="shared" si="0"/>
        <v>0</v>
      </c>
    </row>
    <row r="23" spans="1:9">
      <c r="A23" s="20">
        <v>123307</v>
      </c>
      <c r="B23" s="5" t="s">
        <v>13</v>
      </c>
      <c r="C23" s="5">
        <v>10800</v>
      </c>
      <c r="D23" s="4" t="s">
        <v>29</v>
      </c>
      <c r="E23" s="9">
        <v>0</v>
      </c>
      <c r="F23" s="83">
        <v>0</v>
      </c>
      <c r="G23" s="183">
        <v>0</v>
      </c>
      <c r="H23" s="22">
        <f t="shared" si="0"/>
        <v>0</v>
      </c>
    </row>
    <row r="24" spans="1:9">
      <c r="A24" s="20">
        <v>123900</v>
      </c>
      <c r="B24" s="5" t="s">
        <v>13</v>
      </c>
      <c r="C24" s="5">
        <v>10810</v>
      </c>
      <c r="D24" s="4" t="s">
        <v>30</v>
      </c>
      <c r="E24" s="9">
        <v>48088300</v>
      </c>
      <c r="F24" s="195">
        <v>17385500</v>
      </c>
      <c r="G24" s="183">
        <v>17385500</v>
      </c>
      <c r="H24" s="22">
        <f t="shared" si="0"/>
        <v>48088300</v>
      </c>
    </row>
    <row r="25" spans="1:9">
      <c r="A25" s="20">
        <v>123901</v>
      </c>
      <c r="B25" s="5" t="s">
        <v>13</v>
      </c>
      <c r="C25" s="5">
        <v>10800</v>
      </c>
      <c r="D25" s="4" t="s">
        <v>31</v>
      </c>
      <c r="E25" s="9">
        <v>0</v>
      </c>
      <c r="F25" s="83">
        <v>0</v>
      </c>
      <c r="G25" s="183">
        <v>0</v>
      </c>
      <c r="H25" s="22">
        <f t="shared" si="0"/>
        <v>0</v>
      </c>
    </row>
    <row r="26" spans="1:9">
      <c r="A26" s="170">
        <v>123910</v>
      </c>
      <c r="B26" s="171" t="s">
        <v>13</v>
      </c>
      <c r="C26" s="171">
        <v>10812</v>
      </c>
      <c r="D26" s="172" t="s">
        <v>32</v>
      </c>
      <c r="E26" s="168">
        <v>3810982330</v>
      </c>
      <c r="F26" s="173">
        <v>2471344711</v>
      </c>
      <c r="G26" s="184">
        <v>2440335340</v>
      </c>
      <c r="H26" s="174">
        <f t="shared" si="0"/>
        <v>3841991701</v>
      </c>
    </row>
    <row r="27" spans="1:9">
      <c r="A27" s="20">
        <v>123920</v>
      </c>
      <c r="B27" s="5" t="s">
        <v>13</v>
      </c>
      <c r="C27" s="5">
        <v>10800</v>
      </c>
      <c r="D27" s="4" t="s">
        <v>33</v>
      </c>
      <c r="E27" s="9">
        <v>0</v>
      </c>
      <c r="F27" s="83">
        <v>0</v>
      </c>
      <c r="G27" s="183">
        <v>0</v>
      </c>
      <c r="H27" s="22">
        <f t="shared" si="0"/>
        <v>0</v>
      </c>
    </row>
    <row r="28" spans="1:9">
      <c r="A28" s="20">
        <v>123937</v>
      </c>
      <c r="B28" s="5" t="s">
        <v>13</v>
      </c>
      <c r="C28" s="5">
        <v>10800</v>
      </c>
      <c r="D28" s="4" t="s">
        <v>34</v>
      </c>
      <c r="E28" s="9">
        <v>0</v>
      </c>
      <c r="F28" s="83">
        <v>0</v>
      </c>
      <c r="G28" s="183">
        <v>0</v>
      </c>
      <c r="H28" s="22">
        <f t="shared" si="0"/>
        <v>0</v>
      </c>
    </row>
    <row r="29" spans="1:9">
      <c r="A29" s="20">
        <v>123940</v>
      </c>
      <c r="B29" s="5" t="s">
        <v>13</v>
      </c>
      <c r="C29" s="5">
        <v>11000</v>
      </c>
      <c r="D29" s="4" t="s">
        <v>35</v>
      </c>
      <c r="E29" s="9">
        <v>1135081790</v>
      </c>
      <c r="F29" s="83">
        <v>345120737</v>
      </c>
      <c r="G29" s="183">
        <v>332770224</v>
      </c>
      <c r="H29" s="22">
        <f t="shared" si="0"/>
        <v>1147432303</v>
      </c>
    </row>
    <row r="30" spans="1:9" s="132" customFormat="1">
      <c r="A30" s="20">
        <v>150100</v>
      </c>
      <c r="B30" s="5" t="s">
        <v>13</v>
      </c>
      <c r="C30" s="5">
        <v>13100</v>
      </c>
      <c r="D30" s="4" t="s">
        <v>783</v>
      </c>
      <c r="E30" s="9">
        <v>8127000</v>
      </c>
      <c r="F30" s="83">
        <v>0</v>
      </c>
      <c r="G30" s="183">
        <v>0</v>
      </c>
      <c r="H30" s="22">
        <f t="shared" si="0"/>
        <v>8127000</v>
      </c>
      <c r="I30" s="8"/>
    </row>
    <row r="31" spans="1:9" s="132" customFormat="1">
      <c r="A31" s="20">
        <v>150110</v>
      </c>
      <c r="B31" s="5" t="s">
        <v>13</v>
      </c>
      <c r="C31" s="5">
        <v>13300</v>
      </c>
      <c r="D31" s="4" t="s">
        <v>36</v>
      </c>
      <c r="E31" s="9">
        <v>12265390</v>
      </c>
      <c r="F31" s="83">
        <v>0</v>
      </c>
      <c r="G31" s="183">
        <v>1778768</v>
      </c>
      <c r="H31" s="22">
        <f t="shared" si="0"/>
        <v>10486622</v>
      </c>
      <c r="I31" s="8"/>
    </row>
    <row r="32" spans="1:9">
      <c r="A32" s="20">
        <v>150210</v>
      </c>
      <c r="B32" s="5" t="s">
        <v>13</v>
      </c>
      <c r="C32" s="5">
        <v>13300</v>
      </c>
      <c r="D32" s="4" t="s">
        <v>37</v>
      </c>
      <c r="E32" s="9">
        <v>0</v>
      </c>
      <c r="F32" s="83">
        <v>0</v>
      </c>
      <c r="G32" s="183">
        <v>0</v>
      </c>
      <c r="H32" s="22">
        <f t="shared" si="0"/>
        <v>0</v>
      </c>
    </row>
    <row r="33" spans="1:9">
      <c r="A33" s="20">
        <v>150270</v>
      </c>
      <c r="B33" s="5" t="s">
        <v>13</v>
      </c>
      <c r="C33" s="5">
        <v>13300</v>
      </c>
      <c r="D33" s="4" t="s">
        <v>38</v>
      </c>
      <c r="E33" s="9">
        <v>0</v>
      </c>
      <c r="F33" s="83">
        <v>0</v>
      </c>
      <c r="G33" s="183">
        <v>0</v>
      </c>
      <c r="H33" s="22">
        <f t="shared" si="0"/>
        <v>0</v>
      </c>
    </row>
    <row r="34" spans="1:9">
      <c r="A34" s="20">
        <v>150990</v>
      </c>
      <c r="B34" s="5" t="s">
        <v>13</v>
      </c>
      <c r="C34" s="5">
        <v>13303</v>
      </c>
      <c r="D34" s="4" t="s">
        <v>39</v>
      </c>
      <c r="E34" s="9">
        <v>46534688</v>
      </c>
      <c r="F34" s="83">
        <v>0</v>
      </c>
      <c r="G34" s="183">
        <v>0</v>
      </c>
      <c r="H34" s="22">
        <f t="shared" si="0"/>
        <v>46534688</v>
      </c>
    </row>
    <row r="35" spans="1:9">
      <c r="A35" s="20"/>
      <c r="B35" s="5" t="s">
        <v>13</v>
      </c>
      <c r="C35" s="5"/>
      <c r="D35" s="4" t="s">
        <v>40</v>
      </c>
      <c r="E35" s="9">
        <v>0</v>
      </c>
      <c r="F35" s="83">
        <v>0</v>
      </c>
      <c r="G35" s="183">
        <v>0</v>
      </c>
      <c r="H35" s="22">
        <f t="shared" si="0"/>
        <v>0</v>
      </c>
    </row>
    <row r="36" spans="1:9">
      <c r="A36" s="20">
        <v>152610</v>
      </c>
      <c r="B36" s="5" t="s">
        <v>13</v>
      </c>
      <c r="C36" s="5">
        <v>13600</v>
      </c>
      <c r="D36" s="4" t="s">
        <v>41</v>
      </c>
      <c r="E36" s="9">
        <v>31576630</v>
      </c>
      <c r="F36" s="83">
        <v>0</v>
      </c>
      <c r="G36" s="183">
        <v>0</v>
      </c>
      <c r="H36" s="22">
        <f t="shared" si="0"/>
        <v>31576630</v>
      </c>
    </row>
    <row r="37" spans="1:9">
      <c r="A37" s="20"/>
      <c r="B37" s="5" t="s">
        <v>13</v>
      </c>
      <c r="C37" s="5">
        <v>19801</v>
      </c>
      <c r="D37" s="4" t="s">
        <v>42</v>
      </c>
      <c r="E37" s="9">
        <v>0</v>
      </c>
      <c r="F37" s="83">
        <v>0</v>
      </c>
      <c r="G37" s="183">
        <v>0</v>
      </c>
      <c r="H37" s="22">
        <f t="shared" si="0"/>
        <v>0</v>
      </c>
      <c r="I37" s="8" t="s">
        <v>43</v>
      </c>
    </row>
    <row r="38" spans="1:9">
      <c r="A38" s="20">
        <v>157110</v>
      </c>
      <c r="B38" s="5" t="s">
        <v>13</v>
      </c>
      <c r="C38" s="5"/>
      <c r="D38" s="4" t="s">
        <v>44</v>
      </c>
      <c r="E38" s="9">
        <v>0</v>
      </c>
      <c r="F38" s="83">
        <v>0</v>
      </c>
      <c r="G38" s="183">
        <v>0</v>
      </c>
      <c r="H38" s="22">
        <f t="shared" si="0"/>
        <v>0</v>
      </c>
    </row>
    <row r="39" spans="1:9">
      <c r="A39" s="20">
        <v>157810</v>
      </c>
      <c r="B39" s="5" t="s">
        <v>13</v>
      </c>
      <c r="C39" s="5"/>
      <c r="D39" s="4" t="s">
        <v>45</v>
      </c>
      <c r="E39" s="9">
        <v>0</v>
      </c>
      <c r="F39" s="83">
        <v>0</v>
      </c>
      <c r="G39" s="183">
        <v>0</v>
      </c>
      <c r="H39" s="22">
        <f t="shared" si="0"/>
        <v>0</v>
      </c>
    </row>
    <row r="40" spans="1:9">
      <c r="A40" s="20">
        <v>157910</v>
      </c>
      <c r="B40" s="5" t="s">
        <v>13</v>
      </c>
      <c r="C40" s="5">
        <v>14300</v>
      </c>
      <c r="D40" s="4" t="s">
        <v>46</v>
      </c>
      <c r="E40" s="9">
        <v>0</v>
      </c>
      <c r="F40" s="83">
        <v>0</v>
      </c>
      <c r="G40" s="183">
        <v>0</v>
      </c>
      <c r="H40" s="22">
        <f t="shared" si="0"/>
        <v>0</v>
      </c>
    </row>
    <row r="41" spans="1:9">
      <c r="A41" s="20">
        <v>173100</v>
      </c>
      <c r="B41" s="5" t="s">
        <v>13</v>
      </c>
      <c r="C41" s="5"/>
      <c r="D41" s="4" t="s">
        <v>47</v>
      </c>
      <c r="E41" s="9">
        <v>0</v>
      </c>
      <c r="F41" s="83">
        <v>0</v>
      </c>
      <c r="G41" s="183">
        <v>0</v>
      </c>
      <c r="H41" s="22">
        <f t="shared" si="0"/>
        <v>0</v>
      </c>
    </row>
    <row r="42" spans="1:9">
      <c r="A42" s="20">
        <v>174100</v>
      </c>
      <c r="B42" s="5" t="s">
        <v>13</v>
      </c>
      <c r="C42" s="5">
        <v>21900</v>
      </c>
      <c r="D42" s="4" t="s">
        <v>48</v>
      </c>
      <c r="E42" s="9">
        <v>272817297</v>
      </c>
      <c r="F42" s="83">
        <v>0</v>
      </c>
      <c r="G42" s="183">
        <v>0</v>
      </c>
      <c r="H42" s="22">
        <f t="shared" si="0"/>
        <v>272817297</v>
      </c>
    </row>
    <row r="43" spans="1:9">
      <c r="A43" s="20">
        <v>177110</v>
      </c>
      <c r="B43" s="5" t="s">
        <v>13</v>
      </c>
      <c r="C43" s="5">
        <v>22100</v>
      </c>
      <c r="D43" s="4" t="s">
        <v>49</v>
      </c>
      <c r="E43" s="9">
        <v>0</v>
      </c>
      <c r="F43" s="83">
        <v>0</v>
      </c>
      <c r="G43" s="183">
        <v>0</v>
      </c>
      <c r="H43" s="22">
        <f t="shared" si="0"/>
        <v>0</v>
      </c>
    </row>
    <row r="44" spans="1:9">
      <c r="A44" s="20">
        <v>177120</v>
      </c>
      <c r="B44" s="5" t="s">
        <v>13</v>
      </c>
      <c r="C44" s="5">
        <v>22300</v>
      </c>
      <c r="D44" s="4" t="s">
        <v>50</v>
      </c>
      <c r="E44" s="9">
        <v>245934526</v>
      </c>
      <c r="F44" s="83">
        <v>0</v>
      </c>
      <c r="G44" s="183">
        <v>0</v>
      </c>
      <c r="H44" s="22">
        <f t="shared" si="0"/>
        <v>245934526</v>
      </c>
    </row>
    <row r="45" spans="1:9">
      <c r="A45" s="20">
        <v>177130</v>
      </c>
      <c r="B45" s="5" t="s">
        <v>13</v>
      </c>
      <c r="C45" s="5">
        <v>22500</v>
      </c>
      <c r="D45" s="4" t="s">
        <v>51</v>
      </c>
      <c r="E45" s="9">
        <v>50429170</v>
      </c>
      <c r="F45" s="83">
        <v>0</v>
      </c>
      <c r="G45" s="183">
        <v>0</v>
      </c>
      <c r="H45" s="22">
        <f t="shared" si="0"/>
        <v>50429170</v>
      </c>
    </row>
    <row r="46" spans="1:9">
      <c r="A46" s="20">
        <v>184110</v>
      </c>
      <c r="B46" s="5" t="s">
        <v>13</v>
      </c>
      <c r="C46" s="5">
        <v>22000</v>
      </c>
      <c r="D46" s="4" t="s">
        <v>52</v>
      </c>
      <c r="E46" s="9">
        <v>-270248897</v>
      </c>
      <c r="F46" s="83">
        <v>0</v>
      </c>
      <c r="G46" s="183">
        <v>74700</v>
      </c>
      <c r="H46" s="22">
        <f t="shared" si="0"/>
        <v>-270323597</v>
      </c>
    </row>
    <row r="47" spans="1:9">
      <c r="A47" s="20">
        <v>187110</v>
      </c>
      <c r="B47" s="5" t="s">
        <v>13</v>
      </c>
      <c r="C47" s="5">
        <v>22200</v>
      </c>
      <c r="D47" s="4" t="s">
        <v>53</v>
      </c>
      <c r="E47" s="9">
        <v>0</v>
      </c>
      <c r="F47" s="83">
        <v>0</v>
      </c>
      <c r="G47" s="183">
        <v>0</v>
      </c>
      <c r="H47" s="22">
        <f t="shared" si="0"/>
        <v>0</v>
      </c>
    </row>
    <row r="48" spans="1:9">
      <c r="A48" s="20">
        <v>187120</v>
      </c>
      <c r="B48" s="5" t="s">
        <v>13</v>
      </c>
      <c r="C48" s="5">
        <v>22400</v>
      </c>
      <c r="D48" s="4" t="s">
        <v>54</v>
      </c>
      <c r="E48" s="9">
        <v>-205703903</v>
      </c>
      <c r="F48" s="83">
        <v>0</v>
      </c>
      <c r="G48" s="183">
        <v>3168724</v>
      </c>
      <c r="H48" s="22">
        <f t="shared" si="0"/>
        <v>-208872627</v>
      </c>
    </row>
    <row r="49" spans="1:8">
      <c r="A49" s="20">
        <v>187130</v>
      </c>
      <c r="B49" s="5" t="s">
        <v>13</v>
      </c>
      <c r="C49" s="5">
        <v>22600</v>
      </c>
      <c r="D49" s="4" t="s">
        <v>55</v>
      </c>
      <c r="E49" s="9">
        <v>-50427170</v>
      </c>
      <c r="F49" s="83">
        <v>0</v>
      </c>
      <c r="G49" s="183">
        <v>0</v>
      </c>
      <c r="H49" s="22">
        <f t="shared" si="0"/>
        <v>-50427170</v>
      </c>
    </row>
    <row r="50" spans="1:8">
      <c r="A50" s="20">
        <v>187200</v>
      </c>
      <c r="B50" s="5" t="s">
        <v>13</v>
      </c>
      <c r="C50" s="5">
        <v>10900</v>
      </c>
      <c r="D50" s="4" t="s">
        <v>56</v>
      </c>
      <c r="E50" s="9">
        <v>-6544253</v>
      </c>
      <c r="F50" s="83">
        <v>0</v>
      </c>
      <c r="G50" s="183">
        <v>0</v>
      </c>
      <c r="H50" s="22">
        <f t="shared" si="0"/>
        <v>-6544253</v>
      </c>
    </row>
    <row r="51" spans="1:8">
      <c r="A51" s="20">
        <v>410110</v>
      </c>
      <c r="B51" s="5" t="s">
        <v>13</v>
      </c>
      <c r="C51" s="5"/>
      <c r="D51" s="4"/>
      <c r="E51" s="9">
        <v>0</v>
      </c>
      <c r="F51" s="83">
        <v>0</v>
      </c>
      <c r="G51" s="183">
        <v>0</v>
      </c>
      <c r="H51" s="22">
        <f t="shared" si="0"/>
        <v>0</v>
      </c>
    </row>
    <row r="52" spans="1:8">
      <c r="A52" s="20">
        <v>410520</v>
      </c>
      <c r="B52" s="5" t="s">
        <v>13</v>
      </c>
      <c r="C52" s="5"/>
      <c r="D52" s="4" t="s">
        <v>57</v>
      </c>
      <c r="E52" s="9">
        <v>0</v>
      </c>
      <c r="F52" s="83">
        <v>0</v>
      </c>
      <c r="G52" s="183">
        <v>0</v>
      </c>
      <c r="H52" s="22">
        <f t="shared" si="0"/>
        <v>0</v>
      </c>
    </row>
    <row r="53" spans="1:8" ht="12" customHeight="1">
      <c r="A53" s="20">
        <v>418000</v>
      </c>
      <c r="B53" s="5" t="s">
        <v>13</v>
      </c>
      <c r="C53" s="5">
        <v>25100</v>
      </c>
      <c r="D53" s="4" t="s">
        <v>58</v>
      </c>
      <c r="E53" s="9">
        <v>-9059303</v>
      </c>
      <c r="F53" s="83">
        <v>0</v>
      </c>
      <c r="G53" s="183">
        <v>0</v>
      </c>
      <c r="H53" s="22">
        <f t="shared" si="0"/>
        <v>-9059303</v>
      </c>
    </row>
    <row r="54" spans="1:8">
      <c r="A54" s="20">
        <v>418100</v>
      </c>
      <c r="B54" s="5" t="s">
        <v>13</v>
      </c>
      <c r="C54" s="5">
        <v>25101</v>
      </c>
      <c r="D54" s="4" t="s">
        <v>59</v>
      </c>
      <c r="E54" s="9">
        <v>-2250360198</v>
      </c>
      <c r="F54" s="83">
        <v>1819348708</v>
      </c>
      <c r="G54" s="183">
        <v>2776000718</v>
      </c>
      <c r="H54" s="22">
        <f t="shared" si="0"/>
        <v>-3207012208</v>
      </c>
    </row>
    <row r="55" spans="1:8">
      <c r="A55" s="20">
        <v>418160</v>
      </c>
      <c r="B55" s="5" t="s">
        <v>13</v>
      </c>
      <c r="C55" s="5"/>
      <c r="D55" s="4" t="s">
        <v>60</v>
      </c>
      <c r="E55" s="9">
        <v>0</v>
      </c>
      <c r="F55" s="83">
        <v>0</v>
      </c>
      <c r="G55" s="183">
        <v>0</v>
      </c>
      <c r="H55" s="22">
        <f t="shared" si="0"/>
        <v>0</v>
      </c>
    </row>
    <row r="56" spans="1:8">
      <c r="A56" s="20">
        <v>418260</v>
      </c>
      <c r="B56" s="5" t="s">
        <v>13</v>
      </c>
      <c r="C56" s="5">
        <v>25300</v>
      </c>
      <c r="D56" s="4" t="s">
        <v>61</v>
      </c>
      <c r="E56" s="9">
        <v>0</v>
      </c>
      <c r="F56" s="83">
        <v>0</v>
      </c>
      <c r="G56" s="183">
        <v>0</v>
      </c>
      <c r="H56" s="22">
        <f t="shared" si="0"/>
        <v>0</v>
      </c>
    </row>
    <row r="57" spans="1:8">
      <c r="A57" s="20">
        <v>418310</v>
      </c>
      <c r="B57" s="5" t="s">
        <v>13</v>
      </c>
      <c r="C57" s="5">
        <v>25301</v>
      </c>
      <c r="D57" s="4" t="s">
        <v>62</v>
      </c>
      <c r="E57" s="9">
        <v>-3272883</v>
      </c>
      <c r="F57" s="83">
        <v>0</v>
      </c>
      <c r="G57" s="183">
        <v>0</v>
      </c>
      <c r="H57" s="22">
        <f t="shared" si="0"/>
        <v>-3272883</v>
      </c>
    </row>
    <row r="58" spans="1:8">
      <c r="A58" s="20">
        <v>418910</v>
      </c>
      <c r="B58" s="5" t="s">
        <v>13</v>
      </c>
      <c r="C58" s="5"/>
      <c r="D58" s="4" t="s">
        <v>63</v>
      </c>
      <c r="E58" s="9">
        <v>0</v>
      </c>
      <c r="F58" s="83">
        <v>0</v>
      </c>
      <c r="G58" s="183">
        <v>0</v>
      </c>
      <c r="H58" s="22">
        <f t="shared" si="0"/>
        <v>0</v>
      </c>
    </row>
    <row r="59" spans="1:8">
      <c r="A59" s="20">
        <v>422120</v>
      </c>
      <c r="B59" s="5" t="s">
        <v>13</v>
      </c>
      <c r="C59" s="5">
        <v>26200</v>
      </c>
      <c r="D59" s="4" t="s">
        <v>64</v>
      </c>
      <c r="E59" s="9">
        <v>0</v>
      </c>
      <c r="F59" s="83">
        <v>0</v>
      </c>
      <c r="G59" s="183">
        <v>0</v>
      </c>
      <c r="H59" s="22">
        <f t="shared" si="0"/>
        <v>0</v>
      </c>
    </row>
    <row r="60" spans="1:8">
      <c r="A60" s="20">
        <v>423000</v>
      </c>
      <c r="B60" s="5" t="s">
        <v>13</v>
      </c>
      <c r="C60" s="5">
        <v>26201</v>
      </c>
      <c r="D60" s="4" t="s">
        <v>65</v>
      </c>
      <c r="E60" s="9">
        <v>-179896399</v>
      </c>
      <c r="F60" s="83">
        <v>0</v>
      </c>
      <c r="G60" s="183">
        <v>3053756</v>
      </c>
      <c r="H60" s="22">
        <f t="shared" si="0"/>
        <v>-182950155</v>
      </c>
    </row>
    <row r="61" spans="1:8">
      <c r="A61" s="20">
        <v>428000</v>
      </c>
      <c r="B61" s="5" t="s">
        <v>13</v>
      </c>
      <c r="C61" s="5">
        <v>26200</v>
      </c>
      <c r="D61" s="4" t="s">
        <v>66</v>
      </c>
      <c r="E61" s="9">
        <v>0</v>
      </c>
      <c r="F61" s="83">
        <v>0</v>
      </c>
      <c r="G61" s="183">
        <v>0</v>
      </c>
      <c r="H61" s="22">
        <f t="shared" si="0"/>
        <v>0</v>
      </c>
    </row>
    <row r="62" spans="1:8">
      <c r="A62" s="20"/>
      <c r="B62" s="5" t="s">
        <v>13</v>
      </c>
      <c r="C62" s="5">
        <v>26205</v>
      </c>
      <c r="D62" s="4" t="s">
        <v>67</v>
      </c>
      <c r="E62" s="9">
        <v>1150000000</v>
      </c>
      <c r="F62" s="83">
        <v>0</v>
      </c>
      <c r="G62" s="183">
        <v>0</v>
      </c>
      <c r="H62" s="22">
        <f t="shared" si="0"/>
        <v>1150000000</v>
      </c>
    </row>
    <row r="63" spans="1:8">
      <c r="A63" s="20">
        <v>428810</v>
      </c>
      <c r="B63" s="5" t="s">
        <v>13</v>
      </c>
      <c r="C63" s="5">
        <v>27500</v>
      </c>
      <c r="D63" s="4" t="s">
        <v>68</v>
      </c>
      <c r="E63" s="9">
        <v>-16912460</v>
      </c>
      <c r="F63" s="83">
        <v>16912460</v>
      </c>
      <c r="G63" s="183">
        <v>41539330</v>
      </c>
      <c r="H63" s="22">
        <f t="shared" si="0"/>
        <v>-41539330</v>
      </c>
    </row>
    <row r="64" spans="1:8">
      <c r="A64" s="20">
        <v>428820</v>
      </c>
      <c r="B64" s="5" t="s">
        <v>13</v>
      </c>
      <c r="C64" s="5">
        <v>27600</v>
      </c>
      <c r="D64" s="4" t="s">
        <v>69</v>
      </c>
      <c r="E64" s="9">
        <v>-1691200</v>
      </c>
      <c r="F64" s="83">
        <v>1691200</v>
      </c>
      <c r="G64" s="183">
        <v>3917630</v>
      </c>
      <c r="H64" s="22">
        <f t="shared" si="0"/>
        <v>-3917630</v>
      </c>
    </row>
    <row r="65" spans="1:8">
      <c r="A65" s="20">
        <v>428830</v>
      </c>
      <c r="B65" s="5" t="s">
        <v>13</v>
      </c>
      <c r="C65" s="5">
        <v>27700</v>
      </c>
      <c r="D65" s="4" t="s">
        <v>70</v>
      </c>
      <c r="E65" s="9">
        <v>-2509380</v>
      </c>
      <c r="F65" s="83">
        <v>2509380</v>
      </c>
      <c r="G65" s="183">
        <v>2648750</v>
      </c>
      <c r="H65" s="22">
        <f t="shared" si="0"/>
        <v>-2648750</v>
      </c>
    </row>
    <row r="66" spans="1:8">
      <c r="A66" s="20">
        <v>428840</v>
      </c>
      <c r="B66" s="5" t="s">
        <v>13</v>
      </c>
      <c r="C66" s="5">
        <v>27800</v>
      </c>
      <c r="D66" s="4" t="s">
        <v>71</v>
      </c>
      <c r="E66" s="9">
        <v>-6125120</v>
      </c>
      <c r="F66" s="83">
        <v>5175990</v>
      </c>
      <c r="G66" s="183">
        <v>5788210</v>
      </c>
      <c r="H66" s="22">
        <f t="shared" si="0"/>
        <v>-6737340</v>
      </c>
    </row>
    <row r="67" spans="1:8">
      <c r="A67" s="20">
        <v>441100</v>
      </c>
      <c r="B67" s="5" t="s">
        <v>13</v>
      </c>
      <c r="C67" s="5">
        <v>26203</v>
      </c>
      <c r="D67" s="4" t="s">
        <v>72</v>
      </c>
      <c r="E67" s="9">
        <v>-1340777380</v>
      </c>
      <c r="F67" s="22">
        <v>0</v>
      </c>
      <c r="G67" s="179">
        <v>0</v>
      </c>
      <c r="H67" s="22">
        <f t="shared" si="0"/>
        <v>-1340777380</v>
      </c>
    </row>
    <row r="68" spans="1:8">
      <c r="A68" s="20">
        <v>412100</v>
      </c>
      <c r="B68" s="5" t="s">
        <v>13</v>
      </c>
      <c r="C68" s="5"/>
      <c r="D68" s="4"/>
      <c r="E68" s="9">
        <v>0</v>
      </c>
      <c r="F68" s="83">
        <v>0</v>
      </c>
      <c r="G68" s="183">
        <v>0</v>
      </c>
      <c r="H68" s="22">
        <f t="shared" si="0"/>
        <v>0</v>
      </c>
    </row>
    <row r="69" spans="1:8">
      <c r="A69" s="20">
        <v>448930</v>
      </c>
      <c r="B69" s="5" t="s">
        <v>13</v>
      </c>
      <c r="C69" s="5"/>
      <c r="D69" s="4" t="s">
        <v>73</v>
      </c>
      <c r="E69" s="9">
        <v>0</v>
      </c>
      <c r="F69" s="83">
        <v>0</v>
      </c>
      <c r="G69" s="183">
        <v>0</v>
      </c>
      <c r="H69" s="22">
        <f t="shared" si="0"/>
        <v>0</v>
      </c>
    </row>
    <row r="70" spans="1:8">
      <c r="A70" s="20">
        <v>466010</v>
      </c>
      <c r="B70" s="5" t="s">
        <v>13</v>
      </c>
      <c r="C70" s="5">
        <v>26100</v>
      </c>
      <c r="D70" s="4" t="s">
        <v>74</v>
      </c>
      <c r="E70" s="9">
        <v>0</v>
      </c>
      <c r="F70" s="83">
        <v>0</v>
      </c>
      <c r="G70" s="183">
        <v>0</v>
      </c>
      <c r="H70" s="22">
        <f t="shared" si="0"/>
        <v>0</v>
      </c>
    </row>
    <row r="71" spans="1:8">
      <c r="A71" s="20">
        <v>466020</v>
      </c>
      <c r="B71" s="5" t="s">
        <v>13</v>
      </c>
      <c r="C71" s="5"/>
      <c r="D71" s="4" t="s">
        <v>766</v>
      </c>
      <c r="E71" s="9">
        <v>0</v>
      </c>
      <c r="F71" s="83">
        <v>0</v>
      </c>
      <c r="G71" s="183">
        <v>0</v>
      </c>
      <c r="H71" s="22">
        <f t="shared" si="0"/>
        <v>0</v>
      </c>
    </row>
    <row r="72" spans="1:8">
      <c r="A72" s="20">
        <v>467110</v>
      </c>
      <c r="B72" s="5" t="s">
        <v>13</v>
      </c>
      <c r="C72" s="5"/>
      <c r="D72" s="4" t="s">
        <v>76</v>
      </c>
      <c r="E72" s="9">
        <v>0</v>
      </c>
      <c r="F72" s="83">
        <v>0</v>
      </c>
      <c r="G72" s="183">
        <v>0</v>
      </c>
      <c r="H72" s="22">
        <f t="shared" si="0"/>
        <v>0</v>
      </c>
    </row>
    <row r="73" spans="1:8">
      <c r="A73" s="20">
        <v>484004</v>
      </c>
      <c r="B73" s="5" t="s">
        <v>13</v>
      </c>
      <c r="C73" s="5"/>
      <c r="D73" s="4" t="s">
        <v>77</v>
      </c>
      <c r="E73" s="9">
        <v>0</v>
      </c>
      <c r="F73" s="83">
        <v>0</v>
      </c>
      <c r="G73" s="183">
        <v>0</v>
      </c>
      <c r="H73" s="22">
        <f t="shared" ref="H73:H136" si="1">E73+F73-G73</f>
        <v>0</v>
      </c>
    </row>
    <row r="74" spans="1:8">
      <c r="A74" s="175">
        <v>484037</v>
      </c>
      <c r="B74" s="176" t="s">
        <v>13</v>
      </c>
      <c r="C74" s="176">
        <v>28000</v>
      </c>
      <c r="D74" s="177" t="s">
        <v>78</v>
      </c>
      <c r="E74" s="168">
        <v>7314049708</v>
      </c>
      <c r="F74" s="174">
        <v>487613984</v>
      </c>
      <c r="G74" s="168">
        <v>1053961985</v>
      </c>
      <c r="H74" s="174">
        <f t="shared" si="1"/>
        <v>6747701707</v>
      </c>
    </row>
    <row r="75" spans="1:8">
      <c r="A75" s="20">
        <v>484183</v>
      </c>
      <c r="B75" s="5" t="s">
        <v>13</v>
      </c>
      <c r="C75" s="5"/>
      <c r="D75" s="4" t="s">
        <v>79</v>
      </c>
      <c r="E75" s="9">
        <v>0</v>
      </c>
      <c r="F75" s="83">
        <v>0</v>
      </c>
      <c r="G75" s="183">
        <v>0</v>
      </c>
      <c r="H75" s="22">
        <f t="shared" si="1"/>
        <v>0</v>
      </c>
    </row>
    <row r="76" spans="1:8">
      <c r="A76" s="20">
        <v>484197</v>
      </c>
      <c r="B76" s="5" t="s">
        <v>13</v>
      </c>
      <c r="C76" s="5">
        <v>28200</v>
      </c>
      <c r="D76" s="4" t="s">
        <v>80</v>
      </c>
      <c r="E76" s="9">
        <v>0</v>
      </c>
      <c r="F76" s="83">
        <v>0</v>
      </c>
      <c r="G76" s="183">
        <v>0</v>
      </c>
      <c r="H76" s="22">
        <f t="shared" si="1"/>
        <v>0</v>
      </c>
    </row>
    <row r="77" spans="1:8">
      <c r="A77" s="20">
        <v>484281</v>
      </c>
      <c r="B77" s="5" t="s">
        <v>13</v>
      </c>
      <c r="C77" s="5"/>
      <c r="D77" s="4" t="s">
        <v>81</v>
      </c>
      <c r="E77" s="9">
        <v>0</v>
      </c>
      <c r="F77" s="83">
        <v>0</v>
      </c>
      <c r="G77" s="183">
        <v>0</v>
      </c>
      <c r="H77" s="22">
        <f t="shared" si="1"/>
        <v>0</v>
      </c>
    </row>
    <row r="78" spans="1:8">
      <c r="A78" s="20">
        <v>484307</v>
      </c>
      <c r="B78" s="5" t="s">
        <v>13</v>
      </c>
      <c r="C78" s="5"/>
      <c r="D78" s="4" t="s">
        <v>82</v>
      </c>
      <c r="E78" s="9">
        <v>0</v>
      </c>
      <c r="F78" s="83">
        <v>0</v>
      </c>
      <c r="G78" s="183">
        <v>0</v>
      </c>
      <c r="H78" s="22">
        <f t="shared" si="1"/>
        <v>0</v>
      </c>
    </row>
    <row r="79" spans="1:8">
      <c r="A79" s="20">
        <v>484423</v>
      </c>
      <c r="B79" s="5" t="s">
        <v>13</v>
      </c>
      <c r="C79" s="5">
        <v>28500</v>
      </c>
      <c r="D79" s="4" t="s">
        <v>784</v>
      </c>
      <c r="E79" s="9">
        <v>-83197413</v>
      </c>
      <c r="F79" s="83">
        <v>0</v>
      </c>
      <c r="G79" s="183">
        <v>786976</v>
      </c>
      <c r="H79" s="22">
        <f t="shared" si="1"/>
        <v>-83984389</v>
      </c>
    </row>
    <row r="80" spans="1:8">
      <c r="A80" s="20">
        <v>484425</v>
      </c>
      <c r="B80" s="5" t="s">
        <v>13</v>
      </c>
      <c r="C80" s="5">
        <v>28700</v>
      </c>
      <c r="D80" s="4" t="s">
        <v>712</v>
      </c>
      <c r="E80" s="9">
        <v>-87381519</v>
      </c>
      <c r="F80" s="83">
        <v>19004836</v>
      </c>
      <c r="G80" s="183">
        <v>23343120</v>
      </c>
      <c r="H80" s="22">
        <f t="shared" si="1"/>
        <v>-91719803</v>
      </c>
    </row>
    <row r="81" spans="1:8">
      <c r="A81" s="20">
        <v>484941</v>
      </c>
      <c r="B81" s="5" t="s">
        <v>13</v>
      </c>
      <c r="C81" s="5"/>
      <c r="D81" s="4" t="s">
        <v>84</v>
      </c>
      <c r="E81" s="9">
        <v>0</v>
      </c>
      <c r="F81" s="83">
        <v>0</v>
      </c>
      <c r="G81" s="183">
        <v>0</v>
      </c>
      <c r="H81" s="22">
        <f t="shared" si="1"/>
        <v>0</v>
      </c>
    </row>
    <row r="82" spans="1:8">
      <c r="A82" s="20">
        <v>494020</v>
      </c>
      <c r="B82" s="5" t="s">
        <v>13</v>
      </c>
      <c r="C82" s="5"/>
      <c r="D82" s="4"/>
      <c r="E82" s="9">
        <v>0</v>
      </c>
      <c r="F82" s="83">
        <v>0</v>
      </c>
      <c r="G82" s="183">
        <v>0</v>
      </c>
      <c r="H82" s="22">
        <f t="shared" si="1"/>
        <v>0</v>
      </c>
    </row>
    <row r="83" spans="1:8">
      <c r="A83" s="20">
        <v>496000</v>
      </c>
      <c r="B83" s="5" t="s">
        <v>13</v>
      </c>
      <c r="C83" s="5">
        <v>33100</v>
      </c>
      <c r="D83" s="4" t="s">
        <v>85</v>
      </c>
      <c r="E83" s="9">
        <v>-498060000</v>
      </c>
      <c r="F83" s="83">
        <v>0</v>
      </c>
      <c r="G83" s="183">
        <v>0</v>
      </c>
      <c r="H83" s="22">
        <f t="shared" si="1"/>
        <v>-498060000</v>
      </c>
    </row>
    <row r="84" spans="1:8">
      <c r="A84" s="20">
        <v>498000</v>
      </c>
      <c r="B84" s="5" t="s">
        <v>13</v>
      </c>
      <c r="C84" s="5">
        <v>34100</v>
      </c>
      <c r="D84" s="4" t="s">
        <v>86</v>
      </c>
      <c r="E84" s="9">
        <v>-76579262</v>
      </c>
      <c r="F84" s="83">
        <v>0</v>
      </c>
      <c r="G84" s="183">
        <v>0</v>
      </c>
      <c r="H84" s="22">
        <f t="shared" si="1"/>
        <v>-76579262</v>
      </c>
    </row>
    <row r="85" spans="1:8">
      <c r="A85" s="170">
        <v>499110</v>
      </c>
      <c r="B85" s="171" t="s">
        <v>13</v>
      </c>
      <c r="C85" s="171">
        <v>37500</v>
      </c>
      <c r="D85" s="172" t="s">
        <v>87</v>
      </c>
      <c r="E85" s="168">
        <v>-9859575700</v>
      </c>
      <c r="F85" s="173">
        <v>5334511</v>
      </c>
      <c r="G85" s="184">
        <v>0</v>
      </c>
      <c r="H85" s="174">
        <f t="shared" si="1"/>
        <v>-9854241189</v>
      </c>
    </row>
    <row r="86" spans="1:8">
      <c r="A86" s="20">
        <v>543110</v>
      </c>
      <c r="B86" s="5" t="s">
        <v>13</v>
      </c>
      <c r="C86" s="5">
        <v>40100</v>
      </c>
      <c r="D86" s="4" t="s">
        <v>785</v>
      </c>
      <c r="E86" s="9">
        <v>-516799048</v>
      </c>
      <c r="F86" s="83">
        <v>514177045</v>
      </c>
      <c r="G86" s="183">
        <v>229124454</v>
      </c>
      <c r="H86" s="22">
        <f t="shared" si="1"/>
        <v>-231746457</v>
      </c>
    </row>
    <row r="87" spans="1:8">
      <c r="A87" s="20">
        <v>543111</v>
      </c>
      <c r="B87" s="5" t="s">
        <v>13</v>
      </c>
      <c r="C87" s="5">
        <v>40101</v>
      </c>
      <c r="D87" s="4" t="s">
        <v>786</v>
      </c>
      <c r="E87" s="9">
        <v>-4678100999</v>
      </c>
      <c r="F87" s="83">
        <v>0</v>
      </c>
      <c r="G87" s="183">
        <v>2622891830</v>
      </c>
      <c r="H87" s="22">
        <f t="shared" si="1"/>
        <v>-7300992829</v>
      </c>
    </row>
    <row r="88" spans="1:8">
      <c r="A88" s="20">
        <v>543112</v>
      </c>
      <c r="B88" s="5" t="s">
        <v>13</v>
      </c>
      <c r="C88" s="5">
        <v>40102</v>
      </c>
      <c r="D88" s="4" t="s">
        <v>827</v>
      </c>
      <c r="E88" s="9">
        <v>-321000</v>
      </c>
      <c r="F88" s="83">
        <v>0</v>
      </c>
      <c r="G88" s="183">
        <v>0</v>
      </c>
      <c r="H88" s="22">
        <f t="shared" si="1"/>
        <v>-321000</v>
      </c>
    </row>
    <row r="89" spans="1:8">
      <c r="A89" s="20">
        <v>600100</v>
      </c>
      <c r="B89" s="5" t="s">
        <v>13</v>
      </c>
      <c r="C89" s="5">
        <v>45100</v>
      </c>
      <c r="D89" s="4" t="s">
        <v>818</v>
      </c>
      <c r="E89" s="9">
        <v>0</v>
      </c>
      <c r="F89" s="83">
        <v>0</v>
      </c>
      <c r="G89" s="183">
        <v>0</v>
      </c>
      <c r="H89" s="22">
        <f>E89+F89-G89</f>
        <v>0</v>
      </c>
    </row>
    <row r="90" spans="1:8">
      <c r="A90" s="20">
        <v>600009</v>
      </c>
      <c r="B90" s="5" t="s">
        <v>13</v>
      </c>
      <c r="C90" s="5">
        <v>45101</v>
      </c>
      <c r="D90" s="4" t="s">
        <v>828</v>
      </c>
      <c r="E90" s="9">
        <v>4457271002</v>
      </c>
      <c r="F90" s="83">
        <v>2574802110</v>
      </c>
      <c r="G90" s="183">
        <v>0</v>
      </c>
      <c r="H90" s="22">
        <f>E90+F90-G90</f>
        <v>7032073112</v>
      </c>
    </row>
    <row r="91" spans="1:8">
      <c r="A91" s="20">
        <v>600100</v>
      </c>
      <c r="B91" s="5" t="s">
        <v>13</v>
      </c>
      <c r="C91" s="5">
        <v>45102</v>
      </c>
      <c r="D91" s="4" t="s">
        <v>829</v>
      </c>
      <c r="E91" s="9">
        <v>-19453950</v>
      </c>
      <c r="F91" s="83">
        <v>0</v>
      </c>
      <c r="G91" s="183">
        <v>0</v>
      </c>
      <c r="H91" s="22">
        <f t="shared" si="1"/>
        <v>-19453950</v>
      </c>
    </row>
    <row r="92" spans="1:8">
      <c r="A92" s="20">
        <v>781010</v>
      </c>
      <c r="B92" s="5" t="s">
        <v>13</v>
      </c>
      <c r="C92" s="5">
        <v>80200</v>
      </c>
      <c r="D92" s="4" t="s">
        <v>787</v>
      </c>
      <c r="E92" s="9">
        <v>207969028</v>
      </c>
      <c r="F92" s="83">
        <v>166367851</v>
      </c>
      <c r="G92" s="183">
        <v>0</v>
      </c>
      <c r="H92" s="22">
        <f t="shared" si="1"/>
        <v>374336879</v>
      </c>
    </row>
    <row r="93" spans="1:8">
      <c r="A93" s="20">
        <v>782000</v>
      </c>
      <c r="B93" s="5" t="s">
        <v>13</v>
      </c>
      <c r="C93" s="5">
        <v>81100</v>
      </c>
      <c r="D93" s="4" t="s">
        <v>130</v>
      </c>
      <c r="E93" s="9">
        <v>0</v>
      </c>
      <c r="F93" s="83">
        <v>0</v>
      </c>
      <c r="G93" s="183">
        <v>0</v>
      </c>
      <c r="H93" s="22">
        <f t="shared" si="1"/>
        <v>0</v>
      </c>
    </row>
    <row r="94" spans="1:8">
      <c r="A94" s="20">
        <v>782110</v>
      </c>
      <c r="B94" s="5" t="s">
        <v>13</v>
      </c>
      <c r="C94" s="5">
        <v>81100</v>
      </c>
      <c r="D94" s="4" t="s">
        <v>788</v>
      </c>
      <c r="E94" s="9">
        <v>0</v>
      </c>
      <c r="F94" s="83">
        <v>0</v>
      </c>
      <c r="G94" s="183">
        <v>0</v>
      </c>
      <c r="H94" s="22">
        <f t="shared" si="1"/>
        <v>0</v>
      </c>
    </row>
    <row r="95" spans="1:8">
      <c r="A95" s="20">
        <v>782500</v>
      </c>
      <c r="B95" s="5" t="s">
        <v>13</v>
      </c>
      <c r="C95" s="5">
        <v>81102</v>
      </c>
      <c r="D95" s="4" t="s">
        <v>789</v>
      </c>
      <c r="E95" s="9">
        <v>0</v>
      </c>
      <c r="F95" s="83">
        <v>0</v>
      </c>
      <c r="G95" s="183">
        <v>0</v>
      </c>
      <c r="H95" s="22">
        <f t="shared" si="1"/>
        <v>0</v>
      </c>
    </row>
    <row r="96" spans="1:8">
      <c r="A96" s="20">
        <v>782590</v>
      </c>
      <c r="B96" s="5" t="s">
        <v>13</v>
      </c>
      <c r="C96" s="5">
        <v>81100</v>
      </c>
      <c r="D96" s="4" t="s">
        <v>159</v>
      </c>
      <c r="E96" s="9">
        <v>0</v>
      </c>
      <c r="F96" s="83">
        <v>0</v>
      </c>
      <c r="G96" s="183">
        <v>0</v>
      </c>
      <c r="H96" s="22">
        <f t="shared" si="1"/>
        <v>0</v>
      </c>
    </row>
    <row r="97" spans="1:8">
      <c r="A97" s="20">
        <v>782590</v>
      </c>
      <c r="B97" s="5" t="s">
        <v>13</v>
      </c>
      <c r="C97" s="5">
        <v>81100</v>
      </c>
      <c r="D97" s="4" t="s">
        <v>159</v>
      </c>
      <c r="E97" s="9">
        <v>0</v>
      </c>
      <c r="F97" s="83">
        <v>0</v>
      </c>
      <c r="G97" s="183">
        <v>0</v>
      </c>
      <c r="H97" s="22">
        <f t="shared" si="1"/>
        <v>0</v>
      </c>
    </row>
    <row r="98" spans="1:8">
      <c r="A98" s="20">
        <v>782610</v>
      </c>
      <c r="B98" s="5" t="s">
        <v>13</v>
      </c>
      <c r="C98" s="5">
        <v>81104</v>
      </c>
      <c r="D98" s="4" t="s">
        <v>162</v>
      </c>
      <c r="E98" s="9">
        <v>784500</v>
      </c>
      <c r="F98" s="83">
        <v>142000</v>
      </c>
      <c r="G98" s="183">
        <v>0</v>
      </c>
      <c r="H98" s="22">
        <f t="shared" si="1"/>
        <v>926500</v>
      </c>
    </row>
    <row r="99" spans="1:8">
      <c r="A99" s="20">
        <v>782700</v>
      </c>
      <c r="B99" s="5" t="s">
        <v>13</v>
      </c>
      <c r="C99" s="5">
        <v>80300</v>
      </c>
      <c r="D99" s="4" t="s">
        <v>790</v>
      </c>
      <c r="E99" s="9">
        <v>6107512</v>
      </c>
      <c r="F99" s="83">
        <v>3053756</v>
      </c>
      <c r="G99" s="183">
        <v>0</v>
      </c>
      <c r="H99" s="22">
        <f t="shared" si="1"/>
        <v>9161268</v>
      </c>
    </row>
    <row r="100" spans="1:8">
      <c r="A100" s="20">
        <v>783000</v>
      </c>
      <c r="B100" s="5" t="s">
        <v>13</v>
      </c>
      <c r="C100" s="5">
        <v>81106</v>
      </c>
      <c r="D100" s="4" t="s">
        <v>777</v>
      </c>
      <c r="E100" s="9">
        <v>1112500</v>
      </c>
      <c r="F100" s="83">
        <v>65000</v>
      </c>
      <c r="G100" s="183">
        <v>0</v>
      </c>
      <c r="H100" s="22">
        <f t="shared" si="1"/>
        <v>1177500</v>
      </c>
    </row>
    <row r="101" spans="1:8">
      <c r="A101" s="20">
        <v>783520</v>
      </c>
      <c r="B101" s="5" t="s">
        <v>13</v>
      </c>
      <c r="C101" s="5">
        <v>81107</v>
      </c>
      <c r="D101" s="4" t="s">
        <v>791</v>
      </c>
      <c r="E101" s="9">
        <v>5018760</v>
      </c>
      <c r="F101" s="83">
        <v>2509380</v>
      </c>
      <c r="G101" s="183">
        <v>0</v>
      </c>
      <c r="H101" s="22">
        <f t="shared" si="1"/>
        <v>7528140</v>
      </c>
    </row>
    <row r="102" spans="1:8">
      <c r="A102" s="20">
        <v>783530</v>
      </c>
      <c r="B102" s="5" t="s">
        <v>13</v>
      </c>
      <c r="C102" s="5">
        <v>81108</v>
      </c>
      <c r="D102" s="4" t="s">
        <v>792</v>
      </c>
      <c r="E102" s="9">
        <v>8480220</v>
      </c>
      <c r="F102" s="83">
        <v>4240110</v>
      </c>
      <c r="G102" s="183">
        <v>0</v>
      </c>
      <c r="H102" s="22">
        <f t="shared" si="1"/>
        <v>12720330</v>
      </c>
    </row>
    <row r="103" spans="1:8">
      <c r="A103" s="20">
        <v>783630</v>
      </c>
      <c r="B103" s="5" t="s">
        <v>13</v>
      </c>
      <c r="C103" s="5">
        <v>82101</v>
      </c>
      <c r="D103" s="4" t="s">
        <v>830</v>
      </c>
      <c r="E103" s="9">
        <v>4417200</v>
      </c>
      <c r="F103" s="83">
        <v>2208600</v>
      </c>
      <c r="G103" s="183">
        <v>0</v>
      </c>
      <c r="H103" s="22">
        <f t="shared" si="1"/>
        <v>6625800</v>
      </c>
    </row>
    <row r="104" spans="1:8">
      <c r="A104" s="20">
        <v>783640</v>
      </c>
      <c r="B104" s="5" t="s">
        <v>13</v>
      </c>
      <c r="C104" s="5">
        <v>82100</v>
      </c>
      <c r="D104" s="4" t="s">
        <v>831</v>
      </c>
      <c r="E104" s="9">
        <v>3131134</v>
      </c>
      <c r="F104" s="83">
        <v>1778768</v>
      </c>
      <c r="G104" s="183">
        <v>0</v>
      </c>
      <c r="H104" s="22">
        <f t="shared" si="1"/>
        <v>4909902</v>
      </c>
    </row>
    <row r="105" spans="1:8">
      <c r="A105" s="20">
        <v>783890</v>
      </c>
      <c r="B105" s="5" t="s">
        <v>13</v>
      </c>
      <c r="C105" s="5"/>
      <c r="D105" s="4" t="s">
        <v>237</v>
      </c>
      <c r="E105" s="9">
        <v>0</v>
      </c>
      <c r="F105" s="83">
        <v>0</v>
      </c>
      <c r="G105" s="183">
        <v>0</v>
      </c>
      <c r="H105" s="22">
        <f t="shared" si="1"/>
        <v>0</v>
      </c>
    </row>
    <row r="106" spans="1:8">
      <c r="A106" s="20">
        <v>784310</v>
      </c>
      <c r="B106" s="5" t="s">
        <v>13</v>
      </c>
      <c r="C106" s="5"/>
      <c r="D106" s="4" t="s">
        <v>793</v>
      </c>
      <c r="E106" s="9">
        <v>0</v>
      </c>
      <c r="F106" s="83">
        <v>0</v>
      </c>
      <c r="G106" s="183">
        <v>0</v>
      </c>
      <c r="H106" s="22">
        <f t="shared" si="1"/>
        <v>0</v>
      </c>
    </row>
    <row r="107" spans="1:8">
      <c r="A107" s="20">
        <v>784610</v>
      </c>
      <c r="B107" s="5" t="s">
        <v>13</v>
      </c>
      <c r="C107" s="5">
        <v>82900</v>
      </c>
      <c r="D107" s="4" t="s">
        <v>794</v>
      </c>
      <c r="E107" s="9">
        <v>730000</v>
      </c>
      <c r="F107" s="83">
        <v>558500</v>
      </c>
      <c r="G107" s="183">
        <v>0</v>
      </c>
      <c r="H107" s="22">
        <f t="shared" si="1"/>
        <v>1288500</v>
      </c>
    </row>
    <row r="108" spans="1:8">
      <c r="A108" s="20">
        <v>784620</v>
      </c>
      <c r="B108" s="5" t="s">
        <v>13</v>
      </c>
      <c r="C108" s="5">
        <v>82600</v>
      </c>
      <c r="D108" s="4" t="s">
        <v>268</v>
      </c>
      <c r="E108" s="9">
        <v>0</v>
      </c>
      <c r="F108" s="83">
        <v>0</v>
      </c>
      <c r="G108" s="183">
        <v>0</v>
      </c>
      <c r="H108" s="22">
        <f t="shared" si="1"/>
        <v>0</v>
      </c>
    </row>
    <row r="109" spans="1:8">
      <c r="A109" s="20">
        <v>784630</v>
      </c>
      <c r="B109" s="5" t="s">
        <v>13</v>
      </c>
      <c r="C109" s="5"/>
      <c r="D109" s="4" t="s">
        <v>832</v>
      </c>
      <c r="E109" s="9">
        <v>0</v>
      </c>
      <c r="F109" s="83">
        <v>0</v>
      </c>
      <c r="G109" s="183">
        <v>0</v>
      </c>
      <c r="H109" s="22">
        <f t="shared" si="1"/>
        <v>0</v>
      </c>
    </row>
    <row r="110" spans="1:8">
      <c r="A110" s="20">
        <v>784710</v>
      </c>
      <c r="B110" s="5" t="s">
        <v>13</v>
      </c>
      <c r="C110" s="5"/>
      <c r="D110" s="4" t="s">
        <v>271</v>
      </c>
      <c r="E110" s="9">
        <v>0</v>
      </c>
      <c r="F110" s="83">
        <v>0</v>
      </c>
      <c r="G110" s="183">
        <v>0</v>
      </c>
      <c r="H110" s="22">
        <f t="shared" si="1"/>
        <v>0</v>
      </c>
    </row>
    <row r="111" spans="1:8">
      <c r="A111" s="20">
        <v>784720</v>
      </c>
      <c r="B111" s="5" t="s">
        <v>13</v>
      </c>
      <c r="C111" s="5"/>
      <c r="D111" s="4" t="s">
        <v>272</v>
      </c>
      <c r="E111" s="9">
        <v>0</v>
      </c>
      <c r="F111" s="83">
        <v>0</v>
      </c>
      <c r="G111" s="183">
        <v>0</v>
      </c>
      <c r="H111" s="22">
        <f t="shared" si="1"/>
        <v>0</v>
      </c>
    </row>
    <row r="112" spans="1:8">
      <c r="A112" s="20">
        <v>784730</v>
      </c>
      <c r="B112" s="5" t="s">
        <v>13</v>
      </c>
      <c r="C112" s="5"/>
      <c r="D112" s="4" t="s">
        <v>273</v>
      </c>
      <c r="E112" s="9">
        <v>159000</v>
      </c>
      <c r="F112" s="83">
        <v>627900</v>
      </c>
      <c r="G112" s="183">
        <v>0</v>
      </c>
      <c r="H112" s="22">
        <f t="shared" si="1"/>
        <v>786900</v>
      </c>
    </row>
    <row r="113" spans="1:8">
      <c r="A113" s="20">
        <v>784740</v>
      </c>
      <c r="B113" s="5" t="s">
        <v>13</v>
      </c>
      <c r="C113" s="5"/>
      <c r="D113" s="4" t="s">
        <v>274</v>
      </c>
      <c r="E113" s="9">
        <v>0</v>
      </c>
      <c r="F113" s="83">
        <v>0</v>
      </c>
      <c r="G113" s="183">
        <v>0</v>
      </c>
      <c r="H113" s="22">
        <f t="shared" si="1"/>
        <v>0</v>
      </c>
    </row>
    <row r="114" spans="1:8">
      <c r="A114" s="20">
        <v>784810</v>
      </c>
      <c r="B114" s="5" t="s">
        <v>13</v>
      </c>
      <c r="C114" s="5"/>
      <c r="D114" s="4" t="s">
        <v>275</v>
      </c>
      <c r="E114" s="9">
        <v>0</v>
      </c>
      <c r="F114" s="83">
        <v>0</v>
      </c>
      <c r="G114" s="183">
        <v>0</v>
      </c>
      <c r="H114" s="22">
        <f t="shared" si="1"/>
        <v>0</v>
      </c>
    </row>
    <row r="115" spans="1:8">
      <c r="A115" s="20">
        <v>784910</v>
      </c>
      <c r="B115" s="5" t="s">
        <v>13</v>
      </c>
      <c r="C115" s="5"/>
      <c r="D115" s="4" t="s">
        <v>276</v>
      </c>
      <c r="E115" s="9">
        <v>0</v>
      </c>
      <c r="F115" s="83">
        <v>0</v>
      </c>
      <c r="G115" s="183">
        <v>0</v>
      </c>
      <c r="H115" s="22">
        <f t="shared" si="1"/>
        <v>0</v>
      </c>
    </row>
    <row r="116" spans="1:8">
      <c r="A116" s="20">
        <v>784940</v>
      </c>
      <c r="B116" s="5" t="s">
        <v>13</v>
      </c>
      <c r="C116" s="5"/>
      <c r="D116" s="4" t="s">
        <v>819</v>
      </c>
      <c r="E116" s="9">
        <v>0</v>
      </c>
      <c r="F116" s="83">
        <v>0</v>
      </c>
      <c r="G116" s="183">
        <v>0</v>
      </c>
      <c r="H116" s="22">
        <f t="shared" si="1"/>
        <v>0</v>
      </c>
    </row>
    <row r="117" spans="1:8">
      <c r="A117" s="20">
        <v>784990</v>
      </c>
      <c r="B117" s="5" t="s">
        <v>13</v>
      </c>
      <c r="C117" s="5"/>
      <c r="D117" s="4" t="s">
        <v>282</v>
      </c>
      <c r="E117" s="9">
        <v>0</v>
      </c>
      <c r="F117" s="83">
        <v>0</v>
      </c>
      <c r="G117" s="183">
        <v>0</v>
      </c>
      <c r="H117" s="22">
        <f t="shared" si="1"/>
        <v>0</v>
      </c>
    </row>
    <row r="118" spans="1:8">
      <c r="A118" s="20">
        <v>785080</v>
      </c>
      <c r="B118" s="5" t="s">
        <v>13</v>
      </c>
      <c r="C118" s="5">
        <v>82700</v>
      </c>
      <c r="D118" s="4" t="s">
        <v>795</v>
      </c>
      <c r="E118" s="9">
        <v>0</v>
      </c>
      <c r="F118" s="83">
        <v>0</v>
      </c>
      <c r="G118" s="183">
        <v>0</v>
      </c>
      <c r="H118" s="22">
        <f t="shared" si="1"/>
        <v>0</v>
      </c>
    </row>
    <row r="119" spans="1:8">
      <c r="A119" s="20">
        <v>785100</v>
      </c>
      <c r="B119" s="5" t="s">
        <v>13</v>
      </c>
      <c r="C119" s="5">
        <v>83100</v>
      </c>
      <c r="D119" s="4" t="s">
        <v>820</v>
      </c>
      <c r="E119" s="9">
        <v>9155000</v>
      </c>
      <c r="F119" s="83">
        <v>5531630</v>
      </c>
      <c r="G119" s="183">
        <v>0</v>
      </c>
      <c r="H119" s="22">
        <f t="shared" si="1"/>
        <v>14686630</v>
      </c>
    </row>
    <row r="120" spans="1:8">
      <c r="A120" s="20">
        <v>785110</v>
      </c>
      <c r="B120" s="5" t="s">
        <v>13</v>
      </c>
      <c r="C120" s="5">
        <v>83101</v>
      </c>
      <c r="D120" s="4" t="s">
        <v>770</v>
      </c>
      <c r="E120" s="9">
        <v>11500</v>
      </c>
      <c r="F120" s="211">
        <v>18000</v>
      </c>
      <c r="G120" s="183">
        <v>0</v>
      </c>
      <c r="H120" s="22">
        <f t="shared" si="1"/>
        <v>29500</v>
      </c>
    </row>
    <row r="121" spans="1:8">
      <c r="A121" s="20">
        <v>785120</v>
      </c>
      <c r="B121" s="5" t="s">
        <v>13</v>
      </c>
      <c r="C121" s="5"/>
      <c r="D121" s="4" t="s">
        <v>315</v>
      </c>
      <c r="E121" s="9">
        <v>0</v>
      </c>
      <c r="F121" s="83">
        <v>0</v>
      </c>
      <c r="G121" s="183">
        <v>0</v>
      </c>
      <c r="H121" s="22">
        <f t="shared" si="1"/>
        <v>0</v>
      </c>
    </row>
    <row r="122" spans="1:8">
      <c r="A122" s="20">
        <v>785130</v>
      </c>
      <c r="B122" s="5" t="s">
        <v>13</v>
      </c>
      <c r="C122" s="5"/>
      <c r="D122" s="4" t="s">
        <v>824</v>
      </c>
      <c r="E122" s="9">
        <v>0</v>
      </c>
      <c r="F122" s="83">
        <v>0</v>
      </c>
      <c r="G122" s="183">
        <v>0</v>
      </c>
      <c r="H122" s="22">
        <f t="shared" si="1"/>
        <v>0</v>
      </c>
    </row>
    <row r="123" spans="1:8">
      <c r="A123" s="20">
        <v>785210</v>
      </c>
      <c r="B123" s="5" t="s">
        <v>13</v>
      </c>
      <c r="C123" s="5"/>
      <c r="D123" s="4" t="s">
        <v>318</v>
      </c>
      <c r="E123" s="9">
        <v>0</v>
      </c>
      <c r="F123" s="83">
        <v>0</v>
      </c>
      <c r="G123" s="183">
        <v>0</v>
      </c>
      <c r="H123" s="22">
        <f t="shared" si="1"/>
        <v>0</v>
      </c>
    </row>
    <row r="124" spans="1:8">
      <c r="A124" s="20">
        <v>785220</v>
      </c>
      <c r="B124" s="5" t="s">
        <v>13</v>
      </c>
      <c r="C124" s="5">
        <v>82001</v>
      </c>
      <c r="D124" s="4" t="s">
        <v>319</v>
      </c>
      <c r="E124" s="9">
        <v>5850000</v>
      </c>
      <c r="F124" s="83">
        <v>0</v>
      </c>
      <c r="G124" s="183">
        <v>0</v>
      </c>
      <c r="H124" s="22">
        <f t="shared" si="1"/>
        <v>5850000</v>
      </c>
    </row>
    <row r="125" spans="1:8">
      <c r="A125" s="20">
        <v>785340</v>
      </c>
      <c r="B125" s="5" t="s">
        <v>13</v>
      </c>
      <c r="C125" s="5"/>
      <c r="D125" s="4" t="s">
        <v>320</v>
      </c>
      <c r="E125" s="9">
        <v>0</v>
      </c>
      <c r="F125" s="83">
        <v>0</v>
      </c>
      <c r="G125" s="183">
        <v>0</v>
      </c>
      <c r="H125" s="22">
        <f t="shared" si="1"/>
        <v>0</v>
      </c>
    </row>
    <row r="126" spans="1:8">
      <c r="A126" s="20">
        <v>785390</v>
      </c>
      <c r="B126" s="5" t="s">
        <v>13</v>
      </c>
      <c r="C126" s="5"/>
      <c r="D126" s="4" t="s">
        <v>321</v>
      </c>
      <c r="E126" s="9">
        <v>0</v>
      </c>
      <c r="F126" s="83">
        <v>0</v>
      </c>
      <c r="G126" s="183">
        <v>0</v>
      </c>
      <c r="H126" s="22">
        <f t="shared" si="1"/>
        <v>0</v>
      </c>
    </row>
    <row r="127" spans="1:8">
      <c r="A127" s="20">
        <v>785510</v>
      </c>
      <c r="B127" s="5" t="s">
        <v>13</v>
      </c>
      <c r="C127" s="5"/>
      <c r="D127" s="4" t="s">
        <v>322</v>
      </c>
      <c r="E127" s="9">
        <v>0</v>
      </c>
      <c r="F127" s="83">
        <v>0</v>
      </c>
      <c r="G127" s="183">
        <v>0</v>
      </c>
      <c r="H127" s="22">
        <f t="shared" si="1"/>
        <v>0</v>
      </c>
    </row>
    <row r="128" spans="1:8">
      <c r="A128" s="20">
        <v>785610</v>
      </c>
      <c r="B128" s="5" t="s">
        <v>13</v>
      </c>
      <c r="C128" s="5"/>
      <c r="D128" s="4" t="s">
        <v>323</v>
      </c>
      <c r="E128" s="9">
        <v>0</v>
      </c>
      <c r="F128" s="83">
        <v>0</v>
      </c>
      <c r="G128" s="183">
        <v>0</v>
      </c>
      <c r="H128" s="22">
        <f t="shared" si="1"/>
        <v>0</v>
      </c>
    </row>
    <row r="129" spans="1:8">
      <c r="A129" s="20">
        <v>785640</v>
      </c>
      <c r="B129" s="5" t="s">
        <v>13</v>
      </c>
      <c r="C129" s="5"/>
      <c r="D129" s="4" t="s">
        <v>324</v>
      </c>
      <c r="E129" s="9">
        <v>0</v>
      </c>
      <c r="F129" s="83">
        <v>0</v>
      </c>
      <c r="G129" s="183">
        <v>0</v>
      </c>
      <c r="H129" s="22">
        <f t="shared" si="1"/>
        <v>0</v>
      </c>
    </row>
    <row r="130" spans="1:8">
      <c r="A130" s="20">
        <v>785810</v>
      </c>
      <c r="B130" s="5" t="s">
        <v>13</v>
      </c>
      <c r="C130" s="5">
        <v>83701</v>
      </c>
      <c r="D130" s="4" t="s">
        <v>771</v>
      </c>
      <c r="E130" s="9">
        <v>195000</v>
      </c>
      <c r="F130" s="83">
        <v>0</v>
      </c>
      <c r="G130" s="183">
        <v>0</v>
      </c>
      <c r="H130" s="22">
        <f t="shared" si="1"/>
        <v>195000</v>
      </c>
    </row>
    <row r="131" spans="1:8">
      <c r="A131" s="20">
        <v>785820</v>
      </c>
      <c r="B131" s="5" t="s">
        <v>13</v>
      </c>
      <c r="C131" s="5"/>
      <c r="D131" s="4" t="s">
        <v>341</v>
      </c>
      <c r="E131" s="9">
        <v>0</v>
      </c>
      <c r="F131" s="83">
        <v>0</v>
      </c>
      <c r="G131" s="183">
        <v>0</v>
      </c>
      <c r="H131" s="22">
        <f t="shared" si="1"/>
        <v>0</v>
      </c>
    </row>
    <row r="132" spans="1:8">
      <c r="A132" s="20">
        <v>785810</v>
      </c>
      <c r="B132" s="5" t="s">
        <v>13</v>
      </c>
      <c r="C132" s="5">
        <v>83701</v>
      </c>
      <c r="D132" s="4" t="s">
        <v>771</v>
      </c>
      <c r="E132" s="9">
        <v>0</v>
      </c>
      <c r="F132" s="83">
        <v>0</v>
      </c>
      <c r="G132" s="183">
        <v>0</v>
      </c>
      <c r="H132" s="22">
        <f t="shared" si="1"/>
        <v>0</v>
      </c>
    </row>
    <row r="133" spans="1:8">
      <c r="A133" s="20">
        <v>785810</v>
      </c>
      <c r="B133" s="5" t="s">
        <v>13</v>
      </c>
      <c r="C133" s="5">
        <v>83701</v>
      </c>
      <c r="D133" s="4" t="s">
        <v>771</v>
      </c>
      <c r="E133" s="9">
        <v>0</v>
      </c>
      <c r="F133" s="83">
        <v>0</v>
      </c>
      <c r="G133" s="183">
        <v>0</v>
      </c>
      <c r="H133" s="22">
        <f t="shared" si="1"/>
        <v>0</v>
      </c>
    </row>
    <row r="134" spans="1:8">
      <c r="A134" s="20">
        <v>785820</v>
      </c>
      <c r="B134" s="5" t="s">
        <v>13</v>
      </c>
      <c r="C134" s="5"/>
      <c r="D134" s="4" t="s">
        <v>341</v>
      </c>
      <c r="E134" s="9">
        <v>0</v>
      </c>
      <c r="F134" s="83">
        <v>0</v>
      </c>
      <c r="G134" s="183">
        <v>0</v>
      </c>
      <c r="H134" s="22">
        <f t="shared" si="1"/>
        <v>0</v>
      </c>
    </row>
    <row r="135" spans="1:8">
      <c r="A135" s="20">
        <v>785830</v>
      </c>
      <c r="B135" s="5" t="s">
        <v>13</v>
      </c>
      <c r="C135" s="5"/>
      <c r="D135" s="4" t="s">
        <v>796</v>
      </c>
      <c r="E135" s="9">
        <v>0</v>
      </c>
      <c r="F135" s="83">
        <v>0</v>
      </c>
      <c r="G135" s="183">
        <v>0</v>
      </c>
      <c r="H135" s="22">
        <f t="shared" si="1"/>
        <v>0</v>
      </c>
    </row>
    <row r="136" spans="1:8">
      <c r="A136" s="20">
        <v>785910</v>
      </c>
      <c r="B136" s="5" t="s">
        <v>13</v>
      </c>
      <c r="C136" s="5"/>
      <c r="D136" s="4" t="s">
        <v>350</v>
      </c>
      <c r="E136" s="9">
        <v>0</v>
      </c>
      <c r="F136" s="83">
        <v>0</v>
      </c>
      <c r="G136" s="183">
        <v>0</v>
      </c>
      <c r="H136" s="22">
        <f t="shared" si="1"/>
        <v>0</v>
      </c>
    </row>
    <row r="137" spans="1:8">
      <c r="A137" s="20">
        <v>785920</v>
      </c>
      <c r="B137" s="5" t="s">
        <v>13</v>
      </c>
      <c r="C137" s="5"/>
      <c r="D137" s="4" t="s">
        <v>351</v>
      </c>
      <c r="E137" s="9">
        <v>0</v>
      </c>
      <c r="F137" s="83">
        <v>0</v>
      </c>
      <c r="G137" s="183">
        <v>0</v>
      </c>
      <c r="H137" s="22">
        <f t="shared" ref="H137:H194" si="2">E137+F137-G137</f>
        <v>0</v>
      </c>
    </row>
    <row r="138" spans="1:8">
      <c r="A138" s="20">
        <v>785930</v>
      </c>
      <c r="B138" s="5" t="s">
        <v>13</v>
      </c>
      <c r="C138" s="5">
        <v>81501</v>
      </c>
      <c r="D138" s="4" t="s">
        <v>797</v>
      </c>
      <c r="E138" s="9">
        <v>424000</v>
      </c>
      <c r="F138" s="83">
        <v>117000</v>
      </c>
      <c r="G138" s="183">
        <v>0</v>
      </c>
      <c r="H138" s="22">
        <f t="shared" si="2"/>
        <v>541000</v>
      </c>
    </row>
    <row r="139" spans="1:8">
      <c r="A139" s="20">
        <v>785950</v>
      </c>
      <c r="B139" s="5" t="s">
        <v>13</v>
      </c>
      <c r="C139" s="5">
        <v>81400</v>
      </c>
      <c r="D139" s="4" t="s">
        <v>833</v>
      </c>
      <c r="E139" s="9">
        <v>61000</v>
      </c>
      <c r="F139" s="83">
        <v>30500</v>
      </c>
      <c r="G139" s="183">
        <v>0</v>
      </c>
      <c r="H139" s="22">
        <f t="shared" si="2"/>
        <v>91500</v>
      </c>
    </row>
    <row r="140" spans="1:8">
      <c r="A140" s="20">
        <v>785960</v>
      </c>
      <c r="B140" s="5" t="s">
        <v>13</v>
      </c>
      <c r="C140" s="5"/>
      <c r="D140" s="4" t="s">
        <v>834</v>
      </c>
      <c r="E140" s="9">
        <v>0</v>
      </c>
      <c r="F140" s="83">
        <v>0</v>
      </c>
      <c r="G140" s="183">
        <v>0</v>
      </c>
      <c r="H140" s="22">
        <f t="shared" si="2"/>
        <v>0</v>
      </c>
    </row>
    <row r="141" spans="1:8">
      <c r="A141" s="20">
        <v>785970</v>
      </c>
      <c r="B141" s="5" t="s">
        <v>13</v>
      </c>
      <c r="C141" s="5">
        <v>81402</v>
      </c>
      <c r="D141" s="4" t="s">
        <v>798</v>
      </c>
      <c r="E141" s="9">
        <v>1033231</v>
      </c>
      <c r="F141" s="83">
        <v>714967</v>
      </c>
      <c r="G141" s="183">
        <v>0</v>
      </c>
      <c r="H141" s="22">
        <f t="shared" si="2"/>
        <v>1748198</v>
      </c>
    </row>
    <row r="142" spans="1:8">
      <c r="A142" s="20">
        <v>785980</v>
      </c>
      <c r="B142" s="5" t="s">
        <v>13</v>
      </c>
      <c r="C142" s="5">
        <v>81403</v>
      </c>
      <c r="D142" s="4" t="s">
        <v>799</v>
      </c>
      <c r="E142" s="9">
        <v>17100</v>
      </c>
      <c r="F142" s="83">
        <v>0</v>
      </c>
      <c r="G142" s="183">
        <v>0</v>
      </c>
      <c r="H142" s="22">
        <f t="shared" si="2"/>
        <v>17100</v>
      </c>
    </row>
    <row r="143" spans="1:8">
      <c r="A143" s="20">
        <v>785990</v>
      </c>
      <c r="B143" s="5" t="s">
        <v>13</v>
      </c>
      <c r="C143" s="5"/>
      <c r="D143" s="4" t="s">
        <v>821</v>
      </c>
      <c r="E143" s="9">
        <v>0</v>
      </c>
      <c r="F143" s="83">
        <v>0</v>
      </c>
      <c r="G143" s="183">
        <v>0</v>
      </c>
      <c r="H143" s="22">
        <f t="shared" si="2"/>
        <v>0</v>
      </c>
    </row>
    <row r="144" spans="1:8">
      <c r="A144" s="20">
        <v>786110</v>
      </c>
      <c r="B144" s="5" t="s">
        <v>13</v>
      </c>
      <c r="C144" s="5"/>
      <c r="D144" s="4" t="s">
        <v>406</v>
      </c>
      <c r="E144" s="9">
        <v>0</v>
      </c>
      <c r="F144" s="83">
        <v>0</v>
      </c>
      <c r="G144" s="183">
        <v>0</v>
      </c>
      <c r="H144" s="22">
        <f t="shared" si="2"/>
        <v>0</v>
      </c>
    </row>
    <row r="145" spans="1:9">
      <c r="A145" s="20">
        <v>786120</v>
      </c>
      <c r="B145" s="5" t="s">
        <v>13</v>
      </c>
      <c r="C145" s="5"/>
      <c r="D145" s="4" t="s">
        <v>407</v>
      </c>
      <c r="E145" s="9">
        <v>0</v>
      </c>
      <c r="F145" s="83">
        <v>0</v>
      </c>
      <c r="G145" s="183">
        <v>0</v>
      </c>
      <c r="H145" s="22">
        <f t="shared" si="2"/>
        <v>0</v>
      </c>
    </row>
    <row r="146" spans="1:9">
      <c r="A146" s="20">
        <v>786130</v>
      </c>
      <c r="B146" s="5" t="s">
        <v>13</v>
      </c>
      <c r="C146" s="5"/>
      <c r="D146" s="4" t="s">
        <v>408</v>
      </c>
      <c r="E146" s="9">
        <v>0</v>
      </c>
      <c r="F146" s="83">
        <v>0</v>
      </c>
      <c r="G146" s="183">
        <v>0</v>
      </c>
      <c r="H146" s="22">
        <f t="shared" si="2"/>
        <v>0</v>
      </c>
    </row>
    <row r="147" spans="1:9">
      <c r="A147" s="20">
        <v>786150</v>
      </c>
      <c r="B147" s="5" t="s">
        <v>13</v>
      </c>
      <c r="C147" s="5"/>
      <c r="D147" s="4" t="s">
        <v>409</v>
      </c>
      <c r="E147" s="9">
        <v>0</v>
      </c>
      <c r="F147" s="83">
        <v>0</v>
      </c>
      <c r="G147" s="183">
        <v>0</v>
      </c>
      <c r="H147" s="22">
        <f t="shared" si="2"/>
        <v>0</v>
      </c>
    </row>
    <row r="148" spans="1:9">
      <c r="A148" s="20">
        <v>786160</v>
      </c>
      <c r="B148" s="5" t="s">
        <v>13</v>
      </c>
      <c r="C148" s="5"/>
      <c r="D148" s="4" t="s">
        <v>410</v>
      </c>
      <c r="E148" s="9">
        <v>0</v>
      </c>
      <c r="F148" s="83">
        <v>0</v>
      </c>
      <c r="G148" s="183">
        <v>0</v>
      </c>
      <c r="H148" s="22">
        <f t="shared" si="2"/>
        <v>0</v>
      </c>
    </row>
    <row r="149" spans="1:9">
      <c r="A149" s="20">
        <v>786170</v>
      </c>
      <c r="B149" s="5" t="s">
        <v>13</v>
      </c>
      <c r="C149" s="5"/>
      <c r="D149" s="4" t="s">
        <v>412</v>
      </c>
      <c r="E149" s="9">
        <v>0</v>
      </c>
      <c r="F149" s="83">
        <v>0</v>
      </c>
      <c r="G149" s="183">
        <v>0</v>
      </c>
      <c r="H149" s="22">
        <f t="shared" si="2"/>
        <v>0</v>
      </c>
    </row>
    <row r="150" spans="1:9">
      <c r="A150" s="20">
        <v>786200</v>
      </c>
      <c r="B150" s="5" t="s">
        <v>13</v>
      </c>
      <c r="C150" s="5">
        <v>81204</v>
      </c>
      <c r="D150" s="4" t="s">
        <v>800</v>
      </c>
      <c r="E150" s="9">
        <v>243100</v>
      </c>
      <c r="F150" s="83">
        <v>35500</v>
      </c>
      <c r="G150" s="183">
        <v>0</v>
      </c>
      <c r="H150" s="22">
        <f t="shared" si="2"/>
        <v>278600</v>
      </c>
    </row>
    <row r="151" spans="1:9">
      <c r="A151" s="20">
        <v>786210</v>
      </c>
      <c r="B151" s="5" t="s">
        <v>13</v>
      </c>
      <c r="C151" s="5">
        <v>81205</v>
      </c>
      <c r="D151" s="4" t="s">
        <v>801</v>
      </c>
      <c r="E151" s="9">
        <v>1030000</v>
      </c>
      <c r="F151" s="83">
        <v>189100</v>
      </c>
      <c r="G151" s="183">
        <v>0</v>
      </c>
      <c r="H151" s="22">
        <f t="shared" si="2"/>
        <v>1219100</v>
      </c>
    </row>
    <row r="152" spans="1:9">
      <c r="A152" s="20">
        <v>786220</v>
      </c>
      <c r="B152" s="5" t="s">
        <v>13</v>
      </c>
      <c r="C152" s="5">
        <v>81206</v>
      </c>
      <c r="D152" s="4" t="s">
        <v>802</v>
      </c>
      <c r="E152" s="9">
        <v>2083253</v>
      </c>
      <c r="F152" s="83">
        <v>634119</v>
      </c>
      <c r="G152" s="183">
        <v>0</v>
      </c>
      <c r="H152" s="22">
        <f t="shared" si="2"/>
        <v>2717372</v>
      </c>
    </row>
    <row r="153" spans="1:9">
      <c r="A153" s="20">
        <v>786230</v>
      </c>
      <c r="B153" s="5" t="s">
        <v>13</v>
      </c>
      <c r="C153" s="5">
        <v>81207</v>
      </c>
      <c r="D153" s="4" t="s">
        <v>803</v>
      </c>
      <c r="E153" s="9">
        <v>928900</v>
      </c>
      <c r="F153" s="83">
        <v>370000</v>
      </c>
      <c r="G153" s="183">
        <v>0</v>
      </c>
      <c r="H153" s="22">
        <f t="shared" si="2"/>
        <v>1298900</v>
      </c>
    </row>
    <row r="154" spans="1:9">
      <c r="A154" s="20">
        <v>786240</v>
      </c>
      <c r="B154" s="5" t="s">
        <v>13</v>
      </c>
      <c r="C154" s="5">
        <v>81208</v>
      </c>
      <c r="D154" s="4" t="s">
        <v>804</v>
      </c>
      <c r="E154" s="9">
        <v>0</v>
      </c>
      <c r="F154" s="83">
        <v>0</v>
      </c>
      <c r="G154" s="183">
        <v>0</v>
      </c>
      <c r="H154" s="22">
        <f t="shared" si="2"/>
        <v>0</v>
      </c>
    </row>
    <row r="155" spans="1:9">
      <c r="A155" s="20">
        <v>786251</v>
      </c>
      <c r="B155" s="5" t="s">
        <v>13</v>
      </c>
      <c r="C155" s="5">
        <v>81300</v>
      </c>
      <c r="D155" s="4" t="s">
        <v>489</v>
      </c>
      <c r="E155" s="9">
        <v>0</v>
      </c>
      <c r="F155" s="83">
        <v>0</v>
      </c>
      <c r="G155" s="183">
        <v>0</v>
      </c>
      <c r="H155" s="22">
        <f t="shared" si="2"/>
        <v>0</v>
      </c>
    </row>
    <row r="156" spans="1:9">
      <c r="A156" s="20">
        <v>786252</v>
      </c>
      <c r="B156" s="5" t="s">
        <v>13</v>
      </c>
      <c r="C156" s="5">
        <v>81301</v>
      </c>
      <c r="D156" s="4" t="s">
        <v>805</v>
      </c>
      <c r="E156" s="9">
        <v>30000</v>
      </c>
      <c r="F156" s="83">
        <v>0</v>
      </c>
      <c r="G156" s="183">
        <v>0</v>
      </c>
      <c r="H156" s="22">
        <f t="shared" si="2"/>
        <v>30000</v>
      </c>
    </row>
    <row r="157" spans="1:9" s="133" customFormat="1">
      <c r="A157" s="20">
        <v>786253</v>
      </c>
      <c r="B157" s="5" t="s">
        <v>13</v>
      </c>
      <c r="C157" s="5">
        <v>81302</v>
      </c>
      <c r="D157" s="4" t="s">
        <v>806</v>
      </c>
      <c r="E157" s="9">
        <v>0</v>
      </c>
      <c r="F157" s="83">
        <v>0</v>
      </c>
      <c r="G157" s="183">
        <v>0</v>
      </c>
      <c r="H157" s="22">
        <f t="shared" si="2"/>
        <v>0</v>
      </c>
      <c r="I157" s="134"/>
    </row>
    <row r="158" spans="1:9" s="133" customFormat="1">
      <c r="A158" s="20">
        <v>786254</v>
      </c>
      <c r="B158" s="5" t="s">
        <v>13</v>
      </c>
      <c r="C158" s="5">
        <v>81303</v>
      </c>
      <c r="D158" s="4" t="s">
        <v>807</v>
      </c>
      <c r="E158" s="9">
        <v>562400</v>
      </c>
      <c r="F158" s="83">
        <v>309600</v>
      </c>
      <c r="G158" s="183">
        <v>0</v>
      </c>
      <c r="H158" s="22">
        <f t="shared" si="2"/>
        <v>872000</v>
      </c>
      <c r="I158" s="134"/>
    </row>
    <row r="159" spans="1:9">
      <c r="A159" s="20">
        <v>786260</v>
      </c>
      <c r="B159" s="5" t="s">
        <v>13</v>
      </c>
      <c r="C159" s="5"/>
      <c r="D159" s="4" t="s">
        <v>539</v>
      </c>
      <c r="E159" s="9">
        <v>0</v>
      </c>
      <c r="F159" s="83">
        <v>0</v>
      </c>
      <c r="G159" s="183">
        <v>0</v>
      </c>
      <c r="H159" s="22">
        <f t="shared" si="2"/>
        <v>0</v>
      </c>
    </row>
    <row r="160" spans="1:9">
      <c r="A160" s="20">
        <v>786270</v>
      </c>
      <c r="B160" s="5" t="s">
        <v>13</v>
      </c>
      <c r="C160" s="5"/>
      <c r="D160" s="4" t="s">
        <v>808</v>
      </c>
      <c r="E160" s="9">
        <v>1806440</v>
      </c>
      <c r="F160" s="83">
        <v>0</v>
      </c>
      <c r="G160" s="183">
        <v>0</v>
      </c>
      <c r="H160" s="22">
        <f t="shared" si="2"/>
        <v>1806440</v>
      </c>
    </row>
    <row r="161" spans="1:8">
      <c r="A161" s="20">
        <v>786300</v>
      </c>
      <c r="B161" s="5" t="s">
        <v>13</v>
      </c>
      <c r="C161" s="5"/>
      <c r="D161" s="4" t="s">
        <v>550</v>
      </c>
      <c r="E161" s="9">
        <v>0</v>
      </c>
      <c r="F161" s="83">
        <v>0</v>
      </c>
      <c r="G161" s="183">
        <v>0</v>
      </c>
      <c r="H161" s="22">
        <f t="shared" si="2"/>
        <v>0</v>
      </c>
    </row>
    <row r="162" spans="1:8">
      <c r="A162" s="20">
        <v>786310</v>
      </c>
      <c r="B162" s="5" t="s">
        <v>13</v>
      </c>
      <c r="C162" s="5">
        <v>82601</v>
      </c>
      <c r="D162" s="4" t="s">
        <v>809</v>
      </c>
      <c r="E162" s="9">
        <v>9800</v>
      </c>
      <c r="F162" s="83">
        <v>4900</v>
      </c>
      <c r="G162" s="183">
        <v>0</v>
      </c>
      <c r="H162" s="22">
        <f t="shared" si="2"/>
        <v>14700</v>
      </c>
    </row>
    <row r="163" spans="1:8">
      <c r="A163" s="20">
        <v>786320</v>
      </c>
      <c r="B163" s="5" t="s">
        <v>13</v>
      </c>
      <c r="C163" s="5">
        <v>82500</v>
      </c>
      <c r="D163" s="4" t="s">
        <v>810</v>
      </c>
      <c r="E163" s="9">
        <v>0</v>
      </c>
      <c r="F163" s="83">
        <v>20000</v>
      </c>
      <c r="G163" s="183">
        <v>0</v>
      </c>
      <c r="H163" s="22">
        <f t="shared" si="2"/>
        <v>20000</v>
      </c>
    </row>
    <row r="164" spans="1:8">
      <c r="A164" s="20">
        <v>786330</v>
      </c>
      <c r="B164" s="5" t="s">
        <v>13</v>
      </c>
      <c r="C164" s="5"/>
      <c r="D164" s="4" t="s">
        <v>811</v>
      </c>
      <c r="E164" s="9">
        <v>250000</v>
      </c>
      <c r="F164" s="83">
        <v>0</v>
      </c>
      <c r="G164" s="183">
        <v>0</v>
      </c>
      <c r="H164" s="22">
        <f t="shared" si="2"/>
        <v>250000</v>
      </c>
    </row>
    <row r="165" spans="1:8">
      <c r="A165" s="20">
        <v>786350</v>
      </c>
      <c r="B165" s="5" t="s">
        <v>13</v>
      </c>
      <c r="C165" s="5">
        <v>81117</v>
      </c>
      <c r="D165" s="4" t="s">
        <v>812</v>
      </c>
      <c r="E165" s="9">
        <v>280400</v>
      </c>
      <c r="F165" s="83">
        <v>106400</v>
      </c>
      <c r="G165" s="183">
        <v>0</v>
      </c>
      <c r="H165" s="22">
        <f t="shared" si="2"/>
        <v>386800</v>
      </c>
    </row>
    <row r="166" spans="1:8">
      <c r="A166" s="20">
        <v>786360</v>
      </c>
      <c r="B166" s="5" t="s">
        <v>13</v>
      </c>
      <c r="C166" s="5"/>
      <c r="D166" s="4" t="s">
        <v>607</v>
      </c>
      <c r="E166" s="9">
        <v>0</v>
      </c>
      <c r="F166" s="83">
        <v>0</v>
      </c>
      <c r="G166" s="183">
        <v>0</v>
      </c>
      <c r="H166" s="22">
        <f t="shared" si="2"/>
        <v>0</v>
      </c>
    </row>
    <row r="167" spans="1:8">
      <c r="A167" s="20">
        <v>786370</v>
      </c>
      <c r="B167" s="5" t="s">
        <v>13</v>
      </c>
      <c r="C167" s="5"/>
      <c r="D167" s="4" t="s">
        <v>835</v>
      </c>
      <c r="E167" s="9">
        <v>0</v>
      </c>
      <c r="F167" s="83">
        <v>0</v>
      </c>
      <c r="G167" s="183">
        <v>0</v>
      </c>
      <c r="H167" s="22">
        <f t="shared" si="2"/>
        <v>0</v>
      </c>
    </row>
    <row r="168" spans="1:8">
      <c r="A168" s="20">
        <v>786390</v>
      </c>
      <c r="B168" s="5" t="s">
        <v>13</v>
      </c>
      <c r="C168" s="5">
        <v>84800</v>
      </c>
      <c r="D168" s="4" t="s">
        <v>822</v>
      </c>
      <c r="E168" s="9">
        <v>-400</v>
      </c>
      <c r="F168" s="83">
        <v>0</v>
      </c>
      <c r="G168" s="83">
        <v>200</v>
      </c>
      <c r="H168" s="22">
        <f t="shared" si="2"/>
        <v>-600</v>
      </c>
    </row>
    <row r="169" spans="1:8">
      <c r="A169" s="20">
        <v>786710</v>
      </c>
      <c r="B169" s="5" t="s">
        <v>13</v>
      </c>
      <c r="C169" s="5">
        <v>82400</v>
      </c>
      <c r="D169" s="4" t="s">
        <v>813</v>
      </c>
      <c r="E169" s="9">
        <v>0</v>
      </c>
      <c r="F169" s="83">
        <v>0</v>
      </c>
      <c r="G169" s="183">
        <v>0</v>
      </c>
      <c r="H169" s="22">
        <f t="shared" si="2"/>
        <v>0</v>
      </c>
    </row>
    <row r="170" spans="1:8">
      <c r="A170" s="20">
        <v>786930</v>
      </c>
      <c r="B170" s="5" t="s">
        <v>13</v>
      </c>
      <c r="C170" s="5"/>
      <c r="D170" s="4" t="s">
        <v>634</v>
      </c>
      <c r="E170" s="9">
        <v>0</v>
      </c>
      <c r="F170" s="83">
        <v>0</v>
      </c>
      <c r="G170" s="183">
        <v>0</v>
      </c>
      <c r="H170" s="22">
        <f t="shared" si="2"/>
        <v>0</v>
      </c>
    </row>
    <row r="171" spans="1:8">
      <c r="A171" s="20">
        <v>786990</v>
      </c>
      <c r="B171" s="5" t="s">
        <v>13</v>
      </c>
      <c r="C171" s="5">
        <v>83107</v>
      </c>
      <c r="D171" s="4" t="s">
        <v>757</v>
      </c>
      <c r="E171" s="9">
        <v>340500</v>
      </c>
      <c r="F171" s="83">
        <v>198000</v>
      </c>
      <c r="G171" s="183">
        <v>0</v>
      </c>
      <c r="H171" s="22">
        <f t="shared" si="2"/>
        <v>538500</v>
      </c>
    </row>
    <row r="172" spans="1:8">
      <c r="A172" s="20">
        <v>787010</v>
      </c>
      <c r="B172" s="5" t="s">
        <v>13</v>
      </c>
      <c r="C172" s="5">
        <v>81800</v>
      </c>
      <c r="D172" s="4" t="s">
        <v>836</v>
      </c>
      <c r="E172" s="9">
        <v>6486848</v>
      </c>
      <c r="F172" s="83">
        <v>3243424</v>
      </c>
      <c r="G172" s="183">
        <v>0</v>
      </c>
      <c r="H172" s="22">
        <f t="shared" si="2"/>
        <v>9730272</v>
      </c>
    </row>
    <row r="173" spans="1:8">
      <c r="A173" s="20">
        <v>787510</v>
      </c>
      <c r="B173" s="5" t="s">
        <v>13</v>
      </c>
      <c r="C173" s="5">
        <v>81901</v>
      </c>
      <c r="D173" s="4" t="s">
        <v>825</v>
      </c>
      <c r="E173" s="9">
        <v>811540</v>
      </c>
      <c r="F173" s="83">
        <v>405770</v>
      </c>
      <c r="G173" s="183">
        <v>0</v>
      </c>
      <c r="H173" s="22">
        <f t="shared" si="2"/>
        <v>1217310</v>
      </c>
    </row>
    <row r="174" spans="1:8">
      <c r="A174" s="20">
        <v>787550</v>
      </c>
      <c r="B174" s="5" t="s">
        <v>13</v>
      </c>
      <c r="C174" s="5">
        <v>81902</v>
      </c>
      <c r="D174" s="4" t="s">
        <v>823</v>
      </c>
      <c r="E174" s="9">
        <v>2360000</v>
      </c>
      <c r="F174" s="83">
        <v>1180000</v>
      </c>
      <c r="G174" s="183">
        <v>0</v>
      </c>
      <c r="H174" s="22">
        <f t="shared" si="2"/>
        <v>3540000</v>
      </c>
    </row>
    <row r="175" spans="1:8">
      <c r="A175" s="20">
        <v>787580</v>
      </c>
      <c r="B175" s="5" t="s">
        <v>13</v>
      </c>
      <c r="C175" s="5"/>
      <c r="D175" s="4" t="s">
        <v>826</v>
      </c>
      <c r="E175" s="9">
        <v>0</v>
      </c>
      <c r="F175" s="83">
        <v>0</v>
      </c>
      <c r="G175" s="183">
        <v>0</v>
      </c>
      <c r="H175" s="22">
        <f t="shared" si="2"/>
        <v>0</v>
      </c>
    </row>
    <row r="176" spans="1:8">
      <c r="A176" s="20">
        <v>787880</v>
      </c>
      <c r="B176" s="5" t="s">
        <v>13</v>
      </c>
      <c r="C176" s="5">
        <v>81700</v>
      </c>
      <c r="D176" s="4" t="s">
        <v>814</v>
      </c>
      <c r="E176" s="9">
        <v>0</v>
      </c>
      <c r="F176" s="83">
        <v>0</v>
      </c>
      <c r="G176" s="183">
        <v>0</v>
      </c>
      <c r="H176" s="22">
        <f t="shared" si="2"/>
        <v>0</v>
      </c>
    </row>
    <row r="177" spans="1:8">
      <c r="A177" s="20">
        <v>788197</v>
      </c>
      <c r="B177" s="5" t="s">
        <v>13</v>
      </c>
      <c r="C177" s="5">
        <v>85400</v>
      </c>
      <c r="D177" s="4" t="s">
        <v>675</v>
      </c>
      <c r="E177" s="9">
        <v>0</v>
      </c>
      <c r="F177" s="83">
        <v>0</v>
      </c>
      <c r="G177" s="183">
        <v>0</v>
      </c>
      <c r="H177" s="22">
        <f t="shared" si="2"/>
        <v>0</v>
      </c>
    </row>
    <row r="178" spans="1:8">
      <c r="A178" s="20">
        <v>788810</v>
      </c>
      <c r="B178" s="5" t="s">
        <v>13</v>
      </c>
      <c r="C178" s="5">
        <v>85400</v>
      </c>
      <c r="D178" s="4" t="s">
        <v>815</v>
      </c>
      <c r="E178" s="9">
        <v>0</v>
      </c>
      <c r="F178" s="83">
        <v>0</v>
      </c>
      <c r="G178" s="183">
        <v>0</v>
      </c>
      <c r="H178" s="22">
        <f t="shared" si="2"/>
        <v>0</v>
      </c>
    </row>
    <row r="179" spans="1:8">
      <c r="A179" s="120">
        <v>788810</v>
      </c>
      <c r="B179" s="121" t="s">
        <v>13</v>
      </c>
      <c r="C179" s="121">
        <v>85400</v>
      </c>
      <c r="D179" s="122" t="s">
        <v>815</v>
      </c>
      <c r="E179" s="9">
        <v>137852281</v>
      </c>
      <c r="F179" s="83">
        <v>245653372</v>
      </c>
      <c r="G179" s="183">
        <v>209778226</v>
      </c>
      <c r="H179" s="22">
        <f t="shared" si="2"/>
        <v>173727427</v>
      </c>
    </row>
    <row r="180" spans="1:8">
      <c r="A180" s="20">
        <v>788810</v>
      </c>
      <c r="B180" s="5" t="s">
        <v>13</v>
      </c>
      <c r="C180" s="5">
        <v>85400</v>
      </c>
      <c r="D180" s="4" t="s">
        <v>815</v>
      </c>
      <c r="E180" s="9">
        <v>0</v>
      </c>
      <c r="F180" s="83">
        <v>0</v>
      </c>
      <c r="G180" s="183">
        <v>0</v>
      </c>
      <c r="H180" s="22">
        <f t="shared" si="2"/>
        <v>0</v>
      </c>
    </row>
    <row r="181" spans="1:8">
      <c r="A181" s="20"/>
      <c r="B181" s="5" t="s">
        <v>13</v>
      </c>
      <c r="C181" s="5">
        <v>85700</v>
      </c>
      <c r="D181" s="4" t="s">
        <v>682</v>
      </c>
      <c r="E181" s="9">
        <v>0</v>
      </c>
      <c r="F181" s="83">
        <v>0</v>
      </c>
      <c r="G181" s="183">
        <v>0</v>
      </c>
      <c r="H181" s="22">
        <f t="shared" si="2"/>
        <v>0</v>
      </c>
    </row>
    <row r="182" spans="1:8">
      <c r="A182" s="20">
        <v>788900</v>
      </c>
      <c r="B182" s="5" t="s">
        <v>13</v>
      </c>
      <c r="C182" s="5">
        <v>85800</v>
      </c>
      <c r="D182" s="4" t="s">
        <v>713</v>
      </c>
      <c r="E182" s="9">
        <v>12194669</v>
      </c>
      <c r="F182" s="83">
        <v>23343120</v>
      </c>
      <c r="G182" s="183">
        <v>18425758</v>
      </c>
      <c r="H182" s="22">
        <f t="shared" si="2"/>
        <v>17112031</v>
      </c>
    </row>
    <row r="183" spans="1:8">
      <c r="A183" s="20">
        <v>789610</v>
      </c>
      <c r="B183" s="5" t="s">
        <v>13</v>
      </c>
      <c r="C183" s="5"/>
      <c r="D183" s="4" t="s">
        <v>683</v>
      </c>
      <c r="E183" s="9">
        <v>0</v>
      </c>
      <c r="F183" s="83">
        <v>0</v>
      </c>
      <c r="G183" s="183">
        <v>0</v>
      </c>
      <c r="H183" s="22">
        <f t="shared" si="2"/>
        <v>0</v>
      </c>
    </row>
    <row r="184" spans="1:8">
      <c r="A184" s="20">
        <v>789620</v>
      </c>
      <c r="B184" s="5" t="s">
        <v>13</v>
      </c>
      <c r="C184" s="5"/>
      <c r="D184" s="4" t="s">
        <v>684</v>
      </c>
      <c r="E184" s="9">
        <v>0</v>
      </c>
      <c r="F184" s="83">
        <v>0</v>
      </c>
      <c r="G184" s="183">
        <v>0</v>
      </c>
      <c r="H184" s="22">
        <f t="shared" si="2"/>
        <v>0</v>
      </c>
    </row>
    <row r="185" spans="1:8">
      <c r="A185" s="20">
        <v>789700</v>
      </c>
      <c r="B185" s="5" t="s">
        <v>13</v>
      </c>
      <c r="C185" s="5"/>
      <c r="D185" s="4" t="s">
        <v>685</v>
      </c>
      <c r="E185" s="9">
        <v>0</v>
      </c>
      <c r="F185" s="83">
        <v>0</v>
      </c>
      <c r="G185" s="183">
        <v>0</v>
      </c>
      <c r="H185" s="22">
        <f t="shared" si="2"/>
        <v>0</v>
      </c>
    </row>
    <row r="186" spans="1:8">
      <c r="A186" s="170">
        <v>800100</v>
      </c>
      <c r="B186" s="171" t="s">
        <v>13</v>
      </c>
      <c r="C186" s="171">
        <v>90100</v>
      </c>
      <c r="D186" s="172" t="s">
        <v>837</v>
      </c>
      <c r="E186" s="168">
        <v>-227568</v>
      </c>
      <c r="F186" s="173">
        <v>0</v>
      </c>
      <c r="G186" s="184">
        <v>0</v>
      </c>
      <c r="H186" s="174">
        <f t="shared" si="2"/>
        <v>-227568</v>
      </c>
    </row>
    <row r="187" spans="1:8">
      <c r="A187" s="20">
        <v>803110</v>
      </c>
      <c r="B187" s="5" t="s">
        <v>13</v>
      </c>
      <c r="C187" s="5"/>
      <c r="D187" s="4" t="s">
        <v>838</v>
      </c>
      <c r="E187" s="9">
        <v>0</v>
      </c>
      <c r="F187" s="83">
        <v>0</v>
      </c>
      <c r="G187" s="183">
        <v>0</v>
      </c>
      <c r="H187" s="22">
        <f t="shared" si="2"/>
        <v>0</v>
      </c>
    </row>
    <row r="188" spans="1:8">
      <c r="A188" s="20">
        <v>803113</v>
      </c>
      <c r="B188" s="5" t="s">
        <v>13</v>
      </c>
      <c r="C188" s="5"/>
      <c r="D188" s="4" t="s">
        <v>839</v>
      </c>
      <c r="E188" s="9">
        <v>0</v>
      </c>
      <c r="F188" s="83">
        <v>0</v>
      </c>
      <c r="G188" s="183">
        <v>0</v>
      </c>
      <c r="H188" s="22">
        <f t="shared" si="2"/>
        <v>0</v>
      </c>
    </row>
    <row r="189" spans="1:8">
      <c r="A189" s="20">
        <v>819910</v>
      </c>
      <c r="B189" s="5" t="s">
        <v>13</v>
      </c>
      <c r="C189" s="5">
        <v>92200</v>
      </c>
      <c r="D189" s="4" t="s">
        <v>816</v>
      </c>
      <c r="E189" s="9">
        <v>-10421994</v>
      </c>
      <c r="F189" s="83">
        <v>1771591</v>
      </c>
      <c r="G189" s="183">
        <v>5051177</v>
      </c>
      <c r="H189" s="22">
        <f t="shared" si="2"/>
        <v>-13701580</v>
      </c>
    </row>
    <row r="190" spans="1:8">
      <c r="A190" s="20">
        <v>835802</v>
      </c>
      <c r="B190" s="5" t="s">
        <v>13</v>
      </c>
      <c r="C190" s="5">
        <v>95200</v>
      </c>
      <c r="D190" s="4" t="s">
        <v>704</v>
      </c>
      <c r="E190" s="9">
        <v>0</v>
      </c>
      <c r="F190" s="83">
        <v>0</v>
      </c>
      <c r="G190" s="183">
        <v>0</v>
      </c>
      <c r="H190" s="22">
        <f t="shared" si="2"/>
        <v>0</v>
      </c>
    </row>
    <row r="191" spans="1:8">
      <c r="A191" s="20">
        <v>849020</v>
      </c>
      <c r="B191" s="5" t="s">
        <v>13</v>
      </c>
      <c r="C191" s="5">
        <v>93500</v>
      </c>
      <c r="D191" s="4" t="s">
        <v>817</v>
      </c>
      <c r="E191" s="9">
        <v>-188232787</v>
      </c>
      <c r="F191" s="83">
        <v>310378354</v>
      </c>
      <c r="G191" s="183">
        <v>69557882</v>
      </c>
      <c r="H191" s="22">
        <f t="shared" si="2"/>
        <v>52587685</v>
      </c>
    </row>
    <row r="192" spans="1:8">
      <c r="A192" s="20">
        <v>849710</v>
      </c>
      <c r="B192" s="5" t="s">
        <v>13</v>
      </c>
      <c r="C192" s="5"/>
      <c r="D192" s="4" t="s">
        <v>709</v>
      </c>
      <c r="E192" s="9">
        <v>0</v>
      </c>
      <c r="F192" s="83">
        <v>0</v>
      </c>
      <c r="G192" s="183">
        <v>0</v>
      </c>
      <c r="H192" s="22">
        <f t="shared" si="2"/>
        <v>0</v>
      </c>
    </row>
    <row r="193" spans="1:8">
      <c r="A193" s="20">
        <v>858000</v>
      </c>
      <c r="B193" s="5" t="s">
        <v>13</v>
      </c>
      <c r="C193" s="5">
        <v>99901</v>
      </c>
      <c r="D193" s="4" t="s">
        <v>840</v>
      </c>
      <c r="E193" s="9">
        <v>0</v>
      </c>
      <c r="F193" s="83">
        <v>0</v>
      </c>
      <c r="G193" s="183">
        <v>0</v>
      </c>
      <c r="H193" s="22">
        <f t="shared" si="2"/>
        <v>0</v>
      </c>
    </row>
    <row r="194" spans="1:8">
      <c r="A194" s="20">
        <v>99800</v>
      </c>
      <c r="B194" s="5" t="s">
        <v>13</v>
      </c>
      <c r="C194" s="5">
        <v>99800</v>
      </c>
      <c r="D194" s="4" t="s">
        <v>714</v>
      </c>
      <c r="E194" s="9">
        <v>0</v>
      </c>
      <c r="F194" s="189">
        <v>0</v>
      </c>
      <c r="G194" s="183">
        <v>0</v>
      </c>
      <c r="H194" s="22">
        <f t="shared" si="2"/>
        <v>0</v>
      </c>
    </row>
    <row r="195" spans="1:8" ht="13.8" thickBot="1">
      <c r="A195" s="24"/>
      <c r="B195" s="24"/>
      <c r="C195" s="24"/>
      <c r="D195" s="24" t="s">
        <v>715</v>
      </c>
      <c r="E195" s="25">
        <f>SUM(E8:E194)</f>
        <v>0</v>
      </c>
      <c r="F195" s="87">
        <f>SUBTOTAL(9,F8:F194)</f>
        <v>12042190237</v>
      </c>
      <c r="G195" s="87">
        <f>SUBTOTAL(9,G8:G194)</f>
        <v>12042190237</v>
      </c>
      <c r="H195" s="25">
        <f>SUM(H8:H194)</f>
        <v>0</v>
      </c>
    </row>
    <row r="196" spans="1:8" ht="13.8" thickTop="1">
      <c r="G196" s="198">
        <f>F195-G195</f>
        <v>0</v>
      </c>
    </row>
  </sheetData>
  <autoFilter ref="A5:H194" xr:uid="{A6AC31AA-F09D-43B8-AC18-DD12A31759CE}"/>
  <phoneticPr fontId="1" type="noConversion"/>
  <pageMargins left="0.7" right="0.7" top="0.75" bottom="0.75" header="0.3" footer="0.3"/>
  <pageSetup paperSize="9" scale="55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8FCE1-E3BE-488E-8802-C79D9548FF0A}">
  <dimension ref="A1:I196"/>
  <sheetViews>
    <sheetView view="pageBreakPreview" zoomScale="70" zoomScaleNormal="85" zoomScaleSheetLayoutView="70" workbookViewId="0">
      <pane ySplit="7" topLeftCell="A60" activePane="bottomLeft" state="frozen"/>
      <selection activeCell="D74" sqref="D74"/>
      <selection pane="bottomLeft" activeCell="D74" sqref="D74"/>
    </sheetView>
  </sheetViews>
  <sheetFormatPr defaultColWidth="8.69921875" defaultRowHeight="13.2"/>
  <cols>
    <col min="1" max="1" width="13.5" style="8" bestFit="1" customWidth="1"/>
    <col min="2" max="3" width="7.296875" style="8" customWidth="1"/>
    <col min="4" max="4" width="35.09765625" style="8" bestFit="1" customWidth="1"/>
    <col min="5" max="5" width="23.3984375" style="134" bestFit="1" customWidth="1"/>
    <col min="6" max="6" width="21" style="198" bestFit="1" customWidth="1"/>
    <col min="7" max="7" width="21.3984375" style="198" bestFit="1" customWidth="1"/>
    <col min="8" max="8" width="30.3984375" style="134" bestFit="1" customWidth="1"/>
    <col min="9" max="9" width="2.69921875" style="8" customWidth="1"/>
    <col min="10" max="16384" width="8.69921875" style="8"/>
  </cols>
  <sheetData>
    <row r="1" spans="1:9">
      <c r="A1" s="1" t="s">
        <v>0</v>
      </c>
      <c r="B1" s="1"/>
      <c r="C1" s="1"/>
      <c r="D1" s="5"/>
      <c r="E1" s="196"/>
      <c r="F1" s="197"/>
      <c r="G1" s="197"/>
      <c r="H1" s="7"/>
    </row>
    <row r="2" spans="1:9">
      <c r="A2" s="1" t="s">
        <v>1</v>
      </c>
      <c r="B2" s="1"/>
      <c r="C2" s="1"/>
      <c r="D2" s="5"/>
      <c r="E2" s="9"/>
      <c r="F2" s="79"/>
      <c r="G2" s="79"/>
      <c r="H2" s="7"/>
    </row>
    <row r="3" spans="1:9">
      <c r="A3" s="1" t="s">
        <v>841</v>
      </c>
      <c r="B3" s="2"/>
      <c r="C3" s="2"/>
      <c r="D3" s="5"/>
      <c r="E3" s="7"/>
      <c r="F3" s="79"/>
      <c r="G3" s="79"/>
      <c r="H3" s="7"/>
    </row>
    <row r="4" spans="1:9">
      <c r="A4" s="1"/>
      <c r="B4" s="1"/>
      <c r="C4" s="1"/>
      <c r="D4" s="5"/>
      <c r="E4" s="7"/>
      <c r="F4" s="79"/>
      <c r="G4" s="79"/>
      <c r="H4" s="7"/>
    </row>
    <row r="5" spans="1:9" s="10" customFormat="1" ht="39.6">
      <c r="A5" s="26" t="s">
        <v>2</v>
      </c>
      <c r="B5" s="26" t="s">
        <v>3</v>
      </c>
      <c r="C5" s="26" t="s">
        <v>4</v>
      </c>
      <c r="D5" s="26" t="s">
        <v>5</v>
      </c>
      <c r="E5" s="27" t="s">
        <v>6</v>
      </c>
      <c r="F5" s="80" t="s">
        <v>7</v>
      </c>
      <c r="G5" s="80" t="s">
        <v>8</v>
      </c>
      <c r="H5" s="28" t="s">
        <v>9</v>
      </c>
    </row>
    <row r="6" spans="1:9" ht="13.8" thickBot="1">
      <c r="A6" s="11" t="s">
        <v>10</v>
      </c>
      <c r="B6" s="11" t="s">
        <v>11</v>
      </c>
      <c r="C6" s="11"/>
      <c r="D6" s="11"/>
      <c r="E6" s="12"/>
      <c r="F6" s="81"/>
      <c r="G6" s="81"/>
      <c r="H6" s="13" t="s">
        <v>12</v>
      </c>
    </row>
    <row r="7" spans="1:9" ht="13.8" thickBot="1">
      <c r="A7" s="14"/>
      <c r="B7" s="14">
        <v>183100</v>
      </c>
      <c r="C7" s="14"/>
      <c r="D7" s="14"/>
      <c r="E7" s="14"/>
      <c r="F7" s="82"/>
      <c r="G7" s="82"/>
      <c r="H7" s="15"/>
    </row>
    <row r="8" spans="1:9" s="132" customFormat="1">
      <c r="A8" s="20">
        <v>103110</v>
      </c>
      <c r="B8" s="5" t="s">
        <v>13</v>
      </c>
      <c r="C8" s="5">
        <v>10300</v>
      </c>
      <c r="D8" s="4" t="s">
        <v>14</v>
      </c>
      <c r="E8" s="9">
        <v>2135375528</v>
      </c>
      <c r="F8" s="188">
        <v>2271491296</v>
      </c>
      <c r="G8" s="183">
        <v>3087864048</v>
      </c>
      <c r="H8" s="180">
        <f t="shared" ref="H8:H72" si="0">E8+F8-G8</f>
        <v>1319002776</v>
      </c>
      <c r="I8" s="8"/>
    </row>
    <row r="9" spans="1:9" s="132" customFormat="1">
      <c r="A9" s="20">
        <v>103120</v>
      </c>
      <c r="B9" s="5" t="s">
        <v>13</v>
      </c>
      <c r="C9" s="5">
        <v>10301</v>
      </c>
      <c r="D9" s="4" t="s">
        <v>15</v>
      </c>
      <c r="E9" s="9">
        <v>675915</v>
      </c>
      <c r="F9" s="83">
        <v>235628</v>
      </c>
      <c r="G9" s="183">
        <v>902000</v>
      </c>
      <c r="H9" s="22">
        <f t="shared" si="0"/>
        <v>9543</v>
      </c>
      <c r="I9" s="8"/>
    </row>
    <row r="10" spans="1:9">
      <c r="A10" s="20">
        <v>10400</v>
      </c>
      <c r="B10" s="5" t="s">
        <v>13</v>
      </c>
      <c r="C10" s="5">
        <v>10400</v>
      </c>
      <c r="D10" s="4" t="s">
        <v>16</v>
      </c>
      <c r="E10" s="9">
        <v>186806</v>
      </c>
      <c r="F10" s="83">
        <v>0</v>
      </c>
      <c r="G10" s="183">
        <v>3813</v>
      </c>
      <c r="H10" s="22">
        <f t="shared" si="0"/>
        <v>182993</v>
      </c>
    </row>
    <row r="11" spans="1:9">
      <c r="A11" s="20">
        <v>106210</v>
      </c>
      <c r="B11" s="5" t="s">
        <v>13</v>
      </c>
      <c r="C11" s="5">
        <v>10100</v>
      </c>
      <c r="D11" s="4" t="s">
        <v>17</v>
      </c>
      <c r="E11" s="9">
        <v>810145</v>
      </c>
      <c r="F11" s="83">
        <v>0</v>
      </c>
      <c r="G11" s="183">
        <v>505390</v>
      </c>
      <c r="H11" s="22">
        <f t="shared" si="0"/>
        <v>304755</v>
      </c>
    </row>
    <row r="12" spans="1:9">
      <c r="A12" s="20">
        <v>109200</v>
      </c>
      <c r="B12" s="5" t="s">
        <v>13</v>
      </c>
      <c r="C12" s="5"/>
      <c r="D12" s="4" t="s">
        <v>18</v>
      </c>
      <c r="E12" s="9">
        <v>0</v>
      </c>
      <c r="F12" s="83">
        <v>0</v>
      </c>
      <c r="G12" s="183">
        <v>0</v>
      </c>
      <c r="H12" s="22">
        <f t="shared" si="0"/>
        <v>0</v>
      </c>
    </row>
    <row r="13" spans="1:9" s="89" customFormat="1">
      <c r="A13" s="20">
        <v>122800</v>
      </c>
      <c r="B13" s="5" t="s">
        <v>13</v>
      </c>
      <c r="C13" s="5">
        <v>12200</v>
      </c>
      <c r="D13" s="4" t="s">
        <v>19</v>
      </c>
      <c r="E13" s="9">
        <v>-39635212</v>
      </c>
      <c r="F13" s="83">
        <v>191284908</v>
      </c>
      <c r="G13" s="183">
        <v>194433716</v>
      </c>
      <c r="H13" s="22">
        <f t="shared" si="0"/>
        <v>-42784020</v>
      </c>
      <c r="I13" s="8"/>
    </row>
    <row r="14" spans="1:9" s="132" customFormat="1">
      <c r="A14" s="20">
        <v>1231001</v>
      </c>
      <c r="B14" s="5" t="s">
        <v>13</v>
      </c>
      <c r="C14" s="5">
        <v>10800</v>
      </c>
      <c r="D14" s="4" t="s">
        <v>20</v>
      </c>
      <c r="E14" s="9">
        <v>0</v>
      </c>
      <c r="F14" s="83">
        <v>0</v>
      </c>
      <c r="G14" s="183">
        <v>0</v>
      </c>
      <c r="H14" s="22">
        <f t="shared" si="0"/>
        <v>0</v>
      </c>
      <c r="I14" s="8"/>
    </row>
    <row r="15" spans="1:9">
      <c r="A15" s="20">
        <v>123004</v>
      </c>
      <c r="B15" s="5" t="s">
        <v>13</v>
      </c>
      <c r="C15" s="5">
        <v>10800</v>
      </c>
      <c r="D15" s="4" t="s">
        <v>21</v>
      </c>
      <c r="E15" s="9">
        <v>0</v>
      </c>
      <c r="F15" s="83">
        <v>0</v>
      </c>
      <c r="G15" s="183">
        <v>0</v>
      </c>
      <c r="H15" s="22">
        <f t="shared" si="0"/>
        <v>0</v>
      </c>
    </row>
    <row r="16" spans="1:9">
      <c r="A16" s="20">
        <v>123106</v>
      </c>
      <c r="B16" s="5" t="s">
        <v>13</v>
      </c>
      <c r="C16" s="5">
        <v>10800</v>
      </c>
      <c r="D16" s="4" t="s">
        <v>22</v>
      </c>
      <c r="E16" s="9">
        <v>0</v>
      </c>
      <c r="F16" s="83">
        <v>0</v>
      </c>
      <c r="G16" s="183">
        <v>0</v>
      </c>
      <c r="H16" s="22">
        <f t="shared" si="0"/>
        <v>0</v>
      </c>
    </row>
    <row r="17" spans="1:9">
      <c r="A17" s="20">
        <v>1231103</v>
      </c>
      <c r="B17" s="5" t="s">
        <v>13</v>
      </c>
      <c r="C17" s="5">
        <v>10803</v>
      </c>
      <c r="D17" s="4" t="s">
        <v>782</v>
      </c>
      <c r="E17" s="9">
        <v>2205411</v>
      </c>
      <c r="F17" s="83">
        <v>0</v>
      </c>
      <c r="G17" s="183">
        <v>41372</v>
      </c>
      <c r="H17" s="22">
        <f t="shared" si="0"/>
        <v>2164039</v>
      </c>
    </row>
    <row r="18" spans="1:9">
      <c r="A18" s="20">
        <v>123133</v>
      </c>
      <c r="B18" s="5" t="s">
        <v>13</v>
      </c>
      <c r="C18" s="5">
        <v>10800</v>
      </c>
      <c r="D18" s="4" t="s">
        <v>24</v>
      </c>
      <c r="E18" s="9">
        <v>0</v>
      </c>
      <c r="F18" s="83">
        <v>0</v>
      </c>
      <c r="G18" s="183">
        <v>0</v>
      </c>
      <c r="H18" s="22">
        <f t="shared" si="0"/>
        <v>0</v>
      </c>
    </row>
    <row r="19" spans="1:9">
      <c r="A19" s="20">
        <v>123183</v>
      </c>
      <c r="B19" s="5" t="s">
        <v>13</v>
      </c>
      <c r="C19" s="5">
        <v>10805</v>
      </c>
      <c r="D19" s="4" t="s">
        <v>25</v>
      </c>
      <c r="E19" s="9">
        <v>78802550</v>
      </c>
      <c r="F19" s="83">
        <v>0</v>
      </c>
      <c r="G19" s="183">
        <v>887265</v>
      </c>
      <c r="H19" s="22">
        <f t="shared" si="0"/>
        <v>77915285</v>
      </c>
    </row>
    <row r="20" spans="1:9">
      <c r="A20" s="20">
        <v>123191</v>
      </c>
      <c r="B20" s="5" t="s">
        <v>13</v>
      </c>
      <c r="C20" s="5">
        <v>10800</v>
      </c>
      <c r="D20" s="4" t="s">
        <v>26</v>
      </c>
      <c r="E20" s="9">
        <v>0</v>
      </c>
      <c r="F20" s="83">
        <v>0</v>
      </c>
      <c r="G20" s="183">
        <v>0</v>
      </c>
      <c r="H20" s="22">
        <f t="shared" si="0"/>
        <v>0</v>
      </c>
    </row>
    <row r="21" spans="1:9">
      <c r="A21" s="20">
        <v>123195</v>
      </c>
      <c r="B21" s="5" t="s">
        <v>13</v>
      </c>
      <c r="C21" s="5">
        <v>10800</v>
      </c>
      <c r="D21" s="4" t="s">
        <v>27</v>
      </c>
      <c r="E21" s="9">
        <v>0</v>
      </c>
      <c r="F21" s="83">
        <v>0</v>
      </c>
      <c r="G21" s="183">
        <v>0</v>
      </c>
      <c r="H21" s="22">
        <f t="shared" si="0"/>
        <v>0</v>
      </c>
    </row>
    <row r="22" spans="1:9">
      <c r="A22" s="20">
        <v>123196</v>
      </c>
      <c r="B22" s="5" t="s">
        <v>13</v>
      </c>
      <c r="C22" s="5">
        <v>10808</v>
      </c>
      <c r="D22" s="4" t="s">
        <v>28</v>
      </c>
      <c r="E22" s="9">
        <v>0</v>
      </c>
      <c r="F22" s="83">
        <v>0</v>
      </c>
      <c r="G22" s="183">
        <v>0</v>
      </c>
      <c r="H22" s="22">
        <f t="shared" si="0"/>
        <v>0</v>
      </c>
    </row>
    <row r="23" spans="1:9">
      <c r="A23" s="20">
        <v>123307</v>
      </c>
      <c r="B23" s="5" t="s">
        <v>13</v>
      </c>
      <c r="C23" s="5">
        <v>10800</v>
      </c>
      <c r="D23" s="4" t="s">
        <v>29</v>
      </c>
      <c r="E23" s="9">
        <v>0</v>
      </c>
      <c r="F23" s="83">
        <v>0</v>
      </c>
      <c r="G23" s="183">
        <v>0</v>
      </c>
      <c r="H23" s="22">
        <f t="shared" si="0"/>
        <v>0</v>
      </c>
    </row>
    <row r="24" spans="1:9">
      <c r="A24" s="20">
        <v>123900</v>
      </c>
      <c r="B24" s="5" t="s">
        <v>13</v>
      </c>
      <c r="C24" s="5">
        <v>10810</v>
      </c>
      <c r="D24" s="4" t="s">
        <v>30</v>
      </c>
      <c r="E24" s="9">
        <v>48088300</v>
      </c>
      <c r="F24" s="195">
        <v>17385500</v>
      </c>
      <c r="G24" s="183">
        <v>17385500</v>
      </c>
      <c r="H24" s="22">
        <f t="shared" si="0"/>
        <v>48088300</v>
      </c>
    </row>
    <row r="25" spans="1:9">
      <c r="A25" s="20">
        <v>123901</v>
      </c>
      <c r="B25" s="5" t="s">
        <v>13</v>
      </c>
      <c r="C25" s="5">
        <v>10800</v>
      </c>
      <c r="D25" s="4" t="s">
        <v>31</v>
      </c>
      <c r="E25" s="9">
        <v>0</v>
      </c>
      <c r="F25" s="83">
        <v>0</v>
      </c>
      <c r="G25" s="183">
        <v>0</v>
      </c>
      <c r="H25" s="22">
        <f t="shared" si="0"/>
        <v>0</v>
      </c>
    </row>
    <row r="26" spans="1:9">
      <c r="A26" s="20">
        <v>123910</v>
      </c>
      <c r="B26" s="5" t="s">
        <v>13</v>
      </c>
      <c r="C26" s="5">
        <v>10812</v>
      </c>
      <c r="D26" s="4" t="s">
        <v>32</v>
      </c>
      <c r="E26" s="9">
        <v>3262165807</v>
      </c>
      <c r="F26" s="83">
        <v>2446026794</v>
      </c>
      <c r="G26" s="183">
        <v>1900382540</v>
      </c>
      <c r="H26" s="22">
        <f t="shared" si="0"/>
        <v>3807810061</v>
      </c>
    </row>
    <row r="27" spans="1:9">
      <c r="A27" s="20">
        <v>123920</v>
      </c>
      <c r="B27" s="5" t="s">
        <v>13</v>
      </c>
      <c r="C27" s="5">
        <v>10800</v>
      </c>
      <c r="D27" s="4" t="s">
        <v>33</v>
      </c>
      <c r="E27" s="9">
        <v>0</v>
      </c>
      <c r="F27" s="83">
        <v>0</v>
      </c>
      <c r="G27" s="183">
        <v>0</v>
      </c>
      <c r="H27" s="22">
        <f t="shared" si="0"/>
        <v>0</v>
      </c>
    </row>
    <row r="28" spans="1:9">
      <c r="A28" s="20">
        <v>123937</v>
      </c>
      <c r="B28" s="5" t="s">
        <v>13</v>
      </c>
      <c r="C28" s="5">
        <v>10800</v>
      </c>
      <c r="D28" s="4" t="s">
        <v>34</v>
      </c>
      <c r="E28" s="9">
        <v>0</v>
      </c>
      <c r="F28" s="83">
        <v>0</v>
      </c>
      <c r="G28" s="183">
        <v>0</v>
      </c>
      <c r="H28" s="22">
        <f t="shared" si="0"/>
        <v>0</v>
      </c>
    </row>
    <row r="29" spans="1:9">
      <c r="A29" s="20">
        <v>123940</v>
      </c>
      <c r="B29" s="5" t="s">
        <v>13</v>
      </c>
      <c r="C29" s="5">
        <v>11000</v>
      </c>
      <c r="D29" s="4" t="s">
        <v>35</v>
      </c>
      <c r="E29" s="9">
        <v>1109253899</v>
      </c>
      <c r="F29" s="83">
        <v>361842914</v>
      </c>
      <c r="G29" s="183">
        <v>336015023</v>
      </c>
      <c r="H29" s="22">
        <f t="shared" si="0"/>
        <v>1135081790</v>
      </c>
    </row>
    <row r="30" spans="1:9" s="132" customFormat="1">
      <c r="A30" s="20">
        <v>150100</v>
      </c>
      <c r="B30" s="5" t="s">
        <v>13</v>
      </c>
      <c r="C30" s="5">
        <v>13100</v>
      </c>
      <c r="D30" s="4" t="s">
        <v>783</v>
      </c>
      <c r="E30" s="9">
        <v>8127000</v>
      </c>
      <c r="F30" s="83">
        <v>0</v>
      </c>
      <c r="G30" s="183">
        <v>0</v>
      </c>
      <c r="H30" s="22">
        <f t="shared" si="0"/>
        <v>8127000</v>
      </c>
      <c r="I30" s="8"/>
    </row>
    <row r="31" spans="1:9" s="132" customFormat="1">
      <c r="A31" s="20">
        <v>150110</v>
      </c>
      <c r="B31" s="5" t="s">
        <v>13</v>
      </c>
      <c r="C31" s="5">
        <v>13300</v>
      </c>
      <c r="D31" s="4" t="s">
        <v>36</v>
      </c>
      <c r="E31" s="9">
        <v>14044158</v>
      </c>
      <c r="F31" s="83">
        <v>0</v>
      </c>
      <c r="G31" s="183">
        <v>1778768</v>
      </c>
      <c r="H31" s="22">
        <f t="shared" si="0"/>
        <v>12265390</v>
      </c>
      <c r="I31" s="8"/>
    </row>
    <row r="32" spans="1:9">
      <c r="A32" s="20">
        <v>150210</v>
      </c>
      <c r="B32" s="5" t="s">
        <v>13</v>
      </c>
      <c r="C32" s="5">
        <v>13300</v>
      </c>
      <c r="D32" s="4" t="s">
        <v>37</v>
      </c>
      <c r="E32" s="9">
        <v>0</v>
      </c>
      <c r="F32" s="83">
        <v>0</v>
      </c>
      <c r="G32" s="183">
        <v>0</v>
      </c>
      <c r="H32" s="22">
        <f t="shared" si="0"/>
        <v>0</v>
      </c>
    </row>
    <row r="33" spans="1:9">
      <c r="A33" s="20">
        <v>150270</v>
      </c>
      <c r="B33" s="5" t="s">
        <v>13</v>
      </c>
      <c r="C33" s="5">
        <v>13300</v>
      </c>
      <c r="D33" s="4" t="s">
        <v>38</v>
      </c>
      <c r="E33" s="9">
        <v>0</v>
      </c>
      <c r="F33" s="83">
        <v>0</v>
      </c>
      <c r="G33" s="183">
        <v>0</v>
      </c>
      <c r="H33" s="22">
        <f t="shared" si="0"/>
        <v>0</v>
      </c>
    </row>
    <row r="34" spans="1:9">
      <c r="A34" s="20">
        <v>150990</v>
      </c>
      <c r="B34" s="5" t="s">
        <v>13</v>
      </c>
      <c r="C34" s="5">
        <v>13303</v>
      </c>
      <c r="D34" s="4" t="s">
        <v>39</v>
      </c>
      <c r="E34" s="9">
        <v>46534688</v>
      </c>
      <c r="F34" s="83">
        <v>0</v>
      </c>
      <c r="G34" s="183">
        <v>0</v>
      </c>
      <c r="H34" s="22">
        <f t="shared" si="0"/>
        <v>46534688</v>
      </c>
    </row>
    <row r="35" spans="1:9">
      <c r="A35" s="20"/>
      <c r="B35" s="5" t="s">
        <v>13</v>
      </c>
      <c r="C35" s="5"/>
      <c r="D35" s="4" t="s">
        <v>40</v>
      </c>
      <c r="E35" s="9">
        <v>0</v>
      </c>
      <c r="F35" s="83">
        <v>0</v>
      </c>
      <c r="G35" s="183">
        <v>0</v>
      </c>
      <c r="H35" s="22">
        <f t="shared" si="0"/>
        <v>0</v>
      </c>
    </row>
    <row r="36" spans="1:9">
      <c r="A36" s="20">
        <v>152610</v>
      </c>
      <c r="B36" s="5" t="s">
        <v>13</v>
      </c>
      <c r="C36" s="5">
        <v>13600</v>
      </c>
      <c r="D36" s="4" t="s">
        <v>41</v>
      </c>
      <c r="E36" s="9">
        <v>31541650</v>
      </c>
      <c r="F36" s="83">
        <v>34980</v>
      </c>
      <c r="G36" s="183">
        <v>0</v>
      </c>
      <c r="H36" s="22">
        <f t="shared" si="0"/>
        <v>31576630</v>
      </c>
    </row>
    <row r="37" spans="1:9">
      <c r="A37" s="20"/>
      <c r="B37" s="5" t="s">
        <v>13</v>
      </c>
      <c r="C37" s="5">
        <v>19801</v>
      </c>
      <c r="D37" s="4" t="s">
        <v>42</v>
      </c>
      <c r="E37" s="9">
        <v>0</v>
      </c>
      <c r="F37" s="83">
        <v>0</v>
      </c>
      <c r="G37" s="183">
        <v>0</v>
      </c>
      <c r="H37" s="22">
        <f t="shared" si="0"/>
        <v>0</v>
      </c>
      <c r="I37" s="8" t="s">
        <v>43</v>
      </c>
    </row>
    <row r="38" spans="1:9">
      <c r="A38" s="20">
        <v>157110</v>
      </c>
      <c r="B38" s="5" t="s">
        <v>13</v>
      </c>
      <c r="C38" s="5"/>
      <c r="D38" s="4" t="s">
        <v>44</v>
      </c>
      <c r="E38" s="9">
        <v>0</v>
      </c>
      <c r="F38" s="83">
        <v>0</v>
      </c>
      <c r="G38" s="183">
        <v>0</v>
      </c>
      <c r="H38" s="22">
        <f t="shared" si="0"/>
        <v>0</v>
      </c>
    </row>
    <row r="39" spans="1:9">
      <c r="A39" s="20">
        <v>157810</v>
      </c>
      <c r="B39" s="5" t="s">
        <v>13</v>
      </c>
      <c r="C39" s="5"/>
      <c r="D39" s="4" t="s">
        <v>45</v>
      </c>
      <c r="E39" s="9">
        <v>0</v>
      </c>
      <c r="F39" s="83">
        <v>0</v>
      </c>
      <c r="G39" s="183">
        <v>0</v>
      </c>
      <c r="H39" s="22">
        <f t="shared" si="0"/>
        <v>0</v>
      </c>
    </row>
    <row r="40" spans="1:9">
      <c r="A40" s="20">
        <v>157910</v>
      </c>
      <c r="B40" s="5" t="s">
        <v>13</v>
      </c>
      <c r="C40" s="5">
        <v>14300</v>
      </c>
      <c r="D40" s="4" t="s">
        <v>46</v>
      </c>
      <c r="E40" s="9">
        <v>0</v>
      </c>
      <c r="F40" s="83">
        <v>0</v>
      </c>
      <c r="G40" s="183">
        <v>0</v>
      </c>
      <c r="H40" s="22">
        <f t="shared" si="0"/>
        <v>0</v>
      </c>
    </row>
    <row r="41" spans="1:9">
      <c r="A41" s="20">
        <v>173100</v>
      </c>
      <c r="B41" s="5" t="s">
        <v>13</v>
      </c>
      <c r="C41" s="5"/>
      <c r="D41" s="4" t="s">
        <v>47</v>
      </c>
      <c r="E41" s="9">
        <v>0</v>
      </c>
      <c r="F41" s="83">
        <v>0</v>
      </c>
      <c r="G41" s="183">
        <v>0</v>
      </c>
      <c r="H41" s="22">
        <f t="shared" si="0"/>
        <v>0</v>
      </c>
    </row>
    <row r="42" spans="1:9">
      <c r="A42" s="20">
        <v>174100</v>
      </c>
      <c r="B42" s="5" t="s">
        <v>13</v>
      </c>
      <c r="C42" s="5">
        <v>21900</v>
      </c>
      <c r="D42" s="4" t="s">
        <v>48</v>
      </c>
      <c r="E42" s="9">
        <v>272817297</v>
      </c>
      <c r="F42" s="83">
        <v>0</v>
      </c>
      <c r="G42" s="183">
        <v>0</v>
      </c>
      <c r="H42" s="22">
        <f t="shared" si="0"/>
        <v>272817297</v>
      </c>
    </row>
    <row r="43" spans="1:9">
      <c r="A43" s="20">
        <v>177110</v>
      </c>
      <c r="B43" s="5" t="s">
        <v>13</v>
      </c>
      <c r="C43" s="5">
        <v>22100</v>
      </c>
      <c r="D43" s="4" t="s">
        <v>49</v>
      </c>
      <c r="E43" s="9">
        <v>0</v>
      </c>
      <c r="F43" s="83">
        <v>0</v>
      </c>
      <c r="G43" s="183">
        <v>0</v>
      </c>
      <c r="H43" s="22">
        <f t="shared" si="0"/>
        <v>0</v>
      </c>
    </row>
    <row r="44" spans="1:9">
      <c r="A44" s="20">
        <v>177120</v>
      </c>
      <c r="B44" s="5" t="s">
        <v>13</v>
      </c>
      <c r="C44" s="5">
        <v>22300</v>
      </c>
      <c r="D44" s="4" t="s">
        <v>50</v>
      </c>
      <c r="E44" s="9">
        <v>245934526</v>
      </c>
      <c r="F44" s="83">
        <v>0</v>
      </c>
      <c r="G44" s="183">
        <v>0</v>
      </c>
      <c r="H44" s="22">
        <f t="shared" si="0"/>
        <v>245934526</v>
      </c>
    </row>
    <row r="45" spans="1:9">
      <c r="A45" s="20">
        <v>177130</v>
      </c>
      <c r="B45" s="5" t="s">
        <v>13</v>
      </c>
      <c r="C45" s="5">
        <v>22500</v>
      </c>
      <c r="D45" s="4" t="s">
        <v>51</v>
      </c>
      <c r="E45" s="9">
        <v>50429170</v>
      </c>
      <c r="F45" s="83">
        <v>0</v>
      </c>
      <c r="G45" s="183">
        <v>0</v>
      </c>
      <c r="H45" s="22">
        <f t="shared" si="0"/>
        <v>50429170</v>
      </c>
    </row>
    <row r="46" spans="1:9">
      <c r="A46" s="20">
        <v>184110</v>
      </c>
      <c r="B46" s="5" t="s">
        <v>13</v>
      </c>
      <c r="C46" s="5">
        <v>22000</v>
      </c>
      <c r="D46" s="4" t="s">
        <v>52</v>
      </c>
      <c r="E46" s="9">
        <v>-270174197</v>
      </c>
      <c r="F46" s="83">
        <v>0</v>
      </c>
      <c r="G46" s="183">
        <v>74700</v>
      </c>
      <c r="H46" s="22">
        <f t="shared" si="0"/>
        <v>-270248897</v>
      </c>
    </row>
    <row r="47" spans="1:9">
      <c r="A47" s="20">
        <v>187110</v>
      </c>
      <c r="B47" s="5" t="s">
        <v>13</v>
      </c>
      <c r="C47" s="5">
        <v>22200</v>
      </c>
      <c r="D47" s="4" t="s">
        <v>53</v>
      </c>
      <c r="E47" s="9">
        <v>0</v>
      </c>
      <c r="F47" s="83">
        <v>0</v>
      </c>
      <c r="G47" s="183">
        <v>0</v>
      </c>
      <c r="H47" s="22">
        <f t="shared" si="0"/>
        <v>0</v>
      </c>
    </row>
    <row r="48" spans="1:9">
      <c r="A48" s="20">
        <v>187120</v>
      </c>
      <c r="B48" s="5" t="s">
        <v>13</v>
      </c>
      <c r="C48" s="5">
        <v>22400</v>
      </c>
      <c r="D48" s="4" t="s">
        <v>54</v>
      </c>
      <c r="E48" s="9">
        <v>-202535179</v>
      </c>
      <c r="F48" s="83">
        <v>0</v>
      </c>
      <c r="G48" s="183">
        <v>3168724</v>
      </c>
      <c r="H48" s="22">
        <f t="shared" si="0"/>
        <v>-205703903</v>
      </c>
    </row>
    <row r="49" spans="1:8">
      <c r="A49" s="20">
        <v>187130</v>
      </c>
      <c r="B49" s="5" t="s">
        <v>13</v>
      </c>
      <c r="C49" s="5">
        <v>22600</v>
      </c>
      <c r="D49" s="4" t="s">
        <v>55</v>
      </c>
      <c r="E49" s="9">
        <v>-50427170</v>
      </c>
      <c r="F49" s="83">
        <v>0</v>
      </c>
      <c r="G49" s="183">
        <v>0</v>
      </c>
      <c r="H49" s="22">
        <f t="shared" si="0"/>
        <v>-50427170</v>
      </c>
    </row>
    <row r="50" spans="1:8">
      <c r="A50" s="20">
        <v>187200</v>
      </c>
      <c r="B50" s="5" t="s">
        <v>13</v>
      </c>
      <c r="C50" s="5">
        <v>10900</v>
      </c>
      <c r="D50" s="4" t="s">
        <v>56</v>
      </c>
      <c r="E50" s="9">
        <v>-6544253</v>
      </c>
      <c r="F50" s="83">
        <v>0</v>
      </c>
      <c r="G50" s="183">
        <v>0</v>
      </c>
      <c r="H50" s="22">
        <f t="shared" si="0"/>
        <v>-6544253</v>
      </c>
    </row>
    <row r="51" spans="1:8">
      <c r="A51" s="20">
        <v>410110</v>
      </c>
      <c r="B51" s="5" t="s">
        <v>13</v>
      </c>
      <c r="C51" s="5"/>
      <c r="D51" s="4"/>
      <c r="E51" s="9">
        <v>0</v>
      </c>
      <c r="F51" s="83">
        <v>0</v>
      </c>
      <c r="G51" s="183">
        <v>0</v>
      </c>
      <c r="H51" s="22">
        <f t="shared" si="0"/>
        <v>0</v>
      </c>
    </row>
    <row r="52" spans="1:8">
      <c r="A52" s="20">
        <v>410520</v>
      </c>
      <c r="B52" s="5" t="s">
        <v>13</v>
      </c>
      <c r="C52" s="5"/>
      <c r="D52" s="4" t="s">
        <v>57</v>
      </c>
      <c r="E52" s="9">
        <v>0</v>
      </c>
      <c r="F52" s="83">
        <v>0</v>
      </c>
      <c r="G52" s="183">
        <v>0</v>
      </c>
      <c r="H52" s="22">
        <f t="shared" si="0"/>
        <v>0</v>
      </c>
    </row>
    <row r="53" spans="1:8" ht="12" customHeight="1">
      <c r="A53" s="20">
        <v>418000</v>
      </c>
      <c r="B53" s="5" t="s">
        <v>13</v>
      </c>
      <c r="C53" s="5">
        <v>25100</v>
      </c>
      <c r="D53" s="4" t="s">
        <v>58</v>
      </c>
      <c r="E53" s="9">
        <v>-9059303</v>
      </c>
      <c r="F53" s="83">
        <v>0</v>
      </c>
      <c r="G53" s="183">
        <v>0</v>
      </c>
      <c r="H53" s="22">
        <f t="shared" si="0"/>
        <v>-9059303</v>
      </c>
    </row>
    <row r="54" spans="1:8">
      <c r="A54" s="20">
        <v>418100</v>
      </c>
      <c r="B54" s="5" t="s">
        <v>13</v>
      </c>
      <c r="C54" s="5">
        <v>25101</v>
      </c>
      <c r="D54" s="4" t="s">
        <v>59</v>
      </c>
      <c r="E54" s="9">
        <v>-2563209076</v>
      </c>
      <c r="F54" s="83">
        <v>2968764303</v>
      </c>
      <c r="G54" s="183">
        <v>2655915425</v>
      </c>
      <c r="H54" s="22">
        <f t="shared" si="0"/>
        <v>-2250360198</v>
      </c>
    </row>
    <row r="55" spans="1:8">
      <c r="A55" s="20">
        <v>418160</v>
      </c>
      <c r="B55" s="5" t="s">
        <v>13</v>
      </c>
      <c r="C55" s="5"/>
      <c r="D55" s="4" t="s">
        <v>60</v>
      </c>
      <c r="E55" s="9">
        <v>0</v>
      </c>
      <c r="F55" s="83">
        <v>0</v>
      </c>
      <c r="G55" s="183">
        <v>0</v>
      </c>
      <c r="H55" s="22">
        <f t="shared" si="0"/>
        <v>0</v>
      </c>
    </row>
    <row r="56" spans="1:8">
      <c r="A56" s="20">
        <v>418260</v>
      </c>
      <c r="B56" s="5" t="s">
        <v>13</v>
      </c>
      <c r="C56" s="5">
        <v>25300</v>
      </c>
      <c r="D56" s="4" t="s">
        <v>61</v>
      </c>
      <c r="E56" s="9">
        <v>0</v>
      </c>
      <c r="F56" s="83">
        <v>0</v>
      </c>
      <c r="G56" s="183">
        <v>0</v>
      </c>
      <c r="H56" s="22">
        <f t="shared" si="0"/>
        <v>0</v>
      </c>
    </row>
    <row r="57" spans="1:8">
      <c r="A57" s="20">
        <v>418310</v>
      </c>
      <c r="B57" s="5" t="s">
        <v>13</v>
      </c>
      <c r="C57" s="5">
        <v>25301</v>
      </c>
      <c r="D57" s="4" t="s">
        <v>62</v>
      </c>
      <c r="E57" s="9">
        <v>-3272883</v>
      </c>
      <c r="F57" s="83">
        <v>0</v>
      </c>
      <c r="G57" s="183">
        <v>0</v>
      </c>
      <c r="H57" s="22">
        <f t="shared" si="0"/>
        <v>-3272883</v>
      </c>
    </row>
    <row r="58" spans="1:8">
      <c r="A58" s="20">
        <v>418910</v>
      </c>
      <c r="B58" s="5" t="s">
        <v>13</v>
      </c>
      <c r="C58" s="5"/>
      <c r="D58" s="4" t="s">
        <v>63</v>
      </c>
      <c r="E58" s="9">
        <v>0</v>
      </c>
      <c r="F58" s="83">
        <v>0</v>
      </c>
      <c r="G58" s="183">
        <v>0</v>
      </c>
      <c r="H58" s="22">
        <f t="shared" si="0"/>
        <v>0</v>
      </c>
    </row>
    <row r="59" spans="1:8">
      <c r="A59" s="20">
        <v>422120</v>
      </c>
      <c r="B59" s="5" t="s">
        <v>13</v>
      </c>
      <c r="C59" s="5">
        <v>26200</v>
      </c>
      <c r="D59" s="4" t="s">
        <v>64</v>
      </c>
      <c r="E59" s="9">
        <v>0</v>
      </c>
      <c r="F59" s="83">
        <v>0</v>
      </c>
      <c r="G59" s="183">
        <v>0</v>
      </c>
      <c r="H59" s="22">
        <f t="shared" si="0"/>
        <v>0</v>
      </c>
    </row>
    <row r="60" spans="1:8">
      <c r="A60" s="20">
        <v>423000</v>
      </c>
      <c r="B60" s="5" t="s">
        <v>13</v>
      </c>
      <c r="C60" s="5">
        <v>26201</v>
      </c>
      <c r="D60" s="4" t="s">
        <v>65</v>
      </c>
      <c r="E60" s="9">
        <v>-176842643</v>
      </c>
      <c r="F60" s="83">
        <v>0</v>
      </c>
      <c r="G60" s="183">
        <v>3053756</v>
      </c>
      <c r="H60" s="22">
        <f t="shared" si="0"/>
        <v>-179896399</v>
      </c>
    </row>
    <row r="61" spans="1:8">
      <c r="A61" s="20">
        <v>428000</v>
      </c>
      <c r="B61" s="5" t="s">
        <v>13</v>
      </c>
      <c r="C61" s="5">
        <v>26200</v>
      </c>
      <c r="D61" s="4" t="s">
        <v>66</v>
      </c>
      <c r="E61" s="9">
        <v>0</v>
      </c>
      <c r="F61" s="83">
        <v>0</v>
      </c>
      <c r="G61" s="183">
        <v>0</v>
      </c>
      <c r="H61" s="22">
        <f t="shared" si="0"/>
        <v>0</v>
      </c>
    </row>
    <row r="62" spans="1:8">
      <c r="A62" s="20"/>
      <c r="B62" s="5" t="s">
        <v>13</v>
      </c>
      <c r="C62" s="5">
        <v>26205</v>
      </c>
      <c r="D62" s="4" t="s">
        <v>67</v>
      </c>
      <c r="E62" s="9">
        <v>1150000000</v>
      </c>
      <c r="F62" s="83">
        <v>0</v>
      </c>
      <c r="G62" s="183">
        <v>0</v>
      </c>
      <c r="H62" s="22">
        <f t="shared" si="0"/>
        <v>1150000000</v>
      </c>
    </row>
    <row r="63" spans="1:8">
      <c r="A63" s="20">
        <v>428810</v>
      </c>
      <c r="B63" s="5" t="s">
        <v>13</v>
      </c>
      <c r="C63" s="5">
        <v>27500</v>
      </c>
      <c r="D63" s="4" t="s">
        <v>68</v>
      </c>
      <c r="E63" s="9">
        <v>-23244570</v>
      </c>
      <c r="F63" s="83">
        <v>25060940</v>
      </c>
      <c r="G63" s="183">
        <v>18728830</v>
      </c>
      <c r="H63" s="22">
        <f t="shared" si="0"/>
        <v>-16912460</v>
      </c>
    </row>
    <row r="64" spans="1:8">
      <c r="A64" s="20">
        <v>428820</v>
      </c>
      <c r="B64" s="5" t="s">
        <v>13</v>
      </c>
      <c r="C64" s="5">
        <v>27600</v>
      </c>
      <c r="D64" s="4" t="s">
        <v>69</v>
      </c>
      <c r="E64" s="9">
        <v>4481780</v>
      </c>
      <c r="F64" s="83">
        <v>3522030</v>
      </c>
      <c r="G64" s="183">
        <v>9695010</v>
      </c>
      <c r="H64" s="22">
        <f t="shared" si="0"/>
        <v>-1691200</v>
      </c>
    </row>
    <row r="65" spans="1:8">
      <c r="A65" s="20">
        <v>428830</v>
      </c>
      <c r="B65" s="5" t="s">
        <v>13</v>
      </c>
      <c r="C65" s="5">
        <v>27700</v>
      </c>
      <c r="D65" s="4" t="s">
        <v>70</v>
      </c>
      <c r="E65" s="9">
        <v>-2509380</v>
      </c>
      <c r="F65" s="83">
        <v>2509380</v>
      </c>
      <c r="G65" s="183">
        <v>2509380</v>
      </c>
      <c r="H65" s="22">
        <f t="shared" si="0"/>
        <v>-2509380</v>
      </c>
    </row>
    <row r="66" spans="1:8">
      <c r="A66" s="20">
        <v>428840</v>
      </c>
      <c r="B66" s="5" t="s">
        <v>13</v>
      </c>
      <c r="C66" s="5">
        <v>27800</v>
      </c>
      <c r="D66" s="4" t="s">
        <v>71</v>
      </c>
      <c r="E66" s="9">
        <v>-6144920</v>
      </c>
      <c r="F66" s="83">
        <v>5175990</v>
      </c>
      <c r="G66" s="183">
        <v>5156190</v>
      </c>
      <c r="H66" s="22">
        <f t="shared" si="0"/>
        <v>-6125120</v>
      </c>
    </row>
    <row r="67" spans="1:8">
      <c r="A67" s="147">
        <v>441100</v>
      </c>
      <c r="B67" s="148" t="s">
        <v>13</v>
      </c>
      <c r="C67" s="148">
        <v>26203</v>
      </c>
      <c r="D67" s="149" t="s">
        <v>72</v>
      </c>
      <c r="E67" s="150">
        <v>-1340777380</v>
      </c>
      <c r="F67" s="152">
        <v>0</v>
      </c>
      <c r="G67" s="150">
        <v>0</v>
      </c>
      <c r="H67" s="152">
        <f t="shared" si="0"/>
        <v>-1340777380</v>
      </c>
    </row>
    <row r="68" spans="1:8">
      <c r="A68" s="20">
        <v>412100</v>
      </c>
      <c r="B68" s="5" t="s">
        <v>13</v>
      </c>
      <c r="C68" s="5"/>
      <c r="D68" s="4"/>
      <c r="E68" s="9">
        <v>0</v>
      </c>
      <c r="F68" s="83">
        <v>0</v>
      </c>
      <c r="G68" s="183">
        <v>0</v>
      </c>
      <c r="H68" s="22">
        <f t="shared" si="0"/>
        <v>0</v>
      </c>
    </row>
    <row r="69" spans="1:8">
      <c r="A69" s="20">
        <v>448930</v>
      </c>
      <c r="B69" s="5" t="s">
        <v>13</v>
      </c>
      <c r="C69" s="5"/>
      <c r="D69" s="4" t="s">
        <v>73</v>
      </c>
      <c r="E69" s="9">
        <v>0</v>
      </c>
      <c r="F69" s="83">
        <v>0</v>
      </c>
      <c r="G69" s="183">
        <v>0</v>
      </c>
      <c r="H69" s="22">
        <f t="shared" si="0"/>
        <v>0</v>
      </c>
    </row>
    <row r="70" spans="1:8">
      <c r="A70" s="20">
        <v>466010</v>
      </c>
      <c r="B70" s="5" t="s">
        <v>13</v>
      </c>
      <c r="C70" s="5">
        <v>26100</v>
      </c>
      <c r="D70" s="4" t="s">
        <v>74</v>
      </c>
      <c r="E70" s="9">
        <v>0</v>
      </c>
      <c r="F70" s="83">
        <v>0</v>
      </c>
      <c r="G70" s="183">
        <v>0</v>
      </c>
      <c r="H70" s="22">
        <f t="shared" si="0"/>
        <v>0</v>
      </c>
    </row>
    <row r="71" spans="1:8">
      <c r="A71" s="20">
        <v>466020</v>
      </c>
      <c r="B71" s="5" t="s">
        <v>13</v>
      </c>
      <c r="C71" s="5"/>
      <c r="D71" s="4" t="s">
        <v>766</v>
      </c>
      <c r="E71" s="9">
        <v>0</v>
      </c>
      <c r="F71" s="83">
        <v>0</v>
      </c>
      <c r="G71" s="183">
        <v>0</v>
      </c>
      <c r="H71" s="22">
        <f t="shared" si="0"/>
        <v>0</v>
      </c>
    </row>
    <row r="72" spans="1:8">
      <c r="A72" s="20">
        <v>467110</v>
      </c>
      <c r="B72" s="5" t="s">
        <v>13</v>
      </c>
      <c r="C72" s="5"/>
      <c r="D72" s="4" t="s">
        <v>76</v>
      </c>
      <c r="E72" s="9">
        <v>0</v>
      </c>
      <c r="F72" s="83">
        <v>0</v>
      </c>
      <c r="G72" s="183">
        <v>0</v>
      </c>
      <c r="H72" s="22">
        <f t="shared" si="0"/>
        <v>0</v>
      </c>
    </row>
    <row r="73" spans="1:8">
      <c r="A73" s="20">
        <v>484004</v>
      </c>
      <c r="B73" s="5" t="s">
        <v>13</v>
      </c>
      <c r="C73" s="5"/>
      <c r="D73" s="4" t="s">
        <v>77</v>
      </c>
      <c r="E73" s="9">
        <v>0</v>
      </c>
      <c r="F73" s="83">
        <v>0</v>
      </c>
      <c r="G73" s="183">
        <v>0</v>
      </c>
      <c r="H73" s="22">
        <f t="shared" ref="H73:H98" si="1">E73+F73-G73</f>
        <v>0</v>
      </c>
    </row>
    <row r="74" spans="1:8">
      <c r="A74" s="192">
        <v>484037</v>
      </c>
      <c r="B74" s="193" t="s">
        <v>13</v>
      </c>
      <c r="C74" s="193">
        <v>28000</v>
      </c>
      <c r="D74" s="194" t="s">
        <v>78</v>
      </c>
      <c r="E74" s="9">
        <v>9212125237</v>
      </c>
      <c r="F74" s="22">
        <v>246313838</v>
      </c>
      <c r="G74" s="179">
        <v>144607368</v>
      </c>
      <c r="H74" s="22">
        <f t="shared" si="1"/>
        <v>9313831707</v>
      </c>
    </row>
    <row r="75" spans="1:8">
      <c r="A75" s="20">
        <v>484183</v>
      </c>
      <c r="B75" s="5" t="s">
        <v>13</v>
      </c>
      <c r="C75" s="5"/>
      <c r="D75" s="4" t="s">
        <v>79</v>
      </c>
      <c r="E75" s="9">
        <v>0</v>
      </c>
      <c r="F75" s="83">
        <v>0</v>
      </c>
      <c r="G75" s="183">
        <v>0</v>
      </c>
      <c r="H75" s="22">
        <f t="shared" si="1"/>
        <v>0</v>
      </c>
    </row>
    <row r="76" spans="1:8">
      <c r="A76" s="20">
        <v>484197</v>
      </c>
      <c r="B76" s="5" t="s">
        <v>13</v>
      </c>
      <c r="C76" s="5">
        <v>28200</v>
      </c>
      <c r="D76" s="4" t="s">
        <v>80</v>
      </c>
      <c r="E76" s="9">
        <v>0</v>
      </c>
      <c r="F76" s="83">
        <v>0</v>
      </c>
      <c r="G76" s="183">
        <v>0</v>
      </c>
      <c r="H76" s="22">
        <f t="shared" si="1"/>
        <v>0</v>
      </c>
    </row>
    <row r="77" spans="1:8">
      <c r="A77" s="20">
        <v>484281</v>
      </c>
      <c r="B77" s="5" t="s">
        <v>13</v>
      </c>
      <c r="C77" s="5"/>
      <c r="D77" s="4" t="s">
        <v>81</v>
      </c>
      <c r="E77" s="9">
        <v>0</v>
      </c>
      <c r="F77" s="83">
        <v>0</v>
      </c>
      <c r="G77" s="183">
        <v>0</v>
      </c>
      <c r="H77" s="22">
        <f t="shared" si="1"/>
        <v>0</v>
      </c>
    </row>
    <row r="78" spans="1:8">
      <c r="A78" s="20">
        <v>484307</v>
      </c>
      <c r="B78" s="5" t="s">
        <v>13</v>
      </c>
      <c r="C78" s="5"/>
      <c r="D78" s="4" t="s">
        <v>82</v>
      </c>
      <c r="E78" s="9">
        <v>0</v>
      </c>
      <c r="F78" s="83">
        <v>0</v>
      </c>
      <c r="G78" s="183">
        <v>0</v>
      </c>
      <c r="H78" s="22">
        <f t="shared" si="1"/>
        <v>0</v>
      </c>
    </row>
    <row r="79" spans="1:8">
      <c r="A79" s="20">
        <v>484423</v>
      </c>
      <c r="B79" s="5" t="s">
        <v>13</v>
      </c>
      <c r="C79" s="5">
        <v>28500</v>
      </c>
      <c r="D79" s="4" t="s">
        <v>784</v>
      </c>
      <c r="E79" s="9">
        <v>-83355135</v>
      </c>
      <c r="F79" s="83">
        <v>157722</v>
      </c>
      <c r="G79" s="183">
        <v>0</v>
      </c>
      <c r="H79" s="22">
        <f t="shared" si="1"/>
        <v>-83197413</v>
      </c>
    </row>
    <row r="80" spans="1:8">
      <c r="A80" s="20">
        <v>484425</v>
      </c>
      <c r="B80" s="5" t="s">
        <v>13</v>
      </c>
      <c r="C80" s="5">
        <v>28700</v>
      </c>
      <c r="D80" s="4" t="s">
        <v>712</v>
      </c>
      <c r="E80" s="9">
        <v>-82887474</v>
      </c>
      <c r="F80" s="83">
        <v>1652451</v>
      </c>
      <c r="G80" s="183">
        <v>6146496</v>
      </c>
      <c r="H80" s="22">
        <f t="shared" si="1"/>
        <v>-87381519</v>
      </c>
    </row>
    <row r="81" spans="1:8">
      <c r="A81" s="20">
        <v>484941</v>
      </c>
      <c r="B81" s="5" t="s">
        <v>13</v>
      </c>
      <c r="C81" s="5"/>
      <c r="D81" s="4" t="s">
        <v>84</v>
      </c>
      <c r="E81" s="9">
        <v>0</v>
      </c>
      <c r="F81" s="83">
        <v>0</v>
      </c>
      <c r="G81" s="183">
        <v>0</v>
      </c>
      <c r="H81" s="22">
        <f t="shared" si="1"/>
        <v>0</v>
      </c>
    </row>
    <row r="82" spans="1:8">
      <c r="A82" s="20">
        <v>494020</v>
      </c>
      <c r="B82" s="5" t="s">
        <v>13</v>
      </c>
      <c r="C82" s="5"/>
      <c r="D82" s="4"/>
      <c r="E82" s="9">
        <v>0</v>
      </c>
      <c r="F82" s="83">
        <v>0</v>
      </c>
      <c r="G82" s="183">
        <v>0</v>
      </c>
      <c r="H82" s="22">
        <f t="shared" si="1"/>
        <v>0</v>
      </c>
    </row>
    <row r="83" spans="1:8">
      <c r="A83" s="20">
        <v>496000</v>
      </c>
      <c r="B83" s="5" t="s">
        <v>13</v>
      </c>
      <c r="C83" s="5">
        <v>33100</v>
      </c>
      <c r="D83" s="4" t="s">
        <v>85</v>
      </c>
      <c r="E83" s="9">
        <v>-498060000</v>
      </c>
      <c r="F83" s="83">
        <v>0</v>
      </c>
      <c r="G83" s="183">
        <v>0</v>
      </c>
      <c r="H83" s="22">
        <f t="shared" si="1"/>
        <v>-498060000</v>
      </c>
    </row>
    <row r="84" spans="1:8">
      <c r="A84" s="20">
        <v>498000</v>
      </c>
      <c r="B84" s="5" t="s">
        <v>13</v>
      </c>
      <c r="C84" s="5">
        <v>34100</v>
      </c>
      <c r="D84" s="4" t="s">
        <v>86</v>
      </c>
      <c r="E84" s="9">
        <v>-76579262</v>
      </c>
      <c r="F84" s="83">
        <v>0</v>
      </c>
      <c r="G84" s="183">
        <v>0</v>
      </c>
      <c r="H84" s="22">
        <f t="shared" si="1"/>
        <v>-76579262</v>
      </c>
    </row>
    <row r="85" spans="1:8">
      <c r="A85" s="147">
        <v>499110</v>
      </c>
      <c r="B85" s="148" t="s">
        <v>13</v>
      </c>
      <c r="C85" s="148">
        <v>37500</v>
      </c>
      <c r="D85" s="149" t="s">
        <v>87</v>
      </c>
      <c r="E85" s="150">
        <v>-11856185430</v>
      </c>
      <c r="F85" s="151">
        <v>0</v>
      </c>
      <c r="G85" s="210">
        <v>0</v>
      </c>
      <c r="H85" s="152">
        <f t="shared" si="1"/>
        <v>-11856185430</v>
      </c>
    </row>
    <row r="86" spans="1:8">
      <c r="A86" s="44">
        <v>543110</v>
      </c>
      <c r="B86" s="45" t="s">
        <v>13</v>
      </c>
      <c r="C86" s="45">
        <v>40100</v>
      </c>
      <c r="D86" s="46" t="s">
        <v>785</v>
      </c>
      <c r="E86" s="47">
        <v>-256186365</v>
      </c>
      <c r="F86" s="105">
        <v>0</v>
      </c>
      <c r="G86" s="205">
        <v>260612683</v>
      </c>
      <c r="H86" s="48">
        <f t="shared" si="1"/>
        <v>-516799048</v>
      </c>
    </row>
    <row r="87" spans="1:8">
      <c r="A87" s="44">
        <v>543111</v>
      </c>
      <c r="B87" s="45" t="s">
        <v>13</v>
      </c>
      <c r="C87" s="45">
        <v>40101</v>
      </c>
      <c r="D87" s="46" t="s">
        <v>786</v>
      </c>
      <c r="E87" s="47">
        <v>-2062852257</v>
      </c>
      <c r="F87" s="105">
        <v>0</v>
      </c>
      <c r="G87" s="205">
        <v>2615248742</v>
      </c>
      <c r="H87" s="48">
        <f t="shared" si="1"/>
        <v>-4678100999</v>
      </c>
    </row>
    <row r="88" spans="1:8">
      <c r="A88" s="44">
        <v>543112</v>
      </c>
      <c r="B88" s="45" t="s">
        <v>13</v>
      </c>
      <c r="C88" s="45">
        <v>40102</v>
      </c>
      <c r="D88" s="46" t="s">
        <v>827</v>
      </c>
      <c r="E88" s="47">
        <v>-107000</v>
      </c>
      <c r="F88" s="105">
        <v>0</v>
      </c>
      <c r="G88" s="205">
        <v>214000</v>
      </c>
      <c r="H88" s="48">
        <f t="shared" si="1"/>
        <v>-321000</v>
      </c>
    </row>
    <row r="89" spans="1:8">
      <c r="A89" s="20">
        <v>600100</v>
      </c>
      <c r="B89" s="5" t="s">
        <v>13</v>
      </c>
      <c r="C89" s="5">
        <v>45100</v>
      </c>
      <c r="D89" s="4" t="s">
        <v>818</v>
      </c>
      <c r="E89" s="9">
        <v>0</v>
      </c>
      <c r="F89" s="83">
        <v>0</v>
      </c>
      <c r="G89" s="183">
        <v>0</v>
      </c>
      <c r="H89" s="22">
        <f t="shared" si="1"/>
        <v>0</v>
      </c>
    </row>
    <row r="90" spans="1:8">
      <c r="A90" s="44">
        <v>600009</v>
      </c>
      <c r="B90" s="45" t="s">
        <v>13</v>
      </c>
      <c r="C90" s="45">
        <v>45101</v>
      </c>
      <c r="D90" s="46" t="s">
        <v>828</v>
      </c>
      <c r="E90" s="47">
        <v>1992374524</v>
      </c>
      <c r="F90" s="105">
        <v>2464896478</v>
      </c>
      <c r="G90" s="205">
        <v>0</v>
      </c>
      <c r="H90" s="48">
        <f t="shared" si="1"/>
        <v>4457271002</v>
      </c>
    </row>
    <row r="91" spans="1:8">
      <c r="A91" s="44">
        <v>600100</v>
      </c>
      <c r="B91" s="45" t="s">
        <v>13</v>
      </c>
      <c r="C91" s="45">
        <v>45102</v>
      </c>
      <c r="D91" s="46" t="s">
        <v>829</v>
      </c>
      <c r="E91" s="47">
        <v>-19636950</v>
      </c>
      <c r="F91" s="105">
        <v>183000</v>
      </c>
      <c r="G91" s="205">
        <v>0</v>
      </c>
      <c r="H91" s="48">
        <f t="shared" si="1"/>
        <v>-19453950</v>
      </c>
    </row>
    <row r="92" spans="1:8">
      <c r="A92" s="44">
        <v>781010</v>
      </c>
      <c r="B92" s="45" t="s">
        <v>13</v>
      </c>
      <c r="C92" s="45">
        <v>80200</v>
      </c>
      <c r="D92" s="46" t="s">
        <v>787</v>
      </c>
      <c r="E92" s="47">
        <v>104376864</v>
      </c>
      <c r="F92" s="105">
        <v>103592164</v>
      </c>
      <c r="G92" s="205">
        <v>0</v>
      </c>
      <c r="H92" s="48">
        <f t="shared" si="1"/>
        <v>207969028</v>
      </c>
    </row>
    <row r="93" spans="1:8">
      <c r="A93" s="20">
        <v>782000</v>
      </c>
      <c r="B93" s="5" t="s">
        <v>13</v>
      </c>
      <c r="C93" s="5">
        <v>81100</v>
      </c>
      <c r="D93" s="4" t="s">
        <v>130</v>
      </c>
      <c r="E93" s="9">
        <v>0</v>
      </c>
      <c r="F93" s="83">
        <v>0</v>
      </c>
      <c r="G93" s="183">
        <v>0</v>
      </c>
      <c r="H93" s="22">
        <f t="shared" si="1"/>
        <v>0</v>
      </c>
    </row>
    <row r="94" spans="1:8">
      <c r="A94" s="20">
        <v>782110</v>
      </c>
      <c r="B94" s="5" t="s">
        <v>13</v>
      </c>
      <c r="C94" s="5">
        <v>81100</v>
      </c>
      <c r="D94" s="4" t="s">
        <v>788</v>
      </c>
      <c r="E94" s="9">
        <v>0</v>
      </c>
      <c r="F94" s="83">
        <v>0</v>
      </c>
      <c r="G94" s="183">
        <v>0</v>
      </c>
      <c r="H94" s="22">
        <f t="shared" si="1"/>
        <v>0</v>
      </c>
    </row>
    <row r="95" spans="1:8">
      <c r="A95" s="20">
        <v>782500</v>
      </c>
      <c r="B95" s="5" t="s">
        <v>13</v>
      </c>
      <c r="C95" s="5">
        <v>81102</v>
      </c>
      <c r="D95" s="4" t="s">
        <v>789</v>
      </c>
      <c r="E95" s="9">
        <v>0</v>
      </c>
      <c r="F95" s="83">
        <v>0</v>
      </c>
      <c r="G95" s="183">
        <v>0</v>
      </c>
      <c r="H95" s="22">
        <f t="shared" si="1"/>
        <v>0</v>
      </c>
    </row>
    <row r="96" spans="1:8">
      <c r="A96" s="20">
        <v>782590</v>
      </c>
      <c r="B96" s="5" t="s">
        <v>13</v>
      </c>
      <c r="C96" s="5">
        <v>81100</v>
      </c>
      <c r="D96" s="4" t="s">
        <v>159</v>
      </c>
      <c r="E96" s="9">
        <v>0</v>
      </c>
      <c r="F96" s="83">
        <v>0</v>
      </c>
      <c r="G96" s="183">
        <v>0</v>
      </c>
      <c r="H96" s="22">
        <f t="shared" si="1"/>
        <v>0</v>
      </c>
    </row>
    <row r="97" spans="1:8">
      <c r="A97" s="20">
        <v>782590</v>
      </c>
      <c r="B97" s="5" t="s">
        <v>13</v>
      </c>
      <c r="C97" s="5">
        <v>81100</v>
      </c>
      <c r="D97" s="4" t="s">
        <v>159</v>
      </c>
      <c r="E97" s="9">
        <v>0</v>
      </c>
      <c r="F97" s="83">
        <v>0</v>
      </c>
      <c r="G97" s="183">
        <v>0</v>
      </c>
      <c r="H97" s="22">
        <f t="shared" si="1"/>
        <v>0</v>
      </c>
    </row>
    <row r="98" spans="1:8">
      <c r="A98" s="44">
        <v>782610</v>
      </c>
      <c r="B98" s="45" t="s">
        <v>13</v>
      </c>
      <c r="C98" s="45">
        <v>81104</v>
      </c>
      <c r="D98" s="46" t="s">
        <v>162</v>
      </c>
      <c r="E98" s="47">
        <v>331000</v>
      </c>
      <c r="F98" s="105">
        <v>453500</v>
      </c>
      <c r="G98" s="205">
        <v>0</v>
      </c>
      <c r="H98" s="48">
        <f t="shared" si="1"/>
        <v>784500</v>
      </c>
    </row>
    <row r="99" spans="1:8">
      <c r="A99" s="44">
        <v>782700</v>
      </c>
      <c r="B99" s="45" t="s">
        <v>13</v>
      </c>
      <c r="C99" s="45">
        <v>80300</v>
      </c>
      <c r="D99" s="46" t="s">
        <v>790</v>
      </c>
      <c r="E99" s="47">
        <v>3053756</v>
      </c>
      <c r="F99" s="105">
        <v>3053756</v>
      </c>
      <c r="G99" s="205">
        <v>0</v>
      </c>
      <c r="H99" s="48">
        <f t="shared" ref="H99:H118" si="2">E99+F99-G99</f>
        <v>6107512</v>
      </c>
    </row>
    <row r="100" spans="1:8">
      <c r="A100" s="44">
        <v>783000</v>
      </c>
      <c r="B100" s="45" t="s">
        <v>13</v>
      </c>
      <c r="C100" s="45">
        <v>81106</v>
      </c>
      <c r="D100" s="46" t="s">
        <v>777</v>
      </c>
      <c r="E100" s="47">
        <v>531600</v>
      </c>
      <c r="F100" s="105">
        <v>580900</v>
      </c>
      <c r="G100" s="205">
        <v>0</v>
      </c>
      <c r="H100" s="48">
        <f t="shared" si="2"/>
        <v>1112500</v>
      </c>
    </row>
    <row r="101" spans="1:8">
      <c r="A101" s="44">
        <v>783520</v>
      </c>
      <c r="B101" s="45" t="s">
        <v>13</v>
      </c>
      <c r="C101" s="45">
        <v>81107</v>
      </c>
      <c r="D101" s="46" t="s">
        <v>791</v>
      </c>
      <c r="E101" s="47">
        <v>2509380</v>
      </c>
      <c r="F101" s="105">
        <v>2509380</v>
      </c>
      <c r="G101" s="205">
        <v>0</v>
      </c>
      <c r="H101" s="48">
        <f t="shared" si="2"/>
        <v>5018760</v>
      </c>
    </row>
    <row r="102" spans="1:8">
      <c r="A102" s="44">
        <v>783530</v>
      </c>
      <c r="B102" s="45" t="s">
        <v>13</v>
      </c>
      <c r="C102" s="45">
        <v>81108</v>
      </c>
      <c r="D102" s="46" t="s">
        <v>792</v>
      </c>
      <c r="E102" s="47">
        <v>4240110</v>
      </c>
      <c r="F102" s="105">
        <v>4240110</v>
      </c>
      <c r="G102" s="205">
        <v>0</v>
      </c>
      <c r="H102" s="48">
        <f t="shared" si="2"/>
        <v>8480220</v>
      </c>
    </row>
    <row r="103" spans="1:8">
      <c r="A103" s="44">
        <v>783630</v>
      </c>
      <c r="B103" s="45" t="s">
        <v>13</v>
      </c>
      <c r="C103" s="45">
        <v>82101</v>
      </c>
      <c r="D103" s="46" t="s">
        <v>830</v>
      </c>
      <c r="E103" s="47">
        <v>2208600</v>
      </c>
      <c r="F103" s="105">
        <v>2208600</v>
      </c>
      <c r="G103" s="205">
        <v>0</v>
      </c>
      <c r="H103" s="48">
        <f t="shared" si="2"/>
        <v>4417200</v>
      </c>
    </row>
    <row r="104" spans="1:8">
      <c r="A104" s="44">
        <v>783640</v>
      </c>
      <c r="B104" s="45" t="s">
        <v>13</v>
      </c>
      <c r="C104" s="45">
        <v>82100</v>
      </c>
      <c r="D104" s="46" t="s">
        <v>831</v>
      </c>
      <c r="E104" s="47">
        <v>1352366</v>
      </c>
      <c r="F104" s="105">
        <v>1778768</v>
      </c>
      <c r="G104" s="205">
        <v>0</v>
      </c>
      <c r="H104" s="48">
        <f t="shared" si="2"/>
        <v>3131134</v>
      </c>
    </row>
    <row r="105" spans="1:8">
      <c r="A105" s="20">
        <v>783890</v>
      </c>
      <c r="B105" s="5" t="s">
        <v>13</v>
      </c>
      <c r="C105" s="5"/>
      <c r="D105" s="4" t="s">
        <v>237</v>
      </c>
      <c r="E105" s="9">
        <v>0</v>
      </c>
      <c r="F105" s="83">
        <v>0</v>
      </c>
      <c r="G105" s="183">
        <v>0</v>
      </c>
      <c r="H105" s="22">
        <f t="shared" si="2"/>
        <v>0</v>
      </c>
    </row>
    <row r="106" spans="1:8">
      <c r="A106" s="20">
        <v>784310</v>
      </c>
      <c r="B106" s="5" t="s">
        <v>13</v>
      </c>
      <c r="C106" s="5"/>
      <c r="D106" s="4" t="s">
        <v>793</v>
      </c>
      <c r="E106" s="9">
        <v>0</v>
      </c>
      <c r="F106" s="83">
        <v>0</v>
      </c>
      <c r="G106" s="183">
        <v>0</v>
      </c>
      <c r="H106" s="22">
        <f t="shared" si="2"/>
        <v>0</v>
      </c>
    </row>
    <row r="107" spans="1:8">
      <c r="A107" s="44">
        <v>784610</v>
      </c>
      <c r="B107" s="45" t="s">
        <v>13</v>
      </c>
      <c r="C107" s="45">
        <v>82900</v>
      </c>
      <c r="D107" s="46" t="s">
        <v>794</v>
      </c>
      <c r="E107" s="47">
        <v>350000</v>
      </c>
      <c r="F107" s="105">
        <v>380000</v>
      </c>
      <c r="G107" s="205">
        <v>0</v>
      </c>
      <c r="H107" s="48">
        <f t="shared" si="2"/>
        <v>730000</v>
      </c>
    </row>
    <row r="108" spans="1:8">
      <c r="A108" s="20">
        <v>784620</v>
      </c>
      <c r="B108" s="5" t="s">
        <v>13</v>
      </c>
      <c r="C108" s="5">
        <v>82600</v>
      </c>
      <c r="D108" s="4" t="s">
        <v>268</v>
      </c>
      <c r="E108" s="9">
        <v>0</v>
      </c>
      <c r="F108" s="83">
        <v>0</v>
      </c>
      <c r="G108" s="183">
        <v>0</v>
      </c>
      <c r="H108" s="22">
        <f t="shared" si="2"/>
        <v>0</v>
      </c>
    </row>
    <row r="109" spans="1:8">
      <c r="A109" s="20">
        <v>784630</v>
      </c>
      <c r="B109" s="5" t="s">
        <v>13</v>
      </c>
      <c r="C109" s="5"/>
      <c r="D109" s="4" t="s">
        <v>832</v>
      </c>
      <c r="E109" s="9">
        <v>0</v>
      </c>
      <c r="F109" s="83">
        <v>0</v>
      </c>
      <c r="G109" s="183">
        <v>0</v>
      </c>
      <c r="H109" s="22">
        <f t="shared" si="2"/>
        <v>0</v>
      </c>
    </row>
    <row r="110" spans="1:8">
      <c r="A110" s="20">
        <v>784710</v>
      </c>
      <c r="B110" s="5" t="s">
        <v>13</v>
      </c>
      <c r="C110" s="5"/>
      <c r="D110" s="4" t="s">
        <v>271</v>
      </c>
      <c r="E110" s="9">
        <v>0</v>
      </c>
      <c r="F110" s="83">
        <v>0</v>
      </c>
      <c r="G110" s="183">
        <v>0</v>
      </c>
      <c r="H110" s="22">
        <f t="shared" si="2"/>
        <v>0</v>
      </c>
    </row>
    <row r="111" spans="1:8">
      <c r="A111" s="20">
        <v>784720</v>
      </c>
      <c r="B111" s="5" t="s">
        <v>13</v>
      </c>
      <c r="C111" s="5"/>
      <c r="D111" s="4" t="s">
        <v>272</v>
      </c>
      <c r="E111" s="9">
        <v>0</v>
      </c>
      <c r="F111" s="83">
        <v>0</v>
      </c>
      <c r="G111" s="183">
        <v>0</v>
      </c>
      <c r="H111" s="22">
        <f t="shared" si="2"/>
        <v>0</v>
      </c>
    </row>
    <row r="112" spans="1:8">
      <c r="A112" s="20">
        <v>784730</v>
      </c>
      <c r="B112" s="5" t="s">
        <v>13</v>
      </c>
      <c r="C112" s="5"/>
      <c r="D112" s="4" t="s">
        <v>273</v>
      </c>
      <c r="E112" s="9">
        <v>0</v>
      </c>
      <c r="F112" s="83">
        <v>159000</v>
      </c>
      <c r="G112" s="183">
        <v>0</v>
      </c>
      <c r="H112" s="22">
        <f t="shared" si="2"/>
        <v>159000</v>
      </c>
    </row>
    <row r="113" spans="1:8">
      <c r="A113" s="20">
        <v>784740</v>
      </c>
      <c r="B113" s="5" t="s">
        <v>13</v>
      </c>
      <c r="C113" s="5"/>
      <c r="D113" s="4" t="s">
        <v>274</v>
      </c>
      <c r="E113" s="9">
        <v>0</v>
      </c>
      <c r="F113" s="83">
        <v>0</v>
      </c>
      <c r="G113" s="183">
        <v>0</v>
      </c>
      <c r="H113" s="22">
        <f t="shared" si="2"/>
        <v>0</v>
      </c>
    </row>
    <row r="114" spans="1:8">
      <c r="A114" s="20">
        <v>784810</v>
      </c>
      <c r="B114" s="5" t="s">
        <v>13</v>
      </c>
      <c r="C114" s="5"/>
      <c r="D114" s="4" t="s">
        <v>275</v>
      </c>
      <c r="E114" s="9">
        <v>0</v>
      </c>
      <c r="F114" s="83">
        <v>0</v>
      </c>
      <c r="G114" s="183">
        <v>0</v>
      </c>
      <c r="H114" s="22">
        <f t="shared" si="2"/>
        <v>0</v>
      </c>
    </row>
    <row r="115" spans="1:8">
      <c r="A115" s="20">
        <v>784910</v>
      </c>
      <c r="B115" s="5" t="s">
        <v>13</v>
      </c>
      <c r="C115" s="5"/>
      <c r="D115" s="4" t="s">
        <v>276</v>
      </c>
      <c r="E115" s="9">
        <v>0</v>
      </c>
      <c r="F115" s="83">
        <v>0</v>
      </c>
      <c r="G115" s="183">
        <v>0</v>
      </c>
      <c r="H115" s="22">
        <f t="shared" si="2"/>
        <v>0</v>
      </c>
    </row>
    <row r="116" spans="1:8">
      <c r="A116" s="20">
        <v>784940</v>
      </c>
      <c r="B116" s="5" t="s">
        <v>13</v>
      </c>
      <c r="C116" s="5"/>
      <c r="D116" s="4" t="s">
        <v>819</v>
      </c>
      <c r="E116" s="9">
        <v>0</v>
      </c>
      <c r="F116" s="83">
        <v>0</v>
      </c>
      <c r="G116" s="183">
        <v>0</v>
      </c>
      <c r="H116" s="22">
        <f t="shared" si="2"/>
        <v>0</v>
      </c>
    </row>
    <row r="117" spans="1:8">
      <c r="A117" s="20">
        <v>784990</v>
      </c>
      <c r="B117" s="5" t="s">
        <v>13</v>
      </c>
      <c r="C117" s="5"/>
      <c r="D117" s="4" t="s">
        <v>282</v>
      </c>
      <c r="E117" s="9">
        <v>0</v>
      </c>
      <c r="F117" s="83">
        <v>0</v>
      </c>
      <c r="G117" s="183">
        <v>0</v>
      </c>
      <c r="H117" s="22">
        <f t="shared" si="2"/>
        <v>0</v>
      </c>
    </row>
    <row r="118" spans="1:8">
      <c r="A118" s="20">
        <v>785080</v>
      </c>
      <c r="B118" s="5" t="s">
        <v>13</v>
      </c>
      <c r="C118" s="5">
        <v>82700</v>
      </c>
      <c r="D118" s="4" t="s">
        <v>795</v>
      </c>
      <c r="E118" s="9">
        <v>0</v>
      </c>
      <c r="F118" s="83">
        <v>0</v>
      </c>
      <c r="G118" s="183">
        <v>0</v>
      </c>
      <c r="H118" s="22">
        <f t="shared" si="2"/>
        <v>0</v>
      </c>
    </row>
    <row r="119" spans="1:8">
      <c r="A119" s="44">
        <v>785100</v>
      </c>
      <c r="B119" s="45" t="s">
        <v>13</v>
      </c>
      <c r="C119" s="45">
        <v>83100</v>
      </c>
      <c r="D119" s="46" t="s">
        <v>820</v>
      </c>
      <c r="E119" s="47">
        <v>5301560</v>
      </c>
      <c r="F119" s="105">
        <v>3853440</v>
      </c>
      <c r="G119" s="205">
        <v>0</v>
      </c>
      <c r="H119" s="48">
        <f t="shared" ref="H119:H144" si="3">E119+F119-G119</f>
        <v>9155000</v>
      </c>
    </row>
    <row r="120" spans="1:8">
      <c r="A120" s="44">
        <v>785110</v>
      </c>
      <c r="B120" s="45" t="s">
        <v>13</v>
      </c>
      <c r="C120" s="45">
        <v>83101</v>
      </c>
      <c r="D120" s="46" t="s">
        <v>770</v>
      </c>
      <c r="E120" s="47">
        <v>11500</v>
      </c>
      <c r="F120" s="209">
        <v>0</v>
      </c>
      <c r="G120" s="205">
        <v>0</v>
      </c>
      <c r="H120" s="48">
        <f t="shared" si="3"/>
        <v>11500</v>
      </c>
    </row>
    <row r="121" spans="1:8">
      <c r="A121" s="20">
        <v>785120</v>
      </c>
      <c r="B121" s="5" t="s">
        <v>13</v>
      </c>
      <c r="C121" s="5"/>
      <c r="D121" s="4" t="s">
        <v>315</v>
      </c>
      <c r="E121" s="9">
        <v>0</v>
      </c>
      <c r="F121" s="83">
        <v>0</v>
      </c>
      <c r="G121" s="183">
        <v>0</v>
      </c>
      <c r="H121" s="22">
        <f t="shared" si="3"/>
        <v>0</v>
      </c>
    </row>
    <row r="122" spans="1:8">
      <c r="A122" s="20">
        <v>785130</v>
      </c>
      <c r="B122" s="5" t="s">
        <v>13</v>
      </c>
      <c r="C122" s="5"/>
      <c r="D122" s="4" t="s">
        <v>824</v>
      </c>
      <c r="E122" s="9">
        <v>0</v>
      </c>
      <c r="F122" s="83">
        <v>0</v>
      </c>
      <c r="G122" s="183">
        <v>0</v>
      </c>
      <c r="H122" s="22">
        <f t="shared" si="3"/>
        <v>0</v>
      </c>
    </row>
    <row r="123" spans="1:8">
      <c r="A123" s="20">
        <v>785210</v>
      </c>
      <c r="B123" s="5" t="s">
        <v>13</v>
      </c>
      <c r="C123" s="5"/>
      <c r="D123" s="4" t="s">
        <v>318</v>
      </c>
      <c r="E123" s="9">
        <v>0</v>
      </c>
      <c r="F123" s="83">
        <v>0</v>
      </c>
      <c r="G123" s="183">
        <v>0</v>
      </c>
      <c r="H123" s="22">
        <f t="shared" si="3"/>
        <v>0</v>
      </c>
    </row>
    <row r="124" spans="1:8">
      <c r="A124" s="20">
        <v>785220</v>
      </c>
      <c r="B124" s="5" t="s">
        <v>13</v>
      </c>
      <c r="C124" s="5">
        <v>82001</v>
      </c>
      <c r="D124" s="4" t="s">
        <v>319</v>
      </c>
      <c r="E124" s="9">
        <v>5850000</v>
      </c>
      <c r="F124" s="83">
        <v>0</v>
      </c>
      <c r="G124" s="183">
        <v>0</v>
      </c>
      <c r="H124" s="22">
        <f t="shared" si="3"/>
        <v>5850000</v>
      </c>
    </row>
    <row r="125" spans="1:8">
      <c r="A125" s="20">
        <v>785340</v>
      </c>
      <c r="B125" s="5" t="s">
        <v>13</v>
      </c>
      <c r="C125" s="5"/>
      <c r="D125" s="4" t="s">
        <v>320</v>
      </c>
      <c r="E125" s="9">
        <v>0</v>
      </c>
      <c r="F125" s="83">
        <v>0</v>
      </c>
      <c r="G125" s="183">
        <v>0</v>
      </c>
      <c r="H125" s="22">
        <f t="shared" si="3"/>
        <v>0</v>
      </c>
    </row>
    <row r="126" spans="1:8">
      <c r="A126" s="20">
        <v>785390</v>
      </c>
      <c r="B126" s="5" t="s">
        <v>13</v>
      </c>
      <c r="C126" s="5"/>
      <c r="D126" s="4" t="s">
        <v>321</v>
      </c>
      <c r="E126" s="9">
        <v>0</v>
      </c>
      <c r="F126" s="83">
        <v>0</v>
      </c>
      <c r="G126" s="183">
        <v>0</v>
      </c>
      <c r="H126" s="22">
        <f t="shared" si="3"/>
        <v>0</v>
      </c>
    </row>
    <row r="127" spans="1:8">
      <c r="A127" s="20">
        <v>785510</v>
      </c>
      <c r="B127" s="5" t="s">
        <v>13</v>
      </c>
      <c r="C127" s="5"/>
      <c r="D127" s="4" t="s">
        <v>322</v>
      </c>
      <c r="E127" s="9">
        <v>0</v>
      </c>
      <c r="F127" s="83">
        <v>0</v>
      </c>
      <c r="G127" s="183">
        <v>0</v>
      </c>
      <c r="H127" s="22">
        <f t="shared" si="3"/>
        <v>0</v>
      </c>
    </row>
    <row r="128" spans="1:8">
      <c r="A128" s="20">
        <v>785610</v>
      </c>
      <c r="B128" s="5" t="s">
        <v>13</v>
      </c>
      <c r="C128" s="5"/>
      <c r="D128" s="4" t="s">
        <v>323</v>
      </c>
      <c r="E128" s="9">
        <v>0</v>
      </c>
      <c r="F128" s="83">
        <v>0</v>
      </c>
      <c r="G128" s="183">
        <v>0</v>
      </c>
      <c r="H128" s="22">
        <f t="shared" si="3"/>
        <v>0</v>
      </c>
    </row>
    <row r="129" spans="1:8">
      <c r="A129" s="20">
        <v>785640</v>
      </c>
      <c r="B129" s="5" t="s">
        <v>13</v>
      </c>
      <c r="C129" s="5"/>
      <c r="D129" s="4" t="s">
        <v>324</v>
      </c>
      <c r="E129" s="9">
        <v>0</v>
      </c>
      <c r="F129" s="83">
        <v>0</v>
      </c>
      <c r="G129" s="183">
        <v>0</v>
      </c>
      <c r="H129" s="22">
        <f t="shared" si="3"/>
        <v>0</v>
      </c>
    </row>
    <row r="130" spans="1:8">
      <c r="A130" s="20">
        <v>785810</v>
      </c>
      <c r="B130" s="5" t="s">
        <v>13</v>
      </c>
      <c r="C130" s="5">
        <v>83701</v>
      </c>
      <c r="D130" s="4" t="s">
        <v>771</v>
      </c>
      <c r="E130" s="9">
        <v>0</v>
      </c>
      <c r="F130" s="83">
        <v>195000</v>
      </c>
      <c r="G130" s="183">
        <v>0</v>
      </c>
      <c r="H130" s="22">
        <f t="shared" si="3"/>
        <v>195000</v>
      </c>
    </row>
    <row r="131" spans="1:8">
      <c r="A131" s="20">
        <v>785820</v>
      </c>
      <c r="B131" s="5" t="s">
        <v>13</v>
      </c>
      <c r="C131" s="5"/>
      <c r="D131" s="4" t="s">
        <v>341</v>
      </c>
      <c r="E131" s="9">
        <v>0</v>
      </c>
      <c r="F131" s="83">
        <v>0</v>
      </c>
      <c r="G131" s="183">
        <v>0</v>
      </c>
      <c r="H131" s="22">
        <f t="shared" si="3"/>
        <v>0</v>
      </c>
    </row>
    <row r="132" spans="1:8">
      <c r="A132" s="20">
        <v>785810</v>
      </c>
      <c r="B132" s="5" t="s">
        <v>13</v>
      </c>
      <c r="C132" s="5">
        <v>83701</v>
      </c>
      <c r="D132" s="4" t="s">
        <v>771</v>
      </c>
      <c r="E132" s="9">
        <v>0</v>
      </c>
      <c r="F132" s="83">
        <v>0</v>
      </c>
      <c r="G132" s="183">
        <v>0</v>
      </c>
      <c r="H132" s="22">
        <f t="shared" si="3"/>
        <v>0</v>
      </c>
    </row>
    <row r="133" spans="1:8">
      <c r="A133" s="20">
        <v>785810</v>
      </c>
      <c r="B133" s="5" t="s">
        <v>13</v>
      </c>
      <c r="C133" s="5">
        <v>83701</v>
      </c>
      <c r="D133" s="4" t="s">
        <v>771</v>
      </c>
      <c r="E133" s="9">
        <v>0</v>
      </c>
      <c r="F133" s="83">
        <v>0</v>
      </c>
      <c r="G133" s="183">
        <v>0</v>
      </c>
      <c r="H133" s="22">
        <f t="shared" si="3"/>
        <v>0</v>
      </c>
    </row>
    <row r="134" spans="1:8">
      <c r="A134" s="20">
        <v>785820</v>
      </c>
      <c r="B134" s="5" t="s">
        <v>13</v>
      </c>
      <c r="C134" s="5"/>
      <c r="D134" s="4" t="s">
        <v>341</v>
      </c>
      <c r="E134" s="9">
        <v>0</v>
      </c>
      <c r="F134" s="83">
        <v>0</v>
      </c>
      <c r="G134" s="183">
        <v>0</v>
      </c>
      <c r="H134" s="22">
        <f t="shared" si="3"/>
        <v>0</v>
      </c>
    </row>
    <row r="135" spans="1:8">
      <c r="A135" s="20">
        <v>785830</v>
      </c>
      <c r="B135" s="5" t="s">
        <v>13</v>
      </c>
      <c r="C135" s="5"/>
      <c r="D135" s="4" t="s">
        <v>796</v>
      </c>
      <c r="E135" s="9">
        <v>0</v>
      </c>
      <c r="F135" s="83">
        <v>0</v>
      </c>
      <c r="G135" s="183">
        <v>0</v>
      </c>
      <c r="H135" s="22">
        <f t="shared" si="3"/>
        <v>0</v>
      </c>
    </row>
    <row r="136" spans="1:8">
      <c r="A136" s="20">
        <v>785910</v>
      </c>
      <c r="B136" s="5" t="s">
        <v>13</v>
      </c>
      <c r="C136" s="5"/>
      <c r="D136" s="4" t="s">
        <v>350</v>
      </c>
      <c r="E136" s="9">
        <v>0</v>
      </c>
      <c r="F136" s="83">
        <v>0</v>
      </c>
      <c r="G136" s="183">
        <v>0</v>
      </c>
      <c r="H136" s="22">
        <f t="shared" si="3"/>
        <v>0</v>
      </c>
    </row>
    <row r="137" spans="1:8">
      <c r="A137" s="20">
        <v>785920</v>
      </c>
      <c r="B137" s="5" t="s">
        <v>13</v>
      </c>
      <c r="C137" s="5"/>
      <c r="D137" s="4" t="s">
        <v>351</v>
      </c>
      <c r="E137" s="9">
        <v>0</v>
      </c>
      <c r="F137" s="83">
        <v>0</v>
      </c>
      <c r="G137" s="183">
        <v>0</v>
      </c>
      <c r="H137" s="22">
        <f t="shared" si="3"/>
        <v>0</v>
      </c>
    </row>
    <row r="138" spans="1:8">
      <c r="A138" s="44">
        <v>785930</v>
      </c>
      <c r="B138" s="45" t="s">
        <v>13</v>
      </c>
      <c r="C138" s="45">
        <v>81501</v>
      </c>
      <c r="D138" s="46" t="s">
        <v>797</v>
      </c>
      <c r="E138" s="47">
        <v>190000</v>
      </c>
      <c r="F138" s="105">
        <v>234000</v>
      </c>
      <c r="G138" s="205">
        <v>0</v>
      </c>
      <c r="H138" s="48">
        <f t="shared" si="3"/>
        <v>424000</v>
      </c>
    </row>
    <row r="139" spans="1:8">
      <c r="A139" s="44">
        <v>785950</v>
      </c>
      <c r="B139" s="45" t="s">
        <v>13</v>
      </c>
      <c r="C139" s="45">
        <v>81400</v>
      </c>
      <c r="D139" s="46" t="s">
        <v>833</v>
      </c>
      <c r="E139" s="47">
        <v>30500</v>
      </c>
      <c r="F139" s="105">
        <v>30500</v>
      </c>
      <c r="G139" s="205">
        <v>0</v>
      </c>
      <c r="H139" s="48">
        <f t="shared" si="3"/>
        <v>61000</v>
      </c>
    </row>
    <row r="140" spans="1:8">
      <c r="A140" s="20">
        <v>785960</v>
      </c>
      <c r="B140" s="5" t="s">
        <v>13</v>
      </c>
      <c r="C140" s="5"/>
      <c r="D140" s="4" t="s">
        <v>834</v>
      </c>
      <c r="E140" s="9">
        <v>0</v>
      </c>
      <c r="F140" s="83">
        <v>0</v>
      </c>
      <c r="G140" s="183">
        <v>0</v>
      </c>
      <c r="H140" s="22">
        <f t="shared" si="3"/>
        <v>0</v>
      </c>
    </row>
    <row r="141" spans="1:8">
      <c r="A141" s="44">
        <v>785970</v>
      </c>
      <c r="B141" s="45" t="s">
        <v>13</v>
      </c>
      <c r="C141" s="45">
        <v>81402</v>
      </c>
      <c r="D141" s="46" t="s">
        <v>798</v>
      </c>
      <c r="E141" s="47">
        <v>517589</v>
      </c>
      <c r="F141" s="105">
        <v>515642</v>
      </c>
      <c r="G141" s="205">
        <v>0</v>
      </c>
      <c r="H141" s="48">
        <f t="shared" si="3"/>
        <v>1033231</v>
      </c>
    </row>
    <row r="142" spans="1:8">
      <c r="A142" s="44">
        <v>785980</v>
      </c>
      <c r="B142" s="45" t="s">
        <v>13</v>
      </c>
      <c r="C142" s="45">
        <v>81403</v>
      </c>
      <c r="D142" s="46" t="s">
        <v>799</v>
      </c>
      <c r="E142" s="47">
        <v>17100</v>
      </c>
      <c r="F142" s="105">
        <v>0</v>
      </c>
      <c r="G142" s="205">
        <v>0</v>
      </c>
      <c r="H142" s="48">
        <f t="shared" si="3"/>
        <v>17100</v>
      </c>
    </row>
    <row r="143" spans="1:8">
      <c r="A143" s="20">
        <v>785990</v>
      </c>
      <c r="B143" s="5" t="s">
        <v>13</v>
      </c>
      <c r="C143" s="5"/>
      <c r="D143" s="4" t="s">
        <v>821</v>
      </c>
      <c r="E143" s="9">
        <v>0</v>
      </c>
      <c r="F143" s="83">
        <v>0</v>
      </c>
      <c r="G143" s="183">
        <v>0</v>
      </c>
      <c r="H143" s="22">
        <f t="shared" si="3"/>
        <v>0</v>
      </c>
    </row>
    <row r="144" spans="1:8">
      <c r="A144" s="20">
        <v>786110</v>
      </c>
      <c r="B144" s="5" t="s">
        <v>13</v>
      </c>
      <c r="C144" s="5"/>
      <c r="D144" s="4" t="s">
        <v>406</v>
      </c>
      <c r="E144" s="9">
        <v>0</v>
      </c>
      <c r="F144" s="83">
        <v>0</v>
      </c>
      <c r="G144" s="183">
        <v>0</v>
      </c>
      <c r="H144" s="22">
        <f t="shared" si="3"/>
        <v>0</v>
      </c>
    </row>
    <row r="145" spans="1:9">
      <c r="A145" s="20">
        <v>786120</v>
      </c>
      <c r="B145" s="5" t="s">
        <v>13</v>
      </c>
      <c r="C145" s="5"/>
      <c r="D145" s="4" t="s">
        <v>407</v>
      </c>
      <c r="E145" s="9">
        <v>0</v>
      </c>
      <c r="F145" s="83">
        <v>0</v>
      </c>
      <c r="G145" s="183">
        <v>0</v>
      </c>
      <c r="H145" s="22">
        <f t="shared" ref="H145:H158" si="4">E145+F145-G145</f>
        <v>0</v>
      </c>
    </row>
    <row r="146" spans="1:9">
      <c r="A146" s="20">
        <v>786130</v>
      </c>
      <c r="B146" s="5" t="s">
        <v>13</v>
      </c>
      <c r="C146" s="5"/>
      <c r="D146" s="4" t="s">
        <v>408</v>
      </c>
      <c r="E146" s="9">
        <v>0</v>
      </c>
      <c r="F146" s="83">
        <v>0</v>
      </c>
      <c r="G146" s="183">
        <v>0</v>
      </c>
      <c r="H146" s="22">
        <f t="shared" si="4"/>
        <v>0</v>
      </c>
    </row>
    <row r="147" spans="1:9">
      <c r="A147" s="20">
        <v>786150</v>
      </c>
      <c r="B147" s="5" t="s">
        <v>13</v>
      </c>
      <c r="C147" s="5"/>
      <c r="D147" s="4" t="s">
        <v>409</v>
      </c>
      <c r="E147" s="9">
        <v>0</v>
      </c>
      <c r="F147" s="83">
        <v>0</v>
      </c>
      <c r="G147" s="183">
        <v>0</v>
      </c>
      <c r="H147" s="22">
        <f t="shared" si="4"/>
        <v>0</v>
      </c>
    </row>
    <row r="148" spans="1:9">
      <c r="A148" s="20">
        <v>786160</v>
      </c>
      <c r="B148" s="5" t="s">
        <v>13</v>
      </c>
      <c r="C148" s="5"/>
      <c r="D148" s="4" t="s">
        <v>410</v>
      </c>
      <c r="E148" s="9">
        <v>0</v>
      </c>
      <c r="F148" s="83">
        <v>0</v>
      </c>
      <c r="G148" s="183">
        <v>0</v>
      </c>
      <c r="H148" s="22">
        <f t="shared" si="4"/>
        <v>0</v>
      </c>
    </row>
    <row r="149" spans="1:9">
      <c r="A149" s="20">
        <v>786170</v>
      </c>
      <c r="B149" s="5" t="s">
        <v>13</v>
      </c>
      <c r="C149" s="5"/>
      <c r="D149" s="4" t="s">
        <v>412</v>
      </c>
      <c r="E149" s="9">
        <v>0</v>
      </c>
      <c r="F149" s="83">
        <v>0</v>
      </c>
      <c r="G149" s="183">
        <v>0</v>
      </c>
      <c r="H149" s="22">
        <f t="shared" si="4"/>
        <v>0</v>
      </c>
    </row>
    <row r="150" spans="1:9">
      <c r="A150" s="44">
        <v>786200</v>
      </c>
      <c r="B150" s="45" t="s">
        <v>13</v>
      </c>
      <c r="C150" s="45">
        <v>81204</v>
      </c>
      <c r="D150" s="46" t="s">
        <v>800</v>
      </c>
      <c r="E150" s="47">
        <v>115600</v>
      </c>
      <c r="F150" s="105">
        <v>127500</v>
      </c>
      <c r="G150" s="205">
        <v>0</v>
      </c>
      <c r="H150" s="48">
        <f t="shared" si="4"/>
        <v>243100</v>
      </c>
    </row>
    <row r="151" spans="1:9">
      <c r="A151" s="44">
        <v>786210</v>
      </c>
      <c r="B151" s="45" t="s">
        <v>13</v>
      </c>
      <c r="C151" s="45">
        <v>81205</v>
      </c>
      <c r="D151" s="46" t="s">
        <v>801</v>
      </c>
      <c r="E151" s="47">
        <v>372400</v>
      </c>
      <c r="F151" s="105">
        <v>657600</v>
      </c>
      <c r="G151" s="205">
        <v>0</v>
      </c>
      <c r="H151" s="48">
        <f t="shared" si="4"/>
        <v>1030000</v>
      </c>
    </row>
    <row r="152" spans="1:9">
      <c r="A152" s="44">
        <v>786220</v>
      </c>
      <c r="B152" s="45" t="s">
        <v>13</v>
      </c>
      <c r="C152" s="45">
        <v>81206</v>
      </c>
      <c r="D152" s="46" t="s">
        <v>802</v>
      </c>
      <c r="E152" s="47">
        <v>872155</v>
      </c>
      <c r="F152" s="105">
        <v>1211098</v>
      </c>
      <c r="G152" s="205">
        <v>0</v>
      </c>
      <c r="H152" s="48">
        <f t="shared" si="4"/>
        <v>2083253</v>
      </c>
    </row>
    <row r="153" spans="1:9">
      <c r="A153" s="44">
        <v>786230</v>
      </c>
      <c r="B153" s="45" t="s">
        <v>13</v>
      </c>
      <c r="C153" s="45">
        <v>81207</v>
      </c>
      <c r="D153" s="46" t="s">
        <v>803</v>
      </c>
      <c r="E153" s="47">
        <v>497900</v>
      </c>
      <c r="F153" s="105">
        <v>431000</v>
      </c>
      <c r="G153" s="205">
        <v>0</v>
      </c>
      <c r="H153" s="48">
        <f t="shared" si="4"/>
        <v>928900</v>
      </c>
    </row>
    <row r="154" spans="1:9">
      <c r="A154" s="20">
        <v>786240</v>
      </c>
      <c r="B154" s="5" t="s">
        <v>13</v>
      </c>
      <c r="C154" s="5">
        <v>81208</v>
      </c>
      <c r="D154" s="4" t="s">
        <v>804</v>
      </c>
      <c r="E154" s="9">
        <v>0</v>
      </c>
      <c r="F154" s="83">
        <v>0</v>
      </c>
      <c r="G154" s="183">
        <v>0</v>
      </c>
      <c r="H154" s="22">
        <f t="shared" si="4"/>
        <v>0</v>
      </c>
    </row>
    <row r="155" spans="1:9">
      <c r="A155" s="20">
        <v>786251</v>
      </c>
      <c r="B155" s="5" t="s">
        <v>13</v>
      </c>
      <c r="C155" s="5">
        <v>81300</v>
      </c>
      <c r="D155" s="4" t="s">
        <v>489</v>
      </c>
      <c r="E155" s="9">
        <v>0</v>
      </c>
      <c r="F155" s="83">
        <v>0</v>
      </c>
      <c r="G155" s="183">
        <v>0</v>
      </c>
      <c r="H155" s="22">
        <f t="shared" si="4"/>
        <v>0</v>
      </c>
    </row>
    <row r="156" spans="1:9">
      <c r="A156" s="44">
        <v>786252</v>
      </c>
      <c r="B156" s="45" t="s">
        <v>13</v>
      </c>
      <c r="C156" s="45">
        <v>81301</v>
      </c>
      <c r="D156" s="46" t="s">
        <v>805</v>
      </c>
      <c r="E156" s="47">
        <v>30000</v>
      </c>
      <c r="F156" s="105">
        <v>0</v>
      </c>
      <c r="G156" s="205">
        <v>0</v>
      </c>
      <c r="H156" s="48">
        <f t="shared" si="4"/>
        <v>30000</v>
      </c>
    </row>
    <row r="157" spans="1:9" s="133" customFormat="1">
      <c r="A157" s="20">
        <v>786253</v>
      </c>
      <c r="B157" s="5" t="s">
        <v>13</v>
      </c>
      <c r="C157" s="5">
        <v>81302</v>
      </c>
      <c r="D157" s="4" t="s">
        <v>806</v>
      </c>
      <c r="E157" s="9">
        <v>0</v>
      </c>
      <c r="F157" s="83">
        <v>0</v>
      </c>
      <c r="G157" s="183">
        <v>0</v>
      </c>
      <c r="H157" s="22">
        <f t="shared" si="4"/>
        <v>0</v>
      </c>
      <c r="I157" s="134"/>
    </row>
    <row r="158" spans="1:9" s="133" customFormat="1">
      <c r="A158" s="44">
        <v>786254</v>
      </c>
      <c r="B158" s="45" t="s">
        <v>13</v>
      </c>
      <c r="C158" s="45">
        <v>81303</v>
      </c>
      <c r="D158" s="46" t="s">
        <v>807</v>
      </c>
      <c r="E158" s="47">
        <v>162000</v>
      </c>
      <c r="F158" s="105">
        <v>400400</v>
      </c>
      <c r="G158" s="205">
        <v>0</v>
      </c>
      <c r="H158" s="48">
        <f t="shared" si="4"/>
        <v>562400</v>
      </c>
      <c r="I158" s="134"/>
    </row>
    <row r="159" spans="1:9">
      <c r="A159" s="20">
        <v>786260</v>
      </c>
      <c r="B159" s="5" t="s">
        <v>13</v>
      </c>
      <c r="C159" s="5"/>
      <c r="D159" s="4" t="s">
        <v>539</v>
      </c>
      <c r="E159" s="9">
        <v>0</v>
      </c>
      <c r="F159" s="83">
        <v>0</v>
      </c>
      <c r="G159" s="183">
        <v>0</v>
      </c>
      <c r="H159" s="22">
        <f t="shared" ref="H159:H172" si="5">E159+F159-G159</f>
        <v>0</v>
      </c>
    </row>
    <row r="160" spans="1:9">
      <c r="A160" s="20">
        <v>786270</v>
      </c>
      <c r="B160" s="5" t="s">
        <v>13</v>
      </c>
      <c r="C160" s="5"/>
      <c r="D160" s="4" t="s">
        <v>808</v>
      </c>
      <c r="E160" s="9">
        <v>1806440</v>
      </c>
      <c r="F160" s="83">
        <v>0</v>
      </c>
      <c r="G160" s="183">
        <v>0</v>
      </c>
      <c r="H160" s="22">
        <f t="shared" si="5"/>
        <v>1806440</v>
      </c>
    </row>
    <row r="161" spans="1:8">
      <c r="A161" s="20">
        <v>786300</v>
      </c>
      <c r="B161" s="5" t="s">
        <v>13</v>
      </c>
      <c r="C161" s="5"/>
      <c r="D161" s="4" t="s">
        <v>550</v>
      </c>
      <c r="E161" s="9">
        <v>0</v>
      </c>
      <c r="F161" s="83">
        <v>0</v>
      </c>
      <c r="G161" s="183">
        <v>0</v>
      </c>
      <c r="H161" s="22">
        <f t="shared" si="5"/>
        <v>0</v>
      </c>
    </row>
    <row r="162" spans="1:8">
      <c r="A162" s="44">
        <v>786310</v>
      </c>
      <c r="B162" s="45" t="s">
        <v>13</v>
      </c>
      <c r="C162" s="45">
        <v>82601</v>
      </c>
      <c r="D162" s="46" t="s">
        <v>809</v>
      </c>
      <c r="E162" s="47">
        <v>4900</v>
      </c>
      <c r="F162" s="105">
        <v>4900</v>
      </c>
      <c r="G162" s="205">
        <v>0</v>
      </c>
      <c r="H162" s="48">
        <f t="shared" si="5"/>
        <v>9800</v>
      </c>
    </row>
    <row r="163" spans="1:8">
      <c r="A163" s="20">
        <v>786320</v>
      </c>
      <c r="B163" s="5" t="s">
        <v>13</v>
      </c>
      <c r="C163" s="5">
        <v>82500</v>
      </c>
      <c r="D163" s="4" t="s">
        <v>810</v>
      </c>
      <c r="E163" s="9">
        <v>0</v>
      </c>
      <c r="F163" s="83">
        <v>0</v>
      </c>
      <c r="G163" s="183">
        <v>0</v>
      </c>
      <c r="H163" s="22">
        <f t="shared" si="5"/>
        <v>0</v>
      </c>
    </row>
    <row r="164" spans="1:8">
      <c r="A164" s="20">
        <v>786330</v>
      </c>
      <c r="B164" s="5" t="s">
        <v>13</v>
      </c>
      <c r="C164" s="5"/>
      <c r="D164" s="4" t="s">
        <v>811</v>
      </c>
      <c r="E164" s="9">
        <v>250000</v>
      </c>
      <c r="F164" s="83">
        <v>0</v>
      </c>
      <c r="G164" s="183">
        <v>0</v>
      </c>
      <c r="H164" s="22">
        <f t="shared" si="5"/>
        <v>250000</v>
      </c>
    </row>
    <row r="165" spans="1:8">
      <c r="A165" s="44">
        <v>786350</v>
      </c>
      <c r="B165" s="45" t="s">
        <v>13</v>
      </c>
      <c r="C165" s="45">
        <v>81117</v>
      </c>
      <c r="D165" s="46" t="s">
        <v>812</v>
      </c>
      <c r="E165" s="47">
        <v>161400</v>
      </c>
      <c r="F165" s="105">
        <v>119000</v>
      </c>
      <c r="G165" s="205">
        <v>0</v>
      </c>
      <c r="H165" s="48">
        <f t="shared" si="5"/>
        <v>280400</v>
      </c>
    </row>
    <row r="166" spans="1:8">
      <c r="A166" s="20">
        <v>786360</v>
      </c>
      <c r="B166" s="5" t="s">
        <v>13</v>
      </c>
      <c r="C166" s="5"/>
      <c r="D166" s="4" t="s">
        <v>607</v>
      </c>
      <c r="E166" s="9">
        <v>0</v>
      </c>
      <c r="F166" s="83">
        <v>0</v>
      </c>
      <c r="G166" s="183">
        <v>0</v>
      </c>
      <c r="H166" s="22">
        <f t="shared" si="5"/>
        <v>0</v>
      </c>
    </row>
    <row r="167" spans="1:8">
      <c r="A167" s="20">
        <v>786370</v>
      </c>
      <c r="B167" s="5" t="s">
        <v>13</v>
      </c>
      <c r="C167" s="5"/>
      <c r="D167" s="4" t="s">
        <v>835</v>
      </c>
      <c r="E167" s="9">
        <v>0</v>
      </c>
      <c r="F167" s="83">
        <v>0</v>
      </c>
      <c r="G167" s="183">
        <v>0</v>
      </c>
      <c r="H167" s="22">
        <f t="shared" si="5"/>
        <v>0</v>
      </c>
    </row>
    <row r="168" spans="1:8">
      <c r="A168" s="44">
        <v>786390</v>
      </c>
      <c r="B168" s="45" t="s">
        <v>13</v>
      </c>
      <c r="C168" s="45">
        <v>84800</v>
      </c>
      <c r="D168" s="46" t="s">
        <v>822</v>
      </c>
      <c r="E168" s="47">
        <v>-200</v>
      </c>
      <c r="F168" s="105">
        <v>0</v>
      </c>
      <c r="G168" s="105">
        <v>200</v>
      </c>
      <c r="H168" s="48">
        <f t="shared" si="5"/>
        <v>-400</v>
      </c>
    </row>
    <row r="169" spans="1:8">
      <c r="A169" s="20">
        <v>786710</v>
      </c>
      <c r="B169" s="5" t="s">
        <v>13</v>
      </c>
      <c r="C169" s="5">
        <v>82400</v>
      </c>
      <c r="D169" s="4" t="s">
        <v>813</v>
      </c>
      <c r="E169" s="9">
        <v>0</v>
      </c>
      <c r="F169" s="83">
        <v>0</v>
      </c>
      <c r="G169" s="183">
        <v>0</v>
      </c>
      <c r="H169" s="22">
        <f t="shared" si="5"/>
        <v>0</v>
      </c>
    </row>
    <row r="170" spans="1:8">
      <c r="A170" s="20">
        <v>786930</v>
      </c>
      <c r="B170" s="5" t="s">
        <v>13</v>
      </c>
      <c r="C170" s="5"/>
      <c r="D170" s="4" t="s">
        <v>634</v>
      </c>
      <c r="E170" s="9">
        <v>0</v>
      </c>
      <c r="F170" s="83">
        <v>0</v>
      </c>
      <c r="G170" s="183">
        <v>0</v>
      </c>
      <c r="H170" s="22">
        <f t="shared" si="5"/>
        <v>0</v>
      </c>
    </row>
    <row r="171" spans="1:8">
      <c r="A171" s="44">
        <v>786990</v>
      </c>
      <c r="B171" s="45" t="s">
        <v>13</v>
      </c>
      <c r="C171" s="45">
        <v>83107</v>
      </c>
      <c r="D171" s="46" t="s">
        <v>757</v>
      </c>
      <c r="E171" s="47">
        <v>156500</v>
      </c>
      <c r="F171" s="105">
        <v>184000</v>
      </c>
      <c r="G171" s="205">
        <v>0</v>
      </c>
      <c r="H171" s="48">
        <f t="shared" si="5"/>
        <v>340500</v>
      </c>
    </row>
    <row r="172" spans="1:8">
      <c r="A172" s="44">
        <v>787010</v>
      </c>
      <c r="B172" s="45" t="s">
        <v>13</v>
      </c>
      <c r="C172" s="45">
        <v>81800</v>
      </c>
      <c r="D172" s="46" t="s">
        <v>836</v>
      </c>
      <c r="E172" s="47">
        <v>3243424</v>
      </c>
      <c r="F172" s="105">
        <v>3243424</v>
      </c>
      <c r="G172" s="205">
        <v>0</v>
      </c>
      <c r="H172" s="48">
        <f t="shared" si="5"/>
        <v>6486848</v>
      </c>
    </row>
    <row r="173" spans="1:8">
      <c r="A173" s="44">
        <v>787510</v>
      </c>
      <c r="B173" s="45" t="s">
        <v>13</v>
      </c>
      <c r="C173" s="45">
        <v>81901</v>
      </c>
      <c r="D173" s="46" t="s">
        <v>825</v>
      </c>
      <c r="E173" s="47">
        <v>405770</v>
      </c>
      <c r="F173" s="105">
        <v>405770</v>
      </c>
      <c r="G173" s="205">
        <v>0</v>
      </c>
      <c r="H173" s="48">
        <f t="shared" ref="H173:H194" si="6">E173+F173-G173</f>
        <v>811540</v>
      </c>
    </row>
    <row r="174" spans="1:8">
      <c r="A174" s="44">
        <v>787550</v>
      </c>
      <c r="B174" s="45" t="s">
        <v>13</v>
      </c>
      <c r="C174" s="45">
        <v>81902</v>
      </c>
      <c r="D174" s="46" t="s">
        <v>823</v>
      </c>
      <c r="E174" s="47">
        <v>1180000</v>
      </c>
      <c r="F174" s="105">
        <v>1180000</v>
      </c>
      <c r="G174" s="205">
        <v>0</v>
      </c>
      <c r="H174" s="48">
        <f t="shared" si="6"/>
        <v>2360000</v>
      </c>
    </row>
    <row r="175" spans="1:8">
      <c r="A175" s="20">
        <v>787580</v>
      </c>
      <c r="B175" s="5" t="s">
        <v>13</v>
      </c>
      <c r="C175" s="5"/>
      <c r="D175" s="4" t="s">
        <v>826</v>
      </c>
      <c r="E175" s="9">
        <v>0</v>
      </c>
      <c r="F175" s="83">
        <v>0</v>
      </c>
      <c r="G175" s="183">
        <v>0</v>
      </c>
      <c r="H175" s="22">
        <f t="shared" si="6"/>
        <v>0</v>
      </c>
    </row>
    <row r="176" spans="1:8">
      <c r="A176" s="20">
        <v>787880</v>
      </c>
      <c r="B176" s="5" t="s">
        <v>13</v>
      </c>
      <c r="C176" s="5">
        <v>81700</v>
      </c>
      <c r="D176" s="4" t="s">
        <v>814</v>
      </c>
      <c r="E176" s="9">
        <v>0</v>
      </c>
      <c r="F176" s="83">
        <v>0</v>
      </c>
      <c r="G176" s="183">
        <v>0</v>
      </c>
      <c r="H176" s="22">
        <f t="shared" si="6"/>
        <v>0</v>
      </c>
    </row>
    <row r="177" spans="1:8">
      <c r="A177" s="20">
        <v>788197</v>
      </c>
      <c r="B177" s="5" t="s">
        <v>13</v>
      </c>
      <c r="C177" s="5">
        <v>85400</v>
      </c>
      <c r="D177" s="4" t="s">
        <v>675</v>
      </c>
      <c r="E177" s="9">
        <v>0</v>
      </c>
      <c r="F177" s="83">
        <v>0</v>
      </c>
      <c r="G177" s="183">
        <v>0</v>
      </c>
      <c r="H177" s="22">
        <f t="shared" si="6"/>
        <v>0</v>
      </c>
    </row>
    <row r="178" spans="1:8">
      <c r="A178" s="20">
        <v>788810</v>
      </c>
      <c r="B178" s="5" t="s">
        <v>13</v>
      </c>
      <c r="C178" s="5">
        <v>85400</v>
      </c>
      <c r="D178" s="4" t="s">
        <v>815</v>
      </c>
      <c r="E178" s="9">
        <v>0</v>
      </c>
      <c r="F178" s="83">
        <v>0</v>
      </c>
      <c r="G178" s="183">
        <v>0</v>
      </c>
      <c r="H178" s="22">
        <f t="shared" si="6"/>
        <v>0</v>
      </c>
    </row>
    <row r="179" spans="1:8">
      <c r="A179" s="206">
        <v>788810</v>
      </c>
      <c r="B179" s="207" t="s">
        <v>13</v>
      </c>
      <c r="C179" s="207">
        <v>85400</v>
      </c>
      <c r="D179" s="208" t="s">
        <v>815</v>
      </c>
      <c r="E179" s="47">
        <v>60723806</v>
      </c>
      <c r="F179" s="105">
        <v>77128475</v>
      </c>
      <c r="G179" s="205">
        <v>0</v>
      </c>
      <c r="H179" s="48">
        <f t="shared" si="6"/>
        <v>137852281</v>
      </c>
    </row>
    <row r="180" spans="1:8">
      <c r="A180" s="20">
        <v>788810</v>
      </c>
      <c r="B180" s="5" t="s">
        <v>13</v>
      </c>
      <c r="C180" s="5">
        <v>85400</v>
      </c>
      <c r="D180" s="4" t="s">
        <v>815</v>
      </c>
      <c r="E180" s="9">
        <v>0</v>
      </c>
      <c r="F180" s="83">
        <v>0</v>
      </c>
      <c r="G180" s="183">
        <v>0</v>
      </c>
      <c r="H180" s="22">
        <f t="shared" si="6"/>
        <v>0</v>
      </c>
    </row>
    <row r="181" spans="1:8">
      <c r="A181" s="20"/>
      <c r="B181" s="5" t="s">
        <v>13</v>
      </c>
      <c r="C181" s="5">
        <v>85700</v>
      </c>
      <c r="D181" s="4" t="s">
        <v>682</v>
      </c>
      <c r="E181" s="9">
        <v>0</v>
      </c>
      <c r="F181" s="83">
        <v>0</v>
      </c>
      <c r="G181" s="183">
        <v>0</v>
      </c>
      <c r="H181" s="22">
        <f t="shared" si="6"/>
        <v>0</v>
      </c>
    </row>
    <row r="182" spans="1:8">
      <c r="A182" s="44">
        <v>788900</v>
      </c>
      <c r="B182" s="45" t="s">
        <v>13</v>
      </c>
      <c r="C182" s="45">
        <v>85800</v>
      </c>
      <c r="D182" s="46" t="s">
        <v>713</v>
      </c>
      <c r="E182" s="47">
        <v>6048173</v>
      </c>
      <c r="F182" s="105">
        <v>6146496</v>
      </c>
      <c r="G182" s="205">
        <v>0</v>
      </c>
      <c r="H182" s="48">
        <f t="shared" si="6"/>
        <v>12194669</v>
      </c>
    </row>
    <row r="183" spans="1:8">
      <c r="A183" s="20">
        <v>789610</v>
      </c>
      <c r="B183" s="5" t="s">
        <v>13</v>
      </c>
      <c r="C183" s="5"/>
      <c r="D183" s="4" t="s">
        <v>683</v>
      </c>
      <c r="E183" s="9">
        <v>0</v>
      </c>
      <c r="F183" s="83">
        <v>0</v>
      </c>
      <c r="G183" s="183">
        <v>0</v>
      </c>
      <c r="H183" s="22">
        <f t="shared" si="6"/>
        <v>0</v>
      </c>
    </row>
    <row r="184" spans="1:8">
      <c r="A184" s="20">
        <v>789620</v>
      </c>
      <c r="B184" s="5" t="s">
        <v>13</v>
      </c>
      <c r="C184" s="5"/>
      <c r="D184" s="4" t="s">
        <v>684</v>
      </c>
      <c r="E184" s="9">
        <v>0</v>
      </c>
      <c r="F184" s="83">
        <v>0</v>
      </c>
      <c r="G184" s="183">
        <v>0</v>
      </c>
      <c r="H184" s="22">
        <f t="shared" si="6"/>
        <v>0</v>
      </c>
    </row>
    <row r="185" spans="1:8">
      <c r="A185" s="20">
        <v>789700</v>
      </c>
      <c r="B185" s="5" t="s">
        <v>13</v>
      </c>
      <c r="C185" s="5"/>
      <c r="D185" s="4" t="s">
        <v>685</v>
      </c>
      <c r="E185" s="9">
        <v>0</v>
      </c>
      <c r="F185" s="83">
        <v>0</v>
      </c>
      <c r="G185" s="183">
        <v>0</v>
      </c>
      <c r="H185" s="22">
        <f t="shared" si="6"/>
        <v>0</v>
      </c>
    </row>
    <row r="186" spans="1:8">
      <c r="A186" s="20">
        <v>800100</v>
      </c>
      <c r="B186" s="5" t="s">
        <v>13</v>
      </c>
      <c r="C186" s="5">
        <v>90100</v>
      </c>
      <c r="D186" s="4" t="s">
        <v>837</v>
      </c>
      <c r="E186" s="9">
        <v>0</v>
      </c>
      <c r="F186" s="83">
        <v>0</v>
      </c>
      <c r="G186" s="183">
        <v>227400</v>
      </c>
      <c r="H186" s="22">
        <f t="shared" si="6"/>
        <v>-227400</v>
      </c>
    </row>
    <row r="187" spans="1:8">
      <c r="A187" s="20">
        <v>803110</v>
      </c>
      <c r="B187" s="5" t="s">
        <v>13</v>
      </c>
      <c r="C187" s="5"/>
      <c r="D187" s="4" t="s">
        <v>838</v>
      </c>
      <c r="E187" s="9">
        <v>0</v>
      </c>
      <c r="F187" s="83">
        <v>0</v>
      </c>
      <c r="G187" s="183">
        <v>0</v>
      </c>
      <c r="H187" s="22">
        <f t="shared" si="6"/>
        <v>0</v>
      </c>
    </row>
    <row r="188" spans="1:8">
      <c r="A188" s="20">
        <v>803113</v>
      </c>
      <c r="B188" s="5" t="s">
        <v>13</v>
      </c>
      <c r="C188" s="5"/>
      <c r="D188" s="4" t="s">
        <v>839</v>
      </c>
      <c r="E188" s="9">
        <v>0</v>
      </c>
      <c r="F188" s="83">
        <v>0</v>
      </c>
      <c r="G188" s="183">
        <v>0</v>
      </c>
      <c r="H188" s="22">
        <f t="shared" si="6"/>
        <v>0</v>
      </c>
    </row>
    <row r="189" spans="1:8">
      <c r="A189" s="44">
        <v>819910</v>
      </c>
      <c r="B189" s="45" t="s">
        <v>13</v>
      </c>
      <c r="C189" s="45">
        <v>92200</v>
      </c>
      <c r="D189" s="46" t="s">
        <v>816</v>
      </c>
      <c r="E189" s="47">
        <v>-5747934</v>
      </c>
      <c r="F189" s="105">
        <v>27000</v>
      </c>
      <c r="G189" s="205">
        <v>4701060</v>
      </c>
      <c r="H189" s="48">
        <f t="shared" si="6"/>
        <v>-10421994</v>
      </c>
    </row>
    <row r="190" spans="1:8">
      <c r="A190" s="20">
        <v>835802</v>
      </c>
      <c r="B190" s="5" t="s">
        <v>13</v>
      </c>
      <c r="C190" s="5">
        <v>95200</v>
      </c>
      <c r="D190" s="4" t="s">
        <v>704</v>
      </c>
      <c r="E190" s="9">
        <v>0</v>
      </c>
      <c r="F190" s="83">
        <v>0</v>
      </c>
      <c r="G190" s="183">
        <v>0</v>
      </c>
      <c r="H190" s="22">
        <f t="shared" si="6"/>
        <v>0</v>
      </c>
    </row>
    <row r="191" spans="1:8">
      <c r="A191" s="44">
        <v>849020</v>
      </c>
      <c r="B191" s="45" t="s">
        <v>13</v>
      </c>
      <c r="C191" s="45">
        <v>93500</v>
      </c>
      <c r="D191" s="46" t="s">
        <v>817</v>
      </c>
      <c r="E191" s="47">
        <v>-236902611</v>
      </c>
      <c r="F191" s="105">
        <v>68411343</v>
      </c>
      <c r="G191" s="205">
        <v>19741519</v>
      </c>
      <c r="H191" s="48">
        <f t="shared" si="6"/>
        <v>-188232787</v>
      </c>
    </row>
    <row r="192" spans="1:8">
      <c r="A192" s="20">
        <v>849710</v>
      </c>
      <c r="B192" s="5" t="s">
        <v>13</v>
      </c>
      <c r="C192" s="5"/>
      <c r="D192" s="4" t="s">
        <v>709</v>
      </c>
      <c r="E192" s="9">
        <v>0</v>
      </c>
      <c r="F192" s="83">
        <v>0</v>
      </c>
      <c r="G192" s="183">
        <v>0</v>
      </c>
      <c r="H192" s="22">
        <f t="shared" si="6"/>
        <v>0</v>
      </c>
    </row>
    <row r="193" spans="1:8">
      <c r="A193" s="20">
        <v>858000</v>
      </c>
      <c r="B193" s="5" t="s">
        <v>13</v>
      </c>
      <c r="C193" s="5">
        <v>99901</v>
      </c>
      <c r="D193" s="4" t="s">
        <v>840</v>
      </c>
      <c r="E193" s="9">
        <v>0</v>
      </c>
      <c r="F193" s="83">
        <v>0</v>
      </c>
      <c r="G193" s="183">
        <v>0</v>
      </c>
      <c r="H193" s="22">
        <f t="shared" si="6"/>
        <v>0</v>
      </c>
    </row>
    <row r="194" spans="1:8">
      <c r="A194" s="20">
        <v>99800</v>
      </c>
      <c r="B194" s="5" t="s">
        <v>13</v>
      </c>
      <c r="C194" s="5">
        <v>99800</v>
      </c>
      <c r="D194" s="4" t="s">
        <v>714</v>
      </c>
      <c r="E194" s="9">
        <v>0</v>
      </c>
      <c r="F194" s="189">
        <v>0</v>
      </c>
      <c r="G194" s="183">
        <v>0</v>
      </c>
      <c r="H194" s="22">
        <f t="shared" si="6"/>
        <v>0</v>
      </c>
    </row>
    <row r="195" spans="1:8" ht="13.8" thickBot="1">
      <c r="A195" s="24"/>
      <c r="B195" s="24"/>
      <c r="C195" s="24"/>
      <c r="D195" s="24" t="s">
        <v>715</v>
      </c>
      <c r="E195" s="25">
        <f>SUM(E8:E194)</f>
        <v>0</v>
      </c>
      <c r="F195" s="87">
        <f>SUBTOTAL(9,F8:F194)</f>
        <v>11290000918</v>
      </c>
      <c r="G195" s="87">
        <f>SUBTOTAL(9,G8:G194)</f>
        <v>11290000918</v>
      </c>
      <c r="H195" s="25">
        <f>SUM(H8:H194)</f>
        <v>0</v>
      </c>
    </row>
    <row r="196" spans="1:8" ht="13.8" thickTop="1">
      <c r="G196" s="198">
        <f>F195-G195</f>
        <v>0</v>
      </c>
    </row>
  </sheetData>
  <autoFilter ref="A5:H194" xr:uid="{99D8FCE1-E3BE-488E-8802-C79D9548FF0A}"/>
  <phoneticPr fontId="1" type="noConversion"/>
  <pageMargins left="0.7" right="0.7" top="0.75" bottom="0.75" header="0.3" footer="0.3"/>
  <pageSetup paperSize="9" scale="55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06C40-86CA-4C07-B14B-BAA707ABCA67}">
  <dimension ref="A1:I196"/>
  <sheetViews>
    <sheetView view="pageBreakPreview" zoomScale="70" zoomScaleNormal="85" zoomScaleSheetLayoutView="70" workbookViewId="0">
      <pane ySplit="7" topLeftCell="A71" activePane="bottomLeft" state="frozen"/>
      <selection activeCell="D74" sqref="D74"/>
      <selection pane="bottomLeft" activeCell="D74" sqref="D74"/>
    </sheetView>
  </sheetViews>
  <sheetFormatPr defaultColWidth="8.69921875" defaultRowHeight="13.2"/>
  <cols>
    <col min="1" max="1" width="13.5" style="8" bestFit="1" customWidth="1"/>
    <col min="2" max="3" width="7.296875" style="8" customWidth="1"/>
    <col min="4" max="4" width="35.09765625" style="8" bestFit="1" customWidth="1"/>
    <col min="5" max="5" width="23.3984375" style="134" bestFit="1" customWidth="1"/>
    <col min="6" max="6" width="21" style="198" bestFit="1" customWidth="1"/>
    <col min="7" max="7" width="21.3984375" style="198" bestFit="1" customWidth="1"/>
    <col min="8" max="8" width="30.3984375" style="134" bestFit="1" customWidth="1"/>
    <col min="9" max="9" width="2.69921875" style="8" customWidth="1"/>
    <col min="10" max="16384" width="8.69921875" style="8"/>
  </cols>
  <sheetData>
    <row r="1" spans="1:9">
      <c r="A1" s="1" t="s">
        <v>0</v>
      </c>
      <c r="B1" s="1"/>
      <c r="C1" s="1"/>
      <c r="D1" s="5"/>
      <c r="E1" s="196"/>
      <c r="F1" s="197"/>
      <c r="G1" s="197"/>
      <c r="H1" s="7"/>
    </row>
    <row r="2" spans="1:9">
      <c r="A2" s="1" t="s">
        <v>1</v>
      </c>
      <c r="B2" s="1"/>
      <c r="C2" s="1"/>
      <c r="D2" s="5"/>
      <c r="E2" s="9"/>
      <c r="F2" s="79"/>
      <c r="G2" s="79"/>
      <c r="H2" s="7"/>
    </row>
    <row r="3" spans="1:9">
      <c r="A3" s="1" t="s">
        <v>842</v>
      </c>
      <c r="B3" s="2"/>
      <c r="C3" s="2"/>
      <c r="D3" s="5"/>
      <c r="E3" s="7"/>
      <c r="F3" s="79"/>
      <c r="G3" s="79"/>
      <c r="H3" s="7"/>
    </row>
    <row r="4" spans="1:9">
      <c r="A4" s="1"/>
      <c r="B4" s="1"/>
      <c r="C4" s="1"/>
      <c r="D4" s="5"/>
      <c r="E4" s="7"/>
      <c r="F4" s="79"/>
      <c r="G4" s="79"/>
      <c r="H4" s="7"/>
    </row>
    <row r="5" spans="1:9" s="10" customFormat="1" ht="39.6">
      <c r="A5" s="26" t="s">
        <v>2</v>
      </c>
      <c r="B5" s="26" t="s">
        <v>3</v>
      </c>
      <c r="C5" s="26" t="s">
        <v>4</v>
      </c>
      <c r="D5" s="26" t="s">
        <v>5</v>
      </c>
      <c r="E5" s="27" t="s">
        <v>717</v>
      </c>
      <c r="F5" s="80" t="s">
        <v>7</v>
      </c>
      <c r="G5" s="80" t="s">
        <v>8</v>
      </c>
      <c r="H5" s="28" t="s">
        <v>9</v>
      </c>
    </row>
    <row r="6" spans="1:9" ht="13.8" thickBot="1">
      <c r="A6" s="11" t="s">
        <v>10</v>
      </c>
      <c r="B6" s="11" t="s">
        <v>11</v>
      </c>
      <c r="C6" s="11"/>
      <c r="D6" s="11"/>
      <c r="E6" s="12"/>
      <c r="F6" s="81"/>
      <c r="G6" s="81"/>
      <c r="H6" s="13" t="s">
        <v>12</v>
      </c>
    </row>
    <row r="7" spans="1:9" ht="13.8" thickBot="1">
      <c r="A7" s="14"/>
      <c r="B7" s="14">
        <v>183100</v>
      </c>
      <c r="C7" s="14"/>
      <c r="D7" s="14"/>
      <c r="E7" s="14"/>
      <c r="F7" s="82"/>
      <c r="G7" s="82"/>
      <c r="H7" s="15"/>
    </row>
    <row r="8" spans="1:9" s="132" customFormat="1">
      <c r="A8" s="20">
        <v>103110</v>
      </c>
      <c r="B8" s="5" t="s">
        <v>13</v>
      </c>
      <c r="C8" s="5">
        <v>10300</v>
      </c>
      <c r="D8" s="4" t="s">
        <v>14</v>
      </c>
      <c r="E8" s="9">
        <v>1869671160</v>
      </c>
      <c r="F8" s="188">
        <v>2386786181</v>
      </c>
      <c r="G8" s="183">
        <v>2121081813</v>
      </c>
      <c r="H8" s="180">
        <f t="shared" ref="H8:H72" si="0">E8+F8-G8</f>
        <v>2135375528</v>
      </c>
      <c r="I8" s="8"/>
    </row>
    <row r="9" spans="1:9" s="132" customFormat="1">
      <c r="A9" s="20">
        <v>103120</v>
      </c>
      <c r="B9" s="5" t="s">
        <v>13</v>
      </c>
      <c r="C9" s="5">
        <v>10301</v>
      </c>
      <c r="D9" s="4" t="s">
        <v>15</v>
      </c>
      <c r="E9" s="9">
        <v>558215</v>
      </c>
      <c r="F9" s="83">
        <v>117700</v>
      </c>
      <c r="G9" s="183">
        <v>0</v>
      </c>
      <c r="H9" s="22">
        <f t="shared" si="0"/>
        <v>675915</v>
      </c>
      <c r="I9" s="8"/>
    </row>
    <row r="10" spans="1:9">
      <c r="A10" s="20">
        <v>10400</v>
      </c>
      <c r="B10" s="5" t="s">
        <v>13</v>
      </c>
      <c r="C10" s="5">
        <v>10400</v>
      </c>
      <c r="D10" s="4" t="s">
        <v>16</v>
      </c>
      <c r="E10" s="9">
        <v>181501</v>
      </c>
      <c r="F10" s="83">
        <v>5305</v>
      </c>
      <c r="G10" s="183">
        <v>0</v>
      </c>
      <c r="H10" s="22">
        <f t="shared" si="0"/>
        <v>186806</v>
      </c>
    </row>
    <row r="11" spans="1:9">
      <c r="A11" s="20">
        <v>106210</v>
      </c>
      <c r="B11" s="5" t="s">
        <v>13</v>
      </c>
      <c r="C11" s="5">
        <v>10100</v>
      </c>
      <c r="D11" s="4" t="s">
        <v>17</v>
      </c>
      <c r="E11" s="9">
        <v>828185</v>
      </c>
      <c r="F11" s="83">
        <v>500000</v>
      </c>
      <c r="G11" s="183">
        <v>518040</v>
      </c>
      <c r="H11" s="22">
        <f t="shared" si="0"/>
        <v>810145</v>
      </c>
    </row>
    <row r="12" spans="1:9">
      <c r="A12" s="20">
        <v>109200</v>
      </c>
      <c r="B12" s="5" t="s">
        <v>13</v>
      </c>
      <c r="C12" s="5"/>
      <c r="D12" s="4" t="s">
        <v>18</v>
      </c>
      <c r="E12" s="9">
        <v>0</v>
      </c>
      <c r="F12" s="83">
        <v>0</v>
      </c>
      <c r="G12" s="183">
        <v>0</v>
      </c>
      <c r="H12" s="22">
        <f t="shared" si="0"/>
        <v>0</v>
      </c>
    </row>
    <row r="13" spans="1:9" s="89" customFormat="1">
      <c r="A13" s="20">
        <v>122800</v>
      </c>
      <c r="B13" s="5" t="s">
        <v>13</v>
      </c>
      <c r="C13" s="5">
        <v>12200</v>
      </c>
      <c r="D13" s="4" t="s">
        <v>19</v>
      </c>
      <c r="E13" s="9">
        <v>-43398378</v>
      </c>
      <c r="F13" s="83">
        <v>146509423</v>
      </c>
      <c r="G13" s="183">
        <v>142746257</v>
      </c>
      <c r="H13" s="22">
        <f t="shared" si="0"/>
        <v>-39635212</v>
      </c>
      <c r="I13" s="8"/>
    </row>
    <row r="14" spans="1:9" s="132" customFormat="1">
      <c r="A14" s="20">
        <v>1231001</v>
      </c>
      <c r="B14" s="5" t="s">
        <v>13</v>
      </c>
      <c r="C14" s="5">
        <v>10800</v>
      </c>
      <c r="D14" s="4" t="s">
        <v>20</v>
      </c>
      <c r="E14" s="9">
        <v>0</v>
      </c>
      <c r="F14" s="83">
        <v>0</v>
      </c>
      <c r="G14" s="183">
        <v>0</v>
      </c>
      <c r="H14" s="22">
        <f t="shared" si="0"/>
        <v>0</v>
      </c>
      <c r="I14" s="8"/>
    </row>
    <row r="15" spans="1:9">
      <c r="A15" s="20">
        <v>123004</v>
      </c>
      <c r="B15" s="5" t="s">
        <v>13</v>
      </c>
      <c r="C15" s="5">
        <v>10800</v>
      </c>
      <c r="D15" s="4" t="s">
        <v>21</v>
      </c>
      <c r="E15" s="9">
        <v>0</v>
      </c>
      <c r="F15" s="83">
        <v>0</v>
      </c>
      <c r="G15" s="183">
        <v>0</v>
      </c>
      <c r="H15" s="22">
        <f t="shared" si="0"/>
        <v>0</v>
      </c>
    </row>
    <row r="16" spans="1:9">
      <c r="A16" s="20">
        <v>123106</v>
      </c>
      <c r="B16" s="5" t="s">
        <v>13</v>
      </c>
      <c r="C16" s="5">
        <v>10800</v>
      </c>
      <c r="D16" s="4" t="s">
        <v>22</v>
      </c>
      <c r="E16" s="9">
        <v>0</v>
      </c>
      <c r="F16" s="83">
        <v>0</v>
      </c>
      <c r="G16" s="183">
        <v>0</v>
      </c>
      <c r="H16" s="22">
        <f t="shared" si="0"/>
        <v>0</v>
      </c>
    </row>
    <row r="17" spans="1:9">
      <c r="A17" s="20">
        <v>1231103</v>
      </c>
      <c r="B17" s="5" t="s">
        <v>13</v>
      </c>
      <c r="C17" s="5">
        <v>10803</v>
      </c>
      <c r="D17" s="4" t="s">
        <v>782</v>
      </c>
      <c r="E17" s="9">
        <v>2145465</v>
      </c>
      <c r="F17" s="83">
        <v>59946</v>
      </c>
      <c r="G17" s="183">
        <v>0</v>
      </c>
      <c r="H17" s="22">
        <f t="shared" si="0"/>
        <v>2205411</v>
      </c>
    </row>
    <row r="18" spans="1:9">
      <c r="A18" s="20">
        <v>123133</v>
      </c>
      <c r="B18" s="5" t="s">
        <v>13</v>
      </c>
      <c r="C18" s="5">
        <v>10800</v>
      </c>
      <c r="D18" s="4" t="s">
        <v>24</v>
      </c>
      <c r="E18" s="9">
        <v>0</v>
      </c>
      <c r="F18" s="83">
        <v>0</v>
      </c>
      <c r="G18" s="183">
        <v>0</v>
      </c>
      <c r="H18" s="22">
        <f t="shared" si="0"/>
        <v>0</v>
      </c>
    </row>
    <row r="19" spans="1:9">
      <c r="A19" s="20">
        <v>123183</v>
      </c>
      <c r="B19" s="5" t="s">
        <v>13</v>
      </c>
      <c r="C19" s="5">
        <v>10805</v>
      </c>
      <c r="D19" s="4" t="s">
        <v>25</v>
      </c>
      <c r="E19" s="9">
        <v>77246487</v>
      </c>
      <c r="F19" s="83">
        <v>1556063</v>
      </c>
      <c r="G19" s="183">
        <v>0</v>
      </c>
      <c r="H19" s="22">
        <f t="shared" si="0"/>
        <v>78802550</v>
      </c>
    </row>
    <row r="20" spans="1:9">
      <c r="A20" s="20">
        <v>123191</v>
      </c>
      <c r="B20" s="5" t="s">
        <v>13</v>
      </c>
      <c r="C20" s="5">
        <v>10800</v>
      </c>
      <c r="D20" s="4" t="s">
        <v>26</v>
      </c>
      <c r="E20" s="9">
        <v>0</v>
      </c>
      <c r="F20" s="83">
        <v>0</v>
      </c>
      <c r="G20" s="183">
        <v>0</v>
      </c>
      <c r="H20" s="22">
        <f t="shared" si="0"/>
        <v>0</v>
      </c>
    </row>
    <row r="21" spans="1:9">
      <c r="A21" s="20">
        <v>123195</v>
      </c>
      <c r="B21" s="5" t="s">
        <v>13</v>
      </c>
      <c r="C21" s="5">
        <v>10800</v>
      </c>
      <c r="D21" s="4" t="s">
        <v>27</v>
      </c>
      <c r="E21" s="9">
        <v>0</v>
      </c>
      <c r="F21" s="83">
        <v>0</v>
      </c>
      <c r="G21" s="183">
        <v>0</v>
      </c>
      <c r="H21" s="22">
        <f t="shared" si="0"/>
        <v>0</v>
      </c>
    </row>
    <row r="22" spans="1:9">
      <c r="A22" s="20">
        <v>123196</v>
      </c>
      <c r="B22" s="5" t="s">
        <v>13</v>
      </c>
      <c r="C22" s="5">
        <v>10808</v>
      </c>
      <c r="D22" s="4" t="s">
        <v>28</v>
      </c>
      <c r="E22" s="9">
        <v>0</v>
      </c>
      <c r="F22" s="83">
        <v>0</v>
      </c>
      <c r="G22" s="183">
        <v>0</v>
      </c>
      <c r="H22" s="22">
        <f t="shared" si="0"/>
        <v>0</v>
      </c>
    </row>
    <row r="23" spans="1:9">
      <c r="A23" s="20">
        <v>123307</v>
      </c>
      <c r="B23" s="5" t="s">
        <v>13</v>
      </c>
      <c r="C23" s="5">
        <v>10800</v>
      </c>
      <c r="D23" s="4" t="s">
        <v>29</v>
      </c>
      <c r="E23" s="9">
        <v>0</v>
      </c>
      <c r="F23" s="83">
        <v>0</v>
      </c>
      <c r="G23" s="183">
        <v>0</v>
      </c>
      <c r="H23" s="22">
        <f t="shared" si="0"/>
        <v>0</v>
      </c>
    </row>
    <row r="24" spans="1:9">
      <c r="A24" s="20">
        <v>123900</v>
      </c>
      <c r="B24" s="5" t="s">
        <v>13</v>
      </c>
      <c r="C24" s="5">
        <v>10810</v>
      </c>
      <c r="D24" s="4" t="s">
        <v>30</v>
      </c>
      <c r="E24" s="9">
        <v>48088300</v>
      </c>
      <c r="F24" s="195">
        <v>17385500</v>
      </c>
      <c r="G24" s="183">
        <v>17385500</v>
      </c>
      <c r="H24" s="22">
        <f t="shared" si="0"/>
        <v>48088300</v>
      </c>
    </row>
    <row r="25" spans="1:9">
      <c r="A25" s="20">
        <v>123901</v>
      </c>
      <c r="B25" s="5" t="s">
        <v>13</v>
      </c>
      <c r="C25" s="5">
        <v>10800</v>
      </c>
      <c r="D25" s="4" t="s">
        <v>31</v>
      </c>
      <c r="E25" s="9">
        <v>0</v>
      </c>
      <c r="F25" s="83">
        <v>0</v>
      </c>
      <c r="G25" s="183">
        <v>0</v>
      </c>
      <c r="H25" s="22">
        <f t="shared" si="0"/>
        <v>0</v>
      </c>
    </row>
    <row r="26" spans="1:9">
      <c r="A26" s="20">
        <v>123910</v>
      </c>
      <c r="B26" s="5" t="s">
        <v>13</v>
      </c>
      <c r="C26" s="5">
        <v>10812</v>
      </c>
      <c r="D26" s="4" t="s">
        <v>32</v>
      </c>
      <c r="E26" s="9">
        <v>3377376698</v>
      </c>
      <c r="F26" s="83">
        <v>1906287673</v>
      </c>
      <c r="G26" s="183">
        <v>2021498564</v>
      </c>
      <c r="H26" s="22">
        <f t="shared" si="0"/>
        <v>3262165807</v>
      </c>
    </row>
    <row r="27" spans="1:9">
      <c r="A27" s="20">
        <v>123920</v>
      </c>
      <c r="B27" s="5" t="s">
        <v>13</v>
      </c>
      <c r="C27" s="5">
        <v>10800</v>
      </c>
      <c r="D27" s="4" t="s">
        <v>33</v>
      </c>
      <c r="E27" s="9">
        <v>0</v>
      </c>
      <c r="F27" s="83">
        <v>0</v>
      </c>
      <c r="G27" s="183">
        <v>0</v>
      </c>
      <c r="H27" s="22">
        <f t="shared" si="0"/>
        <v>0</v>
      </c>
    </row>
    <row r="28" spans="1:9">
      <c r="A28" s="20">
        <v>123937</v>
      </c>
      <c r="B28" s="5" t="s">
        <v>13</v>
      </c>
      <c r="C28" s="5">
        <v>10800</v>
      </c>
      <c r="D28" s="4" t="s">
        <v>34</v>
      </c>
      <c r="E28" s="9">
        <v>0</v>
      </c>
      <c r="F28" s="83">
        <v>0</v>
      </c>
      <c r="G28" s="183">
        <v>0</v>
      </c>
      <c r="H28" s="22">
        <f t="shared" si="0"/>
        <v>0</v>
      </c>
    </row>
    <row r="29" spans="1:9">
      <c r="A29" s="20">
        <v>123940</v>
      </c>
      <c r="B29" s="5" t="s">
        <v>13</v>
      </c>
      <c r="C29" s="5">
        <v>11000</v>
      </c>
      <c r="D29" s="4" t="s">
        <v>35</v>
      </c>
      <c r="E29" s="9">
        <v>1121765579</v>
      </c>
      <c r="F29" s="83">
        <v>297391091</v>
      </c>
      <c r="G29" s="183">
        <v>309902771</v>
      </c>
      <c r="H29" s="22">
        <f t="shared" si="0"/>
        <v>1109253899</v>
      </c>
    </row>
    <row r="30" spans="1:9" s="132" customFormat="1">
      <c r="A30" s="20">
        <v>150100</v>
      </c>
      <c r="B30" s="5" t="s">
        <v>13</v>
      </c>
      <c r="C30" s="5">
        <v>13100</v>
      </c>
      <c r="D30" s="4" t="s">
        <v>783</v>
      </c>
      <c r="E30" s="9">
        <v>8127000</v>
      </c>
      <c r="F30" s="83">
        <v>0</v>
      </c>
      <c r="G30" s="183">
        <v>0</v>
      </c>
      <c r="H30" s="22">
        <f t="shared" si="0"/>
        <v>8127000</v>
      </c>
      <c r="I30" s="8"/>
    </row>
    <row r="31" spans="1:9" s="132" customFormat="1">
      <c r="A31" s="20">
        <v>150110</v>
      </c>
      <c r="B31" s="5" t="s">
        <v>13</v>
      </c>
      <c r="C31" s="5">
        <v>13300</v>
      </c>
      <c r="D31" s="4" t="s">
        <v>36</v>
      </c>
      <c r="E31" s="9">
        <v>15396524</v>
      </c>
      <c r="F31" s="83">
        <v>369023</v>
      </c>
      <c r="G31" s="183">
        <v>1721389</v>
      </c>
      <c r="H31" s="22">
        <f t="shared" si="0"/>
        <v>14044158</v>
      </c>
      <c r="I31" s="8"/>
    </row>
    <row r="32" spans="1:9">
      <c r="A32" s="20">
        <v>150210</v>
      </c>
      <c r="B32" s="5" t="s">
        <v>13</v>
      </c>
      <c r="C32" s="5">
        <v>13300</v>
      </c>
      <c r="D32" s="4" t="s">
        <v>37</v>
      </c>
      <c r="E32" s="9">
        <v>0</v>
      </c>
      <c r="F32" s="83">
        <v>0</v>
      </c>
      <c r="G32" s="183">
        <v>0</v>
      </c>
      <c r="H32" s="22">
        <f t="shared" si="0"/>
        <v>0</v>
      </c>
    </row>
    <row r="33" spans="1:9">
      <c r="A33" s="20">
        <v>150270</v>
      </c>
      <c r="B33" s="5" t="s">
        <v>13</v>
      </c>
      <c r="C33" s="5">
        <v>13300</v>
      </c>
      <c r="D33" s="4" t="s">
        <v>38</v>
      </c>
      <c r="E33" s="9">
        <v>0</v>
      </c>
      <c r="F33" s="83">
        <v>0</v>
      </c>
      <c r="G33" s="183">
        <v>0</v>
      </c>
      <c r="H33" s="22">
        <f t="shared" si="0"/>
        <v>0</v>
      </c>
    </row>
    <row r="34" spans="1:9">
      <c r="A34" s="20">
        <v>150990</v>
      </c>
      <c r="B34" s="5" t="s">
        <v>13</v>
      </c>
      <c r="C34" s="5">
        <v>13303</v>
      </c>
      <c r="D34" s="4" t="s">
        <v>39</v>
      </c>
      <c r="E34" s="9">
        <v>46534688</v>
      </c>
      <c r="F34" s="83">
        <v>0</v>
      </c>
      <c r="G34" s="183">
        <v>0</v>
      </c>
      <c r="H34" s="22">
        <f t="shared" si="0"/>
        <v>46534688</v>
      </c>
    </row>
    <row r="35" spans="1:9">
      <c r="A35" s="20"/>
      <c r="B35" s="5" t="s">
        <v>13</v>
      </c>
      <c r="C35" s="5"/>
      <c r="D35" s="4" t="s">
        <v>40</v>
      </c>
      <c r="E35" s="9">
        <v>0</v>
      </c>
      <c r="F35" s="83">
        <v>0</v>
      </c>
      <c r="G35" s="183">
        <v>0</v>
      </c>
      <c r="H35" s="22">
        <f t="shared" si="0"/>
        <v>0</v>
      </c>
    </row>
    <row r="36" spans="1:9">
      <c r="A36" s="20">
        <v>152610</v>
      </c>
      <c r="B36" s="5" t="s">
        <v>13</v>
      </c>
      <c r="C36" s="5">
        <v>13600</v>
      </c>
      <c r="D36" s="4" t="s">
        <v>41</v>
      </c>
      <c r="E36" s="9">
        <v>31541650</v>
      </c>
      <c r="F36" s="83">
        <v>0</v>
      </c>
      <c r="G36" s="183">
        <v>0</v>
      </c>
      <c r="H36" s="22">
        <f t="shared" si="0"/>
        <v>31541650</v>
      </c>
    </row>
    <row r="37" spans="1:9">
      <c r="A37" s="73"/>
      <c r="B37" s="74" t="s">
        <v>13</v>
      </c>
      <c r="C37" s="74">
        <v>19801</v>
      </c>
      <c r="D37" s="75" t="s">
        <v>42</v>
      </c>
      <c r="E37" s="76">
        <v>0</v>
      </c>
      <c r="F37" s="77">
        <v>0</v>
      </c>
      <c r="G37" s="76">
        <v>0</v>
      </c>
      <c r="H37" s="77">
        <f t="shared" si="0"/>
        <v>0</v>
      </c>
      <c r="I37" s="8" t="s">
        <v>43</v>
      </c>
    </row>
    <row r="38" spans="1:9">
      <c r="A38" s="20">
        <v>157110</v>
      </c>
      <c r="B38" s="5" t="s">
        <v>13</v>
      </c>
      <c r="C38" s="5"/>
      <c r="D38" s="4" t="s">
        <v>44</v>
      </c>
      <c r="E38" s="9">
        <v>0</v>
      </c>
      <c r="F38" s="83">
        <v>0</v>
      </c>
      <c r="G38" s="183">
        <v>0</v>
      </c>
      <c r="H38" s="22">
        <f t="shared" si="0"/>
        <v>0</v>
      </c>
    </row>
    <row r="39" spans="1:9">
      <c r="A39" s="20">
        <v>157810</v>
      </c>
      <c r="B39" s="5" t="s">
        <v>13</v>
      </c>
      <c r="C39" s="5"/>
      <c r="D39" s="4" t="s">
        <v>45</v>
      </c>
      <c r="E39" s="9">
        <v>0</v>
      </c>
      <c r="F39" s="83">
        <v>0</v>
      </c>
      <c r="G39" s="183">
        <v>0</v>
      </c>
      <c r="H39" s="22">
        <f t="shared" si="0"/>
        <v>0</v>
      </c>
    </row>
    <row r="40" spans="1:9">
      <c r="A40" s="20">
        <v>157910</v>
      </c>
      <c r="B40" s="5" t="s">
        <v>13</v>
      </c>
      <c r="C40" s="5">
        <v>14300</v>
      </c>
      <c r="D40" s="4" t="s">
        <v>46</v>
      </c>
      <c r="E40" s="9">
        <v>0</v>
      </c>
      <c r="F40" s="83">
        <v>0</v>
      </c>
      <c r="G40" s="183">
        <v>0</v>
      </c>
      <c r="H40" s="22">
        <f t="shared" si="0"/>
        <v>0</v>
      </c>
    </row>
    <row r="41" spans="1:9">
      <c r="A41" s="20">
        <v>173100</v>
      </c>
      <c r="B41" s="5" t="s">
        <v>13</v>
      </c>
      <c r="C41" s="5"/>
      <c r="D41" s="4" t="s">
        <v>47</v>
      </c>
      <c r="E41" s="9">
        <v>0</v>
      </c>
      <c r="F41" s="83">
        <v>0</v>
      </c>
      <c r="G41" s="183">
        <v>0</v>
      </c>
      <c r="H41" s="22">
        <f t="shared" si="0"/>
        <v>0</v>
      </c>
    </row>
    <row r="42" spans="1:9">
      <c r="A42" s="20">
        <v>174100</v>
      </c>
      <c r="B42" s="5" t="s">
        <v>13</v>
      </c>
      <c r="C42" s="5">
        <v>21900</v>
      </c>
      <c r="D42" s="4" t="s">
        <v>48</v>
      </c>
      <c r="E42" s="9">
        <v>272817297</v>
      </c>
      <c r="F42" s="83">
        <v>0</v>
      </c>
      <c r="G42" s="183">
        <v>0</v>
      </c>
      <c r="H42" s="22">
        <f t="shared" si="0"/>
        <v>272817297</v>
      </c>
    </row>
    <row r="43" spans="1:9">
      <c r="A43" s="20">
        <v>177110</v>
      </c>
      <c r="B43" s="5" t="s">
        <v>13</v>
      </c>
      <c r="C43" s="5">
        <v>22100</v>
      </c>
      <c r="D43" s="4" t="s">
        <v>49</v>
      </c>
      <c r="E43" s="9">
        <v>0</v>
      </c>
      <c r="F43" s="83">
        <v>0</v>
      </c>
      <c r="G43" s="183">
        <v>0</v>
      </c>
      <c r="H43" s="22">
        <f t="shared" si="0"/>
        <v>0</v>
      </c>
    </row>
    <row r="44" spans="1:9">
      <c r="A44" s="20">
        <v>177120</v>
      </c>
      <c r="B44" s="5" t="s">
        <v>13</v>
      </c>
      <c r="C44" s="5">
        <v>22300</v>
      </c>
      <c r="D44" s="4" t="s">
        <v>50</v>
      </c>
      <c r="E44" s="9">
        <v>245934526</v>
      </c>
      <c r="F44" s="83">
        <v>0</v>
      </c>
      <c r="G44" s="183">
        <v>0</v>
      </c>
      <c r="H44" s="22">
        <f t="shared" si="0"/>
        <v>245934526</v>
      </c>
    </row>
    <row r="45" spans="1:9">
      <c r="A45" s="20">
        <v>177130</v>
      </c>
      <c r="B45" s="5" t="s">
        <v>13</v>
      </c>
      <c r="C45" s="5">
        <v>22500</v>
      </c>
      <c r="D45" s="4" t="s">
        <v>51</v>
      </c>
      <c r="E45" s="9">
        <v>50429170</v>
      </c>
      <c r="F45" s="83">
        <v>0</v>
      </c>
      <c r="G45" s="183">
        <v>0</v>
      </c>
      <c r="H45" s="22">
        <f t="shared" si="0"/>
        <v>50429170</v>
      </c>
    </row>
    <row r="46" spans="1:9">
      <c r="A46" s="20">
        <v>184110</v>
      </c>
      <c r="B46" s="5" t="s">
        <v>13</v>
      </c>
      <c r="C46" s="5">
        <v>22000</v>
      </c>
      <c r="D46" s="4" t="s">
        <v>52</v>
      </c>
      <c r="E46" s="9">
        <v>-270099497</v>
      </c>
      <c r="F46" s="83">
        <v>0</v>
      </c>
      <c r="G46" s="183">
        <v>74700</v>
      </c>
      <c r="H46" s="22">
        <f t="shared" si="0"/>
        <v>-270174197</v>
      </c>
    </row>
    <row r="47" spans="1:9">
      <c r="A47" s="20">
        <v>187110</v>
      </c>
      <c r="B47" s="5" t="s">
        <v>13</v>
      </c>
      <c r="C47" s="5">
        <v>22200</v>
      </c>
      <c r="D47" s="4" t="s">
        <v>53</v>
      </c>
      <c r="E47" s="9">
        <v>0</v>
      </c>
      <c r="F47" s="83">
        <v>0</v>
      </c>
      <c r="G47" s="183">
        <v>0</v>
      </c>
      <c r="H47" s="22">
        <f t="shared" si="0"/>
        <v>0</v>
      </c>
    </row>
    <row r="48" spans="1:9">
      <c r="A48" s="20">
        <v>187120</v>
      </c>
      <c r="B48" s="5" t="s">
        <v>13</v>
      </c>
      <c r="C48" s="5">
        <v>22400</v>
      </c>
      <c r="D48" s="4" t="s">
        <v>54</v>
      </c>
      <c r="E48" s="9">
        <v>-199366455</v>
      </c>
      <c r="F48" s="83">
        <v>0</v>
      </c>
      <c r="G48" s="183">
        <v>3168724</v>
      </c>
      <c r="H48" s="22">
        <f t="shared" si="0"/>
        <v>-202535179</v>
      </c>
    </row>
    <row r="49" spans="1:8">
      <c r="A49" s="20">
        <v>187130</v>
      </c>
      <c r="B49" s="5" t="s">
        <v>13</v>
      </c>
      <c r="C49" s="5">
        <v>22600</v>
      </c>
      <c r="D49" s="4" t="s">
        <v>55</v>
      </c>
      <c r="E49" s="9">
        <v>-50427170</v>
      </c>
      <c r="F49" s="83">
        <v>0</v>
      </c>
      <c r="G49" s="183">
        <v>0</v>
      </c>
      <c r="H49" s="22">
        <f t="shared" si="0"/>
        <v>-50427170</v>
      </c>
    </row>
    <row r="50" spans="1:8">
      <c r="A50" s="20">
        <v>187200</v>
      </c>
      <c r="B50" s="5" t="s">
        <v>13</v>
      </c>
      <c r="C50" s="5">
        <v>10900</v>
      </c>
      <c r="D50" s="4" t="s">
        <v>56</v>
      </c>
      <c r="E50" s="9">
        <v>-6544253</v>
      </c>
      <c r="F50" s="83">
        <v>0</v>
      </c>
      <c r="G50" s="183">
        <v>0</v>
      </c>
      <c r="H50" s="22">
        <f t="shared" si="0"/>
        <v>-6544253</v>
      </c>
    </row>
    <row r="51" spans="1:8">
      <c r="A51" s="20">
        <v>410110</v>
      </c>
      <c r="B51" s="5" t="s">
        <v>13</v>
      </c>
      <c r="C51" s="5"/>
      <c r="D51" s="4"/>
      <c r="E51" s="9">
        <v>0</v>
      </c>
      <c r="F51" s="83">
        <v>0</v>
      </c>
      <c r="G51" s="183">
        <v>0</v>
      </c>
      <c r="H51" s="22">
        <f t="shared" si="0"/>
        <v>0</v>
      </c>
    </row>
    <row r="52" spans="1:8">
      <c r="A52" s="20">
        <v>410520</v>
      </c>
      <c r="B52" s="5" t="s">
        <v>13</v>
      </c>
      <c r="C52" s="5"/>
      <c r="D52" s="4" t="s">
        <v>57</v>
      </c>
      <c r="E52" s="9">
        <v>0</v>
      </c>
      <c r="F52" s="83">
        <v>0</v>
      </c>
      <c r="G52" s="183">
        <v>0</v>
      </c>
      <c r="H52" s="22">
        <f t="shared" si="0"/>
        <v>0</v>
      </c>
    </row>
    <row r="53" spans="1:8" ht="12" customHeight="1">
      <c r="A53" s="20">
        <v>418000</v>
      </c>
      <c r="B53" s="5" t="s">
        <v>13</v>
      </c>
      <c r="C53" s="5">
        <v>25100</v>
      </c>
      <c r="D53" s="4" t="s">
        <v>58</v>
      </c>
      <c r="E53" s="9">
        <v>-9059303</v>
      </c>
      <c r="F53" s="83">
        <v>0</v>
      </c>
      <c r="G53" s="183">
        <v>0</v>
      </c>
      <c r="H53" s="22">
        <f t="shared" si="0"/>
        <v>-9059303</v>
      </c>
    </row>
    <row r="54" spans="1:8">
      <c r="A54" s="20">
        <v>418100</v>
      </c>
      <c r="B54" s="5" t="s">
        <v>13</v>
      </c>
      <c r="C54" s="5">
        <v>25101</v>
      </c>
      <c r="D54" s="4" t="s">
        <v>59</v>
      </c>
      <c r="E54" s="9">
        <v>-2418052208</v>
      </c>
      <c r="F54" s="83">
        <v>1992658156</v>
      </c>
      <c r="G54" s="183">
        <v>2137815024</v>
      </c>
      <c r="H54" s="22">
        <f t="shared" si="0"/>
        <v>-2563209076</v>
      </c>
    </row>
    <row r="55" spans="1:8">
      <c r="A55" s="20">
        <v>418160</v>
      </c>
      <c r="B55" s="5" t="s">
        <v>13</v>
      </c>
      <c r="C55" s="5"/>
      <c r="D55" s="4" t="s">
        <v>60</v>
      </c>
      <c r="E55" s="9">
        <v>0</v>
      </c>
      <c r="F55" s="83">
        <v>0</v>
      </c>
      <c r="G55" s="183">
        <v>0</v>
      </c>
      <c r="H55" s="22">
        <f t="shared" si="0"/>
        <v>0</v>
      </c>
    </row>
    <row r="56" spans="1:8">
      <c r="A56" s="20">
        <v>418260</v>
      </c>
      <c r="B56" s="5" t="s">
        <v>13</v>
      </c>
      <c r="C56" s="5">
        <v>25300</v>
      </c>
      <c r="D56" s="4" t="s">
        <v>61</v>
      </c>
      <c r="E56" s="9">
        <v>0</v>
      </c>
      <c r="F56" s="83">
        <v>0</v>
      </c>
      <c r="G56" s="183">
        <v>0</v>
      </c>
      <c r="H56" s="22">
        <f t="shared" si="0"/>
        <v>0</v>
      </c>
    </row>
    <row r="57" spans="1:8">
      <c r="A57" s="20">
        <v>418310</v>
      </c>
      <c r="B57" s="5" t="s">
        <v>13</v>
      </c>
      <c r="C57" s="5">
        <v>25301</v>
      </c>
      <c r="D57" s="4" t="s">
        <v>62</v>
      </c>
      <c r="E57" s="9">
        <v>-3272883</v>
      </c>
      <c r="F57" s="83">
        <v>0</v>
      </c>
      <c r="G57" s="183">
        <v>0</v>
      </c>
      <c r="H57" s="22">
        <f t="shared" si="0"/>
        <v>-3272883</v>
      </c>
    </row>
    <row r="58" spans="1:8">
      <c r="A58" s="20">
        <v>418910</v>
      </c>
      <c r="B58" s="5" t="s">
        <v>13</v>
      </c>
      <c r="C58" s="5"/>
      <c r="D58" s="4" t="s">
        <v>63</v>
      </c>
      <c r="E58" s="9">
        <v>0</v>
      </c>
      <c r="F58" s="83">
        <v>0</v>
      </c>
      <c r="G58" s="183">
        <v>0</v>
      </c>
      <c r="H58" s="22">
        <f t="shared" si="0"/>
        <v>0</v>
      </c>
    </row>
    <row r="59" spans="1:8">
      <c r="A59" s="20">
        <v>422120</v>
      </c>
      <c r="B59" s="5" t="s">
        <v>13</v>
      </c>
      <c r="C59" s="5">
        <v>26200</v>
      </c>
      <c r="D59" s="4" t="s">
        <v>64</v>
      </c>
      <c r="E59" s="9">
        <v>0</v>
      </c>
      <c r="F59" s="83">
        <v>0</v>
      </c>
      <c r="G59" s="183">
        <v>0</v>
      </c>
      <c r="H59" s="22">
        <f t="shared" si="0"/>
        <v>0</v>
      </c>
    </row>
    <row r="60" spans="1:8">
      <c r="A60" s="20">
        <v>423000</v>
      </c>
      <c r="B60" s="5" t="s">
        <v>13</v>
      </c>
      <c r="C60" s="5">
        <v>26201</v>
      </c>
      <c r="D60" s="4" t="s">
        <v>65</v>
      </c>
      <c r="E60" s="9">
        <v>-173788887</v>
      </c>
      <c r="F60" s="83">
        <v>0</v>
      </c>
      <c r="G60" s="183">
        <v>3053756</v>
      </c>
      <c r="H60" s="22">
        <f t="shared" si="0"/>
        <v>-176842643</v>
      </c>
    </row>
    <row r="61" spans="1:8">
      <c r="A61" s="20">
        <v>428000</v>
      </c>
      <c r="B61" s="5" t="s">
        <v>13</v>
      </c>
      <c r="C61" s="5">
        <v>26200</v>
      </c>
      <c r="D61" s="4" t="s">
        <v>66</v>
      </c>
      <c r="E61" s="9">
        <v>0</v>
      </c>
      <c r="F61" s="83">
        <v>0</v>
      </c>
      <c r="G61" s="183">
        <v>0</v>
      </c>
      <c r="H61" s="22">
        <f t="shared" si="0"/>
        <v>0</v>
      </c>
    </row>
    <row r="62" spans="1:8">
      <c r="A62" s="73"/>
      <c r="B62" s="74" t="s">
        <v>13</v>
      </c>
      <c r="C62" s="74">
        <v>26205</v>
      </c>
      <c r="D62" s="75" t="s">
        <v>67</v>
      </c>
      <c r="E62" s="76">
        <v>1150000000</v>
      </c>
      <c r="F62" s="77">
        <v>0</v>
      </c>
      <c r="G62" s="76">
        <v>0</v>
      </c>
      <c r="H62" s="77">
        <f t="shared" si="0"/>
        <v>1150000000</v>
      </c>
    </row>
    <row r="63" spans="1:8">
      <c r="A63" s="20">
        <v>428810</v>
      </c>
      <c r="B63" s="5" t="s">
        <v>13</v>
      </c>
      <c r="C63" s="5">
        <v>27500</v>
      </c>
      <c r="D63" s="4" t="s">
        <v>68</v>
      </c>
      <c r="E63" s="9">
        <v>-23740750</v>
      </c>
      <c r="F63" s="83">
        <v>17553310</v>
      </c>
      <c r="G63" s="183">
        <v>17057130</v>
      </c>
      <c r="H63" s="22">
        <f t="shared" si="0"/>
        <v>-23244570</v>
      </c>
    </row>
    <row r="64" spans="1:8">
      <c r="A64" s="20">
        <v>428820</v>
      </c>
      <c r="B64" s="5" t="s">
        <v>13</v>
      </c>
      <c r="C64" s="5">
        <v>27600</v>
      </c>
      <c r="D64" s="4" t="s">
        <v>69</v>
      </c>
      <c r="E64" s="9">
        <v>4432150</v>
      </c>
      <c r="F64" s="83">
        <v>1755290</v>
      </c>
      <c r="G64" s="183">
        <v>1705660</v>
      </c>
      <c r="H64" s="22">
        <f t="shared" si="0"/>
        <v>4481780</v>
      </c>
    </row>
    <row r="65" spans="1:8">
      <c r="A65" s="20">
        <v>428830</v>
      </c>
      <c r="B65" s="5" t="s">
        <v>13</v>
      </c>
      <c r="C65" s="5">
        <v>27700</v>
      </c>
      <c r="D65" s="4" t="s">
        <v>70</v>
      </c>
      <c r="E65" s="9">
        <v>-2509380</v>
      </c>
      <c r="F65" s="83">
        <v>2509380</v>
      </c>
      <c r="G65" s="183">
        <v>2509380</v>
      </c>
      <c r="H65" s="22">
        <f t="shared" si="0"/>
        <v>-2509380</v>
      </c>
    </row>
    <row r="66" spans="1:8">
      <c r="A66" s="20">
        <v>428840</v>
      </c>
      <c r="B66" s="5" t="s">
        <v>13</v>
      </c>
      <c r="C66" s="5">
        <v>27800</v>
      </c>
      <c r="D66" s="4" t="s">
        <v>71</v>
      </c>
      <c r="E66" s="9">
        <v>-6157650</v>
      </c>
      <c r="F66" s="83">
        <v>5175990</v>
      </c>
      <c r="G66" s="183">
        <v>5163260</v>
      </c>
      <c r="H66" s="22">
        <f t="shared" si="0"/>
        <v>-6144920</v>
      </c>
    </row>
    <row r="67" spans="1:8">
      <c r="A67" s="20">
        <v>441100</v>
      </c>
      <c r="B67" s="5" t="s">
        <v>13</v>
      </c>
      <c r="C67" s="5">
        <v>26203</v>
      </c>
      <c r="D67" s="4" t="s">
        <v>72</v>
      </c>
      <c r="E67" s="9">
        <v>-1584930415</v>
      </c>
      <c r="F67" s="83">
        <v>0</v>
      </c>
      <c r="G67" s="183">
        <v>0</v>
      </c>
      <c r="H67" s="22">
        <f t="shared" si="0"/>
        <v>-1584930415</v>
      </c>
    </row>
    <row r="68" spans="1:8">
      <c r="A68" s="20">
        <v>412100</v>
      </c>
      <c r="B68" s="5" t="s">
        <v>13</v>
      </c>
      <c r="C68" s="5"/>
      <c r="D68" s="4"/>
      <c r="E68" s="9">
        <v>0</v>
      </c>
      <c r="F68" s="83">
        <v>0</v>
      </c>
      <c r="G68" s="183">
        <v>0</v>
      </c>
      <c r="H68" s="22">
        <f t="shared" si="0"/>
        <v>0</v>
      </c>
    </row>
    <row r="69" spans="1:8">
      <c r="A69" s="20">
        <v>448930</v>
      </c>
      <c r="B69" s="5" t="s">
        <v>13</v>
      </c>
      <c r="C69" s="5"/>
      <c r="D69" s="4" t="s">
        <v>73</v>
      </c>
      <c r="E69" s="9">
        <v>0</v>
      </c>
      <c r="F69" s="83">
        <v>0</v>
      </c>
      <c r="G69" s="183">
        <v>0</v>
      </c>
      <c r="H69" s="22">
        <f t="shared" si="0"/>
        <v>0</v>
      </c>
    </row>
    <row r="70" spans="1:8">
      <c r="A70" s="20">
        <v>466010</v>
      </c>
      <c r="B70" s="5" t="s">
        <v>13</v>
      </c>
      <c r="C70" s="5">
        <v>26100</v>
      </c>
      <c r="D70" s="4" t="s">
        <v>74</v>
      </c>
      <c r="E70" s="9">
        <v>0</v>
      </c>
      <c r="F70" s="83">
        <v>0</v>
      </c>
      <c r="G70" s="183">
        <v>0</v>
      </c>
      <c r="H70" s="22">
        <f t="shared" si="0"/>
        <v>0</v>
      </c>
    </row>
    <row r="71" spans="1:8">
      <c r="A71" s="20">
        <v>466020</v>
      </c>
      <c r="B71" s="5" t="s">
        <v>13</v>
      </c>
      <c r="C71" s="5"/>
      <c r="D71" s="4" t="s">
        <v>766</v>
      </c>
      <c r="E71" s="9">
        <v>0</v>
      </c>
      <c r="F71" s="83">
        <v>0</v>
      </c>
      <c r="G71" s="183">
        <v>0</v>
      </c>
      <c r="H71" s="22">
        <f t="shared" si="0"/>
        <v>0</v>
      </c>
    </row>
    <row r="72" spans="1:8">
      <c r="A72" s="20">
        <v>467110</v>
      </c>
      <c r="B72" s="5" t="s">
        <v>13</v>
      </c>
      <c r="C72" s="5"/>
      <c r="D72" s="4" t="s">
        <v>76</v>
      </c>
      <c r="E72" s="9">
        <v>0</v>
      </c>
      <c r="F72" s="83">
        <v>0</v>
      </c>
      <c r="G72" s="183">
        <v>0</v>
      </c>
      <c r="H72" s="22">
        <f t="shared" si="0"/>
        <v>0</v>
      </c>
    </row>
    <row r="73" spans="1:8">
      <c r="A73" s="20">
        <v>484004</v>
      </c>
      <c r="B73" s="5" t="s">
        <v>13</v>
      </c>
      <c r="C73" s="5"/>
      <c r="D73" s="4" t="s">
        <v>77</v>
      </c>
      <c r="E73" s="9">
        <v>0</v>
      </c>
      <c r="F73" s="83">
        <v>0</v>
      </c>
      <c r="G73" s="183">
        <v>0</v>
      </c>
      <c r="H73" s="22">
        <f t="shared" ref="H73:H136" si="1">E73+F73-G73</f>
        <v>0</v>
      </c>
    </row>
    <row r="74" spans="1:8">
      <c r="A74" s="192">
        <v>484037</v>
      </c>
      <c r="B74" s="193" t="s">
        <v>13</v>
      </c>
      <c r="C74" s="193">
        <v>28000</v>
      </c>
      <c r="D74" s="194" t="s">
        <v>78</v>
      </c>
      <c r="E74" s="9">
        <v>8811016847</v>
      </c>
      <c r="F74" s="22">
        <v>525691849</v>
      </c>
      <c r="G74" s="179">
        <v>124583459</v>
      </c>
      <c r="H74" s="22">
        <f t="shared" si="1"/>
        <v>9212125237</v>
      </c>
    </row>
    <row r="75" spans="1:8">
      <c r="A75" s="20">
        <v>484183</v>
      </c>
      <c r="B75" s="5" t="s">
        <v>13</v>
      </c>
      <c r="C75" s="5"/>
      <c r="D75" s="4" t="s">
        <v>79</v>
      </c>
      <c r="E75" s="9">
        <v>0</v>
      </c>
      <c r="F75" s="83">
        <v>0</v>
      </c>
      <c r="G75" s="183">
        <v>0</v>
      </c>
      <c r="H75" s="22">
        <f t="shared" si="1"/>
        <v>0</v>
      </c>
    </row>
    <row r="76" spans="1:8">
      <c r="A76" s="20">
        <v>484197</v>
      </c>
      <c r="B76" s="5" t="s">
        <v>13</v>
      </c>
      <c r="C76" s="5">
        <v>28200</v>
      </c>
      <c r="D76" s="4" t="s">
        <v>80</v>
      </c>
      <c r="E76" s="9">
        <v>0</v>
      </c>
      <c r="F76" s="83">
        <v>0</v>
      </c>
      <c r="G76" s="183">
        <v>0</v>
      </c>
      <c r="H76" s="22">
        <f t="shared" si="1"/>
        <v>0</v>
      </c>
    </row>
    <row r="77" spans="1:8">
      <c r="A77" s="20">
        <v>484281</v>
      </c>
      <c r="B77" s="5" t="s">
        <v>13</v>
      </c>
      <c r="C77" s="5"/>
      <c r="D77" s="4" t="s">
        <v>81</v>
      </c>
      <c r="E77" s="9">
        <v>0</v>
      </c>
      <c r="F77" s="83">
        <v>0</v>
      </c>
      <c r="G77" s="183">
        <v>0</v>
      </c>
      <c r="H77" s="22">
        <f t="shared" si="1"/>
        <v>0</v>
      </c>
    </row>
    <row r="78" spans="1:8">
      <c r="A78" s="20">
        <v>484307</v>
      </c>
      <c r="B78" s="5" t="s">
        <v>13</v>
      </c>
      <c r="C78" s="5"/>
      <c r="D78" s="4" t="s">
        <v>82</v>
      </c>
      <c r="E78" s="9">
        <v>0</v>
      </c>
      <c r="F78" s="83">
        <v>0</v>
      </c>
      <c r="G78" s="183">
        <v>0</v>
      </c>
      <c r="H78" s="22">
        <f t="shared" si="1"/>
        <v>0</v>
      </c>
    </row>
    <row r="79" spans="1:8">
      <c r="A79" s="20">
        <v>484423</v>
      </c>
      <c r="B79" s="5" t="s">
        <v>13</v>
      </c>
      <c r="C79" s="5">
        <v>28500</v>
      </c>
      <c r="D79" s="4" t="s">
        <v>784</v>
      </c>
      <c r="E79" s="9">
        <v>-81356487</v>
      </c>
      <c r="F79" s="83">
        <v>0</v>
      </c>
      <c r="G79" s="183">
        <v>1998648</v>
      </c>
      <c r="H79" s="22">
        <f t="shared" si="1"/>
        <v>-83355135</v>
      </c>
    </row>
    <row r="80" spans="1:8">
      <c r="A80" s="20">
        <v>484425</v>
      </c>
      <c r="B80" s="5" t="s">
        <v>13</v>
      </c>
      <c r="C80" s="5">
        <v>28700</v>
      </c>
      <c r="D80" s="4" t="s">
        <v>712</v>
      </c>
      <c r="E80" s="9">
        <v>-74716069</v>
      </c>
      <c r="F80" s="83">
        <v>0</v>
      </c>
      <c r="G80" s="183">
        <v>8171405</v>
      </c>
      <c r="H80" s="22">
        <f t="shared" si="1"/>
        <v>-82887474</v>
      </c>
    </row>
    <row r="81" spans="1:8">
      <c r="A81" s="20">
        <v>484941</v>
      </c>
      <c r="B81" s="5" t="s">
        <v>13</v>
      </c>
      <c r="C81" s="5"/>
      <c r="D81" s="4" t="s">
        <v>84</v>
      </c>
      <c r="E81" s="9">
        <v>0</v>
      </c>
      <c r="F81" s="83">
        <v>0</v>
      </c>
      <c r="G81" s="183">
        <v>0</v>
      </c>
      <c r="H81" s="22">
        <f t="shared" si="1"/>
        <v>0</v>
      </c>
    </row>
    <row r="82" spans="1:8">
      <c r="A82" s="20">
        <v>494020</v>
      </c>
      <c r="B82" s="5" t="s">
        <v>13</v>
      </c>
      <c r="C82" s="5"/>
      <c r="D82" s="4"/>
      <c r="E82" s="9">
        <v>0</v>
      </c>
      <c r="F82" s="83">
        <v>0</v>
      </c>
      <c r="G82" s="183">
        <v>0</v>
      </c>
      <c r="H82" s="22">
        <f t="shared" si="1"/>
        <v>0</v>
      </c>
    </row>
    <row r="83" spans="1:8">
      <c r="A83" s="20">
        <v>496000</v>
      </c>
      <c r="B83" s="5" t="s">
        <v>13</v>
      </c>
      <c r="C83" s="5">
        <v>33100</v>
      </c>
      <c r="D83" s="4" t="s">
        <v>85</v>
      </c>
      <c r="E83" s="9">
        <v>-498060000</v>
      </c>
      <c r="F83" s="83">
        <v>0</v>
      </c>
      <c r="G83" s="183">
        <v>0</v>
      </c>
      <c r="H83" s="22">
        <f t="shared" si="1"/>
        <v>-498060000</v>
      </c>
    </row>
    <row r="84" spans="1:8">
      <c r="A84" s="20">
        <v>498000</v>
      </c>
      <c r="B84" s="5" t="s">
        <v>13</v>
      </c>
      <c r="C84" s="5">
        <v>34100</v>
      </c>
      <c r="D84" s="4" t="s">
        <v>86</v>
      </c>
      <c r="E84" s="9">
        <v>-76579262</v>
      </c>
      <c r="F84" s="83">
        <v>0</v>
      </c>
      <c r="G84" s="183">
        <v>0</v>
      </c>
      <c r="H84" s="22">
        <f t="shared" si="1"/>
        <v>-76579262</v>
      </c>
    </row>
    <row r="85" spans="1:8">
      <c r="A85" s="170">
        <v>499110</v>
      </c>
      <c r="B85" s="171" t="s">
        <v>13</v>
      </c>
      <c r="C85" s="171">
        <v>37500</v>
      </c>
      <c r="D85" s="172" t="s">
        <v>87</v>
      </c>
      <c r="E85" s="168">
        <v>-11612032395</v>
      </c>
      <c r="F85" s="173">
        <v>0</v>
      </c>
      <c r="G85" s="184">
        <v>0</v>
      </c>
      <c r="H85" s="174">
        <f t="shared" si="1"/>
        <v>-11612032395</v>
      </c>
    </row>
    <row r="86" spans="1:8">
      <c r="A86" s="44">
        <v>543110</v>
      </c>
      <c r="B86" s="45" t="s">
        <v>13</v>
      </c>
      <c r="C86" s="45">
        <v>40100</v>
      </c>
      <c r="D86" s="46" t="s">
        <v>785</v>
      </c>
      <c r="E86" s="47">
        <v>0</v>
      </c>
      <c r="F86" s="105">
        <v>0</v>
      </c>
      <c r="G86" s="205">
        <v>256186365</v>
      </c>
      <c r="H86" s="48">
        <f t="shared" si="1"/>
        <v>-256186365</v>
      </c>
    </row>
    <row r="87" spans="1:8">
      <c r="A87" s="44">
        <v>543111</v>
      </c>
      <c r="B87" s="45" t="s">
        <v>13</v>
      </c>
      <c r="C87" s="45">
        <v>40101</v>
      </c>
      <c r="D87" s="46" t="s">
        <v>786</v>
      </c>
      <c r="E87" s="47">
        <v>0</v>
      </c>
      <c r="F87" s="105">
        <v>0</v>
      </c>
      <c r="G87" s="205">
        <v>2062852257</v>
      </c>
      <c r="H87" s="48">
        <f t="shared" si="1"/>
        <v>-2062852257</v>
      </c>
    </row>
    <row r="88" spans="1:8">
      <c r="A88" s="44">
        <v>543112</v>
      </c>
      <c r="B88" s="45" t="s">
        <v>13</v>
      </c>
      <c r="C88" s="45">
        <v>40102</v>
      </c>
      <c r="D88" s="46" t="s">
        <v>827</v>
      </c>
      <c r="E88" s="47">
        <v>0</v>
      </c>
      <c r="F88" s="105">
        <v>0</v>
      </c>
      <c r="G88" s="205">
        <v>107000</v>
      </c>
      <c r="H88" s="48">
        <f t="shared" si="1"/>
        <v>-107000</v>
      </c>
    </row>
    <row r="89" spans="1:8">
      <c r="A89" s="20">
        <v>600100</v>
      </c>
      <c r="B89" s="5" t="s">
        <v>13</v>
      </c>
      <c r="C89" s="5">
        <v>45100</v>
      </c>
      <c r="D89" s="4" t="s">
        <v>818</v>
      </c>
      <c r="E89" s="9">
        <v>0</v>
      </c>
      <c r="F89" s="83">
        <v>0</v>
      </c>
      <c r="G89" s="183">
        <v>0</v>
      </c>
      <c r="H89" s="22">
        <f t="shared" si="1"/>
        <v>0</v>
      </c>
    </row>
    <row r="90" spans="1:8">
      <c r="A90" s="44">
        <v>600009</v>
      </c>
      <c r="B90" s="45" t="s">
        <v>13</v>
      </c>
      <c r="C90" s="45">
        <v>45101</v>
      </c>
      <c r="D90" s="46" t="s">
        <v>828</v>
      </c>
      <c r="E90" s="47">
        <v>0</v>
      </c>
      <c r="F90" s="105">
        <v>1992374524</v>
      </c>
      <c r="G90" s="205">
        <v>0</v>
      </c>
      <c r="H90" s="48">
        <f t="shared" si="1"/>
        <v>1992374524</v>
      </c>
    </row>
    <row r="91" spans="1:8">
      <c r="A91" s="44">
        <v>600100</v>
      </c>
      <c r="B91" s="45" t="s">
        <v>13</v>
      </c>
      <c r="C91" s="45">
        <v>45102</v>
      </c>
      <c r="D91" s="46" t="s">
        <v>829</v>
      </c>
      <c r="E91" s="47">
        <v>0</v>
      </c>
      <c r="F91" s="105">
        <v>91500</v>
      </c>
      <c r="G91" s="205">
        <v>19728450</v>
      </c>
      <c r="H91" s="48">
        <f t="shared" si="1"/>
        <v>-19636950</v>
      </c>
    </row>
    <row r="92" spans="1:8">
      <c r="A92" s="44">
        <v>781010</v>
      </c>
      <c r="B92" s="45" t="s">
        <v>13</v>
      </c>
      <c r="C92" s="45">
        <v>80200</v>
      </c>
      <c r="D92" s="46" t="s">
        <v>787</v>
      </c>
      <c r="E92" s="47">
        <v>0</v>
      </c>
      <c r="F92" s="105">
        <v>104376864</v>
      </c>
      <c r="G92" s="205">
        <v>0</v>
      </c>
      <c r="H92" s="48">
        <f t="shared" si="1"/>
        <v>104376864</v>
      </c>
    </row>
    <row r="93" spans="1:8">
      <c r="A93" s="20">
        <v>782000</v>
      </c>
      <c r="B93" s="5" t="s">
        <v>13</v>
      </c>
      <c r="C93" s="5">
        <v>81100</v>
      </c>
      <c r="D93" s="4" t="s">
        <v>130</v>
      </c>
      <c r="E93" s="9">
        <v>0</v>
      </c>
      <c r="F93" s="83">
        <v>0</v>
      </c>
      <c r="G93" s="183">
        <v>0</v>
      </c>
      <c r="H93" s="22">
        <f t="shared" si="1"/>
        <v>0</v>
      </c>
    </row>
    <row r="94" spans="1:8">
      <c r="A94" s="20">
        <v>782110</v>
      </c>
      <c r="B94" s="5" t="s">
        <v>13</v>
      </c>
      <c r="C94" s="5">
        <v>81100</v>
      </c>
      <c r="D94" s="4" t="s">
        <v>788</v>
      </c>
      <c r="E94" s="9">
        <v>0</v>
      </c>
      <c r="F94" s="83">
        <v>0</v>
      </c>
      <c r="G94" s="183">
        <v>0</v>
      </c>
      <c r="H94" s="22">
        <f t="shared" si="1"/>
        <v>0</v>
      </c>
    </row>
    <row r="95" spans="1:8">
      <c r="A95" s="20">
        <v>782500</v>
      </c>
      <c r="B95" s="5" t="s">
        <v>13</v>
      </c>
      <c r="C95" s="5">
        <v>81102</v>
      </c>
      <c r="D95" s="4" t="s">
        <v>789</v>
      </c>
      <c r="E95" s="9">
        <v>0</v>
      </c>
      <c r="F95" s="83">
        <v>0</v>
      </c>
      <c r="G95" s="183">
        <v>0</v>
      </c>
      <c r="H95" s="22">
        <f t="shared" si="1"/>
        <v>0</v>
      </c>
    </row>
    <row r="96" spans="1:8">
      <c r="A96" s="20">
        <v>782590</v>
      </c>
      <c r="B96" s="5" t="s">
        <v>13</v>
      </c>
      <c r="C96" s="5">
        <v>81100</v>
      </c>
      <c r="D96" s="4" t="s">
        <v>159</v>
      </c>
      <c r="E96" s="9">
        <v>0</v>
      </c>
      <c r="F96" s="83">
        <v>0</v>
      </c>
      <c r="G96" s="183">
        <v>0</v>
      </c>
      <c r="H96" s="22">
        <f t="shared" si="1"/>
        <v>0</v>
      </c>
    </row>
    <row r="97" spans="1:8">
      <c r="A97" s="20">
        <v>782590</v>
      </c>
      <c r="B97" s="5" t="s">
        <v>13</v>
      </c>
      <c r="C97" s="5">
        <v>81100</v>
      </c>
      <c r="D97" s="4" t="s">
        <v>159</v>
      </c>
      <c r="E97" s="9">
        <v>0</v>
      </c>
      <c r="F97" s="83">
        <v>0</v>
      </c>
      <c r="G97" s="183">
        <v>0</v>
      </c>
      <c r="H97" s="22">
        <f t="shared" si="1"/>
        <v>0</v>
      </c>
    </row>
    <row r="98" spans="1:8">
      <c r="A98" s="44">
        <v>782610</v>
      </c>
      <c r="B98" s="45" t="s">
        <v>13</v>
      </c>
      <c r="C98" s="45">
        <v>81104</v>
      </c>
      <c r="D98" s="46" t="s">
        <v>162</v>
      </c>
      <c r="E98" s="47">
        <v>0</v>
      </c>
      <c r="F98" s="105">
        <v>331000</v>
      </c>
      <c r="G98" s="205">
        <v>0</v>
      </c>
      <c r="H98" s="48">
        <f t="shared" si="1"/>
        <v>331000</v>
      </c>
    </row>
    <row r="99" spans="1:8">
      <c r="A99" s="44">
        <v>782700</v>
      </c>
      <c r="B99" s="45" t="s">
        <v>13</v>
      </c>
      <c r="C99" s="45">
        <v>80300</v>
      </c>
      <c r="D99" s="46" t="s">
        <v>790</v>
      </c>
      <c r="E99" s="47">
        <v>0</v>
      </c>
      <c r="F99" s="105">
        <v>3053756</v>
      </c>
      <c r="G99" s="205">
        <v>0</v>
      </c>
      <c r="H99" s="48">
        <f t="shared" si="1"/>
        <v>3053756</v>
      </c>
    </row>
    <row r="100" spans="1:8">
      <c r="A100" s="44">
        <v>783000</v>
      </c>
      <c r="B100" s="45" t="s">
        <v>13</v>
      </c>
      <c r="C100" s="45">
        <v>81106</v>
      </c>
      <c r="D100" s="46" t="s">
        <v>777</v>
      </c>
      <c r="E100" s="47">
        <v>0</v>
      </c>
      <c r="F100" s="105">
        <v>531600</v>
      </c>
      <c r="G100" s="205">
        <v>0</v>
      </c>
      <c r="H100" s="48">
        <f t="shared" si="1"/>
        <v>531600</v>
      </c>
    </row>
    <row r="101" spans="1:8">
      <c r="A101" s="44">
        <v>783520</v>
      </c>
      <c r="B101" s="45" t="s">
        <v>13</v>
      </c>
      <c r="C101" s="45">
        <v>81107</v>
      </c>
      <c r="D101" s="46" t="s">
        <v>791</v>
      </c>
      <c r="E101" s="47">
        <v>0</v>
      </c>
      <c r="F101" s="105">
        <v>2509380</v>
      </c>
      <c r="G101" s="205">
        <v>0</v>
      </c>
      <c r="H101" s="48">
        <f t="shared" si="1"/>
        <v>2509380</v>
      </c>
    </row>
    <row r="102" spans="1:8">
      <c r="A102" s="44">
        <v>783530</v>
      </c>
      <c r="B102" s="45" t="s">
        <v>13</v>
      </c>
      <c r="C102" s="45">
        <v>81108</v>
      </c>
      <c r="D102" s="46" t="s">
        <v>792</v>
      </c>
      <c r="E102" s="47">
        <v>0</v>
      </c>
      <c r="F102" s="105">
        <v>4240110</v>
      </c>
      <c r="G102" s="205">
        <v>0</v>
      </c>
      <c r="H102" s="48">
        <f t="shared" si="1"/>
        <v>4240110</v>
      </c>
    </row>
    <row r="103" spans="1:8">
      <c r="A103" s="44">
        <v>783630</v>
      </c>
      <c r="B103" s="45" t="s">
        <v>13</v>
      </c>
      <c r="C103" s="45">
        <v>82101</v>
      </c>
      <c r="D103" s="46" t="s">
        <v>830</v>
      </c>
      <c r="E103" s="47">
        <v>0</v>
      </c>
      <c r="F103" s="105">
        <v>2208600</v>
      </c>
      <c r="G103" s="205">
        <v>0</v>
      </c>
      <c r="H103" s="48">
        <f t="shared" si="1"/>
        <v>2208600</v>
      </c>
    </row>
    <row r="104" spans="1:8">
      <c r="A104" s="44">
        <v>783640</v>
      </c>
      <c r="B104" s="45" t="s">
        <v>13</v>
      </c>
      <c r="C104" s="45">
        <v>82100</v>
      </c>
      <c r="D104" s="46" t="s">
        <v>831</v>
      </c>
      <c r="E104" s="47">
        <v>0</v>
      </c>
      <c r="F104" s="105">
        <v>1721389</v>
      </c>
      <c r="G104" s="205">
        <v>369023</v>
      </c>
      <c r="H104" s="48">
        <f t="shared" si="1"/>
        <v>1352366</v>
      </c>
    </row>
    <row r="105" spans="1:8">
      <c r="A105" s="20">
        <v>783890</v>
      </c>
      <c r="B105" s="5" t="s">
        <v>13</v>
      </c>
      <c r="C105" s="5"/>
      <c r="D105" s="4" t="s">
        <v>237</v>
      </c>
      <c r="E105" s="9">
        <v>0</v>
      </c>
      <c r="F105" s="83">
        <v>0</v>
      </c>
      <c r="G105" s="183">
        <v>0</v>
      </c>
      <c r="H105" s="22">
        <f t="shared" si="1"/>
        <v>0</v>
      </c>
    </row>
    <row r="106" spans="1:8">
      <c r="A106" s="20">
        <v>784310</v>
      </c>
      <c r="B106" s="5" t="s">
        <v>13</v>
      </c>
      <c r="C106" s="5"/>
      <c r="D106" s="4" t="s">
        <v>793</v>
      </c>
      <c r="E106" s="9">
        <v>0</v>
      </c>
      <c r="F106" s="83">
        <v>0</v>
      </c>
      <c r="G106" s="183">
        <v>0</v>
      </c>
      <c r="H106" s="22">
        <f t="shared" si="1"/>
        <v>0</v>
      </c>
    </row>
    <row r="107" spans="1:8">
      <c r="A107" s="44">
        <v>784610</v>
      </c>
      <c r="B107" s="45" t="s">
        <v>13</v>
      </c>
      <c r="C107" s="45">
        <v>82900</v>
      </c>
      <c r="D107" s="46" t="s">
        <v>794</v>
      </c>
      <c r="E107" s="47">
        <v>0</v>
      </c>
      <c r="F107" s="105">
        <v>350000</v>
      </c>
      <c r="G107" s="205">
        <v>0</v>
      </c>
      <c r="H107" s="48">
        <f t="shared" si="1"/>
        <v>350000</v>
      </c>
    </row>
    <row r="108" spans="1:8">
      <c r="A108" s="20">
        <v>784620</v>
      </c>
      <c r="B108" s="5" t="s">
        <v>13</v>
      </c>
      <c r="C108" s="5">
        <v>82600</v>
      </c>
      <c r="D108" s="4" t="s">
        <v>268</v>
      </c>
      <c r="E108" s="9">
        <v>0</v>
      </c>
      <c r="F108" s="83">
        <v>0</v>
      </c>
      <c r="G108" s="183">
        <v>0</v>
      </c>
      <c r="H108" s="22">
        <f t="shared" si="1"/>
        <v>0</v>
      </c>
    </row>
    <row r="109" spans="1:8">
      <c r="A109" s="20">
        <v>784630</v>
      </c>
      <c r="B109" s="5" t="s">
        <v>13</v>
      </c>
      <c r="C109" s="5"/>
      <c r="D109" s="4" t="s">
        <v>832</v>
      </c>
      <c r="E109" s="9">
        <v>0</v>
      </c>
      <c r="F109" s="83">
        <v>0</v>
      </c>
      <c r="G109" s="183">
        <v>0</v>
      </c>
      <c r="H109" s="22">
        <f t="shared" si="1"/>
        <v>0</v>
      </c>
    </row>
    <row r="110" spans="1:8">
      <c r="A110" s="20">
        <v>784710</v>
      </c>
      <c r="B110" s="5" t="s">
        <v>13</v>
      </c>
      <c r="C110" s="5"/>
      <c r="D110" s="4" t="s">
        <v>271</v>
      </c>
      <c r="E110" s="9">
        <v>0</v>
      </c>
      <c r="F110" s="83">
        <v>0</v>
      </c>
      <c r="G110" s="183">
        <v>0</v>
      </c>
      <c r="H110" s="22">
        <f t="shared" si="1"/>
        <v>0</v>
      </c>
    </row>
    <row r="111" spans="1:8">
      <c r="A111" s="20">
        <v>784720</v>
      </c>
      <c r="B111" s="5" t="s">
        <v>13</v>
      </c>
      <c r="C111" s="5"/>
      <c r="D111" s="4" t="s">
        <v>272</v>
      </c>
      <c r="E111" s="9">
        <v>0</v>
      </c>
      <c r="F111" s="83">
        <v>0</v>
      </c>
      <c r="G111" s="183">
        <v>0</v>
      </c>
      <c r="H111" s="22">
        <f t="shared" si="1"/>
        <v>0</v>
      </c>
    </row>
    <row r="112" spans="1:8">
      <c r="A112" s="20">
        <v>784730</v>
      </c>
      <c r="B112" s="5" t="s">
        <v>13</v>
      </c>
      <c r="C112" s="5"/>
      <c r="D112" s="4" t="s">
        <v>273</v>
      </c>
      <c r="E112" s="9">
        <v>0</v>
      </c>
      <c r="F112" s="83">
        <v>0</v>
      </c>
      <c r="G112" s="183">
        <v>0</v>
      </c>
      <c r="H112" s="22">
        <f t="shared" si="1"/>
        <v>0</v>
      </c>
    </row>
    <row r="113" spans="1:8">
      <c r="A113" s="20">
        <v>784740</v>
      </c>
      <c r="B113" s="5" t="s">
        <v>13</v>
      </c>
      <c r="C113" s="5"/>
      <c r="D113" s="4" t="s">
        <v>274</v>
      </c>
      <c r="E113" s="9">
        <v>0</v>
      </c>
      <c r="F113" s="83">
        <v>0</v>
      </c>
      <c r="G113" s="183">
        <v>0</v>
      </c>
      <c r="H113" s="22">
        <f t="shared" si="1"/>
        <v>0</v>
      </c>
    </row>
    <row r="114" spans="1:8">
      <c r="A114" s="20">
        <v>784810</v>
      </c>
      <c r="B114" s="5" t="s">
        <v>13</v>
      </c>
      <c r="C114" s="5"/>
      <c r="D114" s="4" t="s">
        <v>275</v>
      </c>
      <c r="E114" s="9">
        <v>0</v>
      </c>
      <c r="F114" s="83">
        <v>0</v>
      </c>
      <c r="G114" s="183">
        <v>0</v>
      </c>
      <c r="H114" s="22">
        <f t="shared" si="1"/>
        <v>0</v>
      </c>
    </row>
    <row r="115" spans="1:8">
      <c r="A115" s="20">
        <v>784910</v>
      </c>
      <c r="B115" s="5" t="s">
        <v>13</v>
      </c>
      <c r="C115" s="5"/>
      <c r="D115" s="4" t="s">
        <v>276</v>
      </c>
      <c r="E115" s="9">
        <v>0</v>
      </c>
      <c r="F115" s="83">
        <v>0</v>
      </c>
      <c r="G115" s="183">
        <v>0</v>
      </c>
      <c r="H115" s="22">
        <f t="shared" si="1"/>
        <v>0</v>
      </c>
    </row>
    <row r="116" spans="1:8">
      <c r="A116" s="20">
        <v>784940</v>
      </c>
      <c r="B116" s="5" t="s">
        <v>13</v>
      </c>
      <c r="C116" s="5"/>
      <c r="D116" s="4" t="s">
        <v>819</v>
      </c>
      <c r="E116" s="9">
        <v>0</v>
      </c>
      <c r="F116" s="83">
        <v>0</v>
      </c>
      <c r="G116" s="183">
        <v>0</v>
      </c>
      <c r="H116" s="22">
        <f t="shared" si="1"/>
        <v>0</v>
      </c>
    </row>
    <row r="117" spans="1:8">
      <c r="A117" s="20">
        <v>784990</v>
      </c>
      <c r="B117" s="5" t="s">
        <v>13</v>
      </c>
      <c r="C117" s="5"/>
      <c r="D117" s="4" t="s">
        <v>282</v>
      </c>
      <c r="E117" s="9">
        <v>0</v>
      </c>
      <c r="F117" s="83">
        <v>0</v>
      </c>
      <c r="G117" s="183">
        <v>0</v>
      </c>
      <c r="H117" s="22">
        <f t="shared" si="1"/>
        <v>0</v>
      </c>
    </row>
    <row r="118" spans="1:8">
      <c r="A118" s="20">
        <v>785080</v>
      </c>
      <c r="B118" s="5" t="s">
        <v>13</v>
      </c>
      <c r="C118" s="5">
        <v>82700</v>
      </c>
      <c r="D118" s="4" t="s">
        <v>795</v>
      </c>
      <c r="E118" s="9">
        <v>0</v>
      </c>
      <c r="F118" s="83">
        <v>0</v>
      </c>
      <c r="G118" s="183">
        <v>0</v>
      </c>
      <c r="H118" s="22">
        <f t="shared" si="1"/>
        <v>0</v>
      </c>
    </row>
    <row r="119" spans="1:8">
      <c r="A119" s="44">
        <v>785100</v>
      </c>
      <c r="B119" s="45" t="s">
        <v>13</v>
      </c>
      <c r="C119" s="45">
        <v>83100</v>
      </c>
      <c r="D119" s="46" t="s">
        <v>820</v>
      </c>
      <c r="E119" s="47">
        <v>0</v>
      </c>
      <c r="F119" s="105">
        <v>5301560</v>
      </c>
      <c r="G119" s="205">
        <v>0</v>
      </c>
      <c r="H119" s="48">
        <f t="shared" si="1"/>
        <v>5301560</v>
      </c>
    </row>
    <row r="120" spans="1:8">
      <c r="A120" s="44">
        <v>785110</v>
      </c>
      <c r="B120" s="45" t="s">
        <v>13</v>
      </c>
      <c r="C120" s="45">
        <v>83101</v>
      </c>
      <c r="D120" s="46" t="s">
        <v>770</v>
      </c>
      <c r="E120" s="47">
        <v>0</v>
      </c>
      <c r="F120" s="105">
        <v>11500</v>
      </c>
      <c r="G120" s="205">
        <v>0</v>
      </c>
      <c r="H120" s="48">
        <f t="shared" si="1"/>
        <v>11500</v>
      </c>
    </row>
    <row r="121" spans="1:8">
      <c r="A121" s="20">
        <v>785120</v>
      </c>
      <c r="B121" s="5" t="s">
        <v>13</v>
      </c>
      <c r="C121" s="5"/>
      <c r="D121" s="4" t="s">
        <v>315</v>
      </c>
      <c r="E121" s="9">
        <v>0</v>
      </c>
      <c r="F121" s="83">
        <v>0</v>
      </c>
      <c r="G121" s="183">
        <v>0</v>
      </c>
      <c r="H121" s="22">
        <f t="shared" si="1"/>
        <v>0</v>
      </c>
    </row>
    <row r="122" spans="1:8">
      <c r="A122" s="20">
        <v>785130</v>
      </c>
      <c r="B122" s="5" t="s">
        <v>13</v>
      </c>
      <c r="C122" s="5"/>
      <c r="D122" s="4" t="s">
        <v>824</v>
      </c>
      <c r="E122" s="9">
        <v>0</v>
      </c>
      <c r="F122" s="83">
        <v>0</v>
      </c>
      <c r="G122" s="183">
        <v>0</v>
      </c>
      <c r="H122" s="22">
        <f t="shared" si="1"/>
        <v>0</v>
      </c>
    </row>
    <row r="123" spans="1:8">
      <c r="A123" s="20">
        <v>785210</v>
      </c>
      <c r="B123" s="5" t="s">
        <v>13</v>
      </c>
      <c r="C123" s="5"/>
      <c r="D123" s="4" t="s">
        <v>318</v>
      </c>
      <c r="E123" s="9">
        <v>0</v>
      </c>
      <c r="F123" s="83">
        <v>0</v>
      </c>
      <c r="G123" s="183">
        <v>0</v>
      </c>
      <c r="H123" s="22">
        <f t="shared" si="1"/>
        <v>0</v>
      </c>
    </row>
    <row r="124" spans="1:8">
      <c r="A124" s="20">
        <v>785220</v>
      </c>
      <c r="B124" s="5" t="s">
        <v>13</v>
      </c>
      <c r="C124" s="5">
        <v>82001</v>
      </c>
      <c r="D124" s="4" t="s">
        <v>319</v>
      </c>
      <c r="E124" s="9">
        <v>0</v>
      </c>
      <c r="F124" s="83">
        <v>5850000</v>
      </c>
      <c r="G124" s="183">
        <v>0</v>
      </c>
      <c r="H124" s="22">
        <f t="shared" si="1"/>
        <v>5850000</v>
      </c>
    </row>
    <row r="125" spans="1:8">
      <c r="A125" s="20">
        <v>785340</v>
      </c>
      <c r="B125" s="5" t="s">
        <v>13</v>
      </c>
      <c r="C125" s="5"/>
      <c r="D125" s="4" t="s">
        <v>320</v>
      </c>
      <c r="E125" s="9">
        <v>0</v>
      </c>
      <c r="F125" s="83">
        <v>0</v>
      </c>
      <c r="G125" s="183">
        <v>0</v>
      </c>
      <c r="H125" s="22">
        <f t="shared" si="1"/>
        <v>0</v>
      </c>
    </row>
    <row r="126" spans="1:8">
      <c r="A126" s="20">
        <v>785390</v>
      </c>
      <c r="B126" s="5" t="s">
        <v>13</v>
      </c>
      <c r="C126" s="5"/>
      <c r="D126" s="4" t="s">
        <v>321</v>
      </c>
      <c r="E126" s="9">
        <v>0</v>
      </c>
      <c r="F126" s="83">
        <v>0</v>
      </c>
      <c r="G126" s="183">
        <v>0</v>
      </c>
      <c r="H126" s="22">
        <f t="shared" si="1"/>
        <v>0</v>
      </c>
    </row>
    <row r="127" spans="1:8">
      <c r="A127" s="20">
        <v>785510</v>
      </c>
      <c r="B127" s="5" t="s">
        <v>13</v>
      </c>
      <c r="C127" s="5"/>
      <c r="D127" s="4" t="s">
        <v>322</v>
      </c>
      <c r="E127" s="9">
        <v>0</v>
      </c>
      <c r="F127" s="83">
        <v>0</v>
      </c>
      <c r="G127" s="183">
        <v>0</v>
      </c>
      <c r="H127" s="22">
        <f t="shared" si="1"/>
        <v>0</v>
      </c>
    </row>
    <row r="128" spans="1:8">
      <c r="A128" s="20">
        <v>785610</v>
      </c>
      <c r="B128" s="5" t="s">
        <v>13</v>
      </c>
      <c r="C128" s="5"/>
      <c r="D128" s="4" t="s">
        <v>323</v>
      </c>
      <c r="E128" s="9">
        <v>0</v>
      </c>
      <c r="F128" s="83">
        <v>0</v>
      </c>
      <c r="G128" s="183">
        <v>0</v>
      </c>
      <c r="H128" s="22">
        <f t="shared" si="1"/>
        <v>0</v>
      </c>
    </row>
    <row r="129" spans="1:8">
      <c r="A129" s="20">
        <v>785640</v>
      </c>
      <c r="B129" s="5" t="s">
        <v>13</v>
      </c>
      <c r="C129" s="5"/>
      <c r="D129" s="4" t="s">
        <v>324</v>
      </c>
      <c r="E129" s="9">
        <v>0</v>
      </c>
      <c r="F129" s="83">
        <v>0</v>
      </c>
      <c r="G129" s="183">
        <v>0</v>
      </c>
      <c r="H129" s="22">
        <f t="shared" si="1"/>
        <v>0</v>
      </c>
    </row>
    <row r="130" spans="1:8">
      <c r="A130" s="20">
        <v>785810</v>
      </c>
      <c r="B130" s="5" t="s">
        <v>13</v>
      </c>
      <c r="C130" s="5">
        <v>83701</v>
      </c>
      <c r="D130" s="4" t="s">
        <v>771</v>
      </c>
      <c r="E130" s="9">
        <v>0</v>
      </c>
      <c r="F130" s="83">
        <v>0</v>
      </c>
      <c r="G130" s="183">
        <v>0</v>
      </c>
      <c r="H130" s="22">
        <f t="shared" si="1"/>
        <v>0</v>
      </c>
    </row>
    <row r="131" spans="1:8">
      <c r="A131" s="20">
        <v>785820</v>
      </c>
      <c r="B131" s="5" t="s">
        <v>13</v>
      </c>
      <c r="C131" s="5"/>
      <c r="D131" s="4" t="s">
        <v>341</v>
      </c>
      <c r="E131" s="9">
        <v>0</v>
      </c>
      <c r="F131" s="83">
        <v>0</v>
      </c>
      <c r="G131" s="183">
        <v>0</v>
      </c>
      <c r="H131" s="22">
        <f t="shared" si="1"/>
        <v>0</v>
      </c>
    </row>
    <row r="132" spans="1:8">
      <c r="A132" s="20">
        <v>785810</v>
      </c>
      <c r="B132" s="5" t="s">
        <v>13</v>
      </c>
      <c r="C132" s="5">
        <v>83701</v>
      </c>
      <c r="D132" s="4" t="s">
        <v>771</v>
      </c>
      <c r="E132" s="9">
        <v>0</v>
      </c>
      <c r="F132" s="83">
        <v>0</v>
      </c>
      <c r="G132" s="183">
        <v>0</v>
      </c>
      <c r="H132" s="22">
        <f t="shared" si="1"/>
        <v>0</v>
      </c>
    </row>
    <row r="133" spans="1:8">
      <c r="A133" s="20">
        <v>785810</v>
      </c>
      <c r="B133" s="5" t="s">
        <v>13</v>
      </c>
      <c r="C133" s="5">
        <v>83701</v>
      </c>
      <c r="D133" s="4" t="s">
        <v>771</v>
      </c>
      <c r="E133" s="9">
        <v>0</v>
      </c>
      <c r="F133" s="83">
        <v>0</v>
      </c>
      <c r="G133" s="183">
        <v>0</v>
      </c>
      <c r="H133" s="22">
        <f t="shared" si="1"/>
        <v>0</v>
      </c>
    </row>
    <row r="134" spans="1:8">
      <c r="A134" s="20">
        <v>785820</v>
      </c>
      <c r="B134" s="5" t="s">
        <v>13</v>
      </c>
      <c r="C134" s="5"/>
      <c r="D134" s="4" t="s">
        <v>341</v>
      </c>
      <c r="E134" s="9">
        <v>0</v>
      </c>
      <c r="F134" s="83">
        <v>0</v>
      </c>
      <c r="G134" s="183">
        <v>0</v>
      </c>
      <c r="H134" s="22">
        <f t="shared" si="1"/>
        <v>0</v>
      </c>
    </row>
    <row r="135" spans="1:8">
      <c r="A135" s="20">
        <v>785830</v>
      </c>
      <c r="B135" s="5" t="s">
        <v>13</v>
      </c>
      <c r="C135" s="5"/>
      <c r="D135" s="4" t="s">
        <v>796</v>
      </c>
      <c r="E135" s="9">
        <v>0</v>
      </c>
      <c r="F135" s="83">
        <v>0</v>
      </c>
      <c r="G135" s="183">
        <v>0</v>
      </c>
      <c r="H135" s="22">
        <f t="shared" si="1"/>
        <v>0</v>
      </c>
    </row>
    <row r="136" spans="1:8">
      <c r="A136" s="20">
        <v>785910</v>
      </c>
      <c r="B136" s="5" t="s">
        <v>13</v>
      </c>
      <c r="C136" s="5"/>
      <c r="D136" s="4" t="s">
        <v>350</v>
      </c>
      <c r="E136" s="9">
        <v>0</v>
      </c>
      <c r="F136" s="83">
        <v>0</v>
      </c>
      <c r="G136" s="183">
        <v>0</v>
      </c>
      <c r="H136" s="22">
        <f t="shared" si="1"/>
        <v>0</v>
      </c>
    </row>
    <row r="137" spans="1:8">
      <c r="A137" s="20">
        <v>785920</v>
      </c>
      <c r="B137" s="5" t="s">
        <v>13</v>
      </c>
      <c r="C137" s="5"/>
      <c r="D137" s="4" t="s">
        <v>351</v>
      </c>
      <c r="E137" s="9">
        <v>0</v>
      </c>
      <c r="F137" s="83">
        <v>0</v>
      </c>
      <c r="G137" s="183">
        <v>0</v>
      </c>
      <c r="H137" s="22">
        <f t="shared" ref="H137:H194" si="2">E137+F137-G137</f>
        <v>0</v>
      </c>
    </row>
    <row r="138" spans="1:8">
      <c r="A138" s="44">
        <v>785930</v>
      </c>
      <c r="B138" s="45" t="s">
        <v>13</v>
      </c>
      <c r="C138" s="45">
        <v>81501</v>
      </c>
      <c r="D138" s="46" t="s">
        <v>797</v>
      </c>
      <c r="E138" s="47">
        <v>0</v>
      </c>
      <c r="F138" s="105">
        <v>190000</v>
      </c>
      <c r="G138" s="205">
        <v>0</v>
      </c>
      <c r="H138" s="48">
        <f t="shared" si="2"/>
        <v>190000</v>
      </c>
    </row>
    <row r="139" spans="1:8">
      <c r="A139" s="44">
        <v>785950</v>
      </c>
      <c r="B139" s="45" t="s">
        <v>13</v>
      </c>
      <c r="C139" s="45">
        <v>81400</v>
      </c>
      <c r="D139" s="46" t="s">
        <v>833</v>
      </c>
      <c r="E139" s="47">
        <v>0</v>
      </c>
      <c r="F139" s="105">
        <v>30500</v>
      </c>
      <c r="G139" s="205">
        <v>0</v>
      </c>
      <c r="H139" s="48">
        <f t="shared" si="2"/>
        <v>30500</v>
      </c>
    </row>
    <row r="140" spans="1:8">
      <c r="A140" s="20">
        <v>785960</v>
      </c>
      <c r="B140" s="5" t="s">
        <v>13</v>
      </c>
      <c r="C140" s="5"/>
      <c r="D140" s="4" t="s">
        <v>834</v>
      </c>
      <c r="E140" s="9">
        <v>0</v>
      </c>
      <c r="F140" s="83">
        <v>0</v>
      </c>
      <c r="G140" s="183">
        <v>0</v>
      </c>
      <c r="H140" s="22">
        <f t="shared" si="2"/>
        <v>0</v>
      </c>
    </row>
    <row r="141" spans="1:8">
      <c r="A141" s="44">
        <v>785970</v>
      </c>
      <c r="B141" s="45" t="s">
        <v>13</v>
      </c>
      <c r="C141" s="45">
        <v>81402</v>
      </c>
      <c r="D141" s="46" t="s">
        <v>798</v>
      </c>
      <c r="E141" s="47">
        <v>0</v>
      </c>
      <c r="F141" s="105">
        <v>517589</v>
      </c>
      <c r="G141" s="205">
        <v>0</v>
      </c>
      <c r="H141" s="48">
        <f t="shared" si="2"/>
        <v>517589</v>
      </c>
    </row>
    <row r="142" spans="1:8">
      <c r="A142" s="44">
        <v>785980</v>
      </c>
      <c r="B142" s="45" t="s">
        <v>13</v>
      </c>
      <c r="C142" s="45">
        <v>81403</v>
      </c>
      <c r="D142" s="46" t="s">
        <v>799</v>
      </c>
      <c r="E142" s="47">
        <v>0</v>
      </c>
      <c r="F142" s="105">
        <v>17100</v>
      </c>
      <c r="G142" s="205">
        <v>0</v>
      </c>
      <c r="H142" s="48">
        <f t="shared" si="2"/>
        <v>17100</v>
      </c>
    </row>
    <row r="143" spans="1:8">
      <c r="A143" s="20">
        <v>785990</v>
      </c>
      <c r="B143" s="5" t="s">
        <v>13</v>
      </c>
      <c r="C143" s="5"/>
      <c r="D143" s="4" t="s">
        <v>821</v>
      </c>
      <c r="E143" s="9">
        <v>0</v>
      </c>
      <c r="F143" s="83">
        <v>0</v>
      </c>
      <c r="G143" s="183">
        <v>0</v>
      </c>
      <c r="H143" s="22">
        <f t="shared" si="2"/>
        <v>0</v>
      </c>
    </row>
    <row r="144" spans="1:8">
      <c r="A144" s="20">
        <v>786110</v>
      </c>
      <c r="B144" s="5" t="s">
        <v>13</v>
      </c>
      <c r="C144" s="5"/>
      <c r="D144" s="4" t="s">
        <v>406</v>
      </c>
      <c r="E144" s="9">
        <v>0</v>
      </c>
      <c r="F144" s="83">
        <v>0</v>
      </c>
      <c r="G144" s="183">
        <v>0</v>
      </c>
      <c r="H144" s="22">
        <f t="shared" si="2"/>
        <v>0</v>
      </c>
    </row>
    <row r="145" spans="1:9">
      <c r="A145" s="20">
        <v>786120</v>
      </c>
      <c r="B145" s="5" t="s">
        <v>13</v>
      </c>
      <c r="C145" s="5"/>
      <c r="D145" s="4" t="s">
        <v>407</v>
      </c>
      <c r="E145" s="9">
        <v>0</v>
      </c>
      <c r="F145" s="83">
        <v>0</v>
      </c>
      <c r="G145" s="183">
        <v>0</v>
      </c>
      <c r="H145" s="22">
        <f t="shared" si="2"/>
        <v>0</v>
      </c>
    </row>
    <row r="146" spans="1:9">
      <c r="A146" s="20">
        <v>786130</v>
      </c>
      <c r="B146" s="5" t="s">
        <v>13</v>
      </c>
      <c r="C146" s="5"/>
      <c r="D146" s="4" t="s">
        <v>408</v>
      </c>
      <c r="E146" s="9">
        <v>0</v>
      </c>
      <c r="F146" s="83">
        <v>0</v>
      </c>
      <c r="G146" s="183">
        <v>0</v>
      </c>
      <c r="H146" s="22">
        <f t="shared" si="2"/>
        <v>0</v>
      </c>
    </row>
    <row r="147" spans="1:9">
      <c r="A147" s="20">
        <v>786150</v>
      </c>
      <c r="B147" s="5" t="s">
        <v>13</v>
      </c>
      <c r="C147" s="5"/>
      <c r="D147" s="4" t="s">
        <v>409</v>
      </c>
      <c r="E147" s="9">
        <v>0</v>
      </c>
      <c r="F147" s="83">
        <v>0</v>
      </c>
      <c r="G147" s="183">
        <v>0</v>
      </c>
      <c r="H147" s="22">
        <f t="shared" si="2"/>
        <v>0</v>
      </c>
    </row>
    <row r="148" spans="1:9">
      <c r="A148" s="20">
        <v>786160</v>
      </c>
      <c r="B148" s="5" t="s">
        <v>13</v>
      </c>
      <c r="C148" s="5"/>
      <c r="D148" s="4" t="s">
        <v>410</v>
      </c>
      <c r="E148" s="9">
        <v>0</v>
      </c>
      <c r="F148" s="83">
        <v>0</v>
      </c>
      <c r="G148" s="183">
        <v>0</v>
      </c>
      <c r="H148" s="22">
        <f t="shared" si="2"/>
        <v>0</v>
      </c>
    </row>
    <row r="149" spans="1:9">
      <c r="A149" s="20">
        <v>786170</v>
      </c>
      <c r="B149" s="5" t="s">
        <v>13</v>
      </c>
      <c r="C149" s="5"/>
      <c r="D149" s="4" t="s">
        <v>412</v>
      </c>
      <c r="E149" s="9">
        <v>0</v>
      </c>
      <c r="F149" s="83">
        <v>0</v>
      </c>
      <c r="G149" s="183">
        <v>0</v>
      </c>
      <c r="H149" s="22">
        <f t="shared" si="2"/>
        <v>0</v>
      </c>
    </row>
    <row r="150" spans="1:9">
      <c r="A150" s="44">
        <v>786200</v>
      </c>
      <c r="B150" s="45" t="s">
        <v>13</v>
      </c>
      <c r="C150" s="45">
        <v>81204</v>
      </c>
      <c r="D150" s="46" t="s">
        <v>800</v>
      </c>
      <c r="E150" s="47">
        <v>0</v>
      </c>
      <c r="F150" s="105">
        <v>115600</v>
      </c>
      <c r="G150" s="205">
        <v>0</v>
      </c>
      <c r="H150" s="48">
        <f t="shared" si="2"/>
        <v>115600</v>
      </c>
    </row>
    <row r="151" spans="1:9">
      <c r="A151" s="44">
        <v>786210</v>
      </c>
      <c r="B151" s="45" t="s">
        <v>13</v>
      </c>
      <c r="C151" s="45">
        <v>81205</v>
      </c>
      <c r="D151" s="46" t="s">
        <v>801</v>
      </c>
      <c r="E151" s="47">
        <v>0</v>
      </c>
      <c r="F151" s="105">
        <v>372400</v>
      </c>
      <c r="G151" s="205">
        <v>0</v>
      </c>
      <c r="H151" s="48">
        <f t="shared" si="2"/>
        <v>372400</v>
      </c>
    </row>
    <row r="152" spans="1:9">
      <c r="A152" s="44">
        <v>786220</v>
      </c>
      <c r="B152" s="45" t="s">
        <v>13</v>
      </c>
      <c r="C152" s="45">
        <v>81206</v>
      </c>
      <c r="D152" s="46" t="s">
        <v>802</v>
      </c>
      <c r="E152" s="47">
        <v>0</v>
      </c>
      <c r="F152" s="105">
        <v>872155</v>
      </c>
      <c r="G152" s="205">
        <v>0</v>
      </c>
      <c r="H152" s="48">
        <f t="shared" si="2"/>
        <v>872155</v>
      </c>
    </row>
    <row r="153" spans="1:9">
      <c r="A153" s="44">
        <v>786230</v>
      </c>
      <c r="B153" s="45" t="s">
        <v>13</v>
      </c>
      <c r="C153" s="45">
        <v>81207</v>
      </c>
      <c r="D153" s="46" t="s">
        <v>803</v>
      </c>
      <c r="E153" s="47">
        <v>0</v>
      </c>
      <c r="F153" s="105">
        <v>497900</v>
      </c>
      <c r="G153" s="205">
        <v>0</v>
      </c>
      <c r="H153" s="48">
        <f t="shared" si="2"/>
        <v>497900</v>
      </c>
    </row>
    <row r="154" spans="1:9">
      <c r="A154" s="20">
        <v>786240</v>
      </c>
      <c r="B154" s="5" t="s">
        <v>13</v>
      </c>
      <c r="C154" s="5">
        <v>81208</v>
      </c>
      <c r="D154" s="4" t="s">
        <v>804</v>
      </c>
      <c r="E154" s="9">
        <v>0</v>
      </c>
      <c r="F154" s="83">
        <v>0</v>
      </c>
      <c r="G154" s="183">
        <v>0</v>
      </c>
      <c r="H154" s="22">
        <f t="shared" si="2"/>
        <v>0</v>
      </c>
    </row>
    <row r="155" spans="1:9">
      <c r="A155" s="20">
        <v>786251</v>
      </c>
      <c r="B155" s="5" t="s">
        <v>13</v>
      </c>
      <c r="C155" s="5">
        <v>81300</v>
      </c>
      <c r="D155" s="4" t="s">
        <v>489</v>
      </c>
      <c r="E155" s="9">
        <v>0</v>
      </c>
      <c r="F155" s="83">
        <v>0</v>
      </c>
      <c r="G155" s="183">
        <v>0</v>
      </c>
      <c r="H155" s="22">
        <f t="shared" si="2"/>
        <v>0</v>
      </c>
    </row>
    <row r="156" spans="1:9">
      <c r="A156" s="44">
        <v>786252</v>
      </c>
      <c r="B156" s="45" t="s">
        <v>13</v>
      </c>
      <c r="C156" s="45">
        <v>81301</v>
      </c>
      <c r="D156" s="46" t="s">
        <v>805</v>
      </c>
      <c r="E156" s="47">
        <v>0</v>
      </c>
      <c r="F156" s="105">
        <v>30000</v>
      </c>
      <c r="G156" s="205">
        <v>0</v>
      </c>
      <c r="H156" s="48">
        <f t="shared" si="2"/>
        <v>30000</v>
      </c>
    </row>
    <row r="157" spans="1:9" s="133" customFormat="1">
      <c r="A157" s="20">
        <v>786253</v>
      </c>
      <c r="B157" s="5" t="s">
        <v>13</v>
      </c>
      <c r="C157" s="5">
        <v>81302</v>
      </c>
      <c r="D157" s="4" t="s">
        <v>806</v>
      </c>
      <c r="E157" s="9">
        <v>0</v>
      </c>
      <c r="F157" s="83">
        <v>0</v>
      </c>
      <c r="G157" s="183">
        <v>0</v>
      </c>
      <c r="H157" s="22">
        <f t="shared" si="2"/>
        <v>0</v>
      </c>
      <c r="I157" s="134"/>
    </row>
    <row r="158" spans="1:9" s="133" customFormat="1">
      <c r="A158" s="44">
        <v>786254</v>
      </c>
      <c r="B158" s="45" t="s">
        <v>13</v>
      </c>
      <c r="C158" s="45">
        <v>81303</v>
      </c>
      <c r="D158" s="46" t="s">
        <v>807</v>
      </c>
      <c r="E158" s="47">
        <v>0</v>
      </c>
      <c r="F158" s="105">
        <v>162000</v>
      </c>
      <c r="G158" s="205">
        <v>0</v>
      </c>
      <c r="H158" s="48">
        <f t="shared" si="2"/>
        <v>162000</v>
      </c>
      <c r="I158" s="134"/>
    </row>
    <row r="159" spans="1:9">
      <c r="A159" s="20">
        <v>786260</v>
      </c>
      <c r="B159" s="5" t="s">
        <v>13</v>
      </c>
      <c r="C159" s="5"/>
      <c r="D159" s="4" t="s">
        <v>539</v>
      </c>
      <c r="E159" s="9">
        <v>0</v>
      </c>
      <c r="F159" s="83">
        <v>0</v>
      </c>
      <c r="G159" s="183">
        <v>0</v>
      </c>
      <c r="H159" s="22">
        <f t="shared" si="2"/>
        <v>0</v>
      </c>
    </row>
    <row r="160" spans="1:9">
      <c r="A160" s="20">
        <v>786270</v>
      </c>
      <c r="B160" s="5" t="s">
        <v>13</v>
      </c>
      <c r="C160" s="5"/>
      <c r="D160" s="4" t="s">
        <v>808</v>
      </c>
      <c r="E160" s="9">
        <v>0</v>
      </c>
      <c r="F160" s="83">
        <v>1806440</v>
      </c>
      <c r="G160" s="183">
        <v>0</v>
      </c>
      <c r="H160" s="22">
        <f t="shared" si="2"/>
        <v>1806440</v>
      </c>
    </row>
    <row r="161" spans="1:8">
      <c r="A161" s="20">
        <v>786300</v>
      </c>
      <c r="B161" s="5" t="s">
        <v>13</v>
      </c>
      <c r="C161" s="5"/>
      <c r="D161" s="4" t="s">
        <v>550</v>
      </c>
      <c r="E161" s="9">
        <v>0</v>
      </c>
      <c r="F161" s="83">
        <v>0</v>
      </c>
      <c r="G161" s="183">
        <v>0</v>
      </c>
      <c r="H161" s="22">
        <f t="shared" si="2"/>
        <v>0</v>
      </c>
    </row>
    <row r="162" spans="1:8">
      <c r="A162" s="44">
        <v>786310</v>
      </c>
      <c r="B162" s="45" t="s">
        <v>13</v>
      </c>
      <c r="C162" s="45">
        <v>82601</v>
      </c>
      <c r="D162" s="46" t="s">
        <v>809</v>
      </c>
      <c r="E162" s="47">
        <v>0</v>
      </c>
      <c r="F162" s="105">
        <v>4900</v>
      </c>
      <c r="G162" s="205">
        <v>0</v>
      </c>
      <c r="H162" s="48">
        <f t="shared" si="2"/>
        <v>4900</v>
      </c>
    </row>
    <row r="163" spans="1:8">
      <c r="A163" s="20">
        <v>786320</v>
      </c>
      <c r="B163" s="5" t="s">
        <v>13</v>
      </c>
      <c r="C163" s="5">
        <v>82500</v>
      </c>
      <c r="D163" s="4" t="s">
        <v>810</v>
      </c>
      <c r="E163" s="9">
        <v>0</v>
      </c>
      <c r="F163" s="83">
        <v>0</v>
      </c>
      <c r="G163" s="183">
        <v>0</v>
      </c>
      <c r="H163" s="22">
        <f t="shared" si="2"/>
        <v>0</v>
      </c>
    </row>
    <row r="164" spans="1:8">
      <c r="A164" s="20">
        <v>786330</v>
      </c>
      <c r="B164" s="5" t="s">
        <v>13</v>
      </c>
      <c r="C164" s="5"/>
      <c r="D164" s="4" t="s">
        <v>811</v>
      </c>
      <c r="E164" s="9">
        <v>0</v>
      </c>
      <c r="F164" s="83">
        <v>250000</v>
      </c>
      <c r="G164" s="183">
        <v>0</v>
      </c>
      <c r="H164" s="22">
        <f t="shared" si="2"/>
        <v>250000</v>
      </c>
    </row>
    <row r="165" spans="1:8">
      <c r="A165" s="44">
        <v>786350</v>
      </c>
      <c r="B165" s="45" t="s">
        <v>13</v>
      </c>
      <c r="C165" s="45">
        <v>81117</v>
      </c>
      <c r="D165" s="46" t="s">
        <v>812</v>
      </c>
      <c r="E165" s="47">
        <v>0</v>
      </c>
      <c r="F165" s="105">
        <v>161400</v>
      </c>
      <c r="G165" s="205">
        <v>0</v>
      </c>
      <c r="H165" s="48">
        <f t="shared" si="2"/>
        <v>161400</v>
      </c>
    </row>
    <row r="166" spans="1:8">
      <c r="A166" s="20">
        <v>786360</v>
      </c>
      <c r="B166" s="5" t="s">
        <v>13</v>
      </c>
      <c r="C166" s="5"/>
      <c r="D166" s="4" t="s">
        <v>607</v>
      </c>
      <c r="E166" s="9">
        <v>0</v>
      </c>
      <c r="F166" s="83">
        <v>0</v>
      </c>
      <c r="G166" s="183">
        <v>0</v>
      </c>
      <c r="H166" s="22">
        <f t="shared" si="2"/>
        <v>0</v>
      </c>
    </row>
    <row r="167" spans="1:8">
      <c r="A167" s="20">
        <v>786370</v>
      </c>
      <c r="B167" s="5" t="s">
        <v>13</v>
      </c>
      <c r="C167" s="5"/>
      <c r="D167" s="4" t="s">
        <v>835</v>
      </c>
      <c r="E167" s="9">
        <v>0</v>
      </c>
      <c r="F167" s="83">
        <v>0</v>
      </c>
      <c r="G167" s="183">
        <v>0</v>
      </c>
      <c r="H167" s="22">
        <f t="shared" si="2"/>
        <v>0</v>
      </c>
    </row>
    <row r="168" spans="1:8">
      <c r="A168" s="44">
        <v>786390</v>
      </c>
      <c r="B168" s="45" t="s">
        <v>13</v>
      </c>
      <c r="C168" s="45">
        <v>84800</v>
      </c>
      <c r="D168" s="46" t="s">
        <v>822</v>
      </c>
      <c r="E168" s="47">
        <v>0</v>
      </c>
      <c r="F168" s="105">
        <v>0</v>
      </c>
      <c r="G168" s="205">
        <v>200</v>
      </c>
      <c r="H168" s="48">
        <f t="shared" si="2"/>
        <v>-200</v>
      </c>
    </row>
    <row r="169" spans="1:8">
      <c r="A169" s="20">
        <v>786710</v>
      </c>
      <c r="B169" s="5" t="s">
        <v>13</v>
      </c>
      <c r="C169" s="5">
        <v>82400</v>
      </c>
      <c r="D169" s="4" t="s">
        <v>813</v>
      </c>
      <c r="E169" s="9">
        <v>0</v>
      </c>
      <c r="F169" s="83">
        <v>0</v>
      </c>
      <c r="G169" s="183">
        <v>0</v>
      </c>
      <c r="H169" s="22">
        <f t="shared" si="2"/>
        <v>0</v>
      </c>
    </row>
    <row r="170" spans="1:8">
      <c r="A170" s="20">
        <v>786930</v>
      </c>
      <c r="B170" s="5" t="s">
        <v>13</v>
      </c>
      <c r="C170" s="5"/>
      <c r="D170" s="4" t="s">
        <v>634</v>
      </c>
      <c r="E170" s="9">
        <v>0</v>
      </c>
      <c r="F170" s="83">
        <v>0</v>
      </c>
      <c r="G170" s="183">
        <v>0</v>
      </c>
      <c r="H170" s="22">
        <f t="shared" si="2"/>
        <v>0</v>
      </c>
    </row>
    <row r="171" spans="1:8">
      <c r="A171" s="44">
        <v>786990</v>
      </c>
      <c r="B171" s="45" t="s">
        <v>13</v>
      </c>
      <c r="C171" s="45">
        <v>83107</v>
      </c>
      <c r="D171" s="46" t="s">
        <v>757</v>
      </c>
      <c r="E171" s="47">
        <v>0</v>
      </c>
      <c r="F171" s="105">
        <v>156500</v>
      </c>
      <c r="G171" s="205">
        <v>0</v>
      </c>
      <c r="H171" s="48">
        <f t="shared" si="2"/>
        <v>156500</v>
      </c>
    </row>
    <row r="172" spans="1:8">
      <c r="A172" s="44">
        <v>787010</v>
      </c>
      <c r="B172" s="45" t="s">
        <v>13</v>
      </c>
      <c r="C172" s="45">
        <v>81800</v>
      </c>
      <c r="D172" s="46" t="s">
        <v>836</v>
      </c>
      <c r="E172" s="47">
        <v>0</v>
      </c>
      <c r="F172" s="105">
        <v>3243424</v>
      </c>
      <c r="G172" s="205">
        <v>0</v>
      </c>
      <c r="H172" s="48">
        <f t="shared" si="2"/>
        <v>3243424</v>
      </c>
    </row>
    <row r="173" spans="1:8">
      <c r="A173" s="44">
        <v>787510</v>
      </c>
      <c r="B173" s="45" t="s">
        <v>13</v>
      </c>
      <c r="C173" s="45">
        <v>81901</v>
      </c>
      <c r="D173" s="46" t="s">
        <v>825</v>
      </c>
      <c r="E173" s="47">
        <v>0</v>
      </c>
      <c r="F173" s="105">
        <v>405770</v>
      </c>
      <c r="G173" s="205">
        <v>0</v>
      </c>
      <c r="H173" s="48">
        <f t="shared" si="2"/>
        <v>405770</v>
      </c>
    </row>
    <row r="174" spans="1:8">
      <c r="A174" s="44">
        <v>787550</v>
      </c>
      <c r="B174" s="45" t="s">
        <v>13</v>
      </c>
      <c r="C174" s="45">
        <v>81902</v>
      </c>
      <c r="D174" s="46" t="s">
        <v>823</v>
      </c>
      <c r="E174" s="47">
        <v>0</v>
      </c>
      <c r="F174" s="105">
        <v>1180000</v>
      </c>
      <c r="G174" s="205">
        <v>0</v>
      </c>
      <c r="H174" s="48">
        <f t="shared" si="2"/>
        <v>1180000</v>
      </c>
    </row>
    <row r="175" spans="1:8">
      <c r="A175" s="20">
        <v>787580</v>
      </c>
      <c r="B175" s="5" t="s">
        <v>13</v>
      </c>
      <c r="C175" s="5"/>
      <c r="D175" s="4" t="s">
        <v>826</v>
      </c>
      <c r="E175" s="9">
        <v>0</v>
      </c>
      <c r="F175" s="83">
        <v>0</v>
      </c>
      <c r="G175" s="183">
        <v>0</v>
      </c>
      <c r="H175" s="22">
        <f t="shared" si="2"/>
        <v>0</v>
      </c>
    </row>
    <row r="176" spans="1:8">
      <c r="A176" s="20">
        <v>787880</v>
      </c>
      <c r="B176" s="5" t="s">
        <v>13</v>
      </c>
      <c r="C176" s="5">
        <v>81700</v>
      </c>
      <c r="D176" s="4" t="s">
        <v>814</v>
      </c>
      <c r="E176" s="9">
        <v>0</v>
      </c>
      <c r="F176" s="83">
        <v>0</v>
      </c>
      <c r="G176" s="183">
        <v>0</v>
      </c>
      <c r="H176" s="22">
        <f t="shared" si="2"/>
        <v>0</v>
      </c>
    </row>
    <row r="177" spans="1:8">
      <c r="A177" s="20">
        <v>788197</v>
      </c>
      <c r="B177" s="5" t="s">
        <v>13</v>
      </c>
      <c r="C177" s="5">
        <v>85400</v>
      </c>
      <c r="D177" s="4" t="s">
        <v>675</v>
      </c>
      <c r="E177" s="9">
        <v>0</v>
      </c>
      <c r="F177" s="83">
        <v>0</v>
      </c>
      <c r="G177" s="183">
        <v>0</v>
      </c>
      <c r="H177" s="22">
        <f t="shared" si="2"/>
        <v>0</v>
      </c>
    </row>
    <row r="178" spans="1:8">
      <c r="A178" s="20">
        <v>788810</v>
      </c>
      <c r="B178" s="5" t="s">
        <v>13</v>
      </c>
      <c r="C178" s="5">
        <v>85400</v>
      </c>
      <c r="D178" s="4" t="s">
        <v>815</v>
      </c>
      <c r="E178" s="9">
        <v>0</v>
      </c>
      <c r="F178" s="83">
        <v>0</v>
      </c>
      <c r="G178" s="183">
        <v>0</v>
      </c>
      <c r="H178" s="22">
        <f t="shared" si="2"/>
        <v>0</v>
      </c>
    </row>
    <row r="179" spans="1:8">
      <c r="A179" s="206">
        <v>788810</v>
      </c>
      <c r="B179" s="207" t="s">
        <v>13</v>
      </c>
      <c r="C179" s="207">
        <v>85400</v>
      </c>
      <c r="D179" s="208" t="s">
        <v>815</v>
      </c>
      <c r="E179" s="47">
        <v>0</v>
      </c>
      <c r="F179" s="105">
        <v>60723806</v>
      </c>
      <c r="G179" s="205">
        <v>0</v>
      </c>
      <c r="H179" s="48">
        <f t="shared" si="2"/>
        <v>60723806</v>
      </c>
    </row>
    <row r="180" spans="1:8">
      <c r="A180" s="20">
        <v>788810</v>
      </c>
      <c r="B180" s="5" t="s">
        <v>13</v>
      </c>
      <c r="C180" s="5">
        <v>85400</v>
      </c>
      <c r="D180" s="4" t="s">
        <v>815</v>
      </c>
      <c r="E180" s="9">
        <v>0</v>
      </c>
      <c r="F180" s="83">
        <v>0</v>
      </c>
      <c r="G180" s="183">
        <v>0</v>
      </c>
      <c r="H180" s="22">
        <f t="shared" si="2"/>
        <v>0</v>
      </c>
    </row>
    <row r="181" spans="1:8">
      <c r="A181" s="20"/>
      <c r="B181" s="5" t="s">
        <v>13</v>
      </c>
      <c r="C181" s="5">
        <v>85700</v>
      </c>
      <c r="D181" s="4" t="s">
        <v>682</v>
      </c>
      <c r="E181" s="9">
        <v>0</v>
      </c>
      <c r="F181" s="83">
        <v>0</v>
      </c>
      <c r="G181" s="183">
        <v>0</v>
      </c>
      <c r="H181" s="22">
        <f t="shared" si="2"/>
        <v>0</v>
      </c>
    </row>
    <row r="182" spans="1:8">
      <c r="A182" s="44">
        <v>788900</v>
      </c>
      <c r="B182" s="45" t="s">
        <v>13</v>
      </c>
      <c r="C182" s="45">
        <v>85800</v>
      </c>
      <c r="D182" s="46" t="s">
        <v>713</v>
      </c>
      <c r="E182" s="47">
        <v>0</v>
      </c>
      <c r="F182" s="105">
        <v>6048173</v>
      </c>
      <c r="G182" s="205">
        <v>0</v>
      </c>
      <c r="H182" s="48">
        <f t="shared" si="2"/>
        <v>6048173</v>
      </c>
    </row>
    <row r="183" spans="1:8">
      <c r="A183" s="20">
        <v>789610</v>
      </c>
      <c r="B183" s="5" t="s">
        <v>13</v>
      </c>
      <c r="C183" s="5"/>
      <c r="D183" s="4" t="s">
        <v>683</v>
      </c>
      <c r="E183" s="9">
        <v>0</v>
      </c>
      <c r="F183" s="83">
        <v>0</v>
      </c>
      <c r="G183" s="183">
        <v>0</v>
      </c>
      <c r="H183" s="22">
        <f t="shared" si="2"/>
        <v>0</v>
      </c>
    </row>
    <row r="184" spans="1:8">
      <c r="A184" s="20">
        <v>789620</v>
      </c>
      <c r="B184" s="5" t="s">
        <v>13</v>
      </c>
      <c r="C184" s="5"/>
      <c r="D184" s="4" t="s">
        <v>684</v>
      </c>
      <c r="E184" s="9">
        <v>0</v>
      </c>
      <c r="F184" s="83">
        <v>0</v>
      </c>
      <c r="G184" s="183">
        <v>0</v>
      </c>
      <c r="H184" s="22">
        <f t="shared" si="2"/>
        <v>0</v>
      </c>
    </row>
    <row r="185" spans="1:8">
      <c r="A185" s="20">
        <v>789700</v>
      </c>
      <c r="B185" s="5" t="s">
        <v>13</v>
      </c>
      <c r="C185" s="5"/>
      <c r="D185" s="4" t="s">
        <v>685</v>
      </c>
      <c r="E185" s="9">
        <v>0</v>
      </c>
      <c r="F185" s="83">
        <v>0</v>
      </c>
      <c r="G185" s="183">
        <v>0</v>
      </c>
      <c r="H185" s="22">
        <f t="shared" si="2"/>
        <v>0</v>
      </c>
    </row>
    <row r="186" spans="1:8">
      <c r="A186" s="20">
        <v>800100</v>
      </c>
      <c r="B186" s="5" t="s">
        <v>13</v>
      </c>
      <c r="C186" s="5">
        <v>90100</v>
      </c>
      <c r="D186" s="4" t="s">
        <v>837</v>
      </c>
      <c r="E186" s="9">
        <v>0</v>
      </c>
      <c r="F186" s="83">
        <v>0</v>
      </c>
      <c r="G186" s="183">
        <v>0</v>
      </c>
      <c r="H186" s="22">
        <f t="shared" si="2"/>
        <v>0</v>
      </c>
    </row>
    <row r="187" spans="1:8">
      <c r="A187" s="20">
        <v>803110</v>
      </c>
      <c r="B187" s="5" t="s">
        <v>13</v>
      </c>
      <c r="C187" s="5"/>
      <c r="D187" s="4" t="s">
        <v>838</v>
      </c>
      <c r="E187" s="9">
        <v>0</v>
      </c>
      <c r="F187" s="83">
        <v>0</v>
      </c>
      <c r="G187" s="183">
        <v>0</v>
      </c>
      <c r="H187" s="22">
        <f t="shared" si="2"/>
        <v>0</v>
      </c>
    </row>
    <row r="188" spans="1:8">
      <c r="A188" s="20">
        <v>803113</v>
      </c>
      <c r="B188" s="5" t="s">
        <v>13</v>
      </c>
      <c r="C188" s="5"/>
      <c r="D188" s="4" t="s">
        <v>839</v>
      </c>
      <c r="E188" s="9">
        <v>0</v>
      </c>
      <c r="F188" s="83">
        <v>0</v>
      </c>
      <c r="G188" s="183">
        <v>0</v>
      </c>
      <c r="H188" s="22">
        <f t="shared" si="2"/>
        <v>0</v>
      </c>
    </row>
    <row r="189" spans="1:8">
      <c r="A189" s="20">
        <v>819910</v>
      </c>
      <c r="B189" s="5" t="s">
        <v>13</v>
      </c>
      <c r="C189" s="5">
        <v>92200</v>
      </c>
      <c r="D189" s="4" t="s">
        <v>816</v>
      </c>
      <c r="E189" s="9">
        <v>0</v>
      </c>
      <c r="F189" s="83">
        <v>0</v>
      </c>
      <c r="G189" s="183">
        <v>5747934</v>
      </c>
      <c r="H189" s="22">
        <f t="shared" si="2"/>
        <v>-5747934</v>
      </c>
    </row>
    <row r="190" spans="1:8">
      <c r="A190" s="20">
        <v>835802</v>
      </c>
      <c r="B190" s="5" t="s">
        <v>13</v>
      </c>
      <c r="C190" s="5">
        <v>95200</v>
      </c>
      <c r="D190" s="4" t="s">
        <v>704</v>
      </c>
      <c r="E190" s="9">
        <v>0</v>
      </c>
      <c r="F190" s="83">
        <v>0</v>
      </c>
      <c r="G190" s="183">
        <v>0</v>
      </c>
      <c r="H190" s="22">
        <f t="shared" si="2"/>
        <v>0</v>
      </c>
    </row>
    <row r="191" spans="1:8">
      <c r="A191" s="44">
        <v>849020</v>
      </c>
      <c r="B191" s="45" t="s">
        <v>13</v>
      </c>
      <c r="C191" s="45">
        <v>93500</v>
      </c>
      <c r="D191" s="46" t="s">
        <v>817</v>
      </c>
      <c r="E191" s="47">
        <v>0</v>
      </c>
      <c r="F191" s="48">
        <v>67981533</v>
      </c>
      <c r="G191" s="47">
        <v>304884144</v>
      </c>
      <c r="H191" s="48">
        <f t="shared" si="2"/>
        <v>-236902611</v>
      </c>
    </row>
    <row r="192" spans="1:8">
      <c r="A192" s="20">
        <v>849710</v>
      </c>
      <c r="B192" s="5" t="s">
        <v>13</v>
      </c>
      <c r="C192" s="5"/>
      <c r="D192" s="4" t="s">
        <v>709</v>
      </c>
      <c r="E192" s="9">
        <v>0</v>
      </c>
      <c r="F192" s="83">
        <v>0</v>
      </c>
      <c r="G192" s="183">
        <v>0</v>
      </c>
      <c r="H192" s="22">
        <f t="shared" si="2"/>
        <v>0</v>
      </c>
    </row>
    <row r="193" spans="1:8">
      <c r="A193" s="20">
        <v>858000</v>
      </c>
      <c r="B193" s="5" t="s">
        <v>13</v>
      </c>
      <c r="C193" s="5">
        <v>99901</v>
      </c>
      <c r="D193" s="4" t="s">
        <v>840</v>
      </c>
      <c r="E193" s="9">
        <v>0</v>
      </c>
      <c r="F193" s="83">
        <v>0</v>
      </c>
      <c r="G193" s="183">
        <v>0</v>
      </c>
      <c r="H193" s="22">
        <f t="shared" si="2"/>
        <v>0</v>
      </c>
    </row>
    <row r="194" spans="1:8">
      <c r="A194" s="20">
        <v>99800</v>
      </c>
      <c r="B194" s="5" t="s">
        <v>13</v>
      </c>
      <c r="C194" s="5">
        <v>99800</v>
      </c>
      <c r="D194" s="4" t="s">
        <v>714</v>
      </c>
      <c r="E194" s="9">
        <v>0</v>
      </c>
      <c r="F194" s="189">
        <v>0</v>
      </c>
      <c r="G194" s="183">
        <v>0</v>
      </c>
      <c r="H194" s="22">
        <f t="shared" si="2"/>
        <v>0</v>
      </c>
    </row>
    <row r="195" spans="1:8" ht="13.8" thickBot="1">
      <c r="A195" s="24"/>
      <c r="B195" s="24"/>
      <c r="C195" s="24"/>
      <c r="D195" s="24" t="s">
        <v>715</v>
      </c>
      <c r="E195" s="25">
        <f>SUM(E8:E194)</f>
        <v>0</v>
      </c>
      <c r="F195" s="87">
        <f>SUBTOTAL(9,F8:F194)</f>
        <v>9570030853</v>
      </c>
      <c r="G195" s="87">
        <f>SUBTOTAL(9,G8:G194)</f>
        <v>9570030853</v>
      </c>
      <c r="H195" s="25">
        <f>SUM(H8:H194)</f>
        <v>0</v>
      </c>
    </row>
    <row r="196" spans="1:8" ht="13.8" thickTop="1">
      <c r="G196" s="198">
        <f>F195-G195</f>
        <v>0</v>
      </c>
    </row>
  </sheetData>
  <autoFilter ref="A5:H194" xr:uid="{99D8FCE1-E3BE-488E-8802-C79D9548FF0A}"/>
  <phoneticPr fontId="1" type="noConversion"/>
  <pageMargins left="0.7" right="0.7" top="0.75" bottom="0.75" header="0.3" footer="0.3"/>
  <pageSetup paperSize="9" scale="55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9A56D-A66D-48D5-86E9-2DCDE2E76F95}">
  <dimension ref="A1:I430"/>
  <sheetViews>
    <sheetView view="pageBreakPreview" zoomScale="70" zoomScaleNormal="85" zoomScaleSheetLayoutView="70" workbookViewId="0">
      <pane ySplit="7" topLeftCell="A404" activePane="bottomLeft" state="frozen"/>
      <selection activeCell="D74" sqref="D74"/>
      <selection pane="bottomLeft" activeCell="D74" sqref="D74"/>
    </sheetView>
  </sheetViews>
  <sheetFormatPr defaultColWidth="8.69921875" defaultRowHeight="13.2"/>
  <cols>
    <col min="1" max="1" width="13.5" style="8" bestFit="1" customWidth="1"/>
    <col min="2" max="3" width="7.296875" style="8" customWidth="1"/>
    <col min="4" max="4" width="35.09765625" style="8" bestFit="1" customWidth="1"/>
    <col min="5" max="5" width="23.3984375" style="134" bestFit="1" customWidth="1"/>
    <col min="6" max="6" width="21" style="198" bestFit="1" customWidth="1"/>
    <col min="7" max="7" width="21.3984375" style="198" bestFit="1" customWidth="1"/>
    <col min="8" max="8" width="30.3984375" style="134" bestFit="1" customWidth="1"/>
    <col min="9" max="9" width="2.69921875" style="8" customWidth="1"/>
    <col min="10" max="16384" width="8.69921875" style="8"/>
  </cols>
  <sheetData>
    <row r="1" spans="1:9">
      <c r="A1" s="1" t="s">
        <v>0</v>
      </c>
      <c r="B1" s="1"/>
      <c r="C1" s="1"/>
      <c r="D1" s="5"/>
      <c r="E1" s="196"/>
      <c r="F1" s="197"/>
      <c r="G1" s="197"/>
      <c r="H1" s="7"/>
    </row>
    <row r="2" spans="1:9">
      <c r="A2" s="1" t="s">
        <v>1</v>
      </c>
      <c r="B2" s="1"/>
      <c r="C2" s="1"/>
      <c r="D2" s="5"/>
      <c r="E2" s="9"/>
      <c r="F2" s="79"/>
      <c r="G2" s="79"/>
      <c r="H2" s="7"/>
    </row>
    <row r="3" spans="1:9">
      <c r="A3" s="1" t="s">
        <v>781</v>
      </c>
      <c r="B3" s="2"/>
      <c r="C3" s="2"/>
      <c r="D3" s="5"/>
      <c r="E3" s="7"/>
      <c r="F3" s="79"/>
      <c r="G3" s="79"/>
      <c r="H3" s="7"/>
    </row>
    <row r="4" spans="1:9">
      <c r="A4" s="1"/>
      <c r="B4" s="1"/>
      <c r="C4" s="1"/>
      <c r="D4" s="5"/>
      <c r="E4" s="7"/>
      <c r="F4" s="79"/>
      <c r="G4" s="79"/>
      <c r="H4" s="7"/>
    </row>
    <row r="5" spans="1:9" s="10" customFormat="1" ht="39.6">
      <c r="A5" s="26" t="s">
        <v>2</v>
      </c>
      <c r="B5" s="26" t="s">
        <v>3</v>
      </c>
      <c r="C5" s="26" t="s">
        <v>4</v>
      </c>
      <c r="D5" s="26" t="s">
        <v>5</v>
      </c>
      <c r="E5" s="27" t="s">
        <v>721</v>
      </c>
      <c r="F5" s="80" t="s">
        <v>7</v>
      </c>
      <c r="G5" s="80" t="s">
        <v>8</v>
      </c>
      <c r="H5" s="28" t="s">
        <v>9</v>
      </c>
    </row>
    <row r="6" spans="1:9" ht="13.8" thickBot="1">
      <c r="A6" s="11" t="s">
        <v>10</v>
      </c>
      <c r="B6" s="11" t="s">
        <v>11</v>
      </c>
      <c r="C6" s="11"/>
      <c r="D6" s="11"/>
      <c r="E6" s="12"/>
      <c r="F6" s="81"/>
      <c r="G6" s="81"/>
      <c r="H6" s="13" t="s">
        <v>12</v>
      </c>
    </row>
    <row r="7" spans="1:9" ht="13.8" thickBot="1">
      <c r="A7" s="14"/>
      <c r="B7" s="14">
        <v>183100</v>
      </c>
      <c r="C7" s="14"/>
      <c r="D7" s="14"/>
      <c r="E7" s="14"/>
      <c r="F7" s="82"/>
      <c r="G7" s="82"/>
      <c r="H7" s="15"/>
    </row>
    <row r="8" spans="1:9" s="132" customFormat="1">
      <c r="A8" s="20">
        <v>103110</v>
      </c>
      <c r="B8" s="5" t="s">
        <v>13</v>
      </c>
      <c r="C8" s="5">
        <v>10300</v>
      </c>
      <c r="D8" s="4" t="s">
        <v>14</v>
      </c>
      <c r="E8" s="9">
        <v>1518179709</v>
      </c>
      <c r="F8" s="188">
        <v>3080881160</v>
      </c>
      <c r="G8" s="183">
        <v>2729389709</v>
      </c>
      <c r="H8" s="180">
        <f t="shared" ref="H8:H72" si="0">E8+F8-G8</f>
        <v>1869671160</v>
      </c>
      <c r="I8" s="8"/>
    </row>
    <row r="9" spans="1:9" s="132" customFormat="1">
      <c r="A9" s="20">
        <v>103120</v>
      </c>
      <c r="B9" s="5" t="s">
        <v>13</v>
      </c>
      <c r="C9" s="5">
        <v>10301</v>
      </c>
      <c r="D9" s="4" t="s">
        <v>15</v>
      </c>
      <c r="E9" s="9">
        <v>8805</v>
      </c>
      <c r="F9" s="83">
        <v>2616900</v>
      </c>
      <c r="G9" s="183">
        <v>2067490</v>
      </c>
      <c r="H9" s="22">
        <f t="shared" si="0"/>
        <v>558215</v>
      </c>
      <c r="I9" s="8"/>
    </row>
    <row r="10" spans="1:9">
      <c r="A10" s="20">
        <v>10400</v>
      </c>
      <c r="B10" s="5" t="s">
        <v>13</v>
      </c>
      <c r="C10" s="5">
        <v>10400</v>
      </c>
      <c r="D10" s="4" t="s">
        <v>16</v>
      </c>
      <c r="E10" s="9">
        <v>178823</v>
      </c>
      <c r="F10" s="83">
        <v>2678</v>
      </c>
      <c r="G10" s="183">
        <v>0</v>
      </c>
      <c r="H10" s="22">
        <f t="shared" si="0"/>
        <v>181501</v>
      </c>
    </row>
    <row r="11" spans="1:9">
      <c r="A11" s="20">
        <v>106210</v>
      </c>
      <c r="B11" s="5" t="s">
        <v>13</v>
      </c>
      <c r="C11" s="5">
        <v>10100</v>
      </c>
      <c r="D11" s="4" t="s">
        <v>17</v>
      </c>
      <c r="E11" s="9">
        <v>940576</v>
      </c>
      <c r="F11" s="83">
        <v>0</v>
      </c>
      <c r="G11" s="183">
        <v>112391</v>
      </c>
      <c r="H11" s="22">
        <f t="shared" si="0"/>
        <v>828185</v>
      </c>
    </row>
    <row r="12" spans="1:9">
      <c r="A12" s="20">
        <v>109200</v>
      </c>
      <c r="B12" s="5" t="s">
        <v>13</v>
      </c>
      <c r="C12" s="5"/>
      <c r="D12" s="4" t="s">
        <v>18</v>
      </c>
      <c r="E12" s="9">
        <v>0</v>
      </c>
      <c r="F12" s="83">
        <v>0</v>
      </c>
      <c r="G12" s="183">
        <v>0</v>
      </c>
      <c r="H12" s="22">
        <f t="shared" si="0"/>
        <v>0</v>
      </c>
    </row>
    <row r="13" spans="1:9" s="89" customFormat="1">
      <c r="A13" s="20">
        <v>122800</v>
      </c>
      <c r="B13" s="5" t="s">
        <v>13</v>
      </c>
      <c r="C13" s="5">
        <v>12200</v>
      </c>
      <c r="D13" s="4" t="s">
        <v>19</v>
      </c>
      <c r="E13" s="9">
        <v>-44640740</v>
      </c>
      <c r="F13" s="83">
        <v>188859318</v>
      </c>
      <c r="G13" s="183">
        <v>187616956</v>
      </c>
      <c r="H13" s="22">
        <f t="shared" si="0"/>
        <v>-43398378</v>
      </c>
      <c r="I13" s="8"/>
    </row>
    <row r="14" spans="1:9" s="132" customFormat="1">
      <c r="A14" s="20">
        <v>1231001</v>
      </c>
      <c r="B14" s="5" t="s">
        <v>13</v>
      </c>
      <c r="C14" s="5">
        <v>10800</v>
      </c>
      <c r="D14" s="4" t="s">
        <v>20</v>
      </c>
      <c r="E14" s="9">
        <v>0</v>
      </c>
      <c r="F14" s="83">
        <v>0</v>
      </c>
      <c r="G14" s="183">
        <v>0</v>
      </c>
      <c r="H14" s="22">
        <f t="shared" si="0"/>
        <v>0</v>
      </c>
      <c r="I14" s="8"/>
    </row>
    <row r="15" spans="1:9">
      <c r="A15" s="20">
        <v>123004</v>
      </c>
      <c r="B15" s="5" t="s">
        <v>13</v>
      </c>
      <c r="C15" s="5">
        <v>10800</v>
      </c>
      <c r="D15" s="4" t="s">
        <v>21</v>
      </c>
      <c r="E15" s="9">
        <v>0</v>
      </c>
      <c r="F15" s="83">
        <v>0</v>
      </c>
      <c r="G15" s="183">
        <v>0</v>
      </c>
      <c r="H15" s="22">
        <f t="shared" si="0"/>
        <v>0</v>
      </c>
    </row>
    <row r="16" spans="1:9">
      <c r="A16" s="20">
        <v>123106</v>
      </c>
      <c r="B16" s="5" t="s">
        <v>13</v>
      </c>
      <c r="C16" s="5">
        <v>10800</v>
      </c>
      <c r="D16" s="4" t="s">
        <v>22</v>
      </c>
      <c r="E16" s="9">
        <v>0</v>
      </c>
      <c r="F16" s="83">
        <v>0</v>
      </c>
      <c r="G16" s="183">
        <v>0</v>
      </c>
      <c r="H16" s="22">
        <f t="shared" si="0"/>
        <v>0</v>
      </c>
    </row>
    <row r="17" spans="1:9">
      <c r="A17" s="20">
        <v>1231103</v>
      </c>
      <c r="B17" s="5" t="s">
        <v>13</v>
      </c>
      <c r="C17" s="5">
        <v>10803</v>
      </c>
      <c r="D17" s="4" t="s">
        <v>782</v>
      </c>
      <c r="E17" s="9">
        <v>2100386</v>
      </c>
      <c r="F17" s="83">
        <v>45079</v>
      </c>
      <c r="G17" s="183">
        <v>0</v>
      </c>
      <c r="H17" s="22">
        <f t="shared" si="0"/>
        <v>2145465</v>
      </c>
    </row>
    <row r="18" spans="1:9">
      <c r="A18" s="20">
        <v>123133</v>
      </c>
      <c r="B18" s="5" t="s">
        <v>13</v>
      </c>
      <c r="C18" s="5">
        <v>10800</v>
      </c>
      <c r="D18" s="4" t="s">
        <v>24</v>
      </c>
      <c r="E18" s="9">
        <v>0</v>
      </c>
      <c r="F18" s="83">
        <v>0</v>
      </c>
      <c r="G18" s="183">
        <v>0</v>
      </c>
      <c r="H18" s="22">
        <f t="shared" si="0"/>
        <v>0</v>
      </c>
    </row>
    <row r="19" spans="1:9">
      <c r="A19" s="20">
        <v>123183</v>
      </c>
      <c r="B19" s="5" t="s">
        <v>13</v>
      </c>
      <c r="C19" s="5">
        <v>10805</v>
      </c>
      <c r="D19" s="4" t="s">
        <v>25</v>
      </c>
      <c r="E19" s="9">
        <v>75440195</v>
      </c>
      <c r="F19" s="83">
        <v>1806292</v>
      </c>
      <c r="G19" s="183">
        <v>0</v>
      </c>
      <c r="H19" s="22">
        <f t="shared" si="0"/>
        <v>77246487</v>
      </c>
    </row>
    <row r="20" spans="1:9">
      <c r="A20" s="20">
        <v>123191</v>
      </c>
      <c r="B20" s="5" t="s">
        <v>13</v>
      </c>
      <c r="C20" s="5">
        <v>10800</v>
      </c>
      <c r="D20" s="4" t="s">
        <v>26</v>
      </c>
      <c r="E20" s="9">
        <v>0</v>
      </c>
      <c r="F20" s="83">
        <v>0</v>
      </c>
      <c r="G20" s="183">
        <v>0</v>
      </c>
      <c r="H20" s="22">
        <f t="shared" si="0"/>
        <v>0</v>
      </c>
    </row>
    <row r="21" spans="1:9">
      <c r="A21" s="20">
        <v>123195</v>
      </c>
      <c r="B21" s="5" t="s">
        <v>13</v>
      </c>
      <c r="C21" s="5">
        <v>10800</v>
      </c>
      <c r="D21" s="4" t="s">
        <v>27</v>
      </c>
      <c r="E21" s="9">
        <v>0</v>
      </c>
      <c r="F21" s="83">
        <v>0</v>
      </c>
      <c r="G21" s="183">
        <v>0</v>
      </c>
      <c r="H21" s="22">
        <f t="shared" si="0"/>
        <v>0</v>
      </c>
    </row>
    <row r="22" spans="1:9">
      <c r="A22" s="20">
        <v>123196</v>
      </c>
      <c r="B22" s="5" t="s">
        <v>13</v>
      </c>
      <c r="C22" s="5">
        <v>10808</v>
      </c>
      <c r="D22" s="4" t="s">
        <v>28</v>
      </c>
      <c r="E22" s="9">
        <v>0</v>
      </c>
      <c r="F22" s="83">
        <v>0</v>
      </c>
      <c r="G22" s="183">
        <v>0</v>
      </c>
      <c r="H22" s="22">
        <f t="shared" si="0"/>
        <v>0</v>
      </c>
    </row>
    <row r="23" spans="1:9">
      <c r="A23" s="20">
        <v>123307</v>
      </c>
      <c r="B23" s="5" t="s">
        <v>13</v>
      </c>
      <c r="C23" s="5">
        <v>10800</v>
      </c>
      <c r="D23" s="4" t="s">
        <v>29</v>
      </c>
      <c r="E23" s="9">
        <v>0</v>
      </c>
      <c r="F23" s="83">
        <v>0</v>
      </c>
      <c r="G23" s="183">
        <v>0</v>
      </c>
      <c r="H23" s="22">
        <f t="shared" si="0"/>
        <v>0</v>
      </c>
    </row>
    <row r="24" spans="1:9">
      <c r="A24" s="20">
        <v>123900</v>
      </c>
      <c r="B24" s="5" t="s">
        <v>13</v>
      </c>
      <c r="C24" s="5">
        <v>10810</v>
      </c>
      <c r="D24" s="4" t="s">
        <v>30</v>
      </c>
      <c r="E24" s="9">
        <v>48088300</v>
      </c>
      <c r="F24" s="195">
        <v>17385500</v>
      </c>
      <c r="G24" s="183">
        <v>17385500</v>
      </c>
      <c r="H24" s="22">
        <f t="shared" si="0"/>
        <v>48088300</v>
      </c>
    </row>
    <row r="25" spans="1:9">
      <c r="A25" s="20">
        <v>123901</v>
      </c>
      <c r="B25" s="5" t="s">
        <v>13</v>
      </c>
      <c r="C25" s="5">
        <v>10800</v>
      </c>
      <c r="D25" s="4" t="s">
        <v>31</v>
      </c>
      <c r="E25" s="9">
        <v>0</v>
      </c>
      <c r="F25" s="83">
        <v>0</v>
      </c>
      <c r="G25" s="183">
        <v>0</v>
      </c>
      <c r="H25" s="22">
        <f t="shared" si="0"/>
        <v>0</v>
      </c>
    </row>
    <row r="26" spans="1:9">
      <c r="A26" s="170">
        <v>123910</v>
      </c>
      <c r="B26" s="171" t="s">
        <v>13</v>
      </c>
      <c r="C26" s="171">
        <v>10812</v>
      </c>
      <c r="D26" s="172" t="s">
        <v>32</v>
      </c>
      <c r="E26" s="168">
        <v>3697951548</v>
      </c>
      <c r="F26" s="173">
        <v>2341990301</v>
      </c>
      <c r="G26" s="184">
        <v>2662565151</v>
      </c>
      <c r="H26" s="174">
        <f t="shared" si="0"/>
        <v>3377376698</v>
      </c>
    </row>
    <row r="27" spans="1:9">
      <c r="A27" s="20">
        <v>123920</v>
      </c>
      <c r="B27" s="5" t="s">
        <v>13</v>
      </c>
      <c r="C27" s="5">
        <v>10800</v>
      </c>
      <c r="D27" s="4" t="s">
        <v>33</v>
      </c>
      <c r="E27" s="9">
        <v>0</v>
      </c>
      <c r="F27" s="83">
        <v>0</v>
      </c>
      <c r="G27" s="183">
        <v>0</v>
      </c>
      <c r="H27" s="22">
        <f t="shared" si="0"/>
        <v>0</v>
      </c>
    </row>
    <row r="28" spans="1:9">
      <c r="A28" s="20">
        <v>123937</v>
      </c>
      <c r="B28" s="5" t="s">
        <v>13</v>
      </c>
      <c r="C28" s="5">
        <v>10800</v>
      </c>
      <c r="D28" s="4" t="s">
        <v>34</v>
      </c>
      <c r="E28" s="9">
        <v>0</v>
      </c>
      <c r="F28" s="83">
        <v>0</v>
      </c>
      <c r="G28" s="183">
        <v>0</v>
      </c>
      <c r="H28" s="22">
        <f t="shared" si="0"/>
        <v>0</v>
      </c>
    </row>
    <row r="29" spans="1:9">
      <c r="A29" s="20">
        <v>123940</v>
      </c>
      <c r="B29" s="5" t="s">
        <v>13</v>
      </c>
      <c r="C29" s="5">
        <v>11000</v>
      </c>
      <c r="D29" s="4" t="s">
        <v>35</v>
      </c>
      <c r="E29" s="9">
        <v>1169020761</v>
      </c>
      <c r="F29" s="83">
        <v>333993630</v>
      </c>
      <c r="G29" s="183">
        <v>381248812</v>
      </c>
      <c r="H29" s="22">
        <f t="shared" si="0"/>
        <v>1121765579</v>
      </c>
    </row>
    <row r="30" spans="1:9" s="132" customFormat="1">
      <c r="A30" s="20">
        <v>150100</v>
      </c>
      <c r="B30" s="5" t="s">
        <v>13</v>
      </c>
      <c r="C30" s="5">
        <v>13100</v>
      </c>
      <c r="D30" s="4" t="s">
        <v>783</v>
      </c>
      <c r="E30" s="9"/>
      <c r="F30" s="83">
        <v>8127000</v>
      </c>
      <c r="G30" s="183"/>
      <c r="H30" s="22">
        <f t="shared" si="0"/>
        <v>8127000</v>
      </c>
      <c r="I30" s="8"/>
    </row>
    <row r="31" spans="1:9" s="132" customFormat="1">
      <c r="A31" s="20">
        <v>150110</v>
      </c>
      <c r="B31" s="5" t="s">
        <v>13</v>
      </c>
      <c r="C31" s="5">
        <v>13300</v>
      </c>
      <c r="D31" s="4" t="s">
        <v>36</v>
      </c>
      <c r="E31" s="9">
        <v>17178708</v>
      </c>
      <c r="F31" s="83">
        <v>0</v>
      </c>
      <c r="G31" s="183">
        <v>1782184</v>
      </c>
      <c r="H31" s="22">
        <f t="shared" si="0"/>
        <v>15396524</v>
      </c>
      <c r="I31" s="8"/>
    </row>
    <row r="32" spans="1:9">
      <c r="A32" s="20">
        <v>150210</v>
      </c>
      <c r="B32" s="5" t="s">
        <v>13</v>
      </c>
      <c r="C32" s="5">
        <v>13300</v>
      </c>
      <c r="D32" s="4" t="s">
        <v>37</v>
      </c>
      <c r="E32" s="9">
        <v>0</v>
      </c>
      <c r="F32" s="83">
        <v>0</v>
      </c>
      <c r="G32" s="183">
        <v>0</v>
      </c>
      <c r="H32" s="22">
        <f t="shared" si="0"/>
        <v>0</v>
      </c>
    </row>
    <row r="33" spans="1:9">
      <c r="A33" s="20">
        <v>150270</v>
      </c>
      <c r="B33" s="5" t="s">
        <v>13</v>
      </c>
      <c r="C33" s="5">
        <v>13300</v>
      </c>
      <c r="D33" s="4" t="s">
        <v>38</v>
      </c>
      <c r="E33" s="9">
        <v>0</v>
      </c>
      <c r="F33" s="83">
        <v>0</v>
      </c>
      <c r="G33" s="183">
        <v>0</v>
      </c>
      <c r="H33" s="22">
        <f t="shared" si="0"/>
        <v>0</v>
      </c>
    </row>
    <row r="34" spans="1:9">
      <c r="A34" s="20">
        <v>150990</v>
      </c>
      <c r="B34" s="5" t="s">
        <v>13</v>
      </c>
      <c r="C34" s="5">
        <v>13303</v>
      </c>
      <c r="D34" s="4" t="s">
        <v>39</v>
      </c>
      <c r="E34" s="9">
        <v>46534688</v>
      </c>
      <c r="F34" s="83">
        <v>0</v>
      </c>
      <c r="G34" s="183">
        <v>0</v>
      </c>
      <c r="H34" s="22">
        <f t="shared" si="0"/>
        <v>46534688</v>
      </c>
    </row>
    <row r="35" spans="1:9">
      <c r="A35" s="20"/>
      <c r="B35" s="5" t="s">
        <v>13</v>
      </c>
      <c r="C35" s="5"/>
      <c r="D35" s="4" t="s">
        <v>40</v>
      </c>
      <c r="E35" s="9">
        <v>0</v>
      </c>
      <c r="F35" s="83">
        <v>0</v>
      </c>
      <c r="G35" s="183">
        <v>0</v>
      </c>
      <c r="H35" s="22">
        <f t="shared" si="0"/>
        <v>0</v>
      </c>
    </row>
    <row r="36" spans="1:9">
      <c r="A36" s="20">
        <v>152610</v>
      </c>
      <c r="B36" s="5" t="s">
        <v>13</v>
      </c>
      <c r="C36" s="5">
        <v>13600</v>
      </c>
      <c r="D36" s="4" t="s">
        <v>41</v>
      </c>
      <c r="E36" s="9">
        <v>16023420</v>
      </c>
      <c r="F36" s="83">
        <v>15709460</v>
      </c>
      <c r="G36" s="183">
        <v>191230</v>
      </c>
      <c r="H36" s="22">
        <f t="shared" si="0"/>
        <v>31541650</v>
      </c>
    </row>
    <row r="37" spans="1:9">
      <c r="A37" s="73"/>
      <c r="B37" s="74" t="s">
        <v>13</v>
      </c>
      <c r="C37" s="74">
        <v>19801</v>
      </c>
      <c r="D37" s="75" t="s">
        <v>42</v>
      </c>
      <c r="E37" s="76">
        <v>0</v>
      </c>
      <c r="F37" s="77">
        <v>0</v>
      </c>
      <c r="G37" s="76">
        <v>0</v>
      </c>
      <c r="H37" s="77">
        <f t="shared" si="0"/>
        <v>0</v>
      </c>
      <c r="I37" s="8" t="s">
        <v>43</v>
      </c>
    </row>
    <row r="38" spans="1:9">
      <c r="A38" s="20">
        <v>157110</v>
      </c>
      <c r="B38" s="5" t="s">
        <v>13</v>
      </c>
      <c r="C38" s="5"/>
      <c r="D38" s="4" t="s">
        <v>44</v>
      </c>
      <c r="E38" s="9">
        <v>0</v>
      </c>
      <c r="F38" s="83">
        <v>0</v>
      </c>
      <c r="G38" s="183">
        <v>0</v>
      </c>
      <c r="H38" s="22">
        <f t="shared" si="0"/>
        <v>0</v>
      </c>
    </row>
    <row r="39" spans="1:9">
      <c r="A39" s="20">
        <v>157810</v>
      </c>
      <c r="B39" s="5" t="s">
        <v>13</v>
      </c>
      <c r="C39" s="5"/>
      <c r="D39" s="4" t="s">
        <v>45</v>
      </c>
      <c r="E39" s="9">
        <v>0</v>
      </c>
      <c r="F39" s="83">
        <v>0</v>
      </c>
      <c r="G39" s="183">
        <v>0</v>
      </c>
      <c r="H39" s="22">
        <f t="shared" si="0"/>
        <v>0</v>
      </c>
    </row>
    <row r="40" spans="1:9">
      <c r="A40" s="20">
        <v>157910</v>
      </c>
      <c r="B40" s="5" t="s">
        <v>13</v>
      </c>
      <c r="C40" s="5">
        <v>14300</v>
      </c>
      <c r="D40" s="4" t="s">
        <v>46</v>
      </c>
      <c r="E40" s="9">
        <v>0</v>
      </c>
      <c r="F40" s="83">
        <v>0</v>
      </c>
      <c r="G40" s="183">
        <v>0</v>
      </c>
      <c r="H40" s="22">
        <f t="shared" si="0"/>
        <v>0</v>
      </c>
    </row>
    <row r="41" spans="1:9">
      <c r="A41" s="20">
        <v>173100</v>
      </c>
      <c r="B41" s="5" t="s">
        <v>13</v>
      </c>
      <c r="C41" s="5"/>
      <c r="D41" s="4" t="s">
        <v>47</v>
      </c>
      <c r="E41" s="9">
        <v>0</v>
      </c>
      <c r="F41" s="83">
        <v>0</v>
      </c>
      <c r="G41" s="183">
        <v>0</v>
      </c>
      <c r="H41" s="22">
        <f t="shared" si="0"/>
        <v>0</v>
      </c>
    </row>
    <row r="42" spans="1:9">
      <c r="A42" s="20">
        <v>174100</v>
      </c>
      <c r="B42" s="5" t="s">
        <v>13</v>
      </c>
      <c r="C42" s="5">
        <v>21900</v>
      </c>
      <c r="D42" s="4" t="s">
        <v>48</v>
      </c>
      <c r="E42" s="9">
        <v>272817297</v>
      </c>
      <c r="F42" s="83">
        <v>0</v>
      </c>
      <c r="G42" s="183">
        <v>0</v>
      </c>
      <c r="H42" s="22">
        <f t="shared" si="0"/>
        <v>272817297</v>
      </c>
    </row>
    <row r="43" spans="1:9">
      <c r="A43" s="20">
        <v>177110</v>
      </c>
      <c r="B43" s="5" t="s">
        <v>13</v>
      </c>
      <c r="C43" s="5">
        <v>22100</v>
      </c>
      <c r="D43" s="4" t="s">
        <v>49</v>
      </c>
      <c r="E43" s="9">
        <v>0</v>
      </c>
      <c r="F43" s="83">
        <v>0</v>
      </c>
      <c r="G43" s="183">
        <v>0</v>
      </c>
      <c r="H43" s="22">
        <f t="shared" si="0"/>
        <v>0</v>
      </c>
    </row>
    <row r="44" spans="1:9">
      <c r="A44" s="20">
        <v>177120</v>
      </c>
      <c r="B44" s="5" t="s">
        <v>13</v>
      </c>
      <c r="C44" s="5">
        <v>22300</v>
      </c>
      <c r="D44" s="4" t="s">
        <v>50</v>
      </c>
      <c r="E44" s="9">
        <v>245934526</v>
      </c>
      <c r="F44" s="83">
        <v>0</v>
      </c>
      <c r="G44" s="183">
        <v>0</v>
      </c>
      <c r="H44" s="22">
        <f t="shared" si="0"/>
        <v>245934526</v>
      </c>
    </row>
    <row r="45" spans="1:9">
      <c r="A45" s="20">
        <v>177130</v>
      </c>
      <c r="B45" s="5" t="s">
        <v>13</v>
      </c>
      <c r="C45" s="5">
        <v>22500</v>
      </c>
      <c r="D45" s="4" t="s">
        <v>51</v>
      </c>
      <c r="E45" s="9">
        <v>50429170</v>
      </c>
      <c r="F45" s="83">
        <v>0</v>
      </c>
      <c r="G45" s="183">
        <v>0</v>
      </c>
      <c r="H45" s="22">
        <f t="shared" si="0"/>
        <v>50429170</v>
      </c>
    </row>
    <row r="46" spans="1:9">
      <c r="A46" s="20">
        <v>184110</v>
      </c>
      <c r="B46" s="5" t="s">
        <v>13</v>
      </c>
      <c r="C46" s="5">
        <v>22000</v>
      </c>
      <c r="D46" s="4" t="s">
        <v>52</v>
      </c>
      <c r="E46" s="9">
        <v>-270024797</v>
      </c>
      <c r="F46" s="83">
        <v>0</v>
      </c>
      <c r="G46" s="183">
        <v>74700</v>
      </c>
      <c r="H46" s="22">
        <f t="shared" si="0"/>
        <v>-270099497</v>
      </c>
    </row>
    <row r="47" spans="1:9">
      <c r="A47" s="20">
        <v>187110</v>
      </c>
      <c r="B47" s="5" t="s">
        <v>13</v>
      </c>
      <c r="C47" s="5">
        <v>22200</v>
      </c>
      <c r="D47" s="4" t="s">
        <v>53</v>
      </c>
      <c r="E47" s="9">
        <v>0</v>
      </c>
      <c r="F47" s="83">
        <v>0</v>
      </c>
      <c r="G47" s="183">
        <v>0</v>
      </c>
      <c r="H47" s="22">
        <f t="shared" si="0"/>
        <v>0</v>
      </c>
    </row>
    <row r="48" spans="1:9">
      <c r="A48" s="20">
        <v>187120</v>
      </c>
      <c r="B48" s="5" t="s">
        <v>13</v>
      </c>
      <c r="C48" s="5">
        <v>22400</v>
      </c>
      <c r="D48" s="4" t="s">
        <v>54</v>
      </c>
      <c r="E48" s="9">
        <v>-196197731</v>
      </c>
      <c r="F48" s="83">
        <v>0</v>
      </c>
      <c r="G48" s="183">
        <v>3168724</v>
      </c>
      <c r="H48" s="22">
        <f t="shared" si="0"/>
        <v>-199366455</v>
      </c>
    </row>
    <row r="49" spans="1:8">
      <c r="A49" s="20">
        <v>187130</v>
      </c>
      <c r="B49" s="5" t="s">
        <v>13</v>
      </c>
      <c r="C49" s="5">
        <v>22600</v>
      </c>
      <c r="D49" s="4" t="s">
        <v>55</v>
      </c>
      <c r="E49" s="9">
        <v>-50427170</v>
      </c>
      <c r="F49" s="83">
        <v>0</v>
      </c>
      <c r="G49" s="183">
        <v>0</v>
      </c>
      <c r="H49" s="22">
        <f t="shared" si="0"/>
        <v>-50427170</v>
      </c>
    </row>
    <row r="50" spans="1:8">
      <c r="A50" s="20">
        <v>187200</v>
      </c>
      <c r="B50" s="5" t="s">
        <v>13</v>
      </c>
      <c r="C50" s="5">
        <v>10900</v>
      </c>
      <c r="D50" s="4" t="s">
        <v>56</v>
      </c>
      <c r="E50" s="9">
        <v>-6544253</v>
      </c>
      <c r="F50" s="83">
        <v>0</v>
      </c>
      <c r="G50" s="183">
        <v>0</v>
      </c>
      <c r="H50" s="22">
        <f t="shared" si="0"/>
        <v>-6544253</v>
      </c>
    </row>
    <row r="51" spans="1:8">
      <c r="A51" s="20">
        <v>410110</v>
      </c>
      <c r="B51" s="5" t="s">
        <v>13</v>
      </c>
      <c r="C51" s="5"/>
      <c r="D51" s="4"/>
      <c r="E51" s="9">
        <v>0</v>
      </c>
      <c r="F51" s="83">
        <v>0</v>
      </c>
      <c r="G51" s="183">
        <v>0</v>
      </c>
      <c r="H51" s="22">
        <f t="shared" si="0"/>
        <v>0</v>
      </c>
    </row>
    <row r="52" spans="1:8">
      <c r="A52" s="20">
        <v>410520</v>
      </c>
      <c r="B52" s="5" t="s">
        <v>13</v>
      </c>
      <c r="C52" s="5"/>
      <c r="D52" s="4" t="s">
        <v>57</v>
      </c>
      <c r="E52" s="9">
        <v>0</v>
      </c>
      <c r="F52" s="83">
        <v>0</v>
      </c>
      <c r="G52" s="183">
        <v>0</v>
      </c>
      <c r="H52" s="22">
        <f t="shared" si="0"/>
        <v>0</v>
      </c>
    </row>
    <row r="53" spans="1:8" ht="12" customHeight="1">
      <c r="A53" s="20">
        <v>418000</v>
      </c>
      <c r="B53" s="5" t="s">
        <v>13</v>
      </c>
      <c r="C53" s="5">
        <v>25100</v>
      </c>
      <c r="D53" s="4" t="s">
        <v>58</v>
      </c>
      <c r="E53" s="9">
        <v>-9059303</v>
      </c>
      <c r="F53" s="83">
        <v>0</v>
      </c>
      <c r="G53" s="183">
        <v>0</v>
      </c>
      <c r="H53" s="22">
        <f t="shared" si="0"/>
        <v>-9059303</v>
      </c>
    </row>
    <row r="54" spans="1:8">
      <c r="A54" s="20">
        <v>418100</v>
      </c>
      <c r="B54" s="5" t="s">
        <v>13</v>
      </c>
      <c r="C54" s="5">
        <v>25101</v>
      </c>
      <c r="D54" s="4" t="s">
        <v>59</v>
      </c>
      <c r="E54" s="9">
        <v>-2420129886</v>
      </c>
      <c r="F54" s="83">
        <v>2590757827</v>
      </c>
      <c r="G54" s="183">
        <v>2588680149</v>
      </c>
      <c r="H54" s="22">
        <f t="shared" si="0"/>
        <v>-2418052208</v>
      </c>
    </row>
    <row r="55" spans="1:8">
      <c r="A55" s="20">
        <v>418160</v>
      </c>
      <c r="B55" s="5" t="s">
        <v>13</v>
      </c>
      <c r="C55" s="5"/>
      <c r="D55" s="4" t="s">
        <v>60</v>
      </c>
      <c r="E55" s="9">
        <v>0</v>
      </c>
      <c r="F55" s="83">
        <v>0</v>
      </c>
      <c r="G55" s="183">
        <v>0</v>
      </c>
      <c r="H55" s="22">
        <f t="shared" si="0"/>
        <v>0</v>
      </c>
    </row>
    <row r="56" spans="1:8">
      <c r="A56" s="20">
        <v>418260</v>
      </c>
      <c r="B56" s="5" t="s">
        <v>13</v>
      </c>
      <c r="C56" s="5">
        <v>25300</v>
      </c>
      <c r="D56" s="4" t="s">
        <v>61</v>
      </c>
      <c r="E56" s="9">
        <v>0</v>
      </c>
      <c r="F56" s="83">
        <v>0</v>
      </c>
      <c r="G56" s="183">
        <v>0</v>
      </c>
      <c r="H56" s="22">
        <f t="shared" si="0"/>
        <v>0</v>
      </c>
    </row>
    <row r="57" spans="1:8">
      <c r="A57" s="20">
        <v>418310</v>
      </c>
      <c r="B57" s="5" t="s">
        <v>13</v>
      </c>
      <c r="C57" s="5">
        <v>25301</v>
      </c>
      <c r="D57" s="4" t="s">
        <v>62</v>
      </c>
      <c r="E57" s="9">
        <v>-3272883</v>
      </c>
      <c r="F57" s="83">
        <v>0</v>
      </c>
      <c r="G57" s="183">
        <v>0</v>
      </c>
      <c r="H57" s="22">
        <f t="shared" si="0"/>
        <v>-3272883</v>
      </c>
    </row>
    <row r="58" spans="1:8">
      <c r="A58" s="20">
        <v>418910</v>
      </c>
      <c r="B58" s="5" t="s">
        <v>13</v>
      </c>
      <c r="C58" s="5"/>
      <c r="D58" s="4" t="s">
        <v>63</v>
      </c>
      <c r="E58" s="9">
        <v>0</v>
      </c>
      <c r="F58" s="83">
        <v>0</v>
      </c>
      <c r="G58" s="183">
        <v>0</v>
      </c>
      <c r="H58" s="22">
        <f t="shared" si="0"/>
        <v>0</v>
      </c>
    </row>
    <row r="59" spans="1:8">
      <c r="A59" s="20">
        <v>422120</v>
      </c>
      <c r="B59" s="5" t="s">
        <v>13</v>
      </c>
      <c r="C59" s="5">
        <v>26200</v>
      </c>
      <c r="D59" s="4" t="s">
        <v>64</v>
      </c>
      <c r="E59" s="9">
        <v>0</v>
      </c>
      <c r="F59" s="83">
        <v>0</v>
      </c>
      <c r="G59" s="183">
        <v>0</v>
      </c>
      <c r="H59" s="22">
        <f t="shared" si="0"/>
        <v>0</v>
      </c>
    </row>
    <row r="60" spans="1:8">
      <c r="A60" s="20">
        <v>423000</v>
      </c>
      <c r="B60" s="5" t="s">
        <v>13</v>
      </c>
      <c r="C60" s="5">
        <v>26201</v>
      </c>
      <c r="D60" s="4" t="s">
        <v>65</v>
      </c>
      <c r="E60" s="9">
        <v>-170735131</v>
      </c>
      <c r="F60" s="83">
        <v>0</v>
      </c>
      <c r="G60" s="183">
        <v>3053756</v>
      </c>
      <c r="H60" s="22">
        <f t="shared" si="0"/>
        <v>-173788887</v>
      </c>
    </row>
    <row r="61" spans="1:8">
      <c r="A61" s="20">
        <v>428000</v>
      </c>
      <c r="B61" s="5" t="s">
        <v>13</v>
      </c>
      <c r="C61" s="5">
        <v>26200</v>
      </c>
      <c r="D61" s="4" t="s">
        <v>66</v>
      </c>
      <c r="E61" s="9">
        <v>0</v>
      </c>
      <c r="F61" s="83">
        <v>0</v>
      </c>
      <c r="G61" s="183">
        <v>0</v>
      </c>
      <c r="H61" s="22">
        <f t="shared" si="0"/>
        <v>0</v>
      </c>
    </row>
    <row r="62" spans="1:8">
      <c r="A62" s="73"/>
      <c r="B62" s="74" t="s">
        <v>13</v>
      </c>
      <c r="C62" s="74">
        <v>26205</v>
      </c>
      <c r="D62" s="75" t="s">
        <v>67</v>
      </c>
      <c r="E62" s="76">
        <v>1150000000</v>
      </c>
      <c r="F62" s="77">
        <v>0</v>
      </c>
      <c r="G62" s="76">
        <v>0</v>
      </c>
      <c r="H62" s="77">
        <f t="shared" si="0"/>
        <v>1150000000</v>
      </c>
    </row>
    <row r="63" spans="1:8">
      <c r="A63" s="20">
        <v>428810</v>
      </c>
      <c r="B63" s="5" t="s">
        <v>13</v>
      </c>
      <c r="C63" s="5">
        <v>27500</v>
      </c>
      <c r="D63" s="4" t="s">
        <v>68</v>
      </c>
      <c r="E63" s="9">
        <v>-23099900</v>
      </c>
      <c r="F63" s="83">
        <v>16912460</v>
      </c>
      <c r="G63" s="183">
        <v>17553310</v>
      </c>
      <c r="H63" s="22">
        <f t="shared" si="0"/>
        <v>-23740750</v>
      </c>
    </row>
    <row r="64" spans="1:8">
      <c r="A64" s="20">
        <v>428820</v>
      </c>
      <c r="B64" s="5" t="s">
        <v>13</v>
      </c>
      <c r="C64" s="5">
        <v>27600</v>
      </c>
      <c r="D64" s="4" t="s">
        <v>69</v>
      </c>
      <c r="E64" s="9">
        <v>4496240</v>
      </c>
      <c r="F64" s="83">
        <v>1691200</v>
      </c>
      <c r="G64" s="183">
        <v>1755290</v>
      </c>
      <c r="H64" s="22">
        <f t="shared" si="0"/>
        <v>4432150</v>
      </c>
    </row>
    <row r="65" spans="1:8">
      <c r="A65" s="20">
        <v>428830</v>
      </c>
      <c r="B65" s="5" t="s">
        <v>13</v>
      </c>
      <c r="C65" s="5">
        <v>27700</v>
      </c>
      <c r="D65" s="4" t="s">
        <v>70</v>
      </c>
      <c r="E65" s="9">
        <v>-2509380</v>
      </c>
      <c r="F65" s="83">
        <v>2509380</v>
      </c>
      <c r="G65" s="183">
        <v>2509380</v>
      </c>
      <c r="H65" s="22">
        <f t="shared" si="0"/>
        <v>-2509380</v>
      </c>
    </row>
    <row r="66" spans="1:8">
      <c r="A66" s="20">
        <v>428840</v>
      </c>
      <c r="B66" s="5" t="s">
        <v>13</v>
      </c>
      <c r="C66" s="5">
        <v>27800</v>
      </c>
      <c r="D66" s="4" t="s">
        <v>71</v>
      </c>
      <c r="E66" s="9">
        <v>-6137850</v>
      </c>
      <c r="F66" s="83">
        <v>5156190</v>
      </c>
      <c r="G66" s="183">
        <v>5175990</v>
      </c>
      <c r="H66" s="22">
        <f t="shared" si="0"/>
        <v>-6157650</v>
      </c>
    </row>
    <row r="67" spans="1:8">
      <c r="A67" s="20">
        <v>441100</v>
      </c>
      <c r="B67" s="5" t="s">
        <v>13</v>
      </c>
      <c r="C67" s="5">
        <v>26203</v>
      </c>
      <c r="D67" s="4" t="s">
        <v>72</v>
      </c>
      <c r="E67" s="9">
        <v>-1584930415</v>
      </c>
      <c r="F67" s="83">
        <v>0</v>
      </c>
      <c r="G67" s="183">
        <v>0</v>
      </c>
      <c r="H67" s="22">
        <f t="shared" si="0"/>
        <v>-1584930415</v>
      </c>
    </row>
    <row r="68" spans="1:8">
      <c r="A68" s="20">
        <v>412100</v>
      </c>
      <c r="B68" s="5" t="s">
        <v>13</v>
      </c>
      <c r="C68" s="5"/>
      <c r="D68" s="4"/>
      <c r="E68" s="9">
        <v>0</v>
      </c>
      <c r="F68" s="83">
        <v>0</v>
      </c>
      <c r="G68" s="183">
        <v>0</v>
      </c>
      <c r="H68" s="22">
        <f t="shared" si="0"/>
        <v>0</v>
      </c>
    </row>
    <row r="69" spans="1:8">
      <c r="A69" s="20">
        <v>448930</v>
      </c>
      <c r="B69" s="5" t="s">
        <v>13</v>
      </c>
      <c r="C69" s="5"/>
      <c r="D69" s="4" t="s">
        <v>73</v>
      </c>
      <c r="E69" s="9">
        <v>0</v>
      </c>
      <c r="F69" s="83">
        <v>0</v>
      </c>
      <c r="G69" s="183">
        <v>0</v>
      </c>
      <c r="H69" s="22">
        <f t="shared" si="0"/>
        <v>0</v>
      </c>
    </row>
    <row r="70" spans="1:8">
      <c r="A70" s="20">
        <v>466010</v>
      </c>
      <c r="B70" s="5" t="s">
        <v>13</v>
      </c>
      <c r="C70" s="5">
        <v>26100</v>
      </c>
      <c r="D70" s="4" t="s">
        <v>74</v>
      </c>
      <c r="E70" s="9">
        <v>0</v>
      </c>
      <c r="F70" s="83">
        <v>69121656</v>
      </c>
      <c r="G70" s="183">
        <v>69121656</v>
      </c>
      <c r="H70" s="22">
        <f t="shared" si="0"/>
        <v>0</v>
      </c>
    </row>
    <row r="71" spans="1:8">
      <c r="A71" s="20">
        <v>466020</v>
      </c>
      <c r="B71" s="5" t="s">
        <v>13</v>
      </c>
      <c r="C71" s="5"/>
      <c r="D71" s="4" t="s">
        <v>766</v>
      </c>
      <c r="E71" s="9">
        <v>0</v>
      </c>
      <c r="F71" s="83">
        <v>0</v>
      </c>
      <c r="G71" s="183">
        <v>0</v>
      </c>
      <c r="H71" s="22">
        <f t="shared" si="0"/>
        <v>0</v>
      </c>
    </row>
    <row r="72" spans="1:8">
      <c r="A72" s="20">
        <v>467110</v>
      </c>
      <c r="B72" s="5" t="s">
        <v>13</v>
      </c>
      <c r="C72" s="5"/>
      <c r="D72" s="4" t="s">
        <v>76</v>
      </c>
      <c r="E72" s="9">
        <v>0</v>
      </c>
      <c r="F72" s="83">
        <v>0</v>
      </c>
      <c r="G72" s="183">
        <v>0</v>
      </c>
      <c r="H72" s="22">
        <f t="shared" si="0"/>
        <v>0</v>
      </c>
    </row>
    <row r="73" spans="1:8">
      <c r="A73" s="20">
        <v>484004</v>
      </c>
      <c r="B73" s="5" t="s">
        <v>13</v>
      </c>
      <c r="C73" s="5"/>
      <c r="D73" s="4" t="s">
        <v>77</v>
      </c>
      <c r="E73" s="9">
        <v>0</v>
      </c>
      <c r="F73" s="83">
        <v>0</v>
      </c>
      <c r="G73" s="183">
        <v>0</v>
      </c>
      <c r="H73" s="22">
        <f t="shared" ref="H73:H136" si="1">E73+F73-G73</f>
        <v>0</v>
      </c>
    </row>
    <row r="74" spans="1:8">
      <c r="A74" s="192">
        <v>484037</v>
      </c>
      <c r="B74" s="193" t="s">
        <v>13</v>
      </c>
      <c r="C74" s="193">
        <v>28000</v>
      </c>
      <c r="D74" s="194" t="s">
        <v>78</v>
      </c>
      <c r="E74" s="9">
        <v>8493286769</v>
      </c>
      <c r="F74" s="22">
        <v>1361326187</v>
      </c>
      <c r="G74" s="179">
        <v>1043596109</v>
      </c>
      <c r="H74" s="22">
        <f t="shared" si="1"/>
        <v>8811016847</v>
      </c>
    </row>
    <row r="75" spans="1:8">
      <c r="A75" s="20">
        <v>484183</v>
      </c>
      <c r="B75" s="5" t="s">
        <v>13</v>
      </c>
      <c r="C75" s="5"/>
      <c r="D75" s="4" t="s">
        <v>79</v>
      </c>
      <c r="E75" s="9">
        <v>0</v>
      </c>
      <c r="F75" s="83">
        <v>0</v>
      </c>
      <c r="G75" s="183">
        <v>0</v>
      </c>
      <c r="H75" s="22">
        <f t="shared" si="1"/>
        <v>0</v>
      </c>
    </row>
    <row r="76" spans="1:8">
      <c r="A76" s="20">
        <v>484197</v>
      </c>
      <c r="B76" s="5" t="s">
        <v>13</v>
      </c>
      <c r="C76" s="5">
        <v>28200</v>
      </c>
      <c r="D76" s="4" t="s">
        <v>80</v>
      </c>
      <c r="E76" s="9">
        <v>0</v>
      </c>
      <c r="F76" s="83">
        <v>0</v>
      </c>
      <c r="G76" s="183">
        <v>0</v>
      </c>
      <c r="H76" s="22">
        <f t="shared" si="1"/>
        <v>0</v>
      </c>
    </row>
    <row r="77" spans="1:8">
      <c r="A77" s="20">
        <v>484281</v>
      </c>
      <c r="B77" s="5" t="s">
        <v>13</v>
      </c>
      <c r="C77" s="5"/>
      <c r="D77" s="4" t="s">
        <v>81</v>
      </c>
      <c r="E77" s="9">
        <v>0</v>
      </c>
      <c r="F77" s="83">
        <v>0</v>
      </c>
      <c r="G77" s="183">
        <v>0</v>
      </c>
      <c r="H77" s="22">
        <f t="shared" si="1"/>
        <v>0</v>
      </c>
    </row>
    <row r="78" spans="1:8">
      <c r="A78" s="20">
        <v>484307</v>
      </c>
      <c r="B78" s="5" t="s">
        <v>13</v>
      </c>
      <c r="C78" s="5"/>
      <c r="D78" s="4" t="s">
        <v>82</v>
      </c>
      <c r="E78" s="9">
        <v>0</v>
      </c>
      <c r="F78" s="83">
        <v>0</v>
      </c>
      <c r="G78" s="183">
        <v>0</v>
      </c>
      <c r="H78" s="22">
        <f t="shared" si="1"/>
        <v>0</v>
      </c>
    </row>
    <row r="79" spans="1:8">
      <c r="A79" s="20">
        <v>484423</v>
      </c>
      <c r="B79" s="5" t="s">
        <v>13</v>
      </c>
      <c r="C79" s="5">
        <v>28500</v>
      </c>
      <c r="D79" s="4" t="s">
        <v>784</v>
      </c>
      <c r="E79" s="9">
        <v>-80649560</v>
      </c>
      <c r="F79" s="83">
        <v>14</v>
      </c>
      <c r="G79" s="183">
        <v>706941</v>
      </c>
      <c r="H79" s="22">
        <f t="shared" si="1"/>
        <v>-81356487</v>
      </c>
    </row>
    <row r="80" spans="1:8">
      <c r="A80" s="170">
        <v>484425</v>
      </c>
      <c r="B80" s="171" t="s">
        <v>13</v>
      </c>
      <c r="C80" s="171">
        <v>28700</v>
      </c>
      <c r="D80" s="172" t="s">
        <v>712</v>
      </c>
      <c r="E80" s="168">
        <v>-69537861</v>
      </c>
      <c r="F80" s="173">
        <v>19831788</v>
      </c>
      <c r="G80" s="184">
        <v>25009996</v>
      </c>
      <c r="H80" s="174">
        <f t="shared" si="1"/>
        <v>-74716069</v>
      </c>
    </row>
    <row r="81" spans="1:8">
      <c r="A81" s="20">
        <v>484941</v>
      </c>
      <c r="B81" s="5" t="s">
        <v>13</v>
      </c>
      <c r="C81" s="5"/>
      <c r="D81" s="4" t="s">
        <v>84</v>
      </c>
      <c r="E81" s="9">
        <v>0</v>
      </c>
      <c r="F81" s="83">
        <v>0</v>
      </c>
      <c r="G81" s="183">
        <v>0</v>
      </c>
      <c r="H81" s="22">
        <f t="shared" si="1"/>
        <v>0</v>
      </c>
    </row>
    <row r="82" spans="1:8">
      <c r="A82" s="20">
        <v>494020</v>
      </c>
      <c r="B82" s="5" t="s">
        <v>13</v>
      </c>
      <c r="C82" s="5"/>
      <c r="D82" s="4"/>
      <c r="E82" s="9">
        <v>0</v>
      </c>
      <c r="F82" s="83">
        <v>0</v>
      </c>
      <c r="G82" s="183">
        <v>0</v>
      </c>
      <c r="H82" s="22">
        <f t="shared" si="1"/>
        <v>0</v>
      </c>
    </row>
    <row r="83" spans="1:8">
      <c r="A83" s="20">
        <v>496000</v>
      </c>
      <c r="B83" s="5" t="s">
        <v>13</v>
      </c>
      <c r="C83" s="5">
        <v>33100</v>
      </c>
      <c r="D83" s="4" t="s">
        <v>85</v>
      </c>
      <c r="E83" s="9">
        <v>-498060000</v>
      </c>
      <c r="F83" s="83">
        <v>0</v>
      </c>
      <c r="G83" s="183">
        <v>0</v>
      </c>
      <c r="H83" s="22">
        <f t="shared" si="1"/>
        <v>-498060000</v>
      </c>
    </row>
    <row r="84" spans="1:8">
      <c r="A84" s="20">
        <v>498000</v>
      </c>
      <c r="B84" s="5" t="s">
        <v>13</v>
      </c>
      <c r="C84" s="5">
        <v>34100</v>
      </c>
      <c r="D84" s="4" t="s">
        <v>86</v>
      </c>
      <c r="E84" s="9">
        <v>-76665752</v>
      </c>
      <c r="F84" s="83">
        <v>86490</v>
      </c>
      <c r="G84" s="183">
        <v>0</v>
      </c>
      <c r="H84" s="22">
        <f t="shared" si="1"/>
        <v>-76579262</v>
      </c>
    </row>
    <row r="85" spans="1:8">
      <c r="A85" s="58">
        <v>499110</v>
      </c>
      <c r="B85" s="59" t="s">
        <v>13</v>
      </c>
      <c r="C85" s="59">
        <v>37500</v>
      </c>
      <c r="D85" s="60" t="s">
        <v>87</v>
      </c>
      <c r="E85" s="61">
        <v>-9154715196</v>
      </c>
      <c r="F85" s="85">
        <v>138003886</v>
      </c>
      <c r="G85" s="185">
        <v>76904490</v>
      </c>
      <c r="H85" s="62">
        <f t="shared" si="1"/>
        <v>-9093615800</v>
      </c>
    </row>
    <row r="86" spans="1:8">
      <c r="A86" s="20" t="s">
        <v>88</v>
      </c>
      <c r="B86" s="5" t="s">
        <v>13</v>
      </c>
      <c r="C86" s="5">
        <v>40100</v>
      </c>
      <c r="D86" s="4" t="s">
        <v>89</v>
      </c>
      <c r="E86" s="9">
        <v>0</v>
      </c>
      <c r="F86" s="83">
        <v>0</v>
      </c>
      <c r="G86" s="183">
        <v>0</v>
      </c>
      <c r="H86" s="22">
        <f t="shared" si="1"/>
        <v>0</v>
      </c>
    </row>
    <row r="87" spans="1:8">
      <c r="A87" s="20" t="s">
        <v>90</v>
      </c>
      <c r="B87" s="5" t="s">
        <v>13</v>
      </c>
      <c r="C87" s="5">
        <v>40100</v>
      </c>
      <c r="D87" s="4" t="s">
        <v>91</v>
      </c>
      <c r="E87" s="9">
        <v>0</v>
      </c>
      <c r="F87" s="83">
        <v>0</v>
      </c>
      <c r="G87" s="183">
        <v>0</v>
      </c>
      <c r="H87" s="22">
        <f t="shared" si="1"/>
        <v>0</v>
      </c>
    </row>
    <row r="88" spans="1:8">
      <c r="A88" s="20" t="s">
        <v>92</v>
      </c>
      <c r="B88" s="5" t="s">
        <v>13</v>
      </c>
      <c r="C88" s="5">
        <v>40100</v>
      </c>
      <c r="D88" s="4" t="s">
        <v>93</v>
      </c>
      <c r="E88" s="9">
        <v>0</v>
      </c>
      <c r="F88" s="83">
        <v>0</v>
      </c>
      <c r="G88" s="183">
        <v>0</v>
      </c>
      <c r="H88" s="22">
        <f t="shared" si="1"/>
        <v>0</v>
      </c>
    </row>
    <row r="89" spans="1:8">
      <c r="A89" s="20" t="s">
        <v>94</v>
      </c>
      <c r="B89" s="5" t="s">
        <v>13</v>
      </c>
      <c r="C89" s="5">
        <v>40100</v>
      </c>
      <c r="D89" s="4" t="s">
        <v>95</v>
      </c>
      <c r="E89" s="9">
        <v>0</v>
      </c>
      <c r="F89" s="83">
        <v>0</v>
      </c>
      <c r="G89" s="183">
        <v>0</v>
      </c>
      <c r="H89" s="22">
        <f t="shared" si="1"/>
        <v>0</v>
      </c>
    </row>
    <row r="90" spans="1:8">
      <c r="A90" s="20" t="s">
        <v>96</v>
      </c>
      <c r="B90" s="5" t="s">
        <v>13</v>
      </c>
      <c r="C90" s="5">
        <v>40100</v>
      </c>
      <c r="D90" s="4" t="s">
        <v>97</v>
      </c>
      <c r="E90" s="9">
        <v>0</v>
      </c>
      <c r="F90" s="83">
        <v>0</v>
      </c>
      <c r="G90" s="183">
        <v>0</v>
      </c>
      <c r="H90" s="22">
        <f t="shared" si="1"/>
        <v>0</v>
      </c>
    </row>
    <row r="91" spans="1:8">
      <c r="A91" s="20" t="s">
        <v>98</v>
      </c>
      <c r="B91" s="5" t="s">
        <v>13</v>
      </c>
      <c r="C91" s="5">
        <v>40100</v>
      </c>
      <c r="D91" s="4" t="s">
        <v>99</v>
      </c>
      <c r="E91" s="9">
        <v>-2445211350</v>
      </c>
      <c r="F91" s="83">
        <v>121181090</v>
      </c>
      <c r="G91" s="183">
        <v>110243669</v>
      </c>
      <c r="H91" s="22">
        <f t="shared" si="1"/>
        <v>-2434273929</v>
      </c>
    </row>
    <row r="92" spans="1:8">
      <c r="A92" s="20" t="s">
        <v>100</v>
      </c>
      <c r="B92" s="5" t="s">
        <v>13</v>
      </c>
      <c r="C92" s="5">
        <v>40100</v>
      </c>
      <c r="D92" s="4" t="s">
        <v>101</v>
      </c>
      <c r="E92" s="9">
        <v>0</v>
      </c>
      <c r="F92" s="83">
        <v>0</v>
      </c>
      <c r="G92" s="183">
        <v>0</v>
      </c>
      <c r="H92" s="22">
        <f t="shared" si="1"/>
        <v>0</v>
      </c>
    </row>
    <row r="93" spans="1:8">
      <c r="A93" s="20" t="s">
        <v>102</v>
      </c>
      <c r="B93" s="5" t="s">
        <v>13</v>
      </c>
      <c r="C93" s="5">
        <v>40100</v>
      </c>
      <c r="D93" s="4" t="s">
        <v>103</v>
      </c>
      <c r="E93" s="9">
        <v>0</v>
      </c>
      <c r="F93" s="83">
        <v>0</v>
      </c>
      <c r="G93" s="183">
        <v>0</v>
      </c>
      <c r="H93" s="22">
        <f t="shared" si="1"/>
        <v>0</v>
      </c>
    </row>
    <row r="94" spans="1:8">
      <c r="A94" s="20" t="s">
        <v>104</v>
      </c>
      <c r="B94" s="5" t="s">
        <v>13</v>
      </c>
      <c r="C94" s="5">
        <v>40101</v>
      </c>
      <c r="D94" s="4" t="s">
        <v>105</v>
      </c>
      <c r="E94" s="9">
        <v>-27556220563</v>
      </c>
      <c r="F94" s="83">
        <v>0</v>
      </c>
      <c r="G94" s="183">
        <v>2488014725</v>
      </c>
      <c r="H94" s="22">
        <f t="shared" si="1"/>
        <v>-30044235288</v>
      </c>
    </row>
    <row r="95" spans="1:8">
      <c r="A95" s="20" t="s">
        <v>106</v>
      </c>
      <c r="B95" s="5" t="s">
        <v>13</v>
      </c>
      <c r="C95" s="5">
        <v>40102</v>
      </c>
      <c r="D95" s="4" t="s">
        <v>107</v>
      </c>
      <c r="E95" s="9">
        <v>-11369400</v>
      </c>
      <c r="F95" s="83">
        <v>0</v>
      </c>
      <c r="G95" s="183">
        <v>2379000</v>
      </c>
      <c r="H95" s="22">
        <f t="shared" si="1"/>
        <v>-13748400</v>
      </c>
    </row>
    <row r="96" spans="1:8">
      <c r="A96" s="20" t="s">
        <v>108</v>
      </c>
      <c r="B96" s="5" t="s">
        <v>13</v>
      </c>
      <c r="C96" s="5">
        <v>45100</v>
      </c>
      <c r="D96" s="4" t="s">
        <v>109</v>
      </c>
      <c r="E96" s="9">
        <v>0</v>
      </c>
      <c r="F96" s="83">
        <v>0</v>
      </c>
      <c r="G96" s="183">
        <v>0</v>
      </c>
      <c r="H96" s="22">
        <f t="shared" si="1"/>
        <v>0</v>
      </c>
    </row>
    <row r="97" spans="1:8">
      <c r="A97" s="20" t="s">
        <v>110</v>
      </c>
      <c r="B97" s="5" t="s">
        <v>13</v>
      </c>
      <c r="C97" s="5">
        <v>45101</v>
      </c>
      <c r="D97" s="4" t="s">
        <v>111</v>
      </c>
      <c r="E97" s="9">
        <v>25630562801</v>
      </c>
      <c r="F97" s="83">
        <v>2400207982</v>
      </c>
      <c r="G97" s="183">
        <v>0</v>
      </c>
      <c r="H97" s="22">
        <f t="shared" si="1"/>
        <v>28030770783</v>
      </c>
    </row>
    <row r="98" spans="1:8">
      <c r="A98" s="20" t="s">
        <v>112</v>
      </c>
      <c r="B98" s="5" t="s">
        <v>13</v>
      </c>
      <c r="C98" s="5">
        <v>45102</v>
      </c>
      <c r="D98" s="4" t="s">
        <v>113</v>
      </c>
      <c r="E98" s="9">
        <v>-49711080</v>
      </c>
      <c r="F98" s="83">
        <v>2110700</v>
      </c>
      <c r="G98" s="183">
        <v>0</v>
      </c>
      <c r="H98" s="22">
        <f t="shared" si="1"/>
        <v>-47600380</v>
      </c>
    </row>
    <row r="99" spans="1:8">
      <c r="A99" s="20" t="s">
        <v>114</v>
      </c>
      <c r="B99" s="5" t="s">
        <v>13</v>
      </c>
      <c r="C99" s="5">
        <v>80200</v>
      </c>
      <c r="D99" s="4" t="s">
        <v>115</v>
      </c>
      <c r="E99" s="9">
        <v>318295574</v>
      </c>
      <c r="F99" s="83">
        <v>27924267</v>
      </c>
      <c r="G99" s="183">
        <v>0</v>
      </c>
      <c r="H99" s="22">
        <f t="shared" si="1"/>
        <v>346219841</v>
      </c>
    </row>
    <row r="100" spans="1:8">
      <c r="A100" s="20" t="s">
        <v>116</v>
      </c>
      <c r="B100" s="5" t="s">
        <v>13</v>
      </c>
      <c r="C100" s="5">
        <v>80200</v>
      </c>
      <c r="D100" s="4" t="s">
        <v>117</v>
      </c>
      <c r="E100" s="9">
        <v>0</v>
      </c>
      <c r="F100" s="83">
        <v>0</v>
      </c>
      <c r="G100" s="183">
        <v>0</v>
      </c>
      <c r="H100" s="22">
        <f t="shared" si="1"/>
        <v>0</v>
      </c>
    </row>
    <row r="101" spans="1:8">
      <c r="A101" s="20" t="s">
        <v>118</v>
      </c>
      <c r="B101" s="5" t="s">
        <v>13</v>
      </c>
      <c r="C101" s="5">
        <v>80200</v>
      </c>
      <c r="D101" s="4" t="s">
        <v>119</v>
      </c>
      <c r="E101" s="9">
        <v>0</v>
      </c>
      <c r="F101" s="83">
        <v>0</v>
      </c>
      <c r="G101" s="183">
        <v>0</v>
      </c>
      <c r="H101" s="22">
        <f t="shared" si="1"/>
        <v>0</v>
      </c>
    </row>
    <row r="102" spans="1:8">
      <c r="A102" s="20" t="s">
        <v>120</v>
      </c>
      <c r="B102" s="5" t="s">
        <v>13</v>
      </c>
      <c r="C102" s="5">
        <v>80200</v>
      </c>
      <c r="D102" s="4" t="s">
        <v>121</v>
      </c>
      <c r="E102" s="9">
        <v>127604247</v>
      </c>
      <c r="F102" s="83">
        <v>11145984</v>
      </c>
      <c r="G102" s="183">
        <v>0</v>
      </c>
      <c r="H102" s="22">
        <f t="shared" si="1"/>
        <v>138750231</v>
      </c>
    </row>
    <row r="103" spans="1:8">
      <c r="A103" s="20" t="s">
        <v>122</v>
      </c>
      <c r="B103" s="5" t="s">
        <v>13</v>
      </c>
      <c r="C103" s="5">
        <v>80200</v>
      </c>
      <c r="D103" s="4" t="s">
        <v>123</v>
      </c>
      <c r="E103" s="9">
        <v>105193126</v>
      </c>
      <c r="F103" s="83">
        <v>9134993</v>
      </c>
      <c r="G103" s="183">
        <v>0</v>
      </c>
      <c r="H103" s="22">
        <f t="shared" si="1"/>
        <v>114328119</v>
      </c>
    </row>
    <row r="104" spans="1:8">
      <c r="A104" s="20" t="s">
        <v>124</v>
      </c>
      <c r="B104" s="5" t="s">
        <v>13</v>
      </c>
      <c r="C104" s="5">
        <v>80200</v>
      </c>
      <c r="D104" s="4" t="s">
        <v>125</v>
      </c>
      <c r="E104" s="9">
        <v>56131980</v>
      </c>
      <c r="F104" s="83">
        <v>5058599</v>
      </c>
      <c r="G104" s="183">
        <v>0</v>
      </c>
      <c r="H104" s="22">
        <f t="shared" si="1"/>
        <v>61190579</v>
      </c>
    </row>
    <row r="105" spans="1:8">
      <c r="A105" s="20" t="s">
        <v>126</v>
      </c>
      <c r="B105" s="5" t="s">
        <v>13</v>
      </c>
      <c r="C105" s="5">
        <v>80200</v>
      </c>
      <c r="D105" s="4" t="s">
        <v>127</v>
      </c>
      <c r="E105" s="9">
        <v>337643508</v>
      </c>
      <c r="F105" s="83">
        <v>24526040</v>
      </c>
      <c r="G105" s="183">
        <v>0</v>
      </c>
      <c r="H105" s="22">
        <f t="shared" si="1"/>
        <v>362169548</v>
      </c>
    </row>
    <row r="106" spans="1:8">
      <c r="A106" s="20" t="s">
        <v>128</v>
      </c>
      <c r="B106" s="5" t="s">
        <v>13</v>
      </c>
      <c r="C106" s="5">
        <v>80200</v>
      </c>
      <c r="D106" s="4" t="s">
        <v>129</v>
      </c>
      <c r="E106" s="9">
        <v>323356661</v>
      </c>
      <c r="F106" s="83">
        <v>28002281</v>
      </c>
      <c r="G106" s="183">
        <v>0</v>
      </c>
      <c r="H106" s="22">
        <f t="shared" si="1"/>
        <v>351358942</v>
      </c>
    </row>
    <row r="107" spans="1:8">
      <c r="A107" s="20">
        <v>782000</v>
      </c>
      <c r="B107" s="5" t="s">
        <v>13</v>
      </c>
      <c r="C107" s="5">
        <v>81100</v>
      </c>
      <c r="D107" s="4" t="s">
        <v>130</v>
      </c>
      <c r="E107" s="9">
        <v>380000</v>
      </c>
      <c r="F107" s="83">
        <v>0</v>
      </c>
      <c r="G107" s="183">
        <v>0</v>
      </c>
      <c r="H107" s="22">
        <f t="shared" si="1"/>
        <v>380000</v>
      </c>
    </row>
    <row r="108" spans="1:8">
      <c r="A108" s="20" t="s">
        <v>131</v>
      </c>
      <c r="B108" s="5" t="s">
        <v>13</v>
      </c>
      <c r="C108" s="5">
        <v>81100</v>
      </c>
      <c r="D108" s="4" t="s">
        <v>132</v>
      </c>
      <c r="E108" s="9">
        <v>0</v>
      </c>
      <c r="F108" s="83">
        <v>0</v>
      </c>
      <c r="G108" s="183">
        <v>0</v>
      </c>
      <c r="H108" s="22">
        <f t="shared" si="1"/>
        <v>0</v>
      </c>
    </row>
    <row r="109" spans="1:8">
      <c r="A109" s="20" t="s">
        <v>133</v>
      </c>
      <c r="B109" s="5" t="s">
        <v>13</v>
      </c>
      <c r="C109" s="5">
        <v>81100</v>
      </c>
      <c r="D109" s="4" t="s">
        <v>134</v>
      </c>
      <c r="E109" s="9">
        <v>0</v>
      </c>
      <c r="F109" s="83">
        <v>0</v>
      </c>
      <c r="G109" s="183">
        <v>0</v>
      </c>
      <c r="H109" s="22">
        <f t="shared" si="1"/>
        <v>0</v>
      </c>
    </row>
    <row r="110" spans="1:8">
      <c r="A110" s="20" t="s">
        <v>135</v>
      </c>
      <c r="B110" s="5" t="s">
        <v>13</v>
      </c>
      <c r="C110" s="5">
        <v>81100</v>
      </c>
      <c r="D110" s="4" t="s">
        <v>136</v>
      </c>
      <c r="E110" s="9">
        <v>0</v>
      </c>
      <c r="F110" s="83">
        <v>0</v>
      </c>
      <c r="G110" s="183">
        <v>0</v>
      </c>
      <c r="H110" s="22">
        <f t="shared" si="1"/>
        <v>0</v>
      </c>
    </row>
    <row r="111" spans="1:8">
      <c r="A111" s="20" t="s">
        <v>137</v>
      </c>
      <c r="B111" s="5" t="s">
        <v>13</v>
      </c>
      <c r="C111" s="5">
        <v>81100</v>
      </c>
      <c r="D111" s="4" t="s">
        <v>138</v>
      </c>
      <c r="E111" s="9">
        <v>0</v>
      </c>
      <c r="F111" s="83">
        <v>0</v>
      </c>
      <c r="G111" s="183">
        <v>0</v>
      </c>
      <c r="H111" s="22">
        <f t="shared" si="1"/>
        <v>0</v>
      </c>
    </row>
    <row r="112" spans="1:8">
      <c r="A112" s="20" t="s">
        <v>139</v>
      </c>
      <c r="B112" s="5" t="s">
        <v>13</v>
      </c>
      <c r="C112" s="5">
        <v>81100</v>
      </c>
      <c r="D112" s="4" t="s">
        <v>140</v>
      </c>
      <c r="E112" s="9">
        <v>0</v>
      </c>
      <c r="F112" s="83">
        <v>0</v>
      </c>
      <c r="G112" s="183">
        <v>0</v>
      </c>
      <c r="H112" s="22">
        <f t="shared" si="1"/>
        <v>0</v>
      </c>
    </row>
    <row r="113" spans="1:8">
      <c r="A113" s="20" t="s">
        <v>141</v>
      </c>
      <c r="B113" s="5" t="s">
        <v>13</v>
      </c>
      <c r="C113" s="5">
        <v>81100</v>
      </c>
      <c r="D113" s="4" t="s">
        <v>142</v>
      </c>
      <c r="E113" s="9">
        <v>0</v>
      </c>
      <c r="F113" s="83">
        <v>0</v>
      </c>
      <c r="G113" s="183">
        <v>0</v>
      </c>
      <c r="H113" s="22">
        <f t="shared" si="1"/>
        <v>0</v>
      </c>
    </row>
    <row r="114" spans="1:8">
      <c r="A114" s="20" t="s">
        <v>143</v>
      </c>
      <c r="B114" s="5" t="s">
        <v>13</v>
      </c>
      <c r="C114" s="5">
        <v>81102</v>
      </c>
      <c r="D114" s="4" t="s">
        <v>144</v>
      </c>
      <c r="E114" s="9">
        <v>78525151</v>
      </c>
      <c r="F114" s="83">
        <v>0</v>
      </c>
      <c r="G114" s="183">
        <v>0</v>
      </c>
      <c r="H114" s="22">
        <f t="shared" si="1"/>
        <v>78525151</v>
      </c>
    </row>
    <row r="115" spans="1:8">
      <c r="A115" s="20" t="s">
        <v>145</v>
      </c>
      <c r="B115" s="5" t="s">
        <v>13</v>
      </c>
      <c r="C115" s="5">
        <v>81102</v>
      </c>
      <c r="D115" s="4" t="s">
        <v>146</v>
      </c>
      <c r="E115" s="9">
        <v>0</v>
      </c>
      <c r="F115" s="83">
        <v>0</v>
      </c>
      <c r="G115" s="183">
        <v>0</v>
      </c>
      <c r="H115" s="22">
        <f t="shared" si="1"/>
        <v>0</v>
      </c>
    </row>
    <row r="116" spans="1:8">
      <c r="A116" s="20" t="s">
        <v>147</v>
      </c>
      <c r="B116" s="5" t="s">
        <v>13</v>
      </c>
      <c r="C116" s="5">
        <v>81102</v>
      </c>
      <c r="D116" s="4" t="s">
        <v>148</v>
      </c>
      <c r="E116" s="9">
        <v>0</v>
      </c>
      <c r="F116" s="83">
        <v>0</v>
      </c>
      <c r="G116" s="183">
        <v>0</v>
      </c>
      <c r="H116" s="22">
        <f t="shared" si="1"/>
        <v>0</v>
      </c>
    </row>
    <row r="117" spans="1:8">
      <c r="A117" s="20" t="s">
        <v>149</v>
      </c>
      <c r="B117" s="5" t="s">
        <v>13</v>
      </c>
      <c r="C117" s="5">
        <v>81102</v>
      </c>
      <c r="D117" s="4" t="s">
        <v>150</v>
      </c>
      <c r="E117" s="9">
        <v>14849772</v>
      </c>
      <c r="F117" s="83">
        <v>0</v>
      </c>
      <c r="G117" s="183">
        <v>0</v>
      </c>
      <c r="H117" s="22">
        <f t="shared" si="1"/>
        <v>14849772</v>
      </c>
    </row>
    <row r="118" spans="1:8">
      <c r="A118" s="20" t="s">
        <v>151</v>
      </c>
      <c r="B118" s="5" t="s">
        <v>13</v>
      </c>
      <c r="C118" s="5">
        <v>81102</v>
      </c>
      <c r="D118" s="4" t="s">
        <v>152</v>
      </c>
      <c r="E118" s="9">
        <v>34172533</v>
      </c>
      <c r="F118" s="83">
        <v>0</v>
      </c>
      <c r="G118" s="183">
        <v>0</v>
      </c>
      <c r="H118" s="22">
        <f t="shared" si="1"/>
        <v>34172533</v>
      </c>
    </row>
    <row r="119" spans="1:8">
      <c r="A119" s="20" t="s">
        <v>153</v>
      </c>
      <c r="B119" s="5" t="s">
        <v>13</v>
      </c>
      <c r="C119" s="5">
        <v>81102</v>
      </c>
      <c r="D119" s="4" t="s">
        <v>154</v>
      </c>
      <c r="E119" s="9">
        <v>7946101</v>
      </c>
      <c r="F119" s="83">
        <v>0</v>
      </c>
      <c r="G119" s="183">
        <v>0</v>
      </c>
      <c r="H119" s="22">
        <f t="shared" si="1"/>
        <v>7946101</v>
      </c>
    </row>
    <row r="120" spans="1:8">
      <c r="A120" s="20" t="s">
        <v>155</v>
      </c>
      <c r="B120" s="5" t="s">
        <v>13</v>
      </c>
      <c r="C120" s="5">
        <v>81102</v>
      </c>
      <c r="D120" s="4" t="s">
        <v>156</v>
      </c>
      <c r="E120" s="9">
        <v>187577940</v>
      </c>
      <c r="F120" s="83">
        <v>0</v>
      </c>
      <c r="G120" s="183">
        <v>0</v>
      </c>
      <c r="H120" s="22">
        <f t="shared" si="1"/>
        <v>187577940</v>
      </c>
    </row>
    <row r="121" spans="1:8">
      <c r="A121" s="20" t="s">
        <v>157</v>
      </c>
      <c r="B121" s="5" t="s">
        <v>13</v>
      </c>
      <c r="C121" s="5">
        <v>81102</v>
      </c>
      <c r="D121" s="4" t="s">
        <v>158</v>
      </c>
      <c r="E121" s="9">
        <v>129201689</v>
      </c>
      <c r="F121" s="83">
        <v>0</v>
      </c>
      <c r="G121" s="183">
        <v>0</v>
      </c>
      <c r="H121" s="22">
        <f t="shared" si="1"/>
        <v>129201689</v>
      </c>
    </row>
    <row r="122" spans="1:8">
      <c r="A122" s="20">
        <v>782590</v>
      </c>
      <c r="B122" s="5" t="s">
        <v>13</v>
      </c>
      <c r="C122" s="5">
        <v>81100</v>
      </c>
      <c r="D122" s="4" t="s">
        <v>159</v>
      </c>
      <c r="E122" s="9">
        <v>0</v>
      </c>
      <c r="F122" s="83">
        <v>0</v>
      </c>
      <c r="G122" s="183">
        <v>0</v>
      </c>
      <c r="H122" s="22">
        <f t="shared" si="1"/>
        <v>0</v>
      </c>
    </row>
    <row r="123" spans="1:8">
      <c r="A123" s="20" t="s">
        <v>160</v>
      </c>
      <c r="B123" s="5" t="s">
        <v>13</v>
      </c>
      <c r="C123" s="5">
        <v>81100</v>
      </c>
      <c r="D123" s="4" t="s">
        <v>161</v>
      </c>
      <c r="E123" s="9">
        <v>0</v>
      </c>
      <c r="F123" s="83">
        <v>0</v>
      </c>
      <c r="G123" s="183">
        <v>0</v>
      </c>
      <c r="H123" s="22">
        <f t="shared" si="1"/>
        <v>0</v>
      </c>
    </row>
    <row r="124" spans="1:8">
      <c r="A124" s="20">
        <v>782610</v>
      </c>
      <c r="B124" s="5" t="s">
        <v>13</v>
      </c>
      <c r="C124" s="5"/>
      <c r="D124" s="4" t="s">
        <v>162</v>
      </c>
      <c r="E124" s="9">
        <v>0</v>
      </c>
      <c r="F124" s="83">
        <v>0</v>
      </c>
      <c r="G124" s="183">
        <v>0</v>
      </c>
      <c r="H124" s="22">
        <f t="shared" si="1"/>
        <v>0</v>
      </c>
    </row>
    <row r="125" spans="1:8">
      <c r="A125" s="20">
        <v>782610</v>
      </c>
      <c r="B125" s="5" t="s">
        <v>13</v>
      </c>
      <c r="C125" s="5">
        <v>81104</v>
      </c>
      <c r="D125" s="4" t="s">
        <v>764</v>
      </c>
      <c r="E125" s="9">
        <v>2406460</v>
      </c>
      <c r="F125" s="83">
        <v>195000</v>
      </c>
      <c r="G125" s="183">
        <v>0</v>
      </c>
      <c r="H125" s="22">
        <f t="shared" si="1"/>
        <v>2601460</v>
      </c>
    </row>
    <row r="126" spans="1:8">
      <c r="A126" s="20" t="s">
        <v>163</v>
      </c>
      <c r="B126" s="5" t="s">
        <v>13</v>
      </c>
      <c r="C126" s="5">
        <v>81100</v>
      </c>
      <c r="D126" s="4" t="s">
        <v>164</v>
      </c>
      <c r="E126" s="9">
        <v>0</v>
      </c>
      <c r="F126" s="83">
        <v>0</v>
      </c>
      <c r="G126" s="183">
        <v>0</v>
      </c>
      <c r="H126" s="22">
        <f t="shared" si="1"/>
        <v>0</v>
      </c>
    </row>
    <row r="127" spans="1:8">
      <c r="A127" s="20" t="s">
        <v>165</v>
      </c>
      <c r="B127" s="5" t="s">
        <v>13</v>
      </c>
      <c r="C127" s="5">
        <v>81100</v>
      </c>
      <c r="D127" s="4" t="s">
        <v>166</v>
      </c>
      <c r="E127" s="9">
        <v>0</v>
      </c>
      <c r="F127" s="83">
        <v>0</v>
      </c>
      <c r="G127" s="183">
        <v>0</v>
      </c>
      <c r="H127" s="22">
        <f t="shared" si="1"/>
        <v>0</v>
      </c>
    </row>
    <row r="128" spans="1:8">
      <c r="A128" s="20" t="s">
        <v>167</v>
      </c>
      <c r="B128" s="5" t="s">
        <v>13</v>
      </c>
      <c r="C128" s="5">
        <v>81100</v>
      </c>
      <c r="D128" s="4" t="s">
        <v>168</v>
      </c>
      <c r="E128" s="9">
        <v>0</v>
      </c>
      <c r="F128" s="83">
        <v>0</v>
      </c>
      <c r="G128" s="183">
        <v>0</v>
      </c>
      <c r="H128" s="22">
        <f t="shared" si="1"/>
        <v>0</v>
      </c>
    </row>
    <row r="129" spans="1:8">
      <c r="A129" s="20" t="s">
        <v>169</v>
      </c>
      <c r="B129" s="5" t="s">
        <v>13</v>
      </c>
      <c r="C129" s="5">
        <v>81100</v>
      </c>
      <c r="D129" s="4" t="s">
        <v>170</v>
      </c>
      <c r="E129" s="9">
        <v>0</v>
      </c>
      <c r="F129" s="83">
        <v>0</v>
      </c>
      <c r="G129" s="183">
        <v>0</v>
      </c>
      <c r="H129" s="22">
        <f t="shared" si="1"/>
        <v>0</v>
      </c>
    </row>
    <row r="130" spans="1:8">
      <c r="A130" s="20" t="s">
        <v>171</v>
      </c>
      <c r="B130" s="5" t="s">
        <v>13</v>
      </c>
      <c r="C130" s="5">
        <v>81100</v>
      </c>
      <c r="D130" s="4" t="s">
        <v>172</v>
      </c>
      <c r="E130" s="9">
        <v>0</v>
      </c>
      <c r="F130" s="83">
        <v>0</v>
      </c>
      <c r="G130" s="183">
        <v>0</v>
      </c>
      <c r="H130" s="22">
        <f t="shared" si="1"/>
        <v>0</v>
      </c>
    </row>
    <row r="131" spans="1:8">
      <c r="A131" s="20" t="s">
        <v>173</v>
      </c>
      <c r="B131" s="5" t="s">
        <v>13</v>
      </c>
      <c r="C131" s="5">
        <v>81100</v>
      </c>
      <c r="D131" s="4" t="s">
        <v>174</v>
      </c>
      <c r="E131" s="9">
        <v>0</v>
      </c>
      <c r="F131" s="83">
        <v>0</v>
      </c>
      <c r="G131" s="183">
        <v>0</v>
      </c>
      <c r="H131" s="22">
        <f t="shared" si="1"/>
        <v>0</v>
      </c>
    </row>
    <row r="132" spans="1:8">
      <c r="A132" s="20" t="s">
        <v>175</v>
      </c>
      <c r="B132" s="5" t="s">
        <v>13</v>
      </c>
      <c r="C132" s="5">
        <v>81100</v>
      </c>
      <c r="D132" s="4" t="s">
        <v>176</v>
      </c>
      <c r="E132" s="9">
        <v>0</v>
      </c>
      <c r="F132" s="83">
        <v>0</v>
      </c>
      <c r="G132" s="183">
        <v>0</v>
      </c>
      <c r="H132" s="22">
        <f t="shared" si="1"/>
        <v>0</v>
      </c>
    </row>
    <row r="133" spans="1:8">
      <c r="A133" s="20" t="s">
        <v>177</v>
      </c>
      <c r="B133" s="5" t="s">
        <v>13</v>
      </c>
      <c r="C133" s="5">
        <v>81100</v>
      </c>
      <c r="D133" s="4" t="s">
        <v>178</v>
      </c>
      <c r="E133" s="9">
        <v>0</v>
      </c>
      <c r="F133" s="83">
        <v>0</v>
      </c>
      <c r="G133" s="183">
        <v>0</v>
      </c>
      <c r="H133" s="22">
        <f t="shared" si="1"/>
        <v>0</v>
      </c>
    </row>
    <row r="134" spans="1:8">
      <c r="A134" s="20" t="s">
        <v>179</v>
      </c>
      <c r="B134" s="5" t="s">
        <v>13</v>
      </c>
      <c r="C134" s="5">
        <v>80300</v>
      </c>
      <c r="D134" s="4" t="s">
        <v>180</v>
      </c>
      <c r="E134" s="9">
        <v>8582867</v>
      </c>
      <c r="F134" s="83">
        <v>795727</v>
      </c>
      <c r="G134" s="183">
        <v>0</v>
      </c>
      <c r="H134" s="22">
        <f t="shared" si="1"/>
        <v>9378594</v>
      </c>
    </row>
    <row r="135" spans="1:8">
      <c r="A135" s="20" t="s">
        <v>181</v>
      </c>
      <c r="B135" s="5" t="s">
        <v>13</v>
      </c>
      <c r="C135" s="5">
        <v>80300</v>
      </c>
      <c r="D135" s="4" t="s">
        <v>182</v>
      </c>
      <c r="E135" s="9">
        <v>0</v>
      </c>
      <c r="F135" s="83">
        <v>0</v>
      </c>
      <c r="G135" s="183">
        <v>0</v>
      </c>
      <c r="H135" s="22">
        <f t="shared" si="1"/>
        <v>0</v>
      </c>
    </row>
    <row r="136" spans="1:8">
      <c r="A136" s="20" t="s">
        <v>183</v>
      </c>
      <c r="B136" s="5" t="s">
        <v>13</v>
      </c>
      <c r="C136" s="5">
        <v>80300</v>
      </c>
      <c r="D136" s="4" t="s">
        <v>184</v>
      </c>
      <c r="E136" s="9">
        <v>0</v>
      </c>
      <c r="F136" s="83">
        <v>0</v>
      </c>
      <c r="G136" s="183">
        <v>0</v>
      </c>
      <c r="H136" s="22">
        <f t="shared" si="1"/>
        <v>0</v>
      </c>
    </row>
    <row r="137" spans="1:8">
      <c r="A137" s="20" t="s">
        <v>185</v>
      </c>
      <c r="B137" s="5" t="s">
        <v>13</v>
      </c>
      <c r="C137" s="5">
        <v>80300</v>
      </c>
      <c r="D137" s="4" t="s">
        <v>186</v>
      </c>
      <c r="E137" s="9">
        <v>3447778</v>
      </c>
      <c r="F137" s="83">
        <v>322378</v>
      </c>
      <c r="G137" s="183">
        <v>0</v>
      </c>
      <c r="H137" s="22">
        <f t="shared" ref="H137:H200" si="2">E137+F137-G137</f>
        <v>3770156</v>
      </c>
    </row>
    <row r="138" spans="1:8">
      <c r="A138" s="20" t="s">
        <v>187</v>
      </c>
      <c r="B138" s="5" t="s">
        <v>13</v>
      </c>
      <c r="C138" s="5">
        <v>80300</v>
      </c>
      <c r="D138" s="4" t="s">
        <v>188</v>
      </c>
      <c r="E138" s="9">
        <v>2827308</v>
      </c>
      <c r="F138" s="83">
        <v>262048</v>
      </c>
      <c r="G138" s="183">
        <v>0</v>
      </c>
      <c r="H138" s="22">
        <f t="shared" si="2"/>
        <v>3089356</v>
      </c>
    </row>
    <row r="139" spans="1:8">
      <c r="A139" s="20" t="s">
        <v>189</v>
      </c>
      <c r="B139" s="5" t="s">
        <v>13</v>
      </c>
      <c r="C139" s="5">
        <v>80300</v>
      </c>
      <c r="D139" s="4" t="s">
        <v>190</v>
      </c>
      <c r="E139" s="9">
        <v>1507226</v>
      </c>
      <c r="F139" s="83">
        <v>139756</v>
      </c>
      <c r="G139" s="183">
        <v>0</v>
      </c>
      <c r="H139" s="22">
        <f t="shared" si="2"/>
        <v>1646982</v>
      </c>
    </row>
    <row r="140" spans="1:8">
      <c r="A140" s="20" t="s">
        <v>191</v>
      </c>
      <c r="B140" s="5" t="s">
        <v>13</v>
      </c>
      <c r="C140" s="5">
        <v>80300</v>
      </c>
      <c r="D140" s="4" t="s">
        <v>192</v>
      </c>
      <c r="E140" s="9">
        <v>7805740</v>
      </c>
      <c r="F140" s="83">
        <v>723780</v>
      </c>
      <c r="G140" s="183">
        <v>0</v>
      </c>
      <c r="H140" s="22">
        <f t="shared" si="2"/>
        <v>8529520</v>
      </c>
    </row>
    <row r="141" spans="1:8">
      <c r="A141" s="20" t="s">
        <v>193</v>
      </c>
      <c r="B141" s="5" t="s">
        <v>13</v>
      </c>
      <c r="C141" s="5">
        <v>80300</v>
      </c>
      <c r="D141" s="4" t="s">
        <v>194</v>
      </c>
      <c r="E141" s="9">
        <v>8762457</v>
      </c>
      <c r="F141" s="83">
        <v>810067</v>
      </c>
      <c r="G141" s="183">
        <v>0</v>
      </c>
      <c r="H141" s="22">
        <f t="shared" si="2"/>
        <v>9572524</v>
      </c>
    </row>
    <row r="142" spans="1:8">
      <c r="A142" s="20">
        <v>783000</v>
      </c>
      <c r="B142" s="5" t="s">
        <v>13</v>
      </c>
      <c r="C142" s="5">
        <v>81106</v>
      </c>
      <c r="D142" s="4" t="s">
        <v>777</v>
      </c>
      <c r="E142" s="9">
        <v>200000</v>
      </c>
      <c r="F142" s="83">
        <v>0</v>
      </c>
      <c r="G142" s="183">
        <v>0</v>
      </c>
      <c r="H142" s="22">
        <f t="shared" si="2"/>
        <v>200000</v>
      </c>
    </row>
    <row r="143" spans="1:8">
      <c r="A143" s="20" t="s">
        <v>199</v>
      </c>
      <c r="B143" s="5" t="s">
        <v>13</v>
      </c>
      <c r="C143" s="5">
        <v>81106</v>
      </c>
      <c r="D143" s="4" t="s">
        <v>200</v>
      </c>
      <c r="E143" s="9">
        <v>252875</v>
      </c>
      <c r="F143" s="83">
        <v>24600</v>
      </c>
      <c r="G143" s="183">
        <v>0</v>
      </c>
      <c r="H143" s="22">
        <f t="shared" si="2"/>
        <v>277475</v>
      </c>
    </row>
    <row r="144" spans="1:8">
      <c r="A144" s="20" t="s">
        <v>769</v>
      </c>
      <c r="B144" s="5" t="s">
        <v>13</v>
      </c>
      <c r="C144" s="5">
        <v>81106</v>
      </c>
      <c r="D144" s="4" t="s">
        <v>768</v>
      </c>
      <c r="E144" s="9">
        <v>112000</v>
      </c>
      <c r="F144" s="83">
        <v>29280</v>
      </c>
      <c r="G144" s="183">
        <v>0</v>
      </c>
      <c r="H144" s="22">
        <f t="shared" si="2"/>
        <v>141280</v>
      </c>
    </row>
    <row r="145" spans="1:8">
      <c r="A145" s="20" t="s">
        <v>197</v>
      </c>
      <c r="B145" s="5" t="s">
        <v>13</v>
      </c>
      <c r="C145" s="5">
        <v>81106</v>
      </c>
      <c r="D145" s="4" t="s">
        <v>198</v>
      </c>
      <c r="E145" s="9">
        <v>196800</v>
      </c>
      <c r="F145" s="83">
        <v>10400</v>
      </c>
      <c r="G145" s="183">
        <v>0</v>
      </c>
      <c r="H145" s="22">
        <f t="shared" si="2"/>
        <v>207200</v>
      </c>
    </row>
    <row r="146" spans="1:8">
      <c r="A146" s="20" t="s">
        <v>195</v>
      </c>
      <c r="B146" s="5" t="s">
        <v>13</v>
      </c>
      <c r="C146" s="5">
        <v>81106</v>
      </c>
      <c r="D146" s="4" t="s">
        <v>196</v>
      </c>
      <c r="E146" s="9">
        <v>6671000</v>
      </c>
      <c r="F146" s="83">
        <v>0</v>
      </c>
      <c r="G146" s="183">
        <v>0</v>
      </c>
      <c r="H146" s="22">
        <f t="shared" si="2"/>
        <v>6671000</v>
      </c>
    </row>
    <row r="147" spans="1:8">
      <c r="A147" s="20" t="s">
        <v>774</v>
      </c>
      <c r="B147" s="5" t="s">
        <v>13</v>
      </c>
      <c r="C147" s="5">
        <v>81106</v>
      </c>
      <c r="D147" s="4" t="s">
        <v>773</v>
      </c>
      <c r="E147" s="9">
        <v>100000</v>
      </c>
      <c r="F147" s="83">
        <v>0</v>
      </c>
      <c r="G147" s="183">
        <v>0</v>
      </c>
      <c r="H147" s="22">
        <f t="shared" si="2"/>
        <v>100000</v>
      </c>
    </row>
    <row r="148" spans="1:8">
      <c r="A148" s="20" t="s">
        <v>775</v>
      </c>
      <c r="B148" s="5" t="s">
        <v>13</v>
      </c>
      <c r="C148" s="5">
        <v>81106</v>
      </c>
      <c r="D148" s="4" t="s">
        <v>776</v>
      </c>
      <c r="E148" s="9">
        <v>120900</v>
      </c>
      <c r="F148" s="83">
        <v>41120</v>
      </c>
      <c r="G148" s="183">
        <v>0</v>
      </c>
      <c r="H148" s="22">
        <f t="shared" si="2"/>
        <v>162020</v>
      </c>
    </row>
    <row r="149" spans="1:8">
      <c r="A149" s="20" t="s">
        <v>201</v>
      </c>
      <c r="B149" s="5" t="s">
        <v>13</v>
      </c>
      <c r="C149" s="5">
        <v>81107</v>
      </c>
      <c r="D149" s="4" t="s">
        <v>202</v>
      </c>
      <c r="E149" s="9">
        <v>9200610</v>
      </c>
      <c r="F149" s="83">
        <v>859950</v>
      </c>
      <c r="G149" s="183">
        <v>0</v>
      </c>
      <c r="H149" s="22">
        <f t="shared" si="2"/>
        <v>10060560</v>
      </c>
    </row>
    <row r="150" spans="1:8">
      <c r="A150" s="20" t="s">
        <v>203</v>
      </c>
      <c r="B150" s="5" t="s">
        <v>13</v>
      </c>
      <c r="C150" s="5">
        <v>81107</v>
      </c>
      <c r="D150" s="4" t="s">
        <v>204</v>
      </c>
      <c r="E150" s="9">
        <v>0</v>
      </c>
      <c r="F150" s="83">
        <v>0</v>
      </c>
      <c r="G150" s="183">
        <v>0</v>
      </c>
      <c r="H150" s="22">
        <f t="shared" si="2"/>
        <v>0</v>
      </c>
    </row>
    <row r="151" spans="1:8">
      <c r="A151" s="20" t="s">
        <v>205</v>
      </c>
      <c r="B151" s="5" t="s">
        <v>13</v>
      </c>
      <c r="C151" s="5">
        <v>81107</v>
      </c>
      <c r="D151" s="4" t="s">
        <v>206</v>
      </c>
      <c r="E151" s="9">
        <v>0</v>
      </c>
      <c r="F151" s="83">
        <v>0</v>
      </c>
      <c r="G151" s="183">
        <v>0</v>
      </c>
      <c r="H151" s="22">
        <f t="shared" si="2"/>
        <v>0</v>
      </c>
    </row>
    <row r="152" spans="1:8">
      <c r="A152" s="20" t="s">
        <v>207</v>
      </c>
      <c r="B152" s="5" t="s">
        <v>13</v>
      </c>
      <c r="C152" s="5">
        <v>81107</v>
      </c>
      <c r="D152" s="4" t="s">
        <v>208</v>
      </c>
      <c r="E152" s="9">
        <v>3072150</v>
      </c>
      <c r="F152" s="83">
        <v>286650</v>
      </c>
      <c r="G152" s="183">
        <v>0</v>
      </c>
      <c r="H152" s="22">
        <f t="shared" si="2"/>
        <v>3358800</v>
      </c>
    </row>
    <row r="153" spans="1:8">
      <c r="A153" s="20" t="s">
        <v>209</v>
      </c>
      <c r="B153" s="5" t="s">
        <v>13</v>
      </c>
      <c r="C153" s="5">
        <v>81107</v>
      </c>
      <c r="D153" s="4" t="s">
        <v>210</v>
      </c>
      <c r="E153" s="9">
        <v>3072150</v>
      </c>
      <c r="F153" s="83">
        <v>286650</v>
      </c>
      <c r="G153" s="183">
        <v>0</v>
      </c>
      <c r="H153" s="22">
        <f t="shared" si="2"/>
        <v>3358800</v>
      </c>
    </row>
    <row r="154" spans="1:8">
      <c r="A154" s="20" t="s">
        <v>211</v>
      </c>
      <c r="B154" s="5" t="s">
        <v>13</v>
      </c>
      <c r="C154" s="5">
        <v>81107</v>
      </c>
      <c r="D154" s="4" t="s">
        <v>212</v>
      </c>
      <c r="E154" s="9">
        <v>2248740</v>
      </c>
      <c r="F154" s="83">
        <v>216180</v>
      </c>
      <c r="G154" s="183">
        <v>0</v>
      </c>
      <c r="H154" s="22">
        <f t="shared" si="2"/>
        <v>2464920</v>
      </c>
    </row>
    <row r="155" spans="1:8">
      <c r="A155" s="20" t="s">
        <v>213</v>
      </c>
      <c r="B155" s="5" t="s">
        <v>13</v>
      </c>
      <c r="C155" s="5">
        <v>81107</v>
      </c>
      <c r="D155" s="4" t="s">
        <v>214</v>
      </c>
      <c r="E155" s="9">
        <v>3072150</v>
      </c>
      <c r="F155" s="83">
        <v>286650</v>
      </c>
      <c r="G155" s="183">
        <v>0</v>
      </c>
      <c r="H155" s="22">
        <f t="shared" si="2"/>
        <v>3358800</v>
      </c>
    </row>
    <row r="156" spans="1:8">
      <c r="A156" s="20" t="s">
        <v>215</v>
      </c>
      <c r="B156" s="5" t="s">
        <v>13</v>
      </c>
      <c r="C156" s="5">
        <v>81107</v>
      </c>
      <c r="D156" s="4" t="s">
        <v>216</v>
      </c>
      <c r="E156" s="9">
        <v>6144300</v>
      </c>
      <c r="F156" s="83">
        <v>573300</v>
      </c>
      <c r="G156" s="183">
        <v>0</v>
      </c>
      <c r="H156" s="22">
        <f t="shared" si="2"/>
        <v>6717600</v>
      </c>
    </row>
    <row r="157" spans="1:8">
      <c r="A157" s="20" t="s">
        <v>217</v>
      </c>
      <c r="B157" s="5" t="s">
        <v>13</v>
      </c>
      <c r="C157" s="5">
        <v>81108</v>
      </c>
      <c r="D157" s="4" t="s">
        <v>218</v>
      </c>
      <c r="E157" s="9">
        <v>12516590</v>
      </c>
      <c r="F157" s="83">
        <v>1080280</v>
      </c>
      <c r="G157" s="183">
        <v>0</v>
      </c>
      <c r="H157" s="22">
        <f t="shared" si="2"/>
        <v>13596870</v>
      </c>
    </row>
    <row r="158" spans="1:8">
      <c r="A158" s="20" t="s">
        <v>219</v>
      </c>
      <c r="B158" s="5" t="s">
        <v>13</v>
      </c>
      <c r="C158" s="5">
        <v>81108</v>
      </c>
      <c r="D158" s="4" t="s">
        <v>220</v>
      </c>
      <c r="E158" s="9">
        <v>0</v>
      </c>
      <c r="F158" s="83">
        <v>0</v>
      </c>
      <c r="G158" s="183">
        <v>0</v>
      </c>
      <c r="H158" s="22">
        <f t="shared" si="2"/>
        <v>0</v>
      </c>
    </row>
    <row r="159" spans="1:8">
      <c r="A159" s="20" t="s">
        <v>221</v>
      </c>
      <c r="B159" s="5" t="s">
        <v>13</v>
      </c>
      <c r="C159" s="5">
        <v>81108</v>
      </c>
      <c r="D159" s="4" t="s">
        <v>222</v>
      </c>
      <c r="E159" s="9">
        <v>0</v>
      </c>
      <c r="F159" s="83">
        <v>0</v>
      </c>
      <c r="G159" s="183">
        <v>0</v>
      </c>
      <c r="H159" s="22">
        <f t="shared" si="2"/>
        <v>0</v>
      </c>
    </row>
    <row r="160" spans="1:8">
      <c r="A160" s="20" t="s">
        <v>223</v>
      </c>
      <c r="B160" s="5" t="s">
        <v>13</v>
      </c>
      <c r="C160" s="5">
        <v>81108</v>
      </c>
      <c r="D160" s="4" t="s">
        <v>224</v>
      </c>
      <c r="E160" s="9">
        <v>5012320</v>
      </c>
      <c r="F160" s="83">
        <v>429410</v>
      </c>
      <c r="G160" s="183">
        <v>0</v>
      </c>
      <c r="H160" s="22">
        <f t="shared" si="2"/>
        <v>5441730</v>
      </c>
    </row>
    <row r="161" spans="1:8">
      <c r="A161" s="20" t="s">
        <v>225</v>
      </c>
      <c r="B161" s="5" t="s">
        <v>13</v>
      </c>
      <c r="C161" s="5">
        <v>81108</v>
      </c>
      <c r="D161" s="4" t="s">
        <v>226</v>
      </c>
      <c r="E161" s="9">
        <v>4117690</v>
      </c>
      <c r="F161" s="83">
        <v>357050</v>
      </c>
      <c r="G161" s="183">
        <v>0</v>
      </c>
      <c r="H161" s="22">
        <f t="shared" si="2"/>
        <v>4474740</v>
      </c>
    </row>
    <row r="162" spans="1:8">
      <c r="A162" s="20" t="s">
        <v>227</v>
      </c>
      <c r="B162" s="5" t="s">
        <v>13</v>
      </c>
      <c r="C162" s="5">
        <v>81108</v>
      </c>
      <c r="D162" s="4" t="s">
        <v>228</v>
      </c>
      <c r="E162" s="9">
        <v>2254260</v>
      </c>
      <c r="F162" s="83">
        <v>195570</v>
      </c>
      <c r="G162" s="183">
        <v>0</v>
      </c>
      <c r="H162" s="22">
        <f t="shared" si="2"/>
        <v>2449830</v>
      </c>
    </row>
    <row r="163" spans="1:8">
      <c r="A163" s="20" t="s">
        <v>229</v>
      </c>
      <c r="B163" s="5" t="s">
        <v>13</v>
      </c>
      <c r="C163" s="5">
        <v>81108</v>
      </c>
      <c r="D163" s="4" t="s">
        <v>230</v>
      </c>
      <c r="E163" s="9">
        <v>12700770</v>
      </c>
      <c r="F163" s="83">
        <v>1071510</v>
      </c>
      <c r="G163" s="183">
        <v>0</v>
      </c>
      <c r="H163" s="22">
        <f t="shared" si="2"/>
        <v>13772280</v>
      </c>
    </row>
    <row r="164" spans="1:8">
      <c r="A164" s="20" t="s">
        <v>231</v>
      </c>
      <c r="B164" s="5" t="s">
        <v>13</v>
      </c>
      <c r="C164" s="5">
        <v>81108</v>
      </c>
      <c r="D164" s="4" t="s">
        <v>232</v>
      </c>
      <c r="E164" s="9">
        <v>12733730</v>
      </c>
      <c r="F164" s="83">
        <v>1106290</v>
      </c>
      <c r="G164" s="183">
        <v>0</v>
      </c>
      <c r="H164" s="22">
        <f t="shared" si="2"/>
        <v>13840020</v>
      </c>
    </row>
    <row r="165" spans="1:8">
      <c r="A165" s="20" t="s">
        <v>233</v>
      </c>
      <c r="B165" s="5" t="s">
        <v>13</v>
      </c>
      <c r="C165" s="5">
        <v>82101</v>
      </c>
      <c r="D165" s="4" t="s">
        <v>234</v>
      </c>
      <c r="E165" s="9">
        <v>26534620</v>
      </c>
      <c r="F165" s="83">
        <v>2228400</v>
      </c>
      <c r="G165" s="183">
        <v>0</v>
      </c>
      <c r="H165" s="22">
        <f t="shared" si="2"/>
        <v>28763020</v>
      </c>
    </row>
    <row r="166" spans="1:8">
      <c r="A166" s="20" t="s">
        <v>235</v>
      </c>
      <c r="B166" s="5" t="s">
        <v>13</v>
      </c>
      <c r="C166" s="5">
        <v>82100</v>
      </c>
      <c r="D166" s="4" t="s">
        <v>236</v>
      </c>
      <c r="E166" s="9">
        <v>23061807</v>
      </c>
      <c r="F166" s="83">
        <v>1782184</v>
      </c>
      <c r="G166" s="183">
        <v>0</v>
      </c>
      <c r="H166" s="22">
        <f t="shared" si="2"/>
        <v>24843991</v>
      </c>
    </row>
    <row r="167" spans="1:8">
      <c r="A167" s="20">
        <v>783890</v>
      </c>
      <c r="B167" s="5" t="s">
        <v>13</v>
      </c>
      <c r="C167" s="5"/>
      <c r="D167" s="4" t="s">
        <v>237</v>
      </c>
      <c r="E167" s="9">
        <v>0</v>
      </c>
      <c r="F167" s="83">
        <v>0</v>
      </c>
      <c r="G167" s="183">
        <v>0</v>
      </c>
      <c r="H167" s="22">
        <f t="shared" si="2"/>
        <v>0</v>
      </c>
    </row>
    <row r="168" spans="1:8">
      <c r="A168" s="20" t="s">
        <v>238</v>
      </c>
      <c r="B168" s="5" t="s">
        <v>13</v>
      </c>
      <c r="C168" s="5"/>
      <c r="D168" s="4" t="s">
        <v>239</v>
      </c>
      <c r="E168" s="9">
        <v>0</v>
      </c>
      <c r="F168" s="83">
        <v>0</v>
      </c>
      <c r="G168" s="183">
        <v>0</v>
      </c>
      <c r="H168" s="22">
        <f t="shared" si="2"/>
        <v>0</v>
      </c>
    </row>
    <row r="169" spans="1:8">
      <c r="A169" s="20" t="s">
        <v>240</v>
      </c>
      <c r="B169" s="5" t="s">
        <v>13</v>
      </c>
      <c r="C169" s="5"/>
      <c r="D169" s="4" t="s">
        <v>241</v>
      </c>
      <c r="E169" s="9">
        <v>0</v>
      </c>
      <c r="F169" s="83">
        <v>0</v>
      </c>
      <c r="G169" s="183">
        <v>0</v>
      </c>
      <c r="H169" s="22">
        <f t="shared" si="2"/>
        <v>0</v>
      </c>
    </row>
    <row r="170" spans="1:8">
      <c r="A170" s="20" t="s">
        <v>242</v>
      </c>
      <c r="B170" s="5" t="s">
        <v>13</v>
      </c>
      <c r="C170" s="5"/>
      <c r="D170" s="4" t="s">
        <v>243</v>
      </c>
      <c r="E170" s="9">
        <v>0</v>
      </c>
      <c r="F170" s="83">
        <v>0</v>
      </c>
      <c r="G170" s="183">
        <v>0</v>
      </c>
      <c r="H170" s="22">
        <f t="shared" si="2"/>
        <v>0</v>
      </c>
    </row>
    <row r="171" spans="1:8">
      <c r="A171" s="20" t="s">
        <v>244</v>
      </c>
      <c r="B171" s="5" t="s">
        <v>13</v>
      </c>
      <c r="C171" s="5"/>
      <c r="D171" s="4" t="s">
        <v>245</v>
      </c>
      <c r="E171" s="9">
        <v>0</v>
      </c>
      <c r="F171" s="83">
        <v>0</v>
      </c>
      <c r="G171" s="183">
        <v>0</v>
      </c>
      <c r="H171" s="22">
        <f t="shared" si="2"/>
        <v>0</v>
      </c>
    </row>
    <row r="172" spans="1:8">
      <c r="A172" s="20" t="s">
        <v>246</v>
      </c>
      <c r="B172" s="5" t="s">
        <v>13</v>
      </c>
      <c r="C172" s="5"/>
      <c r="D172" s="4" t="s">
        <v>247</v>
      </c>
      <c r="E172" s="9">
        <v>0</v>
      </c>
      <c r="F172" s="83">
        <v>0</v>
      </c>
      <c r="G172" s="183">
        <v>0</v>
      </c>
      <c r="H172" s="22">
        <f t="shared" si="2"/>
        <v>0</v>
      </c>
    </row>
    <row r="173" spans="1:8">
      <c r="A173" s="20" t="s">
        <v>248</v>
      </c>
      <c r="B173" s="5" t="s">
        <v>13</v>
      </c>
      <c r="C173" s="5"/>
      <c r="D173" s="4" t="s">
        <v>249</v>
      </c>
      <c r="E173" s="9">
        <v>0</v>
      </c>
      <c r="F173" s="83">
        <v>0</v>
      </c>
      <c r="G173" s="183">
        <v>0</v>
      </c>
      <c r="H173" s="22">
        <f t="shared" si="2"/>
        <v>0</v>
      </c>
    </row>
    <row r="174" spans="1:8">
      <c r="A174" s="20" t="s">
        <v>250</v>
      </c>
      <c r="B174" s="5" t="s">
        <v>13</v>
      </c>
      <c r="C174" s="5"/>
      <c r="D174" s="4" t="s">
        <v>251</v>
      </c>
      <c r="E174" s="9">
        <v>0</v>
      </c>
      <c r="F174" s="83">
        <v>0</v>
      </c>
      <c r="G174" s="183">
        <v>0</v>
      </c>
      <c r="H174" s="22">
        <f t="shared" si="2"/>
        <v>0</v>
      </c>
    </row>
    <row r="175" spans="1:8">
      <c r="A175" s="20" t="s">
        <v>252</v>
      </c>
      <c r="B175" s="5" t="s">
        <v>13</v>
      </c>
      <c r="C175" s="5">
        <v>82900</v>
      </c>
      <c r="D175" s="4" t="s">
        <v>253</v>
      </c>
      <c r="E175" s="9">
        <v>880000</v>
      </c>
      <c r="F175" s="83">
        <v>80000</v>
      </c>
      <c r="G175" s="183">
        <v>0</v>
      </c>
      <c r="H175" s="22">
        <f t="shared" si="2"/>
        <v>960000</v>
      </c>
    </row>
    <row r="176" spans="1:8">
      <c r="A176" s="20" t="s">
        <v>254</v>
      </c>
      <c r="B176" s="5" t="s">
        <v>13</v>
      </c>
      <c r="C176" s="5">
        <v>82900</v>
      </c>
      <c r="D176" s="4" t="s">
        <v>255</v>
      </c>
      <c r="E176" s="9">
        <v>0</v>
      </c>
      <c r="F176" s="83">
        <v>0</v>
      </c>
      <c r="G176" s="183">
        <v>0</v>
      </c>
      <c r="H176" s="22">
        <f t="shared" si="2"/>
        <v>0</v>
      </c>
    </row>
    <row r="177" spans="1:8">
      <c r="A177" s="20" t="s">
        <v>256</v>
      </c>
      <c r="B177" s="5" t="s">
        <v>13</v>
      </c>
      <c r="C177" s="5">
        <v>82900</v>
      </c>
      <c r="D177" s="4" t="s">
        <v>257</v>
      </c>
      <c r="E177" s="9">
        <v>0</v>
      </c>
      <c r="F177" s="83">
        <v>0</v>
      </c>
      <c r="G177" s="183">
        <v>0</v>
      </c>
      <c r="H177" s="22">
        <f t="shared" si="2"/>
        <v>0</v>
      </c>
    </row>
    <row r="178" spans="1:8">
      <c r="A178" s="20" t="s">
        <v>258</v>
      </c>
      <c r="B178" s="5" t="s">
        <v>13</v>
      </c>
      <c r="C178" s="5">
        <v>82900</v>
      </c>
      <c r="D178" s="4" t="s">
        <v>259</v>
      </c>
      <c r="E178" s="9">
        <v>0</v>
      </c>
      <c r="F178" s="83">
        <v>0</v>
      </c>
      <c r="G178" s="183">
        <v>0</v>
      </c>
      <c r="H178" s="22">
        <f t="shared" si="2"/>
        <v>0</v>
      </c>
    </row>
    <row r="179" spans="1:8">
      <c r="A179" s="20" t="s">
        <v>260</v>
      </c>
      <c r="B179" s="5" t="s">
        <v>13</v>
      </c>
      <c r="C179" s="5">
        <v>82900</v>
      </c>
      <c r="D179" s="4" t="s">
        <v>261</v>
      </c>
      <c r="E179" s="9">
        <v>0</v>
      </c>
      <c r="F179" s="83">
        <v>0</v>
      </c>
      <c r="G179" s="183">
        <v>0</v>
      </c>
      <c r="H179" s="22">
        <f t="shared" si="2"/>
        <v>0</v>
      </c>
    </row>
    <row r="180" spans="1:8">
      <c r="A180" s="20" t="s">
        <v>262</v>
      </c>
      <c r="B180" s="5" t="s">
        <v>13</v>
      </c>
      <c r="C180" s="5">
        <v>82900</v>
      </c>
      <c r="D180" s="4" t="s">
        <v>263</v>
      </c>
      <c r="E180" s="9">
        <v>1992840</v>
      </c>
      <c r="F180" s="83">
        <v>207101</v>
      </c>
      <c r="G180" s="183">
        <v>0</v>
      </c>
      <c r="H180" s="22">
        <f t="shared" si="2"/>
        <v>2199941</v>
      </c>
    </row>
    <row r="181" spans="1:8">
      <c r="A181" s="20" t="s">
        <v>264</v>
      </c>
      <c r="B181" s="5" t="s">
        <v>13</v>
      </c>
      <c r="C181" s="5">
        <v>82900</v>
      </c>
      <c r="D181" s="4" t="s">
        <v>265</v>
      </c>
      <c r="E181" s="9">
        <v>0</v>
      </c>
      <c r="F181" s="83">
        <v>0</v>
      </c>
      <c r="G181" s="183">
        <v>0</v>
      </c>
      <c r="H181" s="22">
        <f t="shared" si="2"/>
        <v>0</v>
      </c>
    </row>
    <row r="182" spans="1:8">
      <c r="A182" s="20" t="s">
        <v>266</v>
      </c>
      <c r="B182" s="5" t="s">
        <v>13</v>
      </c>
      <c r="C182" s="5">
        <v>82900</v>
      </c>
      <c r="D182" s="4" t="s">
        <v>267</v>
      </c>
      <c r="E182" s="9">
        <v>1760000</v>
      </c>
      <c r="F182" s="83">
        <v>160000</v>
      </c>
      <c r="G182" s="183">
        <v>0</v>
      </c>
      <c r="H182" s="22">
        <f t="shared" si="2"/>
        <v>1920000</v>
      </c>
    </row>
    <row r="183" spans="1:8">
      <c r="A183" s="20">
        <v>784620</v>
      </c>
      <c r="B183" s="5" t="s">
        <v>13</v>
      </c>
      <c r="C183" s="5">
        <v>82600</v>
      </c>
      <c r="D183" s="4" t="s">
        <v>268</v>
      </c>
      <c r="E183" s="9">
        <v>0</v>
      </c>
      <c r="F183" s="83">
        <v>0</v>
      </c>
      <c r="G183" s="183">
        <v>0</v>
      </c>
      <c r="H183" s="22">
        <f t="shared" si="2"/>
        <v>0</v>
      </c>
    </row>
    <row r="184" spans="1:8">
      <c r="A184" s="20" t="s">
        <v>269</v>
      </c>
      <c r="B184" s="5" t="s">
        <v>13</v>
      </c>
      <c r="C184" s="5"/>
      <c r="D184" s="4" t="s">
        <v>270</v>
      </c>
      <c r="E184" s="9">
        <v>0</v>
      </c>
      <c r="F184" s="83">
        <v>0</v>
      </c>
      <c r="G184" s="183">
        <v>0</v>
      </c>
      <c r="H184" s="22">
        <f t="shared" si="2"/>
        <v>0</v>
      </c>
    </row>
    <row r="185" spans="1:8">
      <c r="A185" s="20">
        <v>784710</v>
      </c>
      <c r="B185" s="5" t="s">
        <v>13</v>
      </c>
      <c r="C185" s="5"/>
      <c r="D185" s="4" t="s">
        <v>271</v>
      </c>
      <c r="E185" s="9">
        <v>0</v>
      </c>
      <c r="F185" s="83">
        <v>0</v>
      </c>
      <c r="G185" s="183">
        <v>0</v>
      </c>
      <c r="H185" s="22">
        <f t="shared" si="2"/>
        <v>0</v>
      </c>
    </row>
    <row r="186" spans="1:8">
      <c r="A186" s="20">
        <v>784720</v>
      </c>
      <c r="B186" s="5" t="s">
        <v>13</v>
      </c>
      <c r="C186" s="5"/>
      <c r="D186" s="4" t="s">
        <v>272</v>
      </c>
      <c r="E186" s="9">
        <v>0</v>
      </c>
      <c r="F186" s="83">
        <v>0</v>
      </c>
      <c r="G186" s="183">
        <v>0</v>
      </c>
      <c r="H186" s="22">
        <f t="shared" si="2"/>
        <v>0</v>
      </c>
    </row>
    <row r="187" spans="1:8">
      <c r="A187" s="20">
        <v>784730</v>
      </c>
      <c r="B187" s="5" t="s">
        <v>13</v>
      </c>
      <c r="C187" s="5"/>
      <c r="D187" s="4" t="s">
        <v>273</v>
      </c>
      <c r="E187" s="9">
        <v>289000</v>
      </c>
      <c r="F187" s="83">
        <v>0</v>
      </c>
      <c r="G187" s="183">
        <v>0</v>
      </c>
      <c r="H187" s="22">
        <f t="shared" si="2"/>
        <v>289000</v>
      </c>
    </row>
    <row r="188" spans="1:8">
      <c r="A188" s="20">
        <v>784740</v>
      </c>
      <c r="B188" s="5" t="s">
        <v>13</v>
      </c>
      <c r="C188" s="5"/>
      <c r="D188" s="4" t="s">
        <v>274</v>
      </c>
      <c r="E188" s="9">
        <v>0</v>
      </c>
      <c r="F188" s="83">
        <v>0</v>
      </c>
      <c r="G188" s="183">
        <v>0</v>
      </c>
      <c r="H188" s="22">
        <f t="shared" si="2"/>
        <v>0</v>
      </c>
    </row>
    <row r="189" spans="1:8">
      <c r="A189" s="20">
        <v>784810</v>
      </c>
      <c r="B189" s="5" t="s">
        <v>13</v>
      </c>
      <c r="C189" s="5"/>
      <c r="D189" s="4" t="s">
        <v>275</v>
      </c>
      <c r="E189" s="9">
        <v>0</v>
      </c>
      <c r="F189" s="83">
        <v>0</v>
      </c>
      <c r="G189" s="183">
        <v>0</v>
      </c>
      <c r="H189" s="22">
        <f t="shared" si="2"/>
        <v>0</v>
      </c>
    </row>
    <row r="190" spans="1:8">
      <c r="A190" s="20">
        <v>784910</v>
      </c>
      <c r="B190" s="5" t="s">
        <v>13</v>
      </c>
      <c r="C190" s="5"/>
      <c r="D190" s="4" t="s">
        <v>276</v>
      </c>
      <c r="E190" s="9">
        <v>0</v>
      </c>
      <c r="F190" s="83">
        <v>0</v>
      </c>
      <c r="G190" s="183">
        <v>0</v>
      </c>
      <c r="H190" s="22">
        <f t="shared" si="2"/>
        <v>0</v>
      </c>
    </row>
    <row r="191" spans="1:8">
      <c r="A191" s="20" t="s">
        <v>277</v>
      </c>
      <c r="B191" s="5" t="s">
        <v>13</v>
      </c>
      <c r="C191" s="5"/>
      <c r="D191" s="4" t="s">
        <v>278</v>
      </c>
      <c r="E191" s="9">
        <v>0</v>
      </c>
      <c r="F191" s="83">
        <v>0</v>
      </c>
      <c r="G191" s="183">
        <v>0</v>
      </c>
      <c r="H191" s="22">
        <f t="shared" si="2"/>
        <v>0</v>
      </c>
    </row>
    <row r="192" spans="1:8">
      <c r="A192" s="20" t="s">
        <v>279</v>
      </c>
      <c r="B192" s="5" t="s">
        <v>13</v>
      </c>
      <c r="C192" s="5"/>
      <c r="D192" s="4" t="s">
        <v>280</v>
      </c>
      <c r="E192" s="9">
        <v>0</v>
      </c>
      <c r="F192" s="83">
        <v>0</v>
      </c>
      <c r="G192" s="183">
        <v>0</v>
      </c>
      <c r="H192" s="22">
        <f t="shared" si="2"/>
        <v>0</v>
      </c>
    </row>
    <row r="193" spans="1:8">
      <c r="A193" s="20" t="s">
        <v>281</v>
      </c>
      <c r="B193" s="5" t="s">
        <v>13</v>
      </c>
      <c r="C193" s="5"/>
      <c r="D193" s="4" t="s">
        <v>282</v>
      </c>
      <c r="E193" s="9">
        <v>0</v>
      </c>
      <c r="F193" s="83">
        <v>0</v>
      </c>
      <c r="G193" s="183">
        <v>0</v>
      </c>
      <c r="H193" s="22">
        <f t="shared" si="2"/>
        <v>0</v>
      </c>
    </row>
    <row r="194" spans="1:8">
      <c r="A194" s="20" t="s">
        <v>283</v>
      </c>
      <c r="B194" s="5" t="s">
        <v>13</v>
      </c>
      <c r="C194" s="5">
        <v>82700</v>
      </c>
      <c r="D194" s="4" t="s">
        <v>284</v>
      </c>
      <c r="E194" s="9">
        <v>0</v>
      </c>
      <c r="F194" s="83">
        <v>0</v>
      </c>
      <c r="G194" s="183">
        <v>0</v>
      </c>
      <c r="H194" s="22">
        <f t="shared" si="2"/>
        <v>0</v>
      </c>
    </row>
    <row r="195" spans="1:8">
      <c r="A195" s="20" t="s">
        <v>285</v>
      </c>
      <c r="B195" s="5" t="s">
        <v>13</v>
      </c>
      <c r="C195" s="5">
        <v>82700</v>
      </c>
      <c r="D195" s="4" t="s">
        <v>286</v>
      </c>
      <c r="E195" s="9">
        <v>0</v>
      </c>
      <c r="F195" s="83">
        <v>0</v>
      </c>
      <c r="G195" s="183">
        <v>0</v>
      </c>
      <c r="H195" s="22">
        <f t="shared" si="2"/>
        <v>0</v>
      </c>
    </row>
    <row r="196" spans="1:8">
      <c r="A196" s="20" t="s">
        <v>287</v>
      </c>
      <c r="B196" s="5" t="s">
        <v>13</v>
      </c>
      <c r="C196" s="5">
        <v>82700</v>
      </c>
      <c r="D196" s="4" t="s">
        <v>288</v>
      </c>
      <c r="E196" s="9">
        <v>0</v>
      </c>
      <c r="F196" s="83">
        <v>0</v>
      </c>
      <c r="G196" s="183">
        <v>0</v>
      </c>
      <c r="H196" s="22">
        <f t="shared" si="2"/>
        <v>0</v>
      </c>
    </row>
    <row r="197" spans="1:8">
      <c r="A197" s="20" t="s">
        <v>289</v>
      </c>
      <c r="B197" s="5" t="s">
        <v>13</v>
      </c>
      <c r="C197" s="5">
        <v>82700</v>
      </c>
      <c r="D197" s="4" t="s">
        <v>290</v>
      </c>
      <c r="E197" s="9">
        <v>0</v>
      </c>
      <c r="F197" s="83">
        <v>0</v>
      </c>
      <c r="G197" s="183">
        <v>0</v>
      </c>
      <c r="H197" s="22">
        <f t="shared" si="2"/>
        <v>0</v>
      </c>
    </row>
    <row r="198" spans="1:8">
      <c r="A198" s="20" t="s">
        <v>291</v>
      </c>
      <c r="B198" s="5" t="s">
        <v>13</v>
      </c>
      <c r="C198" s="5">
        <v>82700</v>
      </c>
      <c r="D198" s="4" t="s">
        <v>292</v>
      </c>
      <c r="E198" s="9">
        <v>0</v>
      </c>
      <c r="F198" s="83">
        <v>0</v>
      </c>
      <c r="G198" s="183">
        <v>0</v>
      </c>
      <c r="H198" s="22">
        <f t="shared" si="2"/>
        <v>0</v>
      </c>
    </row>
    <row r="199" spans="1:8">
      <c r="A199" s="20" t="s">
        <v>293</v>
      </c>
      <c r="B199" s="5" t="s">
        <v>13</v>
      </c>
      <c r="C199" s="5">
        <v>82700</v>
      </c>
      <c r="D199" s="4" t="s">
        <v>294</v>
      </c>
      <c r="E199" s="9">
        <v>0</v>
      </c>
      <c r="F199" s="83">
        <v>0</v>
      </c>
      <c r="G199" s="183">
        <v>0</v>
      </c>
      <c r="H199" s="22">
        <f t="shared" si="2"/>
        <v>0</v>
      </c>
    </row>
    <row r="200" spans="1:8">
      <c r="A200" s="20" t="s">
        <v>295</v>
      </c>
      <c r="B200" s="5" t="s">
        <v>13</v>
      </c>
      <c r="C200" s="5">
        <v>83100</v>
      </c>
      <c r="D200" s="4" t="s">
        <v>296</v>
      </c>
      <c r="E200" s="9">
        <v>0</v>
      </c>
      <c r="F200" s="83">
        <v>0</v>
      </c>
      <c r="G200" s="183">
        <v>0</v>
      </c>
      <c r="H200" s="22">
        <f t="shared" si="2"/>
        <v>0</v>
      </c>
    </row>
    <row r="201" spans="1:8">
      <c r="A201" s="20" t="s">
        <v>297</v>
      </c>
      <c r="B201" s="5" t="s">
        <v>13</v>
      </c>
      <c r="C201" s="5">
        <v>83100</v>
      </c>
      <c r="D201" s="4" t="s">
        <v>298</v>
      </c>
      <c r="E201" s="9">
        <v>0</v>
      </c>
      <c r="F201" s="83">
        <v>0</v>
      </c>
      <c r="G201" s="183">
        <v>0</v>
      </c>
      <c r="H201" s="22">
        <f t="shared" ref="H201:H264" si="3">E201+F201-G201</f>
        <v>0</v>
      </c>
    </row>
    <row r="202" spans="1:8">
      <c r="A202" s="20" t="s">
        <v>299</v>
      </c>
      <c r="B202" s="5" t="s">
        <v>13</v>
      </c>
      <c r="C202" s="5">
        <v>83100</v>
      </c>
      <c r="D202" s="4" t="s">
        <v>300</v>
      </c>
      <c r="E202" s="9">
        <v>62283010</v>
      </c>
      <c r="F202" s="83">
        <v>3853440</v>
      </c>
      <c r="G202" s="183">
        <v>0</v>
      </c>
      <c r="H202" s="22">
        <f t="shared" si="3"/>
        <v>66136450</v>
      </c>
    </row>
    <row r="203" spans="1:8">
      <c r="A203" s="20">
        <v>785110</v>
      </c>
      <c r="B203" s="5" t="s">
        <v>13</v>
      </c>
      <c r="C203" s="5">
        <v>83101</v>
      </c>
      <c r="D203" s="4" t="s">
        <v>770</v>
      </c>
      <c r="E203" s="9">
        <v>8000</v>
      </c>
      <c r="F203" s="83">
        <v>0</v>
      </c>
      <c r="G203" s="183">
        <v>0</v>
      </c>
      <c r="H203" s="22">
        <f t="shared" si="3"/>
        <v>8000</v>
      </c>
    </row>
    <row r="204" spans="1:8">
      <c r="A204" s="20" t="s">
        <v>301</v>
      </c>
      <c r="B204" s="5" t="s">
        <v>13</v>
      </c>
      <c r="C204" s="5">
        <v>83101</v>
      </c>
      <c r="D204" s="4" t="s">
        <v>302</v>
      </c>
      <c r="E204" s="9">
        <v>0</v>
      </c>
      <c r="F204" s="83">
        <v>0</v>
      </c>
      <c r="G204" s="183">
        <v>0</v>
      </c>
      <c r="H204" s="22">
        <f t="shared" si="3"/>
        <v>0</v>
      </c>
    </row>
    <row r="205" spans="1:8">
      <c r="A205" s="20" t="s">
        <v>303</v>
      </c>
      <c r="B205" s="5" t="s">
        <v>13</v>
      </c>
      <c r="C205" s="5">
        <v>83101</v>
      </c>
      <c r="D205" s="4" t="s">
        <v>304</v>
      </c>
      <c r="E205" s="9">
        <v>0</v>
      </c>
      <c r="F205" s="83">
        <v>0</v>
      </c>
      <c r="G205" s="183">
        <v>0</v>
      </c>
      <c r="H205" s="22">
        <f t="shared" si="3"/>
        <v>0</v>
      </c>
    </row>
    <row r="206" spans="1:8">
      <c r="A206" s="20" t="s">
        <v>305</v>
      </c>
      <c r="B206" s="5" t="s">
        <v>13</v>
      </c>
      <c r="C206" s="5">
        <v>83101</v>
      </c>
      <c r="D206" s="4" t="s">
        <v>306</v>
      </c>
      <c r="E206" s="9">
        <v>0</v>
      </c>
      <c r="F206" s="83">
        <v>0</v>
      </c>
      <c r="G206" s="183">
        <v>0</v>
      </c>
      <c r="H206" s="22">
        <f t="shared" si="3"/>
        <v>0</v>
      </c>
    </row>
    <row r="207" spans="1:8">
      <c r="A207" s="20" t="s">
        <v>307</v>
      </c>
      <c r="B207" s="5" t="s">
        <v>13</v>
      </c>
      <c r="C207" s="5">
        <v>83101</v>
      </c>
      <c r="D207" s="4" t="s">
        <v>308</v>
      </c>
      <c r="E207" s="9">
        <v>0</v>
      </c>
      <c r="F207" s="83">
        <v>0</v>
      </c>
      <c r="G207" s="183">
        <v>0</v>
      </c>
      <c r="H207" s="22">
        <f t="shared" si="3"/>
        <v>0</v>
      </c>
    </row>
    <row r="208" spans="1:8">
      <c r="A208" s="20" t="s">
        <v>309</v>
      </c>
      <c r="B208" s="5" t="s">
        <v>13</v>
      </c>
      <c r="C208" s="5">
        <v>83101</v>
      </c>
      <c r="D208" s="4" t="s">
        <v>310</v>
      </c>
      <c r="E208" s="9">
        <v>0</v>
      </c>
      <c r="F208" s="83">
        <v>0</v>
      </c>
      <c r="G208" s="183">
        <v>0</v>
      </c>
      <c r="H208" s="22">
        <f t="shared" si="3"/>
        <v>0</v>
      </c>
    </row>
    <row r="209" spans="1:8">
      <c r="A209" s="20" t="s">
        <v>311</v>
      </c>
      <c r="B209" s="5" t="s">
        <v>13</v>
      </c>
      <c r="C209" s="5">
        <v>83101</v>
      </c>
      <c r="D209" s="4" t="s">
        <v>312</v>
      </c>
      <c r="E209" s="9">
        <v>134000</v>
      </c>
      <c r="F209" s="83">
        <v>9000</v>
      </c>
      <c r="G209" s="183">
        <v>0</v>
      </c>
      <c r="H209" s="22">
        <f t="shared" si="3"/>
        <v>143000</v>
      </c>
    </row>
    <row r="210" spans="1:8">
      <c r="A210" s="20" t="s">
        <v>313</v>
      </c>
      <c r="B210" s="5" t="s">
        <v>13</v>
      </c>
      <c r="C210" s="5">
        <v>83101</v>
      </c>
      <c r="D210" s="4" t="s">
        <v>314</v>
      </c>
      <c r="E210" s="9">
        <v>0</v>
      </c>
      <c r="F210" s="83">
        <v>0</v>
      </c>
      <c r="G210" s="183">
        <v>0</v>
      </c>
      <c r="H210" s="22">
        <f t="shared" si="3"/>
        <v>0</v>
      </c>
    </row>
    <row r="211" spans="1:8">
      <c r="A211" s="20">
        <v>785120</v>
      </c>
      <c r="B211" s="5" t="s">
        <v>13</v>
      </c>
      <c r="C211" s="5"/>
      <c r="D211" s="4" t="s">
        <v>315</v>
      </c>
      <c r="E211" s="9">
        <v>0</v>
      </c>
      <c r="F211" s="83">
        <v>0</v>
      </c>
      <c r="G211" s="183">
        <v>0</v>
      </c>
      <c r="H211" s="22">
        <f t="shared" si="3"/>
        <v>0</v>
      </c>
    </row>
    <row r="212" spans="1:8">
      <c r="A212" s="20" t="s">
        <v>316</v>
      </c>
      <c r="B212" s="5" t="s">
        <v>13</v>
      </c>
      <c r="C212" s="5"/>
      <c r="D212" s="4" t="s">
        <v>317</v>
      </c>
      <c r="E212" s="9">
        <v>0</v>
      </c>
      <c r="F212" s="83">
        <v>0</v>
      </c>
      <c r="G212" s="183">
        <v>0</v>
      </c>
      <c r="H212" s="22">
        <f t="shared" si="3"/>
        <v>0</v>
      </c>
    </row>
    <row r="213" spans="1:8">
      <c r="A213" s="20">
        <v>785210</v>
      </c>
      <c r="B213" s="5" t="s">
        <v>13</v>
      </c>
      <c r="C213" s="5"/>
      <c r="D213" s="4" t="s">
        <v>318</v>
      </c>
      <c r="E213" s="9">
        <v>0</v>
      </c>
      <c r="F213" s="83">
        <v>0</v>
      </c>
      <c r="G213" s="183">
        <v>0</v>
      </c>
      <c r="H213" s="22">
        <f t="shared" si="3"/>
        <v>0</v>
      </c>
    </row>
    <row r="214" spans="1:8">
      <c r="A214" s="20">
        <v>785220</v>
      </c>
      <c r="B214" s="5" t="s">
        <v>13</v>
      </c>
      <c r="C214" s="5">
        <v>82001</v>
      </c>
      <c r="D214" s="4" t="s">
        <v>319</v>
      </c>
      <c r="E214" s="9">
        <v>0</v>
      </c>
      <c r="F214" s="83">
        <v>0</v>
      </c>
      <c r="G214" s="183">
        <v>0</v>
      </c>
      <c r="H214" s="22">
        <f t="shared" si="3"/>
        <v>0</v>
      </c>
    </row>
    <row r="215" spans="1:8">
      <c r="A215" s="20">
        <v>785340</v>
      </c>
      <c r="B215" s="5" t="s">
        <v>13</v>
      </c>
      <c r="C215" s="5"/>
      <c r="D215" s="4" t="s">
        <v>320</v>
      </c>
      <c r="E215" s="9">
        <v>0</v>
      </c>
      <c r="F215" s="83">
        <v>0</v>
      </c>
      <c r="G215" s="183">
        <v>0</v>
      </c>
      <c r="H215" s="22">
        <f t="shared" si="3"/>
        <v>0</v>
      </c>
    </row>
    <row r="216" spans="1:8">
      <c r="A216" s="20">
        <v>785390</v>
      </c>
      <c r="B216" s="5" t="s">
        <v>13</v>
      </c>
      <c r="C216" s="5"/>
      <c r="D216" s="4" t="s">
        <v>321</v>
      </c>
      <c r="E216" s="9">
        <v>0</v>
      </c>
      <c r="F216" s="83">
        <v>0</v>
      </c>
      <c r="G216" s="183">
        <v>0</v>
      </c>
      <c r="H216" s="22">
        <f t="shared" si="3"/>
        <v>0</v>
      </c>
    </row>
    <row r="217" spans="1:8">
      <c r="A217" s="20">
        <v>785510</v>
      </c>
      <c r="B217" s="5" t="s">
        <v>13</v>
      </c>
      <c r="C217" s="5"/>
      <c r="D217" s="4" t="s">
        <v>322</v>
      </c>
      <c r="E217" s="9">
        <v>0</v>
      </c>
      <c r="F217" s="83">
        <v>0</v>
      </c>
      <c r="G217" s="183">
        <v>0</v>
      </c>
      <c r="H217" s="22">
        <f t="shared" si="3"/>
        <v>0</v>
      </c>
    </row>
    <row r="218" spans="1:8">
      <c r="A218" s="20">
        <v>785610</v>
      </c>
      <c r="B218" s="5" t="s">
        <v>13</v>
      </c>
      <c r="C218" s="5"/>
      <c r="D218" s="4" t="s">
        <v>323</v>
      </c>
      <c r="E218" s="9">
        <v>0</v>
      </c>
      <c r="F218" s="83">
        <v>0</v>
      </c>
      <c r="G218" s="183">
        <v>0</v>
      </c>
      <c r="H218" s="22">
        <f t="shared" si="3"/>
        <v>0</v>
      </c>
    </row>
    <row r="219" spans="1:8">
      <c r="A219" s="20">
        <v>785640</v>
      </c>
      <c r="B219" s="5" t="s">
        <v>13</v>
      </c>
      <c r="C219" s="5"/>
      <c r="D219" s="4" t="s">
        <v>324</v>
      </c>
      <c r="E219" s="9">
        <v>0</v>
      </c>
      <c r="F219" s="83">
        <v>0</v>
      </c>
      <c r="G219" s="183">
        <v>0</v>
      </c>
      <c r="H219" s="22">
        <f t="shared" si="3"/>
        <v>0</v>
      </c>
    </row>
    <row r="220" spans="1:8">
      <c r="A220" s="20">
        <v>785810</v>
      </c>
      <c r="B220" s="5" t="s">
        <v>13</v>
      </c>
      <c r="C220" s="5">
        <v>83701</v>
      </c>
      <c r="D220" s="4" t="s">
        <v>771</v>
      </c>
      <c r="E220" s="9">
        <v>100</v>
      </c>
      <c r="F220" s="83">
        <v>0</v>
      </c>
      <c r="G220" s="183">
        <v>0</v>
      </c>
      <c r="H220" s="22">
        <f t="shared" si="3"/>
        <v>100</v>
      </c>
    </row>
    <row r="221" spans="1:8">
      <c r="A221" s="20" t="s">
        <v>325</v>
      </c>
      <c r="B221" s="5" t="s">
        <v>13</v>
      </c>
      <c r="C221" s="5">
        <v>83701</v>
      </c>
      <c r="D221" s="4" t="s">
        <v>326</v>
      </c>
      <c r="E221" s="9">
        <v>0</v>
      </c>
      <c r="F221" s="83">
        <v>0</v>
      </c>
      <c r="G221" s="183">
        <v>0</v>
      </c>
      <c r="H221" s="22">
        <f t="shared" si="3"/>
        <v>0</v>
      </c>
    </row>
    <row r="222" spans="1:8">
      <c r="A222" s="20" t="s">
        <v>327</v>
      </c>
      <c r="B222" s="5" t="s">
        <v>13</v>
      </c>
      <c r="C222" s="5">
        <v>83701</v>
      </c>
      <c r="D222" s="4" t="s">
        <v>328</v>
      </c>
      <c r="E222" s="9">
        <v>0</v>
      </c>
      <c r="F222" s="83">
        <v>0</v>
      </c>
      <c r="G222" s="183">
        <v>0</v>
      </c>
      <c r="H222" s="22">
        <f t="shared" si="3"/>
        <v>0</v>
      </c>
    </row>
    <row r="223" spans="1:8">
      <c r="A223" s="20" t="s">
        <v>329</v>
      </c>
      <c r="B223" s="5" t="s">
        <v>13</v>
      </c>
      <c r="C223" s="5">
        <v>83701</v>
      </c>
      <c r="D223" s="4" t="s">
        <v>330</v>
      </c>
      <c r="E223" s="9">
        <v>0</v>
      </c>
      <c r="F223" s="83">
        <v>0</v>
      </c>
      <c r="G223" s="183">
        <v>0</v>
      </c>
      <c r="H223" s="22">
        <f t="shared" si="3"/>
        <v>0</v>
      </c>
    </row>
    <row r="224" spans="1:8">
      <c r="A224" s="20" t="s">
        <v>331</v>
      </c>
      <c r="B224" s="5" t="s">
        <v>13</v>
      </c>
      <c r="C224" s="5">
        <v>83701</v>
      </c>
      <c r="D224" s="4" t="s">
        <v>332</v>
      </c>
      <c r="E224" s="9">
        <v>0</v>
      </c>
      <c r="F224" s="83">
        <v>0</v>
      </c>
      <c r="G224" s="183">
        <v>0</v>
      </c>
      <c r="H224" s="22">
        <f t="shared" si="3"/>
        <v>0</v>
      </c>
    </row>
    <row r="225" spans="1:8">
      <c r="A225" s="20" t="s">
        <v>333</v>
      </c>
      <c r="B225" s="5" t="s">
        <v>13</v>
      </c>
      <c r="C225" s="5">
        <v>83701</v>
      </c>
      <c r="D225" s="4" t="s">
        <v>334</v>
      </c>
      <c r="E225" s="9">
        <v>1199000</v>
      </c>
      <c r="F225" s="83">
        <v>0</v>
      </c>
      <c r="G225" s="183">
        <v>0</v>
      </c>
      <c r="H225" s="22">
        <f t="shared" si="3"/>
        <v>1199000</v>
      </c>
    </row>
    <row r="226" spans="1:8">
      <c r="A226" s="20" t="s">
        <v>335</v>
      </c>
      <c r="B226" s="5" t="s">
        <v>13</v>
      </c>
      <c r="C226" s="5">
        <v>83701</v>
      </c>
      <c r="D226" s="4" t="s">
        <v>336</v>
      </c>
      <c r="E226" s="9">
        <v>0</v>
      </c>
      <c r="F226" s="83">
        <v>0</v>
      </c>
      <c r="G226" s="183">
        <v>0</v>
      </c>
      <c r="H226" s="22">
        <f t="shared" si="3"/>
        <v>0</v>
      </c>
    </row>
    <row r="227" spans="1:8">
      <c r="A227" s="20" t="s">
        <v>337</v>
      </c>
      <c r="B227" s="5" t="s">
        <v>13</v>
      </c>
      <c r="C227" s="5"/>
      <c r="D227" s="4" t="s">
        <v>338</v>
      </c>
      <c r="E227" s="9">
        <v>0</v>
      </c>
      <c r="F227" s="83">
        <v>0</v>
      </c>
      <c r="G227" s="183">
        <v>0</v>
      </c>
      <c r="H227" s="22">
        <f t="shared" si="3"/>
        <v>0</v>
      </c>
    </row>
    <row r="228" spans="1:8">
      <c r="A228" s="20" t="s">
        <v>333</v>
      </c>
      <c r="B228" s="5" t="s">
        <v>13</v>
      </c>
      <c r="C228" s="5">
        <v>83701</v>
      </c>
      <c r="D228" s="4" t="s">
        <v>334</v>
      </c>
      <c r="E228" s="9">
        <v>0</v>
      </c>
      <c r="F228" s="83">
        <v>0</v>
      </c>
      <c r="G228" s="183">
        <v>0</v>
      </c>
      <c r="H228" s="22">
        <f t="shared" si="3"/>
        <v>0</v>
      </c>
    </row>
    <row r="229" spans="1:8">
      <c r="A229" s="20" t="s">
        <v>339</v>
      </c>
      <c r="B229" s="5" t="s">
        <v>13</v>
      </c>
      <c r="C229" s="5">
        <v>83701</v>
      </c>
      <c r="D229" s="4" t="s">
        <v>340</v>
      </c>
      <c r="E229" s="9">
        <v>0</v>
      </c>
      <c r="F229" s="83">
        <v>0</v>
      </c>
      <c r="G229" s="183">
        <v>0</v>
      </c>
      <c r="H229" s="22">
        <f t="shared" si="3"/>
        <v>0</v>
      </c>
    </row>
    <row r="230" spans="1:8">
      <c r="A230" s="20">
        <v>785820</v>
      </c>
      <c r="B230" s="5" t="s">
        <v>13</v>
      </c>
      <c r="C230" s="5"/>
      <c r="D230" s="4" t="s">
        <v>341</v>
      </c>
      <c r="E230" s="9">
        <v>0</v>
      </c>
      <c r="F230" s="83">
        <v>0</v>
      </c>
      <c r="G230" s="183">
        <v>0</v>
      </c>
      <c r="H230" s="22">
        <f t="shared" si="3"/>
        <v>0</v>
      </c>
    </row>
    <row r="231" spans="1:8">
      <c r="A231" s="20" t="s">
        <v>342</v>
      </c>
      <c r="B231" s="5" t="s">
        <v>13</v>
      </c>
      <c r="C231" s="5"/>
      <c r="D231" s="4" t="s">
        <v>343</v>
      </c>
      <c r="E231" s="9">
        <v>0</v>
      </c>
      <c r="F231" s="83">
        <v>0</v>
      </c>
      <c r="G231" s="183">
        <v>0</v>
      </c>
      <c r="H231" s="22">
        <f t="shared" si="3"/>
        <v>0</v>
      </c>
    </row>
    <row r="232" spans="1:8">
      <c r="A232" s="20" t="s">
        <v>344</v>
      </c>
      <c r="B232" s="5" t="s">
        <v>13</v>
      </c>
      <c r="C232" s="5"/>
      <c r="D232" s="4" t="s">
        <v>345</v>
      </c>
      <c r="E232" s="9">
        <v>0</v>
      </c>
      <c r="F232" s="83">
        <v>0</v>
      </c>
      <c r="G232" s="183">
        <v>0</v>
      </c>
      <c r="H232" s="22">
        <f t="shared" si="3"/>
        <v>0</v>
      </c>
    </row>
    <row r="233" spans="1:8">
      <c r="A233" s="20" t="s">
        <v>346</v>
      </c>
      <c r="B233" s="5" t="s">
        <v>13</v>
      </c>
      <c r="C233" s="5"/>
      <c r="D233" s="4" t="s">
        <v>347</v>
      </c>
      <c r="E233" s="9">
        <v>0</v>
      </c>
      <c r="F233" s="83">
        <v>0</v>
      </c>
      <c r="G233" s="183">
        <v>0</v>
      </c>
      <c r="H233" s="22">
        <f t="shared" si="3"/>
        <v>0</v>
      </c>
    </row>
    <row r="234" spans="1:8">
      <c r="A234" s="20" t="s">
        <v>348</v>
      </c>
      <c r="B234" s="5" t="s">
        <v>13</v>
      </c>
      <c r="C234" s="5"/>
      <c r="D234" s="4" t="s">
        <v>349</v>
      </c>
      <c r="E234" s="9">
        <v>191400</v>
      </c>
      <c r="F234" s="83">
        <v>0</v>
      </c>
      <c r="G234" s="183">
        <v>0</v>
      </c>
      <c r="H234" s="22">
        <f t="shared" si="3"/>
        <v>191400</v>
      </c>
    </row>
    <row r="235" spans="1:8">
      <c r="A235" s="20">
        <v>785910</v>
      </c>
      <c r="B235" s="5" t="s">
        <v>13</v>
      </c>
      <c r="C235" s="5"/>
      <c r="D235" s="4" t="s">
        <v>350</v>
      </c>
      <c r="E235" s="9">
        <v>0</v>
      </c>
      <c r="F235" s="83">
        <v>0</v>
      </c>
      <c r="G235" s="183">
        <v>0</v>
      </c>
      <c r="H235" s="22">
        <f t="shared" si="3"/>
        <v>0</v>
      </c>
    </row>
    <row r="236" spans="1:8">
      <c r="A236" s="20">
        <v>785920</v>
      </c>
      <c r="B236" s="5" t="s">
        <v>13</v>
      </c>
      <c r="C236" s="5"/>
      <c r="D236" s="4" t="s">
        <v>351</v>
      </c>
      <c r="E236" s="9">
        <v>0</v>
      </c>
      <c r="F236" s="83">
        <v>0</v>
      </c>
      <c r="G236" s="183">
        <v>0</v>
      </c>
      <c r="H236" s="22">
        <f t="shared" si="3"/>
        <v>0</v>
      </c>
    </row>
    <row r="237" spans="1:8">
      <c r="A237" s="20" t="s">
        <v>352</v>
      </c>
      <c r="B237" s="5" t="s">
        <v>13</v>
      </c>
      <c r="C237" s="5">
        <v>81501</v>
      </c>
      <c r="D237" s="4" t="s">
        <v>353</v>
      </c>
      <c r="E237" s="9">
        <v>0</v>
      </c>
      <c r="F237" s="83">
        <v>0</v>
      </c>
      <c r="G237" s="183">
        <v>0</v>
      </c>
      <c r="H237" s="22">
        <f t="shared" si="3"/>
        <v>0</v>
      </c>
    </row>
    <row r="238" spans="1:8">
      <c r="A238" s="20" t="s">
        <v>354</v>
      </c>
      <c r="B238" s="5" t="s">
        <v>13</v>
      </c>
      <c r="C238" s="5">
        <v>81501</v>
      </c>
      <c r="D238" s="4" t="s">
        <v>355</v>
      </c>
      <c r="E238" s="9">
        <v>0</v>
      </c>
      <c r="F238" s="83">
        <v>0</v>
      </c>
      <c r="G238" s="183">
        <v>0</v>
      </c>
      <c r="H238" s="22">
        <f t="shared" si="3"/>
        <v>0</v>
      </c>
    </row>
    <row r="239" spans="1:8">
      <c r="A239" s="20" t="s">
        <v>356</v>
      </c>
      <c r="B239" s="5" t="s">
        <v>13</v>
      </c>
      <c r="C239" s="5">
        <v>81501</v>
      </c>
      <c r="D239" s="4" t="s">
        <v>357</v>
      </c>
      <c r="E239" s="9">
        <v>0</v>
      </c>
      <c r="F239" s="83">
        <v>0</v>
      </c>
      <c r="G239" s="183">
        <v>0</v>
      </c>
      <c r="H239" s="22">
        <f t="shared" si="3"/>
        <v>0</v>
      </c>
    </row>
    <row r="240" spans="1:8">
      <c r="A240" s="20" t="s">
        <v>358</v>
      </c>
      <c r="B240" s="5" t="s">
        <v>13</v>
      </c>
      <c r="C240" s="5">
        <v>81501</v>
      </c>
      <c r="D240" s="4" t="s">
        <v>359</v>
      </c>
      <c r="E240" s="9">
        <v>0</v>
      </c>
      <c r="F240" s="83">
        <v>0</v>
      </c>
      <c r="G240" s="183">
        <v>0</v>
      </c>
      <c r="H240" s="22">
        <f t="shared" si="3"/>
        <v>0</v>
      </c>
    </row>
    <row r="241" spans="1:8">
      <c r="A241" s="20" t="s">
        <v>360</v>
      </c>
      <c r="B241" s="5" t="s">
        <v>13</v>
      </c>
      <c r="C241" s="5">
        <v>81501</v>
      </c>
      <c r="D241" s="4" t="s">
        <v>361</v>
      </c>
      <c r="E241" s="9">
        <v>0</v>
      </c>
      <c r="F241" s="83">
        <v>0</v>
      </c>
      <c r="G241" s="183">
        <v>0</v>
      </c>
      <c r="H241" s="22">
        <f t="shared" si="3"/>
        <v>0</v>
      </c>
    </row>
    <row r="242" spans="1:8">
      <c r="A242" s="20" t="s">
        <v>362</v>
      </c>
      <c r="B242" s="5" t="s">
        <v>13</v>
      </c>
      <c r="C242" s="5">
        <v>81501</v>
      </c>
      <c r="D242" s="4" t="s">
        <v>363</v>
      </c>
      <c r="E242" s="9">
        <v>1935000</v>
      </c>
      <c r="F242" s="83">
        <v>87000</v>
      </c>
      <c r="G242" s="183">
        <v>0</v>
      </c>
      <c r="H242" s="22">
        <f t="shared" si="3"/>
        <v>2022000</v>
      </c>
    </row>
    <row r="243" spans="1:8">
      <c r="A243" s="20" t="s">
        <v>364</v>
      </c>
      <c r="B243" s="5" t="s">
        <v>13</v>
      </c>
      <c r="C243" s="5">
        <v>81501</v>
      </c>
      <c r="D243" s="4" t="s">
        <v>365</v>
      </c>
      <c r="E243" s="9">
        <v>0</v>
      </c>
      <c r="F243" s="83">
        <v>0</v>
      </c>
      <c r="G243" s="183">
        <v>0</v>
      </c>
      <c r="H243" s="22">
        <f t="shared" si="3"/>
        <v>0</v>
      </c>
    </row>
    <row r="244" spans="1:8">
      <c r="A244" s="20" t="s">
        <v>366</v>
      </c>
      <c r="B244" s="5" t="s">
        <v>13</v>
      </c>
      <c r="C244" s="5">
        <v>81400</v>
      </c>
      <c r="D244" s="4" t="s">
        <v>367</v>
      </c>
      <c r="E244" s="9">
        <v>341700</v>
      </c>
      <c r="F244" s="83">
        <v>30500</v>
      </c>
      <c r="G244" s="183">
        <v>0</v>
      </c>
      <c r="H244" s="22">
        <f t="shared" si="3"/>
        <v>372200</v>
      </c>
    </row>
    <row r="245" spans="1:8">
      <c r="A245" s="20" t="s">
        <v>368</v>
      </c>
      <c r="B245" s="5" t="s">
        <v>13</v>
      </c>
      <c r="C245" s="5"/>
      <c r="D245" s="4" t="s">
        <v>369</v>
      </c>
      <c r="E245" s="9">
        <v>0</v>
      </c>
      <c r="F245" s="83">
        <v>0</v>
      </c>
      <c r="G245" s="183">
        <v>0</v>
      </c>
      <c r="H245" s="22">
        <f t="shared" si="3"/>
        <v>0</v>
      </c>
    </row>
    <row r="246" spans="1:8">
      <c r="A246" s="20" t="s">
        <v>370</v>
      </c>
      <c r="B246" s="5" t="s">
        <v>13</v>
      </c>
      <c r="C246" s="5">
        <v>81402</v>
      </c>
      <c r="D246" s="4" t="s">
        <v>371</v>
      </c>
      <c r="E246" s="9">
        <v>2247527</v>
      </c>
      <c r="F246" s="83">
        <v>158136</v>
      </c>
      <c r="G246" s="183">
        <v>0</v>
      </c>
      <c r="H246" s="22">
        <f t="shared" si="3"/>
        <v>2405663</v>
      </c>
    </row>
    <row r="247" spans="1:8">
      <c r="A247" s="20" t="s">
        <v>372</v>
      </c>
      <c r="B247" s="5" t="s">
        <v>13</v>
      </c>
      <c r="C247" s="5">
        <v>81402</v>
      </c>
      <c r="D247" s="4" t="s">
        <v>373</v>
      </c>
      <c r="E247" s="9">
        <v>0</v>
      </c>
      <c r="F247" s="83">
        <v>0</v>
      </c>
      <c r="G247" s="183">
        <v>0</v>
      </c>
      <c r="H247" s="22">
        <f t="shared" si="3"/>
        <v>0</v>
      </c>
    </row>
    <row r="248" spans="1:8">
      <c r="A248" s="20" t="s">
        <v>374</v>
      </c>
      <c r="B248" s="5" t="s">
        <v>13</v>
      </c>
      <c r="C248" s="5">
        <v>81402</v>
      </c>
      <c r="D248" s="4" t="s">
        <v>375</v>
      </c>
      <c r="E248" s="9">
        <v>0</v>
      </c>
      <c r="F248" s="83">
        <v>0</v>
      </c>
      <c r="G248" s="183">
        <v>0</v>
      </c>
      <c r="H248" s="22">
        <f t="shared" si="3"/>
        <v>0</v>
      </c>
    </row>
    <row r="249" spans="1:8">
      <c r="A249" s="20" t="s">
        <v>376</v>
      </c>
      <c r="B249" s="5" t="s">
        <v>13</v>
      </c>
      <c r="C249" s="5">
        <v>81402</v>
      </c>
      <c r="D249" s="4" t="s">
        <v>377</v>
      </c>
      <c r="E249" s="9">
        <v>390390</v>
      </c>
      <c r="F249" s="83">
        <v>64490</v>
      </c>
      <c r="G249" s="183">
        <v>0</v>
      </c>
      <c r="H249" s="22">
        <f t="shared" si="3"/>
        <v>454880</v>
      </c>
    </row>
    <row r="250" spans="1:8">
      <c r="A250" s="20" t="s">
        <v>378</v>
      </c>
      <c r="B250" s="5" t="s">
        <v>13</v>
      </c>
      <c r="C250" s="5">
        <v>81402</v>
      </c>
      <c r="D250" s="4" t="s">
        <v>379</v>
      </c>
      <c r="E250" s="9">
        <v>779832</v>
      </c>
      <c r="F250" s="83">
        <v>52712</v>
      </c>
      <c r="G250" s="183">
        <v>0</v>
      </c>
      <c r="H250" s="22">
        <f t="shared" si="3"/>
        <v>832544</v>
      </c>
    </row>
    <row r="251" spans="1:8">
      <c r="A251" s="20" t="s">
        <v>380</v>
      </c>
      <c r="B251" s="5" t="s">
        <v>13</v>
      </c>
      <c r="C251" s="5">
        <v>81402</v>
      </c>
      <c r="D251" s="4" t="s">
        <v>381</v>
      </c>
      <c r="E251" s="9">
        <v>595559</v>
      </c>
      <c r="F251" s="83">
        <v>52712</v>
      </c>
      <c r="G251" s="183">
        <v>0</v>
      </c>
      <c r="H251" s="22">
        <f t="shared" si="3"/>
        <v>648271</v>
      </c>
    </row>
    <row r="252" spans="1:8">
      <c r="A252" s="20" t="s">
        <v>382</v>
      </c>
      <c r="B252" s="5" t="s">
        <v>13</v>
      </c>
      <c r="C252" s="5">
        <v>81402</v>
      </c>
      <c r="D252" s="4" t="s">
        <v>383</v>
      </c>
      <c r="E252" s="9">
        <v>1013157</v>
      </c>
      <c r="F252" s="83">
        <v>75742</v>
      </c>
      <c r="G252" s="183">
        <v>0</v>
      </c>
      <c r="H252" s="22">
        <f t="shared" si="3"/>
        <v>1088899</v>
      </c>
    </row>
    <row r="253" spans="1:8">
      <c r="A253" s="20" t="s">
        <v>384</v>
      </c>
      <c r="B253" s="5" t="s">
        <v>13</v>
      </c>
      <c r="C253" s="5">
        <v>81402</v>
      </c>
      <c r="D253" s="4" t="s">
        <v>385</v>
      </c>
      <c r="E253" s="9">
        <v>1627489</v>
      </c>
      <c r="F253" s="83">
        <v>211029</v>
      </c>
      <c r="G253" s="183">
        <v>0</v>
      </c>
      <c r="H253" s="22">
        <f t="shared" si="3"/>
        <v>1838518</v>
      </c>
    </row>
    <row r="254" spans="1:8">
      <c r="A254" s="20" t="s">
        <v>386</v>
      </c>
      <c r="B254" s="5" t="s">
        <v>13</v>
      </c>
      <c r="C254" s="5">
        <v>81403</v>
      </c>
      <c r="D254" s="4" t="s">
        <v>387</v>
      </c>
      <c r="E254" s="9">
        <v>0</v>
      </c>
      <c r="F254" s="83">
        <v>0</v>
      </c>
      <c r="G254" s="183">
        <v>0</v>
      </c>
      <c r="H254" s="22">
        <f t="shared" si="3"/>
        <v>0</v>
      </c>
    </row>
    <row r="255" spans="1:8">
      <c r="A255" s="20" t="s">
        <v>388</v>
      </c>
      <c r="B255" s="5" t="s">
        <v>13</v>
      </c>
      <c r="C255" s="5">
        <v>81403</v>
      </c>
      <c r="D255" s="4" t="s">
        <v>389</v>
      </c>
      <c r="E255" s="9">
        <v>0</v>
      </c>
      <c r="F255" s="83">
        <v>0</v>
      </c>
      <c r="G255" s="183">
        <v>0</v>
      </c>
      <c r="H255" s="22">
        <f t="shared" si="3"/>
        <v>0</v>
      </c>
    </row>
    <row r="256" spans="1:8">
      <c r="A256" s="20" t="s">
        <v>390</v>
      </c>
      <c r="B256" s="5" t="s">
        <v>13</v>
      </c>
      <c r="C256" s="5">
        <v>81403</v>
      </c>
      <c r="D256" s="4" t="s">
        <v>391</v>
      </c>
      <c r="E256" s="9">
        <v>0</v>
      </c>
      <c r="F256" s="83">
        <v>0</v>
      </c>
      <c r="G256" s="183">
        <v>0</v>
      </c>
      <c r="H256" s="22">
        <f t="shared" si="3"/>
        <v>0</v>
      </c>
    </row>
    <row r="257" spans="1:8">
      <c r="A257" s="20" t="s">
        <v>392</v>
      </c>
      <c r="B257" s="5" t="s">
        <v>13</v>
      </c>
      <c r="C257" s="5">
        <v>81403</v>
      </c>
      <c r="D257" s="4" t="s">
        <v>393</v>
      </c>
      <c r="E257" s="9">
        <v>0</v>
      </c>
      <c r="F257" s="83">
        <v>0</v>
      </c>
      <c r="G257" s="183">
        <v>0</v>
      </c>
      <c r="H257" s="22">
        <f t="shared" si="3"/>
        <v>0</v>
      </c>
    </row>
    <row r="258" spans="1:8">
      <c r="A258" s="20" t="s">
        <v>394</v>
      </c>
      <c r="B258" s="5" t="s">
        <v>13</v>
      </c>
      <c r="C258" s="5">
        <v>81403</v>
      </c>
      <c r="D258" s="4" t="s">
        <v>395</v>
      </c>
      <c r="E258" s="9">
        <v>24700</v>
      </c>
      <c r="F258" s="83">
        <v>0</v>
      </c>
      <c r="G258" s="183">
        <v>0</v>
      </c>
      <c r="H258" s="22">
        <f t="shared" si="3"/>
        <v>24700</v>
      </c>
    </row>
    <row r="259" spans="1:8">
      <c r="A259" s="20" t="s">
        <v>396</v>
      </c>
      <c r="B259" s="5" t="s">
        <v>13</v>
      </c>
      <c r="C259" s="5">
        <v>81403</v>
      </c>
      <c r="D259" s="4" t="s">
        <v>397</v>
      </c>
      <c r="E259" s="9">
        <v>1625831</v>
      </c>
      <c r="F259" s="83">
        <v>0</v>
      </c>
      <c r="G259" s="183">
        <v>0</v>
      </c>
      <c r="H259" s="22">
        <f t="shared" si="3"/>
        <v>1625831</v>
      </c>
    </row>
    <row r="260" spans="1:8">
      <c r="A260" s="20" t="s">
        <v>398</v>
      </c>
      <c r="B260" s="5" t="s">
        <v>13</v>
      </c>
      <c r="C260" s="5">
        <v>81403</v>
      </c>
      <c r="D260" s="4" t="s">
        <v>399</v>
      </c>
      <c r="E260" s="9">
        <v>0</v>
      </c>
      <c r="F260" s="83">
        <v>0</v>
      </c>
      <c r="G260" s="183">
        <v>0</v>
      </c>
      <c r="H260" s="22">
        <f t="shared" si="3"/>
        <v>0</v>
      </c>
    </row>
    <row r="261" spans="1:8">
      <c r="A261" s="20" t="s">
        <v>400</v>
      </c>
      <c r="B261" s="5" t="s">
        <v>13</v>
      </c>
      <c r="C261" s="5">
        <v>81403</v>
      </c>
      <c r="D261" s="4" t="s">
        <v>401</v>
      </c>
      <c r="E261" s="9">
        <v>0</v>
      </c>
      <c r="F261" s="83">
        <v>0</v>
      </c>
      <c r="G261" s="183">
        <v>0</v>
      </c>
      <c r="H261" s="22">
        <f t="shared" si="3"/>
        <v>0</v>
      </c>
    </row>
    <row r="262" spans="1:8">
      <c r="A262" s="20" t="s">
        <v>402</v>
      </c>
      <c r="B262" s="5" t="s">
        <v>13</v>
      </c>
      <c r="C262" s="5"/>
      <c r="D262" s="4" t="s">
        <v>403</v>
      </c>
      <c r="E262" s="9">
        <v>0</v>
      </c>
      <c r="F262" s="83">
        <v>0</v>
      </c>
      <c r="G262" s="183">
        <v>0</v>
      </c>
      <c r="H262" s="22">
        <f t="shared" si="3"/>
        <v>0</v>
      </c>
    </row>
    <row r="263" spans="1:8">
      <c r="A263" s="20" t="s">
        <v>404</v>
      </c>
      <c r="B263" s="5" t="s">
        <v>13</v>
      </c>
      <c r="C263" s="5"/>
      <c r="D263" s="4" t="s">
        <v>405</v>
      </c>
      <c r="E263" s="9">
        <v>0</v>
      </c>
      <c r="F263" s="83">
        <v>0</v>
      </c>
      <c r="G263" s="183">
        <v>0</v>
      </c>
      <c r="H263" s="22">
        <f t="shared" si="3"/>
        <v>0</v>
      </c>
    </row>
    <row r="264" spans="1:8">
      <c r="A264" s="20">
        <v>786110</v>
      </c>
      <c r="B264" s="5" t="s">
        <v>13</v>
      </c>
      <c r="C264" s="5"/>
      <c r="D264" s="4" t="s">
        <v>406</v>
      </c>
      <c r="E264" s="9">
        <v>0</v>
      </c>
      <c r="F264" s="83">
        <v>0</v>
      </c>
      <c r="G264" s="183">
        <v>0</v>
      </c>
      <c r="H264" s="22">
        <f t="shared" si="3"/>
        <v>0</v>
      </c>
    </row>
    <row r="265" spans="1:8">
      <c r="A265" s="20">
        <v>786120</v>
      </c>
      <c r="B265" s="5" t="s">
        <v>13</v>
      </c>
      <c r="C265" s="5"/>
      <c r="D265" s="4" t="s">
        <v>407</v>
      </c>
      <c r="E265" s="9">
        <v>0</v>
      </c>
      <c r="F265" s="83">
        <v>0</v>
      </c>
      <c r="G265" s="183">
        <v>0</v>
      </c>
      <c r="H265" s="22">
        <f t="shared" ref="H265:H328" si="4">E265+F265-G265</f>
        <v>0</v>
      </c>
    </row>
    <row r="266" spans="1:8">
      <c r="A266" s="20">
        <v>786130</v>
      </c>
      <c r="B266" s="5" t="s">
        <v>13</v>
      </c>
      <c r="C266" s="5"/>
      <c r="D266" s="4" t="s">
        <v>408</v>
      </c>
      <c r="E266" s="9">
        <v>0</v>
      </c>
      <c r="F266" s="83">
        <v>0</v>
      </c>
      <c r="G266" s="183">
        <v>0</v>
      </c>
      <c r="H266" s="22">
        <f t="shared" si="4"/>
        <v>0</v>
      </c>
    </row>
    <row r="267" spans="1:8">
      <c r="A267" s="20">
        <v>786150</v>
      </c>
      <c r="B267" s="5" t="s">
        <v>13</v>
      </c>
      <c r="C267" s="5"/>
      <c r="D267" s="4" t="s">
        <v>409</v>
      </c>
      <c r="E267" s="9">
        <v>0</v>
      </c>
      <c r="F267" s="83">
        <v>0</v>
      </c>
      <c r="G267" s="183">
        <v>0</v>
      </c>
      <c r="H267" s="22">
        <f t="shared" si="4"/>
        <v>0</v>
      </c>
    </row>
    <row r="268" spans="1:8">
      <c r="A268" s="20">
        <v>786160</v>
      </c>
      <c r="B268" s="5" t="s">
        <v>13</v>
      </c>
      <c r="C268" s="5"/>
      <c r="D268" s="4" t="s">
        <v>410</v>
      </c>
      <c r="E268" s="9">
        <v>0</v>
      </c>
      <c r="F268" s="83">
        <v>0</v>
      </c>
      <c r="G268" s="183">
        <v>0</v>
      </c>
      <c r="H268" s="22">
        <f t="shared" si="4"/>
        <v>0</v>
      </c>
    </row>
    <row r="269" spans="1:8">
      <c r="A269" s="20" t="s">
        <v>411</v>
      </c>
      <c r="B269" s="5" t="s">
        <v>13</v>
      </c>
      <c r="C269" s="5"/>
      <c r="D269" s="4" t="s">
        <v>412</v>
      </c>
      <c r="E269" s="9">
        <v>0</v>
      </c>
      <c r="F269" s="83">
        <v>0</v>
      </c>
      <c r="G269" s="183">
        <v>0</v>
      </c>
      <c r="H269" s="22">
        <f t="shared" si="4"/>
        <v>0</v>
      </c>
    </row>
    <row r="270" spans="1:8">
      <c r="A270" s="20" t="s">
        <v>413</v>
      </c>
      <c r="B270" s="5" t="s">
        <v>13</v>
      </c>
      <c r="C270" s="5">
        <v>81204</v>
      </c>
      <c r="D270" s="4" t="s">
        <v>414</v>
      </c>
      <c r="E270" s="9">
        <v>2301375</v>
      </c>
      <c r="F270" s="83">
        <v>148000</v>
      </c>
      <c r="G270" s="183">
        <v>0</v>
      </c>
      <c r="H270" s="22">
        <f t="shared" si="4"/>
        <v>2449375</v>
      </c>
    </row>
    <row r="271" spans="1:8">
      <c r="A271" s="20" t="s">
        <v>415</v>
      </c>
      <c r="B271" s="5" t="s">
        <v>13</v>
      </c>
      <c r="C271" s="5">
        <v>81204</v>
      </c>
      <c r="D271" s="4" t="s">
        <v>416</v>
      </c>
      <c r="E271" s="9">
        <v>0</v>
      </c>
      <c r="F271" s="83">
        <v>0</v>
      </c>
      <c r="G271" s="183">
        <v>0</v>
      </c>
      <c r="H271" s="22">
        <f t="shared" si="4"/>
        <v>0</v>
      </c>
    </row>
    <row r="272" spans="1:8">
      <c r="A272" s="20" t="s">
        <v>417</v>
      </c>
      <c r="B272" s="5" t="s">
        <v>13</v>
      </c>
      <c r="C272" s="5">
        <v>81204</v>
      </c>
      <c r="D272" s="4" t="s">
        <v>418</v>
      </c>
      <c r="E272" s="9">
        <v>0</v>
      </c>
      <c r="F272" s="83">
        <v>0</v>
      </c>
      <c r="G272" s="183">
        <v>0</v>
      </c>
      <c r="H272" s="22">
        <f t="shared" si="4"/>
        <v>0</v>
      </c>
    </row>
    <row r="273" spans="1:8">
      <c r="A273" s="20" t="s">
        <v>419</v>
      </c>
      <c r="B273" s="5" t="s">
        <v>13</v>
      </c>
      <c r="C273" s="5">
        <v>81204</v>
      </c>
      <c r="D273" s="4" t="s">
        <v>420</v>
      </c>
      <c r="E273" s="9">
        <v>111488</v>
      </c>
      <c r="F273" s="83">
        <v>42550</v>
      </c>
      <c r="G273" s="183">
        <v>0</v>
      </c>
      <c r="H273" s="22">
        <f t="shared" si="4"/>
        <v>154038</v>
      </c>
    </row>
    <row r="274" spans="1:8">
      <c r="A274" s="20" t="s">
        <v>421</v>
      </c>
      <c r="B274" s="5" t="s">
        <v>13</v>
      </c>
      <c r="C274" s="5">
        <v>81204</v>
      </c>
      <c r="D274" s="4" t="s">
        <v>422</v>
      </c>
      <c r="E274" s="9">
        <v>614100</v>
      </c>
      <c r="F274" s="83">
        <v>0</v>
      </c>
      <c r="G274" s="183">
        <v>0</v>
      </c>
      <c r="H274" s="22">
        <f t="shared" si="4"/>
        <v>614100</v>
      </c>
    </row>
    <row r="275" spans="1:8">
      <c r="A275" s="20" t="s">
        <v>423</v>
      </c>
      <c r="B275" s="5" t="s">
        <v>13</v>
      </c>
      <c r="C275" s="5">
        <v>81204</v>
      </c>
      <c r="D275" s="4" t="s">
        <v>424</v>
      </c>
      <c r="E275" s="9">
        <v>131300</v>
      </c>
      <c r="F275" s="83">
        <v>15800</v>
      </c>
      <c r="G275" s="183">
        <v>0</v>
      </c>
      <c r="H275" s="22">
        <f t="shared" si="4"/>
        <v>147100</v>
      </c>
    </row>
    <row r="276" spans="1:8">
      <c r="A276" s="20" t="s">
        <v>425</v>
      </c>
      <c r="B276" s="5" t="s">
        <v>13</v>
      </c>
      <c r="C276" s="5">
        <v>81204</v>
      </c>
      <c r="D276" s="4" t="s">
        <v>426</v>
      </c>
      <c r="E276" s="9">
        <v>0</v>
      </c>
      <c r="F276" s="83">
        <v>0</v>
      </c>
      <c r="G276" s="183">
        <v>0</v>
      </c>
      <c r="H276" s="22">
        <f t="shared" si="4"/>
        <v>0</v>
      </c>
    </row>
    <row r="277" spans="1:8">
      <c r="A277" s="20" t="s">
        <v>427</v>
      </c>
      <c r="B277" s="5" t="s">
        <v>13</v>
      </c>
      <c r="C277" s="5">
        <v>81204</v>
      </c>
      <c r="D277" s="4" t="s">
        <v>428</v>
      </c>
      <c r="E277" s="9">
        <v>356202</v>
      </c>
      <c r="F277" s="83">
        <v>109168</v>
      </c>
      <c r="G277" s="183">
        <v>0</v>
      </c>
      <c r="H277" s="22">
        <f t="shared" si="4"/>
        <v>465370</v>
      </c>
    </row>
    <row r="278" spans="1:8">
      <c r="A278" s="20" t="s">
        <v>429</v>
      </c>
      <c r="B278" s="5" t="s">
        <v>13</v>
      </c>
      <c r="C278" s="5">
        <v>81205</v>
      </c>
      <c r="D278" s="4" t="s">
        <v>430</v>
      </c>
      <c r="E278" s="9">
        <v>3549091</v>
      </c>
      <c r="F278" s="83">
        <v>169833</v>
      </c>
      <c r="G278" s="183">
        <v>0</v>
      </c>
      <c r="H278" s="22">
        <f t="shared" si="4"/>
        <v>3718924</v>
      </c>
    </row>
    <row r="279" spans="1:8">
      <c r="A279" s="20" t="s">
        <v>431</v>
      </c>
      <c r="B279" s="5" t="s">
        <v>13</v>
      </c>
      <c r="C279" s="5">
        <v>81205</v>
      </c>
      <c r="D279" s="4" t="s">
        <v>432</v>
      </c>
      <c r="E279" s="9">
        <v>0</v>
      </c>
      <c r="F279" s="83">
        <v>0</v>
      </c>
      <c r="G279" s="183">
        <v>0</v>
      </c>
      <c r="H279" s="22">
        <f t="shared" si="4"/>
        <v>0</v>
      </c>
    </row>
    <row r="280" spans="1:8">
      <c r="A280" s="20" t="s">
        <v>433</v>
      </c>
      <c r="B280" s="5" t="s">
        <v>13</v>
      </c>
      <c r="C280" s="5">
        <v>81205</v>
      </c>
      <c r="D280" s="4" t="s">
        <v>434</v>
      </c>
      <c r="E280" s="9">
        <v>0</v>
      </c>
      <c r="F280" s="83">
        <v>0</v>
      </c>
      <c r="G280" s="183">
        <v>0</v>
      </c>
      <c r="H280" s="22">
        <f t="shared" si="4"/>
        <v>0</v>
      </c>
    </row>
    <row r="281" spans="1:8">
      <c r="A281" s="20" t="s">
        <v>435</v>
      </c>
      <c r="B281" s="5" t="s">
        <v>13</v>
      </c>
      <c r="C281" s="5">
        <v>81205</v>
      </c>
      <c r="D281" s="4" t="s">
        <v>436</v>
      </c>
      <c r="E281" s="9">
        <v>185700</v>
      </c>
      <c r="F281" s="83">
        <v>249524</v>
      </c>
      <c r="G281" s="183">
        <v>0</v>
      </c>
      <c r="H281" s="22">
        <f t="shared" si="4"/>
        <v>435224</v>
      </c>
    </row>
    <row r="282" spans="1:8">
      <c r="A282" s="20" t="s">
        <v>437</v>
      </c>
      <c r="B282" s="5" t="s">
        <v>13</v>
      </c>
      <c r="C282" s="5">
        <v>81205</v>
      </c>
      <c r="D282" s="4" t="s">
        <v>438</v>
      </c>
      <c r="E282" s="9">
        <v>1502960</v>
      </c>
      <c r="F282" s="83">
        <v>29000</v>
      </c>
      <c r="G282" s="183">
        <v>0</v>
      </c>
      <c r="H282" s="22">
        <f t="shared" si="4"/>
        <v>1531960</v>
      </c>
    </row>
    <row r="283" spans="1:8">
      <c r="A283" s="20" t="s">
        <v>439</v>
      </c>
      <c r="B283" s="5" t="s">
        <v>13</v>
      </c>
      <c r="C283" s="5">
        <v>81205</v>
      </c>
      <c r="D283" s="4" t="s">
        <v>440</v>
      </c>
      <c r="E283" s="9">
        <v>1123080</v>
      </c>
      <c r="F283" s="83">
        <v>92400</v>
      </c>
      <c r="G283" s="183">
        <v>0</v>
      </c>
      <c r="H283" s="22">
        <f t="shared" si="4"/>
        <v>1215480</v>
      </c>
    </row>
    <row r="284" spans="1:8">
      <c r="A284" s="20" t="s">
        <v>441</v>
      </c>
      <c r="B284" s="5" t="s">
        <v>13</v>
      </c>
      <c r="C284" s="5">
        <v>81205</v>
      </c>
      <c r="D284" s="4" t="s">
        <v>442</v>
      </c>
      <c r="E284" s="9">
        <v>0</v>
      </c>
      <c r="F284" s="83">
        <v>0</v>
      </c>
      <c r="G284" s="183">
        <v>0</v>
      </c>
      <c r="H284" s="22">
        <f t="shared" si="4"/>
        <v>0</v>
      </c>
    </row>
    <row r="285" spans="1:8">
      <c r="A285" s="20" t="s">
        <v>443</v>
      </c>
      <c r="B285" s="5" t="s">
        <v>13</v>
      </c>
      <c r="C285" s="5">
        <v>81205</v>
      </c>
      <c r="D285" s="4" t="s">
        <v>444</v>
      </c>
      <c r="E285" s="9">
        <v>377609</v>
      </c>
      <c r="F285" s="83">
        <v>70050</v>
      </c>
      <c r="G285" s="183">
        <v>0</v>
      </c>
      <c r="H285" s="22">
        <f t="shared" si="4"/>
        <v>447659</v>
      </c>
    </row>
    <row r="286" spans="1:8">
      <c r="A286" s="20" t="s">
        <v>445</v>
      </c>
      <c r="B286" s="5" t="s">
        <v>13</v>
      </c>
      <c r="C286" s="5">
        <v>81206</v>
      </c>
      <c r="D286" s="4" t="s">
        <v>446</v>
      </c>
      <c r="E286" s="9">
        <v>8725288</v>
      </c>
      <c r="F286" s="83">
        <v>455674</v>
      </c>
      <c r="G286" s="183">
        <v>0</v>
      </c>
      <c r="H286" s="22">
        <f t="shared" si="4"/>
        <v>9180962</v>
      </c>
    </row>
    <row r="287" spans="1:8">
      <c r="A287" s="20" t="s">
        <v>447</v>
      </c>
      <c r="B287" s="5" t="s">
        <v>13</v>
      </c>
      <c r="C287" s="5">
        <v>81206</v>
      </c>
      <c r="D287" s="4" t="s">
        <v>448</v>
      </c>
      <c r="E287" s="9">
        <v>0</v>
      </c>
      <c r="F287" s="83">
        <v>0</v>
      </c>
      <c r="G287" s="183">
        <v>0</v>
      </c>
      <c r="H287" s="22">
        <f t="shared" si="4"/>
        <v>0</v>
      </c>
    </row>
    <row r="288" spans="1:8">
      <c r="A288" s="20" t="s">
        <v>449</v>
      </c>
      <c r="B288" s="5" t="s">
        <v>13</v>
      </c>
      <c r="C288" s="5">
        <v>81206</v>
      </c>
      <c r="D288" s="4" t="s">
        <v>450</v>
      </c>
      <c r="E288" s="9">
        <v>0</v>
      </c>
      <c r="F288" s="83">
        <v>0</v>
      </c>
      <c r="G288" s="183">
        <v>0</v>
      </c>
      <c r="H288" s="22">
        <f t="shared" si="4"/>
        <v>0</v>
      </c>
    </row>
    <row r="289" spans="1:8">
      <c r="A289" s="20" t="s">
        <v>451</v>
      </c>
      <c r="B289" s="5" t="s">
        <v>13</v>
      </c>
      <c r="C289" s="5">
        <v>81206</v>
      </c>
      <c r="D289" s="4" t="s">
        <v>452</v>
      </c>
      <c r="E289" s="9">
        <v>44792</v>
      </c>
      <c r="F289" s="83">
        <v>0</v>
      </c>
      <c r="G289" s="183">
        <v>0</v>
      </c>
      <c r="H289" s="22">
        <f t="shared" si="4"/>
        <v>44792</v>
      </c>
    </row>
    <row r="290" spans="1:8">
      <c r="A290" s="20" t="s">
        <v>453</v>
      </c>
      <c r="B290" s="5" t="s">
        <v>13</v>
      </c>
      <c r="C290" s="5">
        <v>81206</v>
      </c>
      <c r="D290" s="4" t="s">
        <v>454</v>
      </c>
      <c r="E290" s="9">
        <v>2875421</v>
      </c>
      <c r="F290" s="83">
        <v>46656</v>
      </c>
      <c r="G290" s="183">
        <v>0</v>
      </c>
      <c r="H290" s="22">
        <f t="shared" si="4"/>
        <v>2922077</v>
      </c>
    </row>
    <row r="291" spans="1:8">
      <c r="A291" s="20" t="s">
        <v>455</v>
      </c>
      <c r="B291" s="5" t="s">
        <v>13</v>
      </c>
      <c r="C291" s="5">
        <v>81206</v>
      </c>
      <c r="D291" s="4" t="s">
        <v>456</v>
      </c>
      <c r="E291" s="9">
        <v>0</v>
      </c>
      <c r="F291" s="83">
        <v>0</v>
      </c>
      <c r="G291" s="183">
        <v>0</v>
      </c>
      <c r="H291" s="22">
        <f t="shared" si="4"/>
        <v>0</v>
      </c>
    </row>
    <row r="292" spans="1:8">
      <c r="A292" s="20" t="s">
        <v>457</v>
      </c>
      <c r="B292" s="5" t="s">
        <v>13</v>
      </c>
      <c r="C292" s="5">
        <v>81206</v>
      </c>
      <c r="D292" s="4" t="s">
        <v>458</v>
      </c>
      <c r="E292" s="9">
        <v>0</v>
      </c>
      <c r="F292" s="83">
        <v>0</v>
      </c>
      <c r="G292" s="183">
        <v>0</v>
      </c>
      <c r="H292" s="22">
        <f t="shared" si="4"/>
        <v>0</v>
      </c>
    </row>
    <row r="293" spans="1:8">
      <c r="A293" s="20" t="s">
        <v>459</v>
      </c>
      <c r="B293" s="5" t="s">
        <v>13</v>
      </c>
      <c r="C293" s="5">
        <v>81206</v>
      </c>
      <c r="D293" s="4" t="s">
        <v>460</v>
      </c>
      <c r="E293" s="9">
        <v>451390</v>
      </c>
      <c r="F293" s="83">
        <v>0</v>
      </c>
      <c r="G293" s="183">
        <v>0</v>
      </c>
      <c r="H293" s="22">
        <f t="shared" si="4"/>
        <v>451390</v>
      </c>
    </row>
    <row r="294" spans="1:8">
      <c r="A294" s="20" t="s">
        <v>461</v>
      </c>
      <c r="B294" s="5" t="s">
        <v>13</v>
      </c>
      <c r="C294" s="5">
        <v>81207</v>
      </c>
      <c r="D294" s="4" t="s">
        <v>462</v>
      </c>
      <c r="E294" s="9">
        <v>8264110</v>
      </c>
      <c r="F294" s="83">
        <v>753750</v>
      </c>
      <c r="G294" s="183">
        <v>0</v>
      </c>
      <c r="H294" s="22">
        <f t="shared" si="4"/>
        <v>9017860</v>
      </c>
    </row>
    <row r="295" spans="1:8">
      <c r="A295" s="20" t="s">
        <v>463</v>
      </c>
      <c r="B295" s="5" t="s">
        <v>13</v>
      </c>
      <c r="C295" s="5">
        <v>81207</v>
      </c>
      <c r="D295" s="4" t="s">
        <v>464</v>
      </c>
      <c r="E295" s="9">
        <v>0</v>
      </c>
      <c r="F295" s="83">
        <v>0</v>
      </c>
      <c r="G295" s="183">
        <v>0</v>
      </c>
      <c r="H295" s="22">
        <f t="shared" si="4"/>
        <v>0</v>
      </c>
    </row>
    <row r="296" spans="1:8">
      <c r="A296" s="20" t="s">
        <v>465</v>
      </c>
      <c r="B296" s="5" t="s">
        <v>13</v>
      </c>
      <c r="C296" s="5">
        <v>81207</v>
      </c>
      <c r="D296" s="4" t="s">
        <v>466</v>
      </c>
      <c r="E296" s="9">
        <v>0</v>
      </c>
      <c r="F296" s="83">
        <v>0</v>
      </c>
      <c r="G296" s="183">
        <v>0</v>
      </c>
      <c r="H296" s="22">
        <f t="shared" si="4"/>
        <v>0</v>
      </c>
    </row>
    <row r="297" spans="1:8">
      <c r="A297" s="20" t="s">
        <v>467</v>
      </c>
      <c r="B297" s="5" t="s">
        <v>13</v>
      </c>
      <c r="C297" s="5">
        <v>81207</v>
      </c>
      <c r="D297" s="4" t="s">
        <v>468</v>
      </c>
      <c r="E297" s="9">
        <v>835594</v>
      </c>
      <c r="F297" s="83">
        <v>1531317</v>
      </c>
      <c r="G297" s="183">
        <v>0</v>
      </c>
      <c r="H297" s="22">
        <f t="shared" si="4"/>
        <v>2366911</v>
      </c>
    </row>
    <row r="298" spans="1:8">
      <c r="A298" s="20" t="s">
        <v>469</v>
      </c>
      <c r="B298" s="5" t="s">
        <v>13</v>
      </c>
      <c r="C298" s="5">
        <v>81207</v>
      </c>
      <c r="D298" s="4" t="s">
        <v>470</v>
      </c>
      <c r="E298" s="9">
        <v>240000</v>
      </c>
      <c r="F298" s="83">
        <v>0</v>
      </c>
      <c r="G298" s="183">
        <v>0</v>
      </c>
      <c r="H298" s="22">
        <f t="shared" si="4"/>
        <v>240000</v>
      </c>
    </row>
    <row r="299" spans="1:8">
      <c r="A299" s="20" t="s">
        <v>471</v>
      </c>
      <c r="B299" s="5" t="s">
        <v>13</v>
      </c>
      <c r="C299" s="5">
        <v>81207</v>
      </c>
      <c r="D299" s="4" t="s">
        <v>472</v>
      </c>
      <c r="E299" s="9">
        <v>160000</v>
      </c>
      <c r="F299" s="83">
        <v>0</v>
      </c>
      <c r="G299" s="183">
        <v>0</v>
      </c>
      <c r="H299" s="22">
        <f t="shared" si="4"/>
        <v>160000</v>
      </c>
    </row>
    <row r="300" spans="1:8">
      <c r="A300" s="20" t="s">
        <v>473</v>
      </c>
      <c r="B300" s="5" t="s">
        <v>13</v>
      </c>
      <c r="C300" s="5">
        <v>81207</v>
      </c>
      <c r="D300" s="4" t="s">
        <v>474</v>
      </c>
      <c r="E300" s="9">
        <v>0</v>
      </c>
      <c r="F300" s="83">
        <v>0</v>
      </c>
      <c r="G300" s="183">
        <v>0</v>
      </c>
      <c r="H300" s="22">
        <f t="shared" si="4"/>
        <v>0</v>
      </c>
    </row>
    <row r="301" spans="1:8">
      <c r="A301" s="20" t="s">
        <v>475</v>
      </c>
      <c r="B301" s="5" t="s">
        <v>13</v>
      </c>
      <c r="C301" s="5">
        <v>81207</v>
      </c>
      <c r="D301" s="4" t="s">
        <v>476</v>
      </c>
      <c r="E301" s="9">
        <v>2651755</v>
      </c>
      <c r="F301" s="83">
        <v>285592</v>
      </c>
      <c r="G301" s="183">
        <v>0</v>
      </c>
      <c r="H301" s="22">
        <f t="shared" si="4"/>
        <v>2937347</v>
      </c>
    </row>
    <row r="302" spans="1:8">
      <c r="A302" s="20" t="s">
        <v>477</v>
      </c>
      <c r="B302" s="5" t="s">
        <v>13</v>
      </c>
      <c r="C302" s="5">
        <v>81208</v>
      </c>
      <c r="D302" s="4" t="s">
        <v>478</v>
      </c>
      <c r="E302" s="9">
        <v>1460000</v>
      </c>
      <c r="F302" s="83">
        <v>856000</v>
      </c>
      <c r="G302" s="183">
        <v>0</v>
      </c>
      <c r="H302" s="22">
        <f t="shared" si="4"/>
        <v>2316000</v>
      </c>
    </row>
    <row r="303" spans="1:8">
      <c r="A303" s="20" t="s">
        <v>479</v>
      </c>
      <c r="B303" s="5" t="s">
        <v>13</v>
      </c>
      <c r="C303" s="5">
        <v>81208</v>
      </c>
      <c r="D303" s="4" t="s">
        <v>480</v>
      </c>
      <c r="E303" s="9">
        <v>0</v>
      </c>
      <c r="F303" s="83">
        <v>0</v>
      </c>
      <c r="G303" s="183">
        <v>0</v>
      </c>
      <c r="H303" s="22">
        <f t="shared" si="4"/>
        <v>0</v>
      </c>
    </row>
    <row r="304" spans="1:8">
      <c r="A304" s="20" t="s">
        <v>481</v>
      </c>
      <c r="B304" s="5" t="s">
        <v>13</v>
      </c>
      <c r="C304" s="5">
        <v>81208</v>
      </c>
      <c r="D304" s="4" t="s">
        <v>482</v>
      </c>
      <c r="E304" s="9">
        <v>1460000</v>
      </c>
      <c r="F304" s="83">
        <v>2828200</v>
      </c>
      <c r="G304" s="183">
        <v>0</v>
      </c>
      <c r="H304" s="22">
        <f t="shared" si="4"/>
        <v>4288200</v>
      </c>
    </row>
    <row r="305" spans="1:8">
      <c r="A305" s="20" t="s">
        <v>483</v>
      </c>
      <c r="B305" s="5" t="s">
        <v>13</v>
      </c>
      <c r="C305" s="5">
        <v>81208</v>
      </c>
      <c r="D305" s="4" t="s">
        <v>484</v>
      </c>
      <c r="E305" s="9">
        <v>0</v>
      </c>
      <c r="F305" s="83">
        <v>0</v>
      </c>
      <c r="G305" s="183">
        <v>0</v>
      </c>
      <c r="H305" s="22">
        <f t="shared" si="4"/>
        <v>0</v>
      </c>
    </row>
    <row r="306" spans="1:8">
      <c r="A306" s="20" t="s">
        <v>485</v>
      </c>
      <c r="B306" s="5" t="s">
        <v>13</v>
      </c>
      <c r="C306" s="5">
        <v>81208</v>
      </c>
      <c r="D306" s="4" t="s">
        <v>486</v>
      </c>
      <c r="E306" s="9">
        <v>2088330</v>
      </c>
      <c r="F306" s="83">
        <v>0</v>
      </c>
      <c r="G306" s="183">
        <v>0</v>
      </c>
      <c r="H306" s="22">
        <f t="shared" si="4"/>
        <v>2088330</v>
      </c>
    </row>
    <row r="307" spans="1:8">
      <c r="A307" s="20" t="s">
        <v>487</v>
      </c>
      <c r="B307" s="5" t="s">
        <v>13</v>
      </c>
      <c r="C307" s="5">
        <v>81208</v>
      </c>
      <c r="D307" s="4" t="s">
        <v>488</v>
      </c>
      <c r="E307" s="9">
        <v>3174400</v>
      </c>
      <c r="F307" s="83">
        <v>0</v>
      </c>
      <c r="G307" s="183">
        <v>0</v>
      </c>
      <c r="H307" s="22">
        <f t="shared" si="4"/>
        <v>3174400</v>
      </c>
    </row>
    <row r="308" spans="1:8">
      <c r="A308" s="20">
        <v>786251</v>
      </c>
      <c r="B308" s="5" t="s">
        <v>13</v>
      </c>
      <c r="C308" s="5">
        <v>81300</v>
      </c>
      <c r="D308" s="4" t="s">
        <v>489</v>
      </c>
      <c r="E308" s="9">
        <v>0</v>
      </c>
      <c r="F308" s="83">
        <v>0</v>
      </c>
      <c r="G308" s="183">
        <v>0</v>
      </c>
      <c r="H308" s="22">
        <f t="shared" si="4"/>
        <v>0</v>
      </c>
    </row>
    <row r="309" spans="1:8">
      <c r="A309" s="20" t="s">
        <v>490</v>
      </c>
      <c r="B309" s="5" t="s">
        <v>13</v>
      </c>
      <c r="C309" s="5">
        <v>81300</v>
      </c>
      <c r="D309" s="4" t="s">
        <v>491</v>
      </c>
      <c r="E309" s="9">
        <v>0</v>
      </c>
      <c r="F309" s="83">
        <v>0</v>
      </c>
      <c r="G309" s="183">
        <v>0</v>
      </c>
      <c r="H309" s="22">
        <f t="shared" si="4"/>
        <v>0</v>
      </c>
    </row>
    <row r="310" spans="1:8">
      <c r="A310" s="20" t="s">
        <v>492</v>
      </c>
      <c r="B310" s="5" t="s">
        <v>13</v>
      </c>
      <c r="C310" s="5">
        <v>81300</v>
      </c>
      <c r="D310" s="4" t="s">
        <v>493</v>
      </c>
      <c r="E310" s="9">
        <v>0</v>
      </c>
      <c r="F310" s="83">
        <v>0</v>
      </c>
      <c r="G310" s="183">
        <v>0</v>
      </c>
      <c r="H310" s="22">
        <f t="shared" si="4"/>
        <v>0</v>
      </c>
    </row>
    <row r="311" spans="1:8">
      <c r="A311" s="20" t="s">
        <v>494</v>
      </c>
      <c r="B311" s="5" t="s">
        <v>13</v>
      </c>
      <c r="C311" s="5">
        <v>81300</v>
      </c>
      <c r="D311" s="4" t="s">
        <v>495</v>
      </c>
      <c r="E311" s="9">
        <v>0</v>
      </c>
      <c r="F311" s="83">
        <v>0</v>
      </c>
      <c r="G311" s="183">
        <v>0</v>
      </c>
      <c r="H311" s="22">
        <f t="shared" si="4"/>
        <v>0</v>
      </c>
    </row>
    <row r="312" spans="1:8">
      <c r="A312" s="20" t="s">
        <v>496</v>
      </c>
      <c r="B312" s="5" t="s">
        <v>13</v>
      </c>
      <c r="C312" s="5">
        <v>81300</v>
      </c>
      <c r="D312" s="4" t="s">
        <v>497</v>
      </c>
      <c r="E312" s="9">
        <v>0</v>
      </c>
      <c r="F312" s="83">
        <v>0</v>
      </c>
      <c r="G312" s="183">
        <v>0</v>
      </c>
      <c r="H312" s="22">
        <f t="shared" si="4"/>
        <v>0</v>
      </c>
    </row>
    <row r="313" spans="1:8">
      <c r="A313" s="20" t="s">
        <v>498</v>
      </c>
      <c r="B313" s="5" t="s">
        <v>13</v>
      </c>
      <c r="C313" s="5">
        <v>81301</v>
      </c>
      <c r="D313" s="4" t="s">
        <v>499</v>
      </c>
      <c r="E313" s="9">
        <v>0</v>
      </c>
      <c r="F313" s="83">
        <v>0</v>
      </c>
      <c r="G313" s="183">
        <v>0</v>
      </c>
      <c r="H313" s="22">
        <f t="shared" si="4"/>
        <v>0</v>
      </c>
    </row>
    <row r="314" spans="1:8">
      <c r="A314" s="20" t="s">
        <v>500</v>
      </c>
      <c r="B314" s="5" t="s">
        <v>13</v>
      </c>
      <c r="C314" s="5">
        <v>81301</v>
      </c>
      <c r="D314" s="4" t="s">
        <v>501</v>
      </c>
      <c r="E314" s="9">
        <v>0</v>
      </c>
      <c r="F314" s="83">
        <v>0</v>
      </c>
      <c r="G314" s="183">
        <v>0</v>
      </c>
      <c r="H314" s="22">
        <f t="shared" si="4"/>
        <v>0</v>
      </c>
    </row>
    <row r="315" spans="1:8">
      <c r="A315" s="20" t="s">
        <v>502</v>
      </c>
      <c r="B315" s="5" t="s">
        <v>13</v>
      </c>
      <c r="C315" s="5">
        <v>81301</v>
      </c>
      <c r="D315" s="4" t="s">
        <v>503</v>
      </c>
      <c r="E315" s="9">
        <v>0</v>
      </c>
      <c r="F315" s="83">
        <v>0</v>
      </c>
      <c r="G315" s="183">
        <v>0</v>
      </c>
      <c r="H315" s="22">
        <f t="shared" si="4"/>
        <v>0</v>
      </c>
    </row>
    <row r="316" spans="1:8">
      <c r="A316" s="20" t="s">
        <v>504</v>
      </c>
      <c r="B316" s="5" t="s">
        <v>13</v>
      </c>
      <c r="C316" s="5">
        <v>81301</v>
      </c>
      <c r="D316" s="4" t="s">
        <v>505</v>
      </c>
      <c r="E316" s="9">
        <v>0</v>
      </c>
      <c r="F316" s="83">
        <v>0</v>
      </c>
      <c r="G316" s="183">
        <v>0</v>
      </c>
      <c r="H316" s="22">
        <f t="shared" si="4"/>
        <v>0</v>
      </c>
    </row>
    <row r="317" spans="1:8">
      <c r="A317" s="20" t="s">
        <v>506</v>
      </c>
      <c r="B317" s="5" t="s">
        <v>13</v>
      </c>
      <c r="C317" s="5">
        <v>81301</v>
      </c>
      <c r="D317" s="4" t="s">
        <v>507</v>
      </c>
      <c r="E317" s="9">
        <v>38000</v>
      </c>
      <c r="F317" s="83">
        <v>0</v>
      </c>
      <c r="G317" s="183">
        <v>0</v>
      </c>
      <c r="H317" s="22">
        <f t="shared" si="4"/>
        <v>38000</v>
      </c>
    </row>
    <row r="318" spans="1:8">
      <c r="A318" s="20" t="s">
        <v>508</v>
      </c>
      <c r="B318" s="5" t="s">
        <v>13</v>
      </c>
      <c r="C318" s="5">
        <v>81301</v>
      </c>
      <c r="D318" s="4" t="s">
        <v>509</v>
      </c>
      <c r="E318" s="9">
        <v>0</v>
      </c>
      <c r="F318" s="83">
        <v>0</v>
      </c>
      <c r="G318" s="183">
        <v>0</v>
      </c>
      <c r="H318" s="22">
        <f t="shared" si="4"/>
        <v>0</v>
      </c>
    </row>
    <row r="319" spans="1:8">
      <c r="A319" s="20" t="s">
        <v>510</v>
      </c>
      <c r="B319" s="5" t="s">
        <v>13</v>
      </c>
      <c r="C319" s="5">
        <v>81301</v>
      </c>
      <c r="D319" s="4" t="s">
        <v>511</v>
      </c>
      <c r="E319" s="9">
        <v>0</v>
      </c>
      <c r="F319" s="83">
        <v>0</v>
      </c>
      <c r="G319" s="183">
        <v>0</v>
      </c>
      <c r="H319" s="22">
        <f t="shared" si="4"/>
        <v>0</v>
      </c>
    </row>
    <row r="320" spans="1:8">
      <c r="A320" s="20" t="s">
        <v>510</v>
      </c>
      <c r="B320" s="5" t="s">
        <v>13</v>
      </c>
      <c r="C320" s="5">
        <v>81301</v>
      </c>
      <c r="D320" s="4" t="s">
        <v>512</v>
      </c>
      <c r="E320" s="9">
        <v>0</v>
      </c>
      <c r="F320" s="83">
        <v>0</v>
      </c>
      <c r="G320" s="183">
        <v>0</v>
      </c>
      <c r="H320" s="22">
        <f t="shared" si="4"/>
        <v>0</v>
      </c>
    </row>
    <row r="321" spans="1:9" s="133" customFormat="1">
      <c r="A321" s="20" t="s">
        <v>513</v>
      </c>
      <c r="B321" s="5" t="s">
        <v>13</v>
      </c>
      <c r="C321" s="5">
        <v>81302</v>
      </c>
      <c r="D321" s="4" t="s">
        <v>514</v>
      </c>
      <c r="E321" s="9">
        <v>0</v>
      </c>
      <c r="F321" s="83">
        <v>0</v>
      </c>
      <c r="G321" s="183">
        <v>0</v>
      </c>
      <c r="H321" s="22">
        <f t="shared" si="4"/>
        <v>0</v>
      </c>
      <c r="I321" s="134"/>
    </row>
    <row r="322" spans="1:9" s="133" customFormat="1">
      <c r="A322" s="20" t="s">
        <v>515</v>
      </c>
      <c r="B322" s="5" t="s">
        <v>13</v>
      </c>
      <c r="C322" s="5">
        <v>81302</v>
      </c>
      <c r="D322" s="4" t="s">
        <v>516</v>
      </c>
      <c r="E322" s="9">
        <v>0</v>
      </c>
      <c r="F322" s="83">
        <v>0</v>
      </c>
      <c r="G322" s="183">
        <v>0</v>
      </c>
      <c r="H322" s="22">
        <f t="shared" si="4"/>
        <v>0</v>
      </c>
      <c r="I322" s="134"/>
    </row>
    <row r="323" spans="1:9" s="133" customFormat="1">
      <c r="A323" s="20" t="s">
        <v>517</v>
      </c>
      <c r="B323" s="5" t="s">
        <v>13</v>
      </c>
      <c r="C323" s="5">
        <v>81302</v>
      </c>
      <c r="D323" s="4" t="s">
        <v>518</v>
      </c>
      <c r="E323" s="9">
        <v>0</v>
      </c>
      <c r="F323" s="83">
        <v>0</v>
      </c>
      <c r="G323" s="183">
        <v>0</v>
      </c>
      <c r="H323" s="22">
        <f t="shared" si="4"/>
        <v>0</v>
      </c>
      <c r="I323" s="134"/>
    </row>
    <row r="324" spans="1:9" s="133" customFormat="1">
      <c r="A324" s="20" t="s">
        <v>519</v>
      </c>
      <c r="B324" s="5" t="s">
        <v>13</v>
      </c>
      <c r="C324" s="5">
        <v>81302</v>
      </c>
      <c r="D324" s="4" t="s">
        <v>520</v>
      </c>
      <c r="E324" s="9">
        <v>300000</v>
      </c>
      <c r="F324" s="83">
        <v>0</v>
      </c>
      <c r="G324" s="183">
        <v>0</v>
      </c>
      <c r="H324" s="22">
        <f t="shared" si="4"/>
        <v>300000</v>
      </c>
      <c r="I324" s="134"/>
    </row>
    <row r="325" spans="1:9" s="133" customFormat="1">
      <c r="A325" s="20" t="s">
        <v>521</v>
      </c>
      <c r="B325" s="5" t="s">
        <v>13</v>
      </c>
      <c r="C325" s="5">
        <v>81302</v>
      </c>
      <c r="D325" s="4" t="s">
        <v>522</v>
      </c>
      <c r="E325" s="9">
        <v>0</v>
      </c>
      <c r="F325" s="83">
        <v>0</v>
      </c>
      <c r="G325" s="183">
        <v>0</v>
      </c>
      <c r="H325" s="22">
        <f t="shared" si="4"/>
        <v>0</v>
      </c>
      <c r="I325" s="134"/>
    </row>
    <row r="326" spans="1:9" s="133" customFormat="1">
      <c r="A326" s="20" t="s">
        <v>523</v>
      </c>
      <c r="B326" s="5" t="s">
        <v>13</v>
      </c>
      <c r="C326" s="5">
        <v>81303</v>
      </c>
      <c r="D326" s="4" t="s">
        <v>524</v>
      </c>
      <c r="E326" s="9">
        <v>1804258</v>
      </c>
      <c r="F326" s="83">
        <v>48500</v>
      </c>
      <c r="G326" s="183">
        <v>0</v>
      </c>
      <c r="H326" s="22">
        <f t="shared" si="4"/>
        <v>1852758</v>
      </c>
      <c r="I326" s="134"/>
    </row>
    <row r="327" spans="1:9">
      <c r="A327" s="20" t="s">
        <v>525</v>
      </c>
      <c r="B327" s="5" t="s">
        <v>13</v>
      </c>
      <c r="C327" s="5">
        <v>81303</v>
      </c>
      <c r="D327" s="4" t="s">
        <v>526</v>
      </c>
      <c r="E327" s="9">
        <v>0</v>
      </c>
      <c r="F327" s="83">
        <v>0</v>
      </c>
      <c r="G327" s="183">
        <v>0</v>
      </c>
      <c r="H327" s="22">
        <f t="shared" si="4"/>
        <v>0</v>
      </c>
    </row>
    <row r="328" spans="1:9">
      <c r="A328" s="20" t="s">
        <v>527</v>
      </c>
      <c r="B328" s="5" t="s">
        <v>13</v>
      </c>
      <c r="C328" s="5">
        <v>81303</v>
      </c>
      <c r="D328" s="4" t="s">
        <v>528</v>
      </c>
      <c r="E328" s="9">
        <v>0</v>
      </c>
      <c r="F328" s="83">
        <v>0</v>
      </c>
      <c r="G328" s="183">
        <v>0</v>
      </c>
      <c r="H328" s="22">
        <f t="shared" si="4"/>
        <v>0</v>
      </c>
    </row>
    <row r="329" spans="1:9">
      <c r="A329" s="20" t="s">
        <v>529</v>
      </c>
      <c r="B329" s="5" t="s">
        <v>13</v>
      </c>
      <c r="C329" s="5">
        <v>81303</v>
      </c>
      <c r="D329" s="4" t="s">
        <v>530</v>
      </c>
      <c r="E329" s="9">
        <v>39000</v>
      </c>
      <c r="F329" s="83">
        <v>56000</v>
      </c>
      <c r="G329" s="183">
        <v>0</v>
      </c>
      <c r="H329" s="22">
        <f t="shared" ref="H329:H392" si="5">E329+F329-G329</f>
        <v>95000</v>
      </c>
    </row>
    <row r="330" spans="1:9">
      <c r="A330" s="20" t="s">
        <v>531</v>
      </c>
      <c r="B330" s="5" t="s">
        <v>13</v>
      </c>
      <c r="C330" s="5">
        <v>81303</v>
      </c>
      <c r="D330" s="4" t="s">
        <v>532</v>
      </c>
      <c r="E330" s="9">
        <v>684500</v>
      </c>
      <c r="F330" s="83">
        <v>138300</v>
      </c>
      <c r="G330" s="183">
        <v>0</v>
      </c>
      <c r="H330" s="22">
        <f t="shared" si="5"/>
        <v>822800</v>
      </c>
    </row>
    <row r="331" spans="1:9">
      <c r="A331" s="20" t="s">
        <v>533</v>
      </c>
      <c r="B331" s="5" t="s">
        <v>13</v>
      </c>
      <c r="C331" s="5">
        <v>81303</v>
      </c>
      <c r="D331" s="4" t="s">
        <v>534</v>
      </c>
      <c r="E331" s="9">
        <v>0</v>
      </c>
      <c r="F331" s="83">
        <v>0</v>
      </c>
      <c r="G331" s="183">
        <v>0</v>
      </c>
      <c r="H331" s="22">
        <f t="shared" si="5"/>
        <v>0</v>
      </c>
    </row>
    <row r="332" spans="1:9">
      <c r="A332" s="20" t="s">
        <v>535</v>
      </c>
      <c r="B332" s="5" t="s">
        <v>13</v>
      </c>
      <c r="C332" s="5">
        <v>81303</v>
      </c>
      <c r="D332" s="4" t="s">
        <v>536</v>
      </c>
      <c r="E332" s="9">
        <v>0</v>
      </c>
      <c r="F332" s="83">
        <v>0</v>
      </c>
      <c r="G332" s="183">
        <v>0</v>
      </c>
      <c r="H332" s="22">
        <f t="shared" si="5"/>
        <v>0</v>
      </c>
    </row>
    <row r="333" spans="1:9">
      <c r="A333" s="20" t="s">
        <v>537</v>
      </c>
      <c r="B333" s="5" t="s">
        <v>13</v>
      </c>
      <c r="C333" s="5">
        <v>81303</v>
      </c>
      <c r="D333" s="4" t="s">
        <v>538</v>
      </c>
      <c r="E333" s="9">
        <v>22000</v>
      </c>
      <c r="F333" s="83">
        <v>0</v>
      </c>
      <c r="G333" s="183">
        <v>0</v>
      </c>
      <c r="H333" s="22">
        <f t="shared" si="5"/>
        <v>22000</v>
      </c>
    </row>
    <row r="334" spans="1:9">
      <c r="A334" s="20">
        <v>786260</v>
      </c>
      <c r="B334" s="5" t="s">
        <v>13</v>
      </c>
      <c r="C334" s="5"/>
      <c r="D334" s="4" t="s">
        <v>539</v>
      </c>
      <c r="E334" s="9">
        <v>0</v>
      </c>
      <c r="F334" s="83">
        <v>0</v>
      </c>
      <c r="G334" s="183">
        <v>0</v>
      </c>
      <c r="H334" s="22">
        <f t="shared" si="5"/>
        <v>0</v>
      </c>
    </row>
    <row r="335" spans="1:9">
      <c r="A335" s="20" t="s">
        <v>540</v>
      </c>
      <c r="B335" s="5" t="s">
        <v>13</v>
      </c>
      <c r="C335" s="5"/>
      <c r="D335" s="4" t="s">
        <v>541</v>
      </c>
      <c r="E335" s="9">
        <v>0</v>
      </c>
      <c r="F335" s="83">
        <v>0</v>
      </c>
      <c r="G335" s="183">
        <v>0</v>
      </c>
      <c r="H335" s="22">
        <f t="shared" si="5"/>
        <v>0</v>
      </c>
    </row>
    <row r="336" spans="1:9">
      <c r="A336" s="20" t="s">
        <v>542</v>
      </c>
      <c r="B336" s="5" t="s">
        <v>13</v>
      </c>
      <c r="C336" s="5"/>
      <c r="D336" s="4" t="s">
        <v>543</v>
      </c>
      <c r="E336" s="9">
        <v>0</v>
      </c>
      <c r="F336" s="83">
        <v>0</v>
      </c>
      <c r="G336" s="183">
        <v>0</v>
      </c>
      <c r="H336" s="22">
        <f t="shared" si="5"/>
        <v>0</v>
      </c>
    </row>
    <row r="337" spans="1:8">
      <c r="A337" s="20" t="s">
        <v>544</v>
      </c>
      <c r="B337" s="5" t="s">
        <v>13</v>
      </c>
      <c r="C337" s="5"/>
      <c r="D337" s="4" t="s">
        <v>545</v>
      </c>
      <c r="E337" s="9">
        <v>0</v>
      </c>
      <c r="F337" s="83">
        <v>0</v>
      </c>
      <c r="G337" s="183">
        <v>0</v>
      </c>
      <c r="H337" s="22">
        <f t="shared" si="5"/>
        <v>0</v>
      </c>
    </row>
    <row r="338" spans="1:8">
      <c r="A338" s="20" t="s">
        <v>546</v>
      </c>
      <c r="B338" s="5" t="s">
        <v>13</v>
      </c>
      <c r="C338" s="5"/>
      <c r="D338" s="4" t="s">
        <v>547</v>
      </c>
      <c r="E338" s="9">
        <v>0</v>
      </c>
      <c r="F338" s="83">
        <v>0</v>
      </c>
      <c r="G338" s="183">
        <v>0</v>
      </c>
      <c r="H338" s="22">
        <f t="shared" si="5"/>
        <v>0</v>
      </c>
    </row>
    <row r="339" spans="1:8">
      <c r="A339" s="20" t="s">
        <v>548</v>
      </c>
      <c r="B339" s="5" t="s">
        <v>13</v>
      </c>
      <c r="C339" s="5"/>
      <c r="D339" s="4" t="s">
        <v>549</v>
      </c>
      <c r="E339" s="9">
        <v>0</v>
      </c>
      <c r="F339" s="83">
        <v>0</v>
      </c>
      <c r="G339" s="183">
        <v>0</v>
      </c>
      <c r="H339" s="22">
        <f t="shared" si="5"/>
        <v>0</v>
      </c>
    </row>
    <row r="340" spans="1:8">
      <c r="A340" s="20">
        <v>786300</v>
      </c>
      <c r="B340" s="5" t="s">
        <v>13</v>
      </c>
      <c r="C340" s="5"/>
      <c r="D340" s="4" t="s">
        <v>550</v>
      </c>
      <c r="E340" s="9">
        <v>0</v>
      </c>
      <c r="F340" s="83">
        <v>0</v>
      </c>
      <c r="G340" s="183">
        <v>0</v>
      </c>
      <c r="H340" s="22">
        <f t="shared" si="5"/>
        <v>0</v>
      </c>
    </row>
    <row r="341" spans="1:8">
      <c r="A341" s="20" t="s">
        <v>551</v>
      </c>
      <c r="B341" s="5" t="s">
        <v>13</v>
      </c>
      <c r="C341" s="5"/>
      <c r="D341" s="4" t="s">
        <v>552</v>
      </c>
      <c r="E341" s="9">
        <v>0</v>
      </c>
      <c r="F341" s="83">
        <v>0</v>
      </c>
      <c r="G341" s="183">
        <v>0</v>
      </c>
      <c r="H341" s="22">
        <f t="shared" si="5"/>
        <v>0</v>
      </c>
    </row>
    <row r="342" spans="1:8">
      <c r="A342" s="20" t="s">
        <v>553</v>
      </c>
      <c r="B342" s="5" t="s">
        <v>13</v>
      </c>
      <c r="C342" s="5">
        <v>82601</v>
      </c>
      <c r="D342" s="4" t="s">
        <v>554</v>
      </c>
      <c r="E342" s="9">
        <v>0</v>
      </c>
      <c r="F342" s="83">
        <v>0</v>
      </c>
      <c r="G342" s="183">
        <v>0</v>
      </c>
      <c r="H342" s="22">
        <f t="shared" si="5"/>
        <v>0</v>
      </c>
    </row>
    <row r="343" spans="1:8">
      <c r="A343" s="20" t="s">
        <v>555</v>
      </c>
      <c r="B343" s="5" t="s">
        <v>13</v>
      </c>
      <c r="C343" s="5">
        <v>82601</v>
      </c>
      <c r="D343" s="4" t="s">
        <v>556</v>
      </c>
      <c r="E343" s="9">
        <v>0</v>
      </c>
      <c r="F343" s="83">
        <v>0</v>
      </c>
      <c r="G343" s="183">
        <v>0</v>
      </c>
      <c r="H343" s="22">
        <f t="shared" si="5"/>
        <v>0</v>
      </c>
    </row>
    <row r="344" spans="1:8">
      <c r="A344" s="20" t="s">
        <v>557</v>
      </c>
      <c r="B344" s="5" t="s">
        <v>13</v>
      </c>
      <c r="C344" s="5">
        <v>82601</v>
      </c>
      <c r="D344" s="4" t="s">
        <v>558</v>
      </c>
      <c r="E344" s="9">
        <v>0</v>
      </c>
      <c r="F344" s="83">
        <v>0</v>
      </c>
      <c r="G344" s="183">
        <v>0</v>
      </c>
      <c r="H344" s="22">
        <f t="shared" si="5"/>
        <v>0</v>
      </c>
    </row>
    <row r="345" spans="1:8">
      <c r="A345" s="20" t="s">
        <v>559</v>
      </c>
      <c r="B345" s="5" t="s">
        <v>13</v>
      </c>
      <c r="C345" s="5">
        <v>82601</v>
      </c>
      <c r="D345" s="4" t="s">
        <v>560</v>
      </c>
      <c r="E345" s="9">
        <v>53900</v>
      </c>
      <c r="F345" s="83">
        <v>4900</v>
      </c>
      <c r="G345" s="183">
        <v>0</v>
      </c>
      <c r="H345" s="22">
        <f t="shared" si="5"/>
        <v>58800</v>
      </c>
    </row>
    <row r="346" spans="1:8">
      <c r="A346" s="20" t="s">
        <v>561</v>
      </c>
      <c r="B346" s="5" t="s">
        <v>13</v>
      </c>
      <c r="C346" s="5">
        <v>82601</v>
      </c>
      <c r="D346" s="4" t="s">
        <v>562</v>
      </c>
      <c r="E346" s="9">
        <v>0</v>
      </c>
      <c r="F346" s="83">
        <v>0</v>
      </c>
      <c r="G346" s="183">
        <v>0</v>
      </c>
      <c r="H346" s="22">
        <f t="shared" si="5"/>
        <v>0</v>
      </c>
    </row>
    <row r="347" spans="1:8">
      <c r="A347" s="20" t="s">
        <v>563</v>
      </c>
      <c r="B347" s="5" t="s">
        <v>13</v>
      </c>
      <c r="C347" s="5">
        <v>82500</v>
      </c>
      <c r="D347" s="4" t="s">
        <v>564</v>
      </c>
      <c r="E347" s="9">
        <v>0</v>
      </c>
      <c r="F347" s="83">
        <v>0</v>
      </c>
      <c r="G347" s="183">
        <v>0</v>
      </c>
      <c r="H347" s="22">
        <f t="shared" si="5"/>
        <v>0</v>
      </c>
    </row>
    <row r="348" spans="1:8">
      <c r="A348" s="20" t="s">
        <v>565</v>
      </c>
      <c r="B348" s="5" t="s">
        <v>13</v>
      </c>
      <c r="C348" s="5">
        <v>82500</v>
      </c>
      <c r="D348" s="4" t="s">
        <v>566</v>
      </c>
      <c r="E348" s="9">
        <v>0</v>
      </c>
      <c r="F348" s="83">
        <v>0</v>
      </c>
      <c r="G348" s="183">
        <v>0</v>
      </c>
      <c r="H348" s="22">
        <f t="shared" si="5"/>
        <v>0</v>
      </c>
    </row>
    <row r="349" spans="1:8">
      <c r="A349" s="20" t="s">
        <v>567</v>
      </c>
      <c r="B349" s="5" t="s">
        <v>13</v>
      </c>
      <c r="C349" s="5">
        <v>82500</v>
      </c>
      <c r="D349" s="4" t="s">
        <v>568</v>
      </c>
      <c r="E349" s="9">
        <v>0</v>
      </c>
      <c r="F349" s="83">
        <v>0</v>
      </c>
      <c r="G349" s="183">
        <v>0</v>
      </c>
      <c r="H349" s="22">
        <f t="shared" si="5"/>
        <v>0</v>
      </c>
    </row>
    <row r="350" spans="1:8">
      <c r="A350" s="20" t="s">
        <v>569</v>
      </c>
      <c r="B350" s="5" t="s">
        <v>13</v>
      </c>
      <c r="C350" s="5">
        <v>82500</v>
      </c>
      <c r="D350" s="4" t="s">
        <v>570</v>
      </c>
      <c r="E350" s="9">
        <v>0</v>
      </c>
      <c r="F350" s="83">
        <v>0</v>
      </c>
      <c r="G350" s="183">
        <v>0</v>
      </c>
      <c r="H350" s="22">
        <f t="shared" si="5"/>
        <v>0</v>
      </c>
    </row>
    <row r="351" spans="1:8">
      <c r="A351" s="20" t="s">
        <v>571</v>
      </c>
      <c r="B351" s="5" t="s">
        <v>13</v>
      </c>
      <c r="C351" s="5">
        <v>82500</v>
      </c>
      <c r="D351" s="4" t="s">
        <v>572</v>
      </c>
      <c r="E351" s="9">
        <v>0</v>
      </c>
      <c r="F351" s="83">
        <v>0</v>
      </c>
      <c r="G351" s="183">
        <v>0</v>
      </c>
      <c r="H351" s="22">
        <f t="shared" si="5"/>
        <v>0</v>
      </c>
    </row>
    <row r="352" spans="1:8">
      <c r="A352" s="20" t="s">
        <v>573</v>
      </c>
      <c r="B352" s="5" t="s">
        <v>13</v>
      </c>
      <c r="C352" s="5">
        <v>82500</v>
      </c>
      <c r="D352" s="4" t="s">
        <v>574</v>
      </c>
      <c r="E352" s="9">
        <v>0</v>
      </c>
      <c r="F352" s="83">
        <v>0</v>
      </c>
      <c r="G352" s="183">
        <v>0</v>
      </c>
      <c r="H352" s="22">
        <f t="shared" si="5"/>
        <v>0</v>
      </c>
    </row>
    <row r="353" spans="1:8">
      <c r="A353" s="20" t="s">
        <v>575</v>
      </c>
      <c r="B353" s="5" t="s">
        <v>13</v>
      </c>
      <c r="C353" s="5"/>
      <c r="D353" s="4" t="s">
        <v>576</v>
      </c>
      <c r="E353" s="9">
        <v>0</v>
      </c>
      <c r="F353" s="83">
        <v>0</v>
      </c>
      <c r="G353" s="183">
        <v>0</v>
      </c>
      <c r="H353" s="22">
        <f t="shared" si="5"/>
        <v>0</v>
      </c>
    </row>
    <row r="354" spans="1:8">
      <c r="A354" s="20" t="s">
        <v>577</v>
      </c>
      <c r="B354" s="5" t="s">
        <v>13</v>
      </c>
      <c r="C354" s="5"/>
      <c r="D354" s="4" t="s">
        <v>578</v>
      </c>
      <c r="E354" s="9">
        <v>0</v>
      </c>
      <c r="F354" s="83">
        <v>0</v>
      </c>
      <c r="G354" s="183">
        <v>0</v>
      </c>
      <c r="H354" s="22">
        <f t="shared" si="5"/>
        <v>0</v>
      </c>
    </row>
    <row r="355" spans="1:8">
      <c r="A355" s="20" t="s">
        <v>579</v>
      </c>
      <c r="B355" s="5" t="s">
        <v>13</v>
      </c>
      <c r="C355" s="5"/>
      <c r="D355" s="4" t="s">
        <v>580</v>
      </c>
      <c r="E355" s="9">
        <v>0</v>
      </c>
      <c r="F355" s="83">
        <v>0</v>
      </c>
      <c r="G355" s="183">
        <v>0</v>
      </c>
      <c r="H355" s="22">
        <f t="shared" si="5"/>
        <v>0</v>
      </c>
    </row>
    <row r="356" spans="1:8">
      <c r="A356" s="20" t="s">
        <v>581</v>
      </c>
      <c r="B356" s="5" t="s">
        <v>13</v>
      </c>
      <c r="C356" s="5"/>
      <c r="D356" s="4" t="s">
        <v>582</v>
      </c>
      <c r="E356" s="9">
        <v>0</v>
      </c>
      <c r="F356" s="83">
        <v>0</v>
      </c>
      <c r="G356" s="183">
        <v>0</v>
      </c>
      <c r="H356" s="22">
        <f t="shared" si="5"/>
        <v>0</v>
      </c>
    </row>
    <row r="357" spans="1:8">
      <c r="A357" s="20" t="s">
        <v>583</v>
      </c>
      <c r="B357" s="5" t="s">
        <v>13</v>
      </c>
      <c r="C357" s="5"/>
      <c r="D357" s="4" t="s">
        <v>584</v>
      </c>
      <c r="E357" s="9">
        <v>0</v>
      </c>
      <c r="F357" s="83">
        <v>0</v>
      </c>
      <c r="G357" s="183">
        <v>0</v>
      </c>
      <c r="H357" s="22">
        <f t="shared" si="5"/>
        <v>0</v>
      </c>
    </row>
    <row r="358" spans="1:8">
      <c r="A358" s="20" t="s">
        <v>585</v>
      </c>
      <c r="B358" s="5" t="s">
        <v>13</v>
      </c>
      <c r="C358" s="5"/>
      <c r="D358" s="4" t="s">
        <v>586</v>
      </c>
      <c r="E358" s="9">
        <v>0</v>
      </c>
      <c r="F358" s="83">
        <v>0</v>
      </c>
      <c r="G358" s="183">
        <v>0</v>
      </c>
      <c r="H358" s="22">
        <f t="shared" si="5"/>
        <v>0</v>
      </c>
    </row>
    <row r="359" spans="1:8">
      <c r="A359" s="20" t="s">
        <v>587</v>
      </c>
      <c r="B359" s="5" t="s">
        <v>13</v>
      </c>
      <c r="C359" s="5"/>
      <c r="D359" s="4" t="s">
        <v>588</v>
      </c>
      <c r="E359" s="9">
        <v>0</v>
      </c>
      <c r="F359" s="83">
        <v>0</v>
      </c>
      <c r="G359" s="183">
        <v>0</v>
      </c>
      <c r="H359" s="22">
        <f t="shared" si="5"/>
        <v>0</v>
      </c>
    </row>
    <row r="360" spans="1:8">
      <c r="A360" s="20" t="s">
        <v>589</v>
      </c>
      <c r="B360" s="5" t="s">
        <v>13</v>
      </c>
      <c r="C360" s="5"/>
      <c r="D360" s="4" t="s">
        <v>590</v>
      </c>
      <c r="E360" s="9">
        <v>0</v>
      </c>
      <c r="F360" s="83">
        <v>0</v>
      </c>
      <c r="G360" s="183">
        <v>0</v>
      </c>
      <c r="H360" s="22">
        <f t="shared" si="5"/>
        <v>0</v>
      </c>
    </row>
    <row r="361" spans="1:8">
      <c r="A361" s="20" t="s">
        <v>591</v>
      </c>
      <c r="B361" s="5" t="s">
        <v>13</v>
      </c>
      <c r="C361" s="5">
        <v>81117</v>
      </c>
      <c r="D361" s="4" t="s">
        <v>592</v>
      </c>
      <c r="E361" s="9">
        <v>860650</v>
      </c>
      <c r="F361" s="83">
        <v>4000</v>
      </c>
      <c r="G361" s="183">
        <v>0</v>
      </c>
      <c r="H361" s="22">
        <f t="shared" si="5"/>
        <v>864650</v>
      </c>
    </row>
    <row r="362" spans="1:8">
      <c r="A362" s="20" t="s">
        <v>593</v>
      </c>
      <c r="B362" s="5" t="s">
        <v>13</v>
      </c>
      <c r="C362" s="5">
        <v>81117</v>
      </c>
      <c r="D362" s="4" t="s">
        <v>594</v>
      </c>
      <c r="E362" s="9">
        <v>35500</v>
      </c>
      <c r="F362" s="83">
        <v>0</v>
      </c>
      <c r="G362" s="183">
        <v>0</v>
      </c>
      <c r="H362" s="22">
        <f t="shared" si="5"/>
        <v>35500</v>
      </c>
    </row>
    <row r="363" spans="1:8">
      <c r="A363" s="20" t="s">
        <v>595</v>
      </c>
      <c r="B363" s="5" t="s">
        <v>13</v>
      </c>
      <c r="C363" s="5">
        <v>81117</v>
      </c>
      <c r="D363" s="4" t="s">
        <v>596</v>
      </c>
      <c r="E363" s="9">
        <v>0</v>
      </c>
      <c r="F363" s="83">
        <v>0</v>
      </c>
      <c r="G363" s="183">
        <v>0</v>
      </c>
      <c r="H363" s="22">
        <f t="shared" si="5"/>
        <v>0</v>
      </c>
    </row>
    <row r="364" spans="1:8">
      <c r="A364" s="20" t="s">
        <v>597</v>
      </c>
      <c r="B364" s="5" t="s">
        <v>13</v>
      </c>
      <c r="C364" s="5">
        <v>81117</v>
      </c>
      <c r="D364" s="4" t="s">
        <v>598</v>
      </c>
      <c r="E364" s="9">
        <v>444600</v>
      </c>
      <c r="F364" s="83">
        <v>16000</v>
      </c>
      <c r="G364" s="183">
        <v>0</v>
      </c>
      <c r="H364" s="22">
        <f t="shared" si="5"/>
        <v>460600</v>
      </c>
    </row>
    <row r="365" spans="1:8">
      <c r="A365" s="20" t="s">
        <v>599</v>
      </c>
      <c r="B365" s="5" t="s">
        <v>13</v>
      </c>
      <c r="C365" s="5">
        <v>81117</v>
      </c>
      <c r="D365" s="4" t="s">
        <v>600</v>
      </c>
      <c r="E365" s="9">
        <v>20000</v>
      </c>
      <c r="F365" s="83">
        <v>0</v>
      </c>
      <c r="G365" s="183">
        <v>0</v>
      </c>
      <c r="H365" s="22">
        <f t="shared" si="5"/>
        <v>20000</v>
      </c>
    </row>
    <row r="366" spans="1:8">
      <c r="A366" s="20" t="s">
        <v>601</v>
      </c>
      <c r="B366" s="5" t="s">
        <v>13</v>
      </c>
      <c r="C366" s="5">
        <v>81117</v>
      </c>
      <c r="D366" s="4" t="s">
        <v>602</v>
      </c>
      <c r="E366" s="9">
        <v>0</v>
      </c>
      <c r="F366" s="83">
        <v>0</v>
      </c>
      <c r="G366" s="183">
        <v>0</v>
      </c>
      <c r="H366" s="22">
        <f t="shared" si="5"/>
        <v>0</v>
      </c>
    </row>
    <row r="367" spans="1:8">
      <c r="A367" s="20" t="s">
        <v>603</v>
      </c>
      <c r="B367" s="5" t="s">
        <v>13</v>
      </c>
      <c r="C367" s="5">
        <v>81117</v>
      </c>
      <c r="D367" s="4" t="s">
        <v>604</v>
      </c>
      <c r="E367" s="9">
        <v>14000</v>
      </c>
      <c r="F367" s="83">
        <v>0</v>
      </c>
      <c r="G367" s="183">
        <v>0</v>
      </c>
      <c r="H367" s="22">
        <f t="shared" si="5"/>
        <v>14000</v>
      </c>
    </row>
    <row r="368" spans="1:8">
      <c r="A368" s="20" t="s">
        <v>605</v>
      </c>
      <c r="B368" s="5" t="s">
        <v>13</v>
      </c>
      <c r="C368" s="5">
        <v>81117</v>
      </c>
      <c r="D368" s="4" t="s">
        <v>606</v>
      </c>
      <c r="E368" s="9">
        <v>0</v>
      </c>
      <c r="F368" s="83">
        <v>0</v>
      </c>
      <c r="G368" s="183">
        <v>0</v>
      </c>
      <c r="H368" s="22">
        <f t="shared" si="5"/>
        <v>0</v>
      </c>
    </row>
    <row r="369" spans="1:8">
      <c r="A369" s="20">
        <v>786360</v>
      </c>
      <c r="B369" s="5" t="s">
        <v>13</v>
      </c>
      <c r="C369" s="5"/>
      <c r="D369" s="4" t="s">
        <v>607</v>
      </c>
      <c r="E369" s="9">
        <v>0</v>
      </c>
      <c r="F369" s="83">
        <v>0</v>
      </c>
      <c r="G369" s="183">
        <v>0</v>
      </c>
      <c r="H369" s="22">
        <f t="shared" si="5"/>
        <v>0</v>
      </c>
    </row>
    <row r="370" spans="1:8">
      <c r="A370" s="20" t="s">
        <v>608</v>
      </c>
      <c r="B370" s="5" t="s">
        <v>13</v>
      </c>
      <c r="C370" s="5"/>
      <c r="D370" s="4" t="s">
        <v>609</v>
      </c>
      <c r="E370" s="9">
        <v>0</v>
      </c>
      <c r="F370" s="83">
        <v>0</v>
      </c>
      <c r="G370" s="183">
        <v>0</v>
      </c>
      <c r="H370" s="22">
        <f t="shared" si="5"/>
        <v>0</v>
      </c>
    </row>
    <row r="371" spans="1:8">
      <c r="A371" s="20" t="s">
        <v>610</v>
      </c>
      <c r="B371" s="5" t="s">
        <v>13</v>
      </c>
      <c r="C371" s="5">
        <v>84800</v>
      </c>
      <c r="D371" s="4" t="s">
        <v>611</v>
      </c>
      <c r="E371" s="9">
        <v>0</v>
      </c>
      <c r="F371" s="83">
        <v>0</v>
      </c>
      <c r="G371" s="183">
        <v>0</v>
      </c>
      <c r="H371" s="22">
        <f t="shared" si="5"/>
        <v>0</v>
      </c>
    </row>
    <row r="372" spans="1:8">
      <c r="A372" s="20" t="s">
        <v>612</v>
      </c>
      <c r="B372" s="5" t="s">
        <v>13</v>
      </c>
      <c r="C372" s="5">
        <v>84800</v>
      </c>
      <c r="D372" s="4" t="s">
        <v>613</v>
      </c>
      <c r="E372" s="9">
        <v>0</v>
      </c>
      <c r="F372" s="83">
        <v>0</v>
      </c>
      <c r="G372" s="183">
        <v>0</v>
      </c>
      <c r="H372" s="22">
        <f t="shared" si="5"/>
        <v>0</v>
      </c>
    </row>
    <row r="373" spans="1:8">
      <c r="A373" s="20" t="s">
        <v>614</v>
      </c>
      <c r="B373" s="5" t="s">
        <v>13</v>
      </c>
      <c r="C373" s="5">
        <v>84800</v>
      </c>
      <c r="D373" s="4" t="s">
        <v>615</v>
      </c>
      <c r="E373" s="9">
        <v>0</v>
      </c>
      <c r="F373" s="83">
        <v>0</v>
      </c>
      <c r="G373" s="183">
        <v>0</v>
      </c>
      <c r="H373" s="22">
        <f t="shared" si="5"/>
        <v>0</v>
      </c>
    </row>
    <row r="374" spans="1:8">
      <c r="A374" s="20" t="s">
        <v>616</v>
      </c>
      <c r="B374" s="5" t="s">
        <v>13</v>
      </c>
      <c r="C374" s="5">
        <v>84800</v>
      </c>
      <c r="D374" s="4" t="s">
        <v>617</v>
      </c>
      <c r="E374" s="9">
        <v>-2200</v>
      </c>
      <c r="F374" s="83">
        <v>0</v>
      </c>
      <c r="G374" s="183">
        <v>200</v>
      </c>
      <c r="H374" s="22">
        <f t="shared" si="5"/>
        <v>-2400</v>
      </c>
    </row>
    <row r="375" spans="1:8">
      <c r="A375" s="20" t="s">
        <v>618</v>
      </c>
      <c r="B375" s="5" t="s">
        <v>13</v>
      </c>
      <c r="C375" s="5">
        <v>84800</v>
      </c>
      <c r="D375" s="4" t="s">
        <v>619</v>
      </c>
      <c r="E375" s="9">
        <v>0</v>
      </c>
      <c r="F375" s="83">
        <v>0</v>
      </c>
      <c r="G375" s="183">
        <v>0</v>
      </c>
      <c r="H375" s="22">
        <f t="shared" si="5"/>
        <v>0</v>
      </c>
    </row>
    <row r="376" spans="1:8">
      <c r="A376" s="20" t="s">
        <v>620</v>
      </c>
      <c r="B376" s="5" t="s">
        <v>13</v>
      </c>
      <c r="C376" s="5">
        <v>82400</v>
      </c>
      <c r="D376" s="4" t="s">
        <v>621</v>
      </c>
      <c r="E376" s="9">
        <v>0</v>
      </c>
      <c r="F376" s="83">
        <v>0</v>
      </c>
      <c r="G376" s="183">
        <v>0</v>
      </c>
      <c r="H376" s="22">
        <f t="shared" si="5"/>
        <v>0</v>
      </c>
    </row>
    <row r="377" spans="1:8">
      <c r="A377" s="20" t="s">
        <v>622</v>
      </c>
      <c r="B377" s="5" t="s">
        <v>13</v>
      </c>
      <c r="C377" s="5">
        <v>82400</v>
      </c>
      <c r="D377" s="4" t="s">
        <v>623</v>
      </c>
      <c r="E377" s="9">
        <v>0</v>
      </c>
      <c r="F377" s="83">
        <v>0</v>
      </c>
      <c r="G377" s="183">
        <v>0</v>
      </c>
      <c r="H377" s="22">
        <f t="shared" si="5"/>
        <v>0</v>
      </c>
    </row>
    <row r="378" spans="1:8">
      <c r="A378" s="20" t="s">
        <v>624</v>
      </c>
      <c r="B378" s="5" t="s">
        <v>13</v>
      </c>
      <c r="C378" s="5">
        <v>82400</v>
      </c>
      <c r="D378" s="4" t="s">
        <v>625</v>
      </c>
      <c r="E378" s="9">
        <v>0</v>
      </c>
      <c r="F378" s="83">
        <v>0</v>
      </c>
      <c r="G378" s="183">
        <v>0</v>
      </c>
      <c r="H378" s="22">
        <f t="shared" si="5"/>
        <v>0</v>
      </c>
    </row>
    <row r="379" spans="1:8">
      <c r="A379" s="20" t="s">
        <v>626</v>
      </c>
      <c r="B379" s="5" t="s">
        <v>13</v>
      </c>
      <c r="C379" s="5">
        <v>82400</v>
      </c>
      <c r="D379" s="4" t="s">
        <v>627</v>
      </c>
      <c r="E379" s="9">
        <v>0</v>
      </c>
      <c r="F379" s="83">
        <v>0</v>
      </c>
      <c r="G379" s="183">
        <v>0</v>
      </c>
      <c r="H379" s="22">
        <f t="shared" si="5"/>
        <v>0</v>
      </c>
    </row>
    <row r="380" spans="1:8">
      <c r="A380" s="20" t="s">
        <v>628</v>
      </c>
      <c r="B380" s="5" t="s">
        <v>13</v>
      </c>
      <c r="C380" s="5">
        <v>82400</v>
      </c>
      <c r="D380" s="4" t="s">
        <v>629</v>
      </c>
      <c r="E380" s="9">
        <v>0</v>
      </c>
      <c r="F380" s="83">
        <v>0</v>
      </c>
      <c r="G380" s="183">
        <v>0</v>
      </c>
      <c r="H380" s="22">
        <f t="shared" si="5"/>
        <v>0</v>
      </c>
    </row>
    <row r="381" spans="1:8">
      <c r="A381" s="20" t="s">
        <v>630</v>
      </c>
      <c r="B381" s="5" t="s">
        <v>13</v>
      </c>
      <c r="C381" s="5">
        <v>82400</v>
      </c>
      <c r="D381" s="4" t="s">
        <v>631</v>
      </c>
      <c r="E381" s="9">
        <v>0</v>
      </c>
      <c r="F381" s="83">
        <v>0</v>
      </c>
      <c r="G381" s="183">
        <v>0</v>
      </c>
      <c r="H381" s="22">
        <f t="shared" si="5"/>
        <v>0</v>
      </c>
    </row>
    <row r="382" spans="1:8">
      <c r="A382" s="20" t="s">
        <v>632</v>
      </c>
      <c r="B382" s="5" t="s">
        <v>13</v>
      </c>
      <c r="C382" s="5">
        <v>82400</v>
      </c>
      <c r="D382" s="4" t="s">
        <v>633</v>
      </c>
      <c r="E382" s="9">
        <v>0</v>
      </c>
      <c r="F382" s="83">
        <v>0</v>
      </c>
      <c r="G382" s="183">
        <v>0</v>
      </c>
      <c r="H382" s="22">
        <f t="shared" si="5"/>
        <v>0</v>
      </c>
    </row>
    <row r="383" spans="1:8">
      <c r="A383" s="20">
        <v>786930</v>
      </c>
      <c r="B383" s="5" t="s">
        <v>13</v>
      </c>
      <c r="C383" s="5"/>
      <c r="D383" s="4" t="s">
        <v>634</v>
      </c>
      <c r="E383" s="9">
        <v>0</v>
      </c>
      <c r="F383" s="83">
        <v>0</v>
      </c>
      <c r="G383" s="183">
        <v>0</v>
      </c>
      <c r="H383" s="22">
        <f t="shared" si="5"/>
        <v>0</v>
      </c>
    </row>
    <row r="384" spans="1:8">
      <c r="A384" s="20" t="s">
        <v>635</v>
      </c>
      <c r="B384" s="5" t="s">
        <v>13</v>
      </c>
      <c r="C384" s="5">
        <v>83107</v>
      </c>
      <c r="D384" s="4" t="s">
        <v>636</v>
      </c>
      <c r="E384" s="9">
        <v>0</v>
      </c>
      <c r="F384" s="83">
        <v>0</v>
      </c>
      <c r="G384" s="183">
        <v>0</v>
      </c>
      <c r="H384" s="22">
        <f t="shared" si="5"/>
        <v>0</v>
      </c>
    </row>
    <row r="385" spans="1:8">
      <c r="A385" s="20" t="s">
        <v>637</v>
      </c>
      <c r="B385" s="5" t="s">
        <v>13</v>
      </c>
      <c r="C385" s="5">
        <v>83107</v>
      </c>
      <c r="D385" s="4" t="s">
        <v>638</v>
      </c>
      <c r="E385" s="9">
        <v>0</v>
      </c>
      <c r="F385" s="83">
        <v>0</v>
      </c>
      <c r="G385" s="183">
        <v>0</v>
      </c>
      <c r="H385" s="22">
        <f t="shared" si="5"/>
        <v>0</v>
      </c>
    </row>
    <row r="386" spans="1:8">
      <c r="A386" s="20" t="s">
        <v>639</v>
      </c>
      <c r="B386" s="5" t="s">
        <v>13</v>
      </c>
      <c r="C386" s="5">
        <v>83107</v>
      </c>
      <c r="D386" s="4" t="s">
        <v>640</v>
      </c>
      <c r="E386" s="9">
        <v>0</v>
      </c>
      <c r="F386" s="83">
        <v>0</v>
      </c>
      <c r="G386" s="183">
        <v>0</v>
      </c>
      <c r="H386" s="22">
        <f t="shared" si="5"/>
        <v>0</v>
      </c>
    </row>
    <row r="387" spans="1:8">
      <c r="A387" s="20" t="s">
        <v>641</v>
      </c>
      <c r="B387" s="5" t="s">
        <v>13</v>
      </c>
      <c r="C387" s="5">
        <v>83107</v>
      </c>
      <c r="D387" s="4" t="s">
        <v>642</v>
      </c>
      <c r="E387" s="9">
        <v>0</v>
      </c>
      <c r="F387" s="83">
        <v>0</v>
      </c>
      <c r="G387" s="183">
        <v>0</v>
      </c>
      <c r="H387" s="22">
        <f t="shared" si="5"/>
        <v>0</v>
      </c>
    </row>
    <row r="388" spans="1:8">
      <c r="A388" s="20" t="s">
        <v>643</v>
      </c>
      <c r="B388" s="5" t="s">
        <v>13</v>
      </c>
      <c r="C388" s="5">
        <v>83107</v>
      </c>
      <c r="D388" s="4" t="s">
        <v>644</v>
      </c>
      <c r="E388" s="9">
        <v>2041500</v>
      </c>
      <c r="F388" s="83">
        <v>208500</v>
      </c>
      <c r="G388" s="183">
        <v>0</v>
      </c>
      <c r="H388" s="22">
        <f t="shared" si="5"/>
        <v>2250000</v>
      </c>
    </row>
    <row r="389" spans="1:8">
      <c r="A389" s="20" t="s">
        <v>645</v>
      </c>
      <c r="B389" s="5" t="s">
        <v>13</v>
      </c>
      <c r="C389" s="5">
        <v>83107</v>
      </c>
      <c r="D389" s="4" t="s">
        <v>646</v>
      </c>
      <c r="E389" s="9">
        <v>0</v>
      </c>
      <c r="F389" s="83">
        <v>0</v>
      </c>
      <c r="G389" s="183">
        <v>0</v>
      </c>
      <c r="H389" s="22">
        <f t="shared" si="5"/>
        <v>0</v>
      </c>
    </row>
    <row r="390" spans="1:8">
      <c r="A390" s="20">
        <v>786990</v>
      </c>
      <c r="B390" s="5" t="s">
        <v>13</v>
      </c>
      <c r="C390" s="5">
        <v>83107</v>
      </c>
      <c r="D390" s="4" t="s">
        <v>757</v>
      </c>
      <c r="E390" s="9">
        <v>0</v>
      </c>
      <c r="F390" s="83">
        <v>0</v>
      </c>
      <c r="G390" s="183">
        <v>0</v>
      </c>
      <c r="H390" s="22">
        <f t="shared" si="5"/>
        <v>0</v>
      </c>
    </row>
    <row r="391" spans="1:8">
      <c r="A391" s="20" t="s">
        <v>647</v>
      </c>
      <c r="B391" s="5" t="s">
        <v>13</v>
      </c>
      <c r="C391" s="5">
        <v>81800</v>
      </c>
      <c r="D391" s="4" t="s">
        <v>648</v>
      </c>
      <c r="E391" s="9">
        <v>36554833</v>
      </c>
      <c r="F391" s="83">
        <v>3243424</v>
      </c>
      <c r="G391" s="183">
        <v>0</v>
      </c>
      <c r="H391" s="22">
        <f t="shared" si="5"/>
        <v>39798257</v>
      </c>
    </row>
    <row r="392" spans="1:8">
      <c r="A392" s="20" t="s">
        <v>649</v>
      </c>
      <c r="B392" s="5" t="s">
        <v>13</v>
      </c>
      <c r="C392" s="5">
        <v>81901</v>
      </c>
      <c r="D392" s="4" t="s">
        <v>650</v>
      </c>
      <c r="E392" s="9">
        <v>0</v>
      </c>
      <c r="F392" s="83">
        <v>0</v>
      </c>
      <c r="G392" s="183">
        <v>0</v>
      </c>
      <c r="H392" s="22">
        <f t="shared" si="5"/>
        <v>0</v>
      </c>
    </row>
    <row r="393" spans="1:8">
      <c r="A393" s="20" t="s">
        <v>651</v>
      </c>
      <c r="B393" s="5" t="s">
        <v>13</v>
      </c>
      <c r="C393" s="5">
        <v>81901</v>
      </c>
      <c r="D393" s="4" t="s">
        <v>652</v>
      </c>
      <c r="E393" s="9">
        <v>4625778</v>
      </c>
      <c r="F393" s="83">
        <v>405770</v>
      </c>
      <c r="G393" s="183">
        <v>0</v>
      </c>
      <c r="H393" s="22">
        <f t="shared" ref="H393:H428" si="6">E393+F393-G393</f>
        <v>5031548</v>
      </c>
    </row>
    <row r="394" spans="1:8">
      <c r="A394" s="20" t="s">
        <v>653</v>
      </c>
      <c r="B394" s="5" t="s">
        <v>13</v>
      </c>
      <c r="C394" s="5">
        <v>81902</v>
      </c>
      <c r="D394" s="4" t="s">
        <v>654</v>
      </c>
      <c r="E394" s="9">
        <v>0</v>
      </c>
      <c r="F394" s="83">
        <v>0</v>
      </c>
      <c r="G394" s="183">
        <v>0</v>
      </c>
      <c r="H394" s="22">
        <f t="shared" si="6"/>
        <v>0</v>
      </c>
    </row>
    <row r="395" spans="1:8">
      <c r="A395" s="20" t="s">
        <v>655</v>
      </c>
      <c r="B395" s="5" t="s">
        <v>13</v>
      </c>
      <c r="C395" s="5">
        <v>81902</v>
      </c>
      <c r="D395" s="4" t="s">
        <v>656</v>
      </c>
      <c r="E395" s="9">
        <v>11968570</v>
      </c>
      <c r="F395" s="83">
        <v>1180000</v>
      </c>
      <c r="G395" s="183">
        <v>0</v>
      </c>
      <c r="H395" s="22">
        <f t="shared" si="6"/>
        <v>13148570</v>
      </c>
    </row>
    <row r="396" spans="1:8">
      <c r="A396" s="20" t="s">
        <v>657</v>
      </c>
      <c r="B396" s="5" t="s">
        <v>13</v>
      </c>
      <c r="C396" s="5">
        <v>81902</v>
      </c>
      <c r="D396" s="4" t="s">
        <v>658</v>
      </c>
      <c r="E396" s="9">
        <v>0</v>
      </c>
      <c r="F396" s="83">
        <v>0</v>
      </c>
      <c r="G396" s="183">
        <v>0</v>
      </c>
      <c r="H396" s="22">
        <f t="shared" si="6"/>
        <v>0</v>
      </c>
    </row>
    <row r="397" spans="1:8">
      <c r="A397" s="20" t="s">
        <v>659</v>
      </c>
      <c r="B397" s="5" t="s">
        <v>13</v>
      </c>
      <c r="C397" s="5"/>
      <c r="D397" s="4" t="s">
        <v>660</v>
      </c>
      <c r="E397" s="9">
        <v>0</v>
      </c>
      <c r="F397" s="83">
        <v>0</v>
      </c>
      <c r="G397" s="183">
        <v>0</v>
      </c>
      <c r="H397" s="22">
        <f t="shared" si="6"/>
        <v>0</v>
      </c>
    </row>
    <row r="398" spans="1:8">
      <c r="A398" s="20" t="s">
        <v>661</v>
      </c>
      <c r="B398" s="5" t="s">
        <v>13</v>
      </c>
      <c r="C398" s="5"/>
      <c r="D398" s="4" t="s">
        <v>662</v>
      </c>
      <c r="E398" s="9">
        <v>0</v>
      </c>
      <c r="F398" s="83">
        <v>0</v>
      </c>
      <c r="G398" s="183">
        <v>0</v>
      </c>
      <c r="H398" s="22">
        <f t="shared" si="6"/>
        <v>0</v>
      </c>
    </row>
    <row r="399" spans="1:8">
      <c r="A399" s="20" t="s">
        <v>663</v>
      </c>
      <c r="B399" s="5" t="s">
        <v>13</v>
      </c>
      <c r="C399" s="5">
        <v>81700</v>
      </c>
      <c r="D399" s="4" t="s">
        <v>664</v>
      </c>
      <c r="E399" s="9">
        <v>0</v>
      </c>
      <c r="F399" s="83">
        <v>0</v>
      </c>
      <c r="G399" s="183">
        <v>0</v>
      </c>
      <c r="H399" s="22">
        <f t="shared" si="6"/>
        <v>0</v>
      </c>
    </row>
    <row r="400" spans="1:8">
      <c r="A400" s="20" t="s">
        <v>665</v>
      </c>
      <c r="B400" s="5" t="s">
        <v>13</v>
      </c>
      <c r="C400" s="5">
        <v>81700</v>
      </c>
      <c r="D400" s="4" t="s">
        <v>666</v>
      </c>
      <c r="E400" s="9">
        <v>0</v>
      </c>
      <c r="F400" s="83">
        <v>0</v>
      </c>
      <c r="G400" s="183">
        <v>0</v>
      </c>
      <c r="H400" s="22">
        <f t="shared" si="6"/>
        <v>0</v>
      </c>
    </row>
    <row r="401" spans="1:8">
      <c r="A401" s="20" t="s">
        <v>667</v>
      </c>
      <c r="B401" s="5" t="s">
        <v>13</v>
      </c>
      <c r="C401" s="5">
        <v>81700</v>
      </c>
      <c r="D401" s="4" t="s">
        <v>668</v>
      </c>
      <c r="E401" s="9">
        <v>0</v>
      </c>
      <c r="F401" s="83">
        <v>0</v>
      </c>
      <c r="G401" s="183">
        <v>0</v>
      </c>
      <c r="H401" s="22">
        <f t="shared" si="6"/>
        <v>0</v>
      </c>
    </row>
    <row r="402" spans="1:8">
      <c r="A402" s="20" t="s">
        <v>669</v>
      </c>
      <c r="B402" s="5" t="s">
        <v>13</v>
      </c>
      <c r="C402" s="5">
        <v>81700</v>
      </c>
      <c r="D402" s="4" t="s">
        <v>670</v>
      </c>
      <c r="E402" s="9">
        <v>55000</v>
      </c>
      <c r="F402" s="83">
        <v>0</v>
      </c>
      <c r="G402" s="183">
        <v>0</v>
      </c>
      <c r="H402" s="22">
        <f t="shared" si="6"/>
        <v>55000</v>
      </c>
    </row>
    <row r="403" spans="1:8">
      <c r="A403" s="20" t="s">
        <v>671</v>
      </c>
      <c r="B403" s="5" t="s">
        <v>13</v>
      </c>
      <c r="C403" s="5">
        <v>81700</v>
      </c>
      <c r="D403" s="4" t="s">
        <v>672</v>
      </c>
      <c r="E403" s="9">
        <v>0</v>
      </c>
      <c r="F403" s="83">
        <v>0</v>
      </c>
      <c r="G403" s="183">
        <v>0</v>
      </c>
      <c r="H403" s="22">
        <f t="shared" si="6"/>
        <v>0</v>
      </c>
    </row>
    <row r="404" spans="1:8">
      <c r="A404" s="20" t="s">
        <v>673</v>
      </c>
      <c r="B404" s="5" t="s">
        <v>13</v>
      </c>
      <c r="C404" s="5">
        <v>81700</v>
      </c>
      <c r="D404" s="4" t="s">
        <v>674</v>
      </c>
      <c r="E404" s="9">
        <v>0</v>
      </c>
      <c r="F404" s="83">
        <v>0</v>
      </c>
      <c r="G404" s="183">
        <v>0</v>
      </c>
      <c r="H404" s="22">
        <f t="shared" si="6"/>
        <v>0</v>
      </c>
    </row>
    <row r="405" spans="1:8">
      <c r="A405" s="20">
        <v>788197</v>
      </c>
      <c r="B405" s="5" t="s">
        <v>13</v>
      </c>
      <c r="C405" s="5">
        <v>85400</v>
      </c>
      <c r="D405" s="4" t="s">
        <v>675</v>
      </c>
      <c r="E405" s="9">
        <v>0</v>
      </c>
      <c r="F405" s="83">
        <v>0</v>
      </c>
      <c r="G405" s="183">
        <v>0</v>
      </c>
      <c r="H405" s="22">
        <f t="shared" si="6"/>
        <v>0</v>
      </c>
    </row>
    <row r="406" spans="1:8">
      <c r="A406" s="20" t="s">
        <v>676</v>
      </c>
      <c r="B406" s="5" t="s">
        <v>13</v>
      </c>
      <c r="C406" s="5">
        <v>85400</v>
      </c>
      <c r="D406" s="4" t="s">
        <v>677</v>
      </c>
      <c r="E406" s="9">
        <v>0</v>
      </c>
      <c r="F406" s="83">
        <v>0</v>
      </c>
      <c r="G406" s="183">
        <v>0</v>
      </c>
      <c r="H406" s="22">
        <f t="shared" si="6"/>
        <v>0</v>
      </c>
    </row>
    <row r="407" spans="1:8">
      <c r="A407" s="120" t="s">
        <v>678</v>
      </c>
      <c r="B407" s="121" t="s">
        <v>13</v>
      </c>
      <c r="C407" s="121">
        <v>85400</v>
      </c>
      <c r="D407" s="122" t="s">
        <v>679</v>
      </c>
      <c r="E407" s="9">
        <v>652519740</v>
      </c>
      <c r="F407" s="83">
        <v>900790108</v>
      </c>
      <c r="G407" s="183">
        <v>765481674</v>
      </c>
      <c r="H407" s="22">
        <f t="shared" si="6"/>
        <v>787828174</v>
      </c>
    </row>
    <row r="408" spans="1:8">
      <c r="A408" s="20" t="s">
        <v>680</v>
      </c>
      <c r="B408" s="5" t="s">
        <v>13</v>
      </c>
      <c r="C408" s="5">
        <v>85400</v>
      </c>
      <c r="D408" s="4" t="s">
        <v>681</v>
      </c>
      <c r="E408" s="9">
        <v>0</v>
      </c>
      <c r="F408" s="83">
        <v>0</v>
      </c>
      <c r="G408" s="183">
        <v>0</v>
      </c>
      <c r="H408" s="22">
        <f t="shared" si="6"/>
        <v>0</v>
      </c>
    </row>
    <row r="409" spans="1:8">
      <c r="A409" s="20"/>
      <c r="B409" s="5" t="s">
        <v>13</v>
      </c>
      <c r="C409" s="5">
        <v>85700</v>
      </c>
      <c r="D409" s="4" t="s">
        <v>682</v>
      </c>
      <c r="E409" s="9">
        <v>0</v>
      </c>
      <c r="F409" s="83">
        <v>0</v>
      </c>
      <c r="G409" s="183">
        <v>0</v>
      </c>
      <c r="H409" s="22">
        <f t="shared" si="6"/>
        <v>0</v>
      </c>
    </row>
    <row r="410" spans="1:8">
      <c r="A410" s="131">
        <v>788900</v>
      </c>
      <c r="B410" s="199" t="s">
        <v>13</v>
      </c>
      <c r="C410" s="199">
        <v>85800</v>
      </c>
      <c r="D410" s="200" t="s">
        <v>713</v>
      </c>
      <c r="E410" s="201">
        <v>70299196</v>
      </c>
      <c r="F410" s="202">
        <v>23518081</v>
      </c>
      <c r="G410" s="203">
        <v>18471380</v>
      </c>
      <c r="H410" s="204">
        <f>E410+F410-G410</f>
        <v>75345897</v>
      </c>
    </row>
    <row r="411" spans="1:8">
      <c r="A411" s="20">
        <v>789610</v>
      </c>
      <c r="B411" s="5" t="s">
        <v>13</v>
      </c>
      <c r="C411" s="5"/>
      <c r="D411" s="4" t="s">
        <v>683</v>
      </c>
      <c r="E411" s="9">
        <v>0</v>
      </c>
      <c r="F411" s="83">
        <v>0</v>
      </c>
      <c r="G411" s="183">
        <v>0</v>
      </c>
      <c r="H411" s="22">
        <f t="shared" si="6"/>
        <v>0</v>
      </c>
    </row>
    <row r="412" spans="1:8">
      <c r="A412" s="20">
        <v>789620</v>
      </c>
      <c r="B412" s="5" t="s">
        <v>13</v>
      </c>
      <c r="C412" s="5"/>
      <c r="D412" s="4" t="s">
        <v>684</v>
      </c>
      <c r="E412" s="9">
        <v>0</v>
      </c>
      <c r="F412" s="83">
        <v>0</v>
      </c>
      <c r="G412" s="183">
        <v>0</v>
      </c>
      <c r="H412" s="22">
        <f t="shared" si="6"/>
        <v>0</v>
      </c>
    </row>
    <row r="413" spans="1:8">
      <c r="A413" s="20">
        <v>789700</v>
      </c>
      <c r="B413" s="5" t="s">
        <v>13</v>
      </c>
      <c r="C413" s="5"/>
      <c r="D413" s="4" t="s">
        <v>685</v>
      </c>
      <c r="E413" s="9">
        <v>0</v>
      </c>
      <c r="F413" s="83">
        <v>0</v>
      </c>
      <c r="G413" s="183">
        <v>0</v>
      </c>
      <c r="H413" s="22">
        <f t="shared" si="6"/>
        <v>0</v>
      </c>
    </row>
    <row r="414" spans="1:8">
      <c r="A414" s="20" t="s">
        <v>686</v>
      </c>
      <c r="B414" s="5" t="s">
        <v>13</v>
      </c>
      <c r="C414" s="5">
        <v>90100</v>
      </c>
      <c r="D414" s="4" t="s">
        <v>687</v>
      </c>
      <c r="E414" s="9">
        <v>-798407</v>
      </c>
      <c r="F414" s="83">
        <v>0</v>
      </c>
      <c r="G414" s="183">
        <v>0</v>
      </c>
      <c r="H414" s="22">
        <f>E414+F414-G414</f>
        <v>-798407</v>
      </c>
    </row>
    <row r="415" spans="1:8">
      <c r="A415" s="20" t="s">
        <v>688</v>
      </c>
      <c r="B415" s="5" t="s">
        <v>13</v>
      </c>
      <c r="C415" s="5">
        <v>90100</v>
      </c>
      <c r="D415" s="4" t="s">
        <v>689</v>
      </c>
      <c r="E415" s="9">
        <v>0</v>
      </c>
      <c r="F415" s="83">
        <v>0</v>
      </c>
      <c r="G415" s="183">
        <v>0</v>
      </c>
      <c r="H415" s="22">
        <f t="shared" si="6"/>
        <v>0</v>
      </c>
    </row>
    <row r="416" spans="1:8">
      <c r="A416" s="20" t="s">
        <v>690</v>
      </c>
      <c r="B416" s="5" t="s">
        <v>13</v>
      </c>
      <c r="C416" s="5"/>
      <c r="D416" s="4" t="s">
        <v>691</v>
      </c>
      <c r="E416" s="9">
        <v>0</v>
      </c>
      <c r="F416" s="83">
        <v>0</v>
      </c>
      <c r="G416" s="183">
        <v>0</v>
      </c>
      <c r="H416" s="22">
        <f t="shared" si="6"/>
        <v>0</v>
      </c>
    </row>
    <row r="417" spans="1:8">
      <c r="A417" s="20" t="s">
        <v>692</v>
      </c>
      <c r="B417" s="5" t="s">
        <v>13</v>
      </c>
      <c r="C417" s="5"/>
      <c r="D417" s="4" t="s">
        <v>693</v>
      </c>
      <c r="E417" s="9">
        <v>0</v>
      </c>
      <c r="F417" s="83">
        <v>0</v>
      </c>
      <c r="G417" s="183">
        <v>0</v>
      </c>
      <c r="H417" s="22">
        <f t="shared" si="6"/>
        <v>0</v>
      </c>
    </row>
    <row r="418" spans="1:8">
      <c r="A418" s="20" t="s">
        <v>694</v>
      </c>
      <c r="B418" s="5" t="s">
        <v>13</v>
      </c>
      <c r="C418" s="5">
        <v>92200</v>
      </c>
      <c r="D418" s="4" t="s">
        <v>695</v>
      </c>
      <c r="E418" s="9">
        <v>0</v>
      </c>
      <c r="F418" s="83">
        <v>0</v>
      </c>
      <c r="G418" s="183">
        <v>0</v>
      </c>
      <c r="H418" s="22">
        <f t="shared" si="6"/>
        <v>0</v>
      </c>
    </row>
    <row r="419" spans="1:8">
      <c r="A419" s="20" t="s">
        <v>696</v>
      </c>
      <c r="B419" s="5" t="s">
        <v>13</v>
      </c>
      <c r="C419" s="5">
        <v>92200</v>
      </c>
      <c r="D419" s="4" t="s">
        <v>697</v>
      </c>
      <c r="E419" s="9">
        <v>0</v>
      </c>
      <c r="F419" s="83">
        <v>0</v>
      </c>
      <c r="G419" s="183">
        <v>0</v>
      </c>
      <c r="H419" s="22">
        <f t="shared" si="6"/>
        <v>0</v>
      </c>
    </row>
    <row r="420" spans="1:8">
      <c r="A420" s="20" t="s">
        <v>698</v>
      </c>
      <c r="B420" s="5" t="s">
        <v>13</v>
      </c>
      <c r="C420" s="5">
        <v>92200</v>
      </c>
      <c r="D420" s="4" t="s">
        <v>699</v>
      </c>
      <c r="E420" s="9">
        <v>0</v>
      </c>
      <c r="F420" s="83">
        <v>0</v>
      </c>
      <c r="G420" s="183">
        <v>0</v>
      </c>
      <c r="H420" s="22">
        <f t="shared" si="6"/>
        <v>0</v>
      </c>
    </row>
    <row r="421" spans="1:8">
      <c r="A421" s="20" t="s">
        <v>700</v>
      </c>
      <c r="B421" s="5" t="s">
        <v>13</v>
      </c>
      <c r="C421" s="5">
        <v>92200</v>
      </c>
      <c r="D421" s="4" t="s">
        <v>701</v>
      </c>
      <c r="E421" s="9">
        <v>-43762355</v>
      </c>
      <c r="F421" s="83">
        <v>612910</v>
      </c>
      <c r="G421" s="183">
        <v>7111344</v>
      </c>
      <c r="H421" s="22">
        <f t="shared" si="6"/>
        <v>-50260789</v>
      </c>
    </row>
    <row r="422" spans="1:8">
      <c r="A422" s="20" t="s">
        <v>702</v>
      </c>
      <c r="B422" s="5" t="s">
        <v>13</v>
      </c>
      <c r="C422" s="5">
        <v>92200</v>
      </c>
      <c r="D422" s="4" t="s">
        <v>703</v>
      </c>
      <c r="E422" s="9">
        <v>0</v>
      </c>
      <c r="F422" s="83">
        <v>0</v>
      </c>
      <c r="G422" s="183">
        <v>0</v>
      </c>
      <c r="H422" s="22">
        <f t="shared" si="6"/>
        <v>0</v>
      </c>
    </row>
    <row r="423" spans="1:8">
      <c r="A423" s="20">
        <v>835802</v>
      </c>
      <c r="B423" s="5" t="s">
        <v>13</v>
      </c>
      <c r="C423" s="5">
        <v>95200</v>
      </c>
      <c r="D423" s="4" t="s">
        <v>704</v>
      </c>
      <c r="E423" s="9">
        <v>0</v>
      </c>
      <c r="F423" s="83">
        <v>0</v>
      </c>
      <c r="G423" s="183">
        <v>0</v>
      </c>
      <c r="H423" s="22">
        <f t="shared" si="6"/>
        <v>0</v>
      </c>
    </row>
    <row r="424" spans="1:8">
      <c r="A424" s="20" t="s">
        <v>705</v>
      </c>
      <c r="B424" s="5" t="s">
        <v>13</v>
      </c>
      <c r="C424" s="5">
        <v>93500</v>
      </c>
      <c r="D424" s="4" t="s">
        <v>706</v>
      </c>
      <c r="E424" s="9">
        <v>0</v>
      </c>
      <c r="F424" s="83">
        <v>0</v>
      </c>
      <c r="G424" s="183">
        <v>0</v>
      </c>
      <c r="H424" s="22">
        <f t="shared" si="6"/>
        <v>0</v>
      </c>
    </row>
    <row r="425" spans="1:8">
      <c r="A425" s="170" t="s">
        <v>707</v>
      </c>
      <c r="B425" s="171" t="s">
        <v>13</v>
      </c>
      <c r="C425" s="171">
        <v>93500</v>
      </c>
      <c r="D425" s="172" t="s">
        <v>708</v>
      </c>
      <c r="E425" s="168">
        <v>-527878314</v>
      </c>
      <c r="F425" s="174">
        <v>23823767</v>
      </c>
      <c r="G425" s="168">
        <v>526502662</v>
      </c>
      <c r="H425" s="174">
        <f t="shared" si="6"/>
        <v>-1030557209</v>
      </c>
    </row>
    <row r="426" spans="1:8">
      <c r="A426" s="20">
        <v>849710</v>
      </c>
      <c r="B426" s="5" t="s">
        <v>13</v>
      </c>
      <c r="C426" s="5"/>
      <c r="D426" s="4" t="s">
        <v>709</v>
      </c>
      <c r="E426" s="9">
        <v>0</v>
      </c>
      <c r="F426" s="83">
        <v>0</v>
      </c>
      <c r="G426" s="183">
        <v>0</v>
      </c>
      <c r="H426" s="22">
        <f t="shared" si="6"/>
        <v>0</v>
      </c>
    </row>
    <row r="427" spans="1:8">
      <c r="A427" s="20" t="s">
        <v>710</v>
      </c>
      <c r="B427" s="5" t="s">
        <v>13</v>
      </c>
      <c r="C427" s="5">
        <v>99901</v>
      </c>
      <c r="D427" s="4" t="s">
        <v>711</v>
      </c>
      <c r="E427" s="9">
        <v>69121630</v>
      </c>
      <c r="F427" s="83"/>
      <c r="G427" s="183">
        <v>69121630</v>
      </c>
      <c r="H427" s="22">
        <f t="shared" si="6"/>
        <v>0</v>
      </c>
    </row>
    <row r="428" spans="1:8">
      <c r="A428" s="20">
        <v>99800</v>
      </c>
      <c r="B428" s="5" t="s">
        <v>13</v>
      </c>
      <c r="C428" s="5">
        <v>99800</v>
      </c>
      <c r="D428" s="4" t="s">
        <v>714</v>
      </c>
      <c r="E428" s="9">
        <v>0</v>
      </c>
      <c r="F428" s="189">
        <v>0</v>
      </c>
      <c r="G428" s="183">
        <v>0</v>
      </c>
      <c r="H428" s="181">
        <f t="shared" si="6"/>
        <v>0</v>
      </c>
    </row>
    <row r="429" spans="1:8" ht="13.8" thickBot="1">
      <c r="A429" s="24"/>
      <c r="B429" s="24"/>
      <c r="C429" s="24"/>
      <c r="D429" s="24" t="s">
        <v>715</v>
      </c>
      <c r="E429" s="25">
        <f>SUM(E8:E428)</f>
        <v>0</v>
      </c>
      <c r="F429" s="87">
        <f>SUBTOTAL(9,F8:F428)</f>
        <v>13806996198</v>
      </c>
      <c r="G429" s="87">
        <f>SUBTOTAL(9,G8:G428)</f>
        <v>13806996198</v>
      </c>
      <c r="H429" s="25">
        <f>SUM(H8:H428)</f>
        <v>0</v>
      </c>
    </row>
    <row r="430" spans="1:8" ht="13.8" thickTop="1">
      <c r="G430" s="198">
        <f>F429-G429</f>
        <v>0</v>
      </c>
    </row>
  </sheetData>
  <autoFilter ref="A5:H430" xr:uid="{C221A2A5-9F99-4F22-967A-DE5F69263A13}"/>
  <phoneticPr fontId="1" type="noConversion"/>
  <pageMargins left="0.7" right="0.7" top="0.75" bottom="0.75" header="0.3" footer="0.3"/>
  <pageSetup paperSize="9" scale="55" orientation="portrait" r:id="rId1"/>
  <rowBreaks count="1" manualBreakCount="1">
    <brk id="347" max="8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567D0-3B5C-47BF-9553-764FF43CB4FC}">
  <dimension ref="A1:I429"/>
  <sheetViews>
    <sheetView view="pageBreakPreview" zoomScale="70" zoomScaleNormal="85" zoomScaleSheetLayoutView="70" workbookViewId="0">
      <pane ySplit="7" topLeftCell="A8" activePane="bottomLeft" state="frozen"/>
      <selection activeCell="D74" sqref="D74"/>
      <selection pane="bottomLeft" activeCell="D74" sqref="D74"/>
    </sheetView>
  </sheetViews>
  <sheetFormatPr defaultColWidth="8.69921875" defaultRowHeight="13.2"/>
  <cols>
    <col min="1" max="1" width="13.5" style="8" bestFit="1" customWidth="1"/>
    <col min="2" max="3" width="7.296875" style="8" customWidth="1"/>
    <col min="4" max="4" width="35.09765625" style="8" bestFit="1" customWidth="1"/>
    <col min="5" max="5" width="23.3984375" style="8" bestFit="1" customWidth="1"/>
    <col min="6" max="6" width="21" style="29" bestFit="1" customWidth="1"/>
    <col min="7" max="7" width="21.3984375" style="29" bestFit="1" customWidth="1"/>
    <col min="8" max="8" width="30.3984375" style="8" bestFit="1" customWidth="1"/>
    <col min="9" max="9" width="2.69921875" style="8" customWidth="1"/>
    <col min="10" max="16384" width="8.69921875" style="8"/>
  </cols>
  <sheetData>
    <row r="1" spans="1:9">
      <c r="A1" s="1" t="s">
        <v>0</v>
      </c>
      <c r="B1" s="1"/>
      <c r="C1" s="1"/>
      <c r="D1" s="5"/>
      <c r="E1" s="6"/>
      <c r="F1" s="78"/>
      <c r="G1" s="78"/>
      <c r="H1" s="7"/>
    </row>
    <row r="2" spans="1:9">
      <c r="A2" s="1" t="s">
        <v>1</v>
      </c>
      <c r="B2" s="1"/>
      <c r="C2" s="1"/>
      <c r="D2" s="5"/>
      <c r="E2" s="9"/>
      <c r="F2" s="79"/>
      <c r="G2" s="79"/>
      <c r="H2" s="7"/>
    </row>
    <row r="3" spans="1:9">
      <c r="A3" s="1" t="s">
        <v>780</v>
      </c>
      <c r="B3" s="2"/>
      <c r="C3" s="2"/>
      <c r="D3" s="5"/>
      <c r="E3" s="7"/>
      <c r="F3" s="79"/>
      <c r="G3" s="79"/>
      <c r="H3" s="7"/>
    </row>
    <row r="4" spans="1:9">
      <c r="A4" s="1"/>
      <c r="B4" s="1"/>
      <c r="C4" s="1"/>
      <c r="D4" s="5"/>
      <c r="E4" s="7"/>
      <c r="F4" s="79"/>
      <c r="G4" s="79"/>
      <c r="H4" s="7"/>
    </row>
    <row r="5" spans="1:9" s="10" customFormat="1" ht="39.6">
      <c r="A5" s="26" t="s">
        <v>2</v>
      </c>
      <c r="B5" s="26" t="s">
        <v>3</v>
      </c>
      <c r="C5" s="26" t="s">
        <v>4</v>
      </c>
      <c r="D5" s="26" t="s">
        <v>5</v>
      </c>
      <c r="E5" s="27" t="s">
        <v>723</v>
      </c>
      <c r="F5" s="80" t="s">
        <v>7</v>
      </c>
      <c r="G5" s="80" t="s">
        <v>8</v>
      </c>
      <c r="H5" s="28" t="s">
        <v>9</v>
      </c>
    </row>
    <row r="6" spans="1:9" ht="13.8" thickBot="1">
      <c r="A6" s="11" t="s">
        <v>10</v>
      </c>
      <c r="B6" s="11" t="s">
        <v>11</v>
      </c>
      <c r="C6" s="11"/>
      <c r="D6" s="11"/>
      <c r="E6" s="12"/>
      <c r="F6" s="81"/>
      <c r="G6" s="81"/>
      <c r="H6" s="13" t="s">
        <v>12</v>
      </c>
    </row>
    <row r="7" spans="1:9" ht="13.8" thickBot="1">
      <c r="A7" s="14"/>
      <c r="B7" s="14">
        <v>183100</v>
      </c>
      <c r="C7" s="14"/>
      <c r="D7" s="14"/>
      <c r="E7" s="14"/>
      <c r="F7" s="82"/>
      <c r="G7" s="82"/>
      <c r="H7" s="15"/>
    </row>
    <row r="8" spans="1:9" s="132" customFormat="1">
      <c r="A8" s="20">
        <v>103110</v>
      </c>
      <c r="B8" s="5" t="s">
        <v>13</v>
      </c>
      <c r="C8" s="5">
        <v>10300</v>
      </c>
      <c r="D8" s="4" t="s">
        <v>14</v>
      </c>
      <c r="E8" s="9">
        <v>1903422244</v>
      </c>
      <c r="F8" s="188">
        <v>2548808788</v>
      </c>
      <c r="G8" s="183">
        <v>2934051323</v>
      </c>
      <c r="H8" s="180">
        <f t="shared" ref="H8:H71" si="0">E8+F8-G8</f>
        <v>1518179709</v>
      </c>
      <c r="I8" s="8"/>
    </row>
    <row r="9" spans="1:9" s="132" customFormat="1">
      <c r="A9" s="20">
        <v>103120</v>
      </c>
      <c r="B9" s="5" t="s">
        <v>13</v>
      </c>
      <c r="C9" s="5">
        <v>10301</v>
      </c>
      <c r="D9" s="4" t="s">
        <v>15</v>
      </c>
      <c r="E9" s="9">
        <v>2501514</v>
      </c>
      <c r="F9" s="83">
        <v>291</v>
      </c>
      <c r="G9" s="183">
        <v>2493000</v>
      </c>
      <c r="H9" s="22">
        <f t="shared" si="0"/>
        <v>8805</v>
      </c>
      <c r="I9" s="8"/>
    </row>
    <row r="10" spans="1:9">
      <c r="A10" s="20">
        <v>10400</v>
      </c>
      <c r="B10" s="5" t="s">
        <v>13</v>
      </c>
      <c r="C10" s="5">
        <v>10400</v>
      </c>
      <c r="D10" s="4" t="s">
        <v>16</v>
      </c>
      <c r="E10" s="9">
        <v>177088</v>
      </c>
      <c r="F10" s="83">
        <v>1735</v>
      </c>
      <c r="G10" s="183">
        <v>0</v>
      </c>
      <c r="H10" s="22">
        <f t="shared" si="0"/>
        <v>178823</v>
      </c>
    </row>
    <row r="11" spans="1:9">
      <c r="A11" s="20">
        <v>106210</v>
      </c>
      <c r="B11" s="5" t="s">
        <v>13</v>
      </c>
      <c r="C11" s="5">
        <v>10100</v>
      </c>
      <c r="D11" s="4" t="s">
        <v>17</v>
      </c>
      <c r="E11" s="9">
        <v>959767</v>
      </c>
      <c r="F11" s="83">
        <v>139</v>
      </c>
      <c r="G11" s="183">
        <v>19330</v>
      </c>
      <c r="H11" s="22">
        <f t="shared" si="0"/>
        <v>940576</v>
      </c>
    </row>
    <row r="12" spans="1:9">
      <c r="A12" s="20">
        <v>109200</v>
      </c>
      <c r="B12" s="5" t="s">
        <v>13</v>
      </c>
      <c r="C12" s="5"/>
      <c r="D12" s="4" t="s">
        <v>18</v>
      </c>
      <c r="E12" s="9">
        <v>0</v>
      </c>
      <c r="F12" s="83">
        <v>0</v>
      </c>
      <c r="G12" s="183">
        <v>0</v>
      </c>
      <c r="H12" s="22">
        <f t="shared" si="0"/>
        <v>0</v>
      </c>
    </row>
    <row r="13" spans="1:9" s="89" customFormat="1">
      <c r="A13" s="20">
        <v>122800</v>
      </c>
      <c r="B13" s="5" t="s">
        <v>13</v>
      </c>
      <c r="C13" s="5">
        <v>12200</v>
      </c>
      <c r="D13" s="4" t="s">
        <v>19</v>
      </c>
      <c r="E13" s="9">
        <v>-42155562</v>
      </c>
      <c r="F13" s="83">
        <v>186144728</v>
      </c>
      <c r="G13" s="183">
        <v>188629906</v>
      </c>
      <c r="H13" s="22">
        <f t="shared" si="0"/>
        <v>-44640740</v>
      </c>
      <c r="I13" s="8"/>
    </row>
    <row r="14" spans="1:9" s="132" customFormat="1">
      <c r="A14" s="20">
        <v>1231001</v>
      </c>
      <c r="B14" s="5" t="s">
        <v>13</v>
      </c>
      <c r="C14" s="5">
        <v>10800</v>
      </c>
      <c r="D14" s="4" t="s">
        <v>20</v>
      </c>
      <c r="E14" s="9">
        <v>0</v>
      </c>
      <c r="F14" s="83">
        <v>0</v>
      </c>
      <c r="G14" s="183">
        <v>0</v>
      </c>
      <c r="H14" s="22">
        <f t="shared" si="0"/>
        <v>0</v>
      </c>
      <c r="I14" s="8"/>
    </row>
    <row r="15" spans="1:9">
      <c r="A15" s="20">
        <v>123004</v>
      </c>
      <c r="B15" s="5" t="s">
        <v>13</v>
      </c>
      <c r="C15" s="5">
        <v>10800</v>
      </c>
      <c r="D15" s="4" t="s">
        <v>21</v>
      </c>
      <c r="E15" s="9">
        <v>0</v>
      </c>
      <c r="F15" s="83">
        <v>0</v>
      </c>
      <c r="G15" s="183">
        <v>0</v>
      </c>
      <c r="H15" s="22">
        <f t="shared" si="0"/>
        <v>0</v>
      </c>
    </row>
    <row r="16" spans="1:9">
      <c r="A16" s="20">
        <v>123106</v>
      </c>
      <c r="B16" s="5" t="s">
        <v>13</v>
      </c>
      <c r="C16" s="5">
        <v>10800</v>
      </c>
      <c r="D16" s="4" t="s">
        <v>22</v>
      </c>
      <c r="E16" s="9">
        <v>0</v>
      </c>
      <c r="F16" s="83">
        <v>0</v>
      </c>
      <c r="G16" s="183">
        <v>0</v>
      </c>
      <c r="H16" s="22">
        <f t="shared" si="0"/>
        <v>0</v>
      </c>
    </row>
    <row r="17" spans="1:9">
      <c r="A17" s="20">
        <v>1231103</v>
      </c>
      <c r="B17" s="5" t="s">
        <v>13</v>
      </c>
      <c r="C17" s="5">
        <v>10803</v>
      </c>
      <c r="D17" s="4" t="s">
        <v>23</v>
      </c>
      <c r="E17" s="9">
        <v>2077114</v>
      </c>
      <c r="F17" s="83">
        <v>23272</v>
      </c>
      <c r="G17" s="183">
        <v>0</v>
      </c>
      <c r="H17" s="22">
        <f t="shared" si="0"/>
        <v>2100386</v>
      </c>
    </row>
    <row r="18" spans="1:9">
      <c r="A18" s="20">
        <v>123133</v>
      </c>
      <c r="B18" s="5" t="s">
        <v>13</v>
      </c>
      <c r="C18" s="5">
        <v>10800</v>
      </c>
      <c r="D18" s="4" t="s">
        <v>24</v>
      </c>
      <c r="E18" s="9">
        <v>0</v>
      </c>
      <c r="F18" s="83">
        <v>0</v>
      </c>
      <c r="G18" s="183">
        <v>0</v>
      </c>
      <c r="H18" s="22">
        <f t="shared" si="0"/>
        <v>0</v>
      </c>
    </row>
    <row r="19" spans="1:9">
      <c r="A19" s="20">
        <v>123183</v>
      </c>
      <c r="B19" s="5" t="s">
        <v>13</v>
      </c>
      <c r="C19" s="5">
        <v>10805</v>
      </c>
      <c r="D19" s="4" t="s">
        <v>25</v>
      </c>
      <c r="E19" s="9">
        <v>74573397</v>
      </c>
      <c r="F19" s="83">
        <v>866798</v>
      </c>
      <c r="G19" s="183">
        <v>0</v>
      </c>
      <c r="H19" s="22">
        <f t="shared" si="0"/>
        <v>75440195</v>
      </c>
    </row>
    <row r="20" spans="1:9">
      <c r="A20" s="20">
        <v>123191</v>
      </c>
      <c r="B20" s="5" t="s">
        <v>13</v>
      </c>
      <c r="C20" s="5">
        <v>10800</v>
      </c>
      <c r="D20" s="4" t="s">
        <v>26</v>
      </c>
      <c r="E20" s="9">
        <v>0</v>
      </c>
      <c r="F20" s="83">
        <v>0</v>
      </c>
      <c r="G20" s="183">
        <v>0</v>
      </c>
      <c r="H20" s="22">
        <f t="shared" si="0"/>
        <v>0</v>
      </c>
    </row>
    <row r="21" spans="1:9">
      <c r="A21" s="20">
        <v>123195</v>
      </c>
      <c r="B21" s="5" t="s">
        <v>13</v>
      </c>
      <c r="C21" s="5">
        <v>10800</v>
      </c>
      <c r="D21" s="4" t="s">
        <v>27</v>
      </c>
      <c r="E21" s="9">
        <v>0</v>
      </c>
      <c r="F21" s="83">
        <v>0</v>
      </c>
      <c r="G21" s="183">
        <v>0</v>
      </c>
      <c r="H21" s="22">
        <f t="shared" si="0"/>
        <v>0</v>
      </c>
    </row>
    <row r="22" spans="1:9">
      <c r="A22" s="20">
        <v>123196</v>
      </c>
      <c r="B22" s="5" t="s">
        <v>13</v>
      </c>
      <c r="C22" s="5">
        <v>10808</v>
      </c>
      <c r="D22" s="4" t="s">
        <v>28</v>
      </c>
      <c r="E22" s="9">
        <v>0</v>
      </c>
      <c r="F22" s="83">
        <v>0</v>
      </c>
      <c r="G22" s="183">
        <v>0</v>
      </c>
      <c r="H22" s="22">
        <f t="shared" si="0"/>
        <v>0</v>
      </c>
    </row>
    <row r="23" spans="1:9">
      <c r="A23" s="20">
        <v>123307</v>
      </c>
      <c r="B23" s="5" t="s">
        <v>13</v>
      </c>
      <c r="C23" s="5">
        <v>10800</v>
      </c>
      <c r="D23" s="4" t="s">
        <v>29</v>
      </c>
      <c r="E23" s="9">
        <v>0</v>
      </c>
      <c r="F23" s="83">
        <v>0</v>
      </c>
      <c r="G23" s="183">
        <v>0</v>
      </c>
      <c r="H23" s="22">
        <f t="shared" si="0"/>
        <v>0</v>
      </c>
    </row>
    <row r="24" spans="1:9">
      <c r="A24" s="20">
        <v>123900</v>
      </c>
      <c r="B24" s="5" t="s">
        <v>13</v>
      </c>
      <c r="C24" s="5">
        <v>10810</v>
      </c>
      <c r="D24" s="4" t="s">
        <v>30</v>
      </c>
      <c r="E24" s="9">
        <v>48088300</v>
      </c>
      <c r="F24" s="83">
        <v>17385500</v>
      </c>
      <c r="G24" s="183">
        <v>17385500</v>
      </c>
      <c r="H24" s="22">
        <f t="shared" si="0"/>
        <v>48088300</v>
      </c>
    </row>
    <row r="25" spans="1:9">
      <c r="A25" s="20">
        <v>123901</v>
      </c>
      <c r="B25" s="5" t="s">
        <v>13</v>
      </c>
      <c r="C25" s="5">
        <v>10800</v>
      </c>
      <c r="D25" s="4" t="s">
        <v>31</v>
      </c>
      <c r="E25" s="9">
        <v>0</v>
      </c>
      <c r="F25" s="83">
        <v>0</v>
      </c>
      <c r="G25" s="183">
        <v>0</v>
      </c>
      <c r="H25" s="22">
        <f t="shared" si="0"/>
        <v>0</v>
      </c>
    </row>
    <row r="26" spans="1:9">
      <c r="A26" s="20">
        <v>123910</v>
      </c>
      <c r="B26" s="5" t="s">
        <v>13</v>
      </c>
      <c r="C26" s="5">
        <v>10812</v>
      </c>
      <c r="D26" s="4" t="s">
        <v>32</v>
      </c>
      <c r="E26" s="9">
        <v>3465551219</v>
      </c>
      <c r="F26" s="83">
        <v>2364256602</v>
      </c>
      <c r="G26" s="183">
        <v>2131822968</v>
      </c>
      <c r="H26" s="22">
        <f t="shared" si="0"/>
        <v>3697984853</v>
      </c>
    </row>
    <row r="27" spans="1:9">
      <c r="A27" s="20">
        <v>123920</v>
      </c>
      <c r="B27" s="5" t="s">
        <v>13</v>
      </c>
      <c r="C27" s="5">
        <v>10800</v>
      </c>
      <c r="D27" s="4" t="s">
        <v>33</v>
      </c>
      <c r="E27" s="9">
        <v>0</v>
      </c>
      <c r="F27" s="83">
        <v>0</v>
      </c>
      <c r="G27" s="183">
        <v>0</v>
      </c>
      <c r="H27" s="22">
        <f t="shared" si="0"/>
        <v>0</v>
      </c>
    </row>
    <row r="28" spans="1:9">
      <c r="A28" s="20">
        <v>123937</v>
      </c>
      <c r="B28" s="5" t="s">
        <v>13</v>
      </c>
      <c r="C28" s="5">
        <v>10800</v>
      </c>
      <c r="D28" s="4" t="s">
        <v>34</v>
      </c>
      <c r="E28" s="9">
        <v>0</v>
      </c>
      <c r="F28" s="83">
        <v>0</v>
      </c>
      <c r="G28" s="183">
        <v>0</v>
      </c>
      <c r="H28" s="22">
        <f t="shared" si="0"/>
        <v>0</v>
      </c>
    </row>
    <row r="29" spans="1:9">
      <c r="A29" s="20">
        <v>123940</v>
      </c>
      <c r="B29" s="5" t="s">
        <v>13</v>
      </c>
      <c r="C29" s="5">
        <v>11000</v>
      </c>
      <c r="D29" s="4" t="s">
        <v>35</v>
      </c>
      <c r="E29" s="9">
        <v>1200725959</v>
      </c>
      <c r="F29" s="83">
        <v>337856844</v>
      </c>
      <c r="G29" s="183">
        <v>369562042</v>
      </c>
      <c r="H29" s="22">
        <f t="shared" si="0"/>
        <v>1169020761</v>
      </c>
    </row>
    <row r="30" spans="1:9" s="132" customFormat="1">
      <c r="A30" s="170">
        <v>150110</v>
      </c>
      <c r="B30" s="171" t="s">
        <v>13</v>
      </c>
      <c r="C30" s="171">
        <v>13300</v>
      </c>
      <c r="D30" s="172" t="s">
        <v>36</v>
      </c>
      <c r="E30" s="168">
        <v>2912774</v>
      </c>
      <c r="F30" s="173">
        <v>15984780</v>
      </c>
      <c r="G30" s="184">
        <v>1718846</v>
      </c>
      <c r="H30" s="174">
        <f t="shared" si="0"/>
        <v>17178708</v>
      </c>
      <c r="I30" s="8"/>
    </row>
    <row r="31" spans="1:9">
      <c r="A31" s="20">
        <v>150210</v>
      </c>
      <c r="B31" s="5" t="s">
        <v>13</v>
      </c>
      <c r="C31" s="5">
        <v>13300</v>
      </c>
      <c r="D31" s="4" t="s">
        <v>37</v>
      </c>
      <c r="E31" s="9">
        <v>0</v>
      </c>
      <c r="F31" s="83">
        <v>0</v>
      </c>
      <c r="G31" s="183">
        <v>0</v>
      </c>
      <c r="H31" s="22">
        <f t="shared" si="0"/>
        <v>0</v>
      </c>
    </row>
    <row r="32" spans="1:9">
      <c r="A32" s="20">
        <v>150270</v>
      </c>
      <c r="B32" s="5" t="s">
        <v>13</v>
      </c>
      <c r="C32" s="5">
        <v>13300</v>
      </c>
      <c r="D32" s="4" t="s">
        <v>38</v>
      </c>
      <c r="E32" s="9">
        <v>0</v>
      </c>
      <c r="F32" s="83">
        <v>0</v>
      </c>
      <c r="G32" s="183">
        <v>0</v>
      </c>
      <c r="H32" s="22">
        <f t="shared" si="0"/>
        <v>0</v>
      </c>
    </row>
    <row r="33" spans="1:9">
      <c r="A33" s="20">
        <v>150990</v>
      </c>
      <c r="B33" s="5" t="s">
        <v>13</v>
      </c>
      <c r="C33" s="5">
        <v>13303</v>
      </c>
      <c r="D33" s="4" t="s">
        <v>39</v>
      </c>
      <c r="E33" s="9">
        <v>46534688</v>
      </c>
      <c r="F33" s="83">
        <v>0</v>
      </c>
      <c r="G33" s="183">
        <v>0</v>
      </c>
      <c r="H33" s="22">
        <f t="shared" si="0"/>
        <v>46534688</v>
      </c>
    </row>
    <row r="34" spans="1:9">
      <c r="A34" s="20"/>
      <c r="B34" s="5" t="s">
        <v>13</v>
      </c>
      <c r="C34" s="5"/>
      <c r="D34" s="4" t="s">
        <v>40</v>
      </c>
      <c r="E34" s="9">
        <v>0</v>
      </c>
      <c r="F34" s="83">
        <v>0</v>
      </c>
      <c r="G34" s="183">
        <v>0</v>
      </c>
      <c r="H34" s="22">
        <f t="shared" si="0"/>
        <v>0</v>
      </c>
    </row>
    <row r="35" spans="1:9">
      <c r="A35" s="20">
        <v>152610</v>
      </c>
      <c r="B35" s="5" t="s">
        <v>13</v>
      </c>
      <c r="C35" s="5">
        <v>13600</v>
      </c>
      <c r="D35" s="4" t="s">
        <v>41</v>
      </c>
      <c r="E35" s="9">
        <v>16069850</v>
      </c>
      <c r="F35" s="83">
        <v>36370</v>
      </c>
      <c r="G35" s="183">
        <v>0</v>
      </c>
      <c r="H35" s="22">
        <f t="shared" si="0"/>
        <v>16106220</v>
      </c>
    </row>
    <row r="36" spans="1:9">
      <c r="A36" s="73"/>
      <c r="B36" s="74" t="s">
        <v>13</v>
      </c>
      <c r="C36" s="74">
        <v>19801</v>
      </c>
      <c r="D36" s="75" t="s">
        <v>42</v>
      </c>
      <c r="E36" s="76">
        <v>0</v>
      </c>
      <c r="F36" s="77">
        <v>0</v>
      </c>
      <c r="G36" s="76">
        <v>0</v>
      </c>
      <c r="H36" s="77">
        <f t="shared" si="0"/>
        <v>0</v>
      </c>
      <c r="I36" s="8" t="s">
        <v>43</v>
      </c>
    </row>
    <row r="37" spans="1:9">
      <c r="A37" s="20">
        <v>157110</v>
      </c>
      <c r="B37" s="5" t="s">
        <v>13</v>
      </c>
      <c r="C37" s="5"/>
      <c r="D37" s="4" t="s">
        <v>44</v>
      </c>
      <c r="E37" s="9">
        <v>0</v>
      </c>
      <c r="F37" s="83">
        <v>0</v>
      </c>
      <c r="G37" s="183">
        <v>0</v>
      </c>
      <c r="H37" s="22">
        <f t="shared" si="0"/>
        <v>0</v>
      </c>
    </row>
    <row r="38" spans="1:9">
      <c r="A38" s="20">
        <v>157810</v>
      </c>
      <c r="B38" s="5" t="s">
        <v>13</v>
      </c>
      <c r="C38" s="5"/>
      <c r="D38" s="4" t="s">
        <v>45</v>
      </c>
      <c r="E38" s="9">
        <v>0</v>
      </c>
      <c r="F38" s="83">
        <v>0</v>
      </c>
      <c r="G38" s="183">
        <v>0</v>
      </c>
      <c r="H38" s="22">
        <f t="shared" si="0"/>
        <v>0</v>
      </c>
    </row>
    <row r="39" spans="1:9">
      <c r="A39" s="20">
        <v>157910</v>
      </c>
      <c r="B39" s="5" t="s">
        <v>13</v>
      </c>
      <c r="C39" s="5">
        <v>14300</v>
      </c>
      <c r="D39" s="4" t="s">
        <v>46</v>
      </c>
      <c r="E39" s="9">
        <v>0</v>
      </c>
      <c r="F39" s="83">
        <v>0</v>
      </c>
      <c r="G39" s="183">
        <v>0</v>
      </c>
      <c r="H39" s="22">
        <f t="shared" si="0"/>
        <v>0</v>
      </c>
    </row>
    <row r="40" spans="1:9">
      <c r="A40" s="20">
        <v>173100</v>
      </c>
      <c r="B40" s="5" t="s">
        <v>13</v>
      </c>
      <c r="C40" s="5"/>
      <c r="D40" s="4" t="s">
        <v>47</v>
      </c>
      <c r="E40" s="9">
        <v>0</v>
      </c>
      <c r="F40" s="83">
        <v>0</v>
      </c>
      <c r="G40" s="183">
        <v>0</v>
      </c>
      <c r="H40" s="22">
        <f t="shared" si="0"/>
        <v>0</v>
      </c>
    </row>
    <row r="41" spans="1:9">
      <c r="A41" s="20">
        <v>174100</v>
      </c>
      <c r="B41" s="5" t="s">
        <v>13</v>
      </c>
      <c r="C41" s="5">
        <v>21900</v>
      </c>
      <c r="D41" s="4" t="s">
        <v>48</v>
      </c>
      <c r="E41" s="9">
        <v>272817297</v>
      </c>
      <c r="F41" s="83">
        <v>0</v>
      </c>
      <c r="G41" s="183">
        <v>0</v>
      </c>
      <c r="H41" s="22">
        <f t="shared" si="0"/>
        <v>272817297</v>
      </c>
    </row>
    <row r="42" spans="1:9">
      <c r="A42" s="20">
        <v>177110</v>
      </c>
      <c r="B42" s="5" t="s">
        <v>13</v>
      </c>
      <c r="C42" s="5">
        <v>22100</v>
      </c>
      <c r="D42" s="4" t="s">
        <v>49</v>
      </c>
      <c r="E42" s="9">
        <v>0</v>
      </c>
      <c r="F42" s="83">
        <v>0</v>
      </c>
      <c r="G42" s="183">
        <v>0</v>
      </c>
      <c r="H42" s="22">
        <f t="shared" si="0"/>
        <v>0</v>
      </c>
    </row>
    <row r="43" spans="1:9">
      <c r="A43" s="20">
        <v>177120</v>
      </c>
      <c r="B43" s="5" t="s">
        <v>13</v>
      </c>
      <c r="C43" s="5">
        <v>22300</v>
      </c>
      <c r="D43" s="4" t="s">
        <v>50</v>
      </c>
      <c r="E43" s="9">
        <v>245934526</v>
      </c>
      <c r="F43" s="83">
        <v>0</v>
      </c>
      <c r="G43" s="183">
        <v>0</v>
      </c>
      <c r="H43" s="22">
        <f t="shared" si="0"/>
        <v>245934526</v>
      </c>
    </row>
    <row r="44" spans="1:9">
      <c r="A44" s="20">
        <v>177130</v>
      </c>
      <c r="B44" s="5" t="s">
        <v>13</v>
      </c>
      <c r="C44" s="5">
        <v>22500</v>
      </c>
      <c r="D44" s="4" t="s">
        <v>51</v>
      </c>
      <c r="E44" s="9">
        <v>50429170</v>
      </c>
      <c r="F44" s="83">
        <v>0</v>
      </c>
      <c r="G44" s="183">
        <v>0</v>
      </c>
      <c r="H44" s="22">
        <f t="shared" si="0"/>
        <v>50429170</v>
      </c>
    </row>
    <row r="45" spans="1:9">
      <c r="A45" s="20">
        <v>184110</v>
      </c>
      <c r="B45" s="5" t="s">
        <v>13</v>
      </c>
      <c r="C45" s="5">
        <v>22000</v>
      </c>
      <c r="D45" s="4" t="s">
        <v>52</v>
      </c>
      <c r="E45" s="9">
        <v>-269950097</v>
      </c>
      <c r="F45" s="83">
        <v>0</v>
      </c>
      <c r="G45" s="183">
        <v>74700</v>
      </c>
      <c r="H45" s="22">
        <f t="shared" si="0"/>
        <v>-270024797</v>
      </c>
    </row>
    <row r="46" spans="1:9">
      <c r="A46" s="20">
        <v>187110</v>
      </c>
      <c r="B46" s="5" t="s">
        <v>13</v>
      </c>
      <c r="C46" s="5">
        <v>22200</v>
      </c>
      <c r="D46" s="4" t="s">
        <v>53</v>
      </c>
      <c r="E46" s="9">
        <v>0</v>
      </c>
      <c r="F46" s="83">
        <v>0</v>
      </c>
      <c r="G46" s="183">
        <v>0</v>
      </c>
      <c r="H46" s="22">
        <f t="shared" si="0"/>
        <v>0</v>
      </c>
    </row>
    <row r="47" spans="1:9">
      <c r="A47" s="20">
        <v>187120</v>
      </c>
      <c r="B47" s="5" t="s">
        <v>13</v>
      </c>
      <c r="C47" s="5">
        <v>22400</v>
      </c>
      <c r="D47" s="4" t="s">
        <v>54</v>
      </c>
      <c r="E47" s="9">
        <v>-193029007</v>
      </c>
      <c r="F47" s="83">
        <v>0</v>
      </c>
      <c r="G47" s="183">
        <v>3168724</v>
      </c>
      <c r="H47" s="22">
        <f t="shared" si="0"/>
        <v>-196197731</v>
      </c>
    </row>
    <row r="48" spans="1:9">
      <c r="A48" s="20">
        <v>187130</v>
      </c>
      <c r="B48" s="5" t="s">
        <v>13</v>
      </c>
      <c r="C48" s="5">
        <v>22600</v>
      </c>
      <c r="D48" s="4" t="s">
        <v>55</v>
      </c>
      <c r="E48" s="9">
        <v>-50427170</v>
      </c>
      <c r="F48" s="83">
        <v>0</v>
      </c>
      <c r="G48" s="183">
        <v>0</v>
      </c>
      <c r="H48" s="22">
        <f t="shared" si="0"/>
        <v>-50427170</v>
      </c>
    </row>
    <row r="49" spans="1:8">
      <c r="A49" s="20">
        <v>187200</v>
      </c>
      <c r="B49" s="5" t="s">
        <v>13</v>
      </c>
      <c r="C49" s="5">
        <v>10900</v>
      </c>
      <c r="D49" s="4" t="s">
        <v>56</v>
      </c>
      <c r="E49" s="9">
        <v>-6544253</v>
      </c>
      <c r="F49" s="83">
        <v>0</v>
      </c>
      <c r="G49" s="183">
        <v>0</v>
      </c>
      <c r="H49" s="22">
        <f t="shared" si="0"/>
        <v>-6544253</v>
      </c>
    </row>
    <row r="50" spans="1:8">
      <c r="A50" s="20">
        <v>410110</v>
      </c>
      <c r="B50" s="5" t="s">
        <v>13</v>
      </c>
      <c r="C50" s="5"/>
      <c r="D50" s="4"/>
      <c r="E50" s="9">
        <v>0</v>
      </c>
      <c r="F50" s="83">
        <v>0</v>
      </c>
      <c r="G50" s="183">
        <v>0</v>
      </c>
      <c r="H50" s="22">
        <f t="shared" si="0"/>
        <v>0</v>
      </c>
    </row>
    <row r="51" spans="1:8">
      <c r="A51" s="20">
        <v>410520</v>
      </c>
      <c r="B51" s="5" t="s">
        <v>13</v>
      </c>
      <c r="C51" s="5"/>
      <c r="D51" s="4" t="s">
        <v>57</v>
      </c>
      <c r="E51" s="9">
        <v>0</v>
      </c>
      <c r="F51" s="83">
        <v>0</v>
      </c>
      <c r="G51" s="183">
        <v>0</v>
      </c>
      <c r="H51" s="22">
        <f t="shared" si="0"/>
        <v>0</v>
      </c>
    </row>
    <row r="52" spans="1:8" ht="12" customHeight="1">
      <c r="A52" s="20">
        <v>418000</v>
      </c>
      <c r="B52" s="5" t="s">
        <v>13</v>
      </c>
      <c r="C52" s="5">
        <v>25100</v>
      </c>
      <c r="D52" s="4" t="s">
        <v>58</v>
      </c>
      <c r="E52" s="56">
        <v>-9059303</v>
      </c>
      <c r="F52" s="83">
        <v>0</v>
      </c>
      <c r="G52" s="183">
        <v>0</v>
      </c>
      <c r="H52" s="22">
        <f t="shared" si="0"/>
        <v>-9059303</v>
      </c>
    </row>
    <row r="53" spans="1:8">
      <c r="A53" s="20">
        <v>418100</v>
      </c>
      <c r="B53" s="5" t="s">
        <v>13</v>
      </c>
      <c r="C53" s="5">
        <v>25101</v>
      </c>
      <c r="D53" s="4" t="s">
        <v>59</v>
      </c>
      <c r="E53" s="9">
        <v>-2620129886</v>
      </c>
      <c r="F53" s="83">
        <v>2793754057</v>
      </c>
      <c r="G53" s="183">
        <v>2593754057</v>
      </c>
      <c r="H53" s="22">
        <f t="shared" si="0"/>
        <v>-2420129886</v>
      </c>
    </row>
    <row r="54" spans="1:8">
      <c r="A54" s="20">
        <v>418160</v>
      </c>
      <c r="B54" s="5" t="s">
        <v>13</v>
      </c>
      <c r="C54" s="5"/>
      <c r="D54" s="4" t="s">
        <v>60</v>
      </c>
      <c r="E54" s="9">
        <v>0</v>
      </c>
      <c r="F54" s="83">
        <v>0</v>
      </c>
      <c r="G54" s="183">
        <v>0</v>
      </c>
      <c r="H54" s="22">
        <f t="shared" si="0"/>
        <v>0</v>
      </c>
    </row>
    <row r="55" spans="1:8">
      <c r="A55" s="20">
        <v>418260</v>
      </c>
      <c r="B55" s="5" t="s">
        <v>13</v>
      </c>
      <c r="C55" s="5">
        <v>25300</v>
      </c>
      <c r="D55" s="4" t="s">
        <v>61</v>
      </c>
      <c r="E55" s="9">
        <v>0</v>
      </c>
      <c r="F55" s="83">
        <v>0</v>
      </c>
      <c r="G55" s="183">
        <v>0</v>
      </c>
      <c r="H55" s="22">
        <f t="shared" si="0"/>
        <v>0</v>
      </c>
    </row>
    <row r="56" spans="1:8">
      <c r="A56" s="20">
        <v>418310</v>
      </c>
      <c r="B56" s="5" t="s">
        <v>13</v>
      </c>
      <c r="C56" s="5">
        <v>25301</v>
      </c>
      <c r="D56" s="4" t="s">
        <v>62</v>
      </c>
      <c r="E56" s="9">
        <v>-3272883</v>
      </c>
      <c r="F56" s="83">
        <v>0</v>
      </c>
      <c r="G56" s="183">
        <v>0</v>
      </c>
      <c r="H56" s="22">
        <f t="shared" si="0"/>
        <v>-3272883</v>
      </c>
    </row>
    <row r="57" spans="1:8">
      <c r="A57" s="20">
        <v>418910</v>
      </c>
      <c r="B57" s="5" t="s">
        <v>13</v>
      </c>
      <c r="C57" s="5"/>
      <c r="D57" s="4" t="s">
        <v>63</v>
      </c>
      <c r="E57" s="9">
        <v>0</v>
      </c>
      <c r="F57" s="83">
        <v>0</v>
      </c>
      <c r="G57" s="183">
        <v>0</v>
      </c>
      <c r="H57" s="22">
        <f t="shared" si="0"/>
        <v>0</v>
      </c>
    </row>
    <row r="58" spans="1:8">
      <c r="A58" s="20">
        <v>422120</v>
      </c>
      <c r="B58" s="5" t="s">
        <v>13</v>
      </c>
      <c r="C58" s="5">
        <v>26200</v>
      </c>
      <c r="D58" s="4" t="s">
        <v>64</v>
      </c>
      <c r="E58" s="9">
        <v>0</v>
      </c>
      <c r="F58" s="83">
        <v>0</v>
      </c>
      <c r="G58" s="183">
        <v>0</v>
      </c>
      <c r="H58" s="22">
        <f t="shared" si="0"/>
        <v>0</v>
      </c>
    </row>
    <row r="59" spans="1:8">
      <c r="A59" s="20">
        <v>423000</v>
      </c>
      <c r="B59" s="5" t="s">
        <v>13</v>
      </c>
      <c r="C59" s="5">
        <v>26201</v>
      </c>
      <c r="D59" s="4" t="s">
        <v>65</v>
      </c>
      <c r="E59" s="9">
        <v>-167681375</v>
      </c>
      <c r="F59" s="83">
        <v>0</v>
      </c>
      <c r="G59" s="183">
        <v>3053756</v>
      </c>
      <c r="H59" s="22">
        <f t="shared" si="0"/>
        <v>-170735131</v>
      </c>
    </row>
    <row r="60" spans="1:8">
      <c r="A60" s="20">
        <v>428000</v>
      </c>
      <c r="B60" s="5" t="s">
        <v>13</v>
      </c>
      <c r="C60" s="5">
        <v>26200</v>
      </c>
      <c r="D60" s="4" t="s">
        <v>66</v>
      </c>
      <c r="E60" s="9">
        <v>0</v>
      </c>
      <c r="F60" s="83">
        <v>0</v>
      </c>
      <c r="G60" s="183">
        <v>0</v>
      </c>
      <c r="H60" s="22">
        <f t="shared" si="0"/>
        <v>0</v>
      </c>
    </row>
    <row r="61" spans="1:8">
      <c r="A61" s="20"/>
      <c r="B61" s="5" t="s">
        <v>13</v>
      </c>
      <c r="C61" s="5">
        <v>26205</v>
      </c>
      <c r="D61" s="4" t="s">
        <v>67</v>
      </c>
      <c r="E61" s="9">
        <v>1150000000</v>
      </c>
      <c r="F61" s="22">
        <v>0</v>
      </c>
      <c r="G61" s="179">
        <v>0</v>
      </c>
      <c r="H61" s="22">
        <f t="shared" si="0"/>
        <v>1150000000</v>
      </c>
    </row>
    <row r="62" spans="1:8">
      <c r="A62" s="20">
        <v>428810</v>
      </c>
      <c r="B62" s="5" t="s">
        <v>13</v>
      </c>
      <c r="C62" s="5">
        <v>27500</v>
      </c>
      <c r="D62" s="4" t="s">
        <v>68</v>
      </c>
      <c r="E62" s="9">
        <v>-23077780</v>
      </c>
      <c r="F62" s="83">
        <v>16912460</v>
      </c>
      <c r="G62" s="183">
        <v>16912460</v>
      </c>
      <c r="H62" s="22">
        <f t="shared" si="0"/>
        <v>-23077780</v>
      </c>
    </row>
    <row r="63" spans="1:8">
      <c r="A63" s="20">
        <v>428820</v>
      </c>
      <c r="B63" s="5" t="s">
        <v>13</v>
      </c>
      <c r="C63" s="5">
        <v>27600</v>
      </c>
      <c r="D63" s="4" t="s">
        <v>69</v>
      </c>
      <c r="E63" s="9">
        <v>4498450</v>
      </c>
      <c r="F63" s="83">
        <v>1691200</v>
      </c>
      <c r="G63" s="183">
        <v>1691200</v>
      </c>
      <c r="H63" s="22">
        <f t="shared" si="0"/>
        <v>4498450</v>
      </c>
    </row>
    <row r="64" spans="1:8">
      <c r="A64" s="20">
        <v>428830</v>
      </c>
      <c r="B64" s="5" t="s">
        <v>13</v>
      </c>
      <c r="C64" s="5">
        <v>27700</v>
      </c>
      <c r="D64" s="4" t="s">
        <v>70</v>
      </c>
      <c r="E64" s="9">
        <v>-2509380</v>
      </c>
      <c r="F64" s="83">
        <v>2509380</v>
      </c>
      <c r="G64" s="183">
        <v>2509380</v>
      </c>
      <c r="H64" s="22">
        <f t="shared" si="0"/>
        <v>-2509380</v>
      </c>
    </row>
    <row r="65" spans="1:8">
      <c r="A65" s="20">
        <v>428840</v>
      </c>
      <c r="B65" s="5" t="s">
        <v>13</v>
      </c>
      <c r="C65" s="5">
        <v>27800</v>
      </c>
      <c r="D65" s="4" t="s">
        <v>71</v>
      </c>
      <c r="E65" s="9">
        <v>-6137850</v>
      </c>
      <c r="F65" s="83">
        <v>5156190</v>
      </c>
      <c r="G65" s="183">
        <v>5156190</v>
      </c>
      <c r="H65" s="22">
        <f t="shared" si="0"/>
        <v>-6137850</v>
      </c>
    </row>
    <row r="66" spans="1:8">
      <c r="A66" s="20">
        <v>441100</v>
      </c>
      <c r="B66" s="5" t="s">
        <v>13</v>
      </c>
      <c r="C66" s="5">
        <v>26203</v>
      </c>
      <c r="D66" s="4" t="s">
        <v>72</v>
      </c>
      <c r="E66" s="9">
        <v>-1584930415</v>
      </c>
      <c r="F66" s="83">
        <v>0</v>
      </c>
      <c r="G66" s="183">
        <v>0</v>
      </c>
      <c r="H66" s="22">
        <f t="shared" si="0"/>
        <v>-1584930415</v>
      </c>
    </row>
    <row r="67" spans="1:8">
      <c r="A67" s="20">
        <v>412100</v>
      </c>
      <c r="B67" s="5" t="s">
        <v>13</v>
      </c>
      <c r="C67" s="5"/>
      <c r="D67" s="4"/>
      <c r="E67" s="9">
        <v>0</v>
      </c>
      <c r="F67" s="83">
        <v>0</v>
      </c>
      <c r="G67" s="183">
        <v>0</v>
      </c>
      <c r="H67" s="22">
        <f t="shared" si="0"/>
        <v>0</v>
      </c>
    </row>
    <row r="68" spans="1:8">
      <c r="A68" s="20">
        <v>448930</v>
      </c>
      <c r="B68" s="5" t="s">
        <v>13</v>
      </c>
      <c r="C68" s="5"/>
      <c r="D68" s="4" t="s">
        <v>73</v>
      </c>
      <c r="E68" s="9">
        <v>0</v>
      </c>
      <c r="F68" s="83">
        <v>0</v>
      </c>
      <c r="G68" s="183">
        <v>0</v>
      </c>
      <c r="H68" s="22">
        <f t="shared" si="0"/>
        <v>0</v>
      </c>
    </row>
    <row r="69" spans="1:8">
      <c r="A69" s="20">
        <v>466010</v>
      </c>
      <c r="B69" s="5" t="s">
        <v>13</v>
      </c>
      <c r="C69" s="5"/>
      <c r="D69" s="4" t="s">
        <v>74</v>
      </c>
      <c r="E69" s="56">
        <v>0</v>
      </c>
      <c r="F69" s="83">
        <v>0</v>
      </c>
      <c r="G69" s="183">
        <v>0</v>
      </c>
      <c r="H69" s="22">
        <f t="shared" si="0"/>
        <v>0</v>
      </c>
    </row>
    <row r="70" spans="1:8">
      <c r="A70" s="20">
        <v>466020</v>
      </c>
      <c r="B70" s="5" t="s">
        <v>13</v>
      </c>
      <c r="C70" s="5"/>
      <c r="D70" s="4" t="s">
        <v>766</v>
      </c>
      <c r="E70" s="56">
        <v>0</v>
      </c>
      <c r="F70" s="83">
        <v>0</v>
      </c>
      <c r="G70" s="183">
        <v>0</v>
      </c>
      <c r="H70" s="22">
        <f t="shared" si="0"/>
        <v>0</v>
      </c>
    </row>
    <row r="71" spans="1:8">
      <c r="A71" s="20">
        <v>467110</v>
      </c>
      <c r="B71" s="5" t="s">
        <v>13</v>
      </c>
      <c r="C71" s="5"/>
      <c r="D71" s="4" t="s">
        <v>76</v>
      </c>
      <c r="E71" s="9">
        <v>0</v>
      </c>
      <c r="F71" s="83">
        <v>0</v>
      </c>
      <c r="G71" s="183">
        <v>0</v>
      </c>
      <c r="H71" s="22">
        <f t="shared" si="0"/>
        <v>0</v>
      </c>
    </row>
    <row r="72" spans="1:8">
      <c r="A72" s="20">
        <v>484004</v>
      </c>
      <c r="B72" s="5" t="s">
        <v>13</v>
      </c>
      <c r="C72" s="5"/>
      <c r="D72" s="4" t="s">
        <v>77</v>
      </c>
      <c r="E72" s="9">
        <v>0</v>
      </c>
      <c r="F72" s="83">
        <v>0</v>
      </c>
      <c r="G72" s="183">
        <v>0</v>
      </c>
      <c r="H72" s="22">
        <f t="shared" ref="H72:H135" si="1">E72+F72-G72</f>
        <v>0</v>
      </c>
    </row>
    <row r="73" spans="1:8">
      <c r="A73" s="192">
        <v>484037</v>
      </c>
      <c r="B73" s="193" t="s">
        <v>13</v>
      </c>
      <c r="C73" s="193">
        <v>28000</v>
      </c>
      <c r="D73" s="194" t="s">
        <v>78</v>
      </c>
      <c r="E73" s="56">
        <v>8164328262</v>
      </c>
      <c r="F73" s="190">
        <v>223570141</v>
      </c>
      <c r="G73" s="191">
        <v>107881083</v>
      </c>
      <c r="H73" s="190">
        <f t="shared" si="1"/>
        <v>8280017320</v>
      </c>
    </row>
    <row r="74" spans="1:8">
      <c r="A74" s="20">
        <v>484183</v>
      </c>
      <c r="B74" s="5" t="s">
        <v>13</v>
      </c>
      <c r="C74" s="5"/>
      <c r="D74" s="4" t="s">
        <v>79</v>
      </c>
      <c r="E74" s="9">
        <v>0</v>
      </c>
      <c r="F74" s="83">
        <v>0</v>
      </c>
      <c r="G74" s="183">
        <v>0</v>
      </c>
      <c r="H74" s="22">
        <f t="shared" si="1"/>
        <v>0</v>
      </c>
    </row>
    <row r="75" spans="1:8">
      <c r="A75" s="20">
        <v>484197</v>
      </c>
      <c r="B75" s="5" t="s">
        <v>13</v>
      </c>
      <c r="C75" s="5">
        <v>28200</v>
      </c>
      <c r="D75" s="4" t="s">
        <v>80</v>
      </c>
      <c r="E75" s="56">
        <v>0</v>
      </c>
      <c r="F75" s="83">
        <v>0</v>
      </c>
      <c r="G75" s="183">
        <v>0</v>
      </c>
      <c r="H75" s="22">
        <f t="shared" si="1"/>
        <v>0</v>
      </c>
    </row>
    <row r="76" spans="1:8">
      <c r="A76" s="20">
        <v>484281</v>
      </c>
      <c r="B76" s="5" t="s">
        <v>13</v>
      </c>
      <c r="C76" s="5"/>
      <c r="D76" s="4" t="s">
        <v>81</v>
      </c>
      <c r="E76" s="9">
        <v>0</v>
      </c>
      <c r="F76" s="83">
        <v>0</v>
      </c>
      <c r="G76" s="183">
        <v>0</v>
      </c>
      <c r="H76" s="22">
        <f t="shared" si="1"/>
        <v>0</v>
      </c>
    </row>
    <row r="77" spans="1:8">
      <c r="A77" s="20">
        <v>484307</v>
      </c>
      <c r="B77" s="5" t="s">
        <v>13</v>
      </c>
      <c r="C77" s="5"/>
      <c r="D77" s="4" t="s">
        <v>82</v>
      </c>
      <c r="E77" s="9">
        <v>0</v>
      </c>
      <c r="F77" s="83">
        <v>0</v>
      </c>
      <c r="G77" s="183">
        <v>0</v>
      </c>
      <c r="H77" s="22">
        <f t="shared" si="1"/>
        <v>0</v>
      </c>
    </row>
    <row r="78" spans="1:8">
      <c r="A78" s="20">
        <v>484423</v>
      </c>
      <c r="B78" s="5" t="s">
        <v>13</v>
      </c>
      <c r="C78" s="5">
        <v>28500</v>
      </c>
      <c r="D78" s="4" t="s">
        <v>83</v>
      </c>
      <c r="E78" s="9">
        <v>-79221963</v>
      </c>
      <c r="F78" s="83">
        <v>0</v>
      </c>
      <c r="G78" s="183">
        <v>1427597</v>
      </c>
      <c r="H78" s="22">
        <f t="shared" si="1"/>
        <v>-80649560</v>
      </c>
    </row>
    <row r="79" spans="1:8">
      <c r="A79" s="20">
        <v>484941</v>
      </c>
      <c r="B79" s="5" t="s">
        <v>13</v>
      </c>
      <c r="C79" s="5"/>
      <c r="D79" s="4" t="s">
        <v>84</v>
      </c>
      <c r="E79" s="9">
        <v>0</v>
      </c>
      <c r="F79" s="83">
        <v>0</v>
      </c>
      <c r="G79" s="183">
        <v>0</v>
      </c>
      <c r="H79" s="22">
        <f t="shared" si="1"/>
        <v>0</v>
      </c>
    </row>
    <row r="80" spans="1:8">
      <c r="A80" s="20"/>
      <c r="B80" s="5" t="s">
        <v>13</v>
      </c>
      <c r="C80" s="5">
        <v>28700</v>
      </c>
      <c r="D80" s="4" t="s">
        <v>712</v>
      </c>
      <c r="E80" s="56">
        <v>-62762322</v>
      </c>
      <c r="F80" s="83">
        <v>0</v>
      </c>
      <c r="G80" s="183">
        <v>6775163</v>
      </c>
      <c r="H80" s="22">
        <f t="shared" si="1"/>
        <v>-69537485</v>
      </c>
    </row>
    <row r="81" spans="1:8">
      <c r="A81" s="20">
        <v>494020</v>
      </c>
      <c r="B81" s="5" t="s">
        <v>13</v>
      </c>
      <c r="C81" s="5"/>
      <c r="D81" s="4"/>
      <c r="E81" s="9">
        <v>0</v>
      </c>
      <c r="F81" s="83">
        <v>0</v>
      </c>
      <c r="G81" s="183">
        <v>0</v>
      </c>
      <c r="H81" s="22">
        <f t="shared" si="1"/>
        <v>0</v>
      </c>
    </row>
    <row r="82" spans="1:8">
      <c r="A82" s="20">
        <v>496000</v>
      </c>
      <c r="B82" s="5" t="s">
        <v>13</v>
      </c>
      <c r="C82" s="5">
        <v>33100</v>
      </c>
      <c r="D82" s="4" t="s">
        <v>85</v>
      </c>
      <c r="E82" s="9">
        <v>-498060000</v>
      </c>
      <c r="F82" s="83">
        <v>0</v>
      </c>
      <c r="G82" s="183">
        <v>0</v>
      </c>
      <c r="H82" s="22">
        <f t="shared" si="1"/>
        <v>-498060000</v>
      </c>
    </row>
    <row r="83" spans="1:8">
      <c r="A83" s="20">
        <v>498000</v>
      </c>
      <c r="B83" s="5" t="s">
        <v>13</v>
      </c>
      <c r="C83" s="5">
        <v>34100</v>
      </c>
      <c r="D83" s="4" t="s">
        <v>86</v>
      </c>
      <c r="E83" s="9">
        <v>-76665752</v>
      </c>
      <c r="F83" s="83">
        <v>0</v>
      </c>
      <c r="G83" s="183">
        <v>0</v>
      </c>
      <c r="H83" s="22">
        <f t="shared" si="1"/>
        <v>-76665752</v>
      </c>
    </row>
    <row r="84" spans="1:8">
      <c r="A84" s="58">
        <v>499110</v>
      </c>
      <c r="B84" s="59" t="s">
        <v>13</v>
      </c>
      <c r="C84" s="59">
        <v>37500</v>
      </c>
      <c r="D84" s="60" t="s">
        <v>87</v>
      </c>
      <c r="E84" s="61">
        <v>-9154715196</v>
      </c>
      <c r="F84" s="85">
        <v>0</v>
      </c>
      <c r="G84" s="185">
        <v>0</v>
      </c>
      <c r="H84" s="62">
        <f t="shared" si="1"/>
        <v>-9154715196</v>
      </c>
    </row>
    <row r="85" spans="1:8">
      <c r="A85" s="20" t="s">
        <v>88</v>
      </c>
      <c r="B85" s="5" t="s">
        <v>13</v>
      </c>
      <c r="C85" s="5">
        <v>40100</v>
      </c>
      <c r="D85" s="4" t="s">
        <v>89</v>
      </c>
      <c r="E85" s="9">
        <v>0</v>
      </c>
      <c r="F85" s="83">
        <v>0</v>
      </c>
      <c r="G85" s="183">
        <v>0</v>
      </c>
      <c r="H85" s="22">
        <f t="shared" si="1"/>
        <v>0</v>
      </c>
    </row>
    <row r="86" spans="1:8">
      <c r="A86" s="20" t="s">
        <v>90</v>
      </c>
      <c r="B86" s="5" t="s">
        <v>13</v>
      </c>
      <c r="C86" s="5">
        <v>40100</v>
      </c>
      <c r="D86" s="4" t="s">
        <v>91</v>
      </c>
      <c r="E86" s="9">
        <v>0</v>
      </c>
      <c r="F86" s="83">
        <v>0</v>
      </c>
      <c r="G86" s="183">
        <v>0</v>
      </c>
      <c r="H86" s="22">
        <f t="shared" si="1"/>
        <v>0</v>
      </c>
    </row>
    <row r="87" spans="1:8">
      <c r="A87" s="20" t="s">
        <v>92</v>
      </c>
      <c r="B87" s="5" t="s">
        <v>13</v>
      </c>
      <c r="C87" s="5">
        <v>40100</v>
      </c>
      <c r="D87" s="4" t="s">
        <v>93</v>
      </c>
      <c r="E87" s="9">
        <v>0</v>
      </c>
      <c r="F87" s="83">
        <v>0</v>
      </c>
      <c r="G87" s="183">
        <v>0</v>
      </c>
      <c r="H87" s="22">
        <f t="shared" si="1"/>
        <v>0</v>
      </c>
    </row>
    <row r="88" spans="1:8">
      <c r="A88" s="20" t="s">
        <v>94</v>
      </c>
      <c r="B88" s="5" t="s">
        <v>13</v>
      </c>
      <c r="C88" s="5">
        <v>40100</v>
      </c>
      <c r="D88" s="4" t="s">
        <v>95</v>
      </c>
      <c r="E88" s="9">
        <v>0</v>
      </c>
      <c r="F88" s="83">
        <v>0</v>
      </c>
      <c r="G88" s="183">
        <v>0</v>
      </c>
      <c r="H88" s="22">
        <f t="shared" si="1"/>
        <v>0</v>
      </c>
    </row>
    <row r="89" spans="1:8">
      <c r="A89" s="20" t="s">
        <v>96</v>
      </c>
      <c r="B89" s="5" t="s">
        <v>13</v>
      </c>
      <c r="C89" s="5">
        <v>40100</v>
      </c>
      <c r="D89" s="4" t="s">
        <v>97</v>
      </c>
      <c r="E89" s="9">
        <v>0</v>
      </c>
      <c r="F89" s="83">
        <v>0</v>
      </c>
      <c r="G89" s="183">
        <v>0</v>
      </c>
      <c r="H89" s="22">
        <f t="shared" si="1"/>
        <v>0</v>
      </c>
    </row>
    <row r="90" spans="1:8">
      <c r="A90" s="20" t="s">
        <v>98</v>
      </c>
      <c r="B90" s="5" t="s">
        <v>13</v>
      </c>
      <c r="C90" s="5">
        <v>40100</v>
      </c>
      <c r="D90" s="4" t="s">
        <v>99</v>
      </c>
      <c r="E90" s="9">
        <v>-2171856117</v>
      </c>
      <c r="F90" s="83">
        <v>0</v>
      </c>
      <c r="G90" s="183">
        <v>60085784</v>
      </c>
      <c r="H90" s="22">
        <f t="shared" si="1"/>
        <v>-2231941901</v>
      </c>
    </row>
    <row r="91" spans="1:8">
      <c r="A91" s="20" t="s">
        <v>100</v>
      </c>
      <c r="B91" s="5" t="s">
        <v>13</v>
      </c>
      <c r="C91" s="5">
        <v>40100</v>
      </c>
      <c r="D91" s="4" t="s">
        <v>101</v>
      </c>
      <c r="E91" s="9">
        <v>0</v>
      </c>
      <c r="F91" s="83">
        <v>0</v>
      </c>
      <c r="G91" s="183">
        <v>0</v>
      </c>
      <c r="H91" s="22">
        <f t="shared" si="1"/>
        <v>0</v>
      </c>
    </row>
    <row r="92" spans="1:8">
      <c r="A92" s="20" t="s">
        <v>102</v>
      </c>
      <c r="B92" s="5" t="s">
        <v>13</v>
      </c>
      <c r="C92" s="5">
        <v>40100</v>
      </c>
      <c r="D92" s="4" t="s">
        <v>103</v>
      </c>
      <c r="E92" s="9">
        <v>0</v>
      </c>
      <c r="F92" s="83">
        <v>0</v>
      </c>
      <c r="G92" s="183">
        <v>0</v>
      </c>
      <c r="H92" s="22">
        <f t="shared" si="1"/>
        <v>0</v>
      </c>
    </row>
    <row r="93" spans="1:8">
      <c r="A93" s="20" t="s">
        <v>104</v>
      </c>
      <c r="B93" s="5" t="s">
        <v>13</v>
      </c>
      <c r="C93" s="5">
        <v>40101</v>
      </c>
      <c r="D93" s="4" t="s">
        <v>105</v>
      </c>
      <c r="E93" s="9">
        <v>-25040710273</v>
      </c>
      <c r="F93" s="83">
        <v>0</v>
      </c>
      <c r="G93" s="183">
        <v>2515510290</v>
      </c>
      <c r="H93" s="22">
        <f t="shared" si="1"/>
        <v>-27556220563</v>
      </c>
    </row>
    <row r="94" spans="1:8">
      <c r="A94" s="20" t="s">
        <v>106</v>
      </c>
      <c r="B94" s="5" t="s">
        <v>13</v>
      </c>
      <c r="C94" s="5">
        <v>40102</v>
      </c>
      <c r="D94" s="4" t="s">
        <v>107</v>
      </c>
      <c r="E94" s="9">
        <v>-11369400</v>
      </c>
      <c r="F94" s="83">
        <v>0</v>
      </c>
      <c r="G94" s="183">
        <v>0</v>
      </c>
      <c r="H94" s="22">
        <f t="shared" si="1"/>
        <v>-11369400</v>
      </c>
    </row>
    <row r="95" spans="1:8">
      <c r="A95" s="20" t="s">
        <v>108</v>
      </c>
      <c r="B95" s="5" t="s">
        <v>13</v>
      </c>
      <c r="C95" s="5">
        <v>45100</v>
      </c>
      <c r="D95" s="4" t="s">
        <v>109</v>
      </c>
      <c r="E95" s="9">
        <v>0</v>
      </c>
      <c r="F95" s="83">
        <v>0</v>
      </c>
      <c r="G95" s="183">
        <v>0</v>
      </c>
      <c r="H95" s="22">
        <f t="shared" si="1"/>
        <v>0</v>
      </c>
    </row>
    <row r="96" spans="1:8">
      <c r="A96" s="20" t="s">
        <v>110</v>
      </c>
      <c r="B96" s="5" t="s">
        <v>13</v>
      </c>
      <c r="C96" s="5">
        <v>45101</v>
      </c>
      <c r="D96" s="4" t="s">
        <v>111</v>
      </c>
      <c r="E96" s="9">
        <v>23222523111</v>
      </c>
      <c r="F96" s="83">
        <v>2408039690</v>
      </c>
      <c r="G96" s="183">
        <v>0</v>
      </c>
      <c r="H96" s="22">
        <f t="shared" si="1"/>
        <v>25630562801</v>
      </c>
    </row>
    <row r="97" spans="1:8">
      <c r="A97" s="20" t="s">
        <v>112</v>
      </c>
      <c r="B97" s="5" t="s">
        <v>13</v>
      </c>
      <c r="C97" s="5">
        <v>45102</v>
      </c>
      <c r="D97" s="4" t="s">
        <v>113</v>
      </c>
      <c r="E97" s="9">
        <v>-49711080</v>
      </c>
      <c r="F97" s="83">
        <v>0</v>
      </c>
      <c r="G97" s="183">
        <v>0</v>
      </c>
      <c r="H97" s="22">
        <f t="shared" si="1"/>
        <v>-49711080</v>
      </c>
    </row>
    <row r="98" spans="1:8">
      <c r="A98" s="20" t="s">
        <v>114</v>
      </c>
      <c r="B98" s="5" t="s">
        <v>13</v>
      </c>
      <c r="C98" s="5">
        <v>80200</v>
      </c>
      <c r="D98" s="4" t="s">
        <v>115</v>
      </c>
      <c r="E98" s="9">
        <v>291171307</v>
      </c>
      <c r="F98" s="83">
        <v>27124267</v>
      </c>
      <c r="G98" s="183">
        <v>0</v>
      </c>
      <c r="H98" s="22">
        <f t="shared" si="1"/>
        <v>318295574</v>
      </c>
    </row>
    <row r="99" spans="1:8">
      <c r="A99" s="20" t="s">
        <v>116</v>
      </c>
      <c r="B99" s="5" t="s">
        <v>13</v>
      </c>
      <c r="C99" s="5">
        <v>80200</v>
      </c>
      <c r="D99" s="4" t="s">
        <v>117</v>
      </c>
      <c r="E99" s="9">
        <v>0</v>
      </c>
      <c r="F99" s="83">
        <v>0</v>
      </c>
      <c r="G99" s="183">
        <v>0</v>
      </c>
      <c r="H99" s="22">
        <f t="shared" si="1"/>
        <v>0</v>
      </c>
    </row>
    <row r="100" spans="1:8">
      <c r="A100" s="20" t="s">
        <v>118</v>
      </c>
      <c r="B100" s="5" t="s">
        <v>13</v>
      </c>
      <c r="C100" s="5">
        <v>80200</v>
      </c>
      <c r="D100" s="4" t="s">
        <v>119</v>
      </c>
      <c r="E100" s="9">
        <v>0</v>
      </c>
      <c r="F100" s="83">
        <v>0</v>
      </c>
      <c r="G100" s="183">
        <v>0</v>
      </c>
      <c r="H100" s="22">
        <f t="shared" si="1"/>
        <v>0</v>
      </c>
    </row>
    <row r="101" spans="1:8">
      <c r="A101" s="20" t="s">
        <v>120</v>
      </c>
      <c r="B101" s="5" t="s">
        <v>13</v>
      </c>
      <c r="C101" s="5">
        <v>80200</v>
      </c>
      <c r="D101" s="4" t="s">
        <v>121</v>
      </c>
      <c r="E101" s="9">
        <v>116658263</v>
      </c>
      <c r="F101" s="83">
        <v>10945984</v>
      </c>
      <c r="G101" s="183">
        <v>0</v>
      </c>
      <c r="H101" s="22">
        <f t="shared" si="1"/>
        <v>127604247</v>
      </c>
    </row>
    <row r="102" spans="1:8">
      <c r="A102" s="20" t="s">
        <v>122</v>
      </c>
      <c r="B102" s="5" t="s">
        <v>13</v>
      </c>
      <c r="C102" s="5">
        <v>80200</v>
      </c>
      <c r="D102" s="4" t="s">
        <v>123</v>
      </c>
      <c r="E102" s="9">
        <v>96258133</v>
      </c>
      <c r="F102" s="83">
        <v>8934993</v>
      </c>
      <c r="G102" s="183">
        <v>0</v>
      </c>
      <c r="H102" s="22">
        <f t="shared" si="1"/>
        <v>105193126</v>
      </c>
    </row>
    <row r="103" spans="1:8">
      <c r="A103" s="20" t="s">
        <v>124</v>
      </c>
      <c r="B103" s="5" t="s">
        <v>13</v>
      </c>
      <c r="C103" s="5">
        <v>80200</v>
      </c>
      <c r="D103" s="4" t="s">
        <v>125</v>
      </c>
      <c r="E103" s="9">
        <v>51273381</v>
      </c>
      <c r="F103" s="83">
        <v>4858599</v>
      </c>
      <c r="G103" s="183">
        <v>0</v>
      </c>
      <c r="H103" s="22">
        <f t="shared" si="1"/>
        <v>56131980</v>
      </c>
    </row>
    <row r="104" spans="1:8">
      <c r="A104" s="20" t="s">
        <v>126</v>
      </c>
      <c r="B104" s="5" t="s">
        <v>13</v>
      </c>
      <c r="C104" s="5">
        <v>80200</v>
      </c>
      <c r="D104" s="4" t="s">
        <v>127</v>
      </c>
      <c r="E104" s="9">
        <v>313317468</v>
      </c>
      <c r="F104" s="83">
        <v>24326040</v>
      </c>
      <c r="G104" s="183">
        <v>0</v>
      </c>
      <c r="H104" s="22">
        <f t="shared" si="1"/>
        <v>337643508</v>
      </c>
    </row>
    <row r="105" spans="1:8">
      <c r="A105" s="20" t="s">
        <v>128</v>
      </c>
      <c r="B105" s="5" t="s">
        <v>13</v>
      </c>
      <c r="C105" s="5">
        <v>80200</v>
      </c>
      <c r="D105" s="4" t="s">
        <v>129</v>
      </c>
      <c r="E105" s="9">
        <v>295954380</v>
      </c>
      <c r="F105" s="83">
        <v>27402281</v>
      </c>
      <c r="G105" s="183">
        <v>0</v>
      </c>
      <c r="H105" s="22">
        <f t="shared" si="1"/>
        <v>323356661</v>
      </c>
    </row>
    <row r="106" spans="1:8">
      <c r="A106" s="20">
        <v>782000</v>
      </c>
      <c r="B106" s="5" t="s">
        <v>13</v>
      </c>
      <c r="C106" s="5">
        <v>81100</v>
      </c>
      <c r="D106" s="4" t="s">
        <v>130</v>
      </c>
      <c r="E106" s="9">
        <v>380000</v>
      </c>
      <c r="F106" s="83">
        <v>0</v>
      </c>
      <c r="G106" s="183">
        <v>0</v>
      </c>
      <c r="H106" s="22">
        <f t="shared" si="1"/>
        <v>380000</v>
      </c>
    </row>
    <row r="107" spans="1:8">
      <c r="A107" s="20" t="s">
        <v>131</v>
      </c>
      <c r="B107" s="5" t="s">
        <v>13</v>
      </c>
      <c r="C107" s="5">
        <v>81100</v>
      </c>
      <c r="D107" s="4" t="s">
        <v>132</v>
      </c>
      <c r="E107" s="9">
        <v>0</v>
      </c>
      <c r="F107" s="83">
        <v>0</v>
      </c>
      <c r="G107" s="183">
        <v>0</v>
      </c>
      <c r="H107" s="22">
        <f t="shared" si="1"/>
        <v>0</v>
      </c>
    </row>
    <row r="108" spans="1:8">
      <c r="A108" s="20" t="s">
        <v>133</v>
      </c>
      <c r="B108" s="5" t="s">
        <v>13</v>
      </c>
      <c r="C108" s="5">
        <v>81100</v>
      </c>
      <c r="D108" s="4" t="s">
        <v>134</v>
      </c>
      <c r="E108" s="9">
        <v>0</v>
      </c>
      <c r="F108" s="83">
        <v>0</v>
      </c>
      <c r="G108" s="183">
        <v>0</v>
      </c>
      <c r="H108" s="22">
        <f t="shared" si="1"/>
        <v>0</v>
      </c>
    </row>
    <row r="109" spans="1:8">
      <c r="A109" s="20" t="s">
        <v>135</v>
      </c>
      <c r="B109" s="5" t="s">
        <v>13</v>
      </c>
      <c r="C109" s="5">
        <v>81100</v>
      </c>
      <c r="D109" s="4" t="s">
        <v>136</v>
      </c>
      <c r="E109" s="9">
        <v>0</v>
      </c>
      <c r="F109" s="83">
        <v>0</v>
      </c>
      <c r="G109" s="183">
        <v>0</v>
      </c>
      <c r="H109" s="22">
        <f t="shared" si="1"/>
        <v>0</v>
      </c>
    </row>
    <row r="110" spans="1:8">
      <c r="A110" s="20" t="s">
        <v>137</v>
      </c>
      <c r="B110" s="5" t="s">
        <v>13</v>
      </c>
      <c r="C110" s="5">
        <v>81100</v>
      </c>
      <c r="D110" s="4" t="s">
        <v>138</v>
      </c>
      <c r="E110" s="9">
        <v>0</v>
      </c>
      <c r="F110" s="83">
        <v>0</v>
      </c>
      <c r="G110" s="183">
        <v>0</v>
      </c>
      <c r="H110" s="22">
        <f t="shared" si="1"/>
        <v>0</v>
      </c>
    </row>
    <row r="111" spans="1:8">
      <c r="A111" s="20" t="s">
        <v>139</v>
      </c>
      <c r="B111" s="5" t="s">
        <v>13</v>
      </c>
      <c r="C111" s="5">
        <v>81100</v>
      </c>
      <c r="D111" s="4" t="s">
        <v>140</v>
      </c>
      <c r="E111" s="9">
        <v>0</v>
      </c>
      <c r="F111" s="83">
        <v>0</v>
      </c>
      <c r="G111" s="183">
        <v>0</v>
      </c>
      <c r="H111" s="22">
        <f t="shared" si="1"/>
        <v>0</v>
      </c>
    </row>
    <row r="112" spans="1:8">
      <c r="A112" s="20" t="s">
        <v>141</v>
      </c>
      <c r="B112" s="5" t="s">
        <v>13</v>
      </c>
      <c r="C112" s="5">
        <v>81100</v>
      </c>
      <c r="D112" s="4" t="s">
        <v>142</v>
      </c>
      <c r="E112" s="9">
        <v>0</v>
      </c>
      <c r="F112" s="83">
        <v>0</v>
      </c>
      <c r="G112" s="183">
        <v>0</v>
      </c>
      <c r="H112" s="22">
        <f t="shared" si="1"/>
        <v>0</v>
      </c>
    </row>
    <row r="113" spans="1:8">
      <c r="A113" s="20" t="s">
        <v>143</v>
      </c>
      <c r="B113" s="5" t="s">
        <v>13</v>
      </c>
      <c r="C113" s="5">
        <v>81102</v>
      </c>
      <c r="D113" s="4" t="s">
        <v>144</v>
      </c>
      <c r="E113" s="9">
        <v>78525151</v>
      </c>
      <c r="F113" s="83">
        <v>0</v>
      </c>
      <c r="G113" s="183">
        <v>0</v>
      </c>
      <c r="H113" s="22">
        <f t="shared" si="1"/>
        <v>78525151</v>
      </c>
    </row>
    <row r="114" spans="1:8">
      <c r="A114" s="20" t="s">
        <v>145</v>
      </c>
      <c r="B114" s="5" t="s">
        <v>13</v>
      </c>
      <c r="C114" s="5">
        <v>81102</v>
      </c>
      <c r="D114" s="4" t="s">
        <v>146</v>
      </c>
      <c r="E114" s="9">
        <v>0</v>
      </c>
      <c r="F114" s="83">
        <v>0</v>
      </c>
      <c r="G114" s="183">
        <v>0</v>
      </c>
      <c r="H114" s="22">
        <f t="shared" si="1"/>
        <v>0</v>
      </c>
    </row>
    <row r="115" spans="1:8">
      <c r="A115" s="20" t="s">
        <v>147</v>
      </c>
      <c r="B115" s="5" t="s">
        <v>13</v>
      </c>
      <c r="C115" s="5">
        <v>81102</v>
      </c>
      <c r="D115" s="4" t="s">
        <v>148</v>
      </c>
      <c r="E115" s="9">
        <v>0</v>
      </c>
      <c r="F115" s="83">
        <v>0</v>
      </c>
      <c r="G115" s="183">
        <v>0</v>
      </c>
      <c r="H115" s="22">
        <f t="shared" si="1"/>
        <v>0</v>
      </c>
    </row>
    <row r="116" spans="1:8">
      <c r="A116" s="20" t="s">
        <v>149</v>
      </c>
      <c r="B116" s="5" t="s">
        <v>13</v>
      </c>
      <c r="C116" s="5">
        <v>81102</v>
      </c>
      <c r="D116" s="4" t="s">
        <v>150</v>
      </c>
      <c r="E116" s="9">
        <v>14849772</v>
      </c>
      <c r="F116" s="83">
        <v>0</v>
      </c>
      <c r="G116" s="183">
        <v>0</v>
      </c>
      <c r="H116" s="22">
        <f t="shared" si="1"/>
        <v>14849772</v>
      </c>
    </row>
    <row r="117" spans="1:8">
      <c r="A117" s="20" t="s">
        <v>151</v>
      </c>
      <c r="B117" s="5" t="s">
        <v>13</v>
      </c>
      <c r="C117" s="5">
        <v>81102</v>
      </c>
      <c r="D117" s="4" t="s">
        <v>152</v>
      </c>
      <c r="E117" s="9">
        <v>34172533</v>
      </c>
      <c r="F117" s="83">
        <v>0</v>
      </c>
      <c r="G117" s="183">
        <v>0</v>
      </c>
      <c r="H117" s="22">
        <f t="shared" si="1"/>
        <v>34172533</v>
      </c>
    </row>
    <row r="118" spans="1:8">
      <c r="A118" s="20" t="s">
        <v>153</v>
      </c>
      <c r="B118" s="5" t="s">
        <v>13</v>
      </c>
      <c r="C118" s="5">
        <v>81102</v>
      </c>
      <c r="D118" s="4" t="s">
        <v>154</v>
      </c>
      <c r="E118" s="9">
        <v>7946101</v>
      </c>
      <c r="F118" s="83">
        <v>0</v>
      </c>
      <c r="G118" s="183">
        <v>0</v>
      </c>
      <c r="H118" s="22">
        <f t="shared" si="1"/>
        <v>7946101</v>
      </c>
    </row>
    <row r="119" spans="1:8">
      <c r="A119" s="20" t="s">
        <v>155</v>
      </c>
      <c r="B119" s="5" t="s">
        <v>13</v>
      </c>
      <c r="C119" s="5">
        <v>81102</v>
      </c>
      <c r="D119" s="4" t="s">
        <v>156</v>
      </c>
      <c r="E119" s="9">
        <v>187577940</v>
      </c>
      <c r="F119" s="83">
        <v>0</v>
      </c>
      <c r="G119" s="183">
        <v>0</v>
      </c>
      <c r="H119" s="22">
        <f t="shared" si="1"/>
        <v>187577940</v>
      </c>
    </row>
    <row r="120" spans="1:8">
      <c r="A120" s="20" t="s">
        <v>157</v>
      </c>
      <c r="B120" s="5" t="s">
        <v>13</v>
      </c>
      <c r="C120" s="5">
        <v>81102</v>
      </c>
      <c r="D120" s="4" t="s">
        <v>158</v>
      </c>
      <c r="E120" s="9">
        <v>129201689</v>
      </c>
      <c r="F120" s="83">
        <v>0</v>
      </c>
      <c r="G120" s="183">
        <v>0</v>
      </c>
      <c r="H120" s="22">
        <f t="shared" si="1"/>
        <v>129201689</v>
      </c>
    </row>
    <row r="121" spans="1:8">
      <c r="A121" s="20">
        <v>782590</v>
      </c>
      <c r="B121" s="5" t="s">
        <v>13</v>
      </c>
      <c r="C121" s="5">
        <v>81100</v>
      </c>
      <c r="D121" s="4" t="s">
        <v>159</v>
      </c>
      <c r="E121" s="9">
        <v>0</v>
      </c>
      <c r="F121" s="83">
        <v>0</v>
      </c>
      <c r="G121" s="183">
        <v>0</v>
      </c>
      <c r="H121" s="22">
        <f t="shared" si="1"/>
        <v>0</v>
      </c>
    </row>
    <row r="122" spans="1:8">
      <c r="A122" s="20" t="s">
        <v>160</v>
      </c>
      <c r="B122" s="5" t="s">
        <v>13</v>
      </c>
      <c r="C122" s="5">
        <v>81100</v>
      </c>
      <c r="D122" s="4" t="s">
        <v>161</v>
      </c>
      <c r="E122" s="9">
        <v>0</v>
      </c>
      <c r="F122" s="83">
        <v>0</v>
      </c>
      <c r="G122" s="183">
        <v>0</v>
      </c>
      <c r="H122" s="22">
        <f t="shared" si="1"/>
        <v>0</v>
      </c>
    </row>
    <row r="123" spans="1:8">
      <c r="A123" s="20">
        <v>782610</v>
      </c>
      <c r="B123" s="5" t="s">
        <v>13</v>
      </c>
      <c r="C123" s="5"/>
      <c r="D123" s="4" t="s">
        <v>162</v>
      </c>
      <c r="E123" s="9">
        <v>0</v>
      </c>
      <c r="F123" s="83">
        <v>0</v>
      </c>
      <c r="G123" s="183">
        <v>0</v>
      </c>
      <c r="H123" s="22">
        <f t="shared" si="1"/>
        <v>0</v>
      </c>
    </row>
    <row r="124" spans="1:8">
      <c r="A124" s="20">
        <v>782610</v>
      </c>
      <c r="B124" s="5" t="s">
        <v>13</v>
      </c>
      <c r="C124" s="5">
        <v>81104</v>
      </c>
      <c r="D124" s="4" t="s">
        <v>764</v>
      </c>
      <c r="E124" s="9">
        <v>2105460</v>
      </c>
      <c r="F124" s="83">
        <v>301000</v>
      </c>
      <c r="G124" s="183">
        <v>0</v>
      </c>
      <c r="H124" s="22">
        <f t="shared" si="1"/>
        <v>2406460</v>
      </c>
    </row>
    <row r="125" spans="1:8">
      <c r="A125" s="20" t="s">
        <v>163</v>
      </c>
      <c r="B125" s="5" t="s">
        <v>13</v>
      </c>
      <c r="C125" s="5">
        <v>81100</v>
      </c>
      <c r="D125" s="4" t="s">
        <v>164</v>
      </c>
      <c r="E125" s="9">
        <v>0</v>
      </c>
      <c r="F125" s="83">
        <v>0</v>
      </c>
      <c r="G125" s="183">
        <v>0</v>
      </c>
      <c r="H125" s="22">
        <f t="shared" si="1"/>
        <v>0</v>
      </c>
    </row>
    <row r="126" spans="1:8">
      <c r="A126" s="20" t="s">
        <v>165</v>
      </c>
      <c r="B126" s="5" t="s">
        <v>13</v>
      </c>
      <c r="C126" s="5">
        <v>81100</v>
      </c>
      <c r="D126" s="4" t="s">
        <v>166</v>
      </c>
      <c r="E126" s="9">
        <v>0</v>
      </c>
      <c r="F126" s="83">
        <v>0</v>
      </c>
      <c r="G126" s="183">
        <v>0</v>
      </c>
      <c r="H126" s="22">
        <f t="shared" si="1"/>
        <v>0</v>
      </c>
    </row>
    <row r="127" spans="1:8">
      <c r="A127" s="20" t="s">
        <v>167</v>
      </c>
      <c r="B127" s="5" t="s">
        <v>13</v>
      </c>
      <c r="C127" s="5">
        <v>81100</v>
      </c>
      <c r="D127" s="4" t="s">
        <v>168</v>
      </c>
      <c r="E127" s="9">
        <v>0</v>
      </c>
      <c r="F127" s="83">
        <v>0</v>
      </c>
      <c r="G127" s="183">
        <v>0</v>
      </c>
      <c r="H127" s="22">
        <f t="shared" si="1"/>
        <v>0</v>
      </c>
    </row>
    <row r="128" spans="1:8">
      <c r="A128" s="20" t="s">
        <v>169</v>
      </c>
      <c r="B128" s="5" t="s">
        <v>13</v>
      </c>
      <c r="C128" s="5">
        <v>81100</v>
      </c>
      <c r="D128" s="4" t="s">
        <v>170</v>
      </c>
      <c r="E128" s="9">
        <v>0</v>
      </c>
      <c r="F128" s="83">
        <v>0</v>
      </c>
      <c r="G128" s="183">
        <v>0</v>
      </c>
      <c r="H128" s="22">
        <f t="shared" si="1"/>
        <v>0</v>
      </c>
    </row>
    <row r="129" spans="1:8">
      <c r="A129" s="20" t="s">
        <v>171</v>
      </c>
      <c r="B129" s="5" t="s">
        <v>13</v>
      </c>
      <c r="C129" s="5">
        <v>81100</v>
      </c>
      <c r="D129" s="4" t="s">
        <v>172</v>
      </c>
      <c r="E129" s="9">
        <v>0</v>
      </c>
      <c r="F129" s="83">
        <v>0</v>
      </c>
      <c r="G129" s="183">
        <v>0</v>
      </c>
      <c r="H129" s="22">
        <f t="shared" si="1"/>
        <v>0</v>
      </c>
    </row>
    <row r="130" spans="1:8">
      <c r="A130" s="20" t="s">
        <v>173</v>
      </c>
      <c r="B130" s="5" t="s">
        <v>13</v>
      </c>
      <c r="C130" s="5">
        <v>81100</v>
      </c>
      <c r="D130" s="4" t="s">
        <v>174</v>
      </c>
      <c r="E130" s="9">
        <v>0</v>
      </c>
      <c r="F130" s="83">
        <v>0</v>
      </c>
      <c r="G130" s="183">
        <v>0</v>
      </c>
      <c r="H130" s="22">
        <f t="shared" si="1"/>
        <v>0</v>
      </c>
    </row>
    <row r="131" spans="1:8">
      <c r="A131" s="20" t="s">
        <v>175</v>
      </c>
      <c r="B131" s="5" t="s">
        <v>13</v>
      </c>
      <c r="C131" s="5">
        <v>81100</v>
      </c>
      <c r="D131" s="4" t="s">
        <v>176</v>
      </c>
      <c r="E131" s="9">
        <v>0</v>
      </c>
      <c r="F131" s="83">
        <v>0</v>
      </c>
      <c r="G131" s="183">
        <v>0</v>
      </c>
      <c r="H131" s="22">
        <f t="shared" si="1"/>
        <v>0</v>
      </c>
    </row>
    <row r="132" spans="1:8">
      <c r="A132" s="20" t="s">
        <v>177</v>
      </c>
      <c r="B132" s="5" t="s">
        <v>13</v>
      </c>
      <c r="C132" s="5">
        <v>81100</v>
      </c>
      <c r="D132" s="4" t="s">
        <v>178</v>
      </c>
      <c r="E132" s="9">
        <v>0</v>
      </c>
      <c r="F132" s="83">
        <v>0</v>
      </c>
      <c r="G132" s="183">
        <v>0</v>
      </c>
      <c r="H132" s="22">
        <f t="shared" si="1"/>
        <v>0</v>
      </c>
    </row>
    <row r="133" spans="1:8">
      <c r="A133" s="20" t="s">
        <v>179</v>
      </c>
      <c r="B133" s="5" t="s">
        <v>13</v>
      </c>
      <c r="C133" s="5">
        <v>80300</v>
      </c>
      <c r="D133" s="4" t="s">
        <v>180</v>
      </c>
      <c r="E133" s="9">
        <v>7787140</v>
      </c>
      <c r="F133" s="83">
        <v>795727</v>
      </c>
      <c r="G133" s="183">
        <v>0</v>
      </c>
      <c r="H133" s="22">
        <f t="shared" si="1"/>
        <v>8582867</v>
      </c>
    </row>
    <row r="134" spans="1:8">
      <c r="A134" s="20" t="s">
        <v>181</v>
      </c>
      <c r="B134" s="5" t="s">
        <v>13</v>
      </c>
      <c r="C134" s="5">
        <v>80300</v>
      </c>
      <c r="D134" s="4" t="s">
        <v>182</v>
      </c>
      <c r="E134" s="9">
        <v>0</v>
      </c>
      <c r="F134" s="83">
        <v>0</v>
      </c>
      <c r="G134" s="183">
        <v>0</v>
      </c>
      <c r="H134" s="22">
        <f t="shared" si="1"/>
        <v>0</v>
      </c>
    </row>
    <row r="135" spans="1:8">
      <c r="A135" s="20" t="s">
        <v>183</v>
      </c>
      <c r="B135" s="5" t="s">
        <v>13</v>
      </c>
      <c r="C135" s="5">
        <v>80300</v>
      </c>
      <c r="D135" s="4" t="s">
        <v>184</v>
      </c>
      <c r="E135" s="9">
        <v>0</v>
      </c>
      <c r="F135" s="83">
        <v>0</v>
      </c>
      <c r="G135" s="183">
        <v>0</v>
      </c>
      <c r="H135" s="22">
        <f t="shared" si="1"/>
        <v>0</v>
      </c>
    </row>
    <row r="136" spans="1:8">
      <c r="A136" s="20" t="s">
        <v>185</v>
      </c>
      <c r="B136" s="5" t="s">
        <v>13</v>
      </c>
      <c r="C136" s="5">
        <v>80300</v>
      </c>
      <c r="D136" s="4" t="s">
        <v>186</v>
      </c>
      <c r="E136" s="9">
        <v>3125400</v>
      </c>
      <c r="F136" s="83">
        <v>322378</v>
      </c>
      <c r="G136" s="183">
        <v>0</v>
      </c>
      <c r="H136" s="22">
        <f t="shared" ref="H136:H199" si="2">E136+F136-G136</f>
        <v>3447778</v>
      </c>
    </row>
    <row r="137" spans="1:8">
      <c r="A137" s="20" t="s">
        <v>187</v>
      </c>
      <c r="B137" s="5" t="s">
        <v>13</v>
      </c>
      <c r="C137" s="5">
        <v>80300</v>
      </c>
      <c r="D137" s="4" t="s">
        <v>188</v>
      </c>
      <c r="E137" s="9">
        <v>2565260</v>
      </c>
      <c r="F137" s="83">
        <v>262048</v>
      </c>
      <c r="G137" s="183">
        <v>0</v>
      </c>
      <c r="H137" s="22">
        <f t="shared" si="2"/>
        <v>2827308</v>
      </c>
    </row>
    <row r="138" spans="1:8">
      <c r="A138" s="20" t="s">
        <v>189</v>
      </c>
      <c r="B138" s="5" t="s">
        <v>13</v>
      </c>
      <c r="C138" s="5">
        <v>80300</v>
      </c>
      <c r="D138" s="4" t="s">
        <v>190</v>
      </c>
      <c r="E138" s="9">
        <v>1367470</v>
      </c>
      <c r="F138" s="83">
        <v>139756</v>
      </c>
      <c r="G138" s="183">
        <v>0</v>
      </c>
      <c r="H138" s="22">
        <f t="shared" si="2"/>
        <v>1507226</v>
      </c>
    </row>
    <row r="139" spans="1:8">
      <c r="A139" s="20" t="s">
        <v>191</v>
      </c>
      <c r="B139" s="5" t="s">
        <v>13</v>
      </c>
      <c r="C139" s="5">
        <v>80300</v>
      </c>
      <c r="D139" s="4" t="s">
        <v>192</v>
      </c>
      <c r="E139" s="9">
        <v>7081960</v>
      </c>
      <c r="F139" s="83">
        <v>723780</v>
      </c>
      <c r="G139" s="183">
        <v>0</v>
      </c>
      <c r="H139" s="22">
        <f t="shared" si="2"/>
        <v>7805740</v>
      </c>
    </row>
    <row r="140" spans="1:8">
      <c r="A140" s="20" t="s">
        <v>193</v>
      </c>
      <c r="B140" s="5" t="s">
        <v>13</v>
      </c>
      <c r="C140" s="5">
        <v>80300</v>
      </c>
      <c r="D140" s="4" t="s">
        <v>194</v>
      </c>
      <c r="E140" s="9">
        <v>7952390</v>
      </c>
      <c r="F140" s="83">
        <v>810067</v>
      </c>
      <c r="G140" s="183">
        <v>0</v>
      </c>
      <c r="H140" s="22">
        <f t="shared" si="2"/>
        <v>8762457</v>
      </c>
    </row>
    <row r="141" spans="1:8">
      <c r="A141" s="142">
        <v>783000</v>
      </c>
      <c r="B141" s="143" t="s">
        <v>13</v>
      </c>
      <c r="C141" s="143">
        <v>81106</v>
      </c>
      <c r="D141" s="144" t="s">
        <v>777</v>
      </c>
      <c r="E141" s="145">
        <v>200000</v>
      </c>
      <c r="F141" s="140">
        <v>0</v>
      </c>
      <c r="G141" s="187">
        <v>0</v>
      </c>
      <c r="H141" s="141">
        <f t="shared" si="2"/>
        <v>200000</v>
      </c>
    </row>
    <row r="142" spans="1:8">
      <c r="A142" s="20" t="s">
        <v>199</v>
      </c>
      <c r="B142" s="5" t="s">
        <v>13</v>
      </c>
      <c r="C142" s="5">
        <v>81106</v>
      </c>
      <c r="D142" s="4" t="s">
        <v>200</v>
      </c>
      <c r="E142" s="9">
        <v>212475</v>
      </c>
      <c r="F142" s="83">
        <v>40400</v>
      </c>
      <c r="G142" s="183">
        <v>0</v>
      </c>
      <c r="H142" s="22">
        <f t="shared" si="2"/>
        <v>252875</v>
      </c>
    </row>
    <row r="143" spans="1:8">
      <c r="A143" s="20" t="s">
        <v>769</v>
      </c>
      <c r="B143" s="5" t="s">
        <v>13</v>
      </c>
      <c r="C143" s="5">
        <v>81106</v>
      </c>
      <c r="D143" s="4" t="s">
        <v>768</v>
      </c>
      <c r="E143" s="9">
        <v>112000</v>
      </c>
      <c r="F143" s="83">
        <v>0</v>
      </c>
      <c r="G143" s="183">
        <v>0</v>
      </c>
      <c r="H143" s="22">
        <f t="shared" si="2"/>
        <v>112000</v>
      </c>
    </row>
    <row r="144" spans="1:8">
      <c r="A144" s="20" t="s">
        <v>197</v>
      </c>
      <c r="B144" s="5" t="s">
        <v>13</v>
      </c>
      <c r="C144" s="5">
        <v>81106</v>
      </c>
      <c r="D144" s="4" t="s">
        <v>198</v>
      </c>
      <c r="E144" s="9">
        <v>160700</v>
      </c>
      <c r="F144" s="83">
        <v>36100</v>
      </c>
      <c r="G144" s="183">
        <v>0</v>
      </c>
      <c r="H144" s="22">
        <f t="shared" si="2"/>
        <v>196800</v>
      </c>
    </row>
    <row r="145" spans="1:8">
      <c r="A145" s="20" t="s">
        <v>195</v>
      </c>
      <c r="B145" s="5" t="s">
        <v>13</v>
      </c>
      <c r="C145" s="5">
        <v>81106</v>
      </c>
      <c r="D145" s="4" t="s">
        <v>196</v>
      </c>
      <c r="E145" s="9">
        <v>6671000</v>
      </c>
      <c r="F145" s="83">
        <v>0</v>
      </c>
      <c r="G145" s="183">
        <v>0</v>
      </c>
      <c r="H145" s="22">
        <f t="shared" si="2"/>
        <v>6671000</v>
      </c>
    </row>
    <row r="146" spans="1:8">
      <c r="A146" s="20" t="s">
        <v>774</v>
      </c>
      <c r="B146" s="5" t="s">
        <v>13</v>
      </c>
      <c r="C146" s="5">
        <v>81106</v>
      </c>
      <c r="D146" s="4" t="s">
        <v>773</v>
      </c>
      <c r="E146" s="9">
        <v>100000</v>
      </c>
      <c r="F146" s="83">
        <v>0</v>
      </c>
      <c r="G146" s="183">
        <v>0</v>
      </c>
      <c r="H146" s="22">
        <f t="shared" si="2"/>
        <v>100000</v>
      </c>
    </row>
    <row r="147" spans="1:8">
      <c r="A147" s="20" t="s">
        <v>775</v>
      </c>
      <c r="B147" s="5" t="s">
        <v>13</v>
      </c>
      <c r="C147" s="5">
        <v>81106</v>
      </c>
      <c r="D147" s="4" t="s">
        <v>776</v>
      </c>
      <c r="E147" s="9">
        <v>31100</v>
      </c>
      <c r="F147" s="83">
        <v>89800</v>
      </c>
      <c r="G147" s="183">
        <v>0</v>
      </c>
      <c r="H147" s="22">
        <f t="shared" si="2"/>
        <v>120900</v>
      </c>
    </row>
    <row r="148" spans="1:8">
      <c r="A148" s="20" t="s">
        <v>201</v>
      </c>
      <c r="B148" s="5" t="s">
        <v>13</v>
      </c>
      <c r="C148" s="5">
        <v>81107</v>
      </c>
      <c r="D148" s="4" t="s">
        <v>202</v>
      </c>
      <c r="E148" s="9">
        <v>8340660</v>
      </c>
      <c r="F148" s="83">
        <v>859950</v>
      </c>
      <c r="G148" s="183">
        <v>0</v>
      </c>
      <c r="H148" s="22">
        <f t="shared" si="2"/>
        <v>9200610</v>
      </c>
    </row>
    <row r="149" spans="1:8">
      <c r="A149" s="20" t="s">
        <v>203</v>
      </c>
      <c r="B149" s="5" t="s">
        <v>13</v>
      </c>
      <c r="C149" s="5">
        <v>81107</v>
      </c>
      <c r="D149" s="4" t="s">
        <v>204</v>
      </c>
      <c r="E149" s="9">
        <v>0</v>
      </c>
      <c r="F149" s="83">
        <v>0</v>
      </c>
      <c r="G149" s="183">
        <v>0</v>
      </c>
      <c r="H149" s="22">
        <f t="shared" si="2"/>
        <v>0</v>
      </c>
    </row>
    <row r="150" spans="1:8">
      <c r="A150" s="20" t="s">
        <v>205</v>
      </c>
      <c r="B150" s="5" t="s">
        <v>13</v>
      </c>
      <c r="C150" s="5">
        <v>81107</v>
      </c>
      <c r="D150" s="4" t="s">
        <v>206</v>
      </c>
      <c r="E150" s="9">
        <v>0</v>
      </c>
      <c r="F150" s="83">
        <v>0</v>
      </c>
      <c r="G150" s="183">
        <v>0</v>
      </c>
      <c r="H150" s="22">
        <f t="shared" si="2"/>
        <v>0</v>
      </c>
    </row>
    <row r="151" spans="1:8">
      <c r="A151" s="20" t="s">
        <v>207</v>
      </c>
      <c r="B151" s="5" t="s">
        <v>13</v>
      </c>
      <c r="C151" s="5">
        <v>81107</v>
      </c>
      <c r="D151" s="4" t="s">
        <v>208</v>
      </c>
      <c r="E151" s="9">
        <v>2785500</v>
      </c>
      <c r="F151" s="83">
        <v>286650</v>
      </c>
      <c r="G151" s="183">
        <v>0</v>
      </c>
      <c r="H151" s="22">
        <f t="shared" si="2"/>
        <v>3072150</v>
      </c>
    </row>
    <row r="152" spans="1:8">
      <c r="A152" s="20" t="s">
        <v>209</v>
      </c>
      <c r="B152" s="5" t="s">
        <v>13</v>
      </c>
      <c r="C152" s="5">
        <v>81107</v>
      </c>
      <c r="D152" s="4" t="s">
        <v>210</v>
      </c>
      <c r="E152" s="9">
        <v>2785500</v>
      </c>
      <c r="F152" s="83">
        <v>286650</v>
      </c>
      <c r="G152" s="183">
        <v>0</v>
      </c>
      <c r="H152" s="22">
        <f t="shared" si="2"/>
        <v>3072150</v>
      </c>
    </row>
    <row r="153" spans="1:8">
      <c r="A153" s="20" t="s">
        <v>211</v>
      </c>
      <c r="B153" s="5" t="s">
        <v>13</v>
      </c>
      <c r="C153" s="5">
        <v>81107</v>
      </c>
      <c r="D153" s="4" t="s">
        <v>212</v>
      </c>
      <c r="E153" s="9">
        <v>2032560</v>
      </c>
      <c r="F153" s="83">
        <v>216180</v>
      </c>
      <c r="G153" s="183">
        <v>0</v>
      </c>
      <c r="H153" s="22">
        <f t="shared" si="2"/>
        <v>2248740</v>
      </c>
    </row>
    <row r="154" spans="1:8">
      <c r="A154" s="20" t="s">
        <v>213</v>
      </c>
      <c r="B154" s="5" t="s">
        <v>13</v>
      </c>
      <c r="C154" s="5">
        <v>81107</v>
      </c>
      <c r="D154" s="4" t="s">
        <v>214</v>
      </c>
      <c r="E154" s="9">
        <v>2785500</v>
      </c>
      <c r="F154" s="83">
        <v>286650</v>
      </c>
      <c r="G154" s="183">
        <v>0</v>
      </c>
      <c r="H154" s="22">
        <f t="shared" si="2"/>
        <v>3072150</v>
      </c>
    </row>
    <row r="155" spans="1:8">
      <c r="A155" s="20" t="s">
        <v>215</v>
      </c>
      <c r="B155" s="5" t="s">
        <v>13</v>
      </c>
      <c r="C155" s="5">
        <v>81107</v>
      </c>
      <c r="D155" s="4" t="s">
        <v>216</v>
      </c>
      <c r="E155" s="9">
        <v>5571000</v>
      </c>
      <c r="F155" s="83">
        <v>573300</v>
      </c>
      <c r="G155" s="183">
        <v>0</v>
      </c>
      <c r="H155" s="22">
        <f t="shared" si="2"/>
        <v>6144300</v>
      </c>
    </row>
    <row r="156" spans="1:8">
      <c r="A156" s="20" t="s">
        <v>217</v>
      </c>
      <c r="B156" s="5" t="s">
        <v>13</v>
      </c>
      <c r="C156" s="5">
        <v>81108</v>
      </c>
      <c r="D156" s="4" t="s">
        <v>218</v>
      </c>
      <c r="E156" s="9">
        <v>11436310</v>
      </c>
      <c r="F156" s="83">
        <v>1080280</v>
      </c>
      <c r="G156" s="183">
        <v>0</v>
      </c>
      <c r="H156" s="22">
        <f t="shared" si="2"/>
        <v>12516590</v>
      </c>
    </row>
    <row r="157" spans="1:8">
      <c r="A157" s="20" t="s">
        <v>219</v>
      </c>
      <c r="B157" s="5" t="s">
        <v>13</v>
      </c>
      <c r="C157" s="5">
        <v>81108</v>
      </c>
      <c r="D157" s="4" t="s">
        <v>220</v>
      </c>
      <c r="E157" s="9">
        <v>0</v>
      </c>
      <c r="F157" s="83">
        <v>0</v>
      </c>
      <c r="G157" s="183">
        <v>0</v>
      </c>
      <c r="H157" s="22">
        <f t="shared" si="2"/>
        <v>0</v>
      </c>
    </row>
    <row r="158" spans="1:8">
      <c r="A158" s="20" t="s">
        <v>221</v>
      </c>
      <c r="B158" s="5" t="s">
        <v>13</v>
      </c>
      <c r="C158" s="5">
        <v>81108</v>
      </c>
      <c r="D158" s="4" t="s">
        <v>222</v>
      </c>
      <c r="E158" s="9">
        <v>0</v>
      </c>
      <c r="F158" s="83">
        <v>0</v>
      </c>
      <c r="G158" s="183">
        <v>0</v>
      </c>
      <c r="H158" s="22">
        <f t="shared" si="2"/>
        <v>0</v>
      </c>
    </row>
    <row r="159" spans="1:8">
      <c r="A159" s="20" t="s">
        <v>223</v>
      </c>
      <c r="B159" s="5" t="s">
        <v>13</v>
      </c>
      <c r="C159" s="5">
        <v>81108</v>
      </c>
      <c r="D159" s="4" t="s">
        <v>224</v>
      </c>
      <c r="E159" s="9">
        <v>4582910</v>
      </c>
      <c r="F159" s="83">
        <v>429410</v>
      </c>
      <c r="G159" s="183">
        <v>0</v>
      </c>
      <c r="H159" s="22">
        <f t="shared" si="2"/>
        <v>5012320</v>
      </c>
    </row>
    <row r="160" spans="1:8">
      <c r="A160" s="20" t="s">
        <v>225</v>
      </c>
      <c r="B160" s="5" t="s">
        <v>13</v>
      </c>
      <c r="C160" s="5">
        <v>81108</v>
      </c>
      <c r="D160" s="4" t="s">
        <v>226</v>
      </c>
      <c r="E160" s="9">
        <v>3760640</v>
      </c>
      <c r="F160" s="83">
        <v>357050</v>
      </c>
      <c r="G160" s="183">
        <v>0</v>
      </c>
      <c r="H160" s="22">
        <f t="shared" si="2"/>
        <v>4117690</v>
      </c>
    </row>
    <row r="161" spans="1:8">
      <c r="A161" s="20" t="s">
        <v>227</v>
      </c>
      <c r="B161" s="5" t="s">
        <v>13</v>
      </c>
      <c r="C161" s="5">
        <v>81108</v>
      </c>
      <c r="D161" s="4" t="s">
        <v>228</v>
      </c>
      <c r="E161" s="9">
        <v>2058690</v>
      </c>
      <c r="F161" s="83">
        <v>195570</v>
      </c>
      <c r="G161" s="183">
        <v>0</v>
      </c>
      <c r="H161" s="22">
        <f t="shared" si="2"/>
        <v>2254260</v>
      </c>
    </row>
    <row r="162" spans="1:8">
      <c r="A162" s="20" t="s">
        <v>229</v>
      </c>
      <c r="B162" s="5" t="s">
        <v>13</v>
      </c>
      <c r="C162" s="5">
        <v>81108</v>
      </c>
      <c r="D162" s="4" t="s">
        <v>230</v>
      </c>
      <c r="E162" s="9">
        <v>11629260</v>
      </c>
      <c r="F162" s="83">
        <v>1071510</v>
      </c>
      <c r="G162" s="183">
        <v>0</v>
      </c>
      <c r="H162" s="22">
        <f t="shared" si="2"/>
        <v>12700770</v>
      </c>
    </row>
    <row r="163" spans="1:8">
      <c r="A163" s="20" t="s">
        <v>231</v>
      </c>
      <c r="B163" s="5" t="s">
        <v>13</v>
      </c>
      <c r="C163" s="5">
        <v>81108</v>
      </c>
      <c r="D163" s="4" t="s">
        <v>232</v>
      </c>
      <c r="E163" s="9">
        <v>11627440</v>
      </c>
      <c r="F163" s="83">
        <v>1106290</v>
      </c>
      <c r="G163" s="183">
        <v>0</v>
      </c>
      <c r="H163" s="22">
        <f t="shared" si="2"/>
        <v>12733730</v>
      </c>
    </row>
    <row r="164" spans="1:8">
      <c r="A164" s="20" t="s">
        <v>233</v>
      </c>
      <c r="B164" s="5" t="s">
        <v>13</v>
      </c>
      <c r="C164" s="5">
        <v>82101</v>
      </c>
      <c r="D164" s="4" t="s">
        <v>234</v>
      </c>
      <c r="E164" s="9">
        <v>24306220</v>
      </c>
      <c r="F164" s="83">
        <v>2228400</v>
      </c>
      <c r="G164" s="183">
        <v>0</v>
      </c>
      <c r="H164" s="22">
        <f t="shared" si="2"/>
        <v>26534620</v>
      </c>
    </row>
    <row r="165" spans="1:8">
      <c r="A165" s="170" t="s">
        <v>235</v>
      </c>
      <c r="B165" s="171" t="s">
        <v>13</v>
      </c>
      <c r="C165" s="171">
        <v>82100</v>
      </c>
      <c r="D165" s="172" t="s">
        <v>236</v>
      </c>
      <c r="E165" s="168">
        <v>21342961</v>
      </c>
      <c r="F165" s="173">
        <v>1718846</v>
      </c>
      <c r="G165" s="184">
        <v>0</v>
      </c>
      <c r="H165" s="174">
        <f t="shared" si="2"/>
        <v>23061807</v>
      </c>
    </row>
    <row r="166" spans="1:8">
      <c r="A166" s="20">
        <v>783890</v>
      </c>
      <c r="B166" s="5" t="s">
        <v>13</v>
      </c>
      <c r="C166" s="5"/>
      <c r="D166" s="4" t="s">
        <v>237</v>
      </c>
      <c r="E166" s="9">
        <v>0</v>
      </c>
      <c r="F166" s="83">
        <v>0</v>
      </c>
      <c r="G166" s="183">
        <v>0</v>
      </c>
      <c r="H166" s="22">
        <f t="shared" si="2"/>
        <v>0</v>
      </c>
    </row>
    <row r="167" spans="1:8">
      <c r="A167" s="20" t="s">
        <v>238</v>
      </c>
      <c r="B167" s="5" t="s">
        <v>13</v>
      </c>
      <c r="C167" s="5"/>
      <c r="D167" s="4" t="s">
        <v>239</v>
      </c>
      <c r="E167" s="9">
        <v>0</v>
      </c>
      <c r="F167" s="83">
        <v>0</v>
      </c>
      <c r="G167" s="183">
        <v>0</v>
      </c>
      <c r="H167" s="22">
        <f t="shared" si="2"/>
        <v>0</v>
      </c>
    </row>
    <row r="168" spans="1:8">
      <c r="A168" s="20" t="s">
        <v>240</v>
      </c>
      <c r="B168" s="5" t="s">
        <v>13</v>
      </c>
      <c r="C168" s="5"/>
      <c r="D168" s="4" t="s">
        <v>241</v>
      </c>
      <c r="E168" s="9">
        <v>0</v>
      </c>
      <c r="F168" s="83">
        <v>0</v>
      </c>
      <c r="G168" s="183">
        <v>0</v>
      </c>
      <c r="H168" s="22">
        <f t="shared" si="2"/>
        <v>0</v>
      </c>
    </row>
    <row r="169" spans="1:8">
      <c r="A169" s="20" t="s">
        <v>242</v>
      </c>
      <c r="B169" s="5" t="s">
        <v>13</v>
      </c>
      <c r="C169" s="5"/>
      <c r="D169" s="4" t="s">
        <v>243</v>
      </c>
      <c r="E169" s="9">
        <v>0</v>
      </c>
      <c r="F169" s="83">
        <v>0</v>
      </c>
      <c r="G169" s="183">
        <v>0</v>
      </c>
      <c r="H169" s="22">
        <f t="shared" si="2"/>
        <v>0</v>
      </c>
    </row>
    <row r="170" spans="1:8">
      <c r="A170" s="20" t="s">
        <v>244</v>
      </c>
      <c r="B170" s="5" t="s">
        <v>13</v>
      </c>
      <c r="C170" s="5"/>
      <c r="D170" s="4" t="s">
        <v>245</v>
      </c>
      <c r="E170" s="9">
        <v>0</v>
      </c>
      <c r="F170" s="83">
        <v>0</v>
      </c>
      <c r="G170" s="183">
        <v>0</v>
      </c>
      <c r="H170" s="22">
        <f t="shared" si="2"/>
        <v>0</v>
      </c>
    </row>
    <row r="171" spans="1:8">
      <c r="A171" s="20" t="s">
        <v>246</v>
      </c>
      <c r="B171" s="5" t="s">
        <v>13</v>
      </c>
      <c r="C171" s="5"/>
      <c r="D171" s="4" t="s">
        <v>247</v>
      </c>
      <c r="E171" s="9">
        <v>0</v>
      </c>
      <c r="F171" s="83">
        <v>0</v>
      </c>
      <c r="G171" s="183">
        <v>0</v>
      </c>
      <c r="H171" s="22">
        <f t="shared" si="2"/>
        <v>0</v>
      </c>
    </row>
    <row r="172" spans="1:8">
      <c r="A172" s="20" t="s">
        <v>248</v>
      </c>
      <c r="B172" s="5" t="s">
        <v>13</v>
      </c>
      <c r="C172" s="5"/>
      <c r="D172" s="4" t="s">
        <v>249</v>
      </c>
      <c r="E172" s="9">
        <v>0</v>
      </c>
      <c r="F172" s="83">
        <v>0</v>
      </c>
      <c r="G172" s="183">
        <v>0</v>
      </c>
      <c r="H172" s="22">
        <f t="shared" si="2"/>
        <v>0</v>
      </c>
    </row>
    <row r="173" spans="1:8">
      <c r="A173" s="20" t="s">
        <v>250</v>
      </c>
      <c r="B173" s="5" t="s">
        <v>13</v>
      </c>
      <c r="C173" s="5"/>
      <c r="D173" s="4" t="s">
        <v>251</v>
      </c>
      <c r="E173" s="9">
        <v>0</v>
      </c>
      <c r="F173" s="83">
        <v>0</v>
      </c>
      <c r="G173" s="183">
        <v>0</v>
      </c>
      <c r="H173" s="22">
        <f t="shared" si="2"/>
        <v>0</v>
      </c>
    </row>
    <row r="174" spans="1:8">
      <c r="A174" s="20" t="s">
        <v>252</v>
      </c>
      <c r="B174" s="5" t="s">
        <v>13</v>
      </c>
      <c r="C174" s="5">
        <v>82900</v>
      </c>
      <c r="D174" s="4" t="s">
        <v>253</v>
      </c>
      <c r="E174" s="9">
        <v>800000</v>
      </c>
      <c r="F174" s="83">
        <v>80000</v>
      </c>
      <c r="G174" s="183">
        <v>0</v>
      </c>
      <c r="H174" s="22">
        <f t="shared" si="2"/>
        <v>880000</v>
      </c>
    </row>
    <row r="175" spans="1:8">
      <c r="A175" s="20" t="s">
        <v>254</v>
      </c>
      <c r="B175" s="5" t="s">
        <v>13</v>
      </c>
      <c r="C175" s="5">
        <v>82900</v>
      </c>
      <c r="D175" s="4" t="s">
        <v>255</v>
      </c>
      <c r="E175" s="9">
        <v>0</v>
      </c>
      <c r="F175" s="83">
        <v>0</v>
      </c>
      <c r="G175" s="183">
        <v>0</v>
      </c>
      <c r="H175" s="22">
        <f t="shared" si="2"/>
        <v>0</v>
      </c>
    </row>
    <row r="176" spans="1:8">
      <c r="A176" s="20" t="s">
        <v>256</v>
      </c>
      <c r="B176" s="5" t="s">
        <v>13</v>
      </c>
      <c r="C176" s="5">
        <v>82900</v>
      </c>
      <c r="D176" s="4" t="s">
        <v>257</v>
      </c>
      <c r="E176" s="9">
        <v>0</v>
      </c>
      <c r="F176" s="83">
        <v>0</v>
      </c>
      <c r="G176" s="183">
        <v>0</v>
      </c>
      <c r="H176" s="22">
        <f t="shared" si="2"/>
        <v>0</v>
      </c>
    </row>
    <row r="177" spans="1:8">
      <c r="A177" s="20" t="s">
        <v>258</v>
      </c>
      <c r="B177" s="5" t="s">
        <v>13</v>
      </c>
      <c r="C177" s="5">
        <v>82900</v>
      </c>
      <c r="D177" s="4" t="s">
        <v>259</v>
      </c>
      <c r="E177" s="9">
        <v>0</v>
      </c>
      <c r="F177" s="83">
        <v>0</v>
      </c>
      <c r="G177" s="183">
        <v>0</v>
      </c>
      <c r="H177" s="22">
        <f t="shared" si="2"/>
        <v>0</v>
      </c>
    </row>
    <row r="178" spans="1:8">
      <c r="A178" s="20" t="s">
        <v>260</v>
      </c>
      <c r="B178" s="5" t="s">
        <v>13</v>
      </c>
      <c r="C178" s="5">
        <v>82900</v>
      </c>
      <c r="D178" s="4" t="s">
        <v>261</v>
      </c>
      <c r="E178" s="9">
        <v>0</v>
      </c>
      <c r="F178" s="83">
        <v>0</v>
      </c>
      <c r="G178" s="183">
        <v>0</v>
      </c>
      <c r="H178" s="22">
        <f t="shared" si="2"/>
        <v>0</v>
      </c>
    </row>
    <row r="179" spans="1:8">
      <c r="A179" s="20" t="s">
        <v>262</v>
      </c>
      <c r="B179" s="5" t="s">
        <v>13</v>
      </c>
      <c r="C179" s="5">
        <v>82900</v>
      </c>
      <c r="D179" s="4" t="s">
        <v>263</v>
      </c>
      <c r="E179" s="9">
        <v>1815410</v>
      </c>
      <c r="F179" s="83">
        <v>177430</v>
      </c>
      <c r="G179" s="183">
        <v>0</v>
      </c>
      <c r="H179" s="22">
        <f t="shared" si="2"/>
        <v>1992840</v>
      </c>
    </row>
    <row r="180" spans="1:8">
      <c r="A180" s="20" t="s">
        <v>264</v>
      </c>
      <c r="B180" s="5" t="s">
        <v>13</v>
      </c>
      <c r="C180" s="5">
        <v>82900</v>
      </c>
      <c r="D180" s="4" t="s">
        <v>265</v>
      </c>
      <c r="E180" s="9">
        <v>0</v>
      </c>
      <c r="F180" s="83">
        <v>0</v>
      </c>
      <c r="G180" s="183">
        <v>0</v>
      </c>
      <c r="H180" s="22">
        <f t="shared" si="2"/>
        <v>0</v>
      </c>
    </row>
    <row r="181" spans="1:8">
      <c r="A181" s="20" t="s">
        <v>266</v>
      </c>
      <c r="B181" s="5" t="s">
        <v>13</v>
      </c>
      <c r="C181" s="5">
        <v>82900</v>
      </c>
      <c r="D181" s="4" t="s">
        <v>267</v>
      </c>
      <c r="E181" s="9">
        <v>1600000</v>
      </c>
      <c r="F181" s="83">
        <v>160000</v>
      </c>
      <c r="G181" s="183">
        <v>0</v>
      </c>
      <c r="H181" s="22">
        <f t="shared" si="2"/>
        <v>1760000</v>
      </c>
    </row>
    <row r="182" spans="1:8">
      <c r="A182" s="20">
        <v>784620</v>
      </c>
      <c r="B182" s="5" t="s">
        <v>13</v>
      </c>
      <c r="C182" s="5">
        <v>82600</v>
      </c>
      <c r="D182" s="4" t="s">
        <v>268</v>
      </c>
      <c r="E182" s="9">
        <v>0</v>
      </c>
      <c r="F182" s="83">
        <v>0</v>
      </c>
      <c r="G182" s="183">
        <v>0</v>
      </c>
      <c r="H182" s="22">
        <f t="shared" si="2"/>
        <v>0</v>
      </c>
    </row>
    <row r="183" spans="1:8">
      <c r="A183" s="20" t="s">
        <v>269</v>
      </c>
      <c r="B183" s="5" t="s">
        <v>13</v>
      </c>
      <c r="C183" s="5"/>
      <c r="D183" s="4" t="s">
        <v>270</v>
      </c>
      <c r="E183" s="9">
        <v>0</v>
      </c>
      <c r="F183" s="83">
        <v>0</v>
      </c>
      <c r="G183" s="183">
        <v>0</v>
      </c>
      <c r="H183" s="22">
        <f t="shared" si="2"/>
        <v>0</v>
      </c>
    </row>
    <row r="184" spans="1:8">
      <c r="A184" s="20">
        <v>784710</v>
      </c>
      <c r="B184" s="5" t="s">
        <v>13</v>
      </c>
      <c r="C184" s="5"/>
      <c r="D184" s="4" t="s">
        <v>271</v>
      </c>
      <c r="E184" s="9">
        <v>0</v>
      </c>
      <c r="F184" s="83">
        <v>0</v>
      </c>
      <c r="G184" s="183">
        <v>0</v>
      </c>
      <c r="H184" s="22">
        <f t="shared" si="2"/>
        <v>0</v>
      </c>
    </row>
    <row r="185" spans="1:8">
      <c r="A185" s="20">
        <v>784720</v>
      </c>
      <c r="B185" s="5" t="s">
        <v>13</v>
      </c>
      <c r="C185" s="5"/>
      <c r="D185" s="4" t="s">
        <v>272</v>
      </c>
      <c r="E185" s="9">
        <v>0</v>
      </c>
      <c r="F185" s="83">
        <v>0</v>
      </c>
      <c r="G185" s="183">
        <v>0</v>
      </c>
      <c r="H185" s="22">
        <f t="shared" si="2"/>
        <v>0</v>
      </c>
    </row>
    <row r="186" spans="1:8">
      <c r="A186" s="20">
        <v>784730</v>
      </c>
      <c r="B186" s="5" t="s">
        <v>13</v>
      </c>
      <c r="C186" s="5"/>
      <c r="D186" s="4" t="s">
        <v>273</v>
      </c>
      <c r="E186" s="9">
        <v>289000</v>
      </c>
      <c r="F186" s="83">
        <v>0</v>
      </c>
      <c r="G186" s="183">
        <v>0</v>
      </c>
      <c r="H186" s="22">
        <f t="shared" si="2"/>
        <v>289000</v>
      </c>
    </row>
    <row r="187" spans="1:8">
      <c r="A187" s="20">
        <v>784740</v>
      </c>
      <c r="B187" s="5" t="s">
        <v>13</v>
      </c>
      <c r="C187" s="5"/>
      <c r="D187" s="4" t="s">
        <v>274</v>
      </c>
      <c r="E187" s="9">
        <v>0</v>
      </c>
      <c r="F187" s="83">
        <v>0</v>
      </c>
      <c r="G187" s="183">
        <v>0</v>
      </c>
      <c r="H187" s="22">
        <f t="shared" si="2"/>
        <v>0</v>
      </c>
    </row>
    <row r="188" spans="1:8">
      <c r="A188" s="20">
        <v>784810</v>
      </c>
      <c r="B188" s="5" t="s">
        <v>13</v>
      </c>
      <c r="C188" s="5"/>
      <c r="D188" s="4" t="s">
        <v>275</v>
      </c>
      <c r="E188" s="9">
        <v>0</v>
      </c>
      <c r="F188" s="83">
        <v>0</v>
      </c>
      <c r="G188" s="183">
        <v>0</v>
      </c>
      <c r="H188" s="22">
        <f t="shared" si="2"/>
        <v>0</v>
      </c>
    </row>
    <row r="189" spans="1:8">
      <c r="A189" s="20">
        <v>784910</v>
      </c>
      <c r="B189" s="5" t="s">
        <v>13</v>
      </c>
      <c r="C189" s="5"/>
      <c r="D189" s="4" t="s">
        <v>276</v>
      </c>
      <c r="E189" s="9">
        <v>0</v>
      </c>
      <c r="F189" s="83">
        <v>0</v>
      </c>
      <c r="G189" s="183">
        <v>0</v>
      </c>
      <c r="H189" s="22">
        <f t="shared" si="2"/>
        <v>0</v>
      </c>
    </row>
    <row r="190" spans="1:8">
      <c r="A190" s="20" t="s">
        <v>277</v>
      </c>
      <c r="B190" s="5" t="s">
        <v>13</v>
      </c>
      <c r="C190" s="5"/>
      <c r="D190" s="4" t="s">
        <v>278</v>
      </c>
      <c r="E190" s="9">
        <v>0</v>
      </c>
      <c r="F190" s="83">
        <v>0</v>
      </c>
      <c r="G190" s="183">
        <v>0</v>
      </c>
      <c r="H190" s="22">
        <f t="shared" si="2"/>
        <v>0</v>
      </c>
    </row>
    <row r="191" spans="1:8">
      <c r="A191" s="20" t="s">
        <v>279</v>
      </c>
      <c r="B191" s="5" t="s">
        <v>13</v>
      </c>
      <c r="C191" s="5"/>
      <c r="D191" s="4" t="s">
        <v>280</v>
      </c>
      <c r="E191" s="9">
        <v>0</v>
      </c>
      <c r="F191" s="83">
        <v>0</v>
      </c>
      <c r="G191" s="183">
        <v>0</v>
      </c>
      <c r="H191" s="22">
        <f t="shared" si="2"/>
        <v>0</v>
      </c>
    </row>
    <row r="192" spans="1:8">
      <c r="A192" s="20" t="s">
        <v>281</v>
      </c>
      <c r="B192" s="5" t="s">
        <v>13</v>
      </c>
      <c r="C192" s="5"/>
      <c r="D192" s="4" t="s">
        <v>282</v>
      </c>
      <c r="E192" s="9">
        <v>0</v>
      </c>
      <c r="F192" s="83">
        <v>0</v>
      </c>
      <c r="G192" s="183">
        <v>0</v>
      </c>
      <c r="H192" s="22">
        <f t="shared" si="2"/>
        <v>0</v>
      </c>
    </row>
    <row r="193" spans="1:8">
      <c r="A193" s="20" t="s">
        <v>283</v>
      </c>
      <c r="B193" s="5" t="s">
        <v>13</v>
      </c>
      <c r="C193" s="5">
        <v>82700</v>
      </c>
      <c r="D193" s="4" t="s">
        <v>284</v>
      </c>
      <c r="E193" s="9">
        <v>0</v>
      </c>
      <c r="F193" s="83">
        <v>0</v>
      </c>
      <c r="G193" s="183">
        <v>0</v>
      </c>
      <c r="H193" s="22">
        <f t="shared" si="2"/>
        <v>0</v>
      </c>
    </row>
    <row r="194" spans="1:8">
      <c r="A194" s="20" t="s">
        <v>285</v>
      </c>
      <c r="B194" s="5" t="s">
        <v>13</v>
      </c>
      <c r="C194" s="5">
        <v>82700</v>
      </c>
      <c r="D194" s="4" t="s">
        <v>286</v>
      </c>
      <c r="E194" s="9">
        <v>0</v>
      </c>
      <c r="F194" s="83">
        <v>0</v>
      </c>
      <c r="G194" s="183">
        <v>0</v>
      </c>
      <c r="H194" s="22">
        <f t="shared" si="2"/>
        <v>0</v>
      </c>
    </row>
    <row r="195" spans="1:8">
      <c r="A195" s="20" t="s">
        <v>287</v>
      </c>
      <c r="B195" s="5" t="s">
        <v>13</v>
      </c>
      <c r="C195" s="5">
        <v>82700</v>
      </c>
      <c r="D195" s="4" t="s">
        <v>288</v>
      </c>
      <c r="E195" s="9">
        <v>0</v>
      </c>
      <c r="F195" s="83">
        <v>0</v>
      </c>
      <c r="G195" s="183">
        <v>0</v>
      </c>
      <c r="H195" s="22">
        <f t="shared" si="2"/>
        <v>0</v>
      </c>
    </row>
    <row r="196" spans="1:8">
      <c r="A196" s="20" t="s">
        <v>289</v>
      </c>
      <c r="B196" s="5" t="s">
        <v>13</v>
      </c>
      <c r="C196" s="5">
        <v>82700</v>
      </c>
      <c r="D196" s="4" t="s">
        <v>290</v>
      </c>
      <c r="E196" s="9">
        <v>0</v>
      </c>
      <c r="F196" s="83">
        <v>0</v>
      </c>
      <c r="G196" s="183">
        <v>0</v>
      </c>
      <c r="H196" s="22">
        <f t="shared" si="2"/>
        <v>0</v>
      </c>
    </row>
    <row r="197" spans="1:8">
      <c r="A197" s="20" t="s">
        <v>291</v>
      </c>
      <c r="B197" s="5" t="s">
        <v>13</v>
      </c>
      <c r="C197" s="5">
        <v>82700</v>
      </c>
      <c r="D197" s="4" t="s">
        <v>292</v>
      </c>
      <c r="E197" s="9">
        <v>0</v>
      </c>
      <c r="F197" s="83">
        <v>0</v>
      </c>
      <c r="G197" s="183">
        <v>0</v>
      </c>
      <c r="H197" s="22">
        <f t="shared" si="2"/>
        <v>0</v>
      </c>
    </row>
    <row r="198" spans="1:8">
      <c r="A198" s="20" t="s">
        <v>293</v>
      </c>
      <c r="B198" s="5" t="s">
        <v>13</v>
      </c>
      <c r="C198" s="5">
        <v>82700</v>
      </c>
      <c r="D198" s="4" t="s">
        <v>294</v>
      </c>
      <c r="E198" s="9">
        <v>0</v>
      </c>
      <c r="F198" s="83">
        <v>0</v>
      </c>
      <c r="G198" s="183">
        <v>0</v>
      </c>
      <c r="H198" s="22">
        <f t="shared" si="2"/>
        <v>0</v>
      </c>
    </row>
    <row r="199" spans="1:8">
      <c r="A199" s="20" t="s">
        <v>295</v>
      </c>
      <c r="B199" s="5" t="s">
        <v>13</v>
      </c>
      <c r="C199" s="5">
        <v>83100</v>
      </c>
      <c r="D199" s="4" t="s">
        <v>296</v>
      </c>
      <c r="E199" s="9">
        <v>0</v>
      </c>
      <c r="F199" s="83">
        <v>0</v>
      </c>
      <c r="G199" s="183">
        <v>0</v>
      </c>
      <c r="H199" s="22">
        <f t="shared" si="2"/>
        <v>0</v>
      </c>
    </row>
    <row r="200" spans="1:8">
      <c r="A200" s="20" t="s">
        <v>297</v>
      </c>
      <c r="B200" s="5" t="s">
        <v>13</v>
      </c>
      <c r="C200" s="5">
        <v>83100</v>
      </c>
      <c r="D200" s="4" t="s">
        <v>298</v>
      </c>
      <c r="E200" s="9">
        <v>0</v>
      </c>
      <c r="F200" s="83">
        <v>0</v>
      </c>
      <c r="G200" s="183">
        <v>0</v>
      </c>
      <c r="H200" s="22">
        <f t="shared" ref="H200:H263" si="3">E200+F200-G200</f>
        <v>0</v>
      </c>
    </row>
    <row r="201" spans="1:8">
      <c r="A201" s="20" t="s">
        <v>299</v>
      </c>
      <c r="B201" s="5" t="s">
        <v>13</v>
      </c>
      <c r="C201" s="5">
        <v>83100</v>
      </c>
      <c r="D201" s="4" t="s">
        <v>300</v>
      </c>
      <c r="E201" s="9">
        <v>58429570</v>
      </c>
      <c r="F201" s="83">
        <v>3853440</v>
      </c>
      <c r="G201" s="183">
        <v>0</v>
      </c>
      <c r="H201" s="22">
        <f t="shared" si="3"/>
        <v>62283010</v>
      </c>
    </row>
    <row r="202" spans="1:8">
      <c r="A202" s="142">
        <v>785110</v>
      </c>
      <c r="B202" s="143" t="s">
        <v>13</v>
      </c>
      <c r="C202" s="143">
        <v>83101</v>
      </c>
      <c r="D202" s="144" t="s">
        <v>770</v>
      </c>
      <c r="E202" s="145">
        <v>8000</v>
      </c>
      <c r="F202" s="140">
        <v>0</v>
      </c>
      <c r="G202" s="187">
        <v>0</v>
      </c>
      <c r="H202" s="141">
        <f t="shared" si="3"/>
        <v>8000</v>
      </c>
    </row>
    <row r="203" spans="1:8">
      <c r="A203" s="20" t="s">
        <v>301</v>
      </c>
      <c r="B203" s="5" t="s">
        <v>13</v>
      </c>
      <c r="C203" s="5">
        <v>83101</v>
      </c>
      <c r="D203" s="4" t="s">
        <v>302</v>
      </c>
      <c r="E203" s="9">
        <v>0</v>
      </c>
      <c r="F203" s="83">
        <v>0</v>
      </c>
      <c r="G203" s="183">
        <v>0</v>
      </c>
      <c r="H203" s="22">
        <f t="shared" si="3"/>
        <v>0</v>
      </c>
    </row>
    <row r="204" spans="1:8">
      <c r="A204" s="20" t="s">
        <v>303</v>
      </c>
      <c r="B204" s="5" t="s">
        <v>13</v>
      </c>
      <c r="C204" s="5">
        <v>83101</v>
      </c>
      <c r="D204" s="4" t="s">
        <v>304</v>
      </c>
      <c r="E204" s="9">
        <v>0</v>
      </c>
      <c r="F204" s="83">
        <v>0</v>
      </c>
      <c r="G204" s="183">
        <v>0</v>
      </c>
      <c r="H204" s="22">
        <f t="shared" si="3"/>
        <v>0</v>
      </c>
    </row>
    <row r="205" spans="1:8">
      <c r="A205" s="20" t="s">
        <v>305</v>
      </c>
      <c r="B205" s="5" t="s">
        <v>13</v>
      </c>
      <c r="C205" s="5">
        <v>83101</v>
      </c>
      <c r="D205" s="4" t="s">
        <v>306</v>
      </c>
      <c r="E205" s="9">
        <v>0</v>
      </c>
      <c r="F205" s="83">
        <v>0</v>
      </c>
      <c r="G205" s="183">
        <v>0</v>
      </c>
      <c r="H205" s="22">
        <f t="shared" si="3"/>
        <v>0</v>
      </c>
    </row>
    <row r="206" spans="1:8">
      <c r="A206" s="20" t="s">
        <v>307</v>
      </c>
      <c r="B206" s="5" t="s">
        <v>13</v>
      </c>
      <c r="C206" s="5">
        <v>83101</v>
      </c>
      <c r="D206" s="4" t="s">
        <v>308</v>
      </c>
      <c r="E206" s="9">
        <v>0</v>
      </c>
      <c r="F206" s="83">
        <v>0</v>
      </c>
      <c r="G206" s="183">
        <v>0</v>
      </c>
      <c r="H206" s="22">
        <f t="shared" si="3"/>
        <v>0</v>
      </c>
    </row>
    <row r="207" spans="1:8">
      <c r="A207" s="20" t="s">
        <v>309</v>
      </c>
      <c r="B207" s="5" t="s">
        <v>13</v>
      </c>
      <c r="C207" s="5">
        <v>83101</v>
      </c>
      <c r="D207" s="4" t="s">
        <v>310</v>
      </c>
      <c r="E207" s="9">
        <v>0</v>
      </c>
      <c r="F207" s="83">
        <v>0</v>
      </c>
      <c r="G207" s="183">
        <v>0</v>
      </c>
      <c r="H207" s="22">
        <f t="shared" si="3"/>
        <v>0</v>
      </c>
    </row>
    <row r="208" spans="1:8">
      <c r="A208" s="20" t="s">
        <v>311</v>
      </c>
      <c r="B208" s="5" t="s">
        <v>13</v>
      </c>
      <c r="C208" s="5">
        <v>83101</v>
      </c>
      <c r="D208" s="4" t="s">
        <v>312</v>
      </c>
      <c r="E208" s="9">
        <v>125000</v>
      </c>
      <c r="F208" s="83">
        <v>9000</v>
      </c>
      <c r="G208" s="183">
        <v>0</v>
      </c>
      <c r="H208" s="22">
        <f t="shared" si="3"/>
        <v>134000</v>
      </c>
    </row>
    <row r="209" spans="1:8">
      <c r="A209" s="20" t="s">
        <v>313</v>
      </c>
      <c r="B209" s="5" t="s">
        <v>13</v>
      </c>
      <c r="C209" s="5">
        <v>83101</v>
      </c>
      <c r="D209" s="4" t="s">
        <v>314</v>
      </c>
      <c r="E209" s="9">
        <v>0</v>
      </c>
      <c r="F209" s="83">
        <v>0</v>
      </c>
      <c r="G209" s="183">
        <v>0</v>
      </c>
      <c r="H209" s="22">
        <f t="shared" si="3"/>
        <v>0</v>
      </c>
    </row>
    <row r="210" spans="1:8">
      <c r="A210" s="20">
        <v>785120</v>
      </c>
      <c r="B210" s="5" t="s">
        <v>13</v>
      </c>
      <c r="C210" s="5"/>
      <c r="D210" s="4" t="s">
        <v>315</v>
      </c>
      <c r="E210" s="9">
        <v>0</v>
      </c>
      <c r="F210" s="83">
        <v>0</v>
      </c>
      <c r="G210" s="183">
        <v>0</v>
      </c>
      <c r="H210" s="22">
        <f t="shared" si="3"/>
        <v>0</v>
      </c>
    </row>
    <row r="211" spans="1:8">
      <c r="A211" s="20" t="s">
        <v>316</v>
      </c>
      <c r="B211" s="5" t="s">
        <v>13</v>
      </c>
      <c r="C211" s="5"/>
      <c r="D211" s="4" t="s">
        <v>317</v>
      </c>
      <c r="E211" s="9">
        <v>0</v>
      </c>
      <c r="F211" s="83">
        <v>0</v>
      </c>
      <c r="G211" s="183">
        <v>0</v>
      </c>
      <c r="H211" s="22">
        <f t="shared" si="3"/>
        <v>0</v>
      </c>
    </row>
    <row r="212" spans="1:8">
      <c r="A212" s="20">
        <v>785210</v>
      </c>
      <c r="B212" s="5" t="s">
        <v>13</v>
      </c>
      <c r="C212" s="5"/>
      <c r="D212" s="4" t="s">
        <v>318</v>
      </c>
      <c r="E212" s="9">
        <v>0</v>
      </c>
      <c r="F212" s="83">
        <v>0</v>
      </c>
      <c r="G212" s="183">
        <v>0</v>
      </c>
      <c r="H212" s="22">
        <f t="shared" si="3"/>
        <v>0</v>
      </c>
    </row>
    <row r="213" spans="1:8">
      <c r="A213" s="20">
        <v>785220</v>
      </c>
      <c r="B213" s="5" t="s">
        <v>13</v>
      </c>
      <c r="C213" s="5">
        <v>82001</v>
      </c>
      <c r="D213" s="4" t="s">
        <v>319</v>
      </c>
      <c r="E213" s="9">
        <v>0</v>
      </c>
      <c r="F213" s="83">
        <v>0</v>
      </c>
      <c r="G213" s="183">
        <v>0</v>
      </c>
      <c r="H213" s="22">
        <f t="shared" si="3"/>
        <v>0</v>
      </c>
    </row>
    <row r="214" spans="1:8">
      <c r="A214" s="20">
        <v>785340</v>
      </c>
      <c r="B214" s="5" t="s">
        <v>13</v>
      </c>
      <c r="C214" s="5"/>
      <c r="D214" s="4" t="s">
        <v>320</v>
      </c>
      <c r="E214" s="9">
        <v>0</v>
      </c>
      <c r="F214" s="83">
        <v>0</v>
      </c>
      <c r="G214" s="183">
        <v>0</v>
      </c>
      <c r="H214" s="22">
        <f t="shared" si="3"/>
        <v>0</v>
      </c>
    </row>
    <row r="215" spans="1:8">
      <c r="A215" s="20">
        <v>785390</v>
      </c>
      <c r="B215" s="5" t="s">
        <v>13</v>
      </c>
      <c r="C215" s="5"/>
      <c r="D215" s="4" t="s">
        <v>321</v>
      </c>
      <c r="E215" s="9">
        <v>0</v>
      </c>
      <c r="F215" s="83">
        <v>0</v>
      </c>
      <c r="G215" s="183">
        <v>0</v>
      </c>
      <c r="H215" s="22">
        <f t="shared" si="3"/>
        <v>0</v>
      </c>
    </row>
    <row r="216" spans="1:8">
      <c r="A216" s="20">
        <v>785510</v>
      </c>
      <c r="B216" s="5" t="s">
        <v>13</v>
      </c>
      <c r="C216" s="5"/>
      <c r="D216" s="4" t="s">
        <v>322</v>
      </c>
      <c r="E216" s="9">
        <v>0</v>
      </c>
      <c r="F216" s="83">
        <v>0</v>
      </c>
      <c r="G216" s="183">
        <v>0</v>
      </c>
      <c r="H216" s="22">
        <f t="shared" si="3"/>
        <v>0</v>
      </c>
    </row>
    <row r="217" spans="1:8">
      <c r="A217" s="20">
        <v>785610</v>
      </c>
      <c r="B217" s="5" t="s">
        <v>13</v>
      </c>
      <c r="C217" s="5"/>
      <c r="D217" s="4" t="s">
        <v>323</v>
      </c>
      <c r="E217" s="9">
        <v>0</v>
      </c>
      <c r="F217" s="83">
        <v>0</v>
      </c>
      <c r="G217" s="183">
        <v>0</v>
      </c>
      <c r="H217" s="22">
        <f t="shared" si="3"/>
        <v>0</v>
      </c>
    </row>
    <row r="218" spans="1:8">
      <c r="A218" s="20">
        <v>785640</v>
      </c>
      <c r="B218" s="5" t="s">
        <v>13</v>
      </c>
      <c r="C218" s="5"/>
      <c r="D218" s="4" t="s">
        <v>324</v>
      </c>
      <c r="E218" s="9">
        <v>0</v>
      </c>
      <c r="F218" s="83">
        <v>0</v>
      </c>
      <c r="G218" s="183">
        <v>0</v>
      </c>
      <c r="H218" s="22">
        <f t="shared" si="3"/>
        <v>0</v>
      </c>
    </row>
    <row r="219" spans="1:8">
      <c r="A219" s="142">
        <v>785810</v>
      </c>
      <c r="B219" s="143" t="s">
        <v>13</v>
      </c>
      <c r="C219" s="143">
        <v>83701</v>
      </c>
      <c r="D219" s="144" t="s">
        <v>771</v>
      </c>
      <c r="E219" s="145">
        <v>100</v>
      </c>
      <c r="F219" s="140">
        <v>0</v>
      </c>
      <c r="G219" s="187">
        <v>0</v>
      </c>
      <c r="H219" s="141">
        <f t="shared" si="3"/>
        <v>100</v>
      </c>
    </row>
    <row r="220" spans="1:8">
      <c r="A220" s="20" t="s">
        <v>325</v>
      </c>
      <c r="B220" s="5" t="s">
        <v>13</v>
      </c>
      <c r="C220" s="5">
        <v>83701</v>
      </c>
      <c r="D220" s="4" t="s">
        <v>326</v>
      </c>
      <c r="E220" s="9">
        <v>0</v>
      </c>
      <c r="F220" s="83">
        <v>0</v>
      </c>
      <c r="G220" s="183">
        <v>0</v>
      </c>
      <c r="H220" s="22">
        <f t="shared" si="3"/>
        <v>0</v>
      </c>
    </row>
    <row r="221" spans="1:8">
      <c r="A221" s="20" t="s">
        <v>327</v>
      </c>
      <c r="B221" s="5" t="s">
        <v>13</v>
      </c>
      <c r="C221" s="5">
        <v>83701</v>
      </c>
      <c r="D221" s="4" t="s">
        <v>328</v>
      </c>
      <c r="E221" s="9">
        <v>0</v>
      </c>
      <c r="F221" s="83">
        <v>0</v>
      </c>
      <c r="G221" s="183">
        <v>0</v>
      </c>
      <c r="H221" s="22">
        <f t="shared" si="3"/>
        <v>0</v>
      </c>
    </row>
    <row r="222" spans="1:8">
      <c r="A222" s="20" t="s">
        <v>329</v>
      </c>
      <c r="B222" s="5" t="s">
        <v>13</v>
      </c>
      <c r="C222" s="5">
        <v>83701</v>
      </c>
      <c r="D222" s="4" t="s">
        <v>330</v>
      </c>
      <c r="E222" s="9">
        <v>0</v>
      </c>
      <c r="F222" s="83">
        <v>0</v>
      </c>
      <c r="G222" s="183">
        <v>0</v>
      </c>
      <c r="H222" s="22">
        <f t="shared" si="3"/>
        <v>0</v>
      </c>
    </row>
    <row r="223" spans="1:8">
      <c r="A223" s="20" t="s">
        <v>331</v>
      </c>
      <c r="B223" s="5" t="s">
        <v>13</v>
      </c>
      <c r="C223" s="5">
        <v>83701</v>
      </c>
      <c r="D223" s="4" t="s">
        <v>332</v>
      </c>
      <c r="E223" s="9">
        <v>0</v>
      </c>
      <c r="F223" s="83">
        <v>0</v>
      </c>
      <c r="G223" s="183">
        <v>0</v>
      </c>
      <c r="H223" s="22">
        <f t="shared" si="3"/>
        <v>0</v>
      </c>
    </row>
    <row r="224" spans="1:8">
      <c r="A224" s="20" t="s">
        <v>333</v>
      </c>
      <c r="B224" s="5" t="s">
        <v>13</v>
      </c>
      <c r="C224" s="5">
        <v>83701</v>
      </c>
      <c r="D224" s="4" t="s">
        <v>334</v>
      </c>
      <c r="E224" s="9">
        <v>1199000</v>
      </c>
      <c r="F224" s="83">
        <v>0</v>
      </c>
      <c r="G224" s="183">
        <v>0</v>
      </c>
      <c r="H224" s="22">
        <f t="shared" si="3"/>
        <v>1199000</v>
      </c>
    </row>
    <row r="225" spans="1:8">
      <c r="A225" s="20" t="s">
        <v>335</v>
      </c>
      <c r="B225" s="5" t="s">
        <v>13</v>
      </c>
      <c r="C225" s="5">
        <v>83701</v>
      </c>
      <c r="D225" s="4" t="s">
        <v>336</v>
      </c>
      <c r="E225" s="9">
        <v>0</v>
      </c>
      <c r="F225" s="83">
        <v>0</v>
      </c>
      <c r="G225" s="183">
        <v>0</v>
      </c>
      <c r="H225" s="22">
        <f t="shared" si="3"/>
        <v>0</v>
      </c>
    </row>
    <row r="226" spans="1:8">
      <c r="A226" s="20" t="s">
        <v>337</v>
      </c>
      <c r="B226" s="5" t="s">
        <v>13</v>
      </c>
      <c r="C226" s="5"/>
      <c r="D226" s="4" t="s">
        <v>338</v>
      </c>
      <c r="E226" s="9">
        <v>0</v>
      </c>
      <c r="F226" s="83">
        <v>0</v>
      </c>
      <c r="G226" s="183">
        <v>0</v>
      </c>
      <c r="H226" s="22">
        <f t="shared" si="3"/>
        <v>0</v>
      </c>
    </row>
    <row r="227" spans="1:8">
      <c r="A227" s="20" t="s">
        <v>333</v>
      </c>
      <c r="B227" s="5" t="s">
        <v>13</v>
      </c>
      <c r="C227" s="5">
        <v>83701</v>
      </c>
      <c r="D227" s="4" t="s">
        <v>334</v>
      </c>
      <c r="E227" s="9">
        <v>0</v>
      </c>
      <c r="F227" s="83">
        <v>0</v>
      </c>
      <c r="G227" s="183">
        <v>0</v>
      </c>
      <c r="H227" s="22">
        <f t="shared" si="3"/>
        <v>0</v>
      </c>
    </row>
    <row r="228" spans="1:8">
      <c r="A228" s="20" t="s">
        <v>339</v>
      </c>
      <c r="B228" s="5" t="s">
        <v>13</v>
      </c>
      <c r="C228" s="5">
        <v>83701</v>
      </c>
      <c r="D228" s="4" t="s">
        <v>340</v>
      </c>
      <c r="E228" s="9">
        <v>0</v>
      </c>
      <c r="F228" s="83">
        <v>0</v>
      </c>
      <c r="G228" s="183">
        <v>0</v>
      </c>
      <c r="H228" s="22">
        <f t="shared" si="3"/>
        <v>0</v>
      </c>
    </row>
    <row r="229" spans="1:8">
      <c r="A229" s="20">
        <v>785820</v>
      </c>
      <c r="B229" s="5" t="s">
        <v>13</v>
      </c>
      <c r="C229" s="5"/>
      <c r="D229" s="4" t="s">
        <v>341</v>
      </c>
      <c r="E229" s="9">
        <v>0</v>
      </c>
      <c r="F229" s="83">
        <v>0</v>
      </c>
      <c r="G229" s="183">
        <v>0</v>
      </c>
      <c r="H229" s="22">
        <f t="shared" si="3"/>
        <v>0</v>
      </c>
    </row>
    <row r="230" spans="1:8">
      <c r="A230" s="20" t="s">
        <v>342</v>
      </c>
      <c r="B230" s="5" t="s">
        <v>13</v>
      </c>
      <c r="C230" s="5"/>
      <c r="D230" s="4" t="s">
        <v>343</v>
      </c>
      <c r="E230" s="9">
        <v>0</v>
      </c>
      <c r="F230" s="83">
        <v>0</v>
      </c>
      <c r="G230" s="183">
        <v>0</v>
      </c>
      <c r="H230" s="22">
        <f t="shared" si="3"/>
        <v>0</v>
      </c>
    </row>
    <row r="231" spans="1:8">
      <c r="A231" s="20" t="s">
        <v>344</v>
      </c>
      <c r="B231" s="5" t="s">
        <v>13</v>
      </c>
      <c r="C231" s="5"/>
      <c r="D231" s="4" t="s">
        <v>345</v>
      </c>
      <c r="E231" s="9">
        <v>0</v>
      </c>
      <c r="F231" s="83">
        <v>0</v>
      </c>
      <c r="G231" s="183">
        <v>0</v>
      </c>
      <c r="H231" s="22">
        <f t="shared" si="3"/>
        <v>0</v>
      </c>
    </row>
    <row r="232" spans="1:8">
      <c r="A232" s="20" t="s">
        <v>346</v>
      </c>
      <c r="B232" s="5" t="s">
        <v>13</v>
      </c>
      <c r="C232" s="5"/>
      <c r="D232" s="4" t="s">
        <v>347</v>
      </c>
      <c r="E232" s="9">
        <v>0</v>
      </c>
      <c r="F232" s="83">
        <v>0</v>
      </c>
      <c r="G232" s="183">
        <v>0</v>
      </c>
      <c r="H232" s="22">
        <f t="shared" si="3"/>
        <v>0</v>
      </c>
    </row>
    <row r="233" spans="1:8">
      <c r="A233" s="20" t="s">
        <v>348</v>
      </c>
      <c r="B233" s="5" t="s">
        <v>13</v>
      </c>
      <c r="C233" s="5"/>
      <c r="D233" s="4" t="s">
        <v>349</v>
      </c>
      <c r="E233" s="9">
        <v>191400</v>
      </c>
      <c r="F233" s="83">
        <v>0</v>
      </c>
      <c r="G233" s="183">
        <v>0</v>
      </c>
      <c r="H233" s="22">
        <f t="shared" si="3"/>
        <v>191400</v>
      </c>
    </row>
    <row r="234" spans="1:8">
      <c r="A234" s="20">
        <v>785910</v>
      </c>
      <c r="B234" s="5" t="s">
        <v>13</v>
      </c>
      <c r="C234" s="5"/>
      <c r="D234" s="4" t="s">
        <v>350</v>
      </c>
      <c r="E234" s="9">
        <v>0</v>
      </c>
      <c r="F234" s="83">
        <v>0</v>
      </c>
      <c r="G234" s="183">
        <v>0</v>
      </c>
      <c r="H234" s="22">
        <f t="shared" si="3"/>
        <v>0</v>
      </c>
    </row>
    <row r="235" spans="1:8">
      <c r="A235" s="20">
        <v>785920</v>
      </c>
      <c r="B235" s="5" t="s">
        <v>13</v>
      </c>
      <c r="C235" s="5"/>
      <c r="D235" s="4" t="s">
        <v>351</v>
      </c>
      <c r="E235" s="9">
        <v>0</v>
      </c>
      <c r="F235" s="83">
        <v>0</v>
      </c>
      <c r="G235" s="183">
        <v>0</v>
      </c>
      <c r="H235" s="22">
        <f t="shared" si="3"/>
        <v>0</v>
      </c>
    </row>
    <row r="236" spans="1:8">
      <c r="A236" s="20" t="s">
        <v>352</v>
      </c>
      <c r="B236" s="5" t="s">
        <v>13</v>
      </c>
      <c r="C236" s="5">
        <v>81501</v>
      </c>
      <c r="D236" s="4" t="s">
        <v>353</v>
      </c>
      <c r="E236" s="9">
        <v>0</v>
      </c>
      <c r="F236" s="83">
        <v>0</v>
      </c>
      <c r="G236" s="183">
        <v>0</v>
      </c>
      <c r="H236" s="22">
        <f t="shared" si="3"/>
        <v>0</v>
      </c>
    </row>
    <row r="237" spans="1:8">
      <c r="A237" s="20" t="s">
        <v>354</v>
      </c>
      <c r="B237" s="5" t="s">
        <v>13</v>
      </c>
      <c r="C237" s="5">
        <v>81501</v>
      </c>
      <c r="D237" s="4" t="s">
        <v>355</v>
      </c>
      <c r="E237" s="9">
        <v>0</v>
      </c>
      <c r="F237" s="83">
        <v>0</v>
      </c>
      <c r="G237" s="183">
        <v>0</v>
      </c>
      <c r="H237" s="22">
        <f t="shared" si="3"/>
        <v>0</v>
      </c>
    </row>
    <row r="238" spans="1:8">
      <c r="A238" s="20" t="s">
        <v>356</v>
      </c>
      <c r="B238" s="5" t="s">
        <v>13</v>
      </c>
      <c r="C238" s="5">
        <v>81501</v>
      </c>
      <c r="D238" s="4" t="s">
        <v>357</v>
      </c>
      <c r="E238" s="9">
        <v>0</v>
      </c>
      <c r="F238" s="83">
        <v>0</v>
      </c>
      <c r="G238" s="183">
        <v>0</v>
      </c>
      <c r="H238" s="22">
        <f t="shared" si="3"/>
        <v>0</v>
      </c>
    </row>
    <row r="239" spans="1:8">
      <c r="A239" s="20" t="s">
        <v>358</v>
      </c>
      <c r="B239" s="5" t="s">
        <v>13</v>
      </c>
      <c r="C239" s="5">
        <v>81501</v>
      </c>
      <c r="D239" s="4" t="s">
        <v>359</v>
      </c>
      <c r="E239" s="9">
        <v>0</v>
      </c>
      <c r="F239" s="83">
        <v>0</v>
      </c>
      <c r="G239" s="183">
        <v>0</v>
      </c>
      <c r="H239" s="22">
        <f t="shared" si="3"/>
        <v>0</v>
      </c>
    </row>
    <row r="240" spans="1:8">
      <c r="A240" s="20" t="s">
        <v>360</v>
      </c>
      <c r="B240" s="5" t="s">
        <v>13</v>
      </c>
      <c r="C240" s="5">
        <v>81501</v>
      </c>
      <c r="D240" s="4" t="s">
        <v>361</v>
      </c>
      <c r="E240" s="9">
        <v>0</v>
      </c>
      <c r="F240" s="83">
        <v>0</v>
      </c>
      <c r="G240" s="183">
        <v>0</v>
      </c>
      <c r="H240" s="22">
        <f t="shared" si="3"/>
        <v>0</v>
      </c>
    </row>
    <row r="241" spans="1:8">
      <c r="A241" s="20" t="s">
        <v>362</v>
      </c>
      <c r="B241" s="5" t="s">
        <v>13</v>
      </c>
      <c r="C241" s="5">
        <v>81501</v>
      </c>
      <c r="D241" s="4" t="s">
        <v>363</v>
      </c>
      <c r="E241" s="9">
        <v>1935000</v>
      </c>
      <c r="F241" s="83">
        <v>0</v>
      </c>
      <c r="G241" s="183">
        <v>0</v>
      </c>
      <c r="H241" s="22">
        <f t="shared" si="3"/>
        <v>1935000</v>
      </c>
    </row>
    <row r="242" spans="1:8">
      <c r="A242" s="20" t="s">
        <v>364</v>
      </c>
      <c r="B242" s="5" t="s">
        <v>13</v>
      </c>
      <c r="C242" s="5">
        <v>81501</v>
      </c>
      <c r="D242" s="4" t="s">
        <v>365</v>
      </c>
      <c r="E242" s="9">
        <v>0</v>
      </c>
      <c r="F242" s="83">
        <v>0</v>
      </c>
      <c r="G242" s="183">
        <v>0</v>
      </c>
      <c r="H242" s="22">
        <f t="shared" si="3"/>
        <v>0</v>
      </c>
    </row>
    <row r="243" spans="1:8">
      <c r="A243" s="20" t="s">
        <v>366</v>
      </c>
      <c r="B243" s="5" t="s">
        <v>13</v>
      </c>
      <c r="C243" s="5">
        <v>81400</v>
      </c>
      <c r="D243" s="4" t="s">
        <v>367</v>
      </c>
      <c r="E243" s="9">
        <v>311200</v>
      </c>
      <c r="F243" s="83">
        <v>30500</v>
      </c>
      <c r="G243" s="183">
        <v>0</v>
      </c>
      <c r="H243" s="22">
        <f t="shared" si="3"/>
        <v>341700</v>
      </c>
    </row>
    <row r="244" spans="1:8">
      <c r="A244" s="20" t="s">
        <v>368</v>
      </c>
      <c r="B244" s="5" t="s">
        <v>13</v>
      </c>
      <c r="C244" s="5"/>
      <c r="D244" s="4" t="s">
        <v>369</v>
      </c>
      <c r="E244" s="9">
        <v>0</v>
      </c>
      <c r="F244" s="83">
        <v>0</v>
      </c>
      <c r="G244" s="183">
        <v>0</v>
      </c>
      <c r="H244" s="22">
        <f t="shared" si="3"/>
        <v>0</v>
      </c>
    </row>
    <row r="245" spans="1:8">
      <c r="A245" s="20" t="s">
        <v>370</v>
      </c>
      <c r="B245" s="5" t="s">
        <v>13</v>
      </c>
      <c r="C245" s="5">
        <v>81402</v>
      </c>
      <c r="D245" s="4" t="s">
        <v>371</v>
      </c>
      <c r="E245" s="9">
        <v>1837471</v>
      </c>
      <c r="F245" s="83">
        <v>410056</v>
      </c>
      <c r="G245" s="183">
        <v>0</v>
      </c>
      <c r="H245" s="22">
        <f t="shared" si="3"/>
        <v>2247527</v>
      </c>
    </row>
    <row r="246" spans="1:8">
      <c r="A246" s="20" t="s">
        <v>372</v>
      </c>
      <c r="B246" s="5" t="s">
        <v>13</v>
      </c>
      <c r="C246" s="5">
        <v>81402</v>
      </c>
      <c r="D246" s="4" t="s">
        <v>373</v>
      </c>
      <c r="E246" s="9">
        <v>0</v>
      </c>
      <c r="F246" s="83">
        <v>0</v>
      </c>
      <c r="G246" s="183">
        <v>0</v>
      </c>
      <c r="H246" s="22">
        <f t="shared" si="3"/>
        <v>0</v>
      </c>
    </row>
    <row r="247" spans="1:8">
      <c r="A247" s="20" t="s">
        <v>374</v>
      </c>
      <c r="B247" s="5" t="s">
        <v>13</v>
      </c>
      <c r="C247" s="5">
        <v>81402</v>
      </c>
      <c r="D247" s="4" t="s">
        <v>375</v>
      </c>
      <c r="E247" s="9">
        <v>0</v>
      </c>
      <c r="F247" s="83">
        <v>0</v>
      </c>
      <c r="G247" s="183">
        <v>0</v>
      </c>
      <c r="H247" s="22">
        <f t="shared" si="3"/>
        <v>0</v>
      </c>
    </row>
    <row r="248" spans="1:8">
      <c r="A248" s="20" t="s">
        <v>376</v>
      </c>
      <c r="B248" s="5" t="s">
        <v>13</v>
      </c>
      <c r="C248" s="5">
        <v>81402</v>
      </c>
      <c r="D248" s="4" t="s">
        <v>377</v>
      </c>
      <c r="E248" s="9">
        <v>354900</v>
      </c>
      <c r="F248" s="83">
        <v>35490</v>
      </c>
      <c r="G248" s="183">
        <v>0</v>
      </c>
      <c r="H248" s="22">
        <f t="shared" si="3"/>
        <v>390390</v>
      </c>
    </row>
    <row r="249" spans="1:8">
      <c r="A249" s="20" t="s">
        <v>378</v>
      </c>
      <c r="B249" s="5" t="s">
        <v>13</v>
      </c>
      <c r="C249" s="5">
        <v>81402</v>
      </c>
      <c r="D249" s="4" t="s">
        <v>379</v>
      </c>
      <c r="E249" s="9">
        <v>727120</v>
      </c>
      <c r="F249" s="83">
        <v>52712</v>
      </c>
      <c r="G249" s="183">
        <v>0</v>
      </c>
      <c r="H249" s="22">
        <f t="shared" si="3"/>
        <v>779832</v>
      </c>
    </row>
    <row r="250" spans="1:8">
      <c r="A250" s="20" t="s">
        <v>380</v>
      </c>
      <c r="B250" s="5" t="s">
        <v>13</v>
      </c>
      <c r="C250" s="5">
        <v>81402</v>
      </c>
      <c r="D250" s="4" t="s">
        <v>381</v>
      </c>
      <c r="E250" s="9">
        <v>542847</v>
      </c>
      <c r="F250" s="83">
        <v>52712</v>
      </c>
      <c r="G250" s="183">
        <v>0</v>
      </c>
      <c r="H250" s="22">
        <f t="shared" si="3"/>
        <v>595559</v>
      </c>
    </row>
    <row r="251" spans="1:8">
      <c r="A251" s="20" t="s">
        <v>382</v>
      </c>
      <c r="B251" s="5" t="s">
        <v>13</v>
      </c>
      <c r="C251" s="5">
        <v>81402</v>
      </c>
      <c r="D251" s="4" t="s">
        <v>383</v>
      </c>
      <c r="E251" s="9">
        <v>738215</v>
      </c>
      <c r="F251" s="83">
        <v>274942</v>
      </c>
      <c r="G251" s="183">
        <v>0</v>
      </c>
      <c r="H251" s="22">
        <f t="shared" si="3"/>
        <v>1013157</v>
      </c>
    </row>
    <row r="252" spans="1:8">
      <c r="A252" s="20" t="s">
        <v>384</v>
      </c>
      <c r="B252" s="5" t="s">
        <v>13</v>
      </c>
      <c r="C252" s="5">
        <v>81402</v>
      </c>
      <c r="D252" s="4" t="s">
        <v>385</v>
      </c>
      <c r="E252" s="9">
        <v>1486557</v>
      </c>
      <c r="F252" s="83">
        <v>140932</v>
      </c>
      <c r="G252" s="183">
        <v>0</v>
      </c>
      <c r="H252" s="22">
        <f t="shared" si="3"/>
        <v>1627489</v>
      </c>
    </row>
    <row r="253" spans="1:8">
      <c r="A253" s="20" t="s">
        <v>386</v>
      </c>
      <c r="B253" s="5" t="s">
        <v>13</v>
      </c>
      <c r="C253" s="5">
        <v>81403</v>
      </c>
      <c r="D253" s="4" t="s">
        <v>387</v>
      </c>
      <c r="E253" s="9">
        <v>0</v>
      </c>
      <c r="F253" s="83">
        <v>0</v>
      </c>
      <c r="G253" s="183">
        <v>0</v>
      </c>
      <c r="H253" s="22">
        <f t="shared" si="3"/>
        <v>0</v>
      </c>
    </row>
    <row r="254" spans="1:8">
      <c r="A254" s="20" t="s">
        <v>388</v>
      </c>
      <c r="B254" s="5" t="s">
        <v>13</v>
      </c>
      <c r="C254" s="5">
        <v>81403</v>
      </c>
      <c r="D254" s="4" t="s">
        <v>389</v>
      </c>
      <c r="E254" s="9">
        <v>0</v>
      </c>
      <c r="F254" s="83">
        <v>0</v>
      </c>
      <c r="G254" s="183">
        <v>0</v>
      </c>
      <c r="H254" s="22">
        <f t="shared" si="3"/>
        <v>0</v>
      </c>
    </row>
    <row r="255" spans="1:8">
      <c r="A255" s="20" t="s">
        <v>390</v>
      </c>
      <c r="B255" s="5" t="s">
        <v>13</v>
      </c>
      <c r="C255" s="5">
        <v>81403</v>
      </c>
      <c r="D255" s="4" t="s">
        <v>391</v>
      </c>
      <c r="E255" s="9">
        <v>0</v>
      </c>
      <c r="F255" s="83">
        <v>0</v>
      </c>
      <c r="G255" s="183">
        <v>0</v>
      </c>
      <c r="H255" s="22">
        <f t="shared" si="3"/>
        <v>0</v>
      </c>
    </row>
    <row r="256" spans="1:8">
      <c r="A256" s="20" t="s">
        <v>392</v>
      </c>
      <c r="B256" s="5" t="s">
        <v>13</v>
      </c>
      <c r="C256" s="5">
        <v>81403</v>
      </c>
      <c r="D256" s="4" t="s">
        <v>393</v>
      </c>
      <c r="E256" s="9">
        <v>0</v>
      </c>
      <c r="F256" s="83">
        <v>0</v>
      </c>
      <c r="G256" s="183">
        <v>0</v>
      </c>
      <c r="H256" s="22">
        <f t="shared" si="3"/>
        <v>0</v>
      </c>
    </row>
    <row r="257" spans="1:8">
      <c r="A257" s="20" t="s">
        <v>394</v>
      </c>
      <c r="B257" s="5" t="s">
        <v>13</v>
      </c>
      <c r="C257" s="5">
        <v>81403</v>
      </c>
      <c r="D257" s="4" t="s">
        <v>395</v>
      </c>
      <c r="E257" s="9">
        <v>24700</v>
      </c>
      <c r="F257" s="83">
        <v>0</v>
      </c>
      <c r="G257" s="183">
        <v>0</v>
      </c>
      <c r="H257" s="22">
        <f t="shared" si="3"/>
        <v>24700</v>
      </c>
    </row>
    <row r="258" spans="1:8">
      <c r="A258" s="20" t="s">
        <v>396</v>
      </c>
      <c r="B258" s="5" t="s">
        <v>13</v>
      </c>
      <c r="C258" s="5">
        <v>81403</v>
      </c>
      <c r="D258" s="4" t="s">
        <v>397</v>
      </c>
      <c r="E258" s="9">
        <v>1379880</v>
      </c>
      <c r="F258" s="83">
        <v>245951</v>
      </c>
      <c r="G258" s="183">
        <v>0</v>
      </c>
      <c r="H258" s="22">
        <f t="shared" si="3"/>
        <v>1625831</v>
      </c>
    </row>
    <row r="259" spans="1:8">
      <c r="A259" s="20" t="s">
        <v>398</v>
      </c>
      <c r="B259" s="5" t="s">
        <v>13</v>
      </c>
      <c r="C259" s="5">
        <v>81403</v>
      </c>
      <c r="D259" s="4" t="s">
        <v>399</v>
      </c>
      <c r="E259" s="9">
        <v>0</v>
      </c>
      <c r="F259" s="83">
        <v>0</v>
      </c>
      <c r="G259" s="183">
        <v>0</v>
      </c>
      <c r="H259" s="22">
        <f t="shared" si="3"/>
        <v>0</v>
      </c>
    </row>
    <row r="260" spans="1:8">
      <c r="A260" s="20" t="s">
        <v>400</v>
      </c>
      <c r="B260" s="5" t="s">
        <v>13</v>
      </c>
      <c r="C260" s="5">
        <v>81403</v>
      </c>
      <c r="D260" s="4" t="s">
        <v>401</v>
      </c>
      <c r="E260" s="9">
        <v>0</v>
      </c>
      <c r="F260" s="83">
        <v>0</v>
      </c>
      <c r="G260" s="183">
        <v>0</v>
      </c>
      <c r="H260" s="22">
        <f t="shared" si="3"/>
        <v>0</v>
      </c>
    </row>
    <row r="261" spans="1:8">
      <c r="A261" s="20" t="s">
        <v>402</v>
      </c>
      <c r="B261" s="5" t="s">
        <v>13</v>
      </c>
      <c r="C261" s="5"/>
      <c r="D261" s="4" t="s">
        <v>403</v>
      </c>
      <c r="E261" s="9">
        <v>0</v>
      </c>
      <c r="F261" s="83">
        <v>0</v>
      </c>
      <c r="G261" s="183">
        <v>0</v>
      </c>
      <c r="H261" s="22">
        <f t="shared" si="3"/>
        <v>0</v>
      </c>
    </row>
    <row r="262" spans="1:8">
      <c r="A262" s="20" t="s">
        <v>404</v>
      </c>
      <c r="B262" s="5" t="s">
        <v>13</v>
      </c>
      <c r="C262" s="5"/>
      <c r="D262" s="4" t="s">
        <v>405</v>
      </c>
      <c r="E262" s="9">
        <v>0</v>
      </c>
      <c r="F262" s="83">
        <v>0</v>
      </c>
      <c r="G262" s="183">
        <v>0</v>
      </c>
      <c r="H262" s="22">
        <f t="shared" si="3"/>
        <v>0</v>
      </c>
    </row>
    <row r="263" spans="1:8">
      <c r="A263" s="20">
        <v>786110</v>
      </c>
      <c r="B263" s="5" t="s">
        <v>13</v>
      </c>
      <c r="C263" s="5"/>
      <c r="D263" s="4" t="s">
        <v>406</v>
      </c>
      <c r="E263" s="9">
        <v>0</v>
      </c>
      <c r="F263" s="83">
        <v>0</v>
      </c>
      <c r="G263" s="183">
        <v>0</v>
      </c>
      <c r="H263" s="22">
        <f t="shared" si="3"/>
        <v>0</v>
      </c>
    </row>
    <row r="264" spans="1:8">
      <c r="A264" s="20">
        <v>786120</v>
      </c>
      <c r="B264" s="5" t="s">
        <v>13</v>
      </c>
      <c r="C264" s="5"/>
      <c r="D264" s="4" t="s">
        <v>407</v>
      </c>
      <c r="E264" s="9">
        <v>0</v>
      </c>
      <c r="F264" s="83">
        <v>0</v>
      </c>
      <c r="G264" s="183">
        <v>0</v>
      </c>
      <c r="H264" s="22">
        <f t="shared" ref="H264:H327" si="4">E264+F264-G264</f>
        <v>0</v>
      </c>
    </row>
    <row r="265" spans="1:8">
      <c r="A265" s="20">
        <v>786130</v>
      </c>
      <c r="B265" s="5" t="s">
        <v>13</v>
      </c>
      <c r="C265" s="5"/>
      <c r="D265" s="4" t="s">
        <v>408</v>
      </c>
      <c r="E265" s="9">
        <v>0</v>
      </c>
      <c r="F265" s="83">
        <v>0</v>
      </c>
      <c r="G265" s="183">
        <v>0</v>
      </c>
      <c r="H265" s="22">
        <f t="shared" si="4"/>
        <v>0</v>
      </c>
    </row>
    <row r="266" spans="1:8">
      <c r="A266" s="20">
        <v>786150</v>
      </c>
      <c r="B266" s="5" t="s">
        <v>13</v>
      </c>
      <c r="C266" s="5"/>
      <c r="D266" s="4" t="s">
        <v>409</v>
      </c>
      <c r="E266" s="9">
        <v>0</v>
      </c>
      <c r="F266" s="83">
        <v>0</v>
      </c>
      <c r="G266" s="183">
        <v>0</v>
      </c>
      <c r="H266" s="22">
        <f t="shared" si="4"/>
        <v>0</v>
      </c>
    </row>
    <row r="267" spans="1:8">
      <c r="A267" s="20">
        <v>786160</v>
      </c>
      <c r="B267" s="5" t="s">
        <v>13</v>
      </c>
      <c r="C267" s="5"/>
      <c r="D267" s="4" t="s">
        <v>410</v>
      </c>
      <c r="E267" s="9">
        <v>0</v>
      </c>
      <c r="F267" s="83">
        <v>0</v>
      </c>
      <c r="G267" s="183">
        <v>0</v>
      </c>
      <c r="H267" s="22">
        <f t="shared" si="4"/>
        <v>0</v>
      </c>
    </row>
    <row r="268" spans="1:8">
      <c r="A268" s="20" t="s">
        <v>411</v>
      </c>
      <c r="B268" s="5" t="s">
        <v>13</v>
      </c>
      <c r="C268" s="5"/>
      <c r="D268" s="4" t="s">
        <v>412</v>
      </c>
      <c r="E268" s="9">
        <v>0</v>
      </c>
      <c r="F268" s="83">
        <v>0</v>
      </c>
      <c r="G268" s="183">
        <v>0</v>
      </c>
      <c r="H268" s="22">
        <f t="shared" si="4"/>
        <v>0</v>
      </c>
    </row>
    <row r="269" spans="1:8">
      <c r="A269" s="20" t="s">
        <v>413</v>
      </c>
      <c r="B269" s="5" t="s">
        <v>13</v>
      </c>
      <c r="C269" s="5">
        <v>81204</v>
      </c>
      <c r="D269" s="4" t="s">
        <v>414</v>
      </c>
      <c r="E269" s="9">
        <v>1840061</v>
      </c>
      <c r="F269" s="83">
        <v>461314</v>
      </c>
      <c r="G269" s="183">
        <v>0</v>
      </c>
      <c r="H269" s="22">
        <f t="shared" si="4"/>
        <v>2301375</v>
      </c>
    </row>
    <row r="270" spans="1:8">
      <c r="A270" s="20" t="s">
        <v>415</v>
      </c>
      <c r="B270" s="5" t="s">
        <v>13</v>
      </c>
      <c r="C270" s="5">
        <v>81204</v>
      </c>
      <c r="D270" s="4" t="s">
        <v>416</v>
      </c>
      <c r="E270" s="9">
        <v>0</v>
      </c>
      <c r="F270" s="83">
        <v>0</v>
      </c>
      <c r="G270" s="183">
        <v>0</v>
      </c>
      <c r="H270" s="22">
        <f t="shared" si="4"/>
        <v>0</v>
      </c>
    </row>
    <row r="271" spans="1:8">
      <c r="A271" s="20" t="s">
        <v>417</v>
      </c>
      <c r="B271" s="5" t="s">
        <v>13</v>
      </c>
      <c r="C271" s="5">
        <v>81204</v>
      </c>
      <c r="D271" s="4" t="s">
        <v>418</v>
      </c>
      <c r="E271" s="9">
        <v>0</v>
      </c>
      <c r="F271" s="83">
        <v>0</v>
      </c>
      <c r="G271" s="183">
        <v>0</v>
      </c>
      <c r="H271" s="22">
        <f t="shared" si="4"/>
        <v>0</v>
      </c>
    </row>
    <row r="272" spans="1:8">
      <c r="A272" s="20" t="s">
        <v>419</v>
      </c>
      <c r="B272" s="5" t="s">
        <v>13</v>
      </c>
      <c r="C272" s="5">
        <v>81204</v>
      </c>
      <c r="D272" s="4" t="s">
        <v>420</v>
      </c>
      <c r="E272" s="9">
        <v>0</v>
      </c>
      <c r="F272" s="83">
        <v>111488</v>
      </c>
      <c r="G272" s="183">
        <v>0</v>
      </c>
      <c r="H272" s="22">
        <f t="shared" si="4"/>
        <v>111488</v>
      </c>
    </row>
    <row r="273" spans="1:8">
      <c r="A273" s="20" t="s">
        <v>421</v>
      </c>
      <c r="B273" s="5" t="s">
        <v>13</v>
      </c>
      <c r="C273" s="5">
        <v>81204</v>
      </c>
      <c r="D273" s="4" t="s">
        <v>422</v>
      </c>
      <c r="E273" s="9">
        <v>583100</v>
      </c>
      <c r="F273" s="83">
        <v>31000</v>
      </c>
      <c r="G273" s="183">
        <v>0</v>
      </c>
      <c r="H273" s="22">
        <f t="shared" si="4"/>
        <v>614100</v>
      </c>
    </row>
    <row r="274" spans="1:8">
      <c r="A274" s="20" t="s">
        <v>423</v>
      </c>
      <c r="B274" s="5" t="s">
        <v>13</v>
      </c>
      <c r="C274" s="5">
        <v>81204</v>
      </c>
      <c r="D274" s="4" t="s">
        <v>424</v>
      </c>
      <c r="E274" s="9">
        <v>118800</v>
      </c>
      <c r="F274" s="83">
        <v>12500</v>
      </c>
      <c r="G274" s="183">
        <v>0</v>
      </c>
      <c r="H274" s="22">
        <f t="shared" si="4"/>
        <v>131300</v>
      </c>
    </row>
    <row r="275" spans="1:8">
      <c r="A275" s="20" t="s">
        <v>425</v>
      </c>
      <c r="B275" s="5" t="s">
        <v>13</v>
      </c>
      <c r="C275" s="5">
        <v>81204</v>
      </c>
      <c r="D275" s="4" t="s">
        <v>426</v>
      </c>
      <c r="E275" s="9">
        <v>0</v>
      </c>
      <c r="F275" s="83">
        <v>0</v>
      </c>
      <c r="G275" s="183">
        <v>0</v>
      </c>
      <c r="H275" s="22">
        <f t="shared" si="4"/>
        <v>0</v>
      </c>
    </row>
    <row r="276" spans="1:8">
      <c r="A276" s="20" t="s">
        <v>427</v>
      </c>
      <c r="B276" s="5" t="s">
        <v>13</v>
      </c>
      <c r="C276" s="5">
        <v>81204</v>
      </c>
      <c r="D276" s="4" t="s">
        <v>428</v>
      </c>
      <c r="E276" s="9">
        <v>215959</v>
      </c>
      <c r="F276" s="83">
        <v>140243</v>
      </c>
      <c r="G276" s="183">
        <v>0</v>
      </c>
      <c r="H276" s="22">
        <f t="shared" si="4"/>
        <v>356202</v>
      </c>
    </row>
    <row r="277" spans="1:8">
      <c r="A277" s="20" t="s">
        <v>429</v>
      </c>
      <c r="B277" s="5" t="s">
        <v>13</v>
      </c>
      <c r="C277" s="5">
        <v>81205</v>
      </c>
      <c r="D277" s="4" t="s">
        <v>430</v>
      </c>
      <c r="E277" s="9">
        <v>3224091</v>
      </c>
      <c r="F277" s="83">
        <v>325000</v>
      </c>
      <c r="G277" s="183">
        <v>0</v>
      </c>
      <c r="H277" s="22">
        <f t="shared" si="4"/>
        <v>3549091</v>
      </c>
    </row>
    <row r="278" spans="1:8">
      <c r="A278" s="20" t="s">
        <v>431</v>
      </c>
      <c r="B278" s="5" t="s">
        <v>13</v>
      </c>
      <c r="C278" s="5">
        <v>81205</v>
      </c>
      <c r="D278" s="4" t="s">
        <v>432</v>
      </c>
      <c r="E278" s="9">
        <v>0</v>
      </c>
      <c r="F278" s="83">
        <v>0</v>
      </c>
      <c r="G278" s="183">
        <v>0</v>
      </c>
      <c r="H278" s="22">
        <f t="shared" si="4"/>
        <v>0</v>
      </c>
    </row>
    <row r="279" spans="1:8">
      <c r="A279" s="20" t="s">
        <v>433</v>
      </c>
      <c r="B279" s="5" t="s">
        <v>13</v>
      </c>
      <c r="C279" s="5">
        <v>81205</v>
      </c>
      <c r="D279" s="4" t="s">
        <v>434</v>
      </c>
      <c r="E279" s="9">
        <v>0</v>
      </c>
      <c r="F279" s="83">
        <v>0</v>
      </c>
      <c r="G279" s="183">
        <v>0</v>
      </c>
      <c r="H279" s="22">
        <f t="shared" si="4"/>
        <v>0</v>
      </c>
    </row>
    <row r="280" spans="1:8">
      <c r="A280" s="20" t="s">
        <v>435</v>
      </c>
      <c r="B280" s="5" t="s">
        <v>13</v>
      </c>
      <c r="C280" s="5">
        <v>81205</v>
      </c>
      <c r="D280" s="4" t="s">
        <v>436</v>
      </c>
      <c r="E280" s="9">
        <v>0</v>
      </c>
      <c r="F280" s="83">
        <v>185700</v>
      </c>
      <c r="G280" s="183">
        <v>0</v>
      </c>
      <c r="H280" s="22">
        <f t="shared" si="4"/>
        <v>185700</v>
      </c>
    </row>
    <row r="281" spans="1:8">
      <c r="A281" s="20" t="s">
        <v>437</v>
      </c>
      <c r="B281" s="5" t="s">
        <v>13</v>
      </c>
      <c r="C281" s="5">
        <v>81205</v>
      </c>
      <c r="D281" s="4" t="s">
        <v>438</v>
      </c>
      <c r="E281" s="9">
        <v>1343610</v>
      </c>
      <c r="F281" s="83">
        <v>159350</v>
      </c>
      <c r="G281" s="183">
        <v>0</v>
      </c>
      <c r="H281" s="22">
        <f t="shared" si="4"/>
        <v>1502960</v>
      </c>
    </row>
    <row r="282" spans="1:8">
      <c r="A282" s="20" t="s">
        <v>439</v>
      </c>
      <c r="B282" s="5" t="s">
        <v>13</v>
      </c>
      <c r="C282" s="5">
        <v>81205</v>
      </c>
      <c r="D282" s="4" t="s">
        <v>440</v>
      </c>
      <c r="E282" s="9">
        <v>1016180</v>
      </c>
      <c r="F282" s="83">
        <v>106900</v>
      </c>
      <c r="G282" s="183">
        <v>0</v>
      </c>
      <c r="H282" s="22">
        <f t="shared" si="4"/>
        <v>1123080</v>
      </c>
    </row>
    <row r="283" spans="1:8">
      <c r="A283" s="20" t="s">
        <v>441</v>
      </c>
      <c r="B283" s="5" t="s">
        <v>13</v>
      </c>
      <c r="C283" s="5">
        <v>81205</v>
      </c>
      <c r="D283" s="4" t="s">
        <v>442</v>
      </c>
      <c r="E283" s="9">
        <v>0</v>
      </c>
      <c r="F283" s="83">
        <v>0</v>
      </c>
      <c r="G283" s="183">
        <v>0</v>
      </c>
      <c r="H283" s="22">
        <f t="shared" si="4"/>
        <v>0</v>
      </c>
    </row>
    <row r="284" spans="1:8">
      <c r="A284" s="20" t="s">
        <v>443</v>
      </c>
      <c r="B284" s="5" t="s">
        <v>13</v>
      </c>
      <c r="C284" s="5">
        <v>81205</v>
      </c>
      <c r="D284" s="4" t="s">
        <v>444</v>
      </c>
      <c r="E284" s="9">
        <v>314800</v>
      </c>
      <c r="F284" s="83">
        <v>62809</v>
      </c>
      <c r="G284" s="183">
        <v>0</v>
      </c>
      <c r="H284" s="22">
        <f t="shared" si="4"/>
        <v>377609</v>
      </c>
    </row>
    <row r="285" spans="1:8">
      <c r="A285" s="20" t="s">
        <v>445</v>
      </c>
      <c r="B285" s="5" t="s">
        <v>13</v>
      </c>
      <c r="C285" s="5">
        <v>81206</v>
      </c>
      <c r="D285" s="4" t="s">
        <v>446</v>
      </c>
      <c r="E285" s="9">
        <v>7518284</v>
      </c>
      <c r="F285" s="83">
        <v>1207004</v>
      </c>
      <c r="G285" s="183">
        <v>0</v>
      </c>
      <c r="H285" s="22">
        <f t="shared" si="4"/>
        <v>8725288</v>
      </c>
    </row>
    <row r="286" spans="1:8">
      <c r="A286" s="20" t="s">
        <v>447</v>
      </c>
      <c r="B286" s="5" t="s">
        <v>13</v>
      </c>
      <c r="C286" s="5">
        <v>81206</v>
      </c>
      <c r="D286" s="4" t="s">
        <v>448</v>
      </c>
      <c r="E286" s="9">
        <v>0</v>
      </c>
      <c r="F286" s="83">
        <v>0</v>
      </c>
      <c r="G286" s="183">
        <v>0</v>
      </c>
      <c r="H286" s="22">
        <f t="shared" si="4"/>
        <v>0</v>
      </c>
    </row>
    <row r="287" spans="1:8">
      <c r="A287" s="20" t="s">
        <v>449</v>
      </c>
      <c r="B287" s="5" t="s">
        <v>13</v>
      </c>
      <c r="C287" s="5">
        <v>81206</v>
      </c>
      <c r="D287" s="4" t="s">
        <v>450</v>
      </c>
      <c r="E287" s="9">
        <v>0</v>
      </c>
      <c r="F287" s="83">
        <v>0</v>
      </c>
      <c r="G287" s="183">
        <v>0</v>
      </c>
      <c r="H287" s="22">
        <f t="shared" si="4"/>
        <v>0</v>
      </c>
    </row>
    <row r="288" spans="1:8">
      <c r="A288" s="20" t="s">
        <v>451</v>
      </c>
      <c r="B288" s="5" t="s">
        <v>13</v>
      </c>
      <c r="C288" s="5">
        <v>81206</v>
      </c>
      <c r="D288" s="4" t="s">
        <v>452</v>
      </c>
      <c r="E288" s="9">
        <v>44792</v>
      </c>
      <c r="F288" s="83">
        <v>0</v>
      </c>
      <c r="G288" s="183">
        <v>0</v>
      </c>
      <c r="H288" s="22">
        <f t="shared" si="4"/>
        <v>44792</v>
      </c>
    </row>
    <row r="289" spans="1:8">
      <c r="A289" s="20" t="s">
        <v>453</v>
      </c>
      <c r="B289" s="5" t="s">
        <v>13</v>
      </c>
      <c r="C289" s="5">
        <v>81206</v>
      </c>
      <c r="D289" s="4" t="s">
        <v>454</v>
      </c>
      <c r="E289" s="9">
        <v>2738770</v>
      </c>
      <c r="F289" s="83">
        <v>136651</v>
      </c>
      <c r="G289" s="183">
        <v>0</v>
      </c>
      <c r="H289" s="22">
        <f t="shared" si="4"/>
        <v>2875421</v>
      </c>
    </row>
    <row r="290" spans="1:8">
      <c r="A290" s="20" t="s">
        <v>455</v>
      </c>
      <c r="B290" s="5" t="s">
        <v>13</v>
      </c>
      <c r="C290" s="5">
        <v>81206</v>
      </c>
      <c r="D290" s="4" t="s">
        <v>456</v>
      </c>
      <c r="E290" s="9">
        <v>0</v>
      </c>
      <c r="F290" s="83">
        <v>0</v>
      </c>
      <c r="G290" s="183">
        <v>0</v>
      </c>
      <c r="H290" s="22">
        <f t="shared" si="4"/>
        <v>0</v>
      </c>
    </row>
    <row r="291" spans="1:8">
      <c r="A291" s="20" t="s">
        <v>457</v>
      </c>
      <c r="B291" s="5" t="s">
        <v>13</v>
      </c>
      <c r="C291" s="5">
        <v>81206</v>
      </c>
      <c r="D291" s="4" t="s">
        <v>458</v>
      </c>
      <c r="E291" s="9">
        <v>0</v>
      </c>
      <c r="F291" s="83">
        <v>0</v>
      </c>
      <c r="G291" s="183">
        <v>0</v>
      </c>
      <c r="H291" s="22">
        <f t="shared" si="4"/>
        <v>0</v>
      </c>
    </row>
    <row r="292" spans="1:8">
      <c r="A292" s="20" t="s">
        <v>459</v>
      </c>
      <c r="B292" s="5" t="s">
        <v>13</v>
      </c>
      <c r="C292" s="5">
        <v>81206</v>
      </c>
      <c r="D292" s="4" t="s">
        <v>460</v>
      </c>
      <c r="E292" s="9">
        <v>451390</v>
      </c>
      <c r="F292" s="83">
        <v>0</v>
      </c>
      <c r="G292" s="183">
        <v>0</v>
      </c>
      <c r="H292" s="22">
        <f t="shared" si="4"/>
        <v>451390</v>
      </c>
    </row>
    <row r="293" spans="1:8">
      <c r="A293" s="20" t="s">
        <v>461</v>
      </c>
      <c r="B293" s="5" t="s">
        <v>13</v>
      </c>
      <c r="C293" s="5">
        <v>81207</v>
      </c>
      <c r="D293" s="4" t="s">
        <v>462</v>
      </c>
      <c r="E293" s="9">
        <v>6317814</v>
      </c>
      <c r="F293" s="83">
        <v>1946296</v>
      </c>
      <c r="G293" s="183">
        <v>0</v>
      </c>
      <c r="H293" s="22">
        <f t="shared" si="4"/>
        <v>8264110</v>
      </c>
    </row>
    <row r="294" spans="1:8">
      <c r="A294" s="20" t="s">
        <v>463</v>
      </c>
      <c r="B294" s="5" t="s">
        <v>13</v>
      </c>
      <c r="C294" s="5">
        <v>81207</v>
      </c>
      <c r="D294" s="4" t="s">
        <v>464</v>
      </c>
      <c r="E294" s="9">
        <v>0</v>
      </c>
      <c r="F294" s="83">
        <v>0</v>
      </c>
      <c r="G294" s="183">
        <v>0</v>
      </c>
      <c r="H294" s="22">
        <f t="shared" si="4"/>
        <v>0</v>
      </c>
    </row>
    <row r="295" spans="1:8">
      <c r="A295" s="20" t="s">
        <v>465</v>
      </c>
      <c r="B295" s="5" t="s">
        <v>13</v>
      </c>
      <c r="C295" s="5">
        <v>81207</v>
      </c>
      <c r="D295" s="4" t="s">
        <v>466</v>
      </c>
      <c r="E295" s="9">
        <v>0</v>
      </c>
      <c r="F295" s="83">
        <v>0</v>
      </c>
      <c r="G295" s="183">
        <v>0</v>
      </c>
      <c r="H295" s="22">
        <f t="shared" si="4"/>
        <v>0</v>
      </c>
    </row>
    <row r="296" spans="1:8">
      <c r="A296" s="20" t="s">
        <v>467</v>
      </c>
      <c r="B296" s="5" t="s">
        <v>13</v>
      </c>
      <c r="C296" s="5">
        <v>81207</v>
      </c>
      <c r="D296" s="4" t="s">
        <v>468</v>
      </c>
      <c r="E296" s="9">
        <v>0</v>
      </c>
      <c r="F296" s="83">
        <v>835594</v>
      </c>
      <c r="G296" s="183">
        <v>0</v>
      </c>
      <c r="H296" s="22">
        <f t="shared" si="4"/>
        <v>835594</v>
      </c>
    </row>
    <row r="297" spans="1:8">
      <c r="A297" s="20" t="s">
        <v>469</v>
      </c>
      <c r="B297" s="5" t="s">
        <v>13</v>
      </c>
      <c r="C297" s="5">
        <v>81207</v>
      </c>
      <c r="D297" s="4" t="s">
        <v>470</v>
      </c>
      <c r="E297" s="9">
        <v>240000</v>
      </c>
      <c r="F297" s="83">
        <v>0</v>
      </c>
      <c r="G297" s="183">
        <v>0</v>
      </c>
      <c r="H297" s="22">
        <f t="shared" si="4"/>
        <v>240000</v>
      </c>
    </row>
    <row r="298" spans="1:8">
      <c r="A298" s="20" t="s">
        <v>471</v>
      </c>
      <c r="B298" s="5" t="s">
        <v>13</v>
      </c>
      <c r="C298" s="5">
        <v>81207</v>
      </c>
      <c r="D298" s="4" t="s">
        <v>472</v>
      </c>
      <c r="E298" s="9">
        <v>160000</v>
      </c>
      <c r="F298" s="83">
        <v>0</v>
      </c>
      <c r="G298" s="183">
        <v>0</v>
      </c>
      <c r="H298" s="22">
        <f t="shared" si="4"/>
        <v>160000</v>
      </c>
    </row>
    <row r="299" spans="1:8">
      <c r="A299" s="20" t="s">
        <v>473</v>
      </c>
      <c r="B299" s="5" t="s">
        <v>13</v>
      </c>
      <c r="C299" s="5">
        <v>81207</v>
      </c>
      <c r="D299" s="4" t="s">
        <v>474</v>
      </c>
      <c r="E299" s="9">
        <v>0</v>
      </c>
      <c r="F299" s="83">
        <v>0</v>
      </c>
      <c r="G299" s="183">
        <v>0</v>
      </c>
      <c r="H299" s="22">
        <f t="shared" si="4"/>
        <v>0</v>
      </c>
    </row>
    <row r="300" spans="1:8">
      <c r="A300" s="20" t="s">
        <v>475</v>
      </c>
      <c r="B300" s="5" t="s">
        <v>13</v>
      </c>
      <c r="C300" s="5">
        <v>81207</v>
      </c>
      <c r="D300" s="4" t="s">
        <v>476</v>
      </c>
      <c r="E300" s="9">
        <v>2345024</v>
      </c>
      <c r="F300" s="83">
        <v>306731</v>
      </c>
      <c r="G300" s="183">
        <v>0</v>
      </c>
      <c r="H300" s="22">
        <f t="shared" si="4"/>
        <v>2651755</v>
      </c>
    </row>
    <row r="301" spans="1:8">
      <c r="A301" s="20" t="s">
        <v>477</v>
      </c>
      <c r="B301" s="5" t="s">
        <v>13</v>
      </c>
      <c r="C301" s="5">
        <v>81208</v>
      </c>
      <c r="D301" s="4" t="s">
        <v>478</v>
      </c>
      <c r="E301" s="9">
        <v>0</v>
      </c>
      <c r="F301" s="83">
        <v>1460000</v>
      </c>
      <c r="G301" s="183">
        <v>0</v>
      </c>
      <c r="H301" s="22">
        <f t="shared" si="4"/>
        <v>1460000</v>
      </c>
    </row>
    <row r="302" spans="1:8">
      <c r="A302" s="20" t="s">
        <v>479</v>
      </c>
      <c r="B302" s="5" t="s">
        <v>13</v>
      </c>
      <c r="C302" s="5">
        <v>81208</v>
      </c>
      <c r="D302" s="4" t="s">
        <v>480</v>
      </c>
      <c r="E302" s="9">
        <v>0</v>
      </c>
      <c r="F302" s="83">
        <v>0</v>
      </c>
      <c r="G302" s="183">
        <v>0</v>
      </c>
      <c r="H302" s="22">
        <f t="shared" si="4"/>
        <v>0</v>
      </c>
    </row>
    <row r="303" spans="1:8">
      <c r="A303" s="20" t="s">
        <v>481</v>
      </c>
      <c r="B303" s="5" t="s">
        <v>13</v>
      </c>
      <c r="C303" s="5">
        <v>81208</v>
      </c>
      <c r="D303" s="4" t="s">
        <v>482</v>
      </c>
      <c r="E303" s="9">
        <v>0</v>
      </c>
      <c r="F303" s="83">
        <v>1460000</v>
      </c>
      <c r="G303" s="183">
        <v>0</v>
      </c>
      <c r="H303" s="22">
        <f t="shared" si="4"/>
        <v>1460000</v>
      </c>
    </row>
    <row r="304" spans="1:8">
      <c r="A304" s="20" t="s">
        <v>483</v>
      </c>
      <c r="B304" s="5" t="s">
        <v>13</v>
      </c>
      <c r="C304" s="5">
        <v>81208</v>
      </c>
      <c r="D304" s="4" t="s">
        <v>484</v>
      </c>
      <c r="E304" s="9">
        <v>0</v>
      </c>
      <c r="F304" s="83">
        <v>0</v>
      </c>
      <c r="G304" s="183">
        <v>0</v>
      </c>
      <c r="H304" s="22">
        <f t="shared" si="4"/>
        <v>0</v>
      </c>
    </row>
    <row r="305" spans="1:9">
      <c r="A305" s="20" t="s">
        <v>485</v>
      </c>
      <c r="B305" s="5" t="s">
        <v>13</v>
      </c>
      <c r="C305" s="5">
        <v>81208</v>
      </c>
      <c r="D305" s="4" t="s">
        <v>486</v>
      </c>
      <c r="E305" s="9">
        <v>2088330</v>
      </c>
      <c r="F305" s="83">
        <v>0</v>
      </c>
      <c r="G305" s="183">
        <v>0</v>
      </c>
      <c r="H305" s="22">
        <f t="shared" si="4"/>
        <v>2088330</v>
      </c>
    </row>
    <row r="306" spans="1:9">
      <c r="A306" s="20" t="s">
        <v>487</v>
      </c>
      <c r="B306" s="5" t="s">
        <v>13</v>
      </c>
      <c r="C306" s="5">
        <v>81208</v>
      </c>
      <c r="D306" s="4" t="s">
        <v>488</v>
      </c>
      <c r="E306" s="9">
        <v>2167200</v>
      </c>
      <c r="F306" s="83">
        <v>1007200</v>
      </c>
      <c r="G306" s="183">
        <v>0</v>
      </c>
      <c r="H306" s="22">
        <f t="shared" si="4"/>
        <v>3174400</v>
      </c>
    </row>
    <row r="307" spans="1:9">
      <c r="A307" s="20">
        <v>786251</v>
      </c>
      <c r="B307" s="5" t="s">
        <v>13</v>
      </c>
      <c r="C307" s="5">
        <v>81300</v>
      </c>
      <c r="D307" s="4" t="s">
        <v>489</v>
      </c>
      <c r="E307" s="9">
        <v>0</v>
      </c>
      <c r="F307" s="83">
        <v>0</v>
      </c>
      <c r="G307" s="183">
        <v>0</v>
      </c>
      <c r="H307" s="22">
        <f t="shared" si="4"/>
        <v>0</v>
      </c>
    </row>
    <row r="308" spans="1:9">
      <c r="A308" s="20" t="s">
        <v>490</v>
      </c>
      <c r="B308" s="5" t="s">
        <v>13</v>
      </c>
      <c r="C308" s="5">
        <v>81300</v>
      </c>
      <c r="D308" s="4" t="s">
        <v>491</v>
      </c>
      <c r="E308" s="9">
        <v>0</v>
      </c>
      <c r="F308" s="83">
        <v>0</v>
      </c>
      <c r="G308" s="183">
        <v>0</v>
      </c>
      <c r="H308" s="22">
        <f t="shared" si="4"/>
        <v>0</v>
      </c>
    </row>
    <row r="309" spans="1:9">
      <c r="A309" s="20" t="s">
        <v>492</v>
      </c>
      <c r="B309" s="5" t="s">
        <v>13</v>
      </c>
      <c r="C309" s="5">
        <v>81300</v>
      </c>
      <c r="D309" s="4" t="s">
        <v>493</v>
      </c>
      <c r="E309" s="9">
        <v>0</v>
      </c>
      <c r="F309" s="83">
        <v>0</v>
      </c>
      <c r="G309" s="183">
        <v>0</v>
      </c>
      <c r="H309" s="22">
        <f t="shared" si="4"/>
        <v>0</v>
      </c>
    </row>
    <row r="310" spans="1:9">
      <c r="A310" s="20" t="s">
        <v>494</v>
      </c>
      <c r="B310" s="5" t="s">
        <v>13</v>
      </c>
      <c r="C310" s="5">
        <v>81300</v>
      </c>
      <c r="D310" s="4" t="s">
        <v>495</v>
      </c>
      <c r="E310" s="9">
        <v>0</v>
      </c>
      <c r="F310" s="83">
        <v>0</v>
      </c>
      <c r="G310" s="183">
        <v>0</v>
      </c>
      <c r="H310" s="22">
        <f t="shared" si="4"/>
        <v>0</v>
      </c>
    </row>
    <row r="311" spans="1:9">
      <c r="A311" s="20" t="s">
        <v>496</v>
      </c>
      <c r="B311" s="5" t="s">
        <v>13</v>
      </c>
      <c r="C311" s="5">
        <v>81300</v>
      </c>
      <c r="D311" s="4" t="s">
        <v>497</v>
      </c>
      <c r="E311" s="9">
        <v>0</v>
      </c>
      <c r="F311" s="83">
        <v>0</v>
      </c>
      <c r="G311" s="183">
        <v>0</v>
      </c>
      <c r="H311" s="22">
        <f t="shared" si="4"/>
        <v>0</v>
      </c>
    </row>
    <row r="312" spans="1:9">
      <c r="A312" s="20" t="s">
        <v>498</v>
      </c>
      <c r="B312" s="5" t="s">
        <v>13</v>
      </c>
      <c r="C312" s="5">
        <v>81301</v>
      </c>
      <c r="D312" s="4" t="s">
        <v>499</v>
      </c>
      <c r="E312" s="9">
        <v>0</v>
      </c>
      <c r="F312" s="83">
        <v>0</v>
      </c>
      <c r="G312" s="183">
        <v>0</v>
      </c>
      <c r="H312" s="22">
        <f t="shared" si="4"/>
        <v>0</v>
      </c>
    </row>
    <row r="313" spans="1:9">
      <c r="A313" s="20" t="s">
        <v>500</v>
      </c>
      <c r="B313" s="5" t="s">
        <v>13</v>
      </c>
      <c r="C313" s="5">
        <v>81301</v>
      </c>
      <c r="D313" s="4" t="s">
        <v>501</v>
      </c>
      <c r="E313" s="9">
        <v>0</v>
      </c>
      <c r="F313" s="83">
        <v>0</v>
      </c>
      <c r="G313" s="183">
        <v>0</v>
      </c>
      <c r="H313" s="22">
        <f t="shared" si="4"/>
        <v>0</v>
      </c>
    </row>
    <row r="314" spans="1:9">
      <c r="A314" s="20" t="s">
        <v>502</v>
      </c>
      <c r="B314" s="5" t="s">
        <v>13</v>
      </c>
      <c r="C314" s="5">
        <v>81301</v>
      </c>
      <c r="D314" s="4" t="s">
        <v>503</v>
      </c>
      <c r="E314" s="9">
        <v>0</v>
      </c>
      <c r="F314" s="83">
        <v>0</v>
      </c>
      <c r="G314" s="183">
        <v>0</v>
      </c>
      <c r="H314" s="22">
        <f t="shared" si="4"/>
        <v>0</v>
      </c>
    </row>
    <row r="315" spans="1:9">
      <c r="A315" s="20" t="s">
        <v>504</v>
      </c>
      <c r="B315" s="5" t="s">
        <v>13</v>
      </c>
      <c r="C315" s="5">
        <v>81301</v>
      </c>
      <c r="D315" s="4" t="s">
        <v>505</v>
      </c>
      <c r="E315" s="9">
        <v>0</v>
      </c>
      <c r="F315" s="83">
        <v>0</v>
      </c>
      <c r="G315" s="183">
        <v>0</v>
      </c>
      <c r="H315" s="22">
        <f t="shared" si="4"/>
        <v>0</v>
      </c>
    </row>
    <row r="316" spans="1:9">
      <c r="A316" s="20" t="s">
        <v>506</v>
      </c>
      <c r="B316" s="5" t="s">
        <v>13</v>
      </c>
      <c r="C316" s="5">
        <v>81301</v>
      </c>
      <c r="D316" s="4" t="s">
        <v>507</v>
      </c>
      <c r="E316" s="9">
        <v>38000</v>
      </c>
      <c r="F316" s="83">
        <v>0</v>
      </c>
      <c r="G316" s="183">
        <v>0</v>
      </c>
      <c r="H316" s="22">
        <f t="shared" si="4"/>
        <v>38000</v>
      </c>
    </row>
    <row r="317" spans="1:9">
      <c r="A317" s="20" t="s">
        <v>508</v>
      </c>
      <c r="B317" s="5" t="s">
        <v>13</v>
      </c>
      <c r="C317" s="5">
        <v>81301</v>
      </c>
      <c r="D317" s="4" t="s">
        <v>509</v>
      </c>
      <c r="E317" s="9">
        <v>0</v>
      </c>
      <c r="F317" s="83">
        <v>0</v>
      </c>
      <c r="G317" s="183">
        <v>0</v>
      </c>
      <c r="H317" s="22">
        <f t="shared" si="4"/>
        <v>0</v>
      </c>
    </row>
    <row r="318" spans="1:9">
      <c r="A318" s="20" t="s">
        <v>510</v>
      </c>
      <c r="B318" s="5" t="s">
        <v>13</v>
      </c>
      <c r="C318" s="5">
        <v>81301</v>
      </c>
      <c r="D318" s="4" t="s">
        <v>511</v>
      </c>
      <c r="E318" s="9">
        <v>0</v>
      </c>
      <c r="F318" s="83">
        <v>0</v>
      </c>
      <c r="G318" s="183">
        <v>0</v>
      </c>
      <c r="H318" s="22">
        <f t="shared" si="4"/>
        <v>0</v>
      </c>
    </row>
    <row r="319" spans="1:9">
      <c r="A319" s="20" t="s">
        <v>510</v>
      </c>
      <c r="B319" s="5" t="s">
        <v>13</v>
      </c>
      <c r="C319" s="5">
        <v>81301</v>
      </c>
      <c r="D319" s="4" t="s">
        <v>512</v>
      </c>
      <c r="E319" s="9">
        <v>0</v>
      </c>
      <c r="F319" s="83">
        <v>0</v>
      </c>
      <c r="G319" s="183">
        <v>0</v>
      </c>
      <c r="H319" s="22">
        <f t="shared" si="4"/>
        <v>0</v>
      </c>
    </row>
    <row r="320" spans="1:9" s="133" customFormat="1">
      <c r="A320" s="20" t="s">
        <v>513</v>
      </c>
      <c r="B320" s="5" t="s">
        <v>13</v>
      </c>
      <c r="C320" s="5">
        <v>81302</v>
      </c>
      <c r="D320" s="4" t="s">
        <v>514</v>
      </c>
      <c r="E320" s="9">
        <v>0</v>
      </c>
      <c r="F320" s="83">
        <v>0</v>
      </c>
      <c r="G320" s="183">
        <v>0</v>
      </c>
      <c r="H320" s="22">
        <f t="shared" si="4"/>
        <v>0</v>
      </c>
      <c r="I320" s="134"/>
    </row>
    <row r="321" spans="1:9" s="133" customFormat="1">
      <c r="A321" s="20" t="s">
        <v>515</v>
      </c>
      <c r="B321" s="5" t="s">
        <v>13</v>
      </c>
      <c r="C321" s="5">
        <v>81302</v>
      </c>
      <c r="D321" s="4" t="s">
        <v>516</v>
      </c>
      <c r="E321" s="9">
        <v>0</v>
      </c>
      <c r="F321" s="83">
        <v>0</v>
      </c>
      <c r="G321" s="183">
        <v>0</v>
      </c>
      <c r="H321" s="22">
        <f t="shared" si="4"/>
        <v>0</v>
      </c>
      <c r="I321" s="134"/>
    </row>
    <row r="322" spans="1:9" s="133" customFormat="1">
      <c r="A322" s="20" t="s">
        <v>517</v>
      </c>
      <c r="B322" s="5" t="s">
        <v>13</v>
      </c>
      <c r="C322" s="5">
        <v>81302</v>
      </c>
      <c r="D322" s="4" t="s">
        <v>518</v>
      </c>
      <c r="E322" s="9">
        <v>0</v>
      </c>
      <c r="F322" s="83">
        <v>0</v>
      </c>
      <c r="G322" s="183">
        <v>0</v>
      </c>
      <c r="H322" s="22">
        <f t="shared" si="4"/>
        <v>0</v>
      </c>
      <c r="I322" s="134"/>
    </row>
    <row r="323" spans="1:9" s="133" customFormat="1">
      <c r="A323" s="20" t="s">
        <v>519</v>
      </c>
      <c r="B323" s="5" t="s">
        <v>13</v>
      </c>
      <c r="C323" s="5">
        <v>81302</v>
      </c>
      <c r="D323" s="4" t="s">
        <v>520</v>
      </c>
      <c r="E323" s="9">
        <v>300000</v>
      </c>
      <c r="F323" s="83">
        <v>0</v>
      </c>
      <c r="G323" s="183">
        <v>0</v>
      </c>
      <c r="H323" s="22">
        <f t="shared" si="4"/>
        <v>300000</v>
      </c>
      <c r="I323" s="134"/>
    </row>
    <row r="324" spans="1:9" s="133" customFormat="1">
      <c r="A324" s="20" t="s">
        <v>521</v>
      </c>
      <c r="B324" s="5" t="s">
        <v>13</v>
      </c>
      <c r="C324" s="5">
        <v>81302</v>
      </c>
      <c r="D324" s="4" t="s">
        <v>522</v>
      </c>
      <c r="E324" s="9">
        <v>0</v>
      </c>
      <c r="F324" s="83">
        <v>0</v>
      </c>
      <c r="G324" s="183">
        <v>0</v>
      </c>
      <c r="H324" s="22">
        <f t="shared" si="4"/>
        <v>0</v>
      </c>
      <c r="I324" s="134"/>
    </row>
    <row r="325" spans="1:9" s="133" customFormat="1">
      <c r="A325" s="20" t="s">
        <v>523</v>
      </c>
      <c r="B325" s="5" t="s">
        <v>13</v>
      </c>
      <c r="C325" s="5">
        <v>81303</v>
      </c>
      <c r="D325" s="4" t="s">
        <v>524</v>
      </c>
      <c r="E325" s="9">
        <v>1616258</v>
      </c>
      <c r="F325" s="83">
        <v>188000</v>
      </c>
      <c r="G325" s="183">
        <v>0</v>
      </c>
      <c r="H325" s="22">
        <f t="shared" si="4"/>
        <v>1804258</v>
      </c>
      <c r="I325" s="134"/>
    </row>
    <row r="326" spans="1:9">
      <c r="A326" s="20" t="s">
        <v>525</v>
      </c>
      <c r="B326" s="5" t="s">
        <v>13</v>
      </c>
      <c r="C326" s="5">
        <v>81303</v>
      </c>
      <c r="D326" s="4" t="s">
        <v>526</v>
      </c>
      <c r="E326" s="9">
        <v>0</v>
      </c>
      <c r="F326" s="83">
        <v>0</v>
      </c>
      <c r="G326" s="183">
        <v>0</v>
      </c>
      <c r="H326" s="22">
        <f t="shared" si="4"/>
        <v>0</v>
      </c>
    </row>
    <row r="327" spans="1:9">
      <c r="A327" s="20" t="s">
        <v>527</v>
      </c>
      <c r="B327" s="5" t="s">
        <v>13</v>
      </c>
      <c r="C327" s="5">
        <v>81303</v>
      </c>
      <c r="D327" s="4" t="s">
        <v>528</v>
      </c>
      <c r="E327" s="9">
        <v>0</v>
      </c>
      <c r="F327" s="83">
        <v>0</v>
      </c>
      <c r="G327" s="183">
        <v>0</v>
      </c>
      <c r="H327" s="22">
        <f t="shared" si="4"/>
        <v>0</v>
      </c>
    </row>
    <row r="328" spans="1:9">
      <c r="A328" s="20" t="s">
        <v>529</v>
      </c>
      <c r="B328" s="5" t="s">
        <v>13</v>
      </c>
      <c r="C328" s="5">
        <v>81303</v>
      </c>
      <c r="D328" s="4" t="s">
        <v>530</v>
      </c>
      <c r="E328" s="9">
        <v>39000</v>
      </c>
      <c r="F328" s="83">
        <v>0</v>
      </c>
      <c r="G328" s="183">
        <v>0</v>
      </c>
      <c r="H328" s="22">
        <f t="shared" ref="H328:H391" si="5">E328+F328-G328</f>
        <v>39000</v>
      </c>
    </row>
    <row r="329" spans="1:9">
      <c r="A329" s="20" t="s">
        <v>531</v>
      </c>
      <c r="B329" s="5" t="s">
        <v>13</v>
      </c>
      <c r="C329" s="5">
        <v>81303</v>
      </c>
      <c r="D329" s="4" t="s">
        <v>532</v>
      </c>
      <c r="E329" s="9">
        <v>648500</v>
      </c>
      <c r="F329" s="83">
        <v>36000</v>
      </c>
      <c r="G329" s="183">
        <v>0</v>
      </c>
      <c r="H329" s="22">
        <f t="shared" si="5"/>
        <v>684500</v>
      </c>
    </row>
    <row r="330" spans="1:9">
      <c r="A330" s="20" t="s">
        <v>533</v>
      </c>
      <c r="B330" s="5" t="s">
        <v>13</v>
      </c>
      <c r="C330" s="5">
        <v>81303</v>
      </c>
      <c r="D330" s="4" t="s">
        <v>534</v>
      </c>
      <c r="E330" s="9">
        <v>0</v>
      </c>
      <c r="F330" s="83">
        <v>0</v>
      </c>
      <c r="G330" s="183">
        <v>0</v>
      </c>
      <c r="H330" s="22">
        <f t="shared" si="5"/>
        <v>0</v>
      </c>
    </row>
    <row r="331" spans="1:9">
      <c r="A331" s="20" t="s">
        <v>535</v>
      </c>
      <c r="B331" s="5" t="s">
        <v>13</v>
      </c>
      <c r="C331" s="5">
        <v>81303</v>
      </c>
      <c r="D331" s="4" t="s">
        <v>536</v>
      </c>
      <c r="E331" s="9">
        <v>0</v>
      </c>
      <c r="F331" s="83">
        <v>0</v>
      </c>
      <c r="G331" s="183">
        <v>0</v>
      </c>
      <c r="H331" s="22">
        <f t="shared" si="5"/>
        <v>0</v>
      </c>
    </row>
    <row r="332" spans="1:9">
      <c r="A332" s="20" t="s">
        <v>537</v>
      </c>
      <c r="B332" s="5" t="s">
        <v>13</v>
      </c>
      <c r="C332" s="5">
        <v>81303</v>
      </c>
      <c r="D332" s="4" t="s">
        <v>538</v>
      </c>
      <c r="E332" s="9">
        <v>22000</v>
      </c>
      <c r="F332" s="83">
        <v>0</v>
      </c>
      <c r="G332" s="183">
        <v>0</v>
      </c>
      <c r="H332" s="22">
        <f t="shared" si="5"/>
        <v>22000</v>
      </c>
    </row>
    <row r="333" spans="1:9">
      <c r="A333" s="20">
        <v>786260</v>
      </c>
      <c r="B333" s="5" t="s">
        <v>13</v>
      </c>
      <c r="C333" s="5"/>
      <c r="D333" s="4" t="s">
        <v>539</v>
      </c>
      <c r="E333" s="9">
        <v>0</v>
      </c>
      <c r="F333" s="83">
        <v>0</v>
      </c>
      <c r="G333" s="183">
        <v>0</v>
      </c>
      <c r="H333" s="22">
        <f t="shared" si="5"/>
        <v>0</v>
      </c>
    </row>
    <row r="334" spans="1:9">
      <c r="A334" s="20" t="s">
        <v>540</v>
      </c>
      <c r="B334" s="5" t="s">
        <v>13</v>
      </c>
      <c r="C334" s="5"/>
      <c r="D334" s="4" t="s">
        <v>541</v>
      </c>
      <c r="E334" s="9">
        <v>0</v>
      </c>
      <c r="F334" s="83">
        <v>0</v>
      </c>
      <c r="G334" s="183">
        <v>0</v>
      </c>
      <c r="H334" s="22">
        <f t="shared" si="5"/>
        <v>0</v>
      </c>
    </row>
    <row r="335" spans="1:9">
      <c r="A335" s="20" t="s">
        <v>542</v>
      </c>
      <c r="B335" s="5" t="s">
        <v>13</v>
      </c>
      <c r="C335" s="5"/>
      <c r="D335" s="4" t="s">
        <v>543</v>
      </c>
      <c r="E335" s="9">
        <v>0</v>
      </c>
      <c r="F335" s="83">
        <v>0</v>
      </c>
      <c r="G335" s="183">
        <v>0</v>
      </c>
      <c r="H335" s="22">
        <f t="shared" si="5"/>
        <v>0</v>
      </c>
    </row>
    <row r="336" spans="1:9">
      <c r="A336" s="20" t="s">
        <v>544</v>
      </c>
      <c r="B336" s="5" t="s">
        <v>13</v>
      </c>
      <c r="C336" s="5"/>
      <c r="D336" s="4" t="s">
        <v>545</v>
      </c>
      <c r="E336" s="9">
        <v>0</v>
      </c>
      <c r="F336" s="83">
        <v>0</v>
      </c>
      <c r="G336" s="183">
        <v>0</v>
      </c>
      <c r="H336" s="22">
        <f t="shared" si="5"/>
        <v>0</v>
      </c>
    </row>
    <row r="337" spans="1:8">
      <c r="A337" s="20" t="s">
        <v>546</v>
      </c>
      <c r="B337" s="5" t="s">
        <v>13</v>
      </c>
      <c r="C337" s="5"/>
      <c r="D337" s="4" t="s">
        <v>547</v>
      </c>
      <c r="E337" s="9">
        <v>0</v>
      </c>
      <c r="F337" s="83">
        <v>0</v>
      </c>
      <c r="G337" s="183">
        <v>0</v>
      </c>
      <c r="H337" s="22">
        <f t="shared" si="5"/>
        <v>0</v>
      </c>
    </row>
    <row r="338" spans="1:8">
      <c r="A338" s="20" t="s">
        <v>548</v>
      </c>
      <c r="B338" s="5" t="s">
        <v>13</v>
      </c>
      <c r="C338" s="5"/>
      <c r="D338" s="4" t="s">
        <v>549</v>
      </c>
      <c r="E338" s="9">
        <v>0</v>
      </c>
      <c r="F338" s="83">
        <v>0</v>
      </c>
      <c r="G338" s="183">
        <v>0</v>
      </c>
      <c r="H338" s="22">
        <f t="shared" si="5"/>
        <v>0</v>
      </c>
    </row>
    <row r="339" spans="1:8">
      <c r="A339" s="20">
        <v>786300</v>
      </c>
      <c r="B339" s="5" t="s">
        <v>13</v>
      </c>
      <c r="C339" s="5"/>
      <c r="D339" s="4" t="s">
        <v>550</v>
      </c>
      <c r="E339" s="9">
        <v>0</v>
      </c>
      <c r="F339" s="83">
        <v>0</v>
      </c>
      <c r="G339" s="183">
        <v>0</v>
      </c>
      <c r="H339" s="22">
        <f t="shared" si="5"/>
        <v>0</v>
      </c>
    </row>
    <row r="340" spans="1:8">
      <c r="A340" s="20" t="s">
        <v>551</v>
      </c>
      <c r="B340" s="5" t="s">
        <v>13</v>
      </c>
      <c r="C340" s="5"/>
      <c r="D340" s="4" t="s">
        <v>552</v>
      </c>
      <c r="E340" s="9">
        <v>0</v>
      </c>
      <c r="F340" s="83">
        <v>0</v>
      </c>
      <c r="G340" s="183">
        <v>0</v>
      </c>
      <c r="H340" s="22">
        <f t="shared" si="5"/>
        <v>0</v>
      </c>
    </row>
    <row r="341" spans="1:8">
      <c r="A341" s="20" t="s">
        <v>553</v>
      </c>
      <c r="B341" s="5" t="s">
        <v>13</v>
      </c>
      <c r="C341" s="5">
        <v>82601</v>
      </c>
      <c r="D341" s="4" t="s">
        <v>554</v>
      </c>
      <c r="E341" s="9">
        <v>0</v>
      </c>
      <c r="F341" s="83">
        <v>0</v>
      </c>
      <c r="G341" s="183">
        <v>0</v>
      </c>
      <c r="H341" s="22">
        <f t="shared" si="5"/>
        <v>0</v>
      </c>
    </row>
    <row r="342" spans="1:8">
      <c r="A342" s="20" t="s">
        <v>555</v>
      </c>
      <c r="B342" s="5" t="s">
        <v>13</v>
      </c>
      <c r="C342" s="5">
        <v>82601</v>
      </c>
      <c r="D342" s="4" t="s">
        <v>556</v>
      </c>
      <c r="E342" s="9">
        <v>0</v>
      </c>
      <c r="F342" s="83">
        <v>0</v>
      </c>
      <c r="G342" s="183">
        <v>0</v>
      </c>
      <c r="H342" s="22">
        <f t="shared" si="5"/>
        <v>0</v>
      </c>
    </row>
    <row r="343" spans="1:8">
      <c r="A343" s="20" t="s">
        <v>557</v>
      </c>
      <c r="B343" s="5" t="s">
        <v>13</v>
      </c>
      <c r="C343" s="5">
        <v>82601</v>
      </c>
      <c r="D343" s="4" t="s">
        <v>558</v>
      </c>
      <c r="E343" s="9">
        <v>0</v>
      </c>
      <c r="F343" s="83">
        <v>0</v>
      </c>
      <c r="G343" s="183">
        <v>0</v>
      </c>
      <c r="H343" s="22">
        <f t="shared" si="5"/>
        <v>0</v>
      </c>
    </row>
    <row r="344" spans="1:8">
      <c r="A344" s="20" t="s">
        <v>559</v>
      </c>
      <c r="B344" s="5" t="s">
        <v>13</v>
      </c>
      <c r="C344" s="5">
        <v>82601</v>
      </c>
      <c r="D344" s="4" t="s">
        <v>560</v>
      </c>
      <c r="E344" s="9">
        <v>49000</v>
      </c>
      <c r="F344" s="83">
        <v>4900</v>
      </c>
      <c r="G344" s="183">
        <v>0</v>
      </c>
      <c r="H344" s="22">
        <f t="shared" si="5"/>
        <v>53900</v>
      </c>
    </row>
    <row r="345" spans="1:8">
      <c r="A345" s="20" t="s">
        <v>561</v>
      </c>
      <c r="B345" s="5" t="s">
        <v>13</v>
      </c>
      <c r="C345" s="5">
        <v>82601</v>
      </c>
      <c r="D345" s="4" t="s">
        <v>562</v>
      </c>
      <c r="E345" s="9">
        <v>0</v>
      </c>
      <c r="F345" s="83">
        <v>0</v>
      </c>
      <c r="G345" s="183">
        <v>0</v>
      </c>
      <c r="H345" s="22">
        <f t="shared" si="5"/>
        <v>0</v>
      </c>
    </row>
    <row r="346" spans="1:8">
      <c r="A346" s="20" t="s">
        <v>563</v>
      </c>
      <c r="B346" s="5" t="s">
        <v>13</v>
      </c>
      <c r="C346" s="5">
        <v>82500</v>
      </c>
      <c r="D346" s="4" t="s">
        <v>564</v>
      </c>
      <c r="E346" s="9">
        <v>0</v>
      </c>
      <c r="F346" s="83">
        <v>0</v>
      </c>
      <c r="G346" s="183">
        <v>0</v>
      </c>
      <c r="H346" s="22">
        <f t="shared" si="5"/>
        <v>0</v>
      </c>
    </row>
    <row r="347" spans="1:8">
      <c r="A347" s="20" t="s">
        <v>565</v>
      </c>
      <c r="B347" s="5" t="s">
        <v>13</v>
      </c>
      <c r="C347" s="5">
        <v>82500</v>
      </c>
      <c r="D347" s="4" t="s">
        <v>566</v>
      </c>
      <c r="E347" s="9">
        <v>0</v>
      </c>
      <c r="F347" s="83">
        <v>0</v>
      </c>
      <c r="G347" s="183">
        <v>0</v>
      </c>
      <c r="H347" s="22">
        <f t="shared" si="5"/>
        <v>0</v>
      </c>
    </row>
    <row r="348" spans="1:8">
      <c r="A348" s="20" t="s">
        <v>567</v>
      </c>
      <c r="B348" s="5" t="s">
        <v>13</v>
      </c>
      <c r="C348" s="5">
        <v>82500</v>
      </c>
      <c r="D348" s="4" t="s">
        <v>568</v>
      </c>
      <c r="E348" s="9">
        <v>0</v>
      </c>
      <c r="F348" s="83">
        <v>0</v>
      </c>
      <c r="G348" s="183">
        <v>0</v>
      </c>
      <c r="H348" s="22">
        <f t="shared" si="5"/>
        <v>0</v>
      </c>
    </row>
    <row r="349" spans="1:8">
      <c r="A349" s="20" t="s">
        <v>569</v>
      </c>
      <c r="B349" s="5" t="s">
        <v>13</v>
      </c>
      <c r="C349" s="5">
        <v>82500</v>
      </c>
      <c r="D349" s="4" t="s">
        <v>570</v>
      </c>
      <c r="E349" s="9">
        <v>0</v>
      </c>
      <c r="F349" s="83">
        <v>0</v>
      </c>
      <c r="G349" s="183">
        <v>0</v>
      </c>
      <c r="H349" s="22">
        <f t="shared" si="5"/>
        <v>0</v>
      </c>
    </row>
    <row r="350" spans="1:8">
      <c r="A350" s="20" t="s">
        <v>571</v>
      </c>
      <c r="B350" s="5" t="s">
        <v>13</v>
      </c>
      <c r="C350" s="5">
        <v>82500</v>
      </c>
      <c r="D350" s="4" t="s">
        <v>572</v>
      </c>
      <c r="E350" s="9">
        <v>0</v>
      </c>
      <c r="F350" s="83">
        <v>0</v>
      </c>
      <c r="G350" s="183">
        <v>0</v>
      </c>
      <c r="H350" s="22">
        <f t="shared" si="5"/>
        <v>0</v>
      </c>
    </row>
    <row r="351" spans="1:8">
      <c r="A351" s="20" t="s">
        <v>573</v>
      </c>
      <c r="B351" s="5" t="s">
        <v>13</v>
      </c>
      <c r="C351" s="5">
        <v>82500</v>
      </c>
      <c r="D351" s="4" t="s">
        <v>574</v>
      </c>
      <c r="E351" s="9">
        <v>0</v>
      </c>
      <c r="F351" s="83">
        <v>0</v>
      </c>
      <c r="G351" s="183">
        <v>0</v>
      </c>
      <c r="H351" s="22">
        <f t="shared" si="5"/>
        <v>0</v>
      </c>
    </row>
    <row r="352" spans="1:8">
      <c r="A352" s="20" t="s">
        <v>575</v>
      </c>
      <c r="B352" s="5" t="s">
        <v>13</v>
      </c>
      <c r="C352" s="5"/>
      <c r="D352" s="4" t="s">
        <v>576</v>
      </c>
      <c r="E352" s="9">
        <v>0</v>
      </c>
      <c r="F352" s="83">
        <v>0</v>
      </c>
      <c r="G352" s="183">
        <v>0</v>
      </c>
      <c r="H352" s="22">
        <f t="shared" si="5"/>
        <v>0</v>
      </c>
    </row>
    <row r="353" spans="1:8">
      <c r="A353" s="20" t="s">
        <v>577</v>
      </c>
      <c r="B353" s="5" t="s">
        <v>13</v>
      </c>
      <c r="C353" s="5"/>
      <c r="D353" s="4" t="s">
        <v>578</v>
      </c>
      <c r="E353" s="9">
        <v>0</v>
      </c>
      <c r="F353" s="83">
        <v>0</v>
      </c>
      <c r="G353" s="183">
        <v>0</v>
      </c>
      <c r="H353" s="22">
        <f t="shared" si="5"/>
        <v>0</v>
      </c>
    </row>
    <row r="354" spans="1:8">
      <c r="A354" s="20" t="s">
        <v>579</v>
      </c>
      <c r="B354" s="5" t="s">
        <v>13</v>
      </c>
      <c r="C354" s="5"/>
      <c r="D354" s="4" t="s">
        <v>580</v>
      </c>
      <c r="E354" s="9">
        <v>0</v>
      </c>
      <c r="F354" s="83">
        <v>0</v>
      </c>
      <c r="G354" s="183">
        <v>0</v>
      </c>
      <c r="H354" s="22">
        <f t="shared" si="5"/>
        <v>0</v>
      </c>
    </row>
    <row r="355" spans="1:8">
      <c r="A355" s="20" t="s">
        <v>581</v>
      </c>
      <c r="B355" s="5" t="s">
        <v>13</v>
      </c>
      <c r="C355" s="5"/>
      <c r="D355" s="4" t="s">
        <v>582</v>
      </c>
      <c r="E355" s="9">
        <v>0</v>
      </c>
      <c r="F355" s="83">
        <v>0</v>
      </c>
      <c r="G355" s="183">
        <v>0</v>
      </c>
      <c r="H355" s="22">
        <f t="shared" si="5"/>
        <v>0</v>
      </c>
    </row>
    <row r="356" spans="1:8">
      <c r="A356" s="20" t="s">
        <v>583</v>
      </c>
      <c r="B356" s="5" t="s">
        <v>13</v>
      </c>
      <c r="C356" s="5"/>
      <c r="D356" s="4" t="s">
        <v>584</v>
      </c>
      <c r="E356" s="9">
        <v>0</v>
      </c>
      <c r="F356" s="83">
        <v>0</v>
      </c>
      <c r="G356" s="183">
        <v>0</v>
      </c>
      <c r="H356" s="22">
        <f t="shared" si="5"/>
        <v>0</v>
      </c>
    </row>
    <row r="357" spans="1:8">
      <c r="A357" s="20" t="s">
        <v>585</v>
      </c>
      <c r="B357" s="5" t="s">
        <v>13</v>
      </c>
      <c r="C357" s="5"/>
      <c r="D357" s="4" t="s">
        <v>586</v>
      </c>
      <c r="E357" s="9">
        <v>0</v>
      </c>
      <c r="F357" s="83">
        <v>0</v>
      </c>
      <c r="G357" s="183">
        <v>0</v>
      </c>
      <c r="H357" s="22">
        <f t="shared" si="5"/>
        <v>0</v>
      </c>
    </row>
    <row r="358" spans="1:8">
      <c r="A358" s="20" t="s">
        <v>587</v>
      </c>
      <c r="B358" s="5" t="s">
        <v>13</v>
      </c>
      <c r="C358" s="5"/>
      <c r="D358" s="4" t="s">
        <v>588</v>
      </c>
      <c r="E358" s="9">
        <v>0</v>
      </c>
      <c r="F358" s="83">
        <v>0</v>
      </c>
      <c r="G358" s="183">
        <v>0</v>
      </c>
      <c r="H358" s="22">
        <f t="shared" si="5"/>
        <v>0</v>
      </c>
    </row>
    <row r="359" spans="1:8">
      <c r="A359" s="20" t="s">
        <v>589</v>
      </c>
      <c r="B359" s="5" t="s">
        <v>13</v>
      </c>
      <c r="C359" s="5"/>
      <c r="D359" s="4" t="s">
        <v>590</v>
      </c>
      <c r="E359" s="9">
        <v>0</v>
      </c>
      <c r="F359" s="83">
        <v>0</v>
      </c>
      <c r="G359" s="183">
        <v>0</v>
      </c>
      <c r="H359" s="22">
        <f t="shared" si="5"/>
        <v>0</v>
      </c>
    </row>
    <row r="360" spans="1:8">
      <c r="A360" s="20" t="s">
        <v>591</v>
      </c>
      <c r="B360" s="5" t="s">
        <v>13</v>
      </c>
      <c r="C360" s="5">
        <v>81117</v>
      </c>
      <c r="D360" s="4" t="s">
        <v>592</v>
      </c>
      <c r="E360" s="9">
        <v>804650</v>
      </c>
      <c r="F360" s="83">
        <v>56000</v>
      </c>
      <c r="G360" s="183">
        <v>0</v>
      </c>
      <c r="H360" s="22">
        <f t="shared" si="5"/>
        <v>860650</v>
      </c>
    </row>
    <row r="361" spans="1:8">
      <c r="A361" s="20" t="s">
        <v>593</v>
      </c>
      <c r="B361" s="5" t="s">
        <v>13</v>
      </c>
      <c r="C361" s="5">
        <v>81117</v>
      </c>
      <c r="D361" s="4" t="s">
        <v>594</v>
      </c>
      <c r="E361" s="9">
        <v>35500</v>
      </c>
      <c r="F361" s="83">
        <v>0</v>
      </c>
      <c r="G361" s="183">
        <v>0</v>
      </c>
      <c r="H361" s="22">
        <f t="shared" si="5"/>
        <v>35500</v>
      </c>
    </row>
    <row r="362" spans="1:8">
      <c r="A362" s="20" t="s">
        <v>595</v>
      </c>
      <c r="B362" s="5" t="s">
        <v>13</v>
      </c>
      <c r="C362" s="5">
        <v>81117</v>
      </c>
      <c r="D362" s="4" t="s">
        <v>596</v>
      </c>
      <c r="E362" s="9">
        <v>0</v>
      </c>
      <c r="F362" s="83">
        <v>0</v>
      </c>
      <c r="G362" s="183">
        <v>0</v>
      </c>
      <c r="H362" s="22">
        <f t="shared" si="5"/>
        <v>0</v>
      </c>
    </row>
    <row r="363" spans="1:8">
      <c r="A363" s="20" t="s">
        <v>597</v>
      </c>
      <c r="B363" s="5" t="s">
        <v>13</v>
      </c>
      <c r="C363" s="5">
        <v>81117</v>
      </c>
      <c r="D363" s="4" t="s">
        <v>598</v>
      </c>
      <c r="E363" s="9">
        <v>409000</v>
      </c>
      <c r="F363" s="83">
        <v>35600</v>
      </c>
      <c r="G363" s="183">
        <v>0</v>
      </c>
      <c r="H363" s="22">
        <f t="shared" si="5"/>
        <v>444600</v>
      </c>
    </row>
    <row r="364" spans="1:8">
      <c r="A364" s="20" t="s">
        <v>599</v>
      </c>
      <c r="B364" s="5" t="s">
        <v>13</v>
      </c>
      <c r="C364" s="5">
        <v>81117</v>
      </c>
      <c r="D364" s="4" t="s">
        <v>600</v>
      </c>
      <c r="E364" s="9">
        <v>20000</v>
      </c>
      <c r="F364" s="83">
        <v>0</v>
      </c>
      <c r="G364" s="183">
        <v>0</v>
      </c>
      <c r="H364" s="22">
        <f t="shared" si="5"/>
        <v>20000</v>
      </c>
    </row>
    <row r="365" spans="1:8">
      <c r="A365" s="20" t="s">
        <v>601</v>
      </c>
      <c r="B365" s="5" t="s">
        <v>13</v>
      </c>
      <c r="C365" s="5">
        <v>81117</v>
      </c>
      <c r="D365" s="4" t="s">
        <v>602</v>
      </c>
      <c r="E365" s="9">
        <v>0</v>
      </c>
      <c r="F365" s="83">
        <v>0</v>
      </c>
      <c r="G365" s="183">
        <v>0</v>
      </c>
      <c r="H365" s="22">
        <f t="shared" si="5"/>
        <v>0</v>
      </c>
    </row>
    <row r="366" spans="1:8">
      <c r="A366" s="20" t="s">
        <v>603</v>
      </c>
      <c r="B366" s="5" t="s">
        <v>13</v>
      </c>
      <c r="C366" s="5">
        <v>81117</v>
      </c>
      <c r="D366" s="4" t="s">
        <v>604</v>
      </c>
      <c r="E366" s="9">
        <v>14000</v>
      </c>
      <c r="F366" s="83">
        <v>0</v>
      </c>
      <c r="G366" s="183">
        <v>0</v>
      </c>
      <c r="H366" s="22">
        <f t="shared" si="5"/>
        <v>14000</v>
      </c>
    </row>
    <row r="367" spans="1:8">
      <c r="A367" s="20" t="s">
        <v>605</v>
      </c>
      <c r="B367" s="5" t="s">
        <v>13</v>
      </c>
      <c r="C367" s="5">
        <v>81117</v>
      </c>
      <c r="D367" s="4" t="s">
        <v>606</v>
      </c>
      <c r="E367" s="9">
        <v>0</v>
      </c>
      <c r="F367" s="83">
        <v>0</v>
      </c>
      <c r="G367" s="183">
        <v>0</v>
      </c>
      <c r="H367" s="22">
        <f t="shared" si="5"/>
        <v>0</v>
      </c>
    </row>
    <row r="368" spans="1:8">
      <c r="A368" s="20">
        <v>786360</v>
      </c>
      <c r="B368" s="5" t="s">
        <v>13</v>
      </c>
      <c r="C368" s="5"/>
      <c r="D368" s="4" t="s">
        <v>607</v>
      </c>
      <c r="E368" s="9">
        <v>0</v>
      </c>
      <c r="F368" s="83">
        <v>0</v>
      </c>
      <c r="G368" s="183">
        <v>0</v>
      </c>
      <c r="H368" s="22">
        <f t="shared" si="5"/>
        <v>0</v>
      </c>
    </row>
    <row r="369" spans="1:8">
      <c r="A369" s="20" t="s">
        <v>608</v>
      </c>
      <c r="B369" s="5" t="s">
        <v>13</v>
      </c>
      <c r="C369" s="5"/>
      <c r="D369" s="4" t="s">
        <v>609</v>
      </c>
      <c r="E369" s="9">
        <v>0</v>
      </c>
      <c r="F369" s="83">
        <v>0</v>
      </c>
      <c r="G369" s="183">
        <v>0</v>
      </c>
      <c r="H369" s="22">
        <f t="shared" si="5"/>
        <v>0</v>
      </c>
    </row>
    <row r="370" spans="1:8">
      <c r="A370" s="20" t="s">
        <v>610</v>
      </c>
      <c r="B370" s="5" t="s">
        <v>13</v>
      </c>
      <c r="C370" s="5">
        <v>84800</v>
      </c>
      <c r="D370" s="4" t="s">
        <v>611</v>
      </c>
      <c r="E370" s="9">
        <v>0</v>
      </c>
      <c r="F370" s="83">
        <v>0</v>
      </c>
      <c r="G370" s="183">
        <v>0</v>
      </c>
      <c r="H370" s="22">
        <f t="shared" si="5"/>
        <v>0</v>
      </c>
    </row>
    <row r="371" spans="1:8">
      <c r="A371" s="20" t="s">
        <v>612</v>
      </c>
      <c r="B371" s="5" t="s">
        <v>13</v>
      </c>
      <c r="C371" s="5">
        <v>84800</v>
      </c>
      <c r="D371" s="4" t="s">
        <v>613</v>
      </c>
      <c r="E371" s="9">
        <v>0</v>
      </c>
      <c r="F371" s="83">
        <v>0</v>
      </c>
      <c r="G371" s="183">
        <v>0</v>
      </c>
      <c r="H371" s="22">
        <f t="shared" si="5"/>
        <v>0</v>
      </c>
    </row>
    <row r="372" spans="1:8">
      <c r="A372" s="20" t="s">
        <v>614</v>
      </c>
      <c r="B372" s="5" t="s">
        <v>13</v>
      </c>
      <c r="C372" s="5">
        <v>84800</v>
      </c>
      <c r="D372" s="4" t="s">
        <v>615</v>
      </c>
      <c r="E372" s="9">
        <v>0</v>
      </c>
      <c r="F372" s="83">
        <v>0</v>
      </c>
      <c r="G372" s="183">
        <v>0</v>
      </c>
      <c r="H372" s="22">
        <f t="shared" si="5"/>
        <v>0</v>
      </c>
    </row>
    <row r="373" spans="1:8">
      <c r="A373" s="20" t="s">
        <v>616</v>
      </c>
      <c r="B373" s="5" t="s">
        <v>13</v>
      </c>
      <c r="C373" s="5">
        <v>84800</v>
      </c>
      <c r="D373" s="4" t="s">
        <v>617</v>
      </c>
      <c r="E373" s="9">
        <v>-2000</v>
      </c>
      <c r="F373" s="83">
        <v>0</v>
      </c>
      <c r="G373" s="183">
        <v>200</v>
      </c>
      <c r="H373" s="22">
        <f t="shared" si="5"/>
        <v>-2200</v>
      </c>
    </row>
    <row r="374" spans="1:8">
      <c r="A374" s="20" t="s">
        <v>618</v>
      </c>
      <c r="B374" s="5" t="s">
        <v>13</v>
      </c>
      <c r="C374" s="5">
        <v>84800</v>
      </c>
      <c r="D374" s="4" t="s">
        <v>619</v>
      </c>
      <c r="E374" s="9">
        <v>0</v>
      </c>
      <c r="F374" s="83">
        <v>0</v>
      </c>
      <c r="G374" s="183">
        <v>0</v>
      </c>
      <c r="H374" s="22">
        <f t="shared" si="5"/>
        <v>0</v>
      </c>
    </row>
    <row r="375" spans="1:8">
      <c r="A375" s="20" t="s">
        <v>620</v>
      </c>
      <c r="B375" s="5" t="s">
        <v>13</v>
      </c>
      <c r="C375" s="5">
        <v>82400</v>
      </c>
      <c r="D375" s="4" t="s">
        <v>621</v>
      </c>
      <c r="E375" s="9">
        <v>0</v>
      </c>
      <c r="F375" s="83">
        <v>0</v>
      </c>
      <c r="G375" s="183">
        <v>0</v>
      </c>
      <c r="H375" s="22">
        <f t="shared" si="5"/>
        <v>0</v>
      </c>
    </row>
    <row r="376" spans="1:8">
      <c r="A376" s="20" t="s">
        <v>622</v>
      </c>
      <c r="B376" s="5" t="s">
        <v>13</v>
      </c>
      <c r="C376" s="5">
        <v>82400</v>
      </c>
      <c r="D376" s="4" t="s">
        <v>623</v>
      </c>
      <c r="E376" s="9">
        <v>0</v>
      </c>
      <c r="F376" s="83">
        <v>0</v>
      </c>
      <c r="G376" s="183">
        <v>0</v>
      </c>
      <c r="H376" s="22">
        <f t="shared" si="5"/>
        <v>0</v>
      </c>
    </row>
    <row r="377" spans="1:8">
      <c r="A377" s="20" t="s">
        <v>624</v>
      </c>
      <c r="B377" s="5" t="s">
        <v>13</v>
      </c>
      <c r="C377" s="5">
        <v>82400</v>
      </c>
      <c r="D377" s="4" t="s">
        <v>625</v>
      </c>
      <c r="E377" s="9">
        <v>0</v>
      </c>
      <c r="F377" s="83">
        <v>0</v>
      </c>
      <c r="G377" s="183">
        <v>0</v>
      </c>
      <c r="H377" s="22">
        <f t="shared" si="5"/>
        <v>0</v>
      </c>
    </row>
    <row r="378" spans="1:8">
      <c r="A378" s="20" t="s">
        <v>626</v>
      </c>
      <c r="B378" s="5" t="s">
        <v>13</v>
      </c>
      <c r="C378" s="5">
        <v>82400</v>
      </c>
      <c r="D378" s="4" t="s">
        <v>627</v>
      </c>
      <c r="E378" s="9">
        <v>0</v>
      </c>
      <c r="F378" s="83">
        <v>0</v>
      </c>
      <c r="G378" s="183">
        <v>0</v>
      </c>
      <c r="H378" s="22">
        <f t="shared" si="5"/>
        <v>0</v>
      </c>
    </row>
    <row r="379" spans="1:8">
      <c r="A379" s="20" t="s">
        <v>628</v>
      </c>
      <c r="B379" s="5" t="s">
        <v>13</v>
      </c>
      <c r="C379" s="5">
        <v>82400</v>
      </c>
      <c r="D379" s="4" t="s">
        <v>629</v>
      </c>
      <c r="E379" s="9">
        <v>0</v>
      </c>
      <c r="F379" s="83">
        <v>0</v>
      </c>
      <c r="G379" s="183">
        <v>0</v>
      </c>
      <c r="H379" s="22">
        <f t="shared" si="5"/>
        <v>0</v>
      </c>
    </row>
    <row r="380" spans="1:8">
      <c r="A380" s="20" t="s">
        <v>630</v>
      </c>
      <c r="B380" s="5" t="s">
        <v>13</v>
      </c>
      <c r="C380" s="5">
        <v>82400</v>
      </c>
      <c r="D380" s="4" t="s">
        <v>631</v>
      </c>
      <c r="E380" s="9">
        <v>0</v>
      </c>
      <c r="F380" s="83">
        <v>0</v>
      </c>
      <c r="G380" s="183">
        <v>0</v>
      </c>
      <c r="H380" s="22">
        <f t="shared" si="5"/>
        <v>0</v>
      </c>
    </row>
    <row r="381" spans="1:8">
      <c r="A381" s="20" t="s">
        <v>632</v>
      </c>
      <c r="B381" s="5" t="s">
        <v>13</v>
      </c>
      <c r="C381" s="5">
        <v>82400</v>
      </c>
      <c r="D381" s="4" t="s">
        <v>633</v>
      </c>
      <c r="E381" s="9">
        <v>0</v>
      </c>
      <c r="F381" s="83">
        <v>0</v>
      </c>
      <c r="G381" s="183">
        <v>0</v>
      </c>
      <c r="H381" s="22">
        <f t="shared" si="5"/>
        <v>0</v>
      </c>
    </row>
    <row r="382" spans="1:8">
      <c r="A382" s="20">
        <v>786930</v>
      </c>
      <c r="B382" s="5" t="s">
        <v>13</v>
      </c>
      <c r="C382" s="5"/>
      <c r="D382" s="4" t="s">
        <v>634</v>
      </c>
      <c r="E382" s="9">
        <v>0</v>
      </c>
      <c r="F382" s="83">
        <v>0</v>
      </c>
      <c r="G382" s="183">
        <v>0</v>
      </c>
      <c r="H382" s="22">
        <f t="shared" si="5"/>
        <v>0</v>
      </c>
    </row>
    <row r="383" spans="1:8">
      <c r="A383" s="20" t="s">
        <v>635</v>
      </c>
      <c r="B383" s="5" t="s">
        <v>13</v>
      </c>
      <c r="C383" s="5">
        <v>83107</v>
      </c>
      <c r="D383" s="4" t="s">
        <v>636</v>
      </c>
      <c r="E383" s="9">
        <v>0</v>
      </c>
      <c r="F383" s="83">
        <v>0</v>
      </c>
      <c r="G383" s="183">
        <v>0</v>
      </c>
      <c r="H383" s="22">
        <f t="shared" si="5"/>
        <v>0</v>
      </c>
    </row>
    <row r="384" spans="1:8">
      <c r="A384" s="20" t="s">
        <v>637</v>
      </c>
      <c r="B384" s="5" t="s">
        <v>13</v>
      </c>
      <c r="C384" s="5">
        <v>83107</v>
      </c>
      <c r="D384" s="4" t="s">
        <v>638</v>
      </c>
      <c r="E384" s="9">
        <v>0</v>
      </c>
      <c r="F384" s="83">
        <v>0</v>
      </c>
      <c r="G384" s="183">
        <v>0</v>
      </c>
      <c r="H384" s="22">
        <f t="shared" si="5"/>
        <v>0</v>
      </c>
    </row>
    <row r="385" spans="1:8">
      <c r="A385" s="20" t="s">
        <v>639</v>
      </c>
      <c r="B385" s="5" t="s">
        <v>13</v>
      </c>
      <c r="C385" s="5">
        <v>83107</v>
      </c>
      <c r="D385" s="4" t="s">
        <v>640</v>
      </c>
      <c r="E385" s="9">
        <v>0</v>
      </c>
      <c r="F385" s="83">
        <v>0</v>
      </c>
      <c r="G385" s="183">
        <v>0</v>
      </c>
      <c r="H385" s="22">
        <f t="shared" si="5"/>
        <v>0</v>
      </c>
    </row>
    <row r="386" spans="1:8">
      <c r="A386" s="20" t="s">
        <v>641</v>
      </c>
      <c r="B386" s="5" t="s">
        <v>13</v>
      </c>
      <c r="C386" s="5">
        <v>83107</v>
      </c>
      <c r="D386" s="4" t="s">
        <v>642</v>
      </c>
      <c r="E386" s="9">
        <v>0</v>
      </c>
      <c r="F386" s="83">
        <v>0</v>
      </c>
      <c r="G386" s="183">
        <v>0</v>
      </c>
      <c r="H386" s="22">
        <f t="shared" si="5"/>
        <v>0</v>
      </c>
    </row>
    <row r="387" spans="1:8">
      <c r="A387" s="20" t="s">
        <v>643</v>
      </c>
      <c r="B387" s="5" t="s">
        <v>13</v>
      </c>
      <c r="C387" s="5">
        <v>83107</v>
      </c>
      <c r="D387" s="4" t="s">
        <v>644</v>
      </c>
      <c r="E387" s="9">
        <v>1856000</v>
      </c>
      <c r="F387" s="83">
        <v>185500</v>
      </c>
      <c r="G387" s="183">
        <v>0</v>
      </c>
      <c r="H387" s="22">
        <f t="shared" si="5"/>
        <v>2041500</v>
      </c>
    </row>
    <row r="388" spans="1:8">
      <c r="A388" s="20" t="s">
        <v>645</v>
      </c>
      <c r="B388" s="5" t="s">
        <v>13</v>
      </c>
      <c r="C388" s="5">
        <v>83107</v>
      </c>
      <c r="D388" s="4" t="s">
        <v>646</v>
      </c>
      <c r="E388" s="9">
        <v>0</v>
      </c>
      <c r="F388" s="83">
        <v>0</v>
      </c>
      <c r="G388" s="183">
        <v>0</v>
      </c>
      <c r="H388" s="22">
        <f t="shared" si="5"/>
        <v>0</v>
      </c>
    </row>
    <row r="389" spans="1:8">
      <c r="A389" s="20">
        <v>786990</v>
      </c>
      <c r="B389" s="5" t="s">
        <v>13</v>
      </c>
      <c r="C389" s="5">
        <v>83107</v>
      </c>
      <c r="D389" s="4" t="s">
        <v>757</v>
      </c>
      <c r="E389" s="9">
        <v>0</v>
      </c>
      <c r="F389" s="83">
        <v>0</v>
      </c>
      <c r="G389" s="183">
        <v>0</v>
      </c>
      <c r="H389" s="22">
        <f t="shared" si="5"/>
        <v>0</v>
      </c>
    </row>
    <row r="390" spans="1:8">
      <c r="A390" s="20" t="s">
        <v>647</v>
      </c>
      <c r="B390" s="5" t="s">
        <v>13</v>
      </c>
      <c r="C390" s="5">
        <v>81800</v>
      </c>
      <c r="D390" s="4" t="s">
        <v>648</v>
      </c>
      <c r="E390" s="9">
        <v>33311409</v>
      </c>
      <c r="F390" s="83">
        <v>3243424</v>
      </c>
      <c r="G390" s="183">
        <v>0</v>
      </c>
      <c r="H390" s="22">
        <f t="shared" si="5"/>
        <v>36554833</v>
      </c>
    </row>
    <row r="391" spans="1:8">
      <c r="A391" s="20" t="s">
        <v>649</v>
      </c>
      <c r="B391" s="5" t="s">
        <v>13</v>
      </c>
      <c r="C391" s="5">
        <v>81901</v>
      </c>
      <c r="D391" s="4" t="s">
        <v>650</v>
      </c>
      <c r="E391" s="9">
        <v>0</v>
      </c>
      <c r="F391" s="83">
        <v>0</v>
      </c>
      <c r="G391" s="183">
        <v>0</v>
      </c>
      <c r="H391" s="22">
        <f t="shared" si="5"/>
        <v>0</v>
      </c>
    </row>
    <row r="392" spans="1:8">
      <c r="A392" s="20" t="s">
        <v>651</v>
      </c>
      <c r="B392" s="5" t="s">
        <v>13</v>
      </c>
      <c r="C392" s="5">
        <v>81901</v>
      </c>
      <c r="D392" s="4" t="s">
        <v>652</v>
      </c>
      <c r="E392" s="9">
        <v>4220008</v>
      </c>
      <c r="F392" s="83">
        <v>405770</v>
      </c>
      <c r="G392" s="183">
        <v>0</v>
      </c>
      <c r="H392" s="22">
        <f t="shared" ref="H392:H427" si="6">E392+F392-G392</f>
        <v>4625778</v>
      </c>
    </row>
    <row r="393" spans="1:8">
      <c r="A393" s="20" t="s">
        <v>653</v>
      </c>
      <c r="B393" s="5" t="s">
        <v>13</v>
      </c>
      <c r="C393" s="5">
        <v>81902</v>
      </c>
      <c r="D393" s="4" t="s">
        <v>654</v>
      </c>
      <c r="E393" s="9">
        <v>0</v>
      </c>
      <c r="F393" s="83">
        <v>0</v>
      </c>
      <c r="G393" s="183">
        <v>0</v>
      </c>
      <c r="H393" s="22">
        <f t="shared" si="6"/>
        <v>0</v>
      </c>
    </row>
    <row r="394" spans="1:8">
      <c r="A394" s="20" t="s">
        <v>655</v>
      </c>
      <c r="B394" s="5" t="s">
        <v>13</v>
      </c>
      <c r="C394" s="5">
        <v>81902</v>
      </c>
      <c r="D394" s="4" t="s">
        <v>656</v>
      </c>
      <c r="E394" s="9">
        <v>10788570</v>
      </c>
      <c r="F394" s="83">
        <v>1180000</v>
      </c>
      <c r="G394" s="183">
        <v>0</v>
      </c>
      <c r="H394" s="22">
        <f t="shared" si="6"/>
        <v>11968570</v>
      </c>
    </row>
    <row r="395" spans="1:8">
      <c r="A395" s="20" t="s">
        <v>657</v>
      </c>
      <c r="B395" s="5" t="s">
        <v>13</v>
      </c>
      <c r="C395" s="5">
        <v>81902</v>
      </c>
      <c r="D395" s="4" t="s">
        <v>658</v>
      </c>
      <c r="E395" s="9">
        <v>0</v>
      </c>
      <c r="F395" s="83">
        <v>0</v>
      </c>
      <c r="G395" s="183">
        <v>0</v>
      </c>
      <c r="H395" s="22">
        <f t="shared" si="6"/>
        <v>0</v>
      </c>
    </row>
    <row r="396" spans="1:8">
      <c r="A396" s="20" t="s">
        <v>659</v>
      </c>
      <c r="B396" s="5" t="s">
        <v>13</v>
      </c>
      <c r="C396" s="5"/>
      <c r="D396" s="4" t="s">
        <v>660</v>
      </c>
      <c r="E396" s="9">
        <v>0</v>
      </c>
      <c r="F396" s="83">
        <v>0</v>
      </c>
      <c r="G396" s="183">
        <v>0</v>
      </c>
      <c r="H396" s="22">
        <f t="shared" si="6"/>
        <v>0</v>
      </c>
    </row>
    <row r="397" spans="1:8">
      <c r="A397" s="20" t="s">
        <v>661</v>
      </c>
      <c r="B397" s="5" t="s">
        <v>13</v>
      </c>
      <c r="C397" s="5"/>
      <c r="D397" s="4" t="s">
        <v>662</v>
      </c>
      <c r="E397" s="9">
        <v>0</v>
      </c>
      <c r="F397" s="83">
        <v>0</v>
      </c>
      <c r="G397" s="183">
        <v>0</v>
      </c>
      <c r="H397" s="22">
        <f t="shared" si="6"/>
        <v>0</v>
      </c>
    </row>
    <row r="398" spans="1:8">
      <c r="A398" s="20" t="s">
        <v>663</v>
      </c>
      <c r="B398" s="5" t="s">
        <v>13</v>
      </c>
      <c r="C398" s="5">
        <v>81700</v>
      </c>
      <c r="D398" s="4" t="s">
        <v>664</v>
      </c>
      <c r="E398" s="9">
        <v>0</v>
      </c>
      <c r="F398" s="83">
        <v>0</v>
      </c>
      <c r="G398" s="183">
        <v>0</v>
      </c>
      <c r="H398" s="22">
        <f t="shared" si="6"/>
        <v>0</v>
      </c>
    </row>
    <row r="399" spans="1:8">
      <c r="A399" s="20" t="s">
        <v>665</v>
      </c>
      <c r="B399" s="5" t="s">
        <v>13</v>
      </c>
      <c r="C399" s="5">
        <v>81700</v>
      </c>
      <c r="D399" s="4" t="s">
        <v>666</v>
      </c>
      <c r="E399" s="9">
        <v>0</v>
      </c>
      <c r="F399" s="83">
        <v>0</v>
      </c>
      <c r="G399" s="183">
        <v>0</v>
      </c>
      <c r="H399" s="22">
        <f t="shared" si="6"/>
        <v>0</v>
      </c>
    </row>
    <row r="400" spans="1:8">
      <c r="A400" s="20" t="s">
        <v>667</v>
      </c>
      <c r="B400" s="5" t="s">
        <v>13</v>
      </c>
      <c r="C400" s="5">
        <v>81700</v>
      </c>
      <c r="D400" s="4" t="s">
        <v>668</v>
      </c>
      <c r="E400" s="9">
        <v>0</v>
      </c>
      <c r="F400" s="83">
        <v>0</v>
      </c>
      <c r="G400" s="183">
        <v>0</v>
      </c>
      <c r="H400" s="22">
        <f t="shared" si="6"/>
        <v>0</v>
      </c>
    </row>
    <row r="401" spans="1:8">
      <c r="A401" s="20" t="s">
        <v>669</v>
      </c>
      <c r="B401" s="5" t="s">
        <v>13</v>
      </c>
      <c r="C401" s="5">
        <v>81700</v>
      </c>
      <c r="D401" s="4" t="s">
        <v>670</v>
      </c>
      <c r="E401" s="9">
        <v>55000</v>
      </c>
      <c r="F401" s="83">
        <v>0</v>
      </c>
      <c r="G401" s="183">
        <v>0</v>
      </c>
      <c r="H401" s="22">
        <f t="shared" si="6"/>
        <v>55000</v>
      </c>
    </row>
    <row r="402" spans="1:8">
      <c r="A402" s="20" t="s">
        <v>671</v>
      </c>
      <c r="B402" s="5" t="s">
        <v>13</v>
      </c>
      <c r="C402" s="5">
        <v>81700</v>
      </c>
      <c r="D402" s="4" t="s">
        <v>672</v>
      </c>
      <c r="E402" s="9">
        <v>0</v>
      </c>
      <c r="F402" s="83">
        <v>0</v>
      </c>
      <c r="G402" s="183">
        <v>0</v>
      </c>
      <c r="H402" s="22">
        <f t="shared" si="6"/>
        <v>0</v>
      </c>
    </row>
    <row r="403" spans="1:8">
      <c r="A403" s="20" t="s">
        <v>673</v>
      </c>
      <c r="B403" s="5" t="s">
        <v>13</v>
      </c>
      <c r="C403" s="5">
        <v>81700</v>
      </c>
      <c r="D403" s="4" t="s">
        <v>674</v>
      </c>
      <c r="E403" s="9">
        <v>0</v>
      </c>
      <c r="F403" s="83">
        <v>0</v>
      </c>
      <c r="G403" s="183">
        <v>0</v>
      </c>
      <c r="H403" s="22">
        <f t="shared" si="6"/>
        <v>0</v>
      </c>
    </row>
    <row r="404" spans="1:8">
      <c r="A404" s="20">
        <v>788197</v>
      </c>
      <c r="B404" s="5" t="s">
        <v>13</v>
      </c>
      <c r="C404" s="5">
        <v>85400</v>
      </c>
      <c r="D404" s="4" t="s">
        <v>675</v>
      </c>
      <c r="E404" s="9">
        <v>0</v>
      </c>
      <c r="F404" s="83">
        <v>0</v>
      </c>
      <c r="G404" s="183">
        <v>0</v>
      </c>
      <c r="H404" s="22">
        <f t="shared" si="6"/>
        <v>0</v>
      </c>
    </row>
    <row r="405" spans="1:8">
      <c r="A405" s="20" t="s">
        <v>676</v>
      </c>
      <c r="B405" s="5" t="s">
        <v>13</v>
      </c>
      <c r="C405" s="5">
        <v>85400</v>
      </c>
      <c r="D405" s="4" t="s">
        <v>677</v>
      </c>
      <c r="E405" s="9">
        <v>0</v>
      </c>
      <c r="F405" s="83">
        <v>0</v>
      </c>
      <c r="G405" s="183">
        <v>0</v>
      </c>
      <c r="H405" s="22">
        <f t="shared" si="6"/>
        <v>0</v>
      </c>
    </row>
    <row r="406" spans="1:8">
      <c r="A406" s="120" t="s">
        <v>678</v>
      </c>
      <c r="B406" s="121" t="s">
        <v>13</v>
      </c>
      <c r="C406" s="121">
        <v>85400</v>
      </c>
      <c r="D406" s="122" t="s">
        <v>679</v>
      </c>
      <c r="E406" s="56">
        <v>586945953</v>
      </c>
      <c r="F406" s="83">
        <v>65573787</v>
      </c>
      <c r="G406" s="183">
        <v>0</v>
      </c>
      <c r="H406" s="22">
        <f t="shared" si="6"/>
        <v>652519740</v>
      </c>
    </row>
    <row r="407" spans="1:8">
      <c r="A407" s="20" t="s">
        <v>680</v>
      </c>
      <c r="B407" s="5" t="s">
        <v>13</v>
      </c>
      <c r="C407" s="5">
        <v>85400</v>
      </c>
      <c r="D407" s="4" t="s">
        <v>681</v>
      </c>
      <c r="E407" s="9">
        <v>0</v>
      </c>
      <c r="F407" s="83">
        <v>0</v>
      </c>
      <c r="G407" s="183">
        <v>0</v>
      </c>
      <c r="H407" s="22">
        <f t="shared" si="6"/>
        <v>0</v>
      </c>
    </row>
    <row r="408" spans="1:8">
      <c r="A408" s="20"/>
      <c r="B408" s="5" t="s">
        <v>13</v>
      </c>
      <c r="C408" s="5">
        <v>85700</v>
      </c>
      <c r="D408" s="4" t="s">
        <v>682</v>
      </c>
      <c r="E408" s="9">
        <v>0</v>
      </c>
      <c r="F408" s="83">
        <v>0</v>
      </c>
      <c r="G408" s="183">
        <v>0</v>
      </c>
      <c r="H408" s="22">
        <f t="shared" si="6"/>
        <v>0</v>
      </c>
    </row>
    <row r="409" spans="1:8">
      <c r="A409" s="20">
        <v>789610</v>
      </c>
      <c r="B409" s="5" t="s">
        <v>13</v>
      </c>
      <c r="C409" s="5"/>
      <c r="D409" s="4" t="s">
        <v>683</v>
      </c>
      <c r="E409" s="9">
        <v>0</v>
      </c>
      <c r="F409" s="83">
        <v>0</v>
      </c>
      <c r="G409" s="183">
        <v>0</v>
      </c>
      <c r="H409" s="22">
        <f t="shared" si="6"/>
        <v>0</v>
      </c>
    </row>
    <row r="410" spans="1:8">
      <c r="A410" s="20">
        <v>789620</v>
      </c>
      <c r="B410" s="5" t="s">
        <v>13</v>
      </c>
      <c r="C410" s="5"/>
      <c r="D410" s="4" t="s">
        <v>684</v>
      </c>
      <c r="E410" s="9">
        <v>0</v>
      </c>
      <c r="F410" s="83">
        <v>0</v>
      </c>
      <c r="G410" s="183">
        <v>0</v>
      </c>
      <c r="H410" s="22">
        <f t="shared" si="6"/>
        <v>0</v>
      </c>
    </row>
    <row r="411" spans="1:8">
      <c r="A411" s="20">
        <v>789700</v>
      </c>
      <c r="B411" s="5" t="s">
        <v>13</v>
      </c>
      <c r="C411" s="5"/>
      <c r="D411" s="4" t="s">
        <v>685</v>
      </c>
      <c r="E411" s="9">
        <v>0</v>
      </c>
      <c r="F411" s="83">
        <v>0</v>
      </c>
      <c r="G411" s="183">
        <v>0</v>
      </c>
      <c r="H411" s="22">
        <f t="shared" si="6"/>
        <v>0</v>
      </c>
    </row>
    <row r="412" spans="1:8">
      <c r="A412" s="20" t="s">
        <v>686</v>
      </c>
      <c r="B412" s="5" t="s">
        <v>13</v>
      </c>
      <c r="C412" s="5">
        <v>90100</v>
      </c>
      <c r="D412" s="4" t="s">
        <v>687</v>
      </c>
      <c r="E412" s="9">
        <v>-561761</v>
      </c>
      <c r="F412" s="83">
        <v>0</v>
      </c>
      <c r="G412" s="183">
        <v>236646</v>
      </c>
      <c r="H412" s="22">
        <f t="shared" si="6"/>
        <v>-798407</v>
      </c>
    </row>
    <row r="413" spans="1:8">
      <c r="A413" s="20" t="s">
        <v>688</v>
      </c>
      <c r="B413" s="5" t="s">
        <v>13</v>
      </c>
      <c r="C413" s="5">
        <v>90100</v>
      </c>
      <c r="D413" s="4" t="s">
        <v>689</v>
      </c>
      <c r="E413" s="9">
        <v>0</v>
      </c>
      <c r="F413" s="83">
        <v>0</v>
      </c>
      <c r="G413" s="183">
        <v>0</v>
      </c>
      <c r="H413" s="22">
        <f t="shared" si="6"/>
        <v>0</v>
      </c>
    </row>
    <row r="414" spans="1:8">
      <c r="A414" s="20" t="s">
        <v>690</v>
      </c>
      <c r="B414" s="5" t="s">
        <v>13</v>
      </c>
      <c r="C414" s="5"/>
      <c r="D414" s="4" t="s">
        <v>691</v>
      </c>
      <c r="E414" s="9">
        <v>0</v>
      </c>
      <c r="F414" s="83">
        <v>0</v>
      </c>
      <c r="G414" s="183">
        <v>0</v>
      </c>
      <c r="H414" s="22">
        <f t="shared" si="6"/>
        <v>0</v>
      </c>
    </row>
    <row r="415" spans="1:8">
      <c r="A415" s="20" t="s">
        <v>692</v>
      </c>
      <c r="B415" s="5" t="s">
        <v>13</v>
      </c>
      <c r="C415" s="5"/>
      <c r="D415" s="4" t="s">
        <v>693</v>
      </c>
      <c r="E415" s="9">
        <v>0</v>
      </c>
      <c r="F415" s="83">
        <v>0</v>
      </c>
      <c r="G415" s="183">
        <v>0</v>
      </c>
      <c r="H415" s="22">
        <f t="shared" si="6"/>
        <v>0</v>
      </c>
    </row>
    <row r="416" spans="1:8">
      <c r="A416" s="20" t="s">
        <v>694</v>
      </c>
      <c r="B416" s="5" t="s">
        <v>13</v>
      </c>
      <c r="C416" s="5">
        <v>92200</v>
      </c>
      <c r="D416" s="4" t="s">
        <v>695</v>
      </c>
      <c r="E416" s="9">
        <v>0</v>
      </c>
      <c r="F416" s="83">
        <v>0</v>
      </c>
      <c r="G416" s="183">
        <v>0</v>
      </c>
      <c r="H416" s="22">
        <f t="shared" si="6"/>
        <v>0</v>
      </c>
    </row>
    <row r="417" spans="1:8">
      <c r="A417" s="20" t="s">
        <v>696</v>
      </c>
      <c r="B417" s="5" t="s">
        <v>13</v>
      </c>
      <c r="C417" s="5">
        <v>92200</v>
      </c>
      <c r="D417" s="4" t="s">
        <v>697</v>
      </c>
      <c r="E417" s="9">
        <v>0</v>
      </c>
      <c r="F417" s="83">
        <v>0</v>
      </c>
      <c r="G417" s="183">
        <v>0</v>
      </c>
      <c r="H417" s="22">
        <f t="shared" si="6"/>
        <v>0</v>
      </c>
    </row>
    <row r="418" spans="1:8">
      <c r="A418" s="20" t="s">
        <v>698</v>
      </c>
      <c r="B418" s="5" t="s">
        <v>13</v>
      </c>
      <c r="C418" s="5">
        <v>92200</v>
      </c>
      <c r="D418" s="4" t="s">
        <v>699</v>
      </c>
      <c r="E418" s="9">
        <v>0</v>
      </c>
      <c r="F418" s="83">
        <v>0</v>
      </c>
      <c r="G418" s="183">
        <v>0</v>
      </c>
      <c r="H418" s="22">
        <f t="shared" si="6"/>
        <v>0</v>
      </c>
    </row>
    <row r="419" spans="1:8">
      <c r="A419" s="20" t="s">
        <v>700</v>
      </c>
      <c r="B419" s="5" t="s">
        <v>13</v>
      </c>
      <c r="C419" s="5">
        <v>92200</v>
      </c>
      <c r="D419" s="4" t="s">
        <v>701</v>
      </c>
      <c r="E419" s="9">
        <v>-37186071</v>
      </c>
      <c r="F419" s="83">
        <v>0</v>
      </c>
      <c r="G419" s="183">
        <v>6683414</v>
      </c>
      <c r="H419" s="22">
        <f t="shared" si="6"/>
        <v>-43869485</v>
      </c>
    </row>
    <row r="420" spans="1:8">
      <c r="A420" s="20" t="s">
        <v>702</v>
      </c>
      <c r="B420" s="5" t="s">
        <v>13</v>
      </c>
      <c r="C420" s="5">
        <v>92200</v>
      </c>
      <c r="D420" s="4" t="s">
        <v>703</v>
      </c>
      <c r="E420" s="9">
        <v>0</v>
      </c>
      <c r="F420" s="83">
        <v>0</v>
      </c>
      <c r="G420" s="183">
        <v>0</v>
      </c>
      <c r="H420" s="22">
        <f t="shared" si="6"/>
        <v>0</v>
      </c>
    </row>
    <row r="421" spans="1:8">
      <c r="A421" s="20">
        <v>835802</v>
      </c>
      <c r="B421" s="5" t="s">
        <v>13</v>
      </c>
      <c r="C421" s="5">
        <v>95200</v>
      </c>
      <c r="D421" s="4" t="s">
        <v>704</v>
      </c>
      <c r="E421" s="9">
        <v>0</v>
      </c>
      <c r="F421" s="83">
        <v>0</v>
      </c>
      <c r="G421" s="183">
        <v>0</v>
      </c>
      <c r="H421" s="22">
        <f t="shared" si="6"/>
        <v>0</v>
      </c>
    </row>
    <row r="422" spans="1:8">
      <c r="A422" s="20" t="s">
        <v>705</v>
      </c>
      <c r="B422" s="5" t="s">
        <v>13</v>
      </c>
      <c r="C422" s="5">
        <v>93500</v>
      </c>
      <c r="D422" s="4" t="s">
        <v>706</v>
      </c>
      <c r="E422" s="9">
        <v>0</v>
      </c>
      <c r="F422" s="83">
        <v>0</v>
      </c>
      <c r="G422" s="183">
        <v>0</v>
      </c>
      <c r="H422" s="22">
        <f t="shared" si="6"/>
        <v>0</v>
      </c>
    </row>
    <row r="423" spans="1:8">
      <c r="A423" s="20" t="s">
        <v>707</v>
      </c>
      <c r="B423" s="5" t="s">
        <v>13</v>
      </c>
      <c r="C423" s="5">
        <v>93500</v>
      </c>
      <c r="D423" s="4" t="s">
        <v>708</v>
      </c>
      <c r="E423" s="56">
        <v>-365273478</v>
      </c>
      <c r="F423" s="22">
        <v>45496612</v>
      </c>
      <c r="G423" s="179">
        <v>208135129</v>
      </c>
      <c r="H423" s="22">
        <f t="shared" si="6"/>
        <v>-527911995</v>
      </c>
    </row>
    <row r="424" spans="1:8">
      <c r="A424" s="20">
        <v>849710</v>
      </c>
      <c r="B424" s="5" t="s">
        <v>13</v>
      </c>
      <c r="C424" s="5"/>
      <c r="D424" s="4" t="s">
        <v>709</v>
      </c>
      <c r="E424" s="9">
        <v>0</v>
      </c>
      <c r="F424" s="83">
        <v>0</v>
      </c>
      <c r="G424" s="183">
        <v>0</v>
      </c>
      <c r="H424" s="22">
        <f t="shared" si="6"/>
        <v>0</v>
      </c>
    </row>
    <row r="425" spans="1:8">
      <c r="A425" s="20" t="s">
        <v>710</v>
      </c>
      <c r="B425" s="5" t="s">
        <v>13</v>
      </c>
      <c r="C425" s="5"/>
      <c r="D425" s="4" t="s">
        <v>711</v>
      </c>
      <c r="E425" s="9">
        <v>69121630</v>
      </c>
      <c r="F425" s="83">
        <v>0</v>
      </c>
      <c r="G425" s="183">
        <v>0</v>
      </c>
      <c r="H425" s="22">
        <f t="shared" si="6"/>
        <v>69121630</v>
      </c>
    </row>
    <row r="426" spans="1:8">
      <c r="A426" s="20"/>
      <c r="B426" s="5" t="s">
        <v>13</v>
      </c>
      <c r="C426" s="5">
        <v>85800</v>
      </c>
      <c r="D426" s="4" t="s">
        <v>713</v>
      </c>
      <c r="E426" s="9">
        <v>64253967</v>
      </c>
      <c r="F426" s="83">
        <v>6045229</v>
      </c>
      <c r="G426" s="183">
        <v>0</v>
      </c>
      <c r="H426" s="22">
        <f t="shared" si="6"/>
        <v>70299196</v>
      </c>
    </row>
    <row r="427" spans="1:8">
      <c r="A427" s="20">
        <v>99800</v>
      </c>
      <c r="B427" s="5" t="s">
        <v>13</v>
      </c>
      <c r="C427" s="5">
        <v>99800</v>
      </c>
      <c r="D427" s="4" t="s">
        <v>714</v>
      </c>
      <c r="E427" s="56">
        <v>0</v>
      </c>
      <c r="F427" s="189">
        <v>0</v>
      </c>
      <c r="G427" s="183">
        <v>0</v>
      </c>
      <c r="H427" s="181">
        <f t="shared" si="6"/>
        <v>0</v>
      </c>
    </row>
    <row r="428" spans="1:8" ht="13.8" thickBot="1">
      <c r="A428" s="24"/>
      <c r="B428" s="24"/>
      <c r="C428" s="24"/>
      <c r="D428" s="24" t="s">
        <v>715</v>
      </c>
      <c r="E428" s="25">
        <f>SUM(E8:E427)</f>
        <v>0</v>
      </c>
      <c r="F428" s="87">
        <f>SUBTOTAL(9,F8:F427)</f>
        <v>11178738688</v>
      </c>
      <c r="G428" s="87">
        <f>SUBTOTAL(9,G8:G427)</f>
        <v>11178738688</v>
      </c>
      <c r="H428" s="25">
        <f>SUM(H8:H427)</f>
        <v>0</v>
      </c>
    </row>
    <row r="429" spans="1:8" ht="13.8" thickTop="1">
      <c r="G429" s="29">
        <f>F428-G428</f>
        <v>0</v>
      </c>
    </row>
  </sheetData>
  <autoFilter ref="A5:H429" xr:uid="{DB3567D0-3B5C-47BF-9553-764FF43CB4FC}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AD49C-8867-4E55-9B01-E2FE9EBC812C}">
  <dimension ref="A1:L429"/>
  <sheetViews>
    <sheetView view="pageBreakPreview" topLeftCell="B1" zoomScale="70" zoomScaleNormal="85" zoomScaleSheetLayoutView="70" workbookViewId="0">
      <pane ySplit="7" topLeftCell="A16" activePane="bottomLeft" state="frozen"/>
      <selection activeCell="D74" sqref="D74"/>
      <selection pane="bottomLeft" activeCell="D74" sqref="D74"/>
    </sheetView>
  </sheetViews>
  <sheetFormatPr defaultColWidth="8.69921875" defaultRowHeight="13.2"/>
  <cols>
    <col min="1" max="1" width="13.5" style="8" bestFit="1" customWidth="1"/>
    <col min="2" max="3" width="7.296875" style="8" customWidth="1"/>
    <col min="4" max="4" width="35.09765625" style="8" bestFit="1" customWidth="1"/>
    <col min="5" max="5" width="23.3984375" style="8" bestFit="1" customWidth="1"/>
    <col min="6" max="6" width="21" style="29" bestFit="1" customWidth="1"/>
    <col min="7" max="7" width="21.3984375" style="29" bestFit="1" customWidth="1"/>
    <col min="8" max="8" width="30.3984375" style="8" bestFit="1" customWidth="1"/>
    <col min="9" max="9" width="2.69921875" style="8" customWidth="1"/>
    <col min="10" max="11" width="8.69921875" style="8"/>
    <col min="12" max="12" width="13.19921875" style="8" bestFit="1" customWidth="1"/>
    <col min="13" max="16384" width="8.69921875" style="8"/>
  </cols>
  <sheetData>
    <row r="1" spans="1:9">
      <c r="A1" s="1" t="s">
        <v>0</v>
      </c>
      <c r="B1" s="1"/>
      <c r="C1" s="1"/>
      <c r="D1" s="5"/>
      <c r="E1" s="6"/>
      <c r="F1" s="78"/>
      <c r="G1" s="78"/>
      <c r="H1" s="7"/>
    </row>
    <row r="2" spans="1:9">
      <c r="A2" s="1" t="s">
        <v>1</v>
      </c>
      <c r="B2" s="1"/>
      <c r="C2" s="1"/>
      <c r="D2" s="5"/>
      <c r="E2" s="9"/>
      <c r="F2" s="79"/>
      <c r="G2" s="79"/>
      <c r="H2" s="7"/>
    </row>
    <row r="3" spans="1:9">
      <c r="A3" s="1" t="s">
        <v>779</v>
      </c>
      <c r="B3" s="2"/>
      <c r="C3" s="2"/>
      <c r="D3" s="5"/>
      <c r="E3" s="7"/>
      <c r="F3" s="79"/>
      <c r="G3" s="79"/>
      <c r="H3" s="7"/>
    </row>
    <row r="4" spans="1:9">
      <c r="A4" s="1"/>
      <c r="B4" s="1"/>
      <c r="C4" s="1"/>
      <c r="D4" s="5"/>
      <c r="E4" s="7"/>
      <c r="F4" s="79"/>
      <c r="G4" s="79"/>
      <c r="H4" s="7"/>
    </row>
    <row r="5" spans="1:9" s="10" customFormat="1" ht="39.6">
      <c r="A5" s="26" t="s">
        <v>2</v>
      </c>
      <c r="B5" s="26" t="s">
        <v>3</v>
      </c>
      <c r="C5" s="26" t="s">
        <v>4</v>
      </c>
      <c r="D5" s="26" t="s">
        <v>5</v>
      </c>
      <c r="E5" s="27" t="s">
        <v>725</v>
      </c>
      <c r="F5" s="80" t="s">
        <v>7</v>
      </c>
      <c r="G5" s="80" t="s">
        <v>8</v>
      </c>
      <c r="H5" s="28" t="s">
        <v>9</v>
      </c>
    </row>
    <row r="6" spans="1:9" ht="13.8" thickBot="1">
      <c r="A6" s="11" t="s">
        <v>10</v>
      </c>
      <c r="B6" s="11" t="s">
        <v>11</v>
      </c>
      <c r="C6" s="11"/>
      <c r="D6" s="11"/>
      <c r="E6" s="12"/>
      <c r="F6" s="81"/>
      <c r="G6" s="81"/>
      <c r="H6" s="13" t="s">
        <v>12</v>
      </c>
    </row>
    <row r="7" spans="1:9" ht="13.8" thickBot="1">
      <c r="A7" s="14"/>
      <c r="B7" s="14">
        <v>183100</v>
      </c>
      <c r="C7" s="14"/>
      <c r="D7" s="14"/>
      <c r="E7" s="14"/>
      <c r="F7" s="82"/>
      <c r="G7" s="82"/>
      <c r="H7" s="15"/>
    </row>
    <row r="8" spans="1:9" s="132" customFormat="1">
      <c r="A8" s="20">
        <v>103110</v>
      </c>
      <c r="B8" s="5" t="s">
        <v>13</v>
      </c>
      <c r="C8" s="5">
        <v>10300</v>
      </c>
      <c r="D8" s="4" t="s">
        <v>14</v>
      </c>
      <c r="E8" s="9">
        <v>1709312879</v>
      </c>
      <c r="F8" s="188">
        <v>2782860626</v>
      </c>
      <c r="G8" s="183">
        <v>2588751261</v>
      </c>
      <c r="H8" s="180">
        <f t="shared" ref="H8:H71" si="0">E8+F8-G8</f>
        <v>1903422244</v>
      </c>
      <c r="I8" s="8"/>
    </row>
    <row r="9" spans="1:9" s="132" customFormat="1">
      <c r="A9" s="20">
        <v>103120</v>
      </c>
      <c r="B9" s="5" t="s">
        <v>13</v>
      </c>
      <c r="C9" s="5">
        <v>10301</v>
      </c>
      <c r="D9" s="4" t="s">
        <v>15</v>
      </c>
      <c r="E9" s="9">
        <v>2314</v>
      </c>
      <c r="F9" s="83">
        <v>2499200</v>
      </c>
      <c r="G9" s="183">
        <v>0</v>
      </c>
      <c r="H9" s="22">
        <f t="shared" si="0"/>
        <v>2501514</v>
      </c>
      <c r="I9" s="8"/>
    </row>
    <row r="10" spans="1:9">
      <c r="A10" s="20">
        <v>10400</v>
      </c>
      <c r="B10" s="5" t="s">
        <v>13</v>
      </c>
      <c r="C10" s="5">
        <v>10400</v>
      </c>
      <c r="D10" s="4" t="s">
        <v>16</v>
      </c>
      <c r="E10" s="9">
        <v>176361</v>
      </c>
      <c r="F10" s="83">
        <v>727</v>
      </c>
      <c r="G10" s="183">
        <v>0</v>
      </c>
      <c r="H10" s="22">
        <f t="shared" si="0"/>
        <v>177088</v>
      </c>
    </row>
    <row r="11" spans="1:9">
      <c r="A11" s="20">
        <v>106210</v>
      </c>
      <c r="B11" s="5" t="s">
        <v>13</v>
      </c>
      <c r="C11" s="5">
        <v>10100</v>
      </c>
      <c r="D11" s="4" t="s">
        <v>17</v>
      </c>
      <c r="E11" s="9">
        <v>375057</v>
      </c>
      <c r="F11" s="83">
        <v>600000</v>
      </c>
      <c r="G11" s="183">
        <v>15290</v>
      </c>
      <c r="H11" s="22">
        <f t="shared" si="0"/>
        <v>959767</v>
      </c>
    </row>
    <row r="12" spans="1:9">
      <c r="A12" s="20">
        <v>109200</v>
      </c>
      <c r="B12" s="5" t="s">
        <v>13</v>
      </c>
      <c r="C12" s="5"/>
      <c r="D12" s="4" t="s">
        <v>18</v>
      </c>
      <c r="E12" s="9">
        <v>0</v>
      </c>
      <c r="F12" s="83">
        <v>0</v>
      </c>
      <c r="G12" s="183">
        <v>0</v>
      </c>
      <c r="H12" s="22">
        <f t="shared" si="0"/>
        <v>0</v>
      </c>
    </row>
    <row r="13" spans="1:9" s="89" customFormat="1">
      <c r="A13" s="20">
        <v>122800</v>
      </c>
      <c r="B13" s="5" t="s">
        <v>13</v>
      </c>
      <c r="C13" s="5">
        <v>12200</v>
      </c>
      <c r="D13" s="4" t="s">
        <v>19</v>
      </c>
      <c r="E13" s="9">
        <v>-43319790</v>
      </c>
      <c r="F13" s="83">
        <v>166723878</v>
      </c>
      <c r="G13" s="183">
        <v>165559650</v>
      </c>
      <c r="H13" s="22">
        <f t="shared" si="0"/>
        <v>-42155562</v>
      </c>
      <c r="I13" s="8"/>
    </row>
    <row r="14" spans="1:9" s="132" customFormat="1">
      <c r="A14" s="20">
        <v>1231001</v>
      </c>
      <c r="B14" s="5" t="s">
        <v>13</v>
      </c>
      <c r="C14" s="5">
        <v>10800</v>
      </c>
      <c r="D14" s="4" t="s">
        <v>20</v>
      </c>
      <c r="E14" s="9">
        <v>0</v>
      </c>
      <c r="F14" s="83">
        <v>0</v>
      </c>
      <c r="G14" s="183">
        <v>0</v>
      </c>
      <c r="H14" s="22">
        <f t="shared" si="0"/>
        <v>0</v>
      </c>
      <c r="I14" s="8"/>
    </row>
    <row r="15" spans="1:9">
      <c r="A15" s="20">
        <v>123004</v>
      </c>
      <c r="B15" s="5" t="s">
        <v>13</v>
      </c>
      <c r="C15" s="5">
        <v>10800</v>
      </c>
      <c r="D15" s="4" t="s">
        <v>21</v>
      </c>
      <c r="E15" s="9">
        <v>0</v>
      </c>
      <c r="F15" s="83">
        <v>0</v>
      </c>
      <c r="G15" s="183">
        <v>0</v>
      </c>
      <c r="H15" s="22">
        <f t="shared" si="0"/>
        <v>0</v>
      </c>
    </row>
    <row r="16" spans="1:9">
      <c r="A16" s="20">
        <v>123106</v>
      </c>
      <c r="B16" s="5" t="s">
        <v>13</v>
      </c>
      <c r="C16" s="5">
        <v>10800</v>
      </c>
      <c r="D16" s="4" t="s">
        <v>22</v>
      </c>
      <c r="E16" s="9">
        <v>0</v>
      </c>
      <c r="F16" s="83">
        <v>0</v>
      </c>
      <c r="G16" s="183">
        <v>0</v>
      </c>
      <c r="H16" s="22">
        <f t="shared" si="0"/>
        <v>0</v>
      </c>
    </row>
    <row r="17" spans="1:9">
      <c r="A17" s="20">
        <v>1231103</v>
      </c>
      <c r="B17" s="5" t="s">
        <v>13</v>
      </c>
      <c r="C17" s="5">
        <v>10803</v>
      </c>
      <c r="D17" s="4" t="s">
        <v>23</v>
      </c>
      <c r="E17" s="9">
        <v>2074242</v>
      </c>
      <c r="F17" s="83">
        <v>2872</v>
      </c>
      <c r="G17" s="183">
        <v>0</v>
      </c>
      <c r="H17" s="22">
        <f t="shared" si="0"/>
        <v>2077114</v>
      </c>
    </row>
    <row r="18" spans="1:9">
      <c r="A18" s="20">
        <v>123133</v>
      </c>
      <c r="B18" s="5" t="s">
        <v>13</v>
      </c>
      <c r="C18" s="5">
        <v>10800</v>
      </c>
      <c r="D18" s="4" t="s">
        <v>24</v>
      </c>
      <c r="E18" s="9">
        <v>0</v>
      </c>
      <c r="F18" s="83">
        <v>0</v>
      </c>
      <c r="G18" s="183">
        <v>0</v>
      </c>
      <c r="H18" s="22">
        <f t="shared" si="0"/>
        <v>0</v>
      </c>
    </row>
    <row r="19" spans="1:9">
      <c r="A19" s="20">
        <v>123183</v>
      </c>
      <c r="B19" s="5" t="s">
        <v>13</v>
      </c>
      <c r="C19" s="5">
        <v>10805</v>
      </c>
      <c r="D19" s="4" t="s">
        <v>25</v>
      </c>
      <c r="E19" s="9">
        <v>74498823</v>
      </c>
      <c r="F19" s="83">
        <v>74574</v>
      </c>
      <c r="G19" s="183">
        <v>0</v>
      </c>
      <c r="H19" s="22">
        <f t="shared" si="0"/>
        <v>74573397</v>
      </c>
    </row>
    <row r="20" spans="1:9">
      <c r="A20" s="20">
        <v>123191</v>
      </c>
      <c r="B20" s="5" t="s">
        <v>13</v>
      </c>
      <c r="C20" s="5">
        <v>10800</v>
      </c>
      <c r="D20" s="4" t="s">
        <v>26</v>
      </c>
      <c r="E20" s="9">
        <v>0</v>
      </c>
      <c r="F20" s="83">
        <v>0</v>
      </c>
      <c r="G20" s="183">
        <v>0</v>
      </c>
      <c r="H20" s="22">
        <f t="shared" si="0"/>
        <v>0</v>
      </c>
    </row>
    <row r="21" spans="1:9">
      <c r="A21" s="20">
        <v>123195</v>
      </c>
      <c r="B21" s="5" t="s">
        <v>13</v>
      </c>
      <c r="C21" s="5">
        <v>10800</v>
      </c>
      <c r="D21" s="4" t="s">
        <v>27</v>
      </c>
      <c r="E21" s="9">
        <v>0</v>
      </c>
      <c r="F21" s="83">
        <v>0</v>
      </c>
      <c r="G21" s="183">
        <v>0</v>
      </c>
      <c r="H21" s="22">
        <f t="shared" si="0"/>
        <v>0</v>
      </c>
    </row>
    <row r="22" spans="1:9">
      <c r="A22" s="20">
        <v>123196</v>
      </c>
      <c r="B22" s="5" t="s">
        <v>13</v>
      </c>
      <c r="C22" s="5">
        <v>10808</v>
      </c>
      <c r="D22" s="4" t="s">
        <v>28</v>
      </c>
      <c r="E22" s="9">
        <v>0</v>
      </c>
      <c r="F22" s="83">
        <v>0</v>
      </c>
      <c r="G22" s="183">
        <v>0</v>
      </c>
      <c r="H22" s="22">
        <f t="shared" si="0"/>
        <v>0</v>
      </c>
    </row>
    <row r="23" spans="1:9">
      <c r="A23" s="20">
        <v>123307</v>
      </c>
      <c r="B23" s="5" t="s">
        <v>13</v>
      </c>
      <c r="C23" s="5">
        <v>10800</v>
      </c>
      <c r="D23" s="4" t="s">
        <v>29</v>
      </c>
      <c r="E23" s="9">
        <v>0</v>
      </c>
      <c r="F23" s="83">
        <v>0</v>
      </c>
      <c r="G23" s="183">
        <v>0</v>
      </c>
      <c r="H23" s="22">
        <f t="shared" si="0"/>
        <v>0</v>
      </c>
    </row>
    <row r="24" spans="1:9">
      <c r="A24" s="20">
        <v>123900</v>
      </c>
      <c r="B24" s="5" t="s">
        <v>13</v>
      </c>
      <c r="C24" s="5">
        <v>10810</v>
      </c>
      <c r="D24" s="4" t="s">
        <v>30</v>
      </c>
      <c r="E24" s="9">
        <v>48088300</v>
      </c>
      <c r="F24" s="83">
        <v>17385500</v>
      </c>
      <c r="G24" s="183">
        <v>17385500</v>
      </c>
      <c r="H24" s="22">
        <f t="shared" si="0"/>
        <v>48088300</v>
      </c>
    </row>
    <row r="25" spans="1:9">
      <c r="A25" s="20">
        <v>123901</v>
      </c>
      <c r="B25" s="5" t="s">
        <v>13</v>
      </c>
      <c r="C25" s="5">
        <v>10800</v>
      </c>
      <c r="D25" s="4" t="s">
        <v>31</v>
      </c>
      <c r="E25" s="9">
        <v>0</v>
      </c>
      <c r="F25" s="83">
        <v>0</v>
      </c>
      <c r="G25" s="183">
        <v>0</v>
      </c>
      <c r="H25" s="22">
        <f t="shared" si="0"/>
        <v>0</v>
      </c>
    </row>
    <row r="26" spans="1:9">
      <c r="A26" s="20">
        <v>123910</v>
      </c>
      <c r="B26" s="5" t="s">
        <v>13</v>
      </c>
      <c r="C26" s="5">
        <v>10812</v>
      </c>
      <c r="D26" s="4" t="s">
        <v>32</v>
      </c>
      <c r="E26" s="9">
        <v>3387210144</v>
      </c>
      <c r="F26" s="83">
        <v>2450738599</v>
      </c>
      <c r="G26" s="183">
        <v>2372397524</v>
      </c>
      <c r="H26" s="22">
        <f t="shared" si="0"/>
        <v>3465551219</v>
      </c>
    </row>
    <row r="27" spans="1:9">
      <c r="A27" s="20">
        <v>123920</v>
      </c>
      <c r="B27" s="5" t="s">
        <v>13</v>
      </c>
      <c r="C27" s="5">
        <v>10800</v>
      </c>
      <c r="D27" s="4" t="s">
        <v>33</v>
      </c>
      <c r="E27" s="9">
        <v>0</v>
      </c>
      <c r="F27" s="83">
        <v>0</v>
      </c>
      <c r="G27" s="183">
        <v>0</v>
      </c>
      <c r="H27" s="22">
        <f t="shared" si="0"/>
        <v>0</v>
      </c>
    </row>
    <row r="28" spans="1:9">
      <c r="A28" s="20">
        <v>123937</v>
      </c>
      <c r="B28" s="5" t="s">
        <v>13</v>
      </c>
      <c r="C28" s="5">
        <v>10800</v>
      </c>
      <c r="D28" s="4" t="s">
        <v>34</v>
      </c>
      <c r="E28" s="9">
        <v>0</v>
      </c>
      <c r="F28" s="83">
        <v>0</v>
      </c>
      <c r="G28" s="183">
        <v>0</v>
      </c>
      <c r="H28" s="22">
        <f t="shared" si="0"/>
        <v>0</v>
      </c>
    </row>
    <row r="29" spans="1:9">
      <c r="A29" s="20">
        <v>123940</v>
      </c>
      <c r="B29" s="5" t="s">
        <v>13</v>
      </c>
      <c r="C29" s="5">
        <v>11000</v>
      </c>
      <c r="D29" s="4" t="s">
        <v>35</v>
      </c>
      <c r="E29" s="9">
        <v>1274008868</v>
      </c>
      <c r="F29" s="83">
        <v>311224113</v>
      </c>
      <c r="G29" s="183">
        <v>384507022</v>
      </c>
      <c r="H29" s="22">
        <f t="shared" si="0"/>
        <v>1200725959</v>
      </c>
    </row>
    <row r="30" spans="1:9" s="132" customFormat="1">
      <c r="A30" s="20">
        <v>150110</v>
      </c>
      <c r="B30" s="5" t="s">
        <v>13</v>
      </c>
      <c r="C30" s="5">
        <v>13300</v>
      </c>
      <c r="D30" s="4" t="s">
        <v>36</v>
      </c>
      <c r="E30" s="9">
        <v>4699942</v>
      </c>
      <c r="F30" s="83">
        <v>0</v>
      </c>
      <c r="G30" s="183">
        <v>1774062</v>
      </c>
      <c r="H30" s="22">
        <f t="shared" si="0"/>
        <v>2925880</v>
      </c>
      <c r="I30" s="8"/>
    </row>
    <row r="31" spans="1:9">
      <c r="A31" s="20">
        <v>150210</v>
      </c>
      <c r="B31" s="5" t="s">
        <v>13</v>
      </c>
      <c r="C31" s="5">
        <v>13300</v>
      </c>
      <c r="D31" s="4" t="s">
        <v>37</v>
      </c>
      <c r="E31" s="9">
        <v>0</v>
      </c>
      <c r="F31" s="83">
        <v>0</v>
      </c>
      <c r="G31" s="183">
        <v>0</v>
      </c>
      <c r="H31" s="22">
        <f t="shared" si="0"/>
        <v>0</v>
      </c>
    </row>
    <row r="32" spans="1:9">
      <c r="A32" s="20">
        <v>150270</v>
      </c>
      <c r="B32" s="5" t="s">
        <v>13</v>
      </c>
      <c r="C32" s="5">
        <v>13300</v>
      </c>
      <c r="D32" s="4" t="s">
        <v>38</v>
      </c>
      <c r="E32" s="9">
        <v>0</v>
      </c>
      <c r="F32" s="83">
        <v>0</v>
      </c>
      <c r="G32" s="183">
        <v>0</v>
      </c>
      <c r="H32" s="22">
        <f t="shared" si="0"/>
        <v>0</v>
      </c>
    </row>
    <row r="33" spans="1:9">
      <c r="A33" s="20">
        <v>150990</v>
      </c>
      <c r="B33" s="5" t="s">
        <v>13</v>
      </c>
      <c r="C33" s="5">
        <v>13303</v>
      </c>
      <c r="D33" s="4" t="s">
        <v>39</v>
      </c>
      <c r="E33" s="9">
        <v>46534688</v>
      </c>
      <c r="F33" s="83">
        <v>0</v>
      </c>
      <c r="G33" s="183">
        <v>0</v>
      </c>
      <c r="H33" s="22">
        <f t="shared" si="0"/>
        <v>46534688</v>
      </c>
    </row>
    <row r="34" spans="1:9">
      <c r="A34" s="20"/>
      <c r="B34" s="5" t="s">
        <v>13</v>
      </c>
      <c r="C34" s="5"/>
      <c r="D34" s="4" t="s">
        <v>40</v>
      </c>
      <c r="E34" s="9">
        <v>0</v>
      </c>
      <c r="F34" s="83">
        <v>0</v>
      </c>
      <c r="G34" s="183">
        <v>0</v>
      </c>
      <c r="H34" s="22">
        <f t="shared" si="0"/>
        <v>0</v>
      </c>
    </row>
    <row r="35" spans="1:9">
      <c r="A35" s="20">
        <v>152610</v>
      </c>
      <c r="B35" s="5" t="s">
        <v>13</v>
      </c>
      <c r="C35" s="5">
        <v>13600</v>
      </c>
      <c r="D35" s="4" t="s">
        <v>41</v>
      </c>
      <c r="E35" s="9">
        <v>253260</v>
      </c>
      <c r="F35" s="83">
        <v>15816590</v>
      </c>
      <c r="G35" s="183">
        <v>0</v>
      </c>
      <c r="H35" s="22">
        <f t="shared" si="0"/>
        <v>16069850</v>
      </c>
    </row>
    <row r="36" spans="1:9">
      <c r="A36" s="73"/>
      <c r="B36" s="74" t="s">
        <v>13</v>
      </c>
      <c r="C36" s="74">
        <v>19801</v>
      </c>
      <c r="D36" s="75" t="s">
        <v>42</v>
      </c>
      <c r="E36" s="76">
        <v>0</v>
      </c>
      <c r="F36" s="77">
        <v>0</v>
      </c>
      <c r="G36" s="76">
        <v>0</v>
      </c>
      <c r="H36" s="77">
        <f t="shared" si="0"/>
        <v>0</v>
      </c>
      <c r="I36" s="8" t="s">
        <v>43</v>
      </c>
    </row>
    <row r="37" spans="1:9">
      <c r="A37" s="20">
        <v>157110</v>
      </c>
      <c r="B37" s="5" t="s">
        <v>13</v>
      </c>
      <c r="C37" s="5"/>
      <c r="D37" s="4" t="s">
        <v>44</v>
      </c>
      <c r="E37" s="9">
        <v>0</v>
      </c>
      <c r="F37" s="83">
        <v>0</v>
      </c>
      <c r="G37" s="183">
        <v>0</v>
      </c>
      <c r="H37" s="22">
        <f t="shared" si="0"/>
        <v>0</v>
      </c>
    </row>
    <row r="38" spans="1:9">
      <c r="A38" s="20">
        <v>157810</v>
      </c>
      <c r="B38" s="5" t="s">
        <v>13</v>
      </c>
      <c r="C38" s="5"/>
      <c r="D38" s="4" t="s">
        <v>45</v>
      </c>
      <c r="E38" s="9">
        <v>0</v>
      </c>
      <c r="F38" s="83">
        <v>0</v>
      </c>
      <c r="G38" s="183">
        <v>0</v>
      </c>
      <c r="H38" s="22">
        <f t="shared" si="0"/>
        <v>0</v>
      </c>
    </row>
    <row r="39" spans="1:9">
      <c r="A39" s="20">
        <v>157910</v>
      </c>
      <c r="B39" s="5" t="s">
        <v>13</v>
      </c>
      <c r="C39" s="5">
        <v>14300</v>
      </c>
      <c r="D39" s="4" t="s">
        <v>46</v>
      </c>
      <c r="E39" s="9">
        <v>0</v>
      </c>
      <c r="F39" s="83">
        <v>0</v>
      </c>
      <c r="G39" s="183">
        <v>0</v>
      </c>
      <c r="H39" s="22">
        <f t="shared" si="0"/>
        <v>0</v>
      </c>
    </row>
    <row r="40" spans="1:9">
      <c r="A40" s="20">
        <v>173100</v>
      </c>
      <c r="B40" s="5" t="s">
        <v>13</v>
      </c>
      <c r="C40" s="5"/>
      <c r="D40" s="4" t="s">
        <v>47</v>
      </c>
      <c r="E40" s="9">
        <v>0</v>
      </c>
      <c r="F40" s="83">
        <v>0</v>
      </c>
      <c r="G40" s="183">
        <v>0</v>
      </c>
      <c r="H40" s="22">
        <f t="shared" si="0"/>
        <v>0</v>
      </c>
    </row>
    <row r="41" spans="1:9">
      <c r="A41" s="20">
        <v>174100</v>
      </c>
      <c r="B41" s="5" t="s">
        <v>13</v>
      </c>
      <c r="C41" s="5">
        <v>21900</v>
      </c>
      <c r="D41" s="4" t="s">
        <v>48</v>
      </c>
      <c r="E41" s="9">
        <v>272817297</v>
      </c>
      <c r="F41" s="83">
        <v>0</v>
      </c>
      <c r="G41" s="183">
        <v>0</v>
      </c>
      <c r="H41" s="22">
        <f t="shared" si="0"/>
        <v>272817297</v>
      </c>
    </row>
    <row r="42" spans="1:9">
      <c r="A42" s="20">
        <v>177110</v>
      </c>
      <c r="B42" s="5" t="s">
        <v>13</v>
      </c>
      <c r="C42" s="5">
        <v>22100</v>
      </c>
      <c r="D42" s="4" t="s">
        <v>49</v>
      </c>
      <c r="E42" s="9">
        <v>0</v>
      </c>
      <c r="F42" s="83">
        <v>0</v>
      </c>
      <c r="G42" s="183">
        <v>0</v>
      </c>
      <c r="H42" s="22">
        <f t="shared" si="0"/>
        <v>0</v>
      </c>
    </row>
    <row r="43" spans="1:9">
      <c r="A43" s="20">
        <v>177120</v>
      </c>
      <c r="B43" s="5" t="s">
        <v>13</v>
      </c>
      <c r="C43" s="5">
        <v>22300</v>
      </c>
      <c r="D43" s="4" t="s">
        <v>50</v>
      </c>
      <c r="E43" s="9">
        <v>245934526</v>
      </c>
      <c r="F43" s="83">
        <v>0</v>
      </c>
      <c r="G43" s="183">
        <v>0</v>
      </c>
      <c r="H43" s="22">
        <f t="shared" si="0"/>
        <v>245934526</v>
      </c>
    </row>
    <row r="44" spans="1:9">
      <c r="A44" s="20">
        <v>177130</v>
      </c>
      <c r="B44" s="5" t="s">
        <v>13</v>
      </c>
      <c r="C44" s="5">
        <v>22500</v>
      </c>
      <c r="D44" s="4" t="s">
        <v>51</v>
      </c>
      <c r="E44" s="9">
        <v>50429170</v>
      </c>
      <c r="F44" s="83">
        <v>0</v>
      </c>
      <c r="G44" s="183">
        <v>0</v>
      </c>
      <c r="H44" s="22">
        <f t="shared" si="0"/>
        <v>50429170</v>
      </c>
    </row>
    <row r="45" spans="1:9">
      <c r="A45" s="20">
        <v>184110</v>
      </c>
      <c r="B45" s="5" t="s">
        <v>13</v>
      </c>
      <c r="C45" s="5">
        <v>22000</v>
      </c>
      <c r="D45" s="4" t="s">
        <v>52</v>
      </c>
      <c r="E45" s="9">
        <v>-269875397</v>
      </c>
      <c r="F45" s="83">
        <v>0</v>
      </c>
      <c r="G45" s="183">
        <v>74700</v>
      </c>
      <c r="H45" s="22">
        <f t="shared" si="0"/>
        <v>-269950097</v>
      </c>
    </row>
    <row r="46" spans="1:9">
      <c r="A46" s="20">
        <v>187110</v>
      </c>
      <c r="B46" s="5" t="s">
        <v>13</v>
      </c>
      <c r="C46" s="5">
        <v>22200</v>
      </c>
      <c r="D46" s="4" t="s">
        <v>53</v>
      </c>
      <c r="E46" s="9">
        <v>0</v>
      </c>
      <c r="F46" s="83">
        <v>0</v>
      </c>
      <c r="G46" s="183">
        <v>0</v>
      </c>
      <c r="H46" s="22">
        <f t="shared" si="0"/>
        <v>0</v>
      </c>
    </row>
    <row r="47" spans="1:9">
      <c r="A47" s="20">
        <v>187120</v>
      </c>
      <c r="B47" s="5" t="s">
        <v>13</v>
      </c>
      <c r="C47" s="5">
        <v>22400</v>
      </c>
      <c r="D47" s="4" t="s">
        <v>54</v>
      </c>
      <c r="E47" s="9">
        <v>-189815231</v>
      </c>
      <c r="F47" s="83">
        <v>0</v>
      </c>
      <c r="G47" s="183">
        <v>3213776</v>
      </c>
      <c r="H47" s="22">
        <f t="shared" si="0"/>
        <v>-193029007</v>
      </c>
    </row>
    <row r="48" spans="1:9">
      <c r="A48" s="20">
        <v>187130</v>
      </c>
      <c r="B48" s="5" t="s">
        <v>13</v>
      </c>
      <c r="C48" s="5">
        <v>22600</v>
      </c>
      <c r="D48" s="4" t="s">
        <v>55</v>
      </c>
      <c r="E48" s="9">
        <v>-50427170</v>
      </c>
      <c r="F48" s="83">
        <v>0</v>
      </c>
      <c r="G48" s="183">
        <v>0</v>
      </c>
      <c r="H48" s="22">
        <f t="shared" si="0"/>
        <v>-50427170</v>
      </c>
    </row>
    <row r="49" spans="1:8">
      <c r="A49" s="20">
        <v>187200</v>
      </c>
      <c r="B49" s="5" t="s">
        <v>13</v>
      </c>
      <c r="C49" s="5">
        <v>10900</v>
      </c>
      <c r="D49" s="4" t="s">
        <v>56</v>
      </c>
      <c r="E49" s="9">
        <v>-6544253</v>
      </c>
      <c r="F49" s="83">
        <v>0</v>
      </c>
      <c r="G49" s="183">
        <v>0</v>
      </c>
      <c r="H49" s="22">
        <f t="shared" si="0"/>
        <v>-6544253</v>
      </c>
    </row>
    <row r="50" spans="1:8">
      <c r="A50" s="20">
        <v>410110</v>
      </c>
      <c r="B50" s="5" t="s">
        <v>13</v>
      </c>
      <c r="C50" s="5"/>
      <c r="D50" s="4"/>
      <c r="E50" s="9">
        <v>0</v>
      </c>
      <c r="F50" s="83">
        <v>0</v>
      </c>
      <c r="G50" s="183">
        <v>0</v>
      </c>
      <c r="H50" s="22">
        <f t="shared" si="0"/>
        <v>0</v>
      </c>
    </row>
    <row r="51" spans="1:8">
      <c r="A51" s="20">
        <v>410520</v>
      </c>
      <c r="B51" s="5" t="s">
        <v>13</v>
      </c>
      <c r="C51" s="5"/>
      <c r="D51" s="4" t="s">
        <v>57</v>
      </c>
      <c r="E51" s="9">
        <v>0</v>
      </c>
      <c r="F51" s="83">
        <v>0</v>
      </c>
      <c r="G51" s="183">
        <v>0</v>
      </c>
      <c r="H51" s="22">
        <f t="shared" si="0"/>
        <v>0</v>
      </c>
    </row>
    <row r="52" spans="1:8" ht="12" customHeight="1">
      <c r="A52" s="20">
        <v>418000</v>
      </c>
      <c r="B52" s="5" t="s">
        <v>13</v>
      </c>
      <c r="C52" s="5">
        <v>25100</v>
      </c>
      <c r="D52" s="4" t="s">
        <v>58</v>
      </c>
      <c r="E52" s="56">
        <v>-9059303</v>
      </c>
      <c r="F52" s="83">
        <v>0</v>
      </c>
      <c r="G52" s="183">
        <v>0</v>
      </c>
      <c r="H52" s="22">
        <f t="shared" si="0"/>
        <v>-9059303</v>
      </c>
    </row>
    <row r="53" spans="1:8">
      <c r="A53" s="20">
        <v>418100</v>
      </c>
      <c r="B53" s="5" t="s">
        <v>13</v>
      </c>
      <c r="C53" s="5">
        <v>25101</v>
      </c>
      <c r="D53" s="4" t="s">
        <v>59</v>
      </c>
      <c r="E53" s="9">
        <v>-2420129886</v>
      </c>
      <c r="F53" s="83">
        <v>2453823533</v>
      </c>
      <c r="G53" s="183">
        <v>2653823533</v>
      </c>
      <c r="H53" s="22">
        <f t="shared" si="0"/>
        <v>-2620129886</v>
      </c>
    </row>
    <row r="54" spans="1:8">
      <c r="A54" s="20">
        <v>418160</v>
      </c>
      <c r="B54" s="5" t="s">
        <v>13</v>
      </c>
      <c r="C54" s="5"/>
      <c r="D54" s="4" t="s">
        <v>60</v>
      </c>
      <c r="E54" s="9">
        <v>0</v>
      </c>
      <c r="F54" s="83">
        <v>0</v>
      </c>
      <c r="G54" s="183">
        <v>0</v>
      </c>
      <c r="H54" s="22">
        <f t="shared" si="0"/>
        <v>0</v>
      </c>
    </row>
    <row r="55" spans="1:8">
      <c r="A55" s="20">
        <v>418260</v>
      </c>
      <c r="B55" s="5" t="s">
        <v>13</v>
      </c>
      <c r="C55" s="5">
        <v>25300</v>
      </c>
      <c r="D55" s="4" t="s">
        <v>61</v>
      </c>
      <c r="E55" s="9">
        <v>0</v>
      </c>
      <c r="F55" s="83">
        <v>0</v>
      </c>
      <c r="G55" s="183">
        <v>0</v>
      </c>
      <c r="H55" s="22">
        <f t="shared" si="0"/>
        <v>0</v>
      </c>
    </row>
    <row r="56" spans="1:8">
      <c r="A56" s="20">
        <v>418310</v>
      </c>
      <c r="B56" s="5" t="s">
        <v>13</v>
      </c>
      <c r="C56" s="5">
        <v>25301</v>
      </c>
      <c r="D56" s="4" t="s">
        <v>62</v>
      </c>
      <c r="E56" s="9">
        <v>-3272883</v>
      </c>
      <c r="F56" s="83">
        <v>0</v>
      </c>
      <c r="G56" s="183">
        <v>0</v>
      </c>
      <c r="H56" s="22">
        <f t="shared" si="0"/>
        <v>-3272883</v>
      </c>
    </row>
    <row r="57" spans="1:8">
      <c r="A57" s="20">
        <v>418910</v>
      </c>
      <c r="B57" s="5" t="s">
        <v>13</v>
      </c>
      <c r="C57" s="5"/>
      <c r="D57" s="4" t="s">
        <v>63</v>
      </c>
      <c r="E57" s="9">
        <v>0</v>
      </c>
      <c r="F57" s="83">
        <v>0</v>
      </c>
      <c r="G57" s="183">
        <v>0</v>
      </c>
      <c r="H57" s="22">
        <f t="shared" si="0"/>
        <v>0</v>
      </c>
    </row>
    <row r="58" spans="1:8">
      <c r="A58" s="20">
        <v>422120</v>
      </c>
      <c r="B58" s="5" t="s">
        <v>13</v>
      </c>
      <c r="C58" s="5">
        <v>26200</v>
      </c>
      <c r="D58" s="4" t="s">
        <v>64</v>
      </c>
      <c r="E58" s="9">
        <v>0</v>
      </c>
      <c r="F58" s="83">
        <v>0</v>
      </c>
      <c r="G58" s="183">
        <v>0</v>
      </c>
      <c r="H58" s="22">
        <f t="shared" si="0"/>
        <v>0</v>
      </c>
    </row>
    <row r="59" spans="1:8">
      <c r="A59" s="170">
        <v>423000</v>
      </c>
      <c r="B59" s="171" t="s">
        <v>13</v>
      </c>
      <c r="C59" s="171">
        <v>26201</v>
      </c>
      <c r="D59" s="172" t="s">
        <v>65</v>
      </c>
      <c r="E59" s="168">
        <v>-164627619</v>
      </c>
      <c r="F59" s="173">
        <v>0</v>
      </c>
      <c r="G59" s="184">
        <v>3053756</v>
      </c>
      <c r="H59" s="174">
        <f t="shared" si="0"/>
        <v>-167681375</v>
      </c>
    </row>
    <row r="60" spans="1:8">
      <c r="A60" s="20">
        <v>428000</v>
      </c>
      <c r="B60" s="5" t="s">
        <v>13</v>
      </c>
      <c r="C60" s="5">
        <v>26200</v>
      </c>
      <c r="D60" s="4" t="s">
        <v>66</v>
      </c>
      <c r="E60" s="9">
        <v>0</v>
      </c>
      <c r="F60" s="83">
        <v>0</v>
      </c>
      <c r="G60" s="183">
        <v>0</v>
      </c>
      <c r="H60" s="22">
        <f t="shared" si="0"/>
        <v>0</v>
      </c>
    </row>
    <row r="61" spans="1:8">
      <c r="A61" s="170"/>
      <c r="B61" s="171" t="s">
        <v>13</v>
      </c>
      <c r="C61" s="171">
        <v>26205</v>
      </c>
      <c r="D61" s="172" t="s">
        <v>67</v>
      </c>
      <c r="E61" s="168">
        <v>1150000000</v>
      </c>
      <c r="F61" s="174">
        <v>0</v>
      </c>
      <c r="G61" s="168">
        <v>0</v>
      </c>
      <c r="H61" s="174">
        <f t="shared" si="0"/>
        <v>1150000000</v>
      </c>
    </row>
    <row r="62" spans="1:8">
      <c r="A62" s="20">
        <v>428810</v>
      </c>
      <c r="B62" s="5" t="s">
        <v>13</v>
      </c>
      <c r="C62" s="5">
        <v>27500</v>
      </c>
      <c r="D62" s="4" t="s">
        <v>68</v>
      </c>
      <c r="E62" s="9">
        <v>-23077780</v>
      </c>
      <c r="F62" s="83">
        <v>16912460</v>
      </c>
      <c r="G62" s="183">
        <v>16912460</v>
      </c>
      <c r="H62" s="22">
        <f t="shared" si="0"/>
        <v>-23077780</v>
      </c>
    </row>
    <row r="63" spans="1:8">
      <c r="A63" s="20">
        <v>428820</v>
      </c>
      <c r="B63" s="5" t="s">
        <v>13</v>
      </c>
      <c r="C63" s="5">
        <v>27600</v>
      </c>
      <c r="D63" s="4" t="s">
        <v>69</v>
      </c>
      <c r="E63" s="9">
        <v>4498450</v>
      </c>
      <c r="F63" s="83">
        <v>1691200</v>
      </c>
      <c r="G63" s="183">
        <v>1691200</v>
      </c>
      <c r="H63" s="22">
        <f t="shared" si="0"/>
        <v>4498450</v>
      </c>
    </row>
    <row r="64" spans="1:8">
      <c r="A64" s="20">
        <v>428830</v>
      </c>
      <c r="B64" s="5" t="s">
        <v>13</v>
      </c>
      <c r="C64" s="5">
        <v>27700</v>
      </c>
      <c r="D64" s="4" t="s">
        <v>70</v>
      </c>
      <c r="E64" s="9">
        <v>-2509380</v>
      </c>
      <c r="F64" s="83">
        <v>2509380</v>
      </c>
      <c r="G64" s="183">
        <v>2509380</v>
      </c>
      <c r="H64" s="22">
        <f t="shared" si="0"/>
        <v>-2509380</v>
      </c>
    </row>
    <row r="65" spans="1:8">
      <c r="A65" s="20">
        <v>428840</v>
      </c>
      <c r="B65" s="5" t="s">
        <v>13</v>
      </c>
      <c r="C65" s="5">
        <v>27800</v>
      </c>
      <c r="D65" s="4" t="s">
        <v>71</v>
      </c>
      <c r="E65" s="9">
        <v>-6137850</v>
      </c>
      <c r="F65" s="83">
        <v>5156190</v>
      </c>
      <c r="G65" s="183">
        <v>5156190</v>
      </c>
      <c r="H65" s="22">
        <f t="shared" si="0"/>
        <v>-6137850</v>
      </c>
    </row>
    <row r="66" spans="1:8">
      <c r="A66" s="20">
        <v>441100</v>
      </c>
      <c r="B66" s="5" t="s">
        <v>13</v>
      </c>
      <c r="C66" s="5">
        <v>26203</v>
      </c>
      <c r="D66" s="4" t="s">
        <v>72</v>
      </c>
      <c r="E66" s="9">
        <v>-1584930415</v>
      </c>
      <c r="F66" s="83">
        <v>0</v>
      </c>
      <c r="G66" s="183">
        <v>0</v>
      </c>
      <c r="H66" s="22">
        <f t="shared" si="0"/>
        <v>-1584930415</v>
      </c>
    </row>
    <row r="67" spans="1:8">
      <c r="A67" s="20">
        <v>412100</v>
      </c>
      <c r="B67" s="5" t="s">
        <v>13</v>
      </c>
      <c r="C67" s="5"/>
      <c r="D67" s="4"/>
      <c r="E67" s="9">
        <v>0</v>
      </c>
      <c r="F67" s="83">
        <v>0</v>
      </c>
      <c r="G67" s="183">
        <v>0</v>
      </c>
      <c r="H67" s="22">
        <f t="shared" si="0"/>
        <v>0</v>
      </c>
    </row>
    <row r="68" spans="1:8">
      <c r="A68" s="20">
        <v>448930</v>
      </c>
      <c r="B68" s="5" t="s">
        <v>13</v>
      </c>
      <c r="C68" s="5"/>
      <c r="D68" s="4" t="s">
        <v>73</v>
      </c>
      <c r="E68" s="9">
        <v>0</v>
      </c>
      <c r="F68" s="83">
        <v>0</v>
      </c>
      <c r="G68" s="183">
        <v>0</v>
      </c>
      <c r="H68" s="22">
        <f t="shared" si="0"/>
        <v>0</v>
      </c>
    </row>
    <row r="69" spans="1:8">
      <c r="A69" s="20">
        <v>466010</v>
      </c>
      <c r="B69" s="5" t="s">
        <v>13</v>
      </c>
      <c r="C69" s="5"/>
      <c r="D69" s="4" t="s">
        <v>74</v>
      </c>
      <c r="E69" s="56">
        <v>0</v>
      </c>
      <c r="F69" s="83">
        <v>0</v>
      </c>
      <c r="G69" s="183">
        <v>0</v>
      </c>
      <c r="H69" s="22">
        <f t="shared" si="0"/>
        <v>0</v>
      </c>
    </row>
    <row r="70" spans="1:8">
      <c r="A70" s="20">
        <v>466020</v>
      </c>
      <c r="B70" s="5" t="s">
        <v>13</v>
      </c>
      <c r="C70" s="5"/>
      <c r="D70" s="4" t="s">
        <v>766</v>
      </c>
      <c r="E70" s="56">
        <v>0</v>
      </c>
      <c r="F70" s="83">
        <v>0</v>
      </c>
      <c r="G70" s="183">
        <v>0</v>
      </c>
      <c r="H70" s="22">
        <f t="shared" si="0"/>
        <v>0</v>
      </c>
    </row>
    <row r="71" spans="1:8">
      <c r="A71" s="20">
        <v>467110</v>
      </c>
      <c r="B71" s="5" t="s">
        <v>13</v>
      </c>
      <c r="C71" s="5"/>
      <c r="D71" s="4" t="s">
        <v>76</v>
      </c>
      <c r="E71" s="9">
        <v>0</v>
      </c>
      <c r="F71" s="83">
        <v>0</v>
      </c>
      <c r="G71" s="183">
        <v>0</v>
      </c>
      <c r="H71" s="22">
        <f t="shared" si="0"/>
        <v>0</v>
      </c>
    </row>
    <row r="72" spans="1:8">
      <c r="A72" s="20">
        <v>484004</v>
      </c>
      <c r="B72" s="5" t="s">
        <v>13</v>
      </c>
      <c r="C72" s="5"/>
      <c r="D72" s="4" t="s">
        <v>77</v>
      </c>
      <c r="E72" s="9">
        <v>0</v>
      </c>
      <c r="F72" s="83">
        <v>0</v>
      </c>
      <c r="G72" s="183">
        <v>0</v>
      </c>
      <c r="H72" s="22">
        <f t="shared" ref="H72:H135" si="1">E72+F72-G72</f>
        <v>0</v>
      </c>
    </row>
    <row r="73" spans="1:8">
      <c r="A73" s="175">
        <v>484037</v>
      </c>
      <c r="B73" s="176" t="s">
        <v>13</v>
      </c>
      <c r="C73" s="176">
        <v>28000</v>
      </c>
      <c r="D73" s="177" t="s">
        <v>78</v>
      </c>
      <c r="E73" s="169">
        <v>8097965055</v>
      </c>
      <c r="F73" s="182">
        <v>153956880</v>
      </c>
      <c r="G73" s="178">
        <v>87593673</v>
      </c>
      <c r="H73" s="182">
        <f t="shared" si="1"/>
        <v>8164328262</v>
      </c>
    </row>
    <row r="74" spans="1:8">
      <c r="A74" s="20">
        <v>484183</v>
      </c>
      <c r="B74" s="5" t="s">
        <v>13</v>
      </c>
      <c r="C74" s="5"/>
      <c r="D74" s="4" t="s">
        <v>79</v>
      </c>
      <c r="E74" s="9">
        <v>0</v>
      </c>
      <c r="F74" s="83">
        <v>0</v>
      </c>
      <c r="G74" s="183">
        <v>0</v>
      </c>
      <c r="H74" s="22">
        <f t="shared" si="1"/>
        <v>0</v>
      </c>
    </row>
    <row r="75" spans="1:8">
      <c r="A75" s="20">
        <v>484197</v>
      </c>
      <c r="B75" s="5" t="s">
        <v>13</v>
      </c>
      <c r="C75" s="5">
        <v>28200</v>
      </c>
      <c r="D75" s="4" t="s">
        <v>80</v>
      </c>
      <c r="E75" s="56">
        <v>0</v>
      </c>
      <c r="F75" s="83">
        <v>0</v>
      </c>
      <c r="G75" s="183">
        <v>0</v>
      </c>
      <c r="H75" s="22">
        <f t="shared" si="1"/>
        <v>0</v>
      </c>
    </row>
    <row r="76" spans="1:8">
      <c r="A76" s="20">
        <v>484281</v>
      </c>
      <c r="B76" s="5" t="s">
        <v>13</v>
      </c>
      <c r="C76" s="5"/>
      <c r="D76" s="4" t="s">
        <v>81</v>
      </c>
      <c r="E76" s="9">
        <v>0</v>
      </c>
      <c r="F76" s="83">
        <v>0</v>
      </c>
      <c r="G76" s="183">
        <v>0</v>
      </c>
      <c r="H76" s="22">
        <f t="shared" si="1"/>
        <v>0</v>
      </c>
    </row>
    <row r="77" spans="1:8">
      <c r="A77" s="20">
        <v>484307</v>
      </c>
      <c r="B77" s="5" t="s">
        <v>13</v>
      </c>
      <c r="C77" s="5"/>
      <c r="D77" s="4" t="s">
        <v>82</v>
      </c>
      <c r="E77" s="9">
        <v>0</v>
      </c>
      <c r="F77" s="83">
        <v>0</v>
      </c>
      <c r="G77" s="183">
        <v>0</v>
      </c>
      <c r="H77" s="22">
        <f t="shared" si="1"/>
        <v>0</v>
      </c>
    </row>
    <row r="78" spans="1:8">
      <c r="A78" s="20">
        <v>484423</v>
      </c>
      <c r="B78" s="5" t="s">
        <v>13</v>
      </c>
      <c r="C78" s="5">
        <v>28500</v>
      </c>
      <c r="D78" s="4" t="s">
        <v>83</v>
      </c>
      <c r="E78" s="9">
        <v>-78205518</v>
      </c>
      <c r="F78" s="83">
        <v>0</v>
      </c>
      <c r="G78" s="183">
        <v>1016445</v>
      </c>
      <c r="H78" s="22">
        <f t="shared" si="1"/>
        <v>-79221963</v>
      </c>
    </row>
    <row r="79" spans="1:8">
      <c r="A79" s="20">
        <v>484941</v>
      </c>
      <c r="B79" s="5" t="s">
        <v>13</v>
      </c>
      <c r="C79" s="5"/>
      <c r="D79" s="4" t="s">
        <v>84</v>
      </c>
      <c r="E79" s="9">
        <v>0</v>
      </c>
      <c r="F79" s="83">
        <v>0</v>
      </c>
      <c r="G79" s="183">
        <v>0</v>
      </c>
      <c r="H79" s="22">
        <f t="shared" si="1"/>
        <v>0</v>
      </c>
    </row>
    <row r="80" spans="1:8">
      <c r="A80" s="170"/>
      <c r="B80" s="171" t="s">
        <v>13</v>
      </c>
      <c r="C80" s="171">
        <v>28700</v>
      </c>
      <c r="D80" s="172" t="s">
        <v>712</v>
      </c>
      <c r="E80" s="169">
        <v>-56718958</v>
      </c>
      <c r="F80" s="173"/>
      <c r="G80" s="184">
        <v>6043364</v>
      </c>
      <c r="H80" s="174">
        <f t="shared" si="1"/>
        <v>-62762322</v>
      </c>
    </row>
    <row r="81" spans="1:8">
      <c r="A81" s="20">
        <v>494020</v>
      </c>
      <c r="B81" s="5" t="s">
        <v>13</v>
      </c>
      <c r="C81" s="5"/>
      <c r="D81" s="4"/>
      <c r="E81" s="9">
        <v>0</v>
      </c>
      <c r="F81" s="83">
        <v>0</v>
      </c>
      <c r="G81" s="183">
        <v>0</v>
      </c>
      <c r="H81" s="22">
        <f t="shared" si="1"/>
        <v>0</v>
      </c>
    </row>
    <row r="82" spans="1:8">
      <c r="A82" s="20">
        <v>496000</v>
      </c>
      <c r="B82" s="5" t="s">
        <v>13</v>
      </c>
      <c r="C82" s="5">
        <v>33100</v>
      </c>
      <c r="D82" s="4" t="s">
        <v>85</v>
      </c>
      <c r="E82" s="9">
        <v>-498060000</v>
      </c>
      <c r="F82" s="83">
        <v>0</v>
      </c>
      <c r="G82" s="183">
        <v>0</v>
      </c>
      <c r="H82" s="22">
        <f t="shared" si="1"/>
        <v>-498060000</v>
      </c>
    </row>
    <row r="83" spans="1:8">
      <c r="A83" s="20">
        <v>498000</v>
      </c>
      <c r="B83" s="5" t="s">
        <v>13</v>
      </c>
      <c r="C83" s="5">
        <v>34100</v>
      </c>
      <c r="D83" s="4" t="s">
        <v>86</v>
      </c>
      <c r="E83" s="9">
        <v>-76665752</v>
      </c>
      <c r="F83" s="83">
        <v>0</v>
      </c>
      <c r="G83" s="183">
        <v>0</v>
      </c>
      <c r="H83" s="22">
        <f t="shared" si="1"/>
        <v>-76665752</v>
      </c>
    </row>
    <row r="84" spans="1:8">
      <c r="A84" s="58">
        <v>499110</v>
      </c>
      <c r="B84" s="59" t="s">
        <v>13</v>
      </c>
      <c r="C84" s="59">
        <v>37500</v>
      </c>
      <c r="D84" s="60" t="s">
        <v>87</v>
      </c>
      <c r="E84" s="61">
        <v>-9154715196</v>
      </c>
      <c r="F84" s="85">
        <v>0</v>
      </c>
      <c r="G84" s="185">
        <v>0</v>
      </c>
      <c r="H84" s="62">
        <f t="shared" si="1"/>
        <v>-9154715196</v>
      </c>
    </row>
    <row r="85" spans="1:8">
      <c r="A85" s="20" t="s">
        <v>88</v>
      </c>
      <c r="B85" s="5" t="s">
        <v>13</v>
      </c>
      <c r="C85" s="5">
        <v>40100</v>
      </c>
      <c r="D85" s="4" t="s">
        <v>89</v>
      </c>
      <c r="E85" s="9">
        <v>0</v>
      </c>
      <c r="F85" s="83">
        <v>0</v>
      </c>
      <c r="G85" s="183">
        <v>0</v>
      </c>
      <c r="H85" s="22">
        <f t="shared" si="1"/>
        <v>0</v>
      </c>
    </row>
    <row r="86" spans="1:8">
      <c r="A86" s="20" t="s">
        <v>90</v>
      </c>
      <c r="B86" s="5" t="s">
        <v>13</v>
      </c>
      <c r="C86" s="5">
        <v>40100</v>
      </c>
      <c r="D86" s="4" t="s">
        <v>91</v>
      </c>
      <c r="E86" s="9">
        <v>0</v>
      </c>
      <c r="F86" s="83">
        <v>0</v>
      </c>
      <c r="G86" s="183">
        <v>0</v>
      </c>
      <c r="H86" s="22">
        <f t="shared" si="1"/>
        <v>0</v>
      </c>
    </row>
    <row r="87" spans="1:8">
      <c r="A87" s="20" t="s">
        <v>92</v>
      </c>
      <c r="B87" s="5" t="s">
        <v>13</v>
      </c>
      <c r="C87" s="5">
        <v>40100</v>
      </c>
      <c r="D87" s="4" t="s">
        <v>93</v>
      </c>
      <c r="E87" s="9">
        <v>0</v>
      </c>
      <c r="F87" s="83">
        <v>0</v>
      </c>
      <c r="G87" s="183">
        <v>0</v>
      </c>
      <c r="H87" s="22">
        <f t="shared" si="1"/>
        <v>0</v>
      </c>
    </row>
    <row r="88" spans="1:8">
      <c r="A88" s="20" t="s">
        <v>94</v>
      </c>
      <c r="B88" s="5" t="s">
        <v>13</v>
      </c>
      <c r="C88" s="5">
        <v>40100</v>
      </c>
      <c r="D88" s="4" t="s">
        <v>95</v>
      </c>
      <c r="E88" s="9">
        <v>0</v>
      </c>
      <c r="F88" s="83">
        <v>0</v>
      </c>
      <c r="G88" s="183">
        <v>0</v>
      </c>
      <c r="H88" s="22">
        <f t="shared" si="1"/>
        <v>0</v>
      </c>
    </row>
    <row r="89" spans="1:8">
      <c r="A89" s="20" t="s">
        <v>96</v>
      </c>
      <c r="B89" s="5" t="s">
        <v>13</v>
      </c>
      <c r="C89" s="5">
        <v>40100</v>
      </c>
      <c r="D89" s="4" t="s">
        <v>97</v>
      </c>
      <c r="E89" s="9">
        <v>0</v>
      </c>
      <c r="F89" s="83">
        <v>0</v>
      </c>
      <c r="G89" s="183">
        <v>0</v>
      </c>
      <c r="H89" s="22">
        <f t="shared" si="1"/>
        <v>0</v>
      </c>
    </row>
    <row r="90" spans="1:8">
      <c r="A90" s="170" t="s">
        <v>98</v>
      </c>
      <c r="B90" s="171" t="s">
        <v>13</v>
      </c>
      <c r="C90" s="171">
        <v>40100</v>
      </c>
      <c r="D90" s="172" t="s">
        <v>99</v>
      </c>
      <c r="E90" s="168">
        <v>-2112123698</v>
      </c>
      <c r="F90" s="173">
        <v>0</v>
      </c>
      <c r="G90" s="184">
        <v>59732419</v>
      </c>
      <c r="H90" s="174">
        <f t="shared" si="1"/>
        <v>-2171856117</v>
      </c>
    </row>
    <row r="91" spans="1:8">
      <c r="A91" s="20" t="s">
        <v>100</v>
      </c>
      <c r="B91" s="5" t="s">
        <v>13</v>
      </c>
      <c r="C91" s="5">
        <v>40100</v>
      </c>
      <c r="D91" s="4" t="s">
        <v>101</v>
      </c>
      <c r="E91" s="9">
        <v>0</v>
      </c>
      <c r="F91" s="83">
        <v>0</v>
      </c>
      <c r="G91" s="183">
        <v>0</v>
      </c>
      <c r="H91" s="22">
        <f t="shared" si="1"/>
        <v>0</v>
      </c>
    </row>
    <row r="92" spans="1:8">
      <c r="A92" s="20" t="s">
        <v>102</v>
      </c>
      <c r="B92" s="5" t="s">
        <v>13</v>
      </c>
      <c r="C92" s="5">
        <v>40100</v>
      </c>
      <c r="D92" s="4" t="s">
        <v>103</v>
      </c>
      <c r="E92" s="9">
        <v>0</v>
      </c>
      <c r="F92" s="83">
        <v>0</v>
      </c>
      <c r="G92" s="183">
        <v>0</v>
      </c>
      <c r="H92" s="22">
        <f t="shared" si="1"/>
        <v>0</v>
      </c>
    </row>
    <row r="93" spans="1:8">
      <c r="A93" s="20" t="s">
        <v>104</v>
      </c>
      <c r="B93" s="5" t="s">
        <v>13</v>
      </c>
      <c r="C93" s="5">
        <v>40101</v>
      </c>
      <c r="D93" s="4" t="s">
        <v>105</v>
      </c>
      <c r="E93" s="9">
        <v>-22444552461</v>
      </c>
      <c r="F93" s="83">
        <v>0</v>
      </c>
      <c r="G93" s="183">
        <v>2596157812</v>
      </c>
      <c r="H93" s="22">
        <f t="shared" si="1"/>
        <v>-25040710273</v>
      </c>
    </row>
    <row r="94" spans="1:8">
      <c r="A94" s="20" t="s">
        <v>106</v>
      </c>
      <c r="B94" s="5" t="s">
        <v>13</v>
      </c>
      <c r="C94" s="5">
        <v>40102</v>
      </c>
      <c r="D94" s="4" t="s">
        <v>107</v>
      </c>
      <c r="E94" s="9">
        <v>-9097400</v>
      </c>
      <c r="F94" s="83">
        <v>0</v>
      </c>
      <c r="G94" s="183">
        <v>2272000</v>
      </c>
      <c r="H94" s="22">
        <f t="shared" si="1"/>
        <v>-11369400</v>
      </c>
    </row>
    <row r="95" spans="1:8">
      <c r="A95" s="20" t="s">
        <v>108</v>
      </c>
      <c r="B95" s="5" t="s">
        <v>13</v>
      </c>
      <c r="C95" s="5">
        <v>45100</v>
      </c>
      <c r="D95" s="4" t="s">
        <v>109</v>
      </c>
      <c r="E95" s="9">
        <v>0</v>
      </c>
      <c r="F95" s="83">
        <v>0</v>
      </c>
      <c r="G95" s="183">
        <v>0</v>
      </c>
      <c r="H95" s="22">
        <f t="shared" si="1"/>
        <v>0</v>
      </c>
    </row>
    <row r="96" spans="1:8">
      <c r="A96" s="20" t="s">
        <v>110</v>
      </c>
      <c r="B96" s="5" t="s">
        <v>13</v>
      </c>
      <c r="C96" s="5">
        <v>45101</v>
      </c>
      <c r="D96" s="4" t="s">
        <v>111</v>
      </c>
      <c r="E96" s="9">
        <v>20737036279</v>
      </c>
      <c r="F96" s="83">
        <v>2485486832</v>
      </c>
      <c r="G96" s="183">
        <v>0</v>
      </c>
      <c r="H96" s="22">
        <f t="shared" si="1"/>
        <v>23222523111</v>
      </c>
    </row>
    <row r="97" spans="1:8">
      <c r="A97" s="20" t="s">
        <v>112</v>
      </c>
      <c r="B97" s="5" t="s">
        <v>13</v>
      </c>
      <c r="C97" s="5">
        <v>45102</v>
      </c>
      <c r="D97" s="4" t="s">
        <v>113</v>
      </c>
      <c r="E97" s="9">
        <v>-51913280</v>
      </c>
      <c r="F97" s="83">
        <v>2202200</v>
      </c>
      <c r="G97" s="183">
        <v>0</v>
      </c>
      <c r="H97" s="22">
        <f t="shared" si="1"/>
        <v>-49711080</v>
      </c>
    </row>
    <row r="98" spans="1:8">
      <c r="A98" s="20" t="s">
        <v>114</v>
      </c>
      <c r="B98" s="5" t="s">
        <v>13</v>
      </c>
      <c r="C98" s="5">
        <v>80200</v>
      </c>
      <c r="D98" s="4" t="s">
        <v>115</v>
      </c>
      <c r="E98" s="9">
        <v>264047040</v>
      </c>
      <c r="F98" s="83">
        <v>27124267</v>
      </c>
      <c r="G98" s="183">
        <v>0</v>
      </c>
      <c r="H98" s="22">
        <f t="shared" si="1"/>
        <v>291171307</v>
      </c>
    </row>
    <row r="99" spans="1:8">
      <c r="A99" s="20" t="s">
        <v>116</v>
      </c>
      <c r="B99" s="5" t="s">
        <v>13</v>
      </c>
      <c r="C99" s="5">
        <v>80200</v>
      </c>
      <c r="D99" s="4" t="s">
        <v>117</v>
      </c>
      <c r="E99" s="9">
        <v>0</v>
      </c>
      <c r="F99" s="83">
        <v>0</v>
      </c>
      <c r="G99" s="183">
        <v>0</v>
      </c>
      <c r="H99" s="22">
        <f t="shared" si="1"/>
        <v>0</v>
      </c>
    </row>
    <row r="100" spans="1:8">
      <c r="A100" s="20" t="s">
        <v>118</v>
      </c>
      <c r="B100" s="5" t="s">
        <v>13</v>
      </c>
      <c r="C100" s="5">
        <v>80200</v>
      </c>
      <c r="D100" s="4" t="s">
        <v>119</v>
      </c>
      <c r="E100" s="9">
        <v>0</v>
      </c>
      <c r="F100" s="83">
        <v>0</v>
      </c>
      <c r="G100" s="183">
        <v>0</v>
      </c>
      <c r="H100" s="22">
        <f t="shared" si="1"/>
        <v>0</v>
      </c>
    </row>
    <row r="101" spans="1:8">
      <c r="A101" s="20" t="s">
        <v>120</v>
      </c>
      <c r="B101" s="5" t="s">
        <v>13</v>
      </c>
      <c r="C101" s="5">
        <v>80200</v>
      </c>
      <c r="D101" s="4" t="s">
        <v>121</v>
      </c>
      <c r="E101" s="9">
        <v>105712279</v>
      </c>
      <c r="F101" s="83">
        <v>10945984</v>
      </c>
      <c r="G101" s="183">
        <v>0</v>
      </c>
      <c r="H101" s="22">
        <f t="shared" si="1"/>
        <v>116658263</v>
      </c>
    </row>
    <row r="102" spans="1:8">
      <c r="A102" s="20" t="s">
        <v>122</v>
      </c>
      <c r="B102" s="5" t="s">
        <v>13</v>
      </c>
      <c r="C102" s="5">
        <v>80200</v>
      </c>
      <c r="D102" s="4" t="s">
        <v>123</v>
      </c>
      <c r="E102" s="9">
        <v>87323140</v>
      </c>
      <c r="F102" s="83">
        <v>8934993</v>
      </c>
      <c r="G102" s="183">
        <v>0</v>
      </c>
      <c r="H102" s="22">
        <f t="shared" si="1"/>
        <v>96258133</v>
      </c>
    </row>
    <row r="103" spans="1:8">
      <c r="A103" s="20" t="s">
        <v>124</v>
      </c>
      <c r="B103" s="5" t="s">
        <v>13</v>
      </c>
      <c r="C103" s="5">
        <v>80200</v>
      </c>
      <c r="D103" s="4" t="s">
        <v>125</v>
      </c>
      <c r="E103" s="9">
        <v>46414782</v>
      </c>
      <c r="F103" s="83">
        <v>4858599</v>
      </c>
      <c r="G103" s="183">
        <v>0</v>
      </c>
      <c r="H103" s="22">
        <f t="shared" si="1"/>
        <v>51273381</v>
      </c>
    </row>
    <row r="104" spans="1:8">
      <c r="A104" s="20" t="s">
        <v>126</v>
      </c>
      <c r="B104" s="5" t="s">
        <v>13</v>
      </c>
      <c r="C104" s="5">
        <v>80200</v>
      </c>
      <c r="D104" s="4" t="s">
        <v>127</v>
      </c>
      <c r="E104" s="9">
        <v>288991428</v>
      </c>
      <c r="F104" s="83">
        <v>24326040</v>
      </c>
      <c r="G104" s="183">
        <v>0</v>
      </c>
      <c r="H104" s="22">
        <f t="shared" si="1"/>
        <v>313317468</v>
      </c>
    </row>
    <row r="105" spans="1:8">
      <c r="A105" s="20" t="s">
        <v>128</v>
      </c>
      <c r="B105" s="5" t="s">
        <v>13</v>
      </c>
      <c r="C105" s="5">
        <v>80200</v>
      </c>
      <c r="D105" s="4" t="s">
        <v>129</v>
      </c>
      <c r="E105" s="9">
        <v>268552099</v>
      </c>
      <c r="F105" s="83">
        <v>27402281</v>
      </c>
      <c r="G105" s="183">
        <v>0</v>
      </c>
      <c r="H105" s="22">
        <f t="shared" si="1"/>
        <v>295954380</v>
      </c>
    </row>
    <row r="106" spans="1:8">
      <c r="A106" s="20">
        <v>782000</v>
      </c>
      <c r="B106" s="5" t="s">
        <v>13</v>
      </c>
      <c r="C106" s="5">
        <v>81100</v>
      </c>
      <c r="D106" s="4" t="s">
        <v>130</v>
      </c>
      <c r="E106" s="9">
        <v>380000</v>
      </c>
      <c r="F106" s="83">
        <v>0</v>
      </c>
      <c r="G106" s="183">
        <v>0</v>
      </c>
      <c r="H106" s="22">
        <f t="shared" si="1"/>
        <v>380000</v>
      </c>
    </row>
    <row r="107" spans="1:8">
      <c r="A107" s="20" t="s">
        <v>131</v>
      </c>
      <c r="B107" s="5" t="s">
        <v>13</v>
      </c>
      <c r="C107" s="5">
        <v>81100</v>
      </c>
      <c r="D107" s="4" t="s">
        <v>132</v>
      </c>
      <c r="E107" s="9">
        <v>0</v>
      </c>
      <c r="F107" s="83">
        <v>0</v>
      </c>
      <c r="G107" s="183">
        <v>0</v>
      </c>
      <c r="H107" s="22">
        <f t="shared" si="1"/>
        <v>0</v>
      </c>
    </row>
    <row r="108" spans="1:8">
      <c r="A108" s="20" t="s">
        <v>133</v>
      </c>
      <c r="B108" s="5" t="s">
        <v>13</v>
      </c>
      <c r="C108" s="5">
        <v>81100</v>
      </c>
      <c r="D108" s="4" t="s">
        <v>134</v>
      </c>
      <c r="E108" s="9">
        <v>0</v>
      </c>
      <c r="F108" s="83">
        <v>0</v>
      </c>
      <c r="G108" s="183">
        <v>0</v>
      </c>
      <c r="H108" s="22">
        <f t="shared" si="1"/>
        <v>0</v>
      </c>
    </row>
    <row r="109" spans="1:8">
      <c r="A109" s="20" t="s">
        <v>135</v>
      </c>
      <c r="B109" s="5" t="s">
        <v>13</v>
      </c>
      <c r="C109" s="5">
        <v>81100</v>
      </c>
      <c r="D109" s="4" t="s">
        <v>136</v>
      </c>
      <c r="E109" s="9">
        <v>0</v>
      </c>
      <c r="F109" s="83">
        <v>0</v>
      </c>
      <c r="G109" s="183">
        <v>0</v>
      </c>
      <c r="H109" s="22">
        <f t="shared" si="1"/>
        <v>0</v>
      </c>
    </row>
    <row r="110" spans="1:8">
      <c r="A110" s="20" t="s">
        <v>137</v>
      </c>
      <c r="B110" s="5" t="s">
        <v>13</v>
      </c>
      <c r="C110" s="5">
        <v>81100</v>
      </c>
      <c r="D110" s="4" t="s">
        <v>138</v>
      </c>
      <c r="E110" s="9">
        <v>0</v>
      </c>
      <c r="F110" s="83">
        <v>0</v>
      </c>
      <c r="G110" s="183">
        <v>0</v>
      </c>
      <c r="H110" s="22">
        <f t="shared" si="1"/>
        <v>0</v>
      </c>
    </row>
    <row r="111" spans="1:8">
      <c r="A111" s="20" t="s">
        <v>139</v>
      </c>
      <c r="B111" s="5" t="s">
        <v>13</v>
      </c>
      <c r="C111" s="5">
        <v>81100</v>
      </c>
      <c r="D111" s="4" t="s">
        <v>140</v>
      </c>
      <c r="E111" s="9">
        <v>0</v>
      </c>
      <c r="F111" s="83">
        <v>0</v>
      </c>
      <c r="G111" s="183">
        <v>0</v>
      </c>
      <c r="H111" s="22">
        <f t="shared" si="1"/>
        <v>0</v>
      </c>
    </row>
    <row r="112" spans="1:8">
      <c r="A112" s="20" t="s">
        <v>141</v>
      </c>
      <c r="B112" s="5" t="s">
        <v>13</v>
      </c>
      <c r="C112" s="5">
        <v>81100</v>
      </c>
      <c r="D112" s="4" t="s">
        <v>142</v>
      </c>
      <c r="E112" s="9">
        <v>0</v>
      </c>
      <c r="F112" s="83">
        <v>0</v>
      </c>
      <c r="G112" s="183">
        <v>0</v>
      </c>
      <c r="H112" s="22">
        <f t="shared" si="1"/>
        <v>0</v>
      </c>
    </row>
    <row r="113" spans="1:8">
      <c r="A113" s="20" t="s">
        <v>143</v>
      </c>
      <c r="B113" s="5" t="s">
        <v>13</v>
      </c>
      <c r="C113" s="5">
        <v>81102</v>
      </c>
      <c r="D113" s="4" t="s">
        <v>144</v>
      </c>
      <c r="E113" s="9">
        <v>78525151</v>
      </c>
      <c r="F113" s="83">
        <v>0</v>
      </c>
      <c r="G113" s="183">
        <v>0</v>
      </c>
      <c r="H113" s="22">
        <f t="shared" si="1"/>
        <v>78525151</v>
      </c>
    </row>
    <row r="114" spans="1:8">
      <c r="A114" s="20" t="s">
        <v>145</v>
      </c>
      <c r="B114" s="5" t="s">
        <v>13</v>
      </c>
      <c r="C114" s="5">
        <v>81102</v>
      </c>
      <c r="D114" s="4" t="s">
        <v>146</v>
      </c>
      <c r="E114" s="9">
        <v>0</v>
      </c>
      <c r="F114" s="83">
        <v>0</v>
      </c>
      <c r="G114" s="183">
        <v>0</v>
      </c>
      <c r="H114" s="22">
        <f t="shared" si="1"/>
        <v>0</v>
      </c>
    </row>
    <row r="115" spans="1:8">
      <c r="A115" s="20" t="s">
        <v>147</v>
      </c>
      <c r="B115" s="5" t="s">
        <v>13</v>
      </c>
      <c r="C115" s="5">
        <v>81102</v>
      </c>
      <c r="D115" s="4" t="s">
        <v>148</v>
      </c>
      <c r="E115" s="9">
        <v>0</v>
      </c>
      <c r="F115" s="83">
        <v>0</v>
      </c>
      <c r="G115" s="183">
        <v>0</v>
      </c>
      <c r="H115" s="22">
        <f t="shared" si="1"/>
        <v>0</v>
      </c>
    </row>
    <row r="116" spans="1:8">
      <c r="A116" s="20" t="s">
        <v>149</v>
      </c>
      <c r="B116" s="5" t="s">
        <v>13</v>
      </c>
      <c r="C116" s="5">
        <v>81102</v>
      </c>
      <c r="D116" s="4" t="s">
        <v>150</v>
      </c>
      <c r="E116" s="9">
        <v>14849772</v>
      </c>
      <c r="F116" s="83">
        <v>0</v>
      </c>
      <c r="G116" s="183">
        <v>0</v>
      </c>
      <c r="H116" s="22">
        <f t="shared" si="1"/>
        <v>14849772</v>
      </c>
    </row>
    <row r="117" spans="1:8">
      <c r="A117" s="20" t="s">
        <v>151</v>
      </c>
      <c r="B117" s="5" t="s">
        <v>13</v>
      </c>
      <c r="C117" s="5">
        <v>81102</v>
      </c>
      <c r="D117" s="4" t="s">
        <v>152</v>
      </c>
      <c r="E117" s="9">
        <v>34172533</v>
      </c>
      <c r="F117" s="83">
        <v>0</v>
      </c>
      <c r="G117" s="183">
        <v>0</v>
      </c>
      <c r="H117" s="22">
        <f t="shared" si="1"/>
        <v>34172533</v>
      </c>
    </row>
    <row r="118" spans="1:8">
      <c r="A118" s="170" t="s">
        <v>153</v>
      </c>
      <c r="B118" s="171" t="s">
        <v>13</v>
      </c>
      <c r="C118" s="171">
        <v>81102</v>
      </c>
      <c r="D118" s="172" t="s">
        <v>154</v>
      </c>
      <c r="E118" s="168">
        <v>7946101</v>
      </c>
      <c r="F118" s="173">
        <v>0</v>
      </c>
      <c r="G118" s="184">
        <v>0</v>
      </c>
      <c r="H118" s="174">
        <f t="shared" si="1"/>
        <v>7946101</v>
      </c>
    </row>
    <row r="119" spans="1:8">
      <c r="A119" s="20" t="s">
        <v>155</v>
      </c>
      <c r="B119" s="5" t="s">
        <v>13</v>
      </c>
      <c r="C119" s="5">
        <v>81102</v>
      </c>
      <c r="D119" s="4" t="s">
        <v>156</v>
      </c>
      <c r="E119" s="9">
        <v>187577940</v>
      </c>
      <c r="F119" s="83">
        <v>0</v>
      </c>
      <c r="G119" s="183">
        <v>0</v>
      </c>
      <c r="H119" s="22">
        <f t="shared" si="1"/>
        <v>187577940</v>
      </c>
    </row>
    <row r="120" spans="1:8">
      <c r="A120" s="20" t="s">
        <v>157</v>
      </c>
      <c r="B120" s="5" t="s">
        <v>13</v>
      </c>
      <c r="C120" s="5">
        <v>81102</v>
      </c>
      <c r="D120" s="4" t="s">
        <v>158</v>
      </c>
      <c r="E120" s="9">
        <v>129201689</v>
      </c>
      <c r="F120" s="83">
        <v>0</v>
      </c>
      <c r="G120" s="183">
        <v>0</v>
      </c>
      <c r="H120" s="22">
        <f t="shared" si="1"/>
        <v>129201689</v>
      </c>
    </row>
    <row r="121" spans="1:8">
      <c r="A121" s="20">
        <v>782590</v>
      </c>
      <c r="B121" s="5" t="s">
        <v>13</v>
      </c>
      <c r="C121" s="5">
        <v>81100</v>
      </c>
      <c r="D121" s="4" t="s">
        <v>159</v>
      </c>
      <c r="E121" s="9">
        <v>0</v>
      </c>
      <c r="F121" s="83">
        <v>0</v>
      </c>
      <c r="G121" s="183">
        <v>0</v>
      </c>
      <c r="H121" s="22">
        <f t="shared" si="1"/>
        <v>0</v>
      </c>
    </row>
    <row r="122" spans="1:8">
      <c r="A122" s="20" t="s">
        <v>160</v>
      </c>
      <c r="B122" s="5" t="s">
        <v>13</v>
      </c>
      <c r="C122" s="5">
        <v>81100</v>
      </c>
      <c r="D122" s="4" t="s">
        <v>161</v>
      </c>
      <c r="E122" s="9">
        <v>0</v>
      </c>
      <c r="F122" s="83">
        <v>0</v>
      </c>
      <c r="G122" s="183">
        <v>0</v>
      </c>
      <c r="H122" s="22">
        <f t="shared" si="1"/>
        <v>0</v>
      </c>
    </row>
    <row r="123" spans="1:8">
      <c r="A123" s="20">
        <v>782610</v>
      </c>
      <c r="B123" s="5" t="s">
        <v>13</v>
      </c>
      <c r="C123" s="5"/>
      <c r="D123" s="4" t="s">
        <v>162</v>
      </c>
      <c r="E123" s="9">
        <v>0</v>
      </c>
      <c r="F123" s="83">
        <v>0</v>
      </c>
      <c r="G123" s="183">
        <v>0</v>
      </c>
      <c r="H123" s="22">
        <f t="shared" si="1"/>
        <v>0</v>
      </c>
    </row>
    <row r="124" spans="1:8">
      <c r="A124" s="20">
        <v>782610</v>
      </c>
      <c r="B124" s="5" t="s">
        <v>13</v>
      </c>
      <c r="C124" s="5">
        <v>81104</v>
      </c>
      <c r="D124" s="4" t="s">
        <v>764</v>
      </c>
      <c r="E124" s="9">
        <v>1870460</v>
      </c>
      <c r="F124" s="83">
        <v>235000</v>
      </c>
      <c r="G124" s="183">
        <v>0</v>
      </c>
      <c r="H124" s="22">
        <f t="shared" si="1"/>
        <v>2105460</v>
      </c>
    </row>
    <row r="125" spans="1:8">
      <c r="A125" s="20" t="s">
        <v>163</v>
      </c>
      <c r="B125" s="5" t="s">
        <v>13</v>
      </c>
      <c r="C125" s="5">
        <v>81100</v>
      </c>
      <c r="D125" s="4" t="s">
        <v>164</v>
      </c>
      <c r="E125" s="9">
        <v>0</v>
      </c>
      <c r="F125" s="83">
        <v>0</v>
      </c>
      <c r="G125" s="183">
        <v>0</v>
      </c>
      <c r="H125" s="22">
        <f t="shared" si="1"/>
        <v>0</v>
      </c>
    </row>
    <row r="126" spans="1:8">
      <c r="A126" s="20" t="s">
        <v>165</v>
      </c>
      <c r="B126" s="5" t="s">
        <v>13</v>
      </c>
      <c r="C126" s="5">
        <v>81100</v>
      </c>
      <c r="D126" s="4" t="s">
        <v>166</v>
      </c>
      <c r="E126" s="9">
        <v>0</v>
      </c>
      <c r="F126" s="83">
        <v>0</v>
      </c>
      <c r="G126" s="183">
        <v>0</v>
      </c>
      <c r="H126" s="22">
        <f t="shared" si="1"/>
        <v>0</v>
      </c>
    </row>
    <row r="127" spans="1:8">
      <c r="A127" s="20" t="s">
        <v>167</v>
      </c>
      <c r="B127" s="5" t="s">
        <v>13</v>
      </c>
      <c r="C127" s="5">
        <v>81100</v>
      </c>
      <c r="D127" s="4" t="s">
        <v>168</v>
      </c>
      <c r="E127" s="9">
        <v>0</v>
      </c>
      <c r="F127" s="83">
        <v>0</v>
      </c>
      <c r="G127" s="183">
        <v>0</v>
      </c>
      <c r="H127" s="22">
        <f t="shared" si="1"/>
        <v>0</v>
      </c>
    </row>
    <row r="128" spans="1:8">
      <c r="A128" s="20" t="s">
        <v>169</v>
      </c>
      <c r="B128" s="5" t="s">
        <v>13</v>
      </c>
      <c r="C128" s="5">
        <v>81100</v>
      </c>
      <c r="D128" s="4" t="s">
        <v>170</v>
      </c>
      <c r="E128" s="9">
        <v>0</v>
      </c>
      <c r="F128" s="83">
        <v>0</v>
      </c>
      <c r="G128" s="183">
        <v>0</v>
      </c>
      <c r="H128" s="22">
        <f t="shared" si="1"/>
        <v>0</v>
      </c>
    </row>
    <row r="129" spans="1:12">
      <c r="A129" s="20" t="s">
        <v>171</v>
      </c>
      <c r="B129" s="5" t="s">
        <v>13</v>
      </c>
      <c r="C129" s="5">
        <v>81100</v>
      </c>
      <c r="D129" s="4" t="s">
        <v>172</v>
      </c>
      <c r="E129" s="9">
        <v>0</v>
      </c>
      <c r="F129" s="83">
        <v>0</v>
      </c>
      <c r="G129" s="183">
        <v>0</v>
      </c>
      <c r="H129" s="22">
        <f t="shared" si="1"/>
        <v>0</v>
      </c>
    </row>
    <row r="130" spans="1:12">
      <c r="A130" s="20" t="s">
        <v>173</v>
      </c>
      <c r="B130" s="5" t="s">
        <v>13</v>
      </c>
      <c r="C130" s="5">
        <v>81100</v>
      </c>
      <c r="D130" s="4" t="s">
        <v>174</v>
      </c>
      <c r="E130" s="9">
        <v>0</v>
      </c>
      <c r="F130" s="83">
        <v>0</v>
      </c>
      <c r="G130" s="183">
        <v>0</v>
      </c>
      <c r="H130" s="22">
        <f t="shared" si="1"/>
        <v>0</v>
      </c>
    </row>
    <row r="131" spans="1:12">
      <c r="A131" s="20" t="s">
        <v>175</v>
      </c>
      <c r="B131" s="5" t="s">
        <v>13</v>
      </c>
      <c r="C131" s="5">
        <v>81100</v>
      </c>
      <c r="D131" s="4" t="s">
        <v>176</v>
      </c>
      <c r="E131" s="9">
        <v>0</v>
      </c>
      <c r="F131" s="83">
        <v>0</v>
      </c>
      <c r="G131" s="183">
        <v>0</v>
      </c>
      <c r="H131" s="22">
        <f t="shared" si="1"/>
        <v>0</v>
      </c>
    </row>
    <row r="132" spans="1:12">
      <c r="A132" s="20" t="s">
        <v>177</v>
      </c>
      <c r="B132" s="5" t="s">
        <v>13</v>
      </c>
      <c r="C132" s="5">
        <v>81100</v>
      </c>
      <c r="D132" s="4" t="s">
        <v>178</v>
      </c>
      <c r="E132" s="9">
        <v>0</v>
      </c>
      <c r="F132" s="83">
        <v>0</v>
      </c>
      <c r="G132" s="183">
        <v>0</v>
      </c>
      <c r="H132" s="22">
        <f t="shared" si="1"/>
        <v>0</v>
      </c>
    </row>
    <row r="133" spans="1:12">
      <c r="A133" s="170" t="s">
        <v>179</v>
      </c>
      <c r="B133" s="171" t="s">
        <v>13</v>
      </c>
      <c r="C133" s="171">
        <v>80300</v>
      </c>
      <c r="D133" s="172" t="s">
        <v>180</v>
      </c>
      <c r="E133" s="168">
        <v>6991413</v>
      </c>
      <c r="F133" s="173">
        <v>795727</v>
      </c>
      <c r="G133" s="184">
        <v>0</v>
      </c>
      <c r="H133" s="174">
        <f t="shared" si="1"/>
        <v>7787140</v>
      </c>
      <c r="L133" s="29"/>
    </row>
    <row r="134" spans="1:12">
      <c r="A134" s="170" t="s">
        <v>181</v>
      </c>
      <c r="B134" s="171" t="s">
        <v>13</v>
      </c>
      <c r="C134" s="171">
        <v>80300</v>
      </c>
      <c r="D134" s="172" t="s">
        <v>182</v>
      </c>
      <c r="E134" s="168">
        <v>0</v>
      </c>
      <c r="F134" s="173">
        <v>0</v>
      </c>
      <c r="G134" s="184">
        <v>0</v>
      </c>
      <c r="H134" s="174">
        <f t="shared" si="1"/>
        <v>0</v>
      </c>
      <c r="L134" s="29"/>
    </row>
    <row r="135" spans="1:12">
      <c r="A135" s="170" t="s">
        <v>183</v>
      </c>
      <c r="B135" s="171" t="s">
        <v>13</v>
      </c>
      <c r="C135" s="171">
        <v>80300</v>
      </c>
      <c r="D135" s="172" t="s">
        <v>184</v>
      </c>
      <c r="E135" s="168">
        <v>0</v>
      </c>
      <c r="F135" s="173">
        <v>0</v>
      </c>
      <c r="G135" s="184">
        <v>0</v>
      </c>
      <c r="H135" s="174">
        <f t="shared" si="1"/>
        <v>0</v>
      </c>
      <c r="L135" s="29"/>
    </row>
    <row r="136" spans="1:12">
      <c r="A136" s="170" t="s">
        <v>185</v>
      </c>
      <c r="B136" s="171" t="s">
        <v>13</v>
      </c>
      <c r="C136" s="171">
        <v>80300</v>
      </c>
      <c r="D136" s="172" t="s">
        <v>186</v>
      </c>
      <c r="E136" s="168">
        <v>2803022</v>
      </c>
      <c r="F136" s="173">
        <v>322378</v>
      </c>
      <c r="G136" s="184">
        <v>0</v>
      </c>
      <c r="H136" s="174">
        <f t="shared" ref="H136:H199" si="2">E136+F136-G136</f>
        <v>3125400</v>
      </c>
      <c r="L136" s="29"/>
    </row>
    <row r="137" spans="1:12">
      <c r="A137" s="170" t="s">
        <v>187</v>
      </c>
      <c r="B137" s="171" t="s">
        <v>13</v>
      </c>
      <c r="C137" s="171">
        <v>80300</v>
      </c>
      <c r="D137" s="172" t="s">
        <v>188</v>
      </c>
      <c r="E137" s="168">
        <v>2303212</v>
      </c>
      <c r="F137" s="173">
        <v>262048</v>
      </c>
      <c r="G137" s="184">
        <v>0</v>
      </c>
      <c r="H137" s="174">
        <f t="shared" si="2"/>
        <v>2565260</v>
      </c>
      <c r="L137" s="29"/>
    </row>
    <row r="138" spans="1:12">
      <c r="A138" s="170" t="s">
        <v>189</v>
      </c>
      <c r="B138" s="171" t="s">
        <v>13</v>
      </c>
      <c r="C138" s="171">
        <v>80300</v>
      </c>
      <c r="D138" s="172" t="s">
        <v>190</v>
      </c>
      <c r="E138" s="168">
        <v>1227714</v>
      </c>
      <c r="F138" s="173">
        <v>139756</v>
      </c>
      <c r="G138" s="184">
        <v>0</v>
      </c>
      <c r="H138" s="174">
        <f t="shared" si="2"/>
        <v>1367470</v>
      </c>
      <c r="L138" s="29"/>
    </row>
    <row r="139" spans="1:12">
      <c r="A139" s="170" t="s">
        <v>191</v>
      </c>
      <c r="B139" s="171" t="s">
        <v>13</v>
      </c>
      <c r="C139" s="171">
        <v>80300</v>
      </c>
      <c r="D139" s="172" t="s">
        <v>192</v>
      </c>
      <c r="E139" s="168">
        <v>6358180</v>
      </c>
      <c r="F139" s="173">
        <v>723780</v>
      </c>
      <c r="G139" s="184">
        <v>0</v>
      </c>
      <c r="H139" s="174">
        <f t="shared" si="2"/>
        <v>7081960</v>
      </c>
      <c r="L139" s="29"/>
    </row>
    <row r="140" spans="1:12">
      <c r="A140" s="170" t="s">
        <v>193</v>
      </c>
      <c r="B140" s="171" t="s">
        <v>13</v>
      </c>
      <c r="C140" s="171">
        <v>80300</v>
      </c>
      <c r="D140" s="172" t="s">
        <v>194</v>
      </c>
      <c r="E140" s="168">
        <v>7142323</v>
      </c>
      <c r="F140" s="173">
        <v>810067</v>
      </c>
      <c r="G140" s="184">
        <v>0</v>
      </c>
      <c r="H140" s="174">
        <f t="shared" si="2"/>
        <v>7952390</v>
      </c>
      <c r="L140" s="29"/>
    </row>
    <row r="141" spans="1:12">
      <c r="A141" s="162">
        <v>783000</v>
      </c>
      <c r="B141" s="163" t="s">
        <v>13</v>
      </c>
      <c r="C141" s="163">
        <v>81106</v>
      </c>
      <c r="D141" s="164" t="s">
        <v>777</v>
      </c>
      <c r="E141" s="165">
        <v>200000</v>
      </c>
      <c r="F141" s="166">
        <v>0</v>
      </c>
      <c r="G141" s="186">
        <v>0</v>
      </c>
      <c r="H141" s="167">
        <f t="shared" si="2"/>
        <v>200000</v>
      </c>
    </row>
    <row r="142" spans="1:12">
      <c r="A142" s="20" t="s">
        <v>199</v>
      </c>
      <c r="B142" s="5" t="s">
        <v>13</v>
      </c>
      <c r="C142" s="5">
        <v>81106</v>
      </c>
      <c r="D142" s="4" t="s">
        <v>200</v>
      </c>
      <c r="E142" s="9">
        <v>190075</v>
      </c>
      <c r="F142" s="83">
        <v>22400</v>
      </c>
      <c r="G142" s="183">
        <v>0</v>
      </c>
      <c r="H142" s="22">
        <f t="shared" si="2"/>
        <v>212475</v>
      </c>
    </row>
    <row r="143" spans="1:12">
      <c r="A143" s="20" t="s">
        <v>769</v>
      </c>
      <c r="B143" s="5" t="s">
        <v>13</v>
      </c>
      <c r="C143" s="5">
        <v>81106</v>
      </c>
      <c r="D143" s="4" t="s">
        <v>768</v>
      </c>
      <c r="E143" s="9">
        <v>112000</v>
      </c>
      <c r="F143" s="83">
        <v>0</v>
      </c>
      <c r="G143" s="183">
        <v>0</v>
      </c>
      <c r="H143" s="22">
        <f t="shared" si="2"/>
        <v>112000</v>
      </c>
    </row>
    <row r="144" spans="1:12">
      <c r="A144" s="20" t="s">
        <v>197</v>
      </c>
      <c r="B144" s="5" t="s">
        <v>13</v>
      </c>
      <c r="C144" s="5">
        <v>81106</v>
      </c>
      <c r="D144" s="4" t="s">
        <v>198</v>
      </c>
      <c r="E144" s="9">
        <v>155500</v>
      </c>
      <c r="F144" s="83">
        <v>5200</v>
      </c>
      <c r="G144" s="183">
        <v>0</v>
      </c>
      <c r="H144" s="22">
        <f t="shared" si="2"/>
        <v>160700</v>
      </c>
    </row>
    <row r="145" spans="1:8">
      <c r="A145" s="20" t="s">
        <v>195</v>
      </c>
      <c r="B145" s="5" t="s">
        <v>13</v>
      </c>
      <c r="C145" s="5">
        <v>81106</v>
      </c>
      <c r="D145" s="4" t="s">
        <v>196</v>
      </c>
      <c r="E145" s="9">
        <v>6671000</v>
      </c>
      <c r="F145" s="83">
        <v>0</v>
      </c>
      <c r="G145" s="183">
        <v>0</v>
      </c>
      <c r="H145" s="22">
        <f t="shared" si="2"/>
        <v>6671000</v>
      </c>
    </row>
    <row r="146" spans="1:8">
      <c r="A146" s="20" t="s">
        <v>774</v>
      </c>
      <c r="B146" s="5" t="s">
        <v>13</v>
      </c>
      <c r="C146" s="5">
        <v>81106</v>
      </c>
      <c r="D146" s="4" t="s">
        <v>773</v>
      </c>
      <c r="E146" s="9">
        <v>0</v>
      </c>
      <c r="F146" s="83">
        <v>100000</v>
      </c>
      <c r="G146" s="183">
        <v>0</v>
      </c>
      <c r="H146" s="22">
        <f t="shared" si="2"/>
        <v>100000</v>
      </c>
    </row>
    <row r="147" spans="1:8">
      <c r="A147" s="20" t="s">
        <v>775</v>
      </c>
      <c r="B147" s="5" t="s">
        <v>13</v>
      </c>
      <c r="C147" s="5">
        <v>81106</v>
      </c>
      <c r="D147" s="4" t="s">
        <v>776</v>
      </c>
      <c r="E147" s="9">
        <v>17500</v>
      </c>
      <c r="F147" s="83">
        <v>13600</v>
      </c>
      <c r="G147" s="183">
        <v>0</v>
      </c>
      <c r="H147" s="22">
        <f t="shared" si="2"/>
        <v>31100</v>
      </c>
    </row>
    <row r="148" spans="1:8">
      <c r="A148" s="20" t="s">
        <v>201</v>
      </c>
      <c r="B148" s="5" t="s">
        <v>13</v>
      </c>
      <c r="C148" s="5">
        <v>81107</v>
      </c>
      <c r="D148" s="4" t="s">
        <v>202</v>
      </c>
      <c r="E148" s="9">
        <v>7480710</v>
      </c>
      <c r="F148" s="83">
        <v>859950</v>
      </c>
      <c r="G148" s="183">
        <v>0</v>
      </c>
      <c r="H148" s="22">
        <f t="shared" si="2"/>
        <v>8340660</v>
      </c>
    </row>
    <row r="149" spans="1:8">
      <c r="A149" s="20" t="s">
        <v>203</v>
      </c>
      <c r="B149" s="5" t="s">
        <v>13</v>
      </c>
      <c r="C149" s="5">
        <v>81107</v>
      </c>
      <c r="D149" s="4" t="s">
        <v>204</v>
      </c>
      <c r="E149" s="9">
        <v>0</v>
      </c>
      <c r="F149" s="83">
        <v>0</v>
      </c>
      <c r="G149" s="183">
        <v>0</v>
      </c>
      <c r="H149" s="22">
        <f t="shared" si="2"/>
        <v>0</v>
      </c>
    </row>
    <row r="150" spans="1:8">
      <c r="A150" s="20" t="s">
        <v>205</v>
      </c>
      <c r="B150" s="5" t="s">
        <v>13</v>
      </c>
      <c r="C150" s="5">
        <v>81107</v>
      </c>
      <c r="D150" s="4" t="s">
        <v>206</v>
      </c>
      <c r="E150" s="9">
        <v>0</v>
      </c>
      <c r="F150" s="83">
        <v>0</v>
      </c>
      <c r="G150" s="183">
        <v>0</v>
      </c>
      <c r="H150" s="22">
        <f t="shared" si="2"/>
        <v>0</v>
      </c>
    </row>
    <row r="151" spans="1:8">
      <c r="A151" s="20" t="s">
        <v>207</v>
      </c>
      <c r="B151" s="5" t="s">
        <v>13</v>
      </c>
      <c r="C151" s="5">
        <v>81107</v>
      </c>
      <c r="D151" s="4" t="s">
        <v>208</v>
      </c>
      <c r="E151" s="9">
        <v>2498850</v>
      </c>
      <c r="F151" s="83">
        <v>286650</v>
      </c>
      <c r="G151" s="183">
        <v>0</v>
      </c>
      <c r="H151" s="22">
        <f t="shared" si="2"/>
        <v>2785500</v>
      </c>
    </row>
    <row r="152" spans="1:8">
      <c r="A152" s="20" t="s">
        <v>209</v>
      </c>
      <c r="B152" s="5" t="s">
        <v>13</v>
      </c>
      <c r="C152" s="5">
        <v>81107</v>
      </c>
      <c r="D152" s="4" t="s">
        <v>210</v>
      </c>
      <c r="E152" s="9">
        <v>2498850</v>
      </c>
      <c r="F152" s="83">
        <v>286650</v>
      </c>
      <c r="G152" s="183">
        <v>0</v>
      </c>
      <c r="H152" s="22">
        <f t="shared" si="2"/>
        <v>2785500</v>
      </c>
    </row>
    <row r="153" spans="1:8">
      <c r="A153" s="20" t="s">
        <v>211</v>
      </c>
      <c r="B153" s="5" t="s">
        <v>13</v>
      </c>
      <c r="C153" s="5">
        <v>81107</v>
      </c>
      <c r="D153" s="4" t="s">
        <v>212</v>
      </c>
      <c r="E153" s="9">
        <v>1816380</v>
      </c>
      <c r="F153" s="83">
        <v>216180</v>
      </c>
      <c r="G153" s="183">
        <v>0</v>
      </c>
      <c r="H153" s="22">
        <f t="shared" si="2"/>
        <v>2032560</v>
      </c>
    </row>
    <row r="154" spans="1:8">
      <c r="A154" s="20" t="s">
        <v>213</v>
      </c>
      <c r="B154" s="5" t="s">
        <v>13</v>
      </c>
      <c r="C154" s="5">
        <v>81107</v>
      </c>
      <c r="D154" s="4" t="s">
        <v>214</v>
      </c>
      <c r="E154" s="9">
        <v>2498850</v>
      </c>
      <c r="F154" s="83">
        <v>286650</v>
      </c>
      <c r="G154" s="183">
        <v>0</v>
      </c>
      <c r="H154" s="22">
        <f t="shared" si="2"/>
        <v>2785500</v>
      </c>
    </row>
    <row r="155" spans="1:8">
      <c r="A155" s="20" t="s">
        <v>215</v>
      </c>
      <c r="B155" s="5" t="s">
        <v>13</v>
      </c>
      <c r="C155" s="5">
        <v>81107</v>
      </c>
      <c r="D155" s="4" t="s">
        <v>216</v>
      </c>
      <c r="E155" s="9">
        <v>4997700</v>
      </c>
      <c r="F155" s="83">
        <v>573300</v>
      </c>
      <c r="G155" s="183">
        <v>0</v>
      </c>
      <c r="H155" s="22">
        <f t="shared" si="2"/>
        <v>5571000</v>
      </c>
    </row>
    <row r="156" spans="1:8">
      <c r="A156" s="20" t="s">
        <v>217</v>
      </c>
      <c r="B156" s="5" t="s">
        <v>13</v>
      </c>
      <c r="C156" s="5">
        <v>81108</v>
      </c>
      <c r="D156" s="4" t="s">
        <v>218</v>
      </c>
      <c r="E156" s="9">
        <v>10356030</v>
      </c>
      <c r="F156" s="83">
        <v>1080280</v>
      </c>
      <c r="G156" s="183">
        <v>0</v>
      </c>
      <c r="H156" s="22">
        <f t="shared" si="2"/>
        <v>11436310</v>
      </c>
    </row>
    <row r="157" spans="1:8">
      <c r="A157" s="20" t="s">
        <v>219</v>
      </c>
      <c r="B157" s="5" t="s">
        <v>13</v>
      </c>
      <c r="C157" s="5">
        <v>81108</v>
      </c>
      <c r="D157" s="4" t="s">
        <v>220</v>
      </c>
      <c r="E157" s="9">
        <v>0</v>
      </c>
      <c r="F157" s="83">
        <v>0</v>
      </c>
      <c r="G157" s="183">
        <v>0</v>
      </c>
      <c r="H157" s="22">
        <f t="shared" si="2"/>
        <v>0</v>
      </c>
    </row>
    <row r="158" spans="1:8">
      <c r="A158" s="20" t="s">
        <v>221</v>
      </c>
      <c r="B158" s="5" t="s">
        <v>13</v>
      </c>
      <c r="C158" s="5">
        <v>81108</v>
      </c>
      <c r="D158" s="4" t="s">
        <v>222</v>
      </c>
      <c r="E158" s="9">
        <v>0</v>
      </c>
      <c r="F158" s="83">
        <v>0</v>
      </c>
      <c r="G158" s="183">
        <v>0</v>
      </c>
      <c r="H158" s="22">
        <f t="shared" si="2"/>
        <v>0</v>
      </c>
    </row>
    <row r="159" spans="1:8">
      <c r="A159" s="20" t="s">
        <v>223</v>
      </c>
      <c r="B159" s="5" t="s">
        <v>13</v>
      </c>
      <c r="C159" s="5">
        <v>81108</v>
      </c>
      <c r="D159" s="4" t="s">
        <v>224</v>
      </c>
      <c r="E159" s="9">
        <v>4153500</v>
      </c>
      <c r="F159" s="83">
        <v>429410</v>
      </c>
      <c r="G159" s="183">
        <v>0</v>
      </c>
      <c r="H159" s="22">
        <f t="shared" si="2"/>
        <v>4582910</v>
      </c>
    </row>
    <row r="160" spans="1:8">
      <c r="A160" s="20" t="s">
        <v>225</v>
      </c>
      <c r="B160" s="5" t="s">
        <v>13</v>
      </c>
      <c r="C160" s="5">
        <v>81108</v>
      </c>
      <c r="D160" s="4" t="s">
        <v>226</v>
      </c>
      <c r="E160" s="9">
        <v>3403590</v>
      </c>
      <c r="F160" s="83">
        <v>357050</v>
      </c>
      <c r="G160" s="183">
        <v>0</v>
      </c>
      <c r="H160" s="22">
        <f t="shared" si="2"/>
        <v>3760640</v>
      </c>
    </row>
    <row r="161" spans="1:8">
      <c r="A161" s="20" t="s">
        <v>227</v>
      </c>
      <c r="B161" s="5" t="s">
        <v>13</v>
      </c>
      <c r="C161" s="5">
        <v>81108</v>
      </c>
      <c r="D161" s="4" t="s">
        <v>228</v>
      </c>
      <c r="E161" s="9">
        <v>1863120</v>
      </c>
      <c r="F161" s="83">
        <v>195570</v>
      </c>
      <c r="G161" s="183">
        <v>0</v>
      </c>
      <c r="H161" s="22">
        <f t="shared" si="2"/>
        <v>2058690</v>
      </c>
    </row>
    <row r="162" spans="1:8">
      <c r="A162" s="20" t="s">
        <v>229</v>
      </c>
      <c r="B162" s="5" t="s">
        <v>13</v>
      </c>
      <c r="C162" s="5">
        <v>81108</v>
      </c>
      <c r="D162" s="4" t="s">
        <v>230</v>
      </c>
      <c r="E162" s="9">
        <v>10557750</v>
      </c>
      <c r="F162" s="83">
        <v>1071510</v>
      </c>
      <c r="G162" s="183">
        <v>0</v>
      </c>
      <c r="H162" s="22">
        <f t="shared" si="2"/>
        <v>11629260</v>
      </c>
    </row>
    <row r="163" spans="1:8">
      <c r="A163" s="20" t="s">
        <v>231</v>
      </c>
      <c r="B163" s="5" t="s">
        <v>13</v>
      </c>
      <c r="C163" s="5">
        <v>81108</v>
      </c>
      <c r="D163" s="4" t="s">
        <v>232</v>
      </c>
      <c r="E163" s="9">
        <v>10521150</v>
      </c>
      <c r="F163" s="83">
        <v>1106290</v>
      </c>
      <c r="G163" s="183">
        <v>0</v>
      </c>
      <c r="H163" s="22">
        <f t="shared" si="2"/>
        <v>11627440</v>
      </c>
    </row>
    <row r="164" spans="1:8">
      <c r="A164" s="20" t="s">
        <v>233</v>
      </c>
      <c r="B164" s="5" t="s">
        <v>13</v>
      </c>
      <c r="C164" s="5">
        <v>82101</v>
      </c>
      <c r="D164" s="4" t="s">
        <v>234</v>
      </c>
      <c r="E164" s="9">
        <v>22077820</v>
      </c>
      <c r="F164" s="83">
        <v>2228400</v>
      </c>
      <c r="G164" s="183">
        <v>0</v>
      </c>
      <c r="H164" s="22">
        <f t="shared" si="2"/>
        <v>24306220</v>
      </c>
    </row>
    <row r="165" spans="1:8">
      <c r="A165" s="20" t="s">
        <v>235</v>
      </c>
      <c r="B165" s="5" t="s">
        <v>13</v>
      </c>
      <c r="C165" s="5">
        <v>82100</v>
      </c>
      <c r="D165" s="4" t="s">
        <v>236</v>
      </c>
      <c r="E165" s="9">
        <v>19912998</v>
      </c>
      <c r="F165" s="83">
        <v>1416857</v>
      </c>
      <c r="G165" s="183">
        <v>0</v>
      </c>
      <c r="H165" s="22">
        <f t="shared" si="2"/>
        <v>21329855</v>
      </c>
    </row>
    <row r="166" spans="1:8">
      <c r="A166" s="20">
        <v>783890</v>
      </c>
      <c r="B166" s="5" t="s">
        <v>13</v>
      </c>
      <c r="C166" s="5"/>
      <c r="D166" s="4" t="s">
        <v>237</v>
      </c>
      <c r="E166" s="9">
        <v>0</v>
      </c>
      <c r="F166" s="83">
        <v>0</v>
      </c>
      <c r="G166" s="183">
        <v>0</v>
      </c>
      <c r="H166" s="22">
        <f t="shared" si="2"/>
        <v>0</v>
      </c>
    </row>
    <row r="167" spans="1:8">
      <c r="A167" s="20" t="s">
        <v>238</v>
      </c>
      <c r="B167" s="5" t="s">
        <v>13</v>
      </c>
      <c r="C167" s="5"/>
      <c r="D167" s="4" t="s">
        <v>239</v>
      </c>
      <c r="E167" s="9">
        <v>0</v>
      </c>
      <c r="F167" s="83">
        <v>0</v>
      </c>
      <c r="G167" s="183">
        <v>0</v>
      </c>
      <c r="H167" s="22">
        <f t="shared" si="2"/>
        <v>0</v>
      </c>
    </row>
    <row r="168" spans="1:8">
      <c r="A168" s="20" t="s">
        <v>240</v>
      </c>
      <c r="B168" s="5" t="s">
        <v>13</v>
      </c>
      <c r="C168" s="5"/>
      <c r="D168" s="4" t="s">
        <v>241</v>
      </c>
      <c r="E168" s="9">
        <v>0</v>
      </c>
      <c r="F168" s="83">
        <v>0</v>
      </c>
      <c r="G168" s="183">
        <v>0</v>
      </c>
      <c r="H168" s="22">
        <f t="shared" si="2"/>
        <v>0</v>
      </c>
    </row>
    <row r="169" spans="1:8">
      <c r="A169" s="20" t="s">
        <v>242</v>
      </c>
      <c r="B169" s="5" t="s">
        <v>13</v>
      </c>
      <c r="C169" s="5"/>
      <c r="D169" s="4" t="s">
        <v>243</v>
      </c>
      <c r="E169" s="9">
        <v>0</v>
      </c>
      <c r="F169" s="83">
        <v>0</v>
      </c>
      <c r="G169" s="183">
        <v>0</v>
      </c>
      <c r="H169" s="22">
        <f t="shared" si="2"/>
        <v>0</v>
      </c>
    </row>
    <row r="170" spans="1:8">
      <c r="A170" s="20" t="s">
        <v>244</v>
      </c>
      <c r="B170" s="5" t="s">
        <v>13</v>
      </c>
      <c r="C170" s="5"/>
      <c r="D170" s="4" t="s">
        <v>245</v>
      </c>
      <c r="E170" s="9">
        <v>0</v>
      </c>
      <c r="F170" s="83">
        <v>0</v>
      </c>
      <c r="G170" s="183">
        <v>0</v>
      </c>
      <c r="H170" s="22">
        <f t="shared" si="2"/>
        <v>0</v>
      </c>
    </row>
    <row r="171" spans="1:8">
      <c r="A171" s="20" t="s">
        <v>246</v>
      </c>
      <c r="B171" s="5" t="s">
        <v>13</v>
      </c>
      <c r="C171" s="5"/>
      <c r="D171" s="4" t="s">
        <v>247</v>
      </c>
      <c r="E171" s="9">
        <v>0</v>
      </c>
      <c r="F171" s="83">
        <v>0</v>
      </c>
      <c r="G171" s="183">
        <v>0</v>
      </c>
      <c r="H171" s="22">
        <f t="shared" si="2"/>
        <v>0</v>
      </c>
    </row>
    <row r="172" spans="1:8">
      <c r="A172" s="20" t="s">
        <v>248</v>
      </c>
      <c r="B172" s="5" t="s">
        <v>13</v>
      </c>
      <c r="C172" s="5"/>
      <c r="D172" s="4" t="s">
        <v>249</v>
      </c>
      <c r="E172" s="9">
        <v>0</v>
      </c>
      <c r="F172" s="83">
        <v>0</v>
      </c>
      <c r="G172" s="183">
        <v>0</v>
      </c>
      <c r="H172" s="22">
        <f t="shared" si="2"/>
        <v>0</v>
      </c>
    </row>
    <row r="173" spans="1:8">
      <c r="A173" s="20" t="s">
        <v>250</v>
      </c>
      <c r="B173" s="5" t="s">
        <v>13</v>
      </c>
      <c r="C173" s="5"/>
      <c r="D173" s="4" t="s">
        <v>251</v>
      </c>
      <c r="E173" s="9">
        <v>0</v>
      </c>
      <c r="F173" s="83">
        <v>0</v>
      </c>
      <c r="G173" s="183">
        <v>0</v>
      </c>
      <c r="H173" s="22">
        <f t="shared" si="2"/>
        <v>0</v>
      </c>
    </row>
    <row r="174" spans="1:8">
      <c r="A174" s="20" t="s">
        <v>252</v>
      </c>
      <c r="B174" s="5" t="s">
        <v>13</v>
      </c>
      <c r="C174" s="5">
        <v>82900</v>
      </c>
      <c r="D174" s="4" t="s">
        <v>253</v>
      </c>
      <c r="E174" s="9">
        <v>720000</v>
      </c>
      <c r="F174" s="83">
        <v>80000</v>
      </c>
      <c r="G174" s="183">
        <v>0</v>
      </c>
      <c r="H174" s="22">
        <f t="shared" si="2"/>
        <v>800000</v>
      </c>
    </row>
    <row r="175" spans="1:8">
      <c r="A175" s="20" t="s">
        <v>254</v>
      </c>
      <c r="B175" s="5" t="s">
        <v>13</v>
      </c>
      <c r="C175" s="5">
        <v>82900</v>
      </c>
      <c r="D175" s="4" t="s">
        <v>255</v>
      </c>
      <c r="E175" s="9">
        <v>0</v>
      </c>
      <c r="F175" s="83">
        <v>0</v>
      </c>
      <c r="G175" s="183">
        <v>0</v>
      </c>
      <c r="H175" s="22">
        <f t="shared" si="2"/>
        <v>0</v>
      </c>
    </row>
    <row r="176" spans="1:8">
      <c r="A176" s="20" t="s">
        <v>256</v>
      </c>
      <c r="B176" s="5" t="s">
        <v>13</v>
      </c>
      <c r="C176" s="5">
        <v>82900</v>
      </c>
      <c r="D176" s="4" t="s">
        <v>257</v>
      </c>
      <c r="E176" s="9">
        <v>0</v>
      </c>
      <c r="F176" s="83">
        <v>0</v>
      </c>
      <c r="G176" s="183">
        <v>0</v>
      </c>
      <c r="H176" s="22">
        <f t="shared" si="2"/>
        <v>0</v>
      </c>
    </row>
    <row r="177" spans="1:8">
      <c r="A177" s="20" t="s">
        <v>258</v>
      </c>
      <c r="B177" s="5" t="s">
        <v>13</v>
      </c>
      <c r="C177" s="5">
        <v>82900</v>
      </c>
      <c r="D177" s="4" t="s">
        <v>259</v>
      </c>
      <c r="E177" s="9">
        <v>0</v>
      </c>
      <c r="F177" s="83">
        <v>0</v>
      </c>
      <c r="G177" s="183">
        <v>0</v>
      </c>
      <c r="H177" s="22">
        <f t="shared" si="2"/>
        <v>0</v>
      </c>
    </row>
    <row r="178" spans="1:8">
      <c r="A178" s="20" t="s">
        <v>260</v>
      </c>
      <c r="B178" s="5" t="s">
        <v>13</v>
      </c>
      <c r="C178" s="5">
        <v>82900</v>
      </c>
      <c r="D178" s="4" t="s">
        <v>261</v>
      </c>
      <c r="E178" s="9">
        <v>0</v>
      </c>
      <c r="F178" s="83">
        <v>0</v>
      </c>
      <c r="G178" s="183">
        <v>0</v>
      </c>
      <c r="H178" s="22">
        <f t="shared" si="2"/>
        <v>0</v>
      </c>
    </row>
    <row r="179" spans="1:8">
      <c r="A179" s="20" t="s">
        <v>262</v>
      </c>
      <c r="B179" s="5" t="s">
        <v>13</v>
      </c>
      <c r="C179" s="5">
        <v>82900</v>
      </c>
      <c r="D179" s="4" t="s">
        <v>263</v>
      </c>
      <c r="E179" s="9">
        <v>1705410</v>
      </c>
      <c r="F179" s="83">
        <v>110000</v>
      </c>
      <c r="G179" s="183">
        <v>0</v>
      </c>
      <c r="H179" s="22">
        <f t="shared" si="2"/>
        <v>1815410</v>
      </c>
    </row>
    <row r="180" spans="1:8">
      <c r="A180" s="20" t="s">
        <v>264</v>
      </c>
      <c r="B180" s="5" t="s">
        <v>13</v>
      </c>
      <c r="C180" s="5">
        <v>82900</v>
      </c>
      <c r="D180" s="4" t="s">
        <v>265</v>
      </c>
      <c r="E180" s="9">
        <v>0</v>
      </c>
      <c r="F180" s="83">
        <v>0</v>
      </c>
      <c r="G180" s="183">
        <v>0</v>
      </c>
      <c r="H180" s="22">
        <f t="shared" si="2"/>
        <v>0</v>
      </c>
    </row>
    <row r="181" spans="1:8">
      <c r="A181" s="20" t="s">
        <v>266</v>
      </c>
      <c r="B181" s="5" t="s">
        <v>13</v>
      </c>
      <c r="C181" s="5">
        <v>82900</v>
      </c>
      <c r="D181" s="4" t="s">
        <v>267</v>
      </c>
      <c r="E181" s="9">
        <v>1440000</v>
      </c>
      <c r="F181" s="83">
        <v>160000</v>
      </c>
      <c r="G181" s="183">
        <v>0</v>
      </c>
      <c r="H181" s="22">
        <f t="shared" si="2"/>
        <v>1600000</v>
      </c>
    </row>
    <row r="182" spans="1:8">
      <c r="A182" s="20">
        <v>784620</v>
      </c>
      <c r="B182" s="5" t="s">
        <v>13</v>
      </c>
      <c r="C182" s="5">
        <v>82600</v>
      </c>
      <c r="D182" s="4" t="s">
        <v>268</v>
      </c>
      <c r="E182" s="9">
        <v>0</v>
      </c>
      <c r="F182" s="83">
        <v>0</v>
      </c>
      <c r="G182" s="183">
        <v>0</v>
      </c>
      <c r="H182" s="22">
        <f t="shared" si="2"/>
        <v>0</v>
      </c>
    </row>
    <row r="183" spans="1:8">
      <c r="A183" s="20" t="s">
        <v>269</v>
      </c>
      <c r="B183" s="5" t="s">
        <v>13</v>
      </c>
      <c r="C183" s="5"/>
      <c r="D183" s="4" t="s">
        <v>270</v>
      </c>
      <c r="E183" s="9">
        <v>0</v>
      </c>
      <c r="F183" s="83">
        <v>0</v>
      </c>
      <c r="G183" s="183">
        <v>0</v>
      </c>
      <c r="H183" s="22">
        <f t="shared" si="2"/>
        <v>0</v>
      </c>
    </row>
    <row r="184" spans="1:8">
      <c r="A184" s="20">
        <v>784710</v>
      </c>
      <c r="B184" s="5" t="s">
        <v>13</v>
      </c>
      <c r="C184" s="5"/>
      <c r="D184" s="4" t="s">
        <v>271</v>
      </c>
      <c r="E184" s="9">
        <v>0</v>
      </c>
      <c r="F184" s="83">
        <v>0</v>
      </c>
      <c r="G184" s="183">
        <v>0</v>
      </c>
      <c r="H184" s="22">
        <f t="shared" si="2"/>
        <v>0</v>
      </c>
    </row>
    <row r="185" spans="1:8">
      <c r="A185" s="20">
        <v>784720</v>
      </c>
      <c r="B185" s="5" t="s">
        <v>13</v>
      </c>
      <c r="C185" s="5"/>
      <c r="D185" s="4" t="s">
        <v>272</v>
      </c>
      <c r="E185" s="9">
        <v>0</v>
      </c>
      <c r="F185" s="83">
        <v>0</v>
      </c>
      <c r="G185" s="183">
        <v>0</v>
      </c>
      <c r="H185" s="22">
        <f t="shared" si="2"/>
        <v>0</v>
      </c>
    </row>
    <row r="186" spans="1:8">
      <c r="A186" s="20">
        <v>784730</v>
      </c>
      <c r="B186" s="5" t="s">
        <v>13</v>
      </c>
      <c r="C186" s="5"/>
      <c r="D186" s="4" t="s">
        <v>273</v>
      </c>
      <c r="E186" s="9">
        <v>0</v>
      </c>
      <c r="F186" s="83">
        <v>289000</v>
      </c>
      <c r="G186" s="183">
        <v>0</v>
      </c>
      <c r="H186" s="22">
        <f t="shared" si="2"/>
        <v>289000</v>
      </c>
    </row>
    <row r="187" spans="1:8">
      <c r="A187" s="20">
        <v>784740</v>
      </c>
      <c r="B187" s="5" t="s">
        <v>13</v>
      </c>
      <c r="C187" s="5"/>
      <c r="D187" s="4" t="s">
        <v>274</v>
      </c>
      <c r="E187" s="9">
        <v>0</v>
      </c>
      <c r="F187" s="83">
        <v>0</v>
      </c>
      <c r="G187" s="183">
        <v>0</v>
      </c>
      <c r="H187" s="22">
        <f t="shared" si="2"/>
        <v>0</v>
      </c>
    </row>
    <row r="188" spans="1:8">
      <c r="A188" s="20">
        <v>784810</v>
      </c>
      <c r="B188" s="5" t="s">
        <v>13</v>
      </c>
      <c r="C188" s="5"/>
      <c r="D188" s="4" t="s">
        <v>275</v>
      </c>
      <c r="E188" s="9">
        <v>0</v>
      </c>
      <c r="F188" s="83">
        <v>0</v>
      </c>
      <c r="G188" s="183">
        <v>0</v>
      </c>
      <c r="H188" s="22">
        <f t="shared" si="2"/>
        <v>0</v>
      </c>
    </row>
    <row r="189" spans="1:8">
      <c r="A189" s="20">
        <v>784910</v>
      </c>
      <c r="B189" s="5" t="s">
        <v>13</v>
      </c>
      <c r="C189" s="5"/>
      <c r="D189" s="4" t="s">
        <v>276</v>
      </c>
      <c r="E189" s="9">
        <v>0</v>
      </c>
      <c r="F189" s="83">
        <v>0</v>
      </c>
      <c r="G189" s="183">
        <v>0</v>
      </c>
      <c r="H189" s="22">
        <f t="shared" si="2"/>
        <v>0</v>
      </c>
    </row>
    <row r="190" spans="1:8">
      <c r="A190" s="20" t="s">
        <v>277</v>
      </c>
      <c r="B190" s="5" t="s">
        <v>13</v>
      </c>
      <c r="C190" s="5"/>
      <c r="D190" s="4" t="s">
        <v>278</v>
      </c>
      <c r="E190" s="9">
        <v>0</v>
      </c>
      <c r="F190" s="83">
        <v>0</v>
      </c>
      <c r="G190" s="183">
        <v>0</v>
      </c>
      <c r="H190" s="22">
        <f t="shared" si="2"/>
        <v>0</v>
      </c>
    </row>
    <row r="191" spans="1:8">
      <c r="A191" s="20" t="s">
        <v>279</v>
      </c>
      <c r="B191" s="5" t="s">
        <v>13</v>
      </c>
      <c r="C191" s="5"/>
      <c r="D191" s="4" t="s">
        <v>280</v>
      </c>
      <c r="E191" s="9">
        <v>0</v>
      </c>
      <c r="F191" s="83">
        <v>0</v>
      </c>
      <c r="G191" s="183">
        <v>0</v>
      </c>
      <c r="H191" s="22">
        <f t="shared" si="2"/>
        <v>0</v>
      </c>
    </row>
    <row r="192" spans="1:8">
      <c r="A192" s="20" t="s">
        <v>281</v>
      </c>
      <c r="B192" s="5" t="s">
        <v>13</v>
      </c>
      <c r="C192" s="5"/>
      <c r="D192" s="4" t="s">
        <v>282</v>
      </c>
      <c r="E192" s="9">
        <v>0</v>
      </c>
      <c r="F192" s="83">
        <v>0</v>
      </c>
      <c r="G192" s="183">
        <v>0</v>
      </c>
      <c r="H192" s="22">
        <f t="shared" si="2"/>
        <v>0</v>
      </c>
    </row>
    <row r="193" spans="1:8">
      <c r="A193" s="20" t="s">
        <v>283</v>
      </c>
      <c r="B193" s="5" t="s">
        <v>13</v>
      </c>
      <c r="C193" s="5">
        <v>82700</v>
      </c>
      <c r="D193" s="4" t="s">
        <v>284</v>
      </c>
      <c r="E193" s="9">
        <v>0</v>
      </c>
      <c r="F193" s="83">
        <v>0</v>
      </c>
      <c r="G193" s="183">
        <v>0</v>
      </c>
      <c r="H193" s="22">
        <f t="shared" si="2"/>
        <v>0</v>
      </c>
    </row>
    <row r="194" spans="1:8">
      <c r="A194" s="20" t="s">
        <v>285</v>
      </c>
      <c r="B194" s="5" t="s">
        <v>13</v>
      </c>
      <c r="C194" s="5">
        <v>82700</v>
      </c>
      <c r="D194" s="4" t="s">
        <v>286</v>
      </c>
      <c r="E194" s="9">
        <v>0</v>
      </c>
      <c r="F194" s="83">
        <v>0</v>
      </c>
      <c r="G194" s="183">
        <v>0</v>
      </c>
      <c r="H194" s="22">
        <f t="shared" si="2"/>
        <v>0</v>
      </c>
    </row>
    <row r="195" spans="1:8">
      <c r="A195" s="20" t="s">
        <v>287</v>
      </c>
      <c r="B195" s="5" t="s">
        <v>13</v>
      </c>
      <c r="C195" s="5">
        <v>82700</v>
      </c>
      <c r="D195" s="4" t="s">
        <v>288</v>
      </c>
      <c r="E195" s="9">
        <v>0</v>
      </c>
      <c r="F195" s="83">
        <v>0</v>
      </c>
      <c r="G195" s="183">
        <v>0</v>
      </c>
      <c r="H195" s="22">
        <f t="shared" si="2"/>
        <v>0</v>
      </c>
    </row>
    <row r="196" spans="1:8">
      <c r="A196" s="20" t="s">
        <v>289</v>
      </c>
      <c r="B196" s="5" t="s">
        <v>13</v>
      </c>
      <c r="C196" s="5">
        <v>82700</v>
      </c>
      <c r="D196" s="4" t="s">
        <v>290</v>
      </c>
      <c r="E196" s="9">
        <v>0</v>
      </c>
      <c r="F196" s="83">
        <v>0</v>
      </c>
      <c r="G196" s="183">
        <v>0</v>
      </c>
      <c r="H196" s="22">
        <f t="shared" si="2"/>
        <v>0</v>
      </c>
    </row>
    <row r="197" spans="1:8">
      <c r="A197" s="20" t="s">
        <v>291</v>
      </c>
      <c r="B197" s="5" t="s">
        <v>13</v>
      </c>
      <c r="C197" s="5">
        <v>82700</v>
      </c>
      <c r="D197" s="4" t="s">
        <v>292</v>
      </c>
      <c r="E197" s="9">
        <v>0</v>
      </c>
      <c r="F197" s="83">
        <v>0</v>
      </c>
      <c r="G197" s="183">
        <v>0</v>
      </c>
      <c r="H197" s="22">
        <f t="shared" si="2"/>
        <v>0</v>
      </c>
    </row>
    <row r="198" spans="1:8">
      <c r="A198" s="20" t="s">
        <v>293</v>
      </c>
      <c r="B198" s="5" t="s">
        <v>13</v>
      </c>
      <c r="C198" s="5">
        <v>82700</v>
      </c>
      <c r="D198" s="4" t="s">
        <v>294</v>
      </c>
      <c r="E198" s="9">
        <v>0</v>
      </c>
      <c r="F198" s="83">
        <v>0</v>
      </c>
      <c r="G198" s="183">
        <v>0</v>
      </c>
      <c r="H198" s="22">
        <f t="shared" si="2"/>
        <v>0</v>
      </c>
    </row>
    <row r="199" spans="1:8">
      <c r="A199" s="20" t="s">
        <v>295</v>
      </c>
      <c r="B199" s="5" t="s">
        <v>13</v>
      </c>
      <c r="C199" s="5">
        <v>83100</v>
      </c>
      <c r="D199" s="4" t="s">
        <v>296</v>
      </c>
      <c r="E199" s="9">
        <v>0</v>
      </c>
      <c r="F199" s="83">
        <v>0</v>
      </c>
      <c r="G199" s="183">
        <v>0</v>
      </c>
      <c r="H199" s="22">
        <f t="shared" si="2"/>
        <v>0</v>
      </c>
    </row>
    <row r="200" spans="1:8">
      <c r="A200" s="20" t="s">
        <v>297</v>
      </c>
      <c r="B200" s="5" t="s">
        <v>13</v>
      </c>
      <c r="C200" s="5">
        <v>83100</v>
      </c>
      <c r="D200" s="4" t="s">
        <v>298</v>
      </c>
      <c r="E200" s="9">
        <v>0</v>
      </c>
      <c r="F200" s="83">
        <v>0</v>
      </c>
      <c r="G200" s="183">
        <v>0</v>
      </c>
      <c r="H200" s="22">
        <f t="shared" ref="H200:H263" si="3">E200+F200-G200</f>
        <v>0</v>
      </c>
    </row>
    <row r="201" spans="1:8">
      <c r="A201" s="20" t="s">
        <v>299</v>
      </c>
      <c r="B201" s="5" t="s">
        <v>13</v>
      </c>
      <c r="C201" s="5">
        <v>83100</v>
      </c>
      <c r="D201" s="4" t="s">
        <v>300</v>
      </c>
      <c r="E201" s="9">
        <v>53128010</v>
      </c>
      <c r="F201" s="83">
        <v>5301560</v>
      </c>
      <c r="G201" s="183">
        <v>0</v>
      </c>
      <c r="H201" s="22">
        <f t="shared" si="3"/>
        <v>58429570</v>
      </c>
    </row>
    <row r="202" spans="1:8">
      <c r="A202" s="142">
        <v>785110</v>
      </c>
      <c r="B202" s="143" t="s">
        <v>13</v>
      </c>
      <c r="C202" s="143">
        <v>83101</v>
      </c>
      <c r="D202" s="144" t="s">
        <v>770</v>
      </c>
      <c r="E202" s="145">
        <v>8000</v>
      </c>
      <c r="F202" s="140">
        <v>0</v>
      </c>
      <c r="G202" s="187">
        <v>0</v>
      </c>
      <c r="H202" s="141">
        <f t="shared" si="3"/>
        <v>8000</v>
      </c>
    </row>
    <row r="203" spans="1:8">
      <c r="A203" s="20" t="s">
        <v>301</v>
      </c>
      <c r="B203" s="5" t="s">
        <v>13</v>
      </c>
      <c r="C203" s="5">
        <v>83101</v>
      </c>
      <c r="D203" s="4" t="s">
        <v>302</v>
      </c>
      <c r="E203" s="9">
        <v>0</v>
      </c>
      <c r="F203" s="83">
        <v>0</v>
      </c>
      <c r="G203" s="183">
        <v>0</v>
      </c>
      <c r="H203" s="22">
        <f t="shared" si="3"/>
        <v>0</v>
      </c>
    </row>
    <row r="204" spans="1:8">
      <c r="A204" s="20" t="s">
        <v>303</v>
      </c>
      <c r="B204" s="5" t="s">
        <v>13</v>
      </c>
      <c r="C204" s="5">
        <v>83101</v>
      </c>
      <c r="D204" s="4" t="s">
        <v>304</v>
      </c>
      <c r="E204" s="9">
        <v>0</v>
      </c>
      <c r="F204" s="83">
        <v>0</v>
      </c>
      <c r="G204" s="183">
        <v>0</v>
      </c>
      <c r="H204" s="22">
        <f t="shared" si="3"/>
        <v>0</v>
      </c>
    </row>
    <row r="205" spans="1:8">
      <c r="A205" s="20" t="s">
        <v>305</v>
      </c>
      <c r="B205" s="5" t="s">
        <v>13</v>
      </c>
      <c r="C205" s="5">
        <v>83101</v>
      </c>
      <c r="D205" s="4" t="s">
        <v>306</v>
      </c>
      <c r="E205" s="9">
        <v>0</v>
      </c>
      <c r="F205" s="83">
        <v>0</v>
      </c>
      <c r="G205" s="183">
        <v>0</v>
      </c>
      <c r="H205" s="22">
        <f t="shared" si="3"/>
        <v>0</v>
      </c>
    </row>
    <row r="206" spans="1:8">
      <c r="A206" s="20" t="s">
        <v>307</v>
      </c>
      <c r="B206" s="5" t="s">
        <v>13</v>
      </c>
      <c r="C206" s="5">
        <v>83101</v>
      </c>
      <c r="D206" s="4" t="s">
        <v>308</v>
      </c>
      <c r="E206" s="9">
        <v>0</v>
      </c>
      <c r="F206" s="83">
        <v>0</v>
      </c>
      <c r="G206" s="183">
        <v>0</v>
      </c>
      <c r="H206" s="22">
        <f t="shared" si="3"/>
        <v>0</v>
      </c>
    </row>
    <row r="207" spans="1:8">
      <c r="A207" s="20" t="s">
        <v>309</v>
      </c>
      <c r="B207" s="5" t="s">
        <v>13</v>
      </c>
      <c r="C207" s="5">
        <v>83101</v>
      </c>
      <c r="D207" s="4" t="s">
        <v>310</v>
      </c>
      <c r="E207" s="9">
        <v>0</v>
      </c>
      <c r="F207" s="83">
        <v>0</v>
      </c>
      <c r="G207" s="183">
        <v>0</v>
      </c>
      <c r="H207" s="22">
        <f t="shared" si="3"/>
        <v>0</v>
      </c>
    </row>
    <row r="208" spans="1:8">
      <c r="A208" s="20" t="s">
        <v>311</v>
      </c>
      <c r="B208" s="5" t="s">
        <v>13</v>
      </c>
      <c r="C208" s="5">
        <v>83101</v>
      </c>
      <c r="D208" s="4" t="s">
        <v>312</v>
      </c>
      <c r="E208" s="9">
        <v>112000</v>
      </c>
      <c r="F208" s="83">
        <v>13000</v>
      </c>
      <c r="G208" s="183">
        <v>0</v>
      </c>
      <c r="H208" s="22">
        <f t="shared" si="3"/>
        <v>125000</v>
      </c>
    </row>
    <row r="209" spans="1:8">
      <c r="A209" s="20" t="s">
        <v>313</v>
      </c>
      <c r="B209" s="5" t="s">
        <v>13</v>
      </c>
      <c r="C209" s="5">
        <v>83101</v>
      </c>
      <c r="D209" s="4" t="s">
        <v>314</v>
      </c>
      <c r="E209" s="9">
        <v>0</v>
      </c>
      <c r="F209" s="83">
        <v>0</v>
      </c>
      <c r="G209" s="183">
        <v>0</v>
      </c>
      <c r="H209" s="22">
        <f t="shared" si="3"/>
        <v>0</v>
      </c>
    </row>
    <row r="210" spans="1:8">
      <c r="A210" s="20">
        <v>785120</v>
      </c>
      <c r="B210" s="5" t="s">
        <v>13</v>
      </c>
      <c r="C210" s="5"/>
      <c r="D210" s="4" t="s">
        <v>315</v>
      </c>
      <c r="E210" s="9">
        <v>0</v>
      </c>
      <c r="F210" s="83">
        <v>0</v>
      </c>
      <c r="G210" s="183">
        <v>0</v>
      </c>
      <c r="H210" s="22">
        <f t="shared" si="3"/>
        <v>0</v>
      </c>
    </row>
    <row r="211" spans="1:8">
      <c r="A211" s="20" t="s">
        <v>316</v>
      </c>
      <c r="B211" s="5" t="s">
        <v>13</v>
      </c>
      <c r="C211" s="5"/>
      <c r="D211" s="4" t="s">
        <v>317</v>
      </c>
      <c r="E211" s="9">
        <v>0</v>
      </c>
      <c r="F211" s="83">
        <v>0</v>
      </c>
      <c r="G211" s="183">
        <v>0</v>
      </c>
      <c r="H211" s="22">
        <f t="shared" si="3"/>
        <v>0</v>
      </c>
    </row>
    <row r="212" spans="1:8">
      <c r="A212" s="20">
        <v>785210</v>
      </c>
      <c r="B212" s="5" t="s">
        <v>13</v>
      </c>
      <c r="C212" s="5"/>
      <c r="D212" s="4" t="s">
        <v>318</v>
      </c>
      <c r="E212" s="9">
        <v>0</v>
      </c>
      <c r="F212" s="83">
        <v>0</v>
      </c>
      <c r="G212" s="183">
        <v>0</v>
      </c>
      <c r="H212" s="22">
        <f t="shared" si="3"/>
        <v>0</v>
      </c>
    </row>
    <row r="213" spans="1:8">
      <c r="A213" s="20">
        <v>785220</v>
      </c>
      <c r="B213" s="5" t="s">
        <v>13</v>
      </c>
      <c r="C213" s="5">
        <v>82001</v>
      </c>
      <c r="D213" s="4" t="s">
        <v>319</v>
      </c>
      <c r="E213" s="9">
        <v>0</v>
      </c>
      <c r="F213" s="83">
        <v>0</v>
      </c>
      <c r="G213" s="183">
        <v>0</v>
      </c>
      <c r="H213" s="22">
        <f t="shared" si="3"/>
        <v>0</v>
      </c>
    </row>
    <row r="214" spans="1:8">
      <c r="A214" s="20">
        <v>785340</v>
      </c>
      <c r="B214" s="5" t="s">
        <v>13</v>
      </c>
      <c r="C214" s="5"/>
      <c r="D214" s="4" t="s">
        <v>320</v>
      </c>
      <c r="E214" s="9">
        <v>0</v>
      </c>
      <c r="F214" s="83">
        <v>0</v>
      </c>
      <c r="G214" s="183">
        <v>0</v>
      </c>
      <c r="H214" s="22">
        <f t="shared" si="3"/>
        <v>0</v>
      </c>
    </row>
    <row r="215" spans="1:8">
      <c r="A215" s="20">
        <v>785390</v>
      </c>
      <c r="B215" s="5" t="s">
        <v>13</v>
      </c>
      <c r="C215" s="5"/>
      <c r="D215" s="4" t="s">
        <v>321</v>
      </c>
      <c r="E215" s="9">
        <v>0</v>
      </c>
      <c r="F215" s="83">
        <v>0</v>
      </c>
      <c r="G215" s="183">
        <v>0</v>
      </c>
      <c r="H215" s="22">
        <f t="shared" si="3"/>
        <v>0</v>
      </c>
    </row>
    <row r="216" spans="1:8">
      <c r="A216" s="20">
        <v>785510</v>
      </c>
      <c r="B216" s="5" t="s">
        <v>13</v>
      </c>
      <c r="C216" s="5"/>
      <c r="D216" s="4" t="s">
        <v>322</v>
      </c>
      <c r="E216" s="9">
        <v>0</v>
      </c>
      <c r="F216" s="83">
        <v>0</v>
      </c>
      <c r="G216" s="183">
        <v>0</v>
      </c>
      <c r="H216" s="22">
        <f t="shared" si="3"/>
        <v>0</v>
      </c>
    </row>
    <row r="217" spans="1:8">
      <c r="A217" s="20">
        <v>785610</v>
      </c>
      <c r="B217" s="5" t="s">
        <v>13</v>
      </c>
      <c r="C217" s="5"/>
      <c r="D217" s="4" t="s">
        <v>323</v>
      </c>
      <c r="E217" s="9">
        <v>0</v>
      </c>
      <c r="F217" s="83">
        <v>0</v>
      </c>
      <c r="G217" s="183">
        <v>0</v>
      </c>
      <c r="H217" s="22">
        <f t="shared" si="3"/>
        <v>0</v>
      </c>
    </row>
    <row r="218" spans="1:8">
      <c r="A218" s="20">
        <v>785640</v>
      </c>
      <c r="B218" s="5" t="s">
        <v>13</v>
      </c>
      <c r="C218" s="5"/>
      <c r="D218" s="4" t="s">
        <v>324</v>
      </c>
      <c r="E218" s="9">
        <v>0</v>
      </c>
      <c r="F218" s="83">
        <v>0</v>
      </c>
      <c r="G218" s="183">
        <v>0</v>
      </c>
      <c r="H218" s="22">
        <f t="shared" si="3"/>
        <v>0</v>
      </c>
    </row>
    <row r="219" spans="1:8">
      <c r="A219" s="142">
        <v>785810</v>
      </c>
      <c r="B219" s="143" t="s">
        <v>13</v>
      </c>
      <c r="C219" s="143">
        <v>83701</v>
      </c>
      <c r="D219" s="144" t="s">
        <v>771</v>
      </c>
      <c r="E219" s="145">
        <v>100</v>
      </c>
      <c r="F219" s="140">
        <v>0</v>
      </c>
      <c r="G219" s="187">
        <v>0</v>
      </c>
      <c r="H219" s="141">
        <f t="shared" si="3"/>
        <v>100</v>
      </c>
    </row>
    <row r="220" spans="1:8">
      <c r="A220" s="20" t="s">
        <v>325</v>
      </c>
      <c r="B220" s="5" t="s">
        <v>13</v>
      </c>
      <c r="C220" s="5">
        <v>83701</v>
      </c>
      <c r="D220" s="4" t="s">
        <v>326</v>
      </c>
      <c r="E220" s="9">
        <v>0</v>
      </c>
      <c r="F220" s="83">
        <v>0</v>
      </c>
      <c r="G220" s="183">
        <v>0</v>
      </c>
      <c r="H220" s="22">
        <f t="shared" si="3"/>
        <v>0</v>
      </c>
    </row>
    <row r="221" spans="1:8">
      <c r="A221" s="20" t="s">
        <v>327</v>
      </c>
      <c r="B221" s="5" t="s">
        <v>13</v>
      </c>
      <c r="C221" s="5">
        <v>83701</v>
      </c>
      <c r="D221" s="4" t="s">
        <v>328</v>
      </c>
      <c r="E221" s="9">
        <v>0</v>
      </c>
      <c r="F221" s="83">
        <v>0</v>
      </c>
      <c r="G221" s="183">
        <v>0</v>
      </c>
      <c r="H221" s="22">
        <f t="shared" si="3"/>
        <v>0</v>
      </c>
    </row>
    <row r="222" spans="1:8">
      <c r="A222" s="20" t="s">
        <v>329</v>
      </c>
      <c r="B222" s="5" t="s">
        <v>13</v>
      </c>
      <c r="C222" s="5">
        <v>83701</v>
      </c>
      <c r="D222" s="4" t="s">
        <v>330</v>
      </c>
      <c r="E222" s="9">
        <v>0</v>
      </c>
      <c r="F222" s="83">
        <v>0</v>
      </c>
      <c r="G222" s="183">
        <v>0</v>
      </c>
      <c r="H222" s="22">
        <f t="shared" si="3"/>
        <v>0</v>
      </c>
    </row>
    <row r="223" spans="1:8">
      <c r="A223" s="20" t="s">
        <v>331</v>
      </c>
      <c r="B223" s="5" t="s">
        <v>13</v>
      </c>
      <c r="C223" s="5">
        <v>83701</v>
      </c>
      <c r="D223" s="4" t="s">
        <v>332</v>
      </c>
      <c r="E223" s="9">
        <v>0</v>
      </c>
      <c r="F223" s="83">
        <v>0</v>
      </c>
      <c r="G223" s="183">
        <v>0</v>
      </c>
      <c r="H223" s="22">
        <f t="shared" si="3"/>
        <v>0</v>
      </c>
    </row>
    <row r="224" spans="1:8">
      <c r="A224" s="20" t="s">
        <v>333</v>
      </c>
      <c r="B224" s="5" t="s">
        <v>13</v>
      </c>
      <c r="C224" s="5">
        <v>83701</v>
      </c>
      <c r="D224" s="4" t="s">
        <v>334</v>
      </c>
      <c r="E224" s="9">
        <v>1061000</v>
      </c>
      <c r="F224" s="83">
        <v>138000</v>
      </c>
      <c r="G224" s="183">
        <v>0</v>
      </c>
      <c r="H224" s="22">
        <f t="shared" si="3"/>
        <v>1199000</v>
      </c>
    </row>
    <row r="225" spans="1:8">
      <c r="A225" s="20" t="s">
        <v>335</v>
      </c>
      <c r="B225" s="5" t="s">
        <v>13</v>
      </c>
      <c r="C225" s="5">
        <v>83701</v>
      </c>
      <c r="D225" s="4" t="s">
        <v>336</v>
      </c>
      <c r="E225" s="9">
        <v>0</v>
      </c>
      <c r="F225" s="83">
        <v>0</v>
      </c>
      <c r="G225" s="183">
        <v>0</v>
      </c>
      <c r="H225" s="22">
        <f t="shared" si="3"/>
        <v>0</v>
      </c>
    </row>
    <row r="226" spans="1:8">
      <c r="A226" s="20" t="s">
        <v>337</v>
      </c>
      <c r="B226" s="5" t="s">
        <v>13</v>
      </c>
      <c r="C226" s="5"/>
      <c r="D226" s="4" t="s">
        <v>338</v>
      </c>
      <c r="E226" s="9">
        <v>0</v>
      </c>
      <c r="F226" s="83">
        <v>0</v>
      </c>
      <c r="G226" s="183">
        <v>0</v>
      </c>
      <c r="H226" s="22">
        <f t="shared" si="3"/>
        <v>0</v>
      </c>
    </row>
    <row r="227" spans="1:8">
      <c r="A227" s="20" t="s">
        <v>333</v>
      </c>
      <c r="B227" s="5" t="s">
        <v>13</v>
      </c>
      <c r="C227" s="5">
        <v>83701</v>
      </c>
      <c r="D227" s="4" t="s">
        <v>334</v>
      </c>
      <c r="E227" s="9">
        <v>0</v>
      </c>
      <c r="F227" s="83">
        <v>0</v>
      </c>
      <c r="G227" s="183">
        <v>0</v>
      </c>
      <c r="H227" s="22">
        <f t="shared" si="3"/>
        <v>0</v>
      </c>
    </row>
    <row r="228" spans="1:8">
      <c r="A228" s="20" t="s">
        <v>339</v>
      </c>
      <c r="B228" s="5" t="s">
        <v>13</v>
      </c>
      <c r="C228" s="5">
        <v>83701</v>
      </c>
      <c r="D228" s="4" t="s">
        <v>340</v>
      </c>
      <c r="E228" s="9">
        <v>0</v>
      </c>
      <c r="F228" s="83">
        <v>0</v>
      </c>
      <c r="G228" s="183">
        <v>0</v>
      </c>
      <c r="H228" s="22">
        <f t="shared" si="3"/>
        <v>0</v>
      </c>
    </row>
    <row r="229" spans="1:8">
      <c r="A229" s="20">
        <v>785820</v>
      </c>
      <c r="B229" s="5" t="s">
        <v>13</v>
      </c>
      <c r="C229" s="5"/>
      <c r="D229" s="4" t="s">
        <v>341</v>
      </c>
      <c r="E229" s="9">
        <v>0</v>
      </c>
      <c r="F229" s="83">
        <v>0</v>
      </c>
      <c r="G229" s="183">
        <v>0</v>
      </c>
      <c r="H229" s="22">
        <f t="shared" si="3"/>
        <v>0</v>
      </c>
    </row>
    <row r="230" spans="1:8">
      <c r="A230" s="20" t="s">
        <v>342</v>
      </c>
      <c r="B230" s="5" t="s">
        <v>13</v>
      </c>
      <c r="C230" s="5"/>
      <c r="D230" s="4" t="s">
        <v>343</v>
      </c>
      <c r="E230" s="9">
        <v>0</v>
      </c>
      <c r="F230" s="83">
        <v>0</v>
      </c>
      <c r="G230" s="183">
        <v>0</v>
      </c>
      <c r="H230" s="22">
        <f t="shared" si="3"/>
        <v>0</v>
      </c>
    </row>
    <row r="231" spans="1:8">
      <c r="A231" s="20" t="s">
        <v>344</v>
      </c>
      <c r="B231" s="5" t="s">
        <v>13</v>
      </c>
      <c r="C231" s="5"/>
      <c r="D231" s="4" t="s">
        <v>345</v>
      </c>
      <c r="E231" s="9">
        <v>0</v>
      </c>
      <c r="F231" s="83">
        <v>0</v>
      </c>
      <c r="G231" s="183">
        <v>0</v>
      </c>
      <c r="H231" s="22">
        <f t="shared" si="3"/>
        <v>0</v>
      </c>
    </row>
    <row r="232" spans="1:8">
      <c r="A232" s="20" t="s">
        <v>346</v>
      </c>
      <c r="B232" s="5" t="s">
        <v>13</v>
      </c>
      <c r="C232" s="5"/>
      <c r="D232" s="4" t="s">
        <v>347</v>
      </c>
      <c r="E232" s="9">
        <v>0</v>
      </c>
      <c r="F232" s="83">
        <v>0</v>
      </c>
      <c r="G232" s="183">
        <v>0</v>
      </c>
      <c r="H232" s="22">
        <f t="shared" si="3"/>
        <v>0</v>
      </c>
    </row>
    <row r="233" spans="1:8">
      <c r="A233" s="20" t="s">
        <v>348</v>
      </c>
      <c r="B233" s="5" t="s">
        <v>13</v>
      </c>
      <c r="C233" s="5"/>
      <c r="D233" s="4" t="s">
        <v>349</v>
      </c>
      <c r="E233" s="9">
        <v>191400</v>
      </c>
      <c r="F233" s="83">
        <v>0</v>
      </c>
      <c r="G233" s="183">
        <v>0</v>
      </c>
      <c r="H233" s="22">
        <f t="shared" si="3"/>
        <v>191400</v>
      </c>
    </row>
    <row r="234" spans="1:8">
      <c r="A234" s="20">
        <v>785910</v>
      </c>
      <c r="B234" s="5" t="s">
        <v>13</v>
      </c>
      <c r="C234" s="5"/>
      <c r="D234" s="4" t="s">
        <v>350</v>
      </c>
      <c r="E234" s="9">
        <v>0</v>
      </c>
      <c r="F234" s="83">
        <v>0</v>
      </c>
      <c r="G234" s="183">
        <v>0</v>
      </c>
      <c r="H234" s="22">
        <f t="shared" si="3"/>
        <v>0</v>
      </c>
    </row>
    <row r="235" spans="1:8">
      <c r="A235" s="20">
        <v>785920</v>
      </c>
      <c r="B235" s="5" t="s">
        <v>13</v>
      </c>
      <c r="C235" s="5"/>
      <c r="D235" s="4" t="s">
        <v>351</v>
      </c>
      <c r="E235" s="9">
        <v>0</v>
      </c>
      <c r="F235" s="83">
        <v>0</v>
      </c>
      <c r="G235" s="183">
        <v>0</v>
      </c>
      <c r="H235" s="22">
        <f t="shared" si="3"/>
        <v>0</v>
      </c>
    </row>
    <row r="236" spans="1:8">
      <c r="A236" s="20" t="s">
        <v>352</v>
      </c>
      <c r="B236" s="5" t="s">
        <v>13</v>
      </c>
      <c r="C236" s="5">
        <v>81501</v>
      </c>
      <c r="D236" s="4" t="s">
        <v>353</v>
      </c>
      <c r="E236" s="9">
        <v>0</v>
      </c>
      <c r="F236" s="83">
        <v>0</v>
      </c>
      <c r="G236" s="183">
        <v>0</v>
      </c>
      <c r="H236" s="22">
        <f t="shared" si="3"/>
        <v>0</v>
      </c>
    </row>
    <row r="237" spans="1:8">
      <c r="A237" s="20" t="s">
        <v>354</v>
      </c>
      <c r="B237" s="5" t="s">
        <v>13</v>
      </c>
      <c r="C237" s="5">
        <v>81501</v>
      </c>
      <c r="D237" s="4" t="s">
        <v>355</v>
      </c>
      <c r="E237" s="9">
        <v>0</v>
      </c>
      <c r="F237" s="83">
        <v>0</v>
      </c>
      <c r="G237" s="183">
        <v>0</v>
      </c>
      <c r="H237" s="22">
        <f t="shared" si="3"/>
        <v>0</v>
      </c>
    </row>
    <row r="238" spans="1:8">
      <c r="A238" s="20" t="s">
        <v>356</v>
      </c>
      <c r="B238" s="5" t="s">
        <v>13</v>
      </c>
      <c r="C238" s="5">
        <v>81501</v>
      </c>
      <c r="D238" s="4" t="s">
        <v>357</v>
      </c>
      <c r="E238" s="9">
        <v>0</v>
      </c>
      <c r="F238" s="83">
        <v>0</v>
      </c>
      <c r="G238" s="183">
        <v>0</v>
      </c>
      <c r="H238" s="22">
        <f t="shared" si="3"/>
        <v>0</v>
      </c>
    </row>
    <row r="239" spans="1:8">
      <c r="A239" s="20" t="s">
        <v>358</v>
      </c>
      <c r="B239" s="5" t="s">
        <v>13</v>
      </c>
      <c r="C239" s="5">
        <v>81501</v>
      </c>
      <c r="D239" s="4" t="s">
        <v>359</v>
      </c>
      <c r="E239" s="9">
        <v>0</v>
      </c>
      <c r="F239" s="83">
        <v>0</v>
      </c>
      <c r="G239" s="183">
        <v>0</v>
      </c>
      <c r="H239" s="22">
        <f t="shared" si="3"/>
        <v>0</v>
      </c>
    </row>
    <row r="240" spans="1:8">
      <c r="A240" s="20" t="s">
        <v>360</v>
      </c>
      <c r="B240" s="5" t="s">
        <v>13</v>
      </c>
      <c r="C240" s="5">
        <v>81501</v>
      </c>
      <c r="D240" s="4" t="s">
        <v>361</v>
      </c>
      <c r="E240" s="9">
        <v>0</v>
      </c>
      <c r="F240" s="83">
        <v>0</v>
      </c>
      <c r="G240" s="183">
        <v>0</v>
      </c>
      <c r="H240" s="22">
        <f t="shared" si="3"/>
        <v>0</v>
      </c>
    </row>
    <row r="241" spans="1:8">
      <c r="A241" s="20" t="s">
        <v>362</v>
      </c>
      <c r="B241" s="5" t="s">
        <v>13</v>
      </c>
      <c r="C241" s="5">
        <v>81501</v>
      </c>
      <c r="D241" s="4" t="s">
        <v>363</v>
      </c>
      <c r="E241" s="9">
        <v>1714000</v>
      </c>
      <c r="F241" s="83">
        <v>221000</v>
      </c>
      <c r="G241" s="183">
        <v>0</v>
      </c>
      <c r="H241" s="22">
        <f t="shared" si="3"/>
        <v>1935000</v>
      </c>
    </row>
    <row r="242" spans="1:8">
      <c r="A242" s="20" t="s">
        <v>364</v>
      </c>
      <c r="B242" s="5" t="s">
        <v>13</v>
      </c>
      <c r="C242" s="5">
        <v>81501</v>
      </c>
      <c r="D242" s="4" t="s">
        <v>365</v>
      </c>
      <c r="E242" s="9">
        <v>0</v>
      </c>
      <c r="F242" s="83">
        <v>0</v>
      </c>
      <c r="G242" s="183">
        <v>0</v>
      </c>
      <c r="H242" s="22">
        <f t="shared" si="3"/>
        <v>0</v>
      </c>
    </row>
    <row r="243" spans="1:8">
      <c r="A243" s="20" t="s">
        <v>366</v>
      </c>
      <c r="B243" s="5" t="s">
        <v>13</v>
      </c>
      <c r="C243" s="5">
        <v>81400</v>
      </c>
      <c r="D243" s="4" t="s">
        <v>367</v>
      </c>
      <c r="E243" s="9">
        <v>280664</v>
      </c>
      <c r="F243" s="83">
        <v>30536</v>
      </c>
      <c r="G243" s="183">
        <v>0</v>
      </c>
      <c r="H243" s="22">
        <f t="shared" si="3"/>
        <v>311200</v>
      </c>
    </row>
    <row r="244" spans="1:8">
      <c r="A244" s="20" t="s">
        <v>368</v>
      </c>
      <c r="B244" s="5" t="s">
        <v>13</v>
      </c>
      <c r="C244" s="5"/>
      <c r="D244" s="4" t="s">
        <v>369</v>
      </c>
      <c r="E244" s="9">
        <v>0</v>
      </c>
      <c r="F244" s="83">
        <v>0</v>
      </c>
      <c r="G244" s="183">
        <v>0</v>
      </c>
      <c r="H244" s="22">
        <f t="shared" si="3"/>
        <v>0</v>
      </c>
    </row>
    <row r="245" spans="1:8">
      <c r="A245" s="20" t="s">
        <v>370</v>
      </c>
      <c r="B245" s="5" t="s">
        <v>13</v>
      </c>
      <c r="C245" s="5">
        <v>81402</v>
      </c>
      <c r="D245" s="4" t="s">
        <v>371</v>
      </c>
      <c r="E245" s="9">
        <v>1679335</v>
      </c>
      <c r="F245" s="83">
        <v>158136</v>
      </c>
      <c r="G245" s="183">
        <v>0</v>
      </c>
      <c r="H245" s="22">
        <f t="shared" si="3"/>
        <v>1837471</v>
      </c>
    </row>
    <row r="246" spans="1:8">
      <c r="A246" s="20" t="s">
        <v>372</v>
      </c>
      <c r="B246" s="5" t="s">
        <v>13</v>
      </c>
      <c r="C246" s="5">
        <v>81402</v>
      </c>
      <c r="D246" s="4" t="s">
        <v>373</v>
      </c>
      <c r="E246" s="9">
        <v>0</v>
      </c>
      <c r="F246" s="83">
        <v>0</v>
      </c>
      <c r="G246" s="183">
        <v>0</v>
      </c>
      <c r="H246" s="22">
        <f t="shared" si="3"/>
        <v>0</v>
      </c>
    </row>
    <row r="247" spans="1:8">
      <c r="A247" s="20" t="s">
        <v>374</v>
      </c>
      <c r="B247" s="5" t="s">
        <v>13</v>
      </c>
      <c r="C247" s="5">
        <v>81402</v>
      </c>
      <c r="D247" s="4" t="s">
        <v>375</v>
      </c>
      <c r="E247" s="9">
        <v>0</v>
      </c>
      <c r="F247" s="83">
        <v>0</v>
      </c>
      <c r="G247" s="183">
        <v>0</v>
      </c>
      <c r="H247" s="22">
        <f t="shared" si="3"/>
        <v>0</v>
      </c>
    </row>
    <row r="248" spans="1:8">
      <c r="A248" s="20" t="s">
        <v>376</v>
      </c>
      <c r="B248" s="5" t="s">
        <v>13</v>
      </c>
      <c r="C248" s="5">
        <v>81402</v>
      </c>
      <c r="D248" s="4" t="s">
        <v>377</v>
      </c>
      <c r="E248" s="9">
        <v>319410</v>
      </c>
      <c r="F248" s="83">
        <v>35490</v>
      </c>
      <c r="G248" s="183">
        <v>0</v>
      </c>
      <c r="H248" s="22">
        <f t="shared" si="3"/>
        <v>354900</v>
      </c>
    </row>
    <row r="249" spans="1:8">
      <c r="A249" s="20" t="s">
        <v>378</v>
      </c>
      <c r="B249" s="5" t="s">
        <v>13</v>
      </c>
      <c r="C249" s="5">
        <v>81402</v>
      </c>
      <c r="D249" s="4" t="s">
        <v>379</v>
      </c>
      <c r="E249" s="9">
        <v>674408</v>
      </c>
      <c r="F249" s="83">
        <v>52712</v>
      </c>
      <c r="G249" s="183">
        <v>0</v>
      </c>
      <c r="H249" s="22">
        <f t="shared" si="3"/>
        <v>727120</v>
      </c>
    </row>
    <row r="250" spans="1:8">
      <c r="A250" s="20" t="s">
        <v>380</v>
      </c>
      <c r="B250" s="5" t="s">
        <v>13</v>
      </c>
      <c r="C250" s="5">
        <v>81402</v>
      </c>
      <c r="D250" s="4" t="s">
        <v>381</v>
      </c>
      <c r="E250" s="9">
        <v>490135</v>
      </c>
      <c r="F250" s="83">
        <v>52712</v>
      </c>
      <c r="G250" s="183">
        <v>0</v>
      </c>
      <c r="H250" s="22">
        <f t="shared" si="3"/>
        <v>542847</v>
      </c>
    </row>
    <row r="251" spans="1:8">
      <c r="A251" s="20" t="s">
        <v>382</v>
      </c>
      <c r="B251" s="5" t="s">
        <v>13</v>
      </c>
      <c r="C251" s="5">
        <v>81402</v>
      </c>
      <c r="D251" s="4" t="s">
        <v>383</v>
      </c>
      <c r="E251" s="9">
        <v>674177</v>
      </c>
      <c r="F251" s="83">
        <v>64038</v>
      </c>
      <c r="G251" s="183">
        <v>0</v>
      </c>
      <c r="H251" s="22">
        <f t="shared" si="3"/>
        <v>738215</v>
      </c>
    </row>
    <row r="252" spans="1:8">
      <c r="A252" s="20" t="s">
        <v>384</v>
      </c>
      <c r="B252" s="5" t="s">
        <v>13</v>
      </c>
      <c r="C252" s="5">
        <v>81402</v>
      </c>
      <c r="D252" s="4" t="s">
        <v>385</v>
      </c>
      <c r="E252" s="9">
        <v>1341269</v>
      </c>
      <c r="F252" s="83">
        <v>145288</v>
      </c>
      <c r="G252" s="183">
        <v>0</v>
      </c>
      <c r="H252" s="22">
        <f t="shared" si="3"/>
        <v>1486557</v>
      </c>
    </row>
    <row r="253" spans="1:8">
      <c r="A253" s="20" t="s">
        <v>386</v>
      </c>
      <c r="B253" s="5" t="s">
        <v>13</v>
      </c>
      <c r="C253" s="5">
        <v>81403</v>
      </c>
      <c r="D253" s="4" t="s">
        <v>387</v>
      </c>
      <c r="E253" s="9">
        <v>0</v>
      </c>
      <c r="F253" s="83">
        <v>0</v>
      </c>
      <c r="G253" s="183">
        <v>0</v>
      </c>
      <c r="H253" s="22">
        <f t="shared" si="3"/>
        <v>0</v>
      </c>
    </row>
    <row r="254" spans="1:8">
      <c r="A254" s="20" t="s">
        <v>388</v>
      </c>
      <c r="B254" s="5" t="s">
        <v>13</v>
      </c>
      <c r="C254" s="5">
        <v>81403</v>
      </c>
      <c r="D254" s="4" t="s">
        <v>389</v>
      </c>
      <c r="E254" s="9">
        <v>0</v>
      </c>
      <c r="F254" s="83">
        <v>0</v>
      </c>
      <c r="G254" s="183">
        <v>0</v>
      </c>
      <c r="H254" s="22">
        <f t="shared" si="3"/>
        <v>0</v>
      </c>
    </row>
    <row r="255" spans="1:8">
      <c r="A255" s="20" t="s">
        <v>390</v>
      </c>
      <c r="B255" s="5" t="s">
        <v>13</v>
      </c>
      <c r="C255" s="5">
        <v>81403</v>
      </c>
      <c r="D255" s="4" t="s">
        <v>391</v>
      </c>
      <c r="E255" s="9">
        <v>0</v>
      </c>
      <c r="F255" s="83">
        <v>0</v>
      </c>
      <c r="G255" s="183">
        <v>0</v>
      </c>
      <c r="H255" s="22">
        <f t="shared" si="3"/>
        <v>0</v>
      </c>
    </row>
    <row r="256" spans="1:8">
      <c r="A256" s="20" t="s">
        <v>392</v>
      </c>
      <c r="B256" s="5" t="s">
        <v>13</v>
      </c>
      <c r="C256" s="5">
        <v>81403</v>
      </c>
      <c r="D256" s="4" t="s">
        <v>393</v>
      </c>
      <c r="E256" s="9">
        <v>0</v>
      </c>
      <c r="F256" s="83">
        <v>0</v>
      </c>
      <c r="G256" s="183">
        <v>0</v>
      </c>
      <c r="H256" s="22">
        <f t="shared" si="3"/>
        <v>0</v>
      </c>
    </row>
    <row r="257" spans="1:8">
      <c r="A257" s="20" t="s">
        <v>394</v>
      </c>
      <c r="B257" s="5" t="s">
        <v>13</v>
      </c>
      <c r="C257" s="5">
        <v>81403</v>
      </c>
      <c r="D257" s="4" t="s">
        <v>395</v>
      </c>
      <c r="E257" s="9">
        <v>24700</v>
      </c>
      <c r="F257" s="83">
        <v>0</v>
      </c>
      <c r="G257" s="183">
        <v>0</v>
      </c>
      <c r="H257" s="22">
        <f t="shared" si="3"/>
        <v>24700</v>
      </c>
    </row>
    <row r="258" spans="1:8">
      <c r="A258" s="20" t="s">
        <v>396</v>
      </c>
      <c r="B258" s="5" t="s">
        <v>13</v>
      </c>
      <c r="C258" s="5">
        <v>81403</v>
      </c>
      <c r="D258" s="4" t="s">
        <v>397</v>
      </c>
      <c r="E258" s="9">
        <v>910576</v>
      </c>
      <c r="F258" s="83">
        <v>469304</v>
      </c>
      <c r="G258" s="183">
        <v>0</v>
      </c>
      <c r="H258" s="22">
        <f t="shared" si="3"/>
        <v>1379880</v>
      </c>
    </row>
    <row r="259" spans="1:8">
      <c r="A259" s="20" t="s">
        <v>398</v>
      </c>
      <c r="B259" s="5" t="s">
        <v>13</v>
      </c>
      <c r="C259" s="5">
        <v>81403</v>
      </c>
      <c r="D259" s="4" t="s">
        <v>399</v>
      </c>
      <c r="E259" s="9">
        <v>0</v>
      </c>
      <c r="F259" s="83">
        <v>0</v>
      </c>
      <c r="G259" s="183">
        <v>0</v>
      </c>
      <c r="H259" s="22">
        <f t="shared" si="3"/>
        <v>0</v>
      </c>
    </row>
    <row r="260" spans="1:8">
      <c r="A260" s="20" t="s">
        <v>400</v>
      </c>
      <c r="B260" s="5" t="s">
        <v>13</v>
      </c>
      <c r="C260" s="5">
        <v>81403</v>
      </c>
      <c r="D260" s="4" t="s">
        <v>401</v>
      </c>
      <c r="E260" s="9">
        <v>0</v>
      </c>
      <c r="F260" s="83">
        <v>0</v>
      </c>
      <c r="G260" s="183">
        <v>0</v>
      </c>
      <c r="H260" s="22">
        <f t="shared" si="3"/>
        <v>0</v>
      </c>
    </row>
    <row r="261" spans="1:8">
      <c r="A261" s="20" t="s">
        <v>402</v>
      </c>
      <c r="B261" s="5" t="s">
        <v>13</v>
      </c>
      <c r="C261" s="5"/>
      <c r="D261" s="4" t="s">
        <v>403</v>
      </c>
      <c r="E261" s="9">
        <v>0</v>
      </c>
      <c r="F261" s="83">
        <v>0</v>
      </c>
      <c r="G261" s="183">
        <v>0</v>
      </c>
      <c r="H261" s="22">
        <f t="shared" si="3"/>
        <v>0</v>
      </c>
    </row>
    <row r="262" spans="1:8">
      <c r="A262" s="20" t="s">
        <v>404</v>
      </c>
      <c r="B262" s="5" t="s">
        <v>13</v>
      </c>
      <c r="C262" s="5"/>
      <c r="D262" s="4" t="s">
        <v>405</v>
      </c>
      <c r="E262" s="9">
        <v>0</v>
      </c>
      <c r="F262" s="83">
        <v>0</v>
      </c>
      <c r="G262" s="183">
        <v>0</v>
      </c>
      <c r="H262" s="22">
        <f t="shared" si="3"/>
        <v>0</v>
      </c>
    </row>
    <row r="263" spans="1:8">
      <c r="A263" s="20">
        <v>786110</v>
      </c>
      <c r="B263" s="5" t="s">
        <v>13</v>
      </c>
      <c r="C263" s="5"/>
      <c r="D263" s="4" t="s">
        <v>406</v>
      </c>
      <c r="E263" s="9">
        <v>0</v>
      </c>
      <c r="F263" s="83">
        <v>0</v>
      </c>
      <c r="G263" s="183">
        <v>0</v>
      </c>
      <c r="H263" s="22">
        <f t="shared" si="3"/>
        <v>0</v>
      </c>
    </row>
    <row r="264" spans="1:8">
      <c r="A264" s="20">
        <v>786120</v>
      </c>
      <c r="B264" s="5" t="s">
        <v>13</v>
      </c>
      <c r="C264" s="5"/>
      <c r="D264" s="4" t="s">
        <v>407</v>
      </c>
      <c r="E264" s="9">
        <v>0</v>
      </c>
      <c r="F264" s="83">
        <v>0</v>
      </c>
      <c r="G264" s="183">
        <v>0</v>
      </c>
      <c r="H264" s="22">
        <f t="shared" ref="H264:H327" si="4">E264+F264-G264</f>
        <v>0</v>
      </c>
    </row>
    <row r="265" spans="1:8">
      <c r="A265" s="20">
        <v>786130</v>
      </c>
      <c r="B265" s="5" t="s">
        <v>13</v>
      </c>
      <c r="C265" s="5"/>
      <c r="D265" s="4" t="s">
        <v>408</v>
      </c>
      <c r="E265" s="9">
        <v>0</v>
      </c>
      <c r="F265" s="83">
        <v>0</v>
      </c>
      <c r="G265" s="183">
        <v>0</v>
      </c>
      <c r="H265" s="22">
        <f t="shared" si="4"/>
        <v>0</v>
      </c>
    </row>
    <row r="266" spans="1:8">
      <c r="A266" s="20">
        <v>786150</v>
      </c>
      <c r="B266" s="5" t="s">
        <v>13</v>
      </c>
      <c r="C266" s="5"/>
      <c r="D266" s="4" t="s">
        <v>409</v>
      </c>
      <c r="E266" s="9">
        <v>0</v>
      </c>
      <c r="F266" s="83">
        <v>0</v>
      </c>
      <c r="G266" s="183">
        <v>0</v>
      </c>
      <c r="H266" s="22">
        <f t="shared" si="4"/>
        <v>0</v>
      </c>
    </row>
    <row r="267" spans="1:8">
      <c r="A267" s="20">
        <v>786160</v>
      </c>
      <c r="B267" s="5" t="s">
        <v>13</v>
      </c>
      <c r="C267" s="5"/>
      <c r="D267" s="4" t="s">
        <v>410</v>
      </c>
      <c r="E267" s="9">
        <v>0</v>
      </c>
      <c r="F267" s="83">
        <v>0</v>
      </c>
      <c r="G267" s="183">
        <v>0</v>
      </c>
      <c r="H267" s="22">
        <f t="shared" si="4"/>
        <v>0</v>
      </c>
    </row>
    <row r="268" spans="1:8">
      <c r="A268" s="20" t="s">
        <v>411</v>
      </c>
      <c r="B268" s="5" t="s">
        <v>13</v>
      </c>
      <c r="C268" s="5"/>
      <c r="D268" s="4" t="s">
        <v>412</v>
      </c>
      <c r="E268" s="9">
        <v>0</v>
      </c>
      <c r="F268" s="83">
        <v>0</v>
      </c>
      <c r="G268" s="183">
        <v>0</v>
      </c>
      <c r="H268" s="22">
        <f t="shared" si="4"/>
        <v>0</v>
      </c>
    </row>
    <row r="269" spans="1:8">
      <c r="A269" s="20" t="s">
        <v>413</v>
      </c>
      <c r="B269" s="5" t="s">
        <v>13</v>
      </c>
      <c r="C269" s="5">
        <v>81204</v>
      </c>
      <c r="D269" s="4" t="s">
        <v>414</v>
      </c>
      <c r="E269" s="9">
        <v>1739861</v>
      </c>
      <c r="F269" s="83">
        <v>100200</v>
      </c>
      <c r="G269" s="183">
        <v>0</v>
      </c>
      <c r="H269" s="22">
        <f t="shared" si="4"/>
        <v>1840061</v>
      </c>
    </row>
    <row r="270" spans="1:8">
      <c r="A270" s="20" t="s">
        <v>415</v>
      </c>
      <c r="B270" s="5" t="s">
        <v>13</v>
      </c>
      <c r="C270" s="5">
        <v>81204</v>
      </c>
      <c r="D270" s="4" t="s">
        <v>416</v>
      </c>
      <c r="E270" s="9">
        <v>0</v>
      </c>
      <c r="F270" s="83">
        <v>0</v>
      </c>
      <c r="G270" s="183">
        <v>0</v>
      </c>
      <c r="H270" s="22">
        <f t="shared" si="4"/>
        <v>0</v>
      </c>
    </row>
    <row r="271" spans="1:8">
      <c r="A271" s="20" t="s">
        <v>417</v>
      </c>
      <c r="B271" s="5" t="s">
        <v>13</v>
      </c>
      <c r="C271" s="5">
        <v>81204</v>
      </c>
      <c r="D271" s="4" t="s">
        <v>418</v>
      </c>
      <c r="E271" s="9">
        <v>0</v>
      </c>
      <c r="F271" s="83">
        <v>0</v>
      </c>
      <c r="G271" s="183">
        <v>0</v>
      </c>
      <c r="H271" s="22">
        <f t="shared" si="4"/>
        <v>0</v>
      </c>
    </row>
    <row r="272" spans="1:8">
      <c r="A272" s="20" t="s">
        <v>419</v>
      </c>
      <c r="B272" s="5" t="s">
        <v>13</v>
      </c>
      <c r="C272" s="5">
        <v>81204</v>
      </c>
      <c r="D272" s="4" t="s">
        <v>420</v>
      </c>
      <c r="E272" s="9">
        <v>0</v>
      </c>
      <c r="F272" s="83">
        <v>0</v>
      </c>
      <c r="G272" s="183">
        <v>0</v>
      </c>
      <c r="H272" s="22">
        <f t="shared" si="4"/>
        <v>0</v>
      </c>
    </row>
    <row r="273" spans="1:8">
      <c r="A273" s="20" t="s">
        <v>421</v>
      </c>
      <c r="B273" s="5" t="s">
        <v>13</v>
      </c>
      <c r="C273" s="5">
        <v>81204</v>
      </c>
      <c r="D273" s="4" t="s">
        <v>422</v>
      </c>
      <c r="E273" s="9">
        <v>562100</v>
      </c>
      <c r="F273" s="83">
        <v>21000</v>
      </c>
      <c r="G273" s="183">
        <v>0</v>
      </c>
      <c r="H273" s="22">
        <f t="shared" si="4"/>
        <v>583100</v>
      </c>
    </row>
    <row r="274" spans="1:8">
      <c r="A274" s="20" t="s">
        <v>423</v>
      </c>
      <c r="B274" s="5" t="s">
        <v>13</v>
      </c>
      <c r="C274" s="5">
        <v>81204</v>
      </c>
      <c r="D274" s="4" t="s">
        <v>424</v>
      </c>
      <c r="E274" s="9">
        <v>106400</v>
      </c>
      <c r="F274" s="83">
        <v>12400</v>
      </c>
      <c r="G274" s="183">
        <v>0</v>
      </c>
      <c r="H274" s="22">
        <f t="shared" si="4"/>
        <v>118800</v>
      </c>
    </row>
    <row r="275" spans="1:8">
      <c r="A275" s="20" t="s">
        <v>425</v>
      </c>
      <c r="B275" s="5" t="s">
        <v>13</v>
      </c>
      <c r="C275" s="5">
        <v>81204</v>
      </c>
      <c r="D275" s="4" t="s">
        <v>426</v>
      </c>
      <c r="E275" s="9">
        <v>0</v>
      </c>
      <c r="F275" s="83">
        <v>0</v>
      </c>
      <c r="G275" s="183">
        <v>0</v>
      </c>
      <c r="H275" s="22">
        <f t="shared" si="4"/>
        <v>0</v>
      </c>
    </row>
    <row r="276" spans="1:8">
      <c r="A276" s="20" t="s">
        <v>427</v>
      </c>
      <c r="B276" s="5" t="s">
        <v>13</v>
      </c>
      <c r="C276" s="5">
        <v>81204</v>
      </c>
      <c r="D276" s="4" t="s">
        <v>428</v>
      </c>
      <c r="E276" s="9">
        <v>215959</v>
      </c>
      <c r="F276" s="83">
        <v>0</v>
      </c>
      <c r="G276" s="183">
        <v>0</v>
      </c>
      <c r="H276" s="22">
        <f t="shared" si="4"/>
        <v>215959</v>
      </c>
    </row>
    <row r="277" spans="1:8">
      <c r="A277" s="20" t="s">
        <v>429</v>
      </c>
      <c r="B277" s="5" t="s">
        <v>13</v>
      </c>
      <c r="C277" s="5">
        <v>81205</v>
      </c>
      <c r="D277" s="4" t="s">
        <v>430</v>
      </c>
      <c r="E277" s="9">
        <v>2855031</v>
      </c>
      <c r="F277" s="83">
        <v>369060</v>
      </c>
      <c r="G277" s="183">
        <v>0</v>
      </c>
      <c r="H277" s="22">
        <f t="shared" si="4"/>
        <v>3224091</v>
      </c>
    </row>
    <row r="278" spans="1:8">
      <c r="A278" s="20" t="s">
        <v>431</v>
      </c>
      <c r="B278" s="5" t="s">
        <v>13</v>
      </c>
      <c r="C278" s="5">
        <v>81205</v>
      </c>
      <c r="D278" s="4" t="s">
        <v>432</v>
      </c>
      <c r="E278" s="9">
        <v>0</v>
      </c>
      <c r="F278" s="83">
        <v>0</v>
      </c>
      <c r="G278" s="183">
        <v>0</v>
      </c>
      <c r="H278" s="22">
        <f t="shared" si="4"/>
        <v>0</v>
      </c>
    </row>
    <row r="279" spans="1:8">
      <c r="A279" s="20" t="s">
        <v>433</v>
      </c>
      <c r="B279" s="5" t="s">
        <v>13</v>
      </c>
      <c r="C279" s="5">
        <v>81205</v>
      </c>
      <c r="D279" s="4" t="s">
        <v>434</v>
      </c>
      <c r="E279" s="9">
        <v>0</v>
      </c>
      <c r="F279" s="83">
        <v>0</v>
      </c>
      <c r="G279" s="183">
        <v>0</v>
      </c>
      <c r="H279" s="22">
        <f t="shared" si="4"/>
        <v>0</v>
      </c>
    </row>
    <row r="280" spans="1:8">
      <c r="A280" s="20" t="s">
        <v>435</v>
      </c>
      <c r="B280" s="5" t="s">
        <v>13</v>
      </c>
      <c r="C280" s="5">
        <v>81205</v>
      </c>
      <c r="D280" s="4" t="s">
        <v>436</v>
      </c>
      <c r="E280" s="9">
        <v>0</v>
      </c>
      <c r="F280" s="83">
        <v>0</v>
      </c>
      <c r="G280" s="183">
        <v>0</v>
      </c>
      <c r="H280" s="22">
        <f t="shared" si="4"/>
        <v>0</v>
      </c>
    </row>
    <row r="281" spans="1:8">
      <c r="A281" s="20" t="s">
        <v>437</v>
      </c>
      <c r="B281" s="5" t="s">
        <v>13</v>
      </c>
      <c r="C281" s="5">
        <v>81205</v>
      </c>
      <c r="D281" s="4" t="s">
        <v>438</v>
      </c>
      <c r="E281" s="9">
        <v>1330310</v>
      </c>
      <c r="F281" s="83">
        <v>13300</v>
      </c>
      <c r="G281" s="183">
        <v>0</v>
      </c>
      <c r="H281" s="22">
        <f t="shared" si="4"/>
        <v>1343610</v>
      </c>
    </row>
    <row r="282" spans="1:8">
      <c r="A282" s="20" t="s">
        <v>439</v>
      </c>
      <c r="B282" s="5" t="s">
        <v>13</v>
      </c>
      <c r="C282" s="5">
        <v>81205</v>
      </c>
      <c r="D282" s="4" t="s">
        <v>440</v>
      </c>
      <c r="E282" s="9">
        <v>930980</v>
      </c>
      <c r="F282" s="83">
        <v>85200</v>
      </c>
      <c r="G282" s="183">
        <v>0</v>
      </c>
      <c r="H282" s="22">
        <f t="shared" si="4"/>
        <v>1016180</v>
      </c>
    </row>
    <row r="283" spans="1:8">
      <c r="A283" s="20" t="s">
        <v>441</v>
      </c>
      <c r="B283" s="5" t="s">
        <v>13</v>
      </c>
      <c r="C283" s="5">
        <v>81205</v>
      </c>
      <c r="D283" s="4" t="s">
        <v>442</v>
      </c>
      <c r="E283" s="9">
        <v>0</v>
      </c>
      <c r="F283" s="83">
        <v>0</v>
      </c>
      <c r="G283" s="183">
        <v>0</v>
      </c>
      <c r="H283" s="22">
        <f t="shared" si="4"/>
        <v>0</v>
      </c>
    </row>
    <row r="284" spans="1:8">
      <c r="A284" s="20" t="s">
        <v>443</v>
      </c>
      <c r="B284" s="5" t="s">
        <v>13</v>
      </c>
      <c r="C284" s="5">
        <v>81205</v>
      </c>
      <c r="D284" s="4" t="s">
        <v>444</v>
      </c>
      <c r="E284" s="9">
        <v>314800</v>
      </c>
      <c r="F284" s="83">
        <v>0</v>
      </c>
      <c r="G284" s="183">
        <v>0</v>
      </c>
      <c r="H284" s="22">
        <f t="shared" si="4"/>
        <v>314800</v>
      </c>
    </row>
    <row r="285" spans="1:8">
      <c r="A285" s="20" t="s">
        <v>445</v>
      </c>
      <c r="B285" s="5" t="s">
        <v>13</v>
      </c>
      <c r="C285" s="5">
        <v>81206</v>
      </c>
      <c r="D285" s="4" t="s">
        <v>446</v>
      </c>
      <c r="E285" s="9">
        <v>6786354</v>
      </c>
      <c r="F285" s="83">
        <v>731930</v>
      </c>
      <c r="G285" s="183">
        <v>0</v>
      </c>
      <c r="H285" s="22">
        <f t="shared" si="4"/>
        <v>7518284</v>
      </c>
    </row>
    <row r="286" spans="1:8">
      <c r="A286" s="20" t="s">
        <v>447</v>
      </c>
      <c r="B286" s="5" t="s">
        <v>13</v>
      </c>
      <c r="C286" s="5">
        <v>81206</v>
      </c>
      <c r="D286" s="4" t="s">
        <v>448</v>
      </c>
      <c r="E286" s="9">
        <v>0</v>
      </c>
      <c r="F286" s="83">
        <v>0</v>
      </c>
      <c r="G286" s="183">
        <v>0</v>
      </c>
      <c r="H286" s="22">
        <f t="shared" si="4"/>
        <v>0</v>
      </c>
    </row>
    <row r="287" spans="1:8">
      <c r="A287" s="20" t="s">
        <v>449</v>
      </c>
      <c r="B287" s="5" t="s">
        <v>13</v>
      </c>
      <c r="C287" s="5">
        <v>81206</v>
      </c>
      <c r="D287" s="4" t="s">
        <v>450</v>
      </c>
      <c r="E287" s="9">
        <v>0</v>
      </c>
      <c r="F287" s="83">
        <v>0</v>
      </c>
      <c r="G287" s="183">
        <v>0</v>
      </c>
      <c r="H287" s="22">
        <f t="shared" si="4"/>
        <v>0</v>
      </c>
    </row>
    <row r="288" spans="1:8">
      <c r="A288" s="20" t="s">
        <v>451</v>
      </c>
      <c r="B288" s="5" t="s">
        <v>13</v>
      </c>
      <c r="C288" s="5">
        <v>81206</v>
      </c>
      <c r="D288" s="4" t="s">
        <v>452</v>
      </c>
      <c r="E288" s="9">
        <v>44792</v>
      </c>
      <c r="F288" s="83">
        <v>0</v>
      </c>
      <c r="G288" s="183">
        <v>0</v>
      </c>
      <c r="H288" s="22">
        <f t="shared" si="4"/>
        <v>44792</v>
      </c>
    </row>
    <row r="289" spans="1:8">
      <c r="A289" s="20" t="s">
        <v>453</v>
      </c>
      <c r="B289" s="5" t="s">
        <v>13</v>
      </c>
      <c r="C289" s="5">
        <v>81206</v>
      </c>
      <c r="D289" s="4" t="s">
        <v>454</v>
      </c>
      <c r="E289" s="9">
        <v>2614714</v>
      </c>
      <c r="F289" s="83">
        <v>124056</v>
      </c>
      <c r="G289" s="183">
        <v>0</v>
      </c>
      <c r="H289" s="22">
        <f t="shared" si="4"/>
        <v>2738770</v>
      </c>
    </row>
    <row r="290" spans="1:8">
      <c r="A290" s="20" t="s">
        <v>455</v>
      </c>
      <c r="B290" s="5" t="s">
        <v>13</v>
      </c>
      <c r="C290" s="5">
        <v>81206</v>
      </c>
      <c r="D290" s="4" t="s">
        <v>456</v>
      </c>
      <c r="E290" s="9">
        <v>0</v>
      </c>
      <c r="F290" s="83">
        <v>0</v>
      </c>
      <c r="G290" s="183">
        <v>0</v>
      </c>
      <c r="H290" s="22">
        <f t="shared" si="4"/>
        <v>0</v>
      </c>
    </row>
    <row r="291" spans="1:8">
      <c r="A291" s="20" t="s">
        <v>457</v>
      </c>
      <c r="B291" s="5" t="s">
        <v>13</v>
      </c>
      <c r="C291" s="5">
        <v>81206</v>
      </c>
      <c r="D291" s="4" t="s">
        <v>458</v>
      </c>
      <c r="E291" s="9">
        <v>0</v>
      </c>
      <c r="F291" s="83">
        <v>0</v>
      </c>
      <c r="G291" s="183">
        <v>0</v>
      </c>
      <c r="H291" s="22">
        <f t="shared" si="4"/>
        <v>0</v>
      </c>
    </row>
    <row r="292" spans="1:8">
      <c r="A292" s="20" t="s">
        <v>459</v>
      </c>
      <c r="B292" s="5" t="s">
        <v>13</v>
      </c>
      <c r="C292" s="5">
        <v>81206</v>
      </c>
      <c r="D292" s="4" t="s">
        <v>460</v>
      </c>
      <c r="E292" s="9">
        <v>451390</v>
      </c>
      <c r="F292" s="83">
        <v>0</v>
      </c>
      <c r="G292" s="183">
        <v>0</v>
      </c>
      <c r="H292" s="22">
        <f t="shared" si="4"/>
        <v>451390</v>
      </c>
    </row>
    <row r="293" spans="1:8">
      <c r="A293" s="20" t="s">
        <v>461</v>
      </c>
      <c r="B293" s="5" t="s">
        <v>13</v>
      </c>
      <c r="C293" s="5">
        <v>81207</v>
      </c>
      <c r="D293" s="4" t="s">
        <v>462</v>
      </c>
      <c r="E293" s="9">
        <v>5988813</v>
      </c>
      <c r="F293" s="83">
        <v>329001</v>
      </c>
      <c r="G293" s="183">
        <v>0</v>
      </c>
      <c r="H293" s="22">
        <f t="shared" si="4"/>
        <v>6317814</v>
      </c>
    </row>
    <row r="294" spans="1:8">
      <c r="A294" s="20" t="s">
        <v>463</v>
      </c>
      <c r="B294" s="5" t="s">
        <v>13</v>
      </c>
      <c r="C294" s="5">
        <v>81207</v>
      </c>
      <c r="D294" s="4" t="s">
        <v>464</v>
      </c>
      <c r="E294" s="9">
        <v>0</v>
      </c>
      <c r="F294" s="83">
        <v>0</v>
      </c>
      <c r="G294" s="183">
        <v>0</v>
      </c>
      <c r="H294" s="22">
        <f t="shared" si="4"/>
        <v>0</v>
      </c>
    </row>
    <row r="295" spans="1:8">
      <c r="A295" s="20" t="s">
        <v>465</v>
      </c>
      <c r="B295" s="5" t="s">
        <v>13</v>
      </c>
      <c r="C295" s="5">
        <v>81207</v>
      </c>
      <c r="D295" s="4" t="s">
        <v>466</v>
      </c>
      <c r="E295" s="9">
        <v>0</v>
      </c>
      <c r="F295" s="83">
        <v>0</v>
      </c>
      <c r="G295" s="183">
        <v>0</v>
      </c>
      <c r="H295" s="22">
        <f t="shared" si="4"/>
        <v>0</v>
      </c>
    </row>
    <row r="296" spans="1:8">
      <c r="A296" s="20" t="s">
        <v>467</v>
      </c>
      <c r="B296" s="5" t="s">
        <v>13</v>
      </c>
      <c r="C296" s="5">
        <v>81207</v>
      </c>
      <c r="D296" s="4" t="s">
        <v>468</v>
      </c>
      <c r="E296" s="9">
        <v>0</v>
      </c>
      <c r="F296" s="83">
        <v>0</v>
      </c>
      <c r="G296" s="183">
        <v>0</v>
      </c>
      <c r="H296" s="22">
        <f t="shared" si="4"/>
        <v>0</v>
      </c>
    </row>
    <row r="297" spans="1:8">
      <c r="A297" s="20" t="s">
        <v>469</v>
      </c>
      <c r="B297" s="5" t="s">
        <v>13</v>
      </c>
      <c r="C297" s="5">
        <v>81207</v>
      </c>
      <c r="D297" s="4" t="s">
        <v>470</v>
      </c>
      <c r="E297" s="9">
        <v>240000</v>
      </c>
      <c r="F297" s="83">
        <v>0</v>
      </c>
      <c r="G297" s="183">
        <v>0</v>
      </c>
      <c r="H297" s="22">
        <f t="shared" si="4"/>
        <v>240000</v>
      </c>
    </row>
    <row r="298" spans="1:8">
      <c r="A298" s="20" t="s">
        <v>471</v>
      </c>
      <c r="B298" s="5" t="s">
        <v>13</v>
      </c>
      <c r="C298" s="5">
        <v>81207</v>
      </c>
      <c r="D298" s="4" t="s">
        <v>472</v>
      </c>
      <c r="E298" s="9">
        <v>160000</v>
      </c>
      <c r="F298" s="83">
        <v>0</v>
      </c>
      <c r="G298" s="183">
        <v>0</v>
      </c>
      <c r="H298" s="22">
        <f t="shared" si="4"/>
        <v>160000</v>
      </c>
    </row>
    <row r="299" spans="1:8">
      <c r="A299" s="20" t="s">
        <v>473</v>
      </c>
      <c r="B299" s="5" t="s">
        <v>13</v>
      </c>
      <c r="C299" s="5">
        <v>81207</v>
      </c>
      <c r="D299" s="4" t="s">
        <v>474</v>
      </c>
      <c r="E299" s="9">
        <v>0</v>
      </c>
      <c r="F299" s="83">
        <v>0</v>
      </c>
      <c r="G299" s="183">
        <v>0</v>
      </c>
      <c r="H299" s="22">
        <f t="shared" si="4"/>
        <v>0</v>
      </c>
    </row>
    <row r="300" spans="1:8">
      <c r="A300" s="20" t="s">
        <v>475</v>
      </c>
      <c r="B300" s="5" t="s">
        <v>13</v>
      </c>
      <c r="C300" s="5">
        <v>81207</v>
      </c>
      <c r="D300" s="4" t="s">
        <v>476</v>
      </c>
      <c r="E300" s="9">
        <v>2345024</v>
      </c>
      <c r="F300" s="83">
        <v>0</v>
      </c>
      <c r="G300" s="183">
        <v>0</v>
      </c>
      <c r="H300" s="22">
        <f t="shared" si="4"/>
        <v>2345024</v>
      </c>
    </row>
    <row r="301" spans="1:8">
      <c r="A301" s="20" t="s">
        <v>477</v>
      </c>
      <c r="B301" s="5" t="s">
        <v>13</v>
      </c>
      <c r="C301" s="5">
        <v>81208</v>
      </c>
      <c r="D301" s="4" t="s">
        <v>478</v>
      </c>
      <c r="E301" s="9">
        <v>0</v>
      </c>
      <c r="F301" s="83">
        <v>0</v>
      </c>
      <c r="G301" s="183">
        <v>0</v>
      </c>
      <c r="H301" s="22">
        <f t="shared" si="4"/>
        <v>0</v>
      </c>
    </row>
    <row r="302" spans="1:8">
      <c r="A302" s="20" t="s">
        <v>479</v>
      </c>
      <c r="B302" s="5" t="s">
        <v>13</v>
      </c>
      <c r="C302" s="5">
        <v>81208</v>
      </c>
      <c r="D302" s="4" t="s">
        <v>480</v>
      </c>
      <c r="E302" s="9">
        <v>0</v>
      </c>
      <c r="F302" s="83">
        <v>0</v>
      </c>
      <c r="G302" s="183">
        <v>0</v>
      </c>
      <c r="H302" s="22">
        <f t="shared" si="4"/>
        <v>0</v>
      </c>
    </row>
    <row r="303" spans="1:8">
      <c r="A303" s="20" t="s">
        <v>481</v>
      </c>
      <c r="B303" s="5" t="s">
        <v>13</v>
      </c>
      <c r="C303" s="5">
        <v>81208</v>
      </c>
      <c r="D303" s="4" t="s">
        <v>482</v>
      </c>
      <c r="E303" s="9">
        <v>0</v>
      </c>
      <c r="F303" s="83">
        <v>0</v>
      </c>
      <c r="G303" s="183">
        <v>0</v>
      </c>
      <c r="H303" s="22">
        <f t="shared" si="4"/>
        <v>0</v>
      </c>
    </row>
    <row r="304" spans="1:8">
      <c r="A304" s="20" t="s">
        <v>483</v>
      </c>
      <c r="B304" s="5" t="s">
        <v>13</v>
      </c>
      <c r="C304" s="5">
        <v>81208</v>
      </c>
      <c r="D304" s="4" t="s">
        <v>484</v>
      </c>
      <c r="E304" s="9">
        <v>0</v>
      </c>
      <c r="F304" s="83">
        <v>0</v>
      </c>
      <c r="G304" s="183">
        <v>0</v>
      </c>
      <c r="H304" s="22">
        <f t="shared" si="4"/>
        <v>0</v>
      </c>
    </row>
    <row r="305" spans="1:9">
      <c r="A305" s="20" t="s">
        <v>485</v>
      </c>
      <c r="B305" s="5" t="s">
        <v>13</v>
      </c>
      <c r="C305" s="5">
        <v>81208</v>
      </c>
      <c r="D305" s="4" t="s">
        <v>486</v>
      </c>
      <c r="E305" s="9">
        <v>2088330</v>
      </c>
      <c r="F305" s="83">
        <v>0</v>
      </c>
      <c r="G305" s="183">
        <v>0</v>
      </c>
      <c r="H305" s="22">
        <f t="shared" si="4"/>
        <v>2088330</v>
      </c>
    </row>
    <row r="306" spans="1:9">
      <c r="A306" s="20" t="s">
        <v>487</v>
      </c>
      <c r="B306" s="5" t="s">
        <v>13</v>
      </c>
      <c r="C306" s="5">
        <v>81208</v>
      </c>
      <c r="D306" s="4" t="s">
        <v>488</v>
      </c>
      <c r="E306" s="9">
        <v>2167200</v>
      </c>
      <c r="F306" s="83">
        <v>0</v>
      </c>
      <c r="G306" s="183">
        <v>0</v>
      </c>
      <c r="H306" s="22">
        <f t="shared" si="4"/>
        <v>2167200</v>
      </c>
    </row>
    <row r="307" spans="1:9">
      <c r="A307" s="20">
        <v>786251</v>
      </c>
      <c r="B307" s="5" t="s">
        <v>13</v>
      </c>
      <c r="C307" s="5">
        <v>81300</v>
      </c>
      <c r="D307" s="4" t="s">
        <v>489</v>
      </c>
      <c r="E307" s="9">
        <v>0</v>
      </c>
      <c r="F307" s="83">
        <v>0</v>
      </c>
      <c r="G307" s="183">
        <v>0</v>
      </c>
      <c r="H307" s="22">
        <f t="shared" si="4"/>
        <v>0</v>
      </c>
    </row>
    <row r="308" spans="1:9">
      <c r="A308" s="20" t="s">
        <v>490</v>
      </c>
      <c r="B308" s="5" t="s">
        <v>13</v>
      </c>
      <c r="C308" s="5">
        <v>81300</v>
      </c>
      <c r="D308" s="4" t="s">
        <v>491</v>
      </c>
      <c r="E308" s="9">
        <v>0</v>
      </c>
      <c r="F308" s="83">
        <v>0</v>
      </c>
      <c r="G308" s="183">
        <v>0</v>
      </c>
      <c r="H308" s="22">
        <f t="shared" si="4"/>
        <v>0</v>
      </c>
    </row>
    <row r="309" spans="1:9">
      <c r="A309" s="20" t="s">
        <v>492</v>
      </c>
      <c r="B309" s="5" t="s">
        <v>13</v>
      </c>
      <c r="C309" s="5">
        <v>81300</v>
      </c>
      <c r="D309" s="4" t="s">
        <v>493</v>
      </c>
      <c r="E309" s="9">
        <v>0</v>
      </c>
      <c r="F309" s="83">
        <v>0</v>
      </c>
      <c r="G309" s="183">
        <v>0</v>
      </c>
      <c r="H309" s="22">
        <f t="shared" si="4"/>
        <v>0</v>
      </c>
    </row>
    <row r="310" spans="1:9">
      <c r="A310" s="20" t="s">
        <v>494</v>
      </c>
      <c r="B310" s="5" t="s">
        <v>13</v>
      </c>
      <c r="C310" s="5">
        <v>81300</v>
      </c>
      <c r="D310" s="4" t="s">
        <v>495</v>
      </c>
      <c r="E310" s="9">
        <v>0</v>
      </c>
      <c r="F310" s="83">
        <v>0</v>
      </c>
      <c r="G310" s="183">
        <v>0</v>
      </c>
      <c r="H310" s="22">
        <f t="shared" si="4"/>
        <v>0</v>
      </c>
    </row>
    <row r="311" spans="1:9">
      <c r="A311" s="20" t="s">
        <v>496</v>
      </c>
      <c r="B311" s="5" t="s">
        <v>13</v>
      </c>
      <c r="C311" s="5">
        <v>81300</v>
      </c>
      <c r="D311" s="4" t="s">
        <v>497</v>
      </c>
      <c r="E311" s="9">
        <v>0</v>
      </c>
      <c r="F311" s="83">
        <v>0</v>
      </c>
      <c r="G311" s="183">
        <v>0</v>
      </c>
      <c r="H311" s="22">
        <f t="shared" si="4"/>
        <v>0</v>
      </c>
    </row>
    <row r="312" spans="1:9">
      <c r="A312" s="20" t="s">
        <v>498</v>
      </c>
      <c r="B312" s="5" t="s">
        <v>13</v>
      </c>
      <c r="C312" s="5">
        <v>81301</v>
      </c>
      <c r="D312" s="4" t="s">
        <v>499</v>
      </c>
      <c r="E312" s="9">
        <v>0</v>
      </c>
      <c r="F312" s="83">
        <v>0</v>
      </c>
      <c r="G312" s="183">
        <v>0</v>
      </c>
      <c r="H312" s="22">
        <f t="shared" si="4"/>
        <v>0</v>
      </c>
    </row>
    <row r="313" spans="1:9">
      <c r="A313" s="20" t="s">
        <v>500</v>
      </c>
      <c r="B313" s="5" t="s">
        <v>13</v>
      </c>
      <c r="C313" s="5">
        <v>81301</v>
      </c>
      <c r="D313" s="4" t="s">
        <v>501</v>
      </c>
      <c r="E313" s="9">
        <v>0</v>
      </c>
      <c r="F313" s="83">
        <v>0</v>
      </c>
      <c r="G313" s="183">
        <v>0</v>
      </c>
      <c r="H313" s="22">
        <f t="shared" si="4"/>
        <v>0</v>
      </c>
    </row>
    <row r="314" spans="1:9">
      <c r="A314" s="20" t="s">
        <v>502</v>
      </c>
      <c r="B314" s="5" t="s">
        <v>13</v>
      </c>
      <c r="C314" s="5">
        <v>81301</v>
      </c>
      <c r="D314" s="4" t="s">
        <v>503</v>
      </c>
      <c r="E314" s="9">
        <v>0</v>
      </c>
      <c r="F314" s="83">
        <v>0</v>
      </c>
      <c r="G314" s="183">
        <v>0</v>
      </c>
      <c r="H314" s="22">
        <f t="shared" si="4"/>
        <v>0</v>
      </c>
    </row>
    <row r="315" spans="1:9">
      <c r="A315" s="20" t="s">
        <v>504</v>
      </c>
      <c r="B315" s="5" t="s">
        <v>13</v>
      </c>
      <c r="C315" s="5">
        <v>81301</v>
      </c>
      <c r="D315" s="4" t="s">
        <v>505</v>
      </c>
      <c r="E315" s="9">
        <v>0</v>
      </c>
      <c r="F315" s="83">
        <v>0</v>
      </c>
      <c r="G315" s="183">
        <v>0</v>
      </c>
      <c r="H315" s="22">
        <f t="shared" si="4"/>
        <v>0</v>
      </c>
    </row>
    <row r="316" spans="1:9">
      <c r="A316" s="20" t="s">
        <v>506</v>
      </c>
      <c r="B316" s="5" t="s">
        <v>13</v>
      </c>
      <c r="C316" s="5">
        <v>81301</v>
      </c>
      <c r="D316" s="4" t="s">
        <v>507</v>
      </c>
      <c r="E316" s="9">
        <v>38000</v>
      </c>
      <c r="F316" s="83">
        <v>0</v>
      </c>
      <c r="G316" s="183">
        <v>0</v>
      </c>
      <c r="H316" s="22">
        <f t="shared" si="4"/>
        <v>38000</v>
      </c>
    </row>
    <row r="317" spans="1:9">
      <c r="A317" s="20" t="s">
        <v>508</v>
      </c>
      <c r="B317" s="5" t="s">
        <v>13</v>
      </c>
      <c r="C317" s="5">
        <v>81301</v>
      </c>
      <c r="D317" s="4" t="s">
        <v>509</v>
      </c>
      <c r="E317" s="9">
        <v>0</v>
      </c>
      <c r="F317" s="83">
        <v>0</v>
      </c>
      <c r="G317" s="183">
        <v>0</v>
      </c>
      <c r="H317" s="22">
        <f t="shared" si="4"/>
        <v>0</v>
      </c>
    </row>
    <row r="318" spans="1:9">
      <c r="A318" s="20" t="s">
        <v>510</v>
      </c>
      <c r="B318" s="5" t="s">
        <v>13</v>
      </c>
      <c r="C318" s="5">
        <v>81301</v>
      </c>
      <c r="D318" s="4" t="s">
        <v>511</v>
      </c>
      <c r="E318" s="9">
        <v>0</v>
      </c>
      <c r="F318" s="83">
        <v>0</v>
      </c>
      <c r="G318" s="183">
        <v>0</v>
      </c>
      <c r="H318" s="22">
        <f t="shared" si="4"/>
        <v>0</v>
      </c>
    </row>
    <row r="319" spans="1:9">
      <c r="A319" s="20" t="s">
        <v>510</v>
      </c>
      <c r="B319" s="5" t="s">
        <v>13</v>
      </c>
      <c r="C319" s="5">
        <v>81301</v>
      </c>
      <c r="D319" s="4" t="s">
        <v>512</v>
      </c>
      <c r="E319" s="9">
        <v>0</v>
      </c>
      <c r="F319" s="83">
        <v>0</v>
      </c>
      <c r="G319" s="183">
        <v>0</v>
      </c>
      <c r="H319" s="22">
        <f t="shared" si="4"/>
        <v>0</v>
      </c>
    </row>
    <row r="320" spans="1:9" s="133" customFormat="1">
      <c r="A320" s="20" t="s">
        <v>513</v>
      </c>
      <c r="B320" s="5" t="s">
        <v>13</v>
      </c>
      <c r="C320" s="5">
        <v>81302</v>
      </c>
      <c r="D320" s="4" t="s">
        <v>514</v>
      </c>
      <c r="E320" s="9">
        <v>0</v>
      </c>
      <c r="F320" s="83">
        <v>0</v>
      </c>
      <c r="G320" s="183">
        <v>0</v>
      </c>
      <c r="H320" s="22">
        <f t="shared" si="4"/>
        <v>0</v>
      </c>
      <c r="I320" s="134"/>
    </row>
    <row r="321" spans="1:9" s="133" customFormat="1">
      <c r="A321" s="20" t="s">
        <v>515</v>
      </c>
      <c r="B321" s="5" t="s">
        <v>13</v>
      </c>
      <c r="C321" s="5">
        <v>81302</v>
      </c>
      <c r="D321" s="4" t="s">
        <v>516</v>
      </c>
      <c r="E321" s="9">
        <v>0</v>
      </c>
      <c r="F321" s="83">
        <v>0</v>
      </c>
      <c r="G321" s="183">
        <v>0</v>
      </c>
      <c r="H321" s="22">
        <f t="shared" si="4"/>
        <v>0</v>
      </c>
      <c r="I321" s="134"/>
    </row>
    <row r="322" spans="1:9" s="133" customFormat="1">
      <c r="A322" s="20" t="s">
        <v>517</v>
      </c>
      <c r="B322" s="5" t="s">
        <v>13</v>
      </c>
      <c r="C322" s="5">
        <v>81302</v>
      </c>
      <c r="D322" s="4" t="s">
        <v>518</v>
      </c>
      <c r="E322" s="9">
        <v>0</v>
      </c>
      <c r="F322" s="83">
        <v>0</v>
      </c>
      <c r="G322" s="183">
        <v>0</v>
      </c>
      <c r="H322" s="22">
        <f t="shared" si="4"/>
        <v>0</v>
      </c>
      <c r="I322" s="134"/>
    </row>
    <row r="323" spans="1:9" s="133" customFormat="1">
      <c r="A323" s="20" t="s">
        <v>519</v>
      </c>
      <c r="B323" s="5" t="s">
        <v>13</v>
      </c>
      <c r="C323" s="5">
        <v>81302</v>
      </c>
      <c r="D323" s="4" t="s">
        <v>520</v>
      </c>
      <c r="E323" s="9">
        <v>300000</v>
      </c>
      <c r="F323" s="83">
        <v>0</v>
      </c>
      <c r="G323" s="183">
        <v>0</v>
      </c>
      <c r="H323" s="22">
        <f t="shared" si="4"/>
        <v>300000</v>
      </c>
      <c r="I323" s="134"/>
    </row>
    <row r="324" spans="1:9" s="133" customFormat="1">
      <c r="A324" s="20" t="s">
        <v>521</v>
      </c>
      <c r="B324" s="5" t="s">
        <v>13</v>
      </c>
      <c r="C324" s="5">
        <v>81302</v>
      </c>
      <c r="D324" s="4" t="s">
        <v>522</v>
      </c>
      <c r="E324" s="9">
        <v>0</v>
      </c>
      <c r="F324" s="83">
        <v>0</v>
      </c>
      <c r="G324" s="183">
        <v>0</v>
      </c>
      <c r="H324" s="22">
        <f t="shared" si="4"/>
        <v>0</v>
      </c>
      <c r="I324" s="134"/>
    </row>
    <row r="325" spans="1:9" s="133" customFormat="1">
      <c r="A325" s="20" t="s">
        <v>523</v>
      </c>
      <c r="B325" s="5" t="s">
        <v>13</v>
      </c>
      <c r="C325" s="5">
        <v>81303</v>
      </c>
      <c r="D325" s="4" t="s">
        <v>524</v>
      </c>
      <c r="E325" s="9">
        <v>1572758</v>
      </c>
      <c r="F325" s="83">
        <v>43500</v>
      </c>
      <c r="G325" s="183">
        <v>0</v>
      </c>
      <c r="H325" s="22">
        <f t="shared" si="4"/>
        <v>1616258</v>
      </c>
      <c r="I325" s="134"/>
    </row>
    <row r="326" spans="1:9">
      <c r="A326" s="20" t="s">
        <v>525</v>
      </c>
      <c r="B326" s="5" t="s">
        <v>13</v>
      </c>
      <c r="C326" s="5">
        <v>81303</v>
      </c>
      <c r="D326" s="4" t="s">
        <v>526</v>
      </c>
      <c r="E326" s="9">
        <v>0</v>
      </c>
      <c r="F326" s="83">
        <v>0</v>
      </c>
      <c r="G326" s="183">
        <v>0</v>
      </c>
      <c r="H326" s="22">
        <f t="shared" si="4"/>
        <v>0</v>
      </c>
    </row>
    <row r="327" spans="1:9">
      <c r="A327" s="20" t="s">
        <v>527</v>
      </c>
      <c r="B327" s="5" t="s">
        <v>13</v>
      </c>
      <c r="C327" s="5">
        <v>81303</v>
      </c>
      <c r="D327" s="4" t="s">
        <v>528</v>
      </c>
      <c r="E327" s="9">
        <v>0</v>
      </c>
      <c r="F327" s="83">
        <v>0</v>
      </c>
      <c r="G327" s="183">
        <v>0</v>
      </c>
      <c r="H327" s="22">
        <f t="shared" si="4"/>
        <v>0</v>
      </c>
    </row>
    <row r="328" spans="1:9">
      <c r="A328" s="20" t="s">
        <v>529</v>
      </c>
      <c r="B328" s="5" t="s">
        <v>13</v>
      </c>
      <c r="C328" s="5">
        <v>81303</v>
      </c>
      <c r="D328" s="4" t="s">
        <v>530</v>
      </c>
      <c r="E328" s="9">
        <v>39000</v>
      </c>
      <c r="F328" s="83">
        <v>0</v>
      </c>
      <c r="G328" s="183">
        <v>0</v>
      </c>
      <c r="H328" s="22">
        <f t="shared" ref="H328:H391" si="5">E328+F328-G328</f>
        <v>39000</v>
      </c>
    </row>
    <row r="329" spans="1:9">
      <c r="A329" s="20" t="s">
        <v>531</v>
      </c>
      <c r="B329" s="5" t="s">
        <v>13</v>
      </c>
      <c r="C329" s="5">
        <v>81303</v>
      </c>
      <c r="D329" s="4" t="s">
        <v>532</v>
      </c>
      <c r="E329" s="9">
        <v>586500</v>
      </c>
      <c r="F329" s="83">
        <v>62000</v>
      </c>
      <c r="G329" s="183">
        <v>0</v>
      </c>
      <c r="H329" s="22">
        <f t="shared" si="5"/>
        <v>648500</v>
      </c>
    </row>
    <row r="330" spans="1:9">
      <c r="A330" s="20" t="s">
        <v>533</v>
      </c>
      <c r="B330" s="5" t="s">
        <v>13</v>
      </c>
      <c r="C330" s="5">
        <v>81303</v>
      </c>
      <c r="D330" s="4" t="s">
        <v>534</v>
      </c>
      <c r="E330" s="9">
        <v>0</v>
      </c>
      <c r="F330" s="83">
        <v>0</v>
      </c>
      <c r="G330" s="183">
        <v>0</v>
      </c>
      <c r="H330" s="22">
        <f t="shared" si="5"/>
        <v>0</v>
      </c>
    </row>
    <row r="331" spans="1:9">
      <c r="A331" s="20" t="s">
        <v>535</v>
      </c>
      <c r="B331" s="5" t="s">
        <v>13</v>
      </c>
      <c r="C331" s="5">
        <v>81303</v>
      </c>
      <c r="D331" s="4" t="s">
        <v>536</v>
      </c>
      <c r="E331" s="9">
        <v>0</v>
      </c>
      <c r="F331" s="83">
        <v>0</v>
      </c>
      <c r="G331" s="183">
        <v>0</v>
      </c>
      <c r="H331" s="22">
        <f t="shared" si="5"/>
        <v>0</v>
      </c>
    </row>
    <row r="332" spans="1:9">
      <c r="A332" s="20" t="s">
        <v>537</v>
      </c>
      <c r="B332" s="5" t="s">
        <v>13</v>
      </c>
      <c r="C332" s="5">
        <v>81303</v>
      </c>
      <c r="D332" s="4" t="s">
        <v>538</v>
      </c>
      <c r="E332" s="9">
        <v>22000</v>
      </c>
      <c r="F332" s="83">
        <v>0</v>
      </c>
      <c r="G332" s="183">
        <v>0</v>
      </c>
      <c r="H332" s="22">
        <f t="shared" si="5"/>
        <v>22000</v>
      </c>
    </row>
    <row r="333" spans="1:9">
      <c r="A333" s="20">
        <v>786260</v>
      </c>
      <c r="B333" s="5" t="s">
        <v>13</v>
      </c>
      <c r="C333" s="5"/>
      <c r="D333" s="4" t="s">
        <v>539</v>
      </c>
      <c r="E333" s="9">
        <v>0</v>
      </c>
      <c r="F333" s="83">
        <v>0</v>
      </c>
      <c r="G333" s="183">
        <v>0</v>
      </c>
      <c r="H333" s="22">
        <f t="shared" si="5"/>
        <v>0</v>
      </c>
    </row>
    <row r="334" spans="1:9">
      <c r="A334" s="20" t="s">
        <v>540</v>
      </c>
      <c r="B334" s="5" t="s">
        <v>13</v>
      </c>
      <c r="C334" s="5"/>
      <c r="D334" s="4" t="s">
        <v>541</v>
      </c>
      <c r="E334" s="9">
        <v>0</v>
      </c>
      <c r="F334" s="83">
        <v>0</v>
      </c>
      <c r="G334" s="183">
        <v>0</v>
      </c>
      <c r="H334" s="22">
        <f t="shared" si="5"/>
        <v>0</v>
      </c>
    </row>
    <row r="335" spans="1:9">
      <c r="A335" s="20" t="s">
        <v>542</v>
      </c>
      <c r="B335" s="5" t="s">
        <v>13</v>
      </c>
      <c r="C335" s="5"/>
      <c r="D335" s="4" t="s">
        <v>543</v>
      </c>
      <c r="E335" s="9">
        <v>0</v>
      </c>
      <c r="F335" s="83">
        <v>0</v>
      </c>
      <c r="G335" s="183">
        <v>0</v>
      </c>
      <c r="H335" s="22">
        <f t="shared" si="5"/>
        <v>0</v>
      </c>
    </row>
    <row r="336" spans="1:9">
      <c r="A336" s="20" t="s">
        <v>544</v>
      </c>
      <c r="B336" s="5" t="s">
        <v>13</v>
      </c>
      <c r="C336" s="5"/>
      <c r="D336" s="4" t="s">
        <v>545</v>
      </c>
      <c r="E336" s="9">
        <v>0</v>
      </c>
      <c r="F336" s="83">
        <v>0</v>
      </c>
      <c r="G336" s="183">
        <v>0</v>
      </c>
      <c r="H336" s="22">
        <f t="shared" si="5"/>
        <v>0</v>
      </c>
    </row>
    <row r="337" spans="1:8">
      <c r="A337" s="20" t="s">
        <v>546</v>
      </c>
      <c r="B337" s="5" t="s">
        <v>13</v>
      </c>
      <c r="C337" s="5"/>
      <c r="D337" s="4" t="s">
        <v>547</v>
      </c>
      <c r="E337" s="9">
        <v>0</v>
      </c>
      <c r="F337" s="83">
        <v>0</v>
      </c>
      <c r="G337" s="183">
        <v>0</v>
      </c>
      <c r="H337" s="22">
        <f t="shared" si="5"/>
        <v>0</v>
      </c>
    </row>
    <row r="338" spans="1:8">
      <c r="A338" s="20" t="s">
        <v>548</v>
      </c>
      <c r="B338" s="5" t="s">
        <v>13</v>
      </c>
      <c r="C338" s="5"/>
      <c r="D338" s="4" t="s">
        <v>549</v>
      </c>
      <c r="E338" s="9">
        <v>0</v>
      </c>
      <c r="F338" s="83">
        <v>0</v>
      </c>
      <c r="G338" s="183">
        <v>0</v>
      </c>
      <c r="H338" s="22">
        <f t="shared" si="5"/>
        <v>0</v>
      </c>
    </row>
    <row r="339" spans="1:8">
      <c r="A339" s="20">
        <v>786300</v>
      </c>
      <c r="B339" s="5" t="s">
        <v>13</v>
      </c>
      <c r="C339" s="5"/>
      <c r="D339" s="4" t="s">
        <v>550</v>
      </c>
      <c r="E339" s="9">
        <v>0</v>
      </c>
      <c r="F339" s="83">
        <v>0</v>
      </c>
      <c r="G339" s="183">
        <v>0</v>
      </c>
      <c r="H339" s="22">
        <f t="shared" si="5"/>
        <v>0</v>
      </c>
    </row>
    <row r="340" spans="1:8">
      <c r="A340" s="20" t="s">
        <v>551</v>
      </c>
      <c r="B340" s="5" t="s">
        <v>13</v>
      </c>
      <c r="C340" s="5"/>
      <c r="D340" s="4" t="s">
        <v>552</v>
      </c>
      <c r="E340" s="9">
        <v>0</v>
      </c>
      <c r="F340" s="83">
        <v>0</v>
      </c>
      <c r="G340" s="183">
        <v>0</v>
      </c>
      <c r="H340" s="22">
        <f t="shared" si="5"/>
        <v>0</v>
      </c>
    </row>
    <row r="341" spans="1:8">
      <c r="A341" s="20" t="s">
        <v>553</v>
      </c>
      <c r="B341" s="5" t="s">
        <v>13</v>
      </c>
      <c r="C341" s="5">
        <v>82601</v>
      </c>
      <c r="D341" s="4" t="s">
        <v>554</v>
      </c>
      <c r="E341" s="9">
        <v>0</v>
      </c>
      <c r="F341" s="83">
        <v>0</v>
      </c>
      <c r="G341" s="183">
        <v>0</v>
      </c>
      <c r="H341" s="22">
        <f t="shared" si="5"/>
        <v>0</v>
      </c>
    </row>
    <row r="342" spans="1:8">
      <c r="A342" s="20" t="s">
        <v>555</v>
      </c>
      <c r="B342" s="5" t="s">
        <v>13</v>
      </c>
      <c r="C342" s="5">
        <v>82601</v>
      </c>
      <c r="D342" s="4" t="s">
        <v>556</v>
      </c>
      <c r="E342" s="9">
        <v>0</v>
      </c>
      <c r="F342" s="83">
        <v>0</v>
      </c>
      <c r="G342" s="183">
        <v>0</v>
      </c>
      <c r="H342" s="22">
        <f t="shared" si="5"/>
        <v>0</v>
      </c>
    </row>
    <row r="343" spans="1:8">
      <c r="A343" s="20" t="s">
        <v>557</v>
      </c>
      <c r="B343" s="5" t="s">
        <v>13</v>
      </c>
      <c r="C343" s="5">
        <v>82601</v>
      </c>
      <c r="D343" s="4" t="s">
        <v>558</v>
      </c>
      <c r="E343" s="9">
        <v>0</v>
      </c>
      <c r="F343" s="83">
        <v>0</v>
      </c>
      <c r="G343" s="183">
        <v>0</v>
      </c>
      <c r="H343" s="22">
        <f t="shared" si="5"/>
        <v>0</v>
      </c>
    </row>
    <row r="344" spans="1:8">
      <c r="A344" s="20" t="s">
        <v>559</v>
      </c>
      <c r="B344" s="5" t="s">
        <v>13</v>
      </c>
      <c r="C344" s="5">
        <v>82601</v>
      </c>
      <c r="D344" s="4" t="s">
        <v>560</v>
      </c>
      <c r="E344" s="9">
        <v>44100</v>
      </c>
      <c r="F344" s="83">
        <v>4900</v>
      </c>
      <c r="G344" s="183">
        <v>0</v>
      </c>
      <c r="H344" s="22">
        <f t="shared" si="5"/>
        <v>49000</v>
      </c>
    </row>
    <row r="345" spans="1:8">
      <c r="A345" s="20" t="s">
        <v>561</v>
      </c>
      <c r="B345" s="5" t="s">
        <v>13</v>
      </c>
      <c r="C345" s="5">
        <v>82601</v>
      </c>
      <c r="D345" s="4" t="s">
        <v>562</v>
      </c>
      <c r="E345" s="9">
        <v>0</v>
      </c>
      <c r="F345" s="83">
        <v>0</v>
      </c>
      <c r="G345" s="183">
        <v>0</v>
      </c>
      <c r="H345" s="22">
        <f t="shared" si="5"/>
        <v>0</v>
      </c>
    </row>
    <row r="346" spans="1:8">
      <c r="A346" s="20" t="s">
        <v>563</v>
      </c>
      <c r="B346" s="5" t="s">
        <v>13</v>
      </c>
      <c r="C346" s="5">
        <v>82500</v>
      </c>
      <c r="D346" s="4" t="s">
        <v>564</v>
      </c>
      <c r="E346" s="9">
        <v>0</v>
      </c>
      <c r="F346" s="83">
        <v>0</v>
      </c>
      <c r="G346" s="183">
        <v>0</v>
      </c>
      <c r="H346" s="22">
        <f t="shared" si="5"/>
        <v>0</v>
      </c>
    </row>
    <row r="347" spans="1:8">
      <c r="A347" s="20" t="s">
        <v>565</v>
      </c>
      <c r="B347" s="5" t="s">
        <v>13</v>
      </c>
      <c r="C347" s="5">
        <v>82500</v>
      </c>
      <c r="D347" s="4" t="s">
        <v>566</v>
      </c>
      <c r="E347" s="9">
        <v>0</v>
      </c>
      <c r="F347" s="83">
        <v>0</v>
      </c>
      <c r="G347" s="183">
        <v>0</v>
      </c>
      <c r="H347" s="22">
        <f t="shared" si="5"/>
        <v>0</v>
      </c>
    </row>
    <row r="348" spans="1:8">
      <c r="A348" s="20" t="s">
        <v>567</v>
      </c>
      <c r="B348" s="5" t="s">
        <v>13</v>
      </c>
      <c r="C348" s="5">
        <v>82500</v>
      </c>
      <c r="D348" s="4" t="s">
        <v>568</v>
      </c>
      <c r="E348" s="9">
        <v>0</v>
      </c>
      <c r="F348" s="83">
        <v>0</v>
      </c>
      <c r="G348" s="183">
        <v>0</v>
      </c>
      <c r="H348" s="22">
        <f t="shared" si="5"/>
        <v>0</v>
      </c>
    </row>
    <row r="349" spans="1:8">
      <c r="A349" s="20" t="s">
        <v>569</v>
      </c>
      <c r="B349" s="5" t="s">
        <v>13</v>
      </c>
      <c r="C349" s="5">
        <v>82500</v>
      </c>
      <c r="D349" s="4" t="s">
        <v>570</v>
      </c>
      <c r="E349" s="9">
        <v>0</v>
      </c>
      <c r="F349" s="83">
        <v>0</v>
      </c>
      <c r="G349" s="183">
        <v>0</v>
      </c>
      <c r="H349" s="22">
        <f t="shared" si="5"/>
        <v>0</v>
      </c>
    </row>
    <row r="350" spans="1:8">
      <c r="A350" s="20" t="s">
        <v>571</v>
      </c>
      <c r="B350" s="5" t="s">
        <v>13</v>
      </c>
      <c r="C350" s="5">
        <v>82500</v>
      </c>
      <c r="D350" s="4" t="s">
        <v>572</v>
      </c>
      <c r="E350" s="9">
        <v>0</v>
      </c>
      <c r="F350" s="83">
        <v>0</v>
      </c>
      <c r="G350" s="183">
        <v>0</v>
      </c>
      <c r="H350" s="22">
        <f t="shared" si="5"/>
        <v>0</v>
      </c>
    </row>
    <row r="351" spans="1:8">
      <c r="A351" s="20" t="s">
        <v>573</v>
      </c>
      <c r="B351" s="5" t="s">
        <v>13</v>
      </c>
      <c r="C351" s="5">
        <v>82500</v>
      </c>
      <c r="D351" s="4" t="s">
        <v>574</v>
      </c>
      <c r="E351" s="9">
        <v>0</v>
      </c>
      <c r="F351" s="83">
        <v>0</v>
      </c>
      <c r="G351" s="183">
        <v>0</v>
      </c>
      <c r="H351" s="22">
        <f t="shared" si="5"/>
        <v>0</v>
      </c>
    </row>
    <row r="352" spans="1:8">
      <c r="A352" s="20" t="s">
        <v>575</v>
      </c>
      <c r="B352" s="5" t="s">
        <v>13</v>
      </c>
      <c r="C352" s="5"/>
      <c r="D352" s="4" t="s">
        <v>576</v>
      </c>
      <c r="E352" s="9">
        <v>0</v>
      </c>
      <c r="F352" s="83">
        <v>0</v>
      </c>
      <c r="G352" s="183">
        <v>0</v>
      </c>
      <c r="H352" s="22">
        <f t="shared" si="5"/>
        <v>0</v>
      </c>
    </row>
    <row r="353" spans="1:8">
      <c r="A353" s="20" t="s">
        <v>577</v>
      </c>
      <c r="B353" s="5" t="s">
        <v>13</v>
      </c>
      <c r="C353" s="5"/>
      <c r="D353" s="4" t="s">
        <v>578</v>
      </c>
      <c r="E353" s="9">
        <v>0</v>
      </c>
      <c r="F353" s="83">
        <v>0</v>
      </c>
      <c r="G353" s="183">
        <v>0</v>
      </c>
      <c r="H353" s="22">
        <f t="shared" si="5"/>
        <v>0</v>
      </c>
    </row>
    <row r="354" spans="1:8">
      <c r="A354" s="20" t="s">
        <v>579</v>
      </c>
      <c r="B354" s="5" t="s">
        <v>13</v>
      </c>
      <c r="C354" s="5"/>
      <c r="D354" s="4" t="s">
        <v>580</v>
      </c>
      <c r="E354" s="9">
        <v>0</v>
      </c>
      <c r="F354" s="83">
        <v>0</v>
      </c>
      <c r="G354" s="183">
        <v>0</v>
      </c>
      <c r="H354" s="22">
        <f t="shared" si="5"/>
        <v>0</v>
      </c>
    </row>
    <row r="355" spans="1:8">
      <c r="A355" s="20" t="s">
        <v>581</v>
      </c>
      <c r="B355" s="5" t="s">
        <v>13</v>
      </c>
      <c r="C355" s="5"/>
      <c r="D355" s="4" t="s">
        <v>582</v>
      </c>
      <c r="E355" s="9">
        <v>0</v>
      </c>
      <c r="F355" s="83">
        <v>0</v>
      </c>
      <c r="G355" s="183">
        <v>0</v>
      </c>
      <c r="H355" s="22">
        <f t="shared" si="5"/>
        <v>0</v>
      </c>
    </row>
    <row r="356" spans="1:8">
      <c r="A356" s="20" t="s">
        <v>583</v>
      </c>
      <c r="B356" s="5" t="s">
        <v>13</v>
      </c>
      <c r="C356" s="5"/>
      <c r="D356" s="4" t="s">
        <v>584</v>
      </c>
      <c r="E356" s="9">
        <v>0</v>
      </c>
      <c r="F356" s="83">
        <v>0</v>
      </c>
      <c r="G356" s="183">
        <v>0</v>
      </c>
      <c r="H356" s="22">
        <f t="shared" si="5"/>
        <v>0</v>
      </c>
    </row>
    <row r="357" spans="1:8">
      <c r="A357" s="20" t="s">
        <v>585</v>
      </c>
      <c r="B357" s="5" t="s">
        <v>13</v>
      </c>
      <c r="C357" s="5"/>
      <c r="D357" s="4" t="s">
        <v>586</v>
      </c>
      <c r="E357" s="9">
        <v>0</v>
      </c>
      <c r="F357" s="83">
        <v>0</v>
      </c>
      <c r="G357" s="183">
        <v>0</v>
      </c>
      <c r="H357" s="22">
        <f t="shared" si="5"/>
        <v>0</v>
      </c>
    </row>
    <row r="358" spans="1:8">
      <c r="A358" s="20" t="s">
        <v>587</v>
      </c>
      <c r="B358" s="5" t="s">
        <v>13</v>
      </c>
      <c r="C358" s="5"/>
      <c r="D358" s="4" t="s">
        <v>588</v>
      </c>
      <c r="E358" s="9">
        <v>0</v>
      </c>
      <c r="F358" s="83">
        <v>0</v>
      </c>
      <c r="G358" s="183">
        <v>0</v>
      </c>
      <c r="H358" s="22">
        <f t="shared" si="5"/>
        <v>0</v>
      </c>
    </row>
    <row r="359" spans="1:8">
      <c r="A359" s="20" t="s">
        <v>589</v>
      </c>
      <c r="B359" s="5" t="s">
        <v>13</v>
      </c>
      <c r="C359" s="5"/>
      <c r="D359" s="4" t="s">
        <v>590</v>
      </c>
      <c r="E359" s="9">
        <v>0</v>
      </c>
      <c r="F359" s="83">
        <v>0</v>
      </c>
      <c r="G359" s="183">
        <v>0</v>
      </c>
      <c r="H359" s="22">
        <f t="shared" si="5"/>
        <v>0</v>
      </c>
    </row>
    <row r="360" spans="1:8">
      <c r="A360" s="20" t="s">
        <v>591</v>
      </c>
      <c r="B360" s="5" t="s">
        <v>13</v>
      </c>
      <c r="C360" s="5">
        <v>81117</v>
      </c>
      <c r="D360" s="4" t="s">
        <v>592</v>
      </c>
      <c r="E360" s="9">
        <v>804650</v>
      </c>
      <c r="F360" s="83">
        <v>0</v>
      </c>
      <c r="G360" s="183">
        <v>0</v>
      </c>
      <c r="H360" s="22">
        <f t="shared" si="5"/>
        <v>804650</v>
      </c>
    </row>
    <row r="361" spans="1:8">
      <c r="A361" s="20" t="s">
        <v>593</v>
      </c>
      <c r="B361" s="5" t="s">
        <v>13</v>
      </c>
      <c r="C361" s="5">
        <v>81117</v>
      </c>
      <c r="D361" s="4" t="s">
        <v>594</v>
      </c>
      <c r="E361" s="9">
        <v>35500</v>
      </c>
      <c r="F361" s="83">
        <v>0</v>
      </c>
      <c r="G361" s="183">
        <v>0</v>
      </c>
      <c r="H361" s="22">
        <f t="shared" si="5"/>
        <v>35500</v>
      </c>
    </row>
    <row r="362" spans="1:8">
      <c r="A362" s="20" t="s">
        <v>595</v>
      </c>
      <c r="B362" s="5" t="s">
        <v>13</v>
      </c>
      <c r="C362" s="5">
        <v>81117</v>
      </c>
      <c r="D362" s="4" t="s">
        <v>596</v>
      </c>
      <c r="E362" s="9">
        <v>0</v>
      </c>
      <c r="F362" s="83">
        <v>0</v>
      </c>
      <c r="G362" s="183">
        <v>0</v>
      </c>
      <c r="H362" s="22">
        <f t="shared" si="5"/>
        <v>0</v>
      </c>
    </row>
    <row r="363" spans="1:8">
      <c r="A363" s="20" t="s">
        <v>597</v>
      </c>
      <c r="B363" s="5" t="s">
        <v>13</v>
      </c>
      <c r="C363" s="5">
        <v>81117</v>
      </c>
      <c r="D363" s="4" t="s">
        <v>598</v>
      </c>
      <c r="E363" s="9">
        <v>337100</v>
      </c>
      <c r="F363" s="83">
        <v>71900</v>
      </c>
      <c r="G363" s="183">
        <v>0</v>
      </c>
      <c r="H363" s="22">
        <f t="shared" si="5"/>
        <v>409000</v>
      </c>
    </row>
    <row r="364" spans="1:8">
      <c r="A364" s="20" t="s">
        <v>599</v>
      </c>
      <c r="B364" s="5" t="s">
        <v>13</v>
      </c>
      <c r="C364" s="5">
        <v>81117</v>
      </c>
      <c r="D364" s="4" t="s">
        <v>600</v>
      </c>
      <c r="E364" s="9">
        <v>20000</v>
      </c>
      <c r="F364" s="83">
        <v>0</v>
      </c>
      <c r="G364" s="183">
        <v>0</v>
      </c>
      <c r="H364" s="22">
        <f t="shared" si="5"/>
        <v>20000</v>
      </c>
    </row>
    <row r="365" spans="1:8">
      <c r="A365" s="20" t="s">
        <v>601</v>
      </c>
      <c r="B365" s="5" t="s">
        <v>13</v>
      </c>
      <c r="C365" s="5">
        <v>81117</v>
      </c>
      <c r="D365" s="4" t="s">
        <v>602</v>
      </c>
      <c r="E365" s="9">
        <v>0</v>
      </c>
      <c r="F365" s="83">
        <v>0</v>
      </c>
      <c r="G365" s="183">
        <v>0</v>
      </c>
      <c r="H365" s="22">
        <f t="shared" si="5"/>
        <v>0</v>
      </c>
    </row>
    <row r="366" spans="1:8">
      <c r="A366" s="20" t="s">
        <v>603</v>
      </c>
      <c r="B366" s="5" t="s">
        <v>13</v>
      </c>
      <c r="C366" s="5">
        <v>81117</v>
      </c>
      <c r="D366" s="4" t="s">
        <v>604</v>
      </c>
      <c r="E366" s="9">
        <v>14000</v>
      </c>
      <c r="F366" s="83">
        <v>0</v>
      </c>
      <c r="G366" s="183">
        <v>0</v>
      </c>
      <c r="H366" s="22">
        <f t="shared" si="5"/>
        <v>14000</v>
      </c>
    </row>
    <row r="367" spans="1:8">
      <c r="A367" s="20" t="s">
        <v>605</v>
      </c>
      <c r="B367" s="5" t="s">
        <v>13</v>
      </c>
      <c r="C367" s="5">
        <v>81117</v>
      </c>
      <c r="D367" s="4" t="s">
        <v>606</v>
      </c>
      <c r="E367" s="9">
        <v>0</v>
      </c>
      <c r="F367" s="83">
        <v>0</v>
      </c>
      <c r="G367" s="183">
        <v>0</v>
      </c>
      <c r="H367" s="22">
        <f t="shared" si="5"/>
        <v>0</v>
      </c>
    </row>
    <row r="368" spans="1:8">
      <c r="A368" s="20">
        <v>786360</v>
      </c>
      <c r="B368" s="5" t="s">
        <v>13</v>
      </c>
      <c r="C368" s="5"/>
      <c r="D368" s="4" t="s">
        <v>607</v>
      </c>
      <c r="E368" s="9">
        <v>0</v>
      </c>
      <c r="F368" s="83">
        <v>0</v>
      </c>
      <c r="G368" s="183">
        <v>0</v>
      </c>
      <c r="H368" s="22">
        <f t="shared" si="5"/>
        <v>0</v>
      </c>
    </row>
    <row r="369" spans="1:8">
      <c r="A369" s="20" t="s">
        <v>608</v>
      </c>
      <c r="B369" s="5" t="s">
        <v>13</v>
      </c>
      <c r="C369" s="5"/>
      <c r="D369" s="4" t="s">
        <v>609</v>
      </c>
      <c r="E369" s="9">
        <v>0</v>
      </c>
      <c r="F369" s="83">
        <v>0</v>
      </c>
      <c r="G369" s="183">
        <v>0</v>
      </c>
      <c r="H369" s="22">
        <f t="shared" si="5"/>
        <v>0</v>
      </c>
    </row>
    <row r="370" spans="1:8">
      <c r="A370" s="20" t="s">
        <v>610</v>
      </c>
      <c r="B370" s="5" t="s">
        <v>13</v>
      </c>
      <c r="C370" s="5">
        <v>84800</v>
      </c>
      <c r="D370" s="4" t="s">
        <v>611</v>
      </c>
      <c r="E370" s="9">
        <v>0</v>
      </c>
      <c r="F370" s="83">
        <v>0</v>
      </c>
      <c r="G370" s="183">
        <v>0</v>
      </c>
      <c r="H370" s="22">
        <f t="shared" si="5"/>
        <v>0</v>
      </c>
    </row>
    <row r="371" spans="1:8">
      <c r="A371" s="20" t="s">
        <v>612</v>
      </c>
      <c r="B371" s="5" t="s">
        <v>13</v>
      </c>
      <c r="C371" s="5">
        <v>84800</v>
      </c>
      <c r="D371" s="4" t="s">
        <v>613</v>
      </c>
      <c r="E371" s="9">
        <v>0</v>
      </c>
      <c r="F371" s="83">
        <v>0</v>
      </c>
      <c r="G371" s="183">
        <v>0</v>
      </c>
      <c r="H371" s="22">
        <f t="shared" si="5"/>
        <v>0</v>
      </c>
    </row>
    <row r="372" spans="1:8">
      <c r="A372" s="20" t="s">
        <v>614</v>
      </c>
      <c r="B372" s="5" t="s">
        <v>13</v>
      </c>
      <c r="C372" s="5">
        <v>84800</v>
      </c>
      <c r="D372" s="4" t="s">
        <v>615</v>
      </c>
      <c r="E372" s="9">
        <v>0</v>
      </c>
      <c r="F372" s="83">
        <v>0</v>
      </c>
      <c r="G372" s="183">
        <v>0</v>
      </c>
      <c r="H372" s="22">
        <f t="shared" si="5"/>
        <v>0</v>
      </c>
    </row>
    <row r="373" spans="1:8">
      <c r="A373" s="20" t="s">
        <v>616</v>
      </c>
      <c r="B373" s="5" t="s">
        <v>13</v>
      </c>
      <c r="C373" s="5">
        <v>84800</v>
      </c>
      <c r="D373" s="4" t="s">
        <v>617</v>
      </c>
      <c r="E373" s="9">
        <v>-1800</v>
      </c>
      <c r="F373" s="83">
        <v>0</v>
      </c>
      <c r="G373" s="183">
        <v>200</v>
      </c>
      <c r="H373" s="22">
        <f t="shared" si="5"/>
        <v>-2000</v>
      </c>
    </row>
    <row r="374" spans="1:8">
      <c r="A374" s="20" t="s">
        <v>618</v>
      </c>
      <c r="B374" s="5" t="s">
        <v>13</v>
      </c>
      <c r="C374" s="5">
        <v>84800</v>
      </c>
      <c r="D374" s="4" t="s">
        <v>619</v>
      </c>
      <c r="E374" s="9">
        <v>0</v>
      </c>
      <c r="F374" s="83">
        <v>0</v>
      </c>
      <c r="G374" s="183">
        <v>0</v>
      </c>
      <c r="H374" s="22">
        <f t="shared" si="5"/>
        <v>0</v>
      </c>
    </row>
    <row r="375" spans="1:8">
      <c r="A375" s="20" t="s">
        <v>620</v>
      </c>
      <c r="B375" s="5" t="s">
        <v>13</v>
      </c>
      <c r="C375" s="5">
        <v>82400</v>
      </c>
      <c r="D375" s="4" t="s">
        <v>621</v>
      </c>
      <c r="E375" s="9">
        <v>0</v>
      </c>
      <c r="F375" s="83">
        <v>0</v>
      </c>
      <c r="G375" s="183">
        <v>0</v>
      </c>
      <c r="H375" s="22">
        <f t="shared" si="5"/>
        <v>0</v>
      </c>
    </row>
    <row r="376" spans="1:8">
      <c r="A376" s="20" t="s">
        <v>622</v>
      </c>
      <c r="B376" s="5" t="s">
        <v>13</v>
      </c>
      <c r="C376" s="5">
        <v>82400</v>
      </c>
      <c r="D376" s="4" t="s">
        <v>623</v>
      </c>
      <c r="E376" s="9">
        <v>0</v>
      </c>
      <c r="F376" s="83">
        <v>0</v>
      </c>
      <c r="G376" s="183">
        <v>0</v>
      </c>
      <c r="H376" s="22">
        <f t="shared" si="5"/>
        <v>0</v>
      </c>
    </row>
    <row r="377" spans="1:8">
      <c r="A377" s="20" t="s">
        <v>624</v>
      </c>
      <c r="B377" s="5" t="s">
        <v>13</v>
      </c>
      <c r="C377" s="5">
        <v>82400</v>
      </c>
      <c r="D377" s="4" t="s">
        <v>625</v>
      </c>
      <c r="E377" s="9">
        <v>0</v>
      </c>
      <c r="F377" s="83">
        <v>0</v>
      </c>
      <c r="G377" s="183">
        <v>0</v>
      </c>
      <c r="H377" s="22">
        <f t="shared" si="5"/>
        <v>0</v>
      </c>
    </row>
    <row r="378" spans="1:8">
      <c r="A378" s="20" t="s">
        <v>626</v>
      </c>
      <c r="B378" s="5" t="s">
        <v>13</v>
      </c>
      <c r="C378" s="5">
        <v>82400</v>
      </c>
      <c r="D378" s="4" t="s">
        <v>627</v>
      </c>
      <c r="E378" s="9">
        <v>0</v>
      </c>
      <c r="F378" s="83">
        <v>0</v>
      </c>
      <c r="G378" s="183">
        <v>0</v>
      </c>
      <c r="H378" s="22">
        <f t="shared" si="5"/>
        <v>0</v>
      </c>
    </row>
    <row r="379" spans="1:8">
      <c r="A379" s="20" t="s">
        <v>628</v>
      </c>
      <c r="B379" s="5" t="s">
        <v>13</v>
      </c>
      <c r="C379" s="5">
        <v>82400</v>
      </c>
      <c r="D379" s="4" t="s">
        <v>629</v>
      </c>
      <c r="E379" s="9">
        <v>0</v>
      </c>
      <c r="F379" s="83">
        <v>0</v>
      </c>
      <c r="G379" s="183">
        <v>0</v>
      </c>
      <c r="H379" s="22">
        <f t="shared" si="5"/>
        <v>0</v>
      </c>
    </row>
    <row r="380" spans="1:8">
      <c r="A380" s="20" t="s">
        <v>630</v>
      </c>
      <c r="B380" s="5" t="s">
        <v>13</v>
      </c>
      <c r="C380" s="5">
        <v>82400</v>
      </c>
      <c r="D380" s="4" t="s">
        <v>631</v>
      </c>
      <c r="E380" s="9">
        <v>0</v>
      </c>
      <c r="F380" s="83">
        <v>0</v>
      </c>
      <c r="G380" s="183">
        <v>0</v>
      </c>
      <c r="H380" s="22">
        <f t="shared" si="5"/>
        <v>0</v>
      </c>
    </row>
    <row r="381" spans="1:8">
      <c r="A381" s="20" t="s">
        <v>632</v>
      </c>
      <c r="B381" s="5" t="s">
        <v>13</v>
      </c>
      <c r="C381" s="5">
        <v>82400</v>
      </c>
      <c r="D381" s="4" t="s">
        <v>633</v>
      </c>
      <c r="E381" s="9">
        <v>0</v>
      </c>
      <c r="F381" s="83">
        <v>0</v>
      </c>
      <c r="G381" s="183">
        <v>0</v>
      </c>
      <c r="H381" s="22">
        <f t="shared" si="5"/>
        <v>0</v>
      </c>
    </row>
    <row r="382" spans="1:8">
      <c r="A382" s="20">
        <v>786930</v>
      </c>
      <c r="B382" s="5" t="s">
        <v>13</v>
      </c>
      <c r="C382" s="5"/>
      <c r="D382" s="4" t="s">
        <v>634</v>
      </c>
      <c r="E382" s="9">
        <v>0</v>
      </c>
      <c r="F382" s="83">
        <v>0</v>
      </c>
      <c r="G382" s="183">
        <v>0</v>
      </c>
      <c r="H382" s="22">
        <f t="shared" si="5"/>
        <v>0</v>
      </c>
    </row>
    <row r="383" spans="1:8">
      <c r="A383" s="20" t="s">
        <v>635</v>
      </c>
      <c r="B383" s="5" t="s">
        <v>13</v>
      </c>
      <c r="C383" s="5">
        <v>83107</v>
      </c>
      <c r="D383" s="4" t="s">
        <v>636</v>
      </c>
      <c r="E383" s="9">
        <v>0</v>
      </c>
      <c r="F383" s="83">
        <v>0</v>
      </c>
      <c r="G383" s="183">
        <v>0</v>
      </c>
      <c r="H383" s="22">
        <f t="shared" si="5"/>
        <v>0</v>
      </c>
    </row>
    <row r="384" spans="1:8">
      <c r="A384" s="20" t="s">
        <v>637</v>
      </c>
      <c r="B384" s="5" t="s">
        <v>13</v>
      </c>
      <c r="C384" s="5">
        <v>83107</v>
      </c>
      <c r="D384" s="4" t="s">
        <v>638</v>
      </c>
      <c r="E384" s="9">
        <v>0</v>
      </c>
      <c r="F384" s="83">
        <v>0</v>
      </c>
      <c r="G384" s="183">
        <v>0</v>
      </c>
      <c r="H384" s="22">
        <f t="shared" si="5"/>
        <v>0</v>
      </c>
    </row>
    <row r="385" spans="1:8">
      <c r="A385" s="20" t="s">
        <v>639</v>
      </c>
      <c r="B385" s="5" t="s">
        <v>13</v>
      </c>
      <c r="C385" s="5">
        <v>83107</v>
      </c>
      <c r="D385" s="4" t="s">
        <v>640</v>
      </c>
      <c r="E385" s="9">
        <v>0</v>
      </c>
      <c r="F385" s="83">
        <v>0</v>
      </c>
      <c r="G385" s="183">
        <v>0</v>
      </c>
      <c r="H385" s="22">
        <f t="shared" si="5"/>
        <v>0</v>
      </c>
    </row>
    <row r="386" spans="1:8">
      <c r="A386" s="20" t="s">
        <v>641</v>
      </c>
      <c r="B386" s="5" t="s">
        <v>13</v>
      </c>
      <c r="C386" s="5">
        <v>83107</v>
      </c>
      <c r="D386" s="4" t="s">
        <v>642</v>
      </c>
      <c r="E386" s="9">
        <v>0</v>
      </c>
      <c r="F386" s="83">
        <v>0</v>
      </c>
      <c r="G386" s="183">
        <v>0</v>
      </c>
      <c r="H386" s="22">
        <f t="shared" si="5"/>
        <v>0</v>
      </c>
    </row>
    <row r="387" spans="1:8">
      <c r="A387" s="20" t="s">
        <v>643</v>
      </c>
      <c r="B387" s="5" t="s">
        <v>13</v>
      </c>
      <c r="C387" s="5">
        <v>83107</v>
      </c>
      <c r="D387" s="4" t="s">
        <v>644</v>
      </c>
      <c r="E387" s="9">
        <v>1649500</v>
      </c>
      <c r="F387" s="83">
        <v>206500</v>
      </c>
      <c r="G387" s="183">
        <v>0</v>
      </c>
      <c r="H387" s="22">
        <f t="shared" si="5"/>
        <v>1856000</v>
      </c>
    </row>
    <row r="388" spans="1:8">
      <c r="A388" s="20" t="s">
        <v>645</v>
      </c>
      <c r="B388" s="5" t="s">
        <v>13</v>
      </c>
      <c r="C388" s="5">
        <v>83107</v>
      </c>
      <c r="D388" s="4" t="s">
        <v>646</v>
      </c>
      <c r="E388" s="9">
        <v>0</v>
      </c>
      <c r="F388" s="83">
        <v>0</v>
      </c>
      <c r="G388" s="183">
        <v>0</v>
      </c>
      <c r="H388" s="22">
        <f t="shared" si="5"/>
        <v>0</v>
      </c>
    </row>
    <row r="389" spans="1:8">
      <c r="A389" s="20">
        <v>786990</v>
      </c>
      <c r="B389" s="5" t="s">
        <v>13</v>
      </c>
      <c r="C389" s="5">
        <v>83107</v>
      </c>
      <c r="D389" s="4" t="s">
        <v>757</v>
      </c>
      <c r="E389" s="9">
        <v>0</v>
      </c>
      <c r="F389" s="83">
        <v>0</v>
      </c>
      <c r="G389" s="183">
        <v>0</v>
      </c>
      <c r="H389" s="22">
        <f t="shared" si="5"/>
        <v>0</v>
      </c>
    </row>
    <row r="390" spans="1:8">
      <c r="A390" s="20" t="s">
        <v>647</v>
      </c>
      <c r="B390" s="5" t="s">
        <v>13</v>
      </c>
      <c r="C390" s="5">
        <v>81800</v>
      </c>
      <c r="D390" s="4" t="s">
        <v>648</v>
      </c>
      <c r="E390" s="9">
        <v>30022933</v>
      </c>
      <c r="F390" s="83">
        <v>3288476</v>
      </c>
      <c r="G390" s="183">
        <v>0</v>
      </c>
      <c r="H390" s="22">
        <f t="shared" si="5"/>
        <v>33311409</v>
      </c>
    </row>
    <row r="391" spans="1:8">
      <c r="A391" s="20" t="s">
        <v>649</v>
      </c>
      <c r="B391" s="5" t="s">
        <v>13</v>
      </c>
      <c r="C391" s="5">
        <v>81901</v>
      </c>
      <c r="D391" s="4" t="s">
        <v>650</v>
      </c>
      <c r="E391" s="9">
        <v>0</v>
      </c>
      <c r="F391" s="83">
        <v>0</v>
      </c>
      <c r="G391" s="183">
        <v>0</v>
      </c>
      <c r="H391" s="22">
        <f t="shared" si="5"/>
        <v>0</v>
      </c>
    </row>
    <row r="392" spans="1:8">
      <c r="A392" s="20" t="s">
        <v>651</v>
      </c>
      <c r="B392" s="5" t="s">
        <v>13</v>
      </c>
      <c r="C392" s="5">
        <v>81901</v>
      </c>
      <c r="D392" s="4" t="s">
        <v>652</v>
      </c>
      <c r="E392" s="9">
        <v>3814238</v>
      </c>
      <c r="F392" s="83">
        <v>405770</v>
      </c>
      <c r="G392" s="183">
        <v>0</v>
      </c>
      <c r="H392" s="22">
        <f t="shared" ref="H392:H426" si="6">E392+F392-G392</f>
        <v>4220008</v>
      </c>
    </row>
    <row r="393" spans="1:8">
      <c r="A393" s="20" t="s">
        <v>653</v>
      </c>
      <c r="B393" s="5" t="s">
        <v>13</v>
      </c>
      <c r="C393" s="5">
        <v>81902</v>
      </c>
      <c r="D393" s="4" t="s">
        <v>654</v>
      </c>
      <c r="E393" s="9">
        <v>0</v>
      </c>
      <c r="F393" s="83">
        <v>0</v>
      </c>
      <c r="G393" s="183">
        <v>0</v>
      </c>
      <c r="H393" s="22">
        <f t="shared" si="6"/>
        <v>0</v>
      </c>
    </row>
    <row r="394" spans="1:8">
      <c r="A394" s="20" t="s">
        <v>655</v>
      </c>
      <c r="B394" s="5" t="s">
        <v>13</v>
      </c>
      <c r="C394" s="5">
        <v>81902</v>
      </c>
      <c r="D394" s="4" t="s">
        <v>656</v>
      </c>
      <c r="E394" s="9">
        <v>9608570</v>
      </c>
      <c r="F394" s="83">
        <v>1180000</v>
      </c>
      <c r="G394" s="183">
        <v>0</v>
      </c>
      <c r="H394" s="22">
        <f t="shared" si="6"/>
        <v>10788570</v>
      </c>
    </row>
    <row r="395" spans="1:8">
      <c r="A395" s="20" t="s">
        <v>657</v>
      </c>
      <c r="B395" s="5" t="s">
        <v>13</v>
      </c>
      <c r="C395" s="5">
        <v>81902</v>
      </c>
      <c r="D395" s="4" t="s">
        <v>658</v>
      </c>
      <c r="E395" s="9">
        <v>0</v>
      </c>
      <c r="F395" s="83">
        <v>0</v>
      </c>
      <c r="G395" s="183">
        <v>0</v>
      </c>
      <c r="H395" s="22">
        <f t="shared" si="6"/>
        <v>0</v>
      </c>
    </row>
    <row r="396" spans="1:8">
      <c r="A396" s="20" t="s">
        <v>659</v>
      </c>
      <c r="B396" s="5" t="s">
        <v>13</v>
      </c>
      <c r="C396" s="5"/>
      <c r="D396" s="4" t="s">
        <v>660</v>
      </c>
      <c r="E396" s="9">
        <v>0</v>
      </c>
      <c r="F396" s="83">
        <v>0</v>
      </c>
      <c r="G396" s="183">
        <v>0</v>
      </c>
      <c r="H396" s="22">
        <f t="shared" si="6"/>
        <v>0</v>
      </c>
    </row>
    <row r="397" spans="1:8">
      <c r="A397" s="20" t="s">
        <v>661</v>
      </c>
      <c r="B397" s="5" t="s">
        <v>13</v>
      </c>
      <c r="C397" s="5"/>
      <c r="D397" s="4" t="s">
        <v>662</v>
      </c>
      <c r="E397" s="9">
        <v>0</v>
      </c>
      <c r="F397" s="83">
        <v>0</v>
      </c>
      <c r="G397" s="183">
        <v>0</v>
      </c>
      <c r="H397" s="22">
        <f t="shared" si="6"/>
        <v>0</v>
      </c>
    </row>
    <row r="398" spans="1:8">
      <c r="A398" s="20" t="s">
        <v>663</v>
      </c>
      <c r="B398" s="5" t="s">
        <v>13</v>
      </c>
      <c r="C398" s="5">
        <v>81700</v>
      </c>
      <c r="D398" s="4" t="s">
        <v>664</v>
      </c>
      <c r="E398" s="9">
        <v>0</v>
      </c>
      <c r="F398" s="83">
        <v>0</v>
      </c>
      <c r="G398" s="183">
        <v>0</v>
      </c>
      <c r="H398" s="22">
        <f t="shared" si="6"/>
        <v>0</v>
      </c>
    </row>
    <row r="399" spans="1:8">
      <c r="A399" s="20" t="s">
        <v>665</v>
      </c>
      <c r="B399" s="5" t="s">
        <v>13</v>
      </c>
      <c r="C399" s="5">
        <v>81700</v>
      </c>
      <c r="D399" s="4" t="s">
        <v>666</v>
      </c>
      <c r="E399" s="9">
        <v>0</v>
      </c>
      <c r="F399" s="83">
        <v>0</v>
      </c>
      <c r="G399" s="183">
        <v>0</v>
      </c>
      <c r="H399" s="22">
        <f t="shared" si="6"/>
        <v>0</v>
      </c>
    </row>
    <row r="400" spans="1:8">
      <c r="A400" s="20" t="s">
        <v>667</v>
      </c>
      <c r="B400" s="5" t="s">
        <v>13</v>
      </c>
      <c r="C400" s="5">
        <v>81700</v>
      </c>
      <c r="D400" s="4" t="s">
        <v>668</v>
      </c>
      <c r="E400" s="9">
        <v>0</v>
      </c>
      <c r="F400" s="83">
        <v>0</v>
      </c>
      <c r="G400" s="183">
        <v>0</v>
      </c>
      <c r="H400" s="22">
        <f t="shared" si="6"/>
        <v>0</v>
      </c>
    </row>
    <row r="401" spans="1:8">
      <c r="A401" s="20" t="s">
        <v>669</v>
      </c>
      <c r="B401" s="5" t="s">
        <v>13</v>
      </c>
      <c r="C401" s="5">
        <v>81700</v>
      </c>
      <c r="D401" s="4" t="s">
        <v>670</v>
      </c>
      <c r="E401" s="9">
        <v>0</v>
      </c>
      <c r="F401" s="83">
        <v>55000</v>
      </c>
      <c r="G401" s="183">
        <v>0</v>
      </c>
      <c r="H401" s="22">
        <f t="shared" si="6"/>
        <v>55000</v>
      </c>
    </row>
    <row r="402" spans="1:8">
      <c r="A402" s="20" t="s">
        <v>671</v>
      </c>
      <c r="B402" s="5" t="s">
        <v>13</v>
      </c>
      <c r="C402" s="5">
        <v>81700</v>
      </c>
      <c r="D402" s="4" t="s">
        <v>672</v>
      </c>
      <c r="E402" s="9">
        <v>0</v>
      </c>
      <c r="F402" s="83">
        <v>0</v>
      </c>
      <c r="G402" s="183">
        <v>0</v>
      </c>
      <c r="H402" s="22">
        <f t="shared" si="6"/>
        <v>0</v>
      </c>
    </row>
    <row r="403" spans="1:8">
      <c r="A403" s="20" t="s">
        <v>673</v>
      </c>
      <c r="B403" s="5" t="s">
        <v>13</v>
      </c>
      <c r="C403" s="5">
        <v>81700</v>
      </c>
      <c r="D403" s="4" t="s">
        <v>674</v>
      </c>
      <c r="E403" s="9">
        <v>0</v>
      </c>
      <c r="F403" s="83">
        <v>0</v>
      </c>
      <c r="G403" s="183">
        <v>0</v>
      </c>
      <c r="H403" s="22">
        <f t="shared" si="6"/>
        <v>0</v>
      </c>
    </row>
    <row r="404" spans="1:8">
      <c r="A404" s="20">
        <v>788197</v>
      </c>
      <c r="B404" s="5" t="s">
        <v>13</v>
      </c>
      <c r="C404" s="5">
        <v>85400</v>
      </c>
      <c r="D404" s="4" t="s">
        <v>675</v>
      </c>
      <c r="E404" s="9">
        <v>0</v>
      </c>
      <c r="F404" s="83">
        <v>0</v>
      </c>
      <c r="G404" s="183">
        <v>0</v>
      </c>
      <c r="H404" s="22">
        <f t="shared" si="6"/>
        <v>0</v>
      </c>
    </row>
    <row r="405" spans="1:8">
      <c r="A405" s="20" t="s">
        <v>676</v>
      </c>
      <c r="B405" s="5" t="s">
        <v>13</v>
      </c>
      <c r="C405" s="5">
        <v>85400</v>
      </c>
      <c r="D405" s="4" t="s">
        <v>677</v>
      </c>
      <c r="E405" s="9">
        <v>0</v>
      </c>
      <c r="F405" s="83">
        <v>0</v>
      </c>
      <c r="G405" s="183">
        <v>0</v>
      </c>
      <c r="H405" s="22">
        <f t="shared" si="6"/>
        <v>0</v>
      </c>
    </row>
    <row r="406" spans="1:8">
      <c r="A406" s="120" t="s">
        <v>678</v>
      </c>
      <c r="B406" s="121" t="s">
        <v>13</v>
      </c>
      <c r="C406" s="121">
        <v>85400</v>
      </c>
      <c r="D406" s="122" t="s">
        <v>679</v>
      </c>
      <c r="E406" s="56">
        <v>528296199</v>
      </c>
      <c r="F406" s="83">
        <v>58649754</v>
      </c>
      <c r="G406" s="183">
        <v>0</v>
      </c>
      <c r="H406" s="22">
        <f t="shared" si="6"/>
        <v>586945953</v>
      </c>
    </row>
    <row r="407" spans="1:8">
      <c r="A407" s="20" t="s">
        <v>680</v>
      </c>
      <c r="B407" s="5" t="s">
        <v>13</v>
      </c>
      <c r="C407" s="5">
        <v>85400</v>
      </c>
      <c r="D407" s="4" t="s">
        <v>681</v>
      </c>
      <c r="E407" s="9">
        <v>0</v>
      </c>
      <c r="F407" s="83">
        <v>0</v>
      </c>
      <c r="G407" s="183">
        <v>0</v>
      </c>
      <c r="H407" s="22">
        <f t="shared" si="6"/>
        <v>0</v>
      </c>
    </row>
    <row r="408" spans="1:8">
      <c r="A408" s="20"/>
      <c r="B408" s="5" t="s">
        <v>13</v>
      </c>
      <c r="C408" s="5">
        <v>85700</v>
      </c>
      <c r="D408" s="4" t="s">
        <v>682</v>
      </c>
      <c r="E408" s="9">
        <v>0</v>
      </c>
      <c r="F408" s="83">
        <v>0</v>
      </c>
      <c r="G408" s="183">
        <v>0</v>
      </c>
      <c r="H408" s="22">
        <f t="shared" si="6"/>
        <v>0</v>
      </c>
    </row>
    <row r="409" spans="1:8">
      <c r="A409" s="20">
        <v>789610</v>
      </c>
      <c r="B409" s="5" t="s">
        <v>13</v>
      </c>
      <c r="C409" s="5"/>
      <c r="D409" s="4" t="s">
        <v>683</v>
      </c>
      <c r="E409" s="9">
        <v>0</v>
      </c>
      <c r="F409" s="83">
        <v>0</v>
      </c>
      <c r="G409" s="183">
        <v>0</v>
      </c>
      <c r="H409" s="22">
        <f t="shared" si="6"/>
        <v>0</v>
      </c>
    </row>
    <row r="410" spans="1:8">
      <c r="A410" s="20">
        <v>789620</v>
      </c>
      <c r="B410" s="5" t="s">
        <v>13</v>
      </c>
      <c r="C410" s="5"/>
      <c r="D410" s="4" t="s">
        <v>684</v>
      </c>
      <c r="E410" s="9">
        <v>0</v>
      </c>
      <c r="F410" s="83">
        <v>0</v>
      </c>
      <c r="G410" s="183">
        <v>0</v>
      </c>
      <c r="H410" s="22">
        <f t="shared" si="6"/>
        <v>0</v>
      </c>
    </row>
    <row r="411" spans="1:8">
      <c r="A411" s="20">
        <v>789700</v>
      </c>
      <c r="B411" s="5" t="s">
        <v>13</v>
      </c>
      <c r="C411" s="5"/>
      <c r="D411" s="4" t="s">
        <v>685</v>
      </c>
      <c r="E411" s="9">
        <v>0</v>
      </c>
      <c r="F411" s="83">
        <v>0</v>
      </c>
      <c r="G411" s="183">
        <v>0</v>
      </c>
      <c r="H411" s="22">
        <f t="shared" si="6"/>
        <v>0</v>
      </c>
    </row>
    <row r="412" spans="1:8">
      <c r="A412" s="20" t="s">
        <v>686</v>
      </c>
      <c r="B412" s="5" t="s">
        <v>13</v>
      </c>
      <c r="C412" s="5">
        <v>90100</v>
      </c>
      <c r="D412" s="4" t="s">
        <v>687</v>
      </c>
      <c r="E412" s="9">
        <v>-561761</v>
      </c>
      <c r="F412" s="83">
        <v>0</v>
      </c>
      <c r="G412" s="183">
        <v>0</v>
      </c>
      <c r="H412" s="22">
        <f t="shared" si="6"/>
        <v>-561761</v>
      </c>
    </row>
    <row r="413" spans="1:8">
      <c r="A413" s="20" t="s">
        <v>688</v>
      </c>
      <c r="B413" s="5" t="s">
        <v>13</v>
      </c>
      <c r="C413" s="5">
        <v>90100</v>
      </c>
      <c r="D413" s="4" t="s">
        <v>689</v>
      </c>
      <c r="E413" s="9">
        <v>0</v>
      </c>
      <c r="F413" s="83">
        <v>0</v>
      </c>
      <c r="G413" s="183">
        <v>0</v>
      </c>
      <c r="H413" s="22">
        <f t="shared" si="6"/>
        <v>0</v>
      </c>
    </row>
    <row r="414" spans="1:8">
      <c r="A414" s="20" t="s">
        <v>690</v>
      </c>
      <c r="B414" s="5" t="s">
        <v>13</v>
      </c>
      <c r="C414" s="5"/>
      <c r="D414" s="4" t="s">
        <v>691</v>
      </c>
      <c r="E414" s="9">
        <v>0</v>
      </c>
      <c r="F414" s="83">
        <v>0</v>
      </c>
      <c r="G414" s="183">
        <v>0</v>
      </c>
      <c r="H414" s="22">
        <f t="shared" si="6"/>
        <v>0</v>
      </c>
    </row>
    <row r="415" spans="1:8">
      <c r="A415" s="20" t="s">
        <v>692</v>
      </c>
      <c r="B415" s="5" t="s">
        <v>13</v>
      </c>
      <c r="C415" s="5"/>
      <c r="D415" s="4" t="s">
        <v>693</v>
      </c>
      <c r="E415" s="9">
        <v>0</v>
      </c>
      <c r="F415" s="83">
        <v>0</v>
      </c>
      <c r="G415" s="183">
        <v>0</v>
      </c>
      <c r="H415" s="22">
        <f t="shared" si="6"/>
        <v>0</v>
      </c>
    </row>
    <row r="416" spans="1:8">
      <c r="A416" s="20" t="s">
        <v>694</v>
      </c>
      <c r="B416" s="5" t="s">
        <v>13</v>
      </c>
      <c r="C416" s="5">
        <v>92200</v>
      </c>
      <c r="D416" s="4" t="s">
        <v>695</v>
      </c>
      <c r="E416" s="9">
        <v>0</v>
      </c>
      <c r="F416" s="83">
        <v>0</v>
      </c>
      <c r="G416" s="183">
        <v>0</v>
      </c>
      <c r="H416" s="22">
        <f t="shared" si="6"/>
        <v>0</v>
      </c>
    </row>
    <row r="417" spans="1:8">
      <c r="A417" s="20" t="s">
        <v>696</v>
      </c>
      <c r="B417" s="5" t="s">
        <v>13</v>
      </c>
      <c r="C417" s="5">
        <v>92200</v>
      </c>
      <c r="D417" s="4" t="s">
        <v>697</v>
      </c>
      <c r="E417" s="9">
        <v>0</v>
      </c>
      <c r="F417" s="83">
        <v>0</v>
      </c>
      <c r="G417" s="183">
        <v>0</v>
      </c>
      <c r="H417" s="22">
        <f t="shared" si="6"/>
        <v>0</v>
      </c>
    </row>
    <row r="418" spans="1:8">
      <c r="A418" s="20" t="s">
        <v>698</v>
      </c>
      <c r="B418" s="5" t="s">
        <v>13</v>
      </c>
      <c r="C418" s="5">
        <v>92200</v>
      </c>
      <c r="D418" s="4" t="s">
        <v>699</v>
      </c>
      <c r="E418" s="9">
        <v>0</v>
      </c>
      <c r="F418" s="83">
        <v>0</v>
      </c>
      <c r="G418" s="183">
        <v>0</v>
      </c>
      <c r="H418" s="22">
        <f t="shared" si="6"/>
        <v>0</v>
      </c>
    </row>
    <row r="419" spans="1:8">
      <c r="A419" s="20" t="s">
        <v>700</v>
      </c>
      <c r="B419" s="5" t="s">
        <v>13</v>
      </c>
      <c r="C419" s="5">
        <v>92200</v>
      </c>
      <c r="D419" s="4" t="s">
        <v>701</v>
      </c>
      <c r="E419" s="9">
        <v>-31060575</v>
      </c>
      <c r="F419" s="83">
        <v>0</v>
      </c>
      <c r="G419" s="183">
        <v>6125496</v>
      </c>
      <c r="H419" s="22">
        <f t="shared" si="6"/>
        <v>-37186071</v>
      </c>
    </row>
    <row r="420" spans="1:8">
      <c r="A420" s="20" t="s">
        <v>702</v>
      </c>
      <c r="B420" s="5" t="s">
        <v>13</v>
      </c>
      <c r="C420" s="5">
        <v>92200</v>
      </c>
      <c r="D420" s="4" t="s">
        <v>703</v>
      </c>
      <c r="E420" s="9">
        <v>0</v>
      </c>
      <c r="F420" s="83">
        <v>0</v>
      </c>
      <c r="G420" s="183">
        <v>0</v>
      </c>
      <c r="H420" s="22">
        <f t="shared" si="6"/>
        <v>0</v>
      </c>
    </row>
    <row r="421" spans="1:8">
      <c r="A421" s="20">
        <v>835802</v>
      </c>
      <c r="B421" s="5" t="s">
        <v>13</v>
      </c>
      <c r="C421" s="5">
        <v>95200</v>
      </c>
      <c r="D421" s="4" t="s">
        <v>704</v>
      </c>
      <c r="E421" s="9">
        <v>0</v>
      </c>
      <c r="F421" s="83">
        <v>0</v>
      </c>
      <c r="G421" s="183">
        <v>0</v>
      </c>
      <c r="H421" s="22">
        <f t="shared" si="6"/>
        <v>0</v>
      </c>
    </row>
    <row r="422" spans="1:8">
      <c r="A422" s="20" t="s">
        <v>705</v>
      </c>
      <c r="B422" s="5" t="s">
        <v>13</v>
      </c>
      <c r="C422" s="5">
        <v>93500</v>
      </c>
      <c r="D422" s="4" t="s">
        <v>706</v>
      </c>
      <c r="E422" s="9">
        <v>0</v>
      </c>
      <c r="F422" s="83">
        <v>0</v>
      </c>
      <c r="G422" s="183">
        <v>0</v>
      </c>
      <c r="H422" s="22">
        <f t="shared" si="6"/>
        <v>0</v>
      </c>
    </row>
    <row r="423" spans="1:8">
      <c r="A423" s="20" t="s">
        <v>707</v>
      </c>
      <c r="B423" s="5" t="s">
        <v>13</v>
      </c>
      <c r="C423" s="5">
        <v>93500</v>
      </c>
      <c r="D423" s="4" t="s">
        <v>708</v>
      </c>
      <c r="E423" s="56">
        <v>-274891661</v>
      </c>
      <c r="F423" s="22">
        <v>30012142</v>
      </c>
      <c r="G423" s="179">
        <v>120393959</v>
      </c>
      <c r="H423" s="22">
        <f t="shared" si="6"/>
        <v>-365273478</v>
      </c>
    </row>
    <row r="424" spans="1:8">
      <c r="A424" s="20">
        <v>849710</v>
      </c>
      <c r="B424" s="5" t="s">
        <v>13</v>
      </c>
      <c r="C424" s="5"/>
      <c r="D424" s="4" t="s">
        <v>709</v>
      </c>
      <c r="E424" s="9">
        <v>0</v>
      </c>
      <c r="F424" s="83">
        <v>0</v>
      </c>
      <c r="G424" s="183">
        <v>0</v>
      </c>
      <c r="H424" s="22">
        <f t="shared" si="6"/>
        <v>0</v>
      </c>
    </row>
    <row r="425" spans="1:8">
      <c r="A425" s="20" t="s">
        <v>710</v>
      </c>
      <c r="B425" s="5" t="s">
        <v>13</v>
      </c>
      <c r="C425" s="5"/>
      <c r="D425" s="4" t="s">
        <v>711</v>
      </c>
      <c r="E425" s="9">
        <v>69121630</v>
      </c>
      <c r="F425" s="83">
        <v>0</v>
      </c>
      <c r="G425" s="183">
        <v>0</v>
      </c>
      <c r="H425" s="22">
        <f t="shared" si="6"/>
        <v>69121630</v>
      </c>
    </row>
    <row r="426" spans="1:8">
      <c r="A426" s="170"/>
      <c r="B426" s="171" t="s">
        <v>13</v>
      </c>
      <c r="C426" s="171">
        <v>85800</v>
      </c>
      <c r="D426" s="172" t="s">
        <v>713</v>
      </c>
      <c r="E426" s="168">
        <v>58262381</v>
      </c>
      <c r="F426" s="173">
        <v>5991586</v>
      </c>
      <c r="G426" s="184"/>
      <c r="H426" s="174">
        <f t="shared" si="6"/>
        <v>64253967</v>
      </c>
    </row>
    <row r="427" spans="1:8">
      <c r="A427" s="20">
        <v>99800</v>
      </c>
      <c r="B427" s="5" t="s">
        <v>13</v>
      </c>
      <c r="C427" s="5">
        <v>99800</v>
      </c>
      <c r="D427" s="4" t="s">
        <v>714</v>
      </c>
      <c r="E427" s="56">
        <v>0</v>
      </c>
      <c r="F427" s="189">
        <v>0</v>
      </c>
      <c r="G427" s="183">
        <v>0</v>
      </c>
      <c r="H427" s="181">
        <f t="shared" ref="H427" si="7">E427+F427-G427</f>
        <v>0</v>
      </c>
    </row>
    <row r="428" spans="1:8" ht="13.8" thickBot="1">
      <c r="A428" s="24"/>
      <c r="B428" s="24"/>
      <c r="C428" s="24"/>
      <c r="D428" s="24" t="s">
        <v>715</v>
      </c>
      <c r="E428" s="25">
        <f>SUM(E8:E427)</f>
        <v>0</v>
      </c>
      <c r="F428" s="87">
        <f>SUBTOTAL(9,F8:F427)</f>
        <v>11096160672</v>
      </c>
      <c r="G428" s="87">
        <f>SUBTOTAL(9,G8:G427)</f>
        <v>11096160672</v>
      </c>
      <c r="H428" s="25">
        <f>SUM(H8:H427)</f>
        <v>0</v>
      </c>
    </row>
    <row r="429" spans="1:8" ht="13.8" thickTop="1">
      <c r="G429" s="29">
        <f>F428-G428</f>
        <v>0</v>
      </c>
    </row>
  </sheetData>
  <autoFilter ref="A5:H427" xr:uid="{07AAD49C-8867-4E55-9B01-E2FE9EBC812C}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AED15-39BC-4F70-BF60-3D33B820AD8F}">
  <dimension ref="A1:I429"/>
  <sheetViews>
    <sheetView view="pageBreakPreview" zoomScale="70" zoomScaleNormal="85" zoomScaleSheetLayoutView="70" workbookViewId="0">
      <pane ySplit="7" topLeftCell="A16" activePane="bottomLeft" state="frozen"/>
      <selection activeCell="D74" sqref="D74"/>
      <selection pane="bottomLeft" activeCell="D74" sqref="D74"/>
    </sheetView>
  </sheetViews>
  <sheetFormatPr defaultColWidth="8.69921875" defaultRowHeight="13.2"/>
  <cols>
    <col min="1" max="1" width="13.5" style="8" bestFit="1" customWidth="1"/>
    <col min="2" max="3" width="7.296875" style="8" customWidth="1"/>
    <col min="4" max="4" width="35.09765625" style="8" bestFit="1" customWidth="1"/>
    <col min="5" max="5" width="23.3984375" style="8" bestFit="1" customWidth="1"/>
    <col min="6" max="6" width="21" style="29" bestFit="1" customWidth="1"/>
    <col min="7" max="7" width="21.3984375" style="29" bestFit="1" customWidth="1"/>
    <col min="8" max="8" width="30.3984375" style="8" bestFit="1" customWidth="1"/>
    <col min="9" max="9" width="2.69921875" style="8" customWidth="1"/>
    <col min="10" max="16384" width="8.69921875" style="8"/>
  </cols>
  <sheetData>
    <row r="1" spans="1:9">
      <c r="A1" s="1" t="s">
        <v>0</v>
      </c>
      <c r="B1" s="1"/>
      <c r="C1" s="1"/>
      <c r="D1" s="5"/>
      <c r="E1" s="6"/>
      <c r="F1" s="78"/>
      <c r="G1" s="78"/>
      <c r="H1" s="7"/>
    </row>
    <row r="2" spans="1:9">
      <c r="A2" s="1" t="s">
        <v>1</v>
      </c>
      <c r="B2" s="1"/>
      <c r="C2" s="1"/>
      <c r="D2" s="5"/>
      <c r="E2" s="9"/>
      <c r="F2" s="79"/>
      <c r="G2" s="79"/>
      <c r="H2" s="7"/>
    </row>
    <row r="3" spans="1:9">
      <c r="A3" s="1" t="s">
        <v>778</v>
      </c>
      <c r="B3" s="2"/>
      <c r="C3" s="2"/>
      <c r="D3" s="5"/>
      <c r="E3" s="7"/>
      <c r="F3" s="79"/>
      <c r="G3" s="79"/>
      <c r="H3" s="7"/>
    </row>
    <row r="4" spans="1:9">
      <c r="A4" s="1"/>
      <c r="B4" s="1"/>
      <c r="C4" s="1"/>
      <c r="D4" s="5"/>
      <c r="E4" s="7"/>
      <c r="F4" s="79"/>
      <c r="G4" s="79"/>
      <c r="H4" s="7"/>
    </row>
    <row r="5" spans="1:9" s="10" customFormat="1" ht="39.6">
      <c r="A5" s="26" t="s">
        <v>2</v>
      </c>
      <c r="B5" s="26" t="s">
        <v>3</v>
      </c>
      <c r="C5" s="26" t="s">
        <v>4</v>
      </c>
      <c r="D5" s="26" t="s">
        <v>5</v>
      </c>
      <c r="E5" s="27" t="s">
        <v>727</v>
      </c>
      <c r="F5" s="80" t="s">
        <v>7</v>
      </c>
      <c r="G5" s="80" t="s">
        <v>8</v>
      </c>
      <c r="H5" s="28" t="s">
        <v>9</v>
      </c>
    </row>
    <row r="6" spans="1:9" ht="13.8" thickBot="1">
      <c r="A6" s="11" t="s">
        <v>10</v>
      </c>
      <c r="B6" s="11" t="s">
        <v>11</v>
      </c>
      <c r="C6" s="11"/>
      <c r="D6" s="11"/>
      <c r="E6" s="12"/>
      <c r="F6" s="81"/>
      <c r="G6" s="81"/>
      <c r="H6" s="13" t="s">
        <v>12</v>
      </c>
    </row>
    <row r="7" spans="1:9" ht="13.8" thickBot="1">
      <c r="A7" s="14"/>
      <c r="B7" s="14">
        <v>183100</v>
      </c>
      <c r="C7" s="14"/>
      <c r="D7" s="14"/>
      <c r="E7" s="14"/>
      <c r="F7" s="82"/>
      <c r="G7" s="82"/>
      <c r="H7" s="15"/>
    </row>
    <row r="8" spans="1:9" s="132" customFormat="1">
      <c r="A8" s="20">
        <v>103110</v>
      </c>
      <c r="B8" s="5" t="s">
        <v>13</v>
      </c>
      <c r="C8" s="5">
        <v>10300</v>
      </c>
      <c r="D8" s="4" t="s">
        <v>14</v>
      </c>
      <c r="E8" s="9">
        <v>1943185095</v>
      </c>
      <c r="F8" s="83">
        <v>2707695946</v>
      </c>
      <c r="G8" s="83">
        <v>2941568162</v>
      </c>
      <c r="H8" s="22">
        <f>E8+F8-G8</f>
        <v>1709312879</v>
      </c>
      <c r="I8" s="8"/>
    </row>
    <row r="9" spans="1:9" s="132" customFormat="1">
      <c r="A9" s="20">
        <v>103120</v>
      </c>
      <c r="B9" s="5" t="s">
        <v>13</v>
      </c>
      <c r="C9" s="5">
        <v>10301</v>
      </c>
      <c r="D9" s="4" t="s">
        <v>15</v>
      </c>
      <c r="E9" s="9">
        <v>242814</v>
      </c>
      <c r="F9" s="83">
        <v>0</v>
      </c>
      <c r="G9" s="83">
        <v>240500</v>
      </c>
      <c r="H9" s="22">
        <f>E9+F9-G9</f>
        <v>2314</v>
      </c>
      <c r="I9" s="8"/>
    </row>
    <row r="10" spans="1:9">
      <c r="A10" s="20">
        <v>10400</v>
      </c>
      <c r="B10" s="5" t="s">
        <v>13</v>
      </c>
      <c r="C10" s="5">
        <v>10400</v>
      </c>
      <c r="D10" s="4" t="s">
        <v>16</v>
      </c>
      <c r="E10" s="9">
        <v>172982</v>
      </c>
      <c r="F10" s="83">
        <v>3379</v>
      </c>
      <c r="G10" s="83">
        <v>0</v>
      </c>
      <c r="H10" s="22">
        <f t="shared" ref="H10:H72" si="0">E10+F10-G10</f>
        <v>176361</v>
      </c>
    </row>
    <row r="11" spans="1:9">
      <c r="A11" s="20">
        <v>106210</v>
      </c>
      <c r="B11" s="5" t="s">
        <v>13</v>
      </c>
      <c r="C11" s="5">
        <v>10100</v>
      </c>
      <c r="D11" s="4" t="s">
        <v>17</v>
      </c>
      <c r="E11" s="9">
        <v>420047</v>
      </c>
      <c r="F11" s="83">
        <v>0</v>
      </c>
      <c r="G11" s="83">
        <v>44990</v>
      </c>
      <c r="H11" s="22">
        <f t="shared" si="0"/>
        <v>375057</v>
      </c>
    </row>
    <row r="12" spans="1:9">
      <c r="A12" s="20">
        <v>109200</v>
      </c>
      <c r="B12" s="5" t="s">
        <v>13</v>
      </c>
      <c r="C12" s="5"/>
      <c r="D12" s="4" t="s">
        <v>18</v>
      </c>
      <c r="E12" s="9">
        <v>0</v>
      </c>
      <c r="F12" s="83">
        <v>0</v>
      </c>
      <c r="G12" s="83">
        <v>0</v>
      </c>
      <c r="H12" s="22">
        <f t="shared" si="0"/>
        <v>0</v>
      </c>
    </row>
    <row r="13" spans="1:9" s="89" customFormat="1">
      <c r="A13" s="20">
        <v>122800</v>
      </c>
      <c r="B13" s="5" t="s">
        <v>13</v>
      </c>
      <c r="C13" s="5">
        <v>12200</v>
      </c>
      <c r="D13" s="4" t="s">
        <v>19</v>
      </c>
      <c r="E13" s="9">
        <v>-58296086</v>
      </c>
      <c r="F13" s="83">
        <v>211191883</v>
      </c>
      <c r="G13" s="83">
        <v>196215587</v>
      </c>
      <c r="H13" s="22">
        <f t="shared" si="0"/>
        <v>-43319790</v>
      </c>
      <c r="I13" s="8"/>
    </row>
    <row r="14" spans="1:9" s="132" customFormat="1">
      <c r="A14" s="20">
        <v>1231001</v>
      </c>
      <c r="B14" s="5" t="s">
        <v>13</v>
      </c>
      <c r="C14" s="5">
        <v>10800</v>
      </c>
      <c r="D14" s="4" t="s">
        <v>20</v>
      </c>
      <c r="E14" s="9">
        <v>0</v>
      </c>
      <c r="F14" s="83">
        <v>0</v>
      </c>
      <c r="G14" s="83">
        <v>0</v>
      </c>
      <c r="H14" s="22">
        <f t="shared" si="0"/>
        <v>0</v>
      </c>
      <c r="I14" s="8"/>
    </row>
    <row r="15" spans="1:9">
      <c r="A15" s="20">
        <v>123004</v>
      </c>
      <c r="B15" s="5" t="s">
        <v>13</v>
      </c>
      <c r="C15" s="5">
        <v>10800</v>
      </c>
      <c r="D15" s="4" t="s">
        <v>21</v>
      </c>
      <c r="E15" s="9">
        <v>0</v>
      </c>
      <c r="F15" s="83">
        <v>0</v>
      </c>
      <c r="G15" s="83">
        <v>0</v>
      </c>
      <c r="H15" s="22">
        <f t="shared" si="0"/>
        <v>0</v>
      </c>
    </row>
    <row r="16" spans="1:9">
      <c r="A16" s="20">
        <v>123106</v>
      </c>
      <c r="B16" s="5" t="s">
        <v>13</v>
      </c>
      <c r="C16" s="5">
        <v>10800</v>
      </c>
      <c r="D16" s="4" t="s">
        <v>22</v>
      </c>
      <c r="E16" s="9">
        <v>0</v>
      </c>
      <c r="F16" s="83">
        <v>0</v>
      </c>
      <c r="G16" s="83">
        <v>0</v>
      </c>
      <c r="H16" s="22">
        <f t="shared" si="0"/>
        <v>0</v>
      </c>
    </row>
    <row r="17" spans="1:9">
      <c r="A17" s="20">
        <v>1231103</v>
      </c>
      <c r="B17" s="5" t="s">
        <v>13</v>
      </c>
      <c r="C17" s="5">
        <v>10803</v>
      </c>
      <c r="D17" s="4" t="s">
        <v>23</v>
      </c>
      <c r="E17" s="9">
        <v>2040378</v>
      </c>
      <c r="F17" s="83">
        <v>33864</v>
      </c>
      <c r="G17" s="83">
        <v>0</v>
      </c>
      <c r="H17" s="22">
        <f t="shared" si="0"/>
        <v>2074242</v>
      </c>
    </row>
    <row r="18" spans="1:9">
      <c r="A18" s="20">
        <v>123133</v>
      </c>
      <c r="B18" s="5" t="s">
        <v>13</v>
      </c>
      <c r="C18" s="5">
        <v>10800</v>
      </c>
      <c r="D18" s="4" t="s">
        <v>24</v>
      </c>
      <c r="E18" s="9">
        <v>0</v>
      </c>
      <c r="F18" s="83">
        <v>0</v>
      </c>
      <c r="G18" s="83">
        <v>0</v>
      </c>
      <c r="H18" s="22">
        <f t="shared" si="0"/>
        <v>0</v>
      </c>
    </row>
    <row r="19" spans="1:9">
      <c r="A19" s="147">
        <v>123183</v>
      </c>
      <c r="B19" s="148" t="s">
        <v>13</v>
      </c>
      <c r="C19" s="148">
        <v>10805</v>
      </c>
      <c r="D19" s="149" t="s">
        <v>25</v>
      </c>
      <c r="E19" s="150">
        <v>73462053</v>
      </c>
      <c r="F19" s="151">
        <v>1036770</v>
      </c>
      <c r="G19" s="151">
        <v>0</v>
      </c>
      <c r="H19" s="152">
        <f t="shared" si="0"/>
        <v>74498823</v>
      </c>
    </row>
    <row r="20" spans="1:9">
      <c r="A20" s="20">
        <v>123191</v>
      </c>
      <c r="B20" s="5" t="s">
        <v>13</v>
      </c>
      <c r="C20" s="5">
        <v>10800</v>
      </c>
      <c r="D20" s="4" t="s">
        <v>26</v>
      </c>
      <c r="E20" s="9">
        <v>0</v>
      </c>
      <c r="F20" s="83">
        <v>0</v>
      </c>
      <c r="G20" s="83">
        <v>0</v>
      </c>
      <c r="H20" s="22">
        <f t="shared" si="0"/>
        <v>0</v>
      </c>
    </row>
    <row r="21" spans="1:9">
      <c r="A21" s="20">
        <v>123195</v>
      </c>
      <c r="B21" s="5" t="s">
        <v>13</v>
      </c>
      <c r="C21" s="5">
        <v>10800</v>
      </c>
      <c r="D21" s="4" t="s">
        <v>27</v>
      </c>
      <c r="E21" s="9">
        <v>0</v>
      </c>
      <c r="F21" s="83">
        <v>0</v>
      </c>
      <c r="G21" s="83">
        <v>0</v>
      </c>
      <c r="H21" s="22">
        <f t="shared" si="0"/>
        <v>0</v>
      </c>
    </row>
    <row r="22" spans="1:9">
      <c r="A22" s="20">
        <v>123196</v>
      </c>
      <c r="B22" s="5" t="s">
        <v>13</v>
      </c>
      <c r="C22" s="5">
        <v>10808</v>
      </c>
      <c r="D22" s="4" t="s">
        <v>28</v>
      </c>
      <c r="E22" s="9">
        <v>0</v>
      </c>
      <c r="F22" s="83">
        <v>0</v>
      </c>
      <c r="G22" s="83">
        <v>0</v>
      </c>
      <c r="H22" s="22">
        <f t="shared" si="0"/>
        <v>0</v>
      </c>
    </row>
    <row r="23" spans="1:9">
      <c r="A23" s="20">
        <v>123307</v>
      </c>
      <c r="B23" s="5" t="s">
        <v>13</v>
      </c>
      <c r="C23" s="5">
        <v>10800</v>
      </c>
      <c r="D23" s="4" t="s">
        <v>29</v>
      </c>
      <c r="E23" s="9">
        <v>0</v>
      </c>
      <c r="F23" s="83">
        <v>0</v>
      </c>
      <c r="G23" s="83">
        <v>0</v>
      </c>
      <c r="H23" s="22">
        <f t="shared" si="0"/>
        <v>0</v>
      </c>
    </row>
    <row r="24" spans="1:9">
      <c r="A24" s="20">
        <v>123900</v>
      </c>
      <c r="B24" s="5" t="s">
        <v>13</v>
      </c>
      <c r="C24" s="5">
        <v>10810</v>
      </c>
      <c r="D24" s="4" t="s">
        <v>30</v>
      </c>
      <c r="E24" s="9">
        <v>48088300</v>
      </c>
      <c r="F24" s="83">
        <v>17385500</v>
      </c>
      <c r="G24" s="83">
        <v>17385500</v>
      </c>
      <c r="H24" s="22">
        <f t="shared" si="0"/>
        <v>48088300</v>
      </c>
    </row>
    <row r="25" spans="1:9">
      <c r="A25" s="20">
        <v>123901</v>
      </c>
      <c r="B25" s="5" t="s">
        <v>13</v>
      </c>
      <c r="C25" s="5">
        <v>10800</v>
      </c>
      <c r="D25" s="4" t="s">
        <v>31</v>
      </c>
      <c r="E25" s="9">
        <v>0</v>
      </c>
      <c r="F25" s="83">
        <v>0</v>
      </c>
      <c r="G25" s="83">
        <v>0</v>
      </c>
      <c r="H25" s="22">
        <f t="shared" si="0"/>
        <v>0</v>
      </c>
    </row>
    <row r="26" spans="1:9">
      <c r="A26" s="20">
        <v>123910</v>
      </c>
      <c r="B26" s="5" t="s">
        <v>13</v>
      </c>
      <c r="C26" s="5">
        <v>10812</v>
      </c>
      <c r="D26" s="4" t="s">
        <v>32</v>
      </c>
      <c r="E26" s="9">
        <v>3653329722</v>
      </c>
      <c r="F26" s="83">
        <v>2065345349</v>
      </c>
      <c r="G26" s="83">
        <v>2331464927</v>
      </c>
      <c r="H26" s="22">
        <f t="shared" si="0"/>
        <v>3387210144</v>
      </c>
    </row>
    <row r="27" spans="1:9">
      <c r="A27" s="20">
        <v>123920</v>
      </c>
      <c r="B27" s="5" t="s">
        <v>13</v>
      </c>
      <c r="C27" s="5">
        <v>10800</v>
      </c>
      <c r="D27" s="4" t="s">
        <v>33</v>
      </c>
      <c r="E27" s="9">
        <v>0</v>
      </c>
      <c r="F27" s="83">
        <v>0</v>
      </c>
      <c r="G27" s="83">
        <v>0</v>
      </c>
      <c r="H27" s="22">
        <f t="shared" si="0"/>
        <v>0</v>
      </c>
    </row>
    <row r="28" spans="1:9">
      <c r="A28" s="20">
        <v>123937</v>
      </c>
      <c r="B28" s="5" t="s">
        <v>13</v>
      </c>
      <c r="C28" s="5">
        <v>10800</v>
      </c>
      <c r="D28" s="4" t="s">
        <v>34</v>
      </c>
      <c r="E28" s="9">
        <v>0</v>
      </c>
      <c r="F28" s="83">
        <v>0</v>
      </c>
      <c r="G28" s="83">
        <v>0</v>
      </c>
      <c r="H28" s="22">
        <f t="shared" si="0"/>
        <v>0</v>
      </c>
    </row>
    <row r="29" spans="1:9">
      <c r="A29" s="20">
        <v>123940</v>
      </c>
      <c r="B29" s="5" t="s">
        <v>13</v>
      </c>
      <c r="C29" s="5">
        <v>11000</v>
      </c>
      <c r="D29" s="4" t="s">
        <v>35</v>
      </c>
      <c r="E29" s="9">
        <v>1242946116</v>
      </c>
      <c r="F29" s="83">
        <v>382599022</v>
      </c>
      <c r="G29" s="83">
        <v>351536270</v>
      </c>
      <c r="H29" s="22">
        <f t="shared" si="0"/>
        <v>1274008868</v>
      </c>
    </row>
    <row r="30" spans="1:9" s="132" customFormat="1">
      <c r="A30" s="20">
        <v>150110</v>
      </c>
      <c r="B30" s="5" t="s">
        <v>13</v>
      </c>
      <c r="C30" s="5">
        <v>13300</v>
      </c>
      <c r="D30" s="4" t="s">
        <v>36</v>
      </c>
      <c r="E30" s="9">
        <v>6069608</v>
      </c>
      <c r="F30" s="83">
        <v>0</v>
      </c>
      <c r="G30" s="83">
        <v>1369666</v>
      </c>
      <c r="H30" s="22">
        <f t="shared" si="0"/>
        <v>4699942</v>
      </c>
      <c r="I30" s="8"/>
    </row>
    <row r="31" spans="1:9">
      <c r="A31" s="20">
        <v>150210</v>
      </c>
      <c r="B31" s="5" t="s">
        <v>13</v>
      </c>
      <c r="C31" s="5">
        <v>13300</v>
      </c>
      <c r="D31" s="4" t="s">
        <v>37</v>
      </c>
      <c r="E31" s="9">
        <v>0</v>
      </c>
      <c r="F31" s="83">
        <v>0</v>
      </c>
      <c r="G31" s="83">
        <v>0</v>
      </c>
      <c r="H31" s="22">
        <f t="shared" si="0"/>
        <v>0</v>
      </c>
    </row>
    <row r="32" spans="1:9">
      <c r="A32" s="20">
        <v>150270</v>
      </c>
      <c r="B32" s="5" t="s">
        <v>13</v>
      </c>
      <c r="C32" s="5">
        <v>13300</v>
      </c>
      <c r="D32" s="4" t="s">
        <v>38</v>
      </c>
      <c r="E32" s="9">
        <v>0</v>
      </c>
      <c r="F32" s="83">
        <v>0</v>
      </c>
      <c r="G32" s="83">
        <v>0</v>
      </c>
      <c r="H32" s="22">
        <f t="shared" si="0"/>
        <v>0</v>
      </c>
    </row>
    <row r="33" spans="1:9">
      <c r="A33" s="20">
        <v>150990</v>
      </c>
      <c r="B33" s="5" t="s">
        <v>13</v>
      </c>
      <c r="C33" s="5">
        <v>13303</v>
      </c>
      <c r="D33" s="4" t="s">
        <v>39</v>
      </c>
      <c r="E33" s="9">
        <v>46534688</v>
      </c>
      <c r="F33" s="83">
        <v>0</v>
      </c>
      <c r="G33" s="83">
        <v>0</v>
      </c>
      <c r="H33" s="22">
        <f t="shared" si="0"/>
        <v>46534688</v>
      </c>
    </row>
    <row r="34" spans="1:9">
      <c r="A34" s="20"/>
      <c r="B34" s="5" t="s">
        <v>13</v>
      </c>
      <c r="C34" s="5"/>
      <c r="D34" s="4" t="s">
        <v>40</v>
      </c>
      <c r="E34" s="9">
        <v>0</v>
      </c>
      <c r="F34" s="83">
        <v>0</v>
      </c>
      <c r="G34" s="83">
        <v>0</v>
      </c>
      <c r="H34" s="22">
        <f t="shared" si="0"/>
        <v>0</v>
      </c>
    </row>
    <row r="35" spans="1:9">
      <c r="A35" s="20">
        <v>152610</v>
      </c>
      <c r="B35" s="5" t="s">
        <v>13</v>
      </c>
      <c r="C35" s="5">
        <v>13600</v>
      </c>
      <c r="D35" s="4" t="s">
        <v>41</v>
      </c>
      <c r="E35" s="9">
        <v>253260</v>
      </c>
      <c r="F35" s="83">
        <v>0</v>
      </c>
      <c r="G35" s="83">
        <v>0</v>
      </c>
      <c r="H35" s="22">
        <f t="shared" si="0"/>
        <v>253260</v>
      </c>
    </row>
    <row r="36" spans="1:9">
      <c r="A36" s="73"/>
      <c r="B36" s="74" t="s">
        <v>13</v>
      </c>
      <c r="C36" s="74">
        <v>19801</v>
      </c>
      <c r="D36" s="75" t="s">
        <v>42</v>
      </c>
      <c r="E36" s="76">
        <v>0</v>
      </c>
      <c r="F36" s="76">
        <v>0</v>
      </c>
      <c r="G36" s="76">
        <v>0</v>
      </c>
      <c r="H36" s="76">
        <f t="shared" si="0"/>
        <v>0</v>
      </c>
      <c r="I36" s="8" t="s">
        <v>43</v>
      </c>
    </row>
    <row r="37" spans="1:9">
      <c r="A37" s="20">
        <v>157110</v>
      </c>
      <c r="B37" s="5" t="s">
        <v>13</v>
      </c>
      <c r="C37" s="5"/>
      <c r="D37" s="4" t="s">
        <v>44</v>
      </c>
      <c r="E37" s="9">
        <v>0</v>
      </c>
      <c r="F37" s="83">
        <v>0</v>
      </c>
      <c r="G37" s="83">
        <v>0</v>
      </c>
      <c r="H37" s="22">
        <f t="shared" si="0"/>
        <v>0</v>
      </c>
    </row>
    <row r="38" spans="1:9">
      <c r="A38" s="20">
        <v>157810</v>
      </c>
      <c r="B38" s="5" t="s">
        <v>13</v>
      </c>
      <c r="C38" s="5"/>
      <c r="D38" s="4" t="s">
        <v>45</v>
      </c>
      <c r="E38" s="9">
        <v>0</v>
      </c>
      <c r="F38" s="83">
        <v>0</v>
      </c>
      <c r="G38" s="83">
        <v>0</v>
      </c>
      <c r="H38" s="22">
        <f t="shared" si="0"/>
        <v>0</v>
      </c>
    </row>
    <row r="39" spans="1:9">
      <c r="A39" s="20">
        <v>157910</v>
      </c>
      <c r="B39" s="5" t="s">
        <v>13</v>
      </c>
      <c r="C39" s="5">
        <v>14300</v>
      </c>
      <c r="D39" s="4" t="s">
        <v>46</v>
      </c>
      <c r="E39" s="9">
        <v>0</v>
      </c>
      <c r="F39" s="83">
        <v>0</v>
      </c>
      <c r="G39" s="83">
        <v>0</v>
      </c>
      <c r="H39" s="22">
        <f t="shared" si="0"/>
        <v>0</v>
      </c>
    </row>
    <row r="40" spans="1:9">
      <c r="A40" s="20">
        <v>173100</v>
      </c>
      <c r="B40" s="5" t="s">
        <v>13</v>
      </c>
      <c r="C40" s="5"/>
      <c r="D40" s="4" t="s">
        <v>47</v>
      </c>
      <c r="E40" s="9">
        <v>0</v>
      </c>
      <c r="F40" s="83">
        <v>0</v>
      </c>
      <c r="G40" s="83">
        <v>0</v>
      </c>
      <c r="H40" s="22">
        <f t="shared" si="0"/>
        <v>0</v>
      </c>
    </row>
    <row r="41" spans="1:9">
      <c r="A41" s="20">
        <v>174100</v>
      </c>
      <c r="B41" s="5" t="s">
        <v>13</v>
      </c>
      <c r="C41" s="5">
        <v>21900</v>
      </c>
      <c r="D41" s="4" t="s">
        <v>48</v>
      </c>
      <c r="E41" s="9">
        <v>272817297</v>
      </c>
      <c r="F41" s="83">
        <v>0</v>
      </c>
      <c r="G41" s="83">
        <v>0</v>
      </c>
      <c r="H41" s="22">
        <f t="shared" si="0"/>
        <v>272817297</v>
      </c>
    </row>
    <row r="42" spans="1:9">
      <c r="A42" s="20">
        <v>177110</v>
      </c>
      <c r="B42" s="5" t="s">
        <v>13</v>
      </c>
      <c r="C42" s="5">
        <v>22100</v>
      </c>
      <c r="D42" s="4" t="s">
        <v>49</v>
      </c>
      <c r="E42" s="9">
        <v>0</v>
      </c>
      <c r="F42" s="83">
        <v>0</v>
      </c>
      <c r="G42" s="83">
        <v>0</v>
      </c>
      <c r="H42" s="22">
        <f t="shared" si="0"/>
        <v>0</v>
      </c>
    </row>
    <row r="43" spans="1:9">
      <c r="A43" s="20">
        <v>177120</v>
      </c>
      <c r="B43" s="5" t="s">
        <v>13</v>
      </c>
      <c r="C43" s="5">
        <v>22300</v>
      </c>
      <c r="D43" s="4" t="s">
        <v>50</v>
      </c>
      <c r="E43" s="9">
        <v>245934526</v>
      </c>
      <c r="F43" s="83">
        <v>0</v>
      </c>
      <c r="G43" s="83">
        <v>0</v>
      </c>
      <c r="H43" s="22">
        <f t="shared" si="0"/>
        <v>245934526</v>
      </c>
    </row>
    <row r="44" spans="1:9">
      <c r="A44" s="20">
        <v>177130</v>
      </c>
      <c r="B44" s="5" t="s">
        <v>13</v>
      </c>
      <c r="C44" s="5">
        <v>22500</v>
      </c>
      <c r="D44" s="4" t="s">
        <v>51</v>
      </c>
      <c r="E44" s="9">
        <v>50429170</v>
      </c>
      <c r="F44" s="83">
        <v>0</v>
      </c>
      <c r="G44" s="83">
        <v>0</v>
      </c>
      <c r="H44" s="22">
        <f t="shared" si="0"/>
        <v>50429170</v>
      </c>
    </row>
    <row r="45" spans="1:9">
      <c r="A45" s="20">
        <v>184110</v>
      </c>
      <c r="B45" s="5" t="s">
        <v>13</v>
      </c>
      <c r="C45" s="5">
        <v>22000</v>
      </c>
      <c r="D45" s="4" t="s">
        <v>52</v>
      </c>
      <c r="E45" s="9">
        <v>-269800697</v>
      </c>
      <c r="F45" s="83">
        <v>0</v>
      </c>
      <c r="G45" s="83">
        <v>74700</v>
      </c>
      <c r="H45" s="22">
        <f t="shared" si="0"/>
        <v>-269875397</v>
      </c>
    </row>
    <row r="46" spans="1:9">
      <c r="A46" s="20">
        <v>187110</v>
      </c>
      <c r="B46" s="5" t="s">
        <v>13</v>
      </c>
      <c r="C46" s="5">
        <v>22200</v>
      </c>
      <c r="D46" s="4" t="s">
        <v>53</v>
      </c>
      <c r="E46" s="9">
        <v>0</v>
      </c>
      <c r="F46" s="83">
        <v>0</v>
      </c>
      <c r="G46" s="83">
        <v>0</v>
      </c>
      <c r="H46" s="22">
        <f t="shared" si="0"/>
        <v>0</v>
      </c>
    </row>
    <row r="47" spans="1:9">
      <c r="A47" s="20">
        <v>187120</v>
      </c>
      <c r="B47" s="5" t="s">
        <v>13</v>
      </c>
      <c r="C47" s="5">
        <v>22400</v>
      </c>
      <c r="D47" s="4" t="s">
        <v>54</v>
      </c>
      <c r="E47" s="9">
        <v>-186658270</v>
      </c>
      <c r="F47" s="83">
        <v>0</v>
      </c>
      <c r="G47" s="83">
        <v>3156961</v>
      </c>
      <c r="H47" s="22">
        <f t="shared" si="0"/>
        <v>-189815231</v>
      </c>
    </row>
    <row r="48" spans="1:9">
      <c r="A48" s="20">
        <v>187130</v>
      </c>
      <c r="B48" s="5" t="s">
        <v>13</v>
      </c>
      <c r="C48" s="5">
        <v>22600</v>
      </c>
      <c r="D48" s="4" t="s">
        <v>55</v>
      </c>
      <c r="E48" s="9">
        <v>-50427170</v>
      </c>
      <c r="F48" s="83">
        <v>0</v>
      </c>
      <c r="G48" s="83">
        <v>0</v>
      </c>
      <c r="H48" s="22">
        <f t="shared" si="0"/>
        <v>-50427170</v>
      </c>
    </row>
    <row r="49" spans="1:8">
      <c r="A49" s="20">
        <v>187200</v>
      </c>
      <c r="B49" s="5" t="s">
        <v>13</v>
      </c>
      <c r="C49" s="5">
        <v>10900</v>
      </c>
      <c r="D49" s="4" t="s">
        <v>56</v>
      </c>
      <c r="E49" s="9">
        <v>-6544253</v>
      </c>
      <c r="F49" s="83">
        <v>0</v>
      </c>
      <c r="G49" s="83">
        <v>0</v>
      </c>
      <c r="H49" s="22">
        <f t="shared" si="0"/>
        <v>-6544253</v>
      </c>
    </row>
    <row r="50" spans="1:8">
      <c r="A50" s="20">
        <v>410110</v>
      </c>
      <c r="B50" s="5" t="s">
        <v>13</v>
      </c>
      <c r="C50" s="5"/>
      <c r="D50" s="4"/>
      <c r="E50" s="9">
        <v>0</v>
      </c>
      <c r="F50" s="83">
        <v>0</v>
      </c>
      <c r="G50" s="83">
        <v>0</v>
      </c>
      <c r="H50" s="22">
        <f t="shared" si="0"/>
        <v>0</v>
      </c>
    </row>
    <row r="51" spans="1:8">
      <c r="A51" s="20">
        <v>410520</v>
      </c>
      <c r="B51" s="5" t="s">
        <v>13</v>
      </c>
      <c r="C51" s="5"/>
      <c r="D51" s="4" t="s">
        <v>57</v>
      </c>
      <c r="E51" s="9">
        <v>0</v>
      </c>
      <c r="F51" s="83">
        <v>0</v>
      </c>
      <c r="G51" s="83">
        <v>0</v>
      </c>
      <c r="H51" s="22">
        <f t="shared" si="0"/>
        <v>0</v>
      </c>
    </row>
    <row r="52" spans="1:8" ht="12" customHeight="1">
      <c r="A52" s="20">
        <v>418000</v>
      </c>
      <c r="B52" s="5" t="s">
        <v>13</v>
      </c>
      <c r="C52" s="5">
        <v>25100</v>
      </c>
      <c r="D52" s="4" t="s">
        <v>58</v>
      </c>
      <c r="E52" s="56">
        <v>-9059303</v>
      </c>
      <c r="F52" s="83">
        <v>0</v>
      </c>
      <c r="G52" s="83">
        <v>0</v>
      </c>
      <c r="H52" s="22">
        <f t="shared" si="0"/>
        <v>-9059303</v>
      </c>
    </row>
    <row r="53" spans="1:8">
      <c r="A53" s="20">
        <v>418100</v>
      </c>
      <c r="B53" s="5" t="s">
        <v>13</v>
      </c>
      <c r="C53" s="5">
        <v>25101</v>
      </c>
      <c r="D53" s="4" t="s">
        <v>59</v>
      </c>
      <c r="E53" s="9">
        <v>-2859139466</v>
      </c>
      <c r="F53" s="83">
        <v>2793355237</v>
      </c>
      <c r="G53" s="83">
        <v>2354345657</v>
      </c>
      <c r="H53" s="22">
        <f t="shared" si="0"/>
        <v>-2420129886</v>
      </c>
    </row>
    <row r="54" spans="1:8">
      <c r="A54" s="20">
        <v>418160</v>
      </c>
      <c r="B54" s="5" t="s">
        <v>13</v>
      </c>
      <c r="C54" s="5"/>
      <c r="D54" s="4" t="s">
        <v>60</v>
      </c>
      <c r="E54" s="9">
        <v>0</v>
      </c>
      <c r="F54" s="83">
        <v>0</v>
      </c>
      <c r="G54" s="83">
        <v>0</v>
      </c>
      <c r="H54" s="22">
        <f t="shared" si="0"/>
        <v>0</v>
      </c>
    </row>
    <row r="55" spans="1:8">
      <c r="A55" s="20">
        <v>418260</v>
      </c>
      <c r="B55" s="5" t="s">
        <v>13</v>
      </c>
      <c r="C55" s="5">
        <v>25300</v>
      </c>
      <c r="D55" s="4" t="s">
        <v>61</v>
      </c>
      <c r="E55" s="9">
        <v>0</v>
      </c>
      <c r="F55" s="83">
        <v>0</v>
      </c>
      <c r="G55" s="83">
        <v>0</v>
      </c>
      <c r="H55" s="22">
        <f t="shared" si="0"/>
        <v>0</v>
      </c>
    </row>
    <row r="56" spans="1:8">
      <c r="A56" s="20">
        <v>418310</v>
      </c>
      <c r="B56" s="5" t="s">
        <v>13</v>
      </c>
      <c r="C56" s="5">
        <v>25301</v>
      </c>
      <c r="D56" s="4" t="s">
        <v>62</v>
      </c>
      <c r="E56" s="9">
        <v>-3272883</v>
      </c>
      <c r="F56" s="83">
        <v>0</v>
      </c>
      <c r="G56" s="83">
        <v>0</v>
      </c>
      <c r="H56" s="22">
        <f t="shared" si="0"/>
        <v>-3272883</v>
      </c>
    </row>
    <row r="57" spans="1:8">
      <c r="A57" s="20">
        <v>418910</v>
      </c>
      <c r="B57" s="5" t="s">
        <v>13</v>
      </c>
      <c r="C57" s="5"/>
      <c r="D57" s="4" t="s">
        <v>63</v>
      </c>
      <c r="E57" s="9">
        <v>0</v>
      </c>
      <c r="F57" s="83">
        <v>0</v>
      </c>
      <c r="G57" s="83">
        <v>0</v>
      </c>
      <c r="H57" s="22">
        <f t="shared" si="0"/>
        <v>0</v>
      </c>
    </row>
    <row r="58" spans="1:8">
      <c r="A58" s="20">
        <v>422120</v>
      </c>
      <c r="B58" s="5" t="s">
        <v>13</v>
      </c>
      <c r="C58" s="5">
        <v>26200</v>
      </c>
      <c r="D58" s="4" t="s">
        <v>64</v>
      </c>
      <c r="E58" s="9">
        <v>0</v>
      </c>
      <c r="F58" s="83">
        <v>0</v>
      </c>
      <c r="G58" s="83">
        <v>0</v>
      </c>
      <c r="H58" s="22">
        <f t="shared" si="0"/>
        <v>0</v>
      </c>
    </row>
    <row r="59" spans="1:8">
      <c r="A59" s="20">
        <v>423000</v>
      </c>
      <c r="B59" s="5" t="s">
        <v>13</v>
      </c>
      <c r="C59" s="5">
        <v>26201</v>
      </c>
      <c r="D59" s="4" t="s">
        <v>65</v>
      </c>
      <c r="E59" s="9">
        <v>-161179099</v>
      </c>
      <c r="F59" s="83">
        <v>0</v>
      </c>
      <c r="G59" s="83">
        <v>2922168</v>
      </c>
      <c r="H59" s="22">
        <f t="shared" si="0"/>
        <v>-164101267</v>
      </c>
    </row>
    <row r="60" spans="1:8">
      <c r="A60" s="20">
        <v>428000</v>
      </c>
      <c r="B60" s="5" t="s">
        <v>13</v>
      </c>
      <c r="C60" s="5">
        <v>26200</v>
      </c>
      <c r="D60" s="4" t="s">
        <v>66</v>
      </c>
      <c r="E60" s="9">
        <v>0</v>
      </c>
      <c r="F60" s="83">
        <v>0</v>
      </c>
      <c r="G60" s="83">
        <v>0</v>
      </c>
      <c r="H60" s="22">
        <f t="shared" si="0"/>
        <v>0</v>
      </c>
    </row>
    <row r="61" spans="1:8">
      <c r="A61" s="73"/>
      <c r="B61" s="74" t="s">
        <v>13</v>
      </c>
      <c r="C61" s="74">
        <v>26205</v>
      </c>
      <c r="D61" s="75" t="s">
        <v>67</v>
      </c>
      <c r="E61" s="76">
        <v>1000000000</v>
      </c>
      <c r="F61" s="76">
        <v>0</v>
      </c>
      <c r="G61" s="76">
        <v>0</v>
      </c>
      <c r="H61" s="76">
        <f t="shared" si="0"/>
        <v>1000000000</v>
      </c>
    </row>
    <row r="62" spans="1:8">
      <c r="A62" s="20">
        <v>428810</v>
      </c>
      <c r="B62" s="5" t="s">
        <v>13</v>
      </c>
      <c r="C62" s="5">
        <v>27500</v>
      </c>
      <c r="D62" s="4" t="s">
        <v>68</v>
      </c>
      <c r="E62" s="9">
        <v>-23077780</v>
      </c>
      <c r="F62" s="83">
        <v>16912460</v>
      </c>
      <c r="G62" s="83">
        <v>16912460</v>
      </c>
      <c r="H62" s="22">
        <f t="shared" si="0"/>
        <v>-23077780</v>
      </c>
    </row>
    <row r="63" spans="1:8">
      <c r="A63" s="20">
        <v>428820</v>
      </c>
      <c r="B63" s="5" t="s">
        <v>13</v>
      </c>
      <c r="C63" s="5">
        <v>27600</v>
      </c>
      <c r="D63" s="4" t="s">
        <v>69</v>
      </c>
      <c r="E63" s="9">
        <v>4498450</v>
      </c>
      <c r="F63" s="83">
        <v>1691200</v>
      </c>
      <c r="G63" s="83">
        <v>1691200</v>
      </c>
      <c r="H63" s="22">
        <f t="shared" si="0"/>
        <v>4498450</v>
      </c>
    </row>
    <row r="64" spans="1:8">
      <c r="A64" s="20">
        <v>428830</v>
      </c>
      <c r="B64" s="5" t="s">
        <v>13</v>
      </c>
      <c r="C64" s="5">
        <v>27700</v>
      </c>
      <c r="D64" s="4" t="s">
        <v>70</v>
      </c>
      <c r="E64" s="9">
        <v>-2421260</v>
      </c>
      <c r="F64" s="83">
        <v>2421260</v>
      </c>
      <c r="G64" s="83">
        <v>2509380</v>
      </c>
      <c r="H64" s="22">
        <f t="shared" si="0"/>
        <v>-2509380</v>
      </c>
    </row>
    <row r="65" spans="1:8">
      <c r="A65" s="20">
        <v>428840</v>
      </c>
      <c r="B65" s="5" t="s">
        <v>13</v>
      </c>
      <c r="C65" s="5">
        <v>27800</v>
      </c>
      <c r="D65" s="4" t="s">
        <v>71</v>
      </c>
      <c r="E65" s="9">
        <v>-6992990</v>
      </c>
      <c r="F65" s="83">
        <v>6011330</v>
      </c>
      <c r="G65" s="83">
        <v>5156190</v>
      </c>
      <c r="H65" s="22">
        <f>E65+F65-G65</f>
        <v>-6137850</v>
      </c>
    </row>
    <row r="66" spans="1:8">
      <c r="A66" s="20">
        <v>441100</v>
      </c>
      <c r="B66" s="5" t="s">
        <v>13</v>
      </c>
      <c r="C66" s="5">
        <v>26203</v>
      </c>
      <c r="D66" s="4" t="s">
        <v>72</v>
      </c>
      <c r="E66" s="9">
        <v>-1584930415</v>
      </c>
      <c r="F66" s="83">
        <v>0</v>
      </c>
      <c r="G66" s="83">
        <v>0</v>
      </c>
      <c r="H66" s="22">
        <f t="shared" si="0"/>
        <v>-1584930415</v>
      </c>
    </row>
    <row r="67" spans="1:8">
      <c r="A67" s="20">
        <v>412100</v>
      </c>
      <c r="B67" s="5" t="s">
        <v>13</v>
      </c>
      <c r="C67" s="5"/>
      <c r="D67" s="4"/>
      <c r="E67" s="9">
        <v>0</v>
      </c>
      <c r="F67" s="83">
        <v>0</v>
      </c>
      <c r="G67" s="83">
        <v>0</v>
      </c>
      <c r="H67" s="22">
        <f t="shared" si="0"/>
        <v>0</v>
      </c>
    </row>
    <row r="68" spans="1:8">
      <c r="A68" s="20">
        <v>448930</v>
      </c>
      <c r="B68" s="5" t="s">
        <v>13</v>
      </c>
      <c r="C68" s="5"/>
      <c r="D68" s="4" t="s">
        <v>73</v>
      </c>
      <c r="E68" s="9">
        <v>0</v>
      </c>
      <c r="F68" s="83">
        <v>0</v>
      </c>
      <c r="G68" s="83">
        <v>0</v>
      </c>
      <c r="H68" s="22">
        <f t="shared" si="0"/>
        <v>0</v>
      </c>
    </row>
    <row r="69" spans="1:8">
      <c r="A69" s="20">
        <v>466010</v>
      </c>
      <c r="B69" s="5" t="s">
        <v>13</v>
      </c>
      <c r="C69" s="5"/>
      <c r="D69" s="4" t="s">
        <v>74</v>
      </c>
      <c r="E69" s="56">
        <v>0</v>
      </c>
      <c r="F69" s="83">
        <v>0</v>
      </c>
      <c r="G69" s="83">
        <v>0</v>
      </c>
      <c r="H69" s="22">
        <f t="shared" si="0"/>
        <v>0</v>
      </c>
    </row>
    <row r="70" spans="1:8">
      <c r="A70" s="20">
        <v>466020</v>
      </c>
      <c r="B70" s="5" t="s">
        <v>13</v>
      </c>
      <c r="C70" s="5"/>
      <c r="D70" s="4" t="s">
        <v>766</v>
      </c>
      <c r="E70" s="56">
        <v>0</v>
      </c>
      <c r="F70" s="83">
        <v>0</v>
      </c>
      <c r="G70" s="83">
        <v>0</v>
      </c>
      <c r="H70" s="22">
        <f t="shared" si="0"/>
        <v>0</v>
      </c>
    </row>
    <row r="71" spans="1:8">
      <c r="A71" s="20">
        <v>467110</v>
      </c>
      <c r="B71" s="5" t="s">
        <v>13</v>
      </c>
      <c r="C71" s="5"/>
      <c r="D71" s="4" t="s">
        <v>76</v>
      </c>
      <c r="E71" s="9">
        <v>0</v>
      </c>
      <c r="F71" s="83">
        <v>0</v>
      </c>
      <c r="G71" s="83">
        <v>0</v>
      </c>
      <c r="H71" s="22">
        <f t="shared" si="0"/>
        <v>0</v>
      </c>
    </row>
    <row r="72" spans="1:8">
      <c r="A72" s="20">
        <v>484004</v>
      </c>
      <c r="B72" s="5" t="s">
        <v>13</v>
      </c>
      <c r="C72" s="5"/>
      <c r="D72" s="4" t="s">
        <v>77</v>
      </c>
      <c r="E72" s="9">
        <v>0</v>
      </c>
      <c r="F72" s="83">
        <v>0</v>
      </c>
      <c r="G72" s="83">
        <v>0</v>
      </c>
      <c r="H72" s="22">
        <f t="shared" si="0"/>
        <v>0</v>
      </c>
    </row>
    <row r="73" spans="1:8">
      <c r="A73" s="155">
        <v>484037</v>
      </c>
      <c r="B73" s="156" t="s">
        <v>13</v>
      </c>
      <c r="C73" s="156">
        <v>28000</v>
      </c>
      <c r="D73" s="157" t="s">
        <v>78</v>
      </c>
      <c r="E73" s="154">
        <v>8116931944</v>
      </c>
      <c r="F73" s="158">
        <v>88779362</v>
      </c>
      <c r="G73" s="158">
        <v>59231395</v>
      </c>
      <c r="H73" s="158">
        <f>E73+F73-G73</f>
        <v>8146479911</v>
      </c>
    </row>
    <row r="74" spans="1:8">
      <c r="A74" s="20">
        <v>484183</v>
      </c>
      <c r="B74" s="5" t="s">
        <v>13</v>
      </c>
      <c r="C74" s="5"/>
      <c r="D74" s="4" t="s">
        <v>79</v>
      </c>
      <c r="E74" s="9">
        <v>0</v>
      </c>
      <c r="F74" s="83">
        <v>0</v>
      </c>
      <c r="G74" s="83">
        <v>0</v>
      </c>
      <c r="H74" s="22">
        <f t="shared" ref="H74:H136" si="1">E74+F74-G74</f>
        <v>0</v>
      </c>
    </row>
    <row r="75" spans="1:8">
      <c r="A75" s="20">
        <v>484197</v>
      </c>
      <c r="B75" s="5" t="s">
        <v>13</v>
      </c>
      <c r="C75" s="5">
        <v>28200</v>
      </c>
      <c r="D75" s="4" t="s">
        <v>80</v>
      </c>
      <c r="E75" s="56">
        <v>0</v>
      </c>
      <c r="F75" s="83">
        <v>0</v>
      </c>
      <c r="G75" s="83">
        <v>0</v>
      </c>
      <c r="H75" s="22">
        <f t="shared" si="1"/>
        <v>0</v>
      </c>
    </row>
    <row r="76" spans="1:8">
      <c r="A76" s="20">
        <v>484281</v>
      </c>
      <c r="B76" s="5" t="s">
        <v>13</v>
      </c>
      <c r="C76" s="5"/>
      <c r="D76" s="4" t="s">
        <v>81</v>
      </c>
      <c r="E76" s="9">
        <v>0</v>
      </c>
      <c r="F76" s="83">
        <v>0</v>
      </c>
      <c r="G76" s="83">
        <v>0</v>
      </c>
      <c r="H76" s="22">
        <f t="shared" si="1"/>
        <v>0</v>
      </c>
    </row>
    <row r="77" spans="1:8">
      <c r="A77" s="20">
        <v>484307</v>
      </c>
      <c r="B77" s="5" t="s">
        <v>13</v>
      </c>
      <c r="C77" s="5"/>
      <c r="D77" s="4" t="s">
        <v>82</v>
      </c>
      <c r="E77" s="9">
        <v>0</v>
      </c>
      <c r="F77" s="83">
        <v>0</v>
      </c>
      <c r="G77" s="83">
        <v>0</v>
      </c>
      <c r="H77" s="22">
        <f t="shared" si="1"/>
        <v>0</v>
      </c>
    </row>
    <row r="78" spans="1:8">
      <c r="A78" s="147">
        <v>484423</v>
      </c>
      <c r="B78" s="148" t="s">
        <v>13</v>
      </c>
      <c r="C78" s="148">
        <v>28500</v>
      </c>
      <c r="D78" s="149" t="s">
        <v>83</v>
      </c>
      <c r="E78" s="150">
        <v>-78101943</v>
      </c>
      <c r="F78" s="151">
        <v>0</v>
      </c>
      <c r="G78" s="151">
        <v>103575</v>
      </c>
      <c r="H78" s="152">
        <f t="shared" si="1"/>
        <v>-78205518</v>
      </c>
    </row>
    <row r="79" spans="1:8">
      <c r="A79" s="20">
        <v>484941</v>
      </c>
      <c r="B79" s="5" t="s">
        <v>13</v>
      </c>
      <c r="C79" s="5"/>
      <c r="D79" s="4" t="s">
        <v>84</v>
      </c>
      <c r="E79" s="9">
        <v>0</v>
      </c>
      <c r="F79" s="83">
        <v>0</v>
      </c>
      <c r="G79" s="83">
        <v>0</v>
      </c>
      <c r="H79" s="22">
        <f t="shared" si="1"/>
        <v>0</v>
      </c>
    </row>
    <row r="80" spans="1:8">
      <c r="A80" s="147"/>
      <c r="B80" s="148" t="s">
        <v>13</v>
      </c>
      <c r="C80" s="148">
        <v>28700</v>
      </c>
      <c r="D80" s="149" t="s">
        <v>712</v>
      </c>
      <c r="E80" s="154">
        <v>-50385021</v>
      </c>
      <c r="F80" s="151">
        <v>0</v>
      </c>
      <c r="G80" s="151">
        <v>6333540</v>
      </c>
      <c r="H80" s="152">
        <f t="shared" si="1"/>
        <v>-56718561</v>
      </c>
    </row>
    <row r="81" spans="1:8">
      <c r="A81" s="20">
        <v>494020</v>
      </c>
      <c r="B81" s="5" t="s">
        <v>13</v>
      </c>
      <c r="C81" s="5"/>
      <c r="D81" s="4"/>
      <c r="E81" s="9">
        <v>0</v>
      </c>
      <c r="F81" s="83">
        <v>0</v>
      </c>
      <c r="G81" s="83">
        <v>0</v>
      </c>
      <c r="H81" s="22">
        <f t="shared" si="1"/>
        <v>0</v>
      </c>
    </row>
    <row r="82" spans="1:8">
      <c r="A82" s="20">
        <v>496000</v>
      </c>
      <c r="B82" s="5" t="s">
        <v>13</v>
      </c>
      <c r="C82" s="5">
        <v>33100</v>
      </c>
      <c r="D82" s="4" t="s">
        <v>85</v>
      </c>
      <c r="E82" s="9">
        <v>-498060000</v>
      </c>
      <c r="F82" s="83">
        <v>0</v>
      </c>
      <c r="G82" s="83">
        <v>0</v>
      </c>
      <c r="H82" s="22">
        <f t="shared" si="1"/>
        <v>-498060000</v>
      </c>
    </row>
    <row r="83" spans="1:8">
      <c r="A83" s="20">
        <v>498000</v>
      </c>
      <c r="B83" s="5" t="s">
        <v>13</v>
      </c>
      <c r="C83" s="5">
        <v>34100</v>
      </c>
      <c r="D83" s="4" t="s">
        <v>86</v>
      </c>
      <c r="E83" s="9">
        <v>-76665752</v>
      </c>
      <c r="F83" s="83">
        <v>0</v>
      </c>
      <c r="G83" s="83">
        <v>0</v>
      </c>
      <c r="H83" s="22">
        <f t="shared" si="1"/>
        <v>-76665752</v>
      </c>
    </row>
    <row r="84" spans="1:8">
      <c r="A84" s="58">
        <v>499110</v>
      </c>
      <c r="B84" s="59" t="s">
        <v>13</v>
      </c>
      <c r="C84" s="59">
        <v>37500</v>
      </c>
      <c r="D84" s="60" t="s">
        <v>87</v>
      </c>
      <c r="E84" s="61">
        <v>-9154715196</v>
      </c>
      <c r="F84" s="85">
        <v>0</v>
      </c>
      <c r="G84" s="85">
        <v>0</v>
      </c>
      <c r="H84" s="62">
        <f t="shared" si="1"/>
        <v>-9154715196</v>
      </c>
    </row>
    <row r="85" spans="1:8">
      <c r="A85" s="20" t="s">
        <v>88</v>
      </c>
      <c r="B85" s="5" t="s">
        <v>13</v>
      </c>
      <c r="C85" s="5">
        <v>40100</v>
      </c>
      <c r="D85" s="4" t="s">
        <v>89</v>
      </c>
      <c r="E85" s="9">
        <v>0</v>
      </c>
      <c r="F85" s="83">
        <v>0</v>
      </c>
      <c r="G85" s="83">
        <v>0</v>
      </c>
      <c r="H85" s="22">
        <f t="shared" si="1"/>
        <v>0</v>
      </c>
    </row>
    <row r="86" spans="1:8">
      <c r="A86" s="20" t="s">
        <v>90</v>
      </c>
      <c r="B86" s="5" t="s">
        <v>13</v>
      </c>
      <c r="C86" s="5">
        <v>40100</v>
      </c>
      <c r="D86" s="4" t="s">
        <v>91</v>
      </c>
      <c r="E86" s="9">
        <v>0</v>
      </c>
      <c r="F86" s="83">
        <v>0</v>
      </c>
      <c r="G86" s="83">
        <v>0</v>
      </c>
      <c r="H86" s="22">
        <f t="shared" si="1"/>
        <v>0</v>
      </c>
    </row>
    <row r="87" spans="1:8">
      <c r="A87" s="20" t="s">
        <v>92</v>
      </c>
      <c r="B87" s="5" t="s">
        <v>13</v>
      </c>
      <c r="C87" s="5">
        <v>40100</v>
      </c>
      <c r="D87" s="4" t="s">
        <v>93</v>
      </c>
      <c r="E87" s="9">
        <v>0</v>
      </c>
      <c r="F87" s="83">
        <v>0</v>
      </c>
      <c r="G87" s="83">
        <v>0</v>
      </c>
      <c r="H87" s="22">
        <f t="shared" si="1"/>
        <v>0</v>
      </c>
    </row>
    <row r="88" spans="1:8">
      <c r="A88" s="20" t="s">
        <v>94</v>
      </c>
      <c r="B88" s="5" t="s">
        <v>13</v>
      </c>
      <c r="C88" s="5">
        <v>40100</v>
      </c>
      <c r="D88" s="4" t="s">
        <v>95</v>
      </c>
      <c r="E88" s="9">
        <v>0</v>
      </c>
      <c r="F88" s="83">
        <v>0</v>
      </c>
      <c r="G88" s="83">
        <v>0</v>
      </c>
      <c r="H88" s="22">
        <f t="shared" si="1"/>
        <v>0</v>
      </c>
    </row>
    <row r="89" spans="1:8">
      <c r="A89" s="20" t="s">
        <v>96</v>
      </c>
      <c r="B89" s="5" t="s">
        <v>13</v>
      </c>
      <c r="C89" s="5">
        <v>40100</v>
      </c>
      <c r="D89" s="4" t="s">
        <v>97</v>
      </c>
      <c r="E89" s="9">
        <v>0</v>
      </c>
      <c r="F89" s="83">
        <v>0</v>
      </c>
      <c r="G89" s="83">
        <v>0</v>
      </c>
      <c r="H89" s="22">
        <f t="shared" si="1"/>
        <v>0</v>
      </c>
    </row>
    <row r="90" spans="1:8">
      <c r="A90" s="147" t="s">
        <v>98</v>
      </c>
      <c r="B90" s="148" t="s">
        <v>13</v>
      </c>
      <c r="C90" s="148">
        <v>40100</v>
      </c>
      <c r="D90" s="149" t="s">
        <v>99</v>
      </c>
      <c r="E90" s="150">
        <v>-2101078356</v>
      </c>
      <c r="F90" s="151">
        <v>0</v>
      </c>
      <c r="G90" s="151">
        <v>59560198</v>
      </c>
      <c r="H90" s="152">
        <f t="shared" si="1"/>
        <v>-2160638554</v>
      </c>
    </row>
    <row r="91" spans="1:8">
      <c r="A91" s="20" t="s">
        <v>100</v>
      </c>
      <c r="B91" s="5" t="s">
        <v>13</v>
      </c>
      <c r="C91" s="5">
        <v>40100</v>
      </c>
      <c r="D91" s="4" t="s">
        <v>101</v>
      </c>
      <c r="E91" s="9">
        <v>0</v>
      </c>
      <c r="F91" s="83">
        <v>0</v>
      </c>
      <c r="G91" s="83">
        <v>0</v>
      </c>
      <c r="H91" s="22">
        <f t="shared" si="1"/>
        <v>0</v>
      </c>
    </row>
    <row r="92" spans="1:8">
      <c r="A92" s="20" t="s">
        <v>102</v>
      </c>
      <c r="B92" s="5" t="s">
        <v>13</v>
      </c>
      <c r="C92" s="5">
        <v>40100</v>
      </c>
      <c r="D92" s="4" t="s">
        <v>103</v>
      </c>
      <c r="E92" s="9">
        <v>0</v>
      </c>
      <c r="F92" s="83">
        <v>0</v>
      </c>
      <c r="G92" s="83">
        <v>0</v>
      </c>
      <c r="H92" s="22">
        <f t="shared" si="1"/>
        <v>0</v>
      </c>
    </row>
    <row r="93" spans="1:8">
      <c r="A93" s="20" t="s">
        <v>104</v>
      </c>
      <c r="B93" s="5" t="s">
        <v>13</v>
      </c>
      <c r="C93" s="5">
        <v>40101</v>
      </c>
      <c r="D93" s="4" t="s">
        <v>105</v>
      </c>
      <c r="E93" s="9">
        <v>-20190796927</v>
      </c>
      <c r="F93" s="83">
        <v>0</v>
      </c>
      <c r="G93" s="83">
        <v>2253755534</v>
      </c>
      <c r="H93" s="22">
        <f t="shared" si="1"/>
        <v>-22444552461</v>
      </c>
    </row>
    <row r="94" spans="1:8">
      <c r="A94" s="20" t="s">
        <v>106</v>
      </c>
      <c r="B94" s="5" t="s">
        <v>13</v>
      </c>
      <c r="C94" s="5">
        <v>40102</v>
      </c>
      <c r="D94" s="4" t="s">
        <v>107</v>
      </c>
      <c r="E94" s="9">
        <v>-9097400</v>
      </c>
      <c r="F94" s="83">
        <v>0</v>
      </c>
      <c r="G94" s="83">
        <v>0</v>
      </c>
      <c r="H94" s="22">
        <f t="shared" si="1"/>
        <v>-9097400</v>
      </c>
    </row>
    <row r="95" spans="1:8">
      <c r="A95" s="20" t="s">
        <v>108</v>
      </c>
      <c r="B95" s="5" t="s">
        <v>13</v>
      </c>
      <c r="C95" s="5">
        <v>45100</v>
      </c>
      <c r="D95" s="4" t="s">
        <v>109</v>
      </c>
      <c r="E95" s="9">
        <v>0</v>
      </c>
      <c r="F95" s="83">
        <v>0</v>
      </c>
      <c r="G95" s="83">
        <v>0</v>
      </c>
      <c r="H95" s="22">
        <f t="shared" si="1"/>
        <v>0</v>
      </c>
    </row>
    <row r="96" spans="1:8">
      <c r="A96" s="20" t="s">
        <v>110</v>
      </c>
      <c r="B96" s="5" t="s">
        <v>13</v>
      </c>
      <c r="C96" s="5">
        <v>45101</v>
      </c>
      <c r="D96" s="4" t="s">
        <v>111</v>
      </c>
      <c r="E96" s="9">
        <v>18569584120</v>
      </c>
      <c r="F96" s="83">
        <v>2167452159</v>
      </c>
      <c r="G96" s="83">
        <v>0</v>
      </c>
      <c r="H96" s="22">
        <f t="shared" si="1"/>
        <v>20737036279</v>
      </c>
    </row>
    <row r="97" spans="1:8">
      <c r="A97" s="20" t="s">
        <v>112</v>
      </c>
      <c r="B97" s="5" t="s">
        <v>13</v>
      </c>
      <c r="C97" s="5">
        <v>45102</v>
      </c>
      <c r="D97" s="4" t="s">
        <v>113</v>
      </c>
      <c r="E97" s="9">
        <v>-37934270</v>
      </c>
      <c r="F97" s="83">
        <v>0</v>
      </c>
      <c r="G97" s="83">
        <v>13979010</v>
      </c>
      <c r="H97" s="22">
        <f t="shared" si="1"/>
        <v>-51913280</v>
      </c>
    </row>
    <row r="98" spans="1:8">
      <c r="A98" s="20" t="s">
        <v>114</v>
      </c>
      <c r="B98" s="5" t="s">
        <v>13</v>
      </c>
      <c r="C98" s="5">
        <v>80200</v>
      </c>
      <c r="D98" s="4" t="s">
        <v>115</v>
      </c>
      <c r="E98" s="9">
        <v>236922773</v>
      </c>
      <c r="F98" s="83">
        <v>27124267</v>
      </c>
      <c r="G98" s="83">
        <v>0</v>
      </c>
      <c r="H98" s="22">
        <f>E98+F98-G98</f>
        <v>264047040</v>
      </c>
    </row>
    <row r="99" spans="1:8">
      <c r="A99" s="20" t="s">
        <v>116</v>
      </c>
      <c r="B99" s="5" t="s">
        <v>13</v>
      </c>
      <c r="C99" s="5">
        <v>80200</v>
      </c>
      <c r="D99" s="4" t="s">
        <v>117</v>
      </c>
      <c r="E99" s="9">
        <v>0</v>
      </c>
      <c r="F99" s="83">
        <v>0</v>
      </c>
      <c r="G99" s="83">
        <v>0</v>
      </c>
      <c r="H99" s="22">
        <f t="shared" si="1"/>
        <v>0</v>
      </c>
    </row>
    <row r="100" spans="1:8">
      <c r="A100" s="20" t="s">
        <v>118</v>
      </c>
      <c r="B100" s="5" t="s">
        <v>13</v>
      </c>
      <c r="C100" s="5">
        <v>80200</v>
      </c>
      <c r="D100" s="4" t="s">
        <v>119</v>
      </c>
      <c r="E100" s="9">
        <v>0</v>
      </c>
      <c r="F100" s="83">
        <v>0</v>
      </c>
      <c r="G100" s="83">
        <v>0</v>
      </c>
      <c r="H100" s="22">
        <f t="shared" si="1"/>
        <v>0</v>
      </c>
    </row>
    <row r="101" spans="1:8">
      <c r="A101" s="20" t="s">
        <v>120</v>
      </c>
      <c r="B101" s="5" t="s">
        <v>13</v>
      </c>
      <c r="C101" s="5">
        <v>80200</v>
      </c>
      <c r="D101" s="4" t="s">
        <v>121</v>
      </c>
      <c r="E101" s="9">
        <v>94766295</v>
      </c>
      <c r="F101" s="83">
        <v>10945984</v>
      </c>
      <c r="G101" s="83">
        <v>0</v>
      </c>
      <c r="H101" s="22">
        <f t="shared" si="1"/>
        <v>105712279</v>
      </c>
    </row>
    <row r="102" spans="1:8">
      <c r="A102" s="20" t="s">
        <v>122</v>
      </c>
      <c r="B102" s="5" t="s">
        <v>13</v>
      </c>
      <c r="C102" s="5">
        <v>80200</v>
      </c>
      <c r="D102" s="4" t="s">
        <v>123</v>
      </c>
      <c r="E102" s="9">
        <v>78388147</v>
      </c>
      <c r="F102" s="83">
        <v>8934993</v>
      </c>
      <c r="G102" s="83">
        <v>0</v>
      </c>
      <c r="H102" s="22">
        <f t="shared" si="1"/>
        <v>87323140</v>
      </c>
    </row>
    <row r="103" spans="1:8">
      <c r="A103" s="20" t="s">
        <v>124</v>
      </c>
      <c r="B103" s="5" t="s">
        <v>13</v>
      </c>
      <c r="C103" s="5">
        <v>80200</v>
      </c>
      <c r="D103" s="4" t="s">
        <v>125</v>
      </c>
      <c r="E103" s="9">
        <v>41556183</v>
      </c>
      <c r="F103" s="83">
        <v>4858599</v>
      </c>
      <c r="G103" s="83">
        <v>0</v>
      </c>
      <c r="H103" s="22">
        <f t="shared" si="1"/>
        <v>46414782</v>
      </c>
    </row>
    <row r="104" spans="1:8">
      <c r="A104" s="20" t="s">
        <v>126</v>
      </c>
      <c r="B104" s="5" t="s">
        <v>13</v>
      </c>
      <c r="C104" s="5">
        <v>80200</v>
      </c>
      <c r="D104" s="4" t="s">
        <v>127</v>
      </c>
      <c r="E104" s="9">
        <v>264665388</v>
      </c>
      <c r="F104" s="83">
        <v>24326040</v>
      </c>
      <c r="G104" s="83">
        <v>0</v>
      </c>
      <c r="H104" s="22">
        <f t="shared" si="1"/>
        <v>288991428</v>
      </c>
    </row>
    <row r="105" spans="1:8">
      <c r="A105" s="20" t="s">
        <v>128</v>
      </c>
      <c r="B105" s="5" t="s">
        <v>13</v>
      </c>
      <c r="C105" s="5">
        <v>80200</v>
      </c>
      <c r="D105" s="4" t="s">
        <v>129</v>
      </c>
      <c r="E105" s="9">
        <v>241149818</v>
      </c>
      <c r="F105" s="83">
        <v>27402281</v>
      </c>
      <c r="G105" s="83">
        <v>0</v>
      </c>
      <c r="H105" s="22">
        <f t="shared" si="1"/>
        <v>268552099</v>
      </c>
    </row>
    <row r="106" spans="1:8">
      <c r="A106" s="20">
        <v>782000</v>
      </c>
      <c r="B106" s="5" t="s">
        <v>13</v>
      </c>
      <c r="C106" s="5">
        <v>81100</v>
      </c>
      <c r="D106" s="4" t="s">
        <v>130</v>
      </c>
      <c r="E106" s="9">
        <v>380000</v>
      </c>
      <c r="F106" s="83">
        <v>0</v>
      </c>
      <c r="G106" s="83">
        <v>0</v>
      </c>
      <c r="H106" s="22">
        <f t="shared" si="1"/>
        <v>380000</v>
      </c>
    </row>
    <row r="107" spans="1:8">
      <c r="A107" s="20" t="s">
        <v>131</v>
      </c>
      <c r="B107" s="5" t="s">
        <v>13</v>
      </c>
      <c r="C107" s="5">
        <v>81100</v>
      </c>
      <c r="D107" s="4" t="s">
        <v>132</v>
      </c>
      <c r="E107" s="9">
        <v>0</v>
      </c>
      <c r="F107" s="83">
        <v>0</v>
      </c>
      <c r="G107" s="83">
        <v>0</v>
      </c>
      <c r="H107" s="22">
        <f t="shared" si="1"/>
        <v>0</v>
      </c>
    </row>
    <row r="108" spans="1:8">
      <c r="A108" s="20" t="s">
        <v>133</v>
      </c>
      <c r="B108" s="5" t="s">
        <v>13</v>
      </c>
      <c r="C108" s="5">
        <v>81100</v>
      </c>
      <c r="D108" s="4" t="s">
        <v>134</v>
      </c>
      <c r="E108" s="9">
        <v>0</v>
      </c>
      <c r="F108" s="83">
        <v>0</v>
      </c>
      <c r="G108" s="83">
        <v>0</v>
      </c>
      <c r="H108" s="22">
        <f t="shared" si="1"/>
        <v>0</v>
      </c>
    </row>
    <row r="109" spans="1:8">
      <c r="A109" s="20" t="s">
        <v>135</v>
      </c>
      <c r="B109" s="5" t="s">
        <v>13</v>
      </c>
      <c r="C109" s="5">
        <v>81100</v>
      </c>
      <c r="D109" s="4" t="s">
        <v>136</v>
      </c>
      <c r="E109" s="9">
        <v>0</v>
      </c>
      <c r="F109" s="83">
        <v>0</v>
      </c>
      <c r="G109" s="83">
        <v>0</v>
      </c>
      <c r="H109" s="22">
        <f t="shared" si="1"/>
        <v>0</v>
      </c>
    </row>
    <row r="110" spans="1:8">
      <c r="A110" s="20" t="s">
        <v>137</v>
      </c>
      <c r="B110" s="5" t="s">
        <v>13</v>
      </c>
      <c r="C110" s="5">
        <v>81100</v>
      </c>
      <c r="D110" s="4" t="s">
        <v>138</v>
      </c>
      <c r="E110" s="9">
        <v>0</v>
      </c>
      <c r="F110" s="83">
        <v>0</v>
      </c>
      <c r="G110" s="83">
        <v>0</v>
      </c>
      <c r="H110" s="22">
        <f t="shared" si="1"/>
        <v>0</v>
      </c>
    </row>
    <row r="111" spans="1:8">
      <c r="A111" s="20" t="s">
        <v>139</v>
      </c>
      <c r="B111" s="5" t="s">
        <v>13</v>
      </c>
      <c r="C111" s="5">
        <v>81100</v>
      </c>
      <c r="D111" s="4" t="s">
        <v>140</v>
      </c>
      <c r="E111" s="9">
        <v>0</v>
      </c>
      <c r="F111" s="83">
        <v>0</v>
      </c>
      <c r="G111" s="83">
        <v>0</v>
      </c>
      <c r="H111" s="22">
        <f t="shared" si="1"/>
        <v>0</v>
      </c>
    </row>
    <row r="112" spans="1:8">
      <c r="A112" s="20" t="s">
        <v>141</v>
      </c>
      <c r="B112" s="5" t="s">
        <v>13</v>
      </c>
      <c r="C112" s="5">
        <v>81100</v>
      </c>
      <c r="D112" s="4" t="s">
        <v>142</v>
      </c>
      <c r="E112" s="9">
        <v>0</v>
      </c>
      <c r="F112" s="83">
        <v>0</v>
      </c>
      <c r="G112" s="83">
        <v>0</v>
      </c>
      <c r="H112" s="22">
        <f t="shared" si="1"/>
        <v>0</v>
      </c>
    </row>
    <row r="113" spans="1:8">
      <c r="A113" s="20" t="s">
        <v>143</v>
      </c>
      <c r="B113" s="5" t="s">
        <v>13</v>
      </c>
      <c r="C113" s="5">
        <v>81102</v>
      </c>
      <c r="D113" s="4" t="s">
        <v>144</v>
      </c>
      <c r="E113" s="9">
        <v>78525151</v>
      </c>
      <c r="F113" s="83">
        <v>0</v>
      </c>
      <c r="G113" s="83">
        <v>0</v>
      </c>
      <c r="H113" s="22">
        <f t="shared" si="1"/>
        <v>78525151</v>
      </c>
    </row>
    <row r="114" spans="1:8">
      <c r="A114" s="20" t="s">
        <v>145</v>
      </c>
      <c r="B114" s="5" t="s">
        <v>13</v>
      </c>
      <c r="C114" s="5">
        <v>81102</v>
      </c>
      <c r="D114" s="4" t="s">
        <v>146</v>
      </c>
      <c r="E114" s="9">
        <v>0</v>
      </c>
      <c r="F114" s="83">
        <v>0</v>
      </c>
      <c r="G114" s="83">
        <v>0</v>
      </c>
      <c r="H114" s="22">
        <f t="shared" si="1"/>
        <v>0</v>
      </c>
    </row>
    <row r="115" spans="1:8">
      <c r="A115" s="20" t="s">
        <v>147</v>
      </c>
      <c r="B115" s="5" t="s">
        <v>13</v>
      </c>
      <c r="C115" s="5">
        <v>81102</v>
      </c>
      <c r="D115" s="4" t="s">
        <v>148</v>
      </c>
      <c r="E115" s="9">
        <v>0</v>
      </c>
      <c r="F115" s="83">
        <v>0</v>
      </c>
      <c r="G115" s="83">
        <v>0</v>
      </c>
      <c r="H115" s="22">
        <f t="shared" si="1"/>
        <v>0</v>
      </c>
    </row>
    <row r="116" spans="1:8">
      <c r="A116" s="20" t="s">
        <v>149</v>
      </c>
      <c r="B116" s="5" t="s">
        <v>13</v>
      </c>
      <c r="C116" s="5">
        <v>81102</v>
      </c>
      <c r="D116" s="4" t="s">
        <v>150</v>
      </c>
      <c r="E116" s="9">
        <v>14849772</v>
      </c>
      <c r="F116" s="83">
        <v>0</v>
      </c>
      <c r="G116" s="83">
        <v>0</v>
      </c>
      <c r="H116" s="22">
        <f t="shared" si="1"/>
        <v>14849772</v>
      </c>
    </row>
    <row r="117" spans="1:8">
      <c r="A117" s="20" t="s">
        <v>151</v>
      </c>
      <c r="B117" s="5" t="s">
        <v>13</v>
      </c>
      <c r="C117" s="5">
        <v>81102</v>
      </c>
      <c r="D117" s="4" t="s">
        <v>152</v>
      </c>
      <c r="E117" s="9">
        <v>34172533</v>
      </c>
      <c r="F117" s="83">
        <v>0</v>
      </c>
      <c r="G117" s="83">
        <v>0</v>
      </c>
      <c r="H117" s="22">
        <f t="shared" si="1"/>
        <v>34172533</v>
      </c>
    </row>
    <row r="118" spans="1:8">
      <c r="A118" s="20" t="s">
        <v>153</v>
      </c>
      <c r="B118" s="5" t="s">
        <v>13</v>
      </c>
      <c r="C118" s="5">
        <v>81102</v>
      </c>
      <c r="D118" s="4" t="s">
        <v>154</v>
      </c>
      <c r="E118" s="9">
        <v>157946101</v>
      </c>
      <c r="F118" s="83">
        <v>0</v>
      </c>
      <c r="G118" s="83">
        <v>0</v>
      </c>
      <c r="H118" s="22">
        <f t="shared" si="1"/>
        <v>157946101</v>
      </c>
    </row>
    <row r="119" spans="1:8">
      <c r="A119" s="20" t="s">
        <v>155</v>
      </c>
      <c r="B119" s="5" t="s">
        <v>13</v>
      </c>
      <c r="C119" s="5">
        <v>81102</v>
      </c>
      <c r="D119" s="4" t="s">
        <v>156</v>
      </c>
      <c r="E119" s="9">
        <v>187577940</v>
      </c>
      <c r="F119" s="83">
        <v>0</v>
      </c>
      <c r="G119" s="83">
        <v>0</v>
      </c>
      <c r="H119" s="22">
        <f t="shared" si="1"/>
        <v>187577940</v>
      </c>
    </row>
    <row r="120" spans="1:8">
      <c r="A120" s="20" t="s">
        <v>157</v>
      </c>
      <c r="B120" s="5" t="s">
        <v>13</v>
      </c>
      <c r="C120" s="5">
        <v>81102</v>
      </c>
      <c r="D120" s="4" t="s">
        <v>158</v>
      </c>
      <c r="E120" s="9">
        <v>129201689</v>
      </c>
      <c r="F120" s="83">
        <v>0</v>
      </c>
      <c r="G120" s="83">
        <v>0</v>
      </c>
      <c r="H120" s="22">
        <f t="shared" si="1"/>
        <v>129201689</v>
      </c>
    </row>
    <row r="121" spans="1:8">
      <c r="A121" s="20">
        <v>782590</v>
      </c>
      <c r="B121" s="5" t="s">
        <v>13</v>
      </c>
      <c r="C121" s="5">
        <v>81100</v>
      </c>
      <c r="D121" s="4" t="s">
        <v>159</v>
      </c>
      <c r="E121" s="9">
        <v>0</v>
      </c>
      <c r="F121" s="83">
        <v>0</v>
      </c>
      <c r="G121" s="83">
        <v>0</v>
      </c>
      <c r="H121" s="22">
        <f t="shared" si="1"/>
        <v>0</v>
      </c>
    </row>
    <row r="122" spans="1:8">
      <c r="A122" s="20" t="s">
        <v>160</v>
      </c>
      <c r="B122" s="5" t="s">
        <v>13</v>
      </c>
      <c r="C122" s="5">
        <v>81100</v>
      </c>
      <c r="D122" s="4" t="s">
        <v>161</v>
      </c>
      <c r="E122" s="9">
        <v>0</v>
      </c>
      <c r="F122" s="83">
        <v>0</v>
      </c>
      <c r="G122" s="83">
        <v>0</v>
      </c>
      <c r="H122" s="22">
        <f t="shared" si="1"/>
        <v>0</v>
      </c>
    </row>
    <row r="123" spans="1:8">
      <c r="A123" s="20">
        <v>782610</v>
      </c>
      <c r="B123" s="5" t="s">
        <v>13</v>
      </c>
      <c r="C123" s="5"/>
      <c r="D123" s="4" t="s">
        <v>162</v>
      </c>
      <c r="E123" s="9">
        <v>0</v>
      </c>
      <c r="F123" s="83">
        <v>0</v>
      </c>
      <c r="G123" s="83">
        <v>0</v>
      </c>
      <c r="H123" s="22">
        <f t="shared" si="1"/>
        <v>0</v>
      </c>
    </row>
    <row r="124" spans="1:8">
      <c r="A124" s="20">
        <v>782610</v>
      </c>
      <c r="B124" s="5" t="s">
        <v>13</v>
      </c>
      <c r="C124" s="5">
        <v>81104</v>
      </c>
      <c r="D124" s="4" t="s">
        <v>764</v>
      </c>
      <c r="E124" s="9">
        <v>1415800</v>
      </c>
      <c r="F124" s="83">
        <v>454660</v>
      </c>
      <c r="G124" s="83">
        <v>0</v>
      </c>
      <c r="H124" s="22">
        <f t="shared" si="1"/>
        <v>1870460</v>
      </c>
    </row>
    <row r="125" spans="1:8">
      <c r="A125" s="20" t="s">
        <v>163</v>
      </c>
      <c r="B125" s="5" t="s">
        <v>13</v>
      </c>
      <c r="C125" s="5">
        <v>81100</v>
      </c>
      <c r="D125" s="4" t="s">
        <v>164</v>
      </c>
      <c r="E125" s="9">
        <v>0</v>
      </c>
      <c r="F125" s="83">
        <v>0</v>
      </c>
      <c r="G125" s="83">
        <v>0</v>
      </c>
      <c r="H125" s="22">
        <f t="shared" si="1"/>
        <v>0</v>
      </c>
    </row>
    <row r="126" spans="1:8">
      <c r="A126" s="20" t="s">
        <v>165</v>
      </c>
      <c r="B126" s="5" t="s">
        <v>13</v>
      </c>
      <c r="C126" s="5">
        <v>81100</v>
      </c>
      <c r="D126" s="4" t="s">
        <v>166</v>
      </c>
      <c r="E126" s="9">
        <v>0</v>
      </c>
      <c r="F126" s="83">
        <v>0</v>
      </c>
      <c r="G126" s="83">
        <v>0</v>
      </c>
      <c r="H126" s="22">
        <f t="shared" si="1"/>
        <v>0</v>
      </c>
    </row>
    <row r="127" spans="1:8">
      <c r="A127" s="20" t="s">
        <v>167</v>
      </c>
      <c r="B127" s="5" t="s">
        <v>13</v>
      </c>
      <c r="C127" s="5">
        <v>81100</v>
      </c>
      <c r="D127" s="4" t="s">
        <v>168</v>
      </c>
      <c r="E127" s="9">
        <v>0</v>
      </c>
      <c r="F127" s="83">
        <v>0</v>
      </c>
      <c r="G127" s="83">
        <v>0</v>
      </c>
      <c r="H127" s="22">
        <f t="shared" si="1"/>
        <v>0</v>
      </c>
    </row>
    <row r="128" spans="1:8">
      <c r="A128" s="20" t="s">
        <v>169</v>
      </c>
      <c r="B128" s="5" t="s">
        <v>13</v>
      </c>
      <c r="C128" s="5">
        <v>81100</v>
      </c>
      <c r="D128" s="4" t="s">
        <v>170</v>
      </c>
      <c r="E128" s="9">
        <v>0</v>
      </c>
      <c r="F128" s="83">
        <v>0</v>
      </c>
      <c r="G128" s="83">
        <v>0</v>
      </c>
      <c r="H128" s="22">
        <f t="shared" si="1"/>
        <v>0</v>
      </c>
    </row>
    <row r="129" spans="1:8">
      <c r="A129" s="20" t="s">
        <v>171</v>
      </c>
      <c r="B129" s="5" t="s">
        <v>13</v>
      </c>
      <c r="C129" s="5">
        <v>81100</v>
      </c>
      <c r="D129" s="4" t="s">
        <v>172</v>
      </c>
      <c r="E129" s="9">
        <v>0</v>
      </c>
      <c r="F129" s="83">
        <v>0</v>
      </c>
      <c r="G129" s="83">
        <v>0</v>
      </c>
      <c r="H129" s="22">
        <f t="shared" si="1"/>
        <v>0</v>
      </c>
    </row>
    <row r="130" spans="1:8">
      <c r="A130" s="20" t="s">
        <v>173</v>
      </c>
      <c r="B130" s="5" t="s">
        <v>13</v>
      </c>
      <c r="C130" s="5">
        <v>81100</v>
      </c>
      <c r="D130" s="4" t="s">
        <v>174</v>
      </c>
      <c r="E130" s="9">
        <v>0</v>
      </c>
      <c r="F130" s="83">
        <v>0</v>
      </c>
      <c r="G130" s="83">
        <v>0</v>
      </c>
      <c r="H130" s="22">
        <f t="shared" si="1"/>
        <v>0</v>
      </c>
    </row>
    <row r="131" spans="1:8">
      <c r="A131" s="20" t="s">
        <v>175</v>
      </c>
      <c r="B131" s="5" t="s">
        <v>13</v>
      </c>
      <c r="C131" s="5">
        <v>81100</v>
      </c>
      <c r="D131" s="4" t="s">
        <v>176</v>
      </c>
      <c r="E131" s="9">
        <v>0</v>
      </c>
      <c r="F131" s="83">
        <v>0</v>
      </c>
      <c r="G131" s="83">
        <v>0</v>
      </c>
      <c r="H131" s="22">
        <f t="shared" si="1"/>
        <v>0</v>
      </c>
    </row>
    <row r="132" spans="1:8">
      <c r="A132" s="20" t="s">
        <v>177</v>
      </c>
      <c r="B132" s="5" t="s">
        <v>13</v>
      </c>
      <c r="C132" s="5">
        <v>81100</v>
      </c>
      <c r="D132" s="4" t="s">
        <v>178</v>
      </c>
      <c r="E132" s="9">
        <v>0</v>
      </c>
      <c r="F132" s="83">
        <v>0</v>
      </c>
      <c r="G132" s="83">
        <v>0</v>
      </c>
      <c r="H132" s="22">
        <f t="shared" si="1"/>
        <v>0</v>
      </c>
    </row>
    <row r="133" spans="1:8">
      <c r="A133" s="20" t="s">
        <v>179</v>
      </c>
      <c r="B133" s="5" t="s">
        <v>13</v>
      </c>
      <c r="C133" s="5">
        <v>80300</v>
      </c>
      <c r="D133" s="4" t="s">
        <v>180</v>
      </c>
      <c r="E133" s="9">
        <v>6093608</v>
      </c>
      <c r="F133" s="83">
        <v>761701</v>
      </c>
      <c r="G133" s="83">
        <v>0</v>
      </c>
      <c r="H133" s="22">
        <f t="shared" si="1"/>
        <v>6855309</v>
      </c>
    </row>
    <row r="134" spans="1:8">
      <c r="A134" s="20" t="s">
        <v>181</v>
      </c>
      <c r="B134" s="5" t="s">
        <v>13</v>
      </c>
      <c r="C134" s="5">
        <v>80300</v>
      </c>
      <c r="D134" s="4" t="s">
        <v>182</v>
      </c>
      <c r="E134" s="9">
        <v>0</v>
      </c>
      <c r="F134" s="83">
        <v>0</v>
      </c>
      <c r="G134" s="83">
        <v>0</v>
      </c>
      <c r="H134" s="22">
        <f t="shared" si="1"/>
        <v>0</v>
      </c>
    </row>
    <row r="135" spans="1:8">
      <c r="A135" s="20" t="s">
        <v>183</v>
      </c>
      <c r="B135" s="5" t="s">
        <v>13</v>
      </c>
      <c r="C135" s="5">
        <v>80300</v>
      </c>
      <c r="D135" s="4" t="s">
        <v>184</v>
      </c>
      <c r="E135" s="9">
        <v>0</v>
      </c>
      <c r="F135" s="83">
        <v>0</v>
      </c>
      <c r="G135" s="83">
        <v>0</v>
      </c>
      <c r="H135" s="22">
        <f t="shared" si="1"/>
        <v>0</v>
      </c>
    </row>
    <row r="136" spans="1:8">
      <c r="A136" s="20" t="s">
        <v>185</v>
      </c>
      <c r="B136" s="5" t="s">
        <v>13</v>
      </c>
      <c r="C136" s="5">
        <v>80300</v>
      </c>
      <c r="D136" s="4" t="s">
        <v>186</v>
      </c>
      <c r="E136" s="9">
        <v>2421616</v>
      </c>
      <c r="F136" s="83">
        <v>302702</v>
      </c>
      <c r="G136" s="83">
        <v>0</v>
      </c>
      <c r="H136" s="22">
        <f t="shared" si="1"/>
        <v>2724318</v>
      </c>
    </row>
    <row r="137" spans="1:8">
      <c r="A137" s="20" t="s">
        <v>187</v>
      </c>
      <c r="B137" s="5" t="s">
        <v>13</v>
      </c>
      <c r="C137" s="5">
        <v>80300</v>
      </c>
      <c r="D137" s="4" t="s">
        <v>188</v>
      </c>
      <c r="E137" s="9">
        <v>2008032</v>
      </c>
      <c r="F137" s="83">
        <v>251004</v>
      </c>
      <c r="G137" s="83">
        <v>0</v>
      </c>
      <c r="H137" s="22">
        <f t="shared" ref="H137:H205" si="2">E137+F137-G137</f>
        <v>2259036</v>
      </c>
    </row>
    <row r="138" spans="1:8">
      <c r="A138" s="20" t="s">
        <v>189</v>
      </c>
      <c r="B138" s="5" t="s">
        <v>13</v>
      </c>
      <c r="C138" s="5">
        <v>80300</v>
      </c>
      <c r="D138" s="4" t="s">
        <v>190</v>
      </c>
      <c r="E138" s="9">
        <v>1069904</v>
      </c>
      <c r="F138" s="83">
        <v>133738</v>
      </c>
      <c r="G138" s="83">
        <v>0</v>
      </c>
      <c r="H138" s="22">
        <f t="shared" si="2"/>
        <v>1203642</v>
      </c>
    </row>
    <row r="139" spans="1:8">
      <c r="A139" s="20" t="s">
        <v>191</v>
      </c>
      <c r="B139" s="5" t="s">
        <v>13</v>
      </c>
      <c r="C139" s="5">
        <v>80300</v>
      </c>
      <c r="D139" s="4" t="s">
        <v>192</v>
      </c>
      <c r="E139" s="9">
        <v>5540896</v>
      </c>
      <c r="F139" s="83">
        <v>692612</v>
      </c>
      <c r="G139" s="83">
        <v>0</v>
      </c>
      <c r="H139" s="22">
        <f t="shared" si="2"/>
        <v>6233508</v>
      </c>
    </row>
    <row r="140" spans="1:8">
      <c r="A140" s="20" t="s">
        <v>193</v>
      </c>
      <c r="B140" s="5" t="s">
        <v>13</v>
      </c>
      <c r="C140" s="5">
        <v>80300</v>
      </c>
      <c r="D140" s="4" t="s">
        <v>194</v>
      </c>
      <c r="E140" s="9">
        <v>6243288</v>
      </c>
      <c r="F140" s="83">
        <v>780411</v>
      </c>
      <c r="G140" s="83">
        <v>0</v>
      </c>
      <c r="H140" s="22">
        <f t="shared" si="2"/>
        <v>7023699</v>
      </c>
    </row>
    <row r="141" spans="1:8">
      <c r="A141" s="162">
        <v>783000</v>
      </c>
      <c r="B141" s="163" t="s">
        <v>13</v>
      </c>
      <c r="C141" s="163">
        <v>81106</v>
      </c>
      <c r="D141" s="164" t="s">
        <v>777</v>
      </c>
      <c r="E141" s="165">
        <v>200000</v>
      </c>
      <c r="F141" s="166">
        <v>0</v>
      </c>
      <c r="G141" s="166">
        <v>0</v>
      </c>
      <c r="H141" s="167">
        <f t="shared" si="2"/>
        <v>200000</v>
      </c>
    </row>
    <row r="142" spans="1:8">
      <c r="A142" s="20" t="s">
        <v>199</v>
      </c>
      <c r="B142" s="5" t="s">
        <v>13</v>
      </c>
      <c r="C142" s="5">
        <v>81106</v>
      </c>
      <c r="D142" s="4" t="s">
        <v>200</v>
      </c>
      <c r="E142" s="9">
        <v>171175</v>
      </c>
      <c r="F142" s="83">
        <v>18900</v>
      </c>
      <c r="G142" s="83">
        <v>0</v>
      </c>
      <c r="H142" s="22">
        <f t="shared" si="2"/>
        <v>190075</v>
      </c>
    </row>
    <row r="143" spans="1:8">
      <c r="A143" s="20" t="s">
        <v>769</v>
      </c>
      <c r="B143" s="5" t="s">
        <v>13</v>
      </c>
      <c r="C143" s="5">
        <v>81106</v>
      </c>
      <c r="D143" s="4" t="s">
        <v>768</v>
      </c>
      <c r="E143" s="9">
        <v>112000</v>
      </c>
      <c r="F143" s="83">
        <v>0</v>
      </c>
      <c r="G143" s="83">
        <v>0</v>
      </c>
      <c r="H143" s="22">
        <f t="shared" si="2"/>
        <v>112000</v>
      </c>
    </row>
    <row r="144" spans="1:8">
      <c r="A144" s="20" t="s">
        <v>197</v>
      </c>
      <c r="B144" s="5" t="s">
        <v>13</v>
      </c>
      <c r="C144" s="5">
        <v>81106</v>
      </c>
      <c r="D144" s="4" t="s">
        <v>198</v>
      </c>
      <c r="E144" s="9">
        <v>151000</v>
      </c>
      <c r="F144" s="83">
        <v>4500</v>
      </c>
      <c r="G144" s="83">
        <v>0</v>
      </c>
      <c r="H144" s="22">
        <f>E144+F144-G144</f>
        <v>155500</v>
      </c>
    </row>
    <row r="145" spans="1:8">
      <c r="A145" s="20" t="s">
        <v>195</v>
      </c>
      <c r="B145" s="5" t="s">
        <v>13</v>
      </c>
      <c r="C145" s="5">
        <v>81106</v>
      </c>
      <c r="D145" s="4" t="s">
        <v>196</v>
      </c>
      <c r="E145" s="9">
        <v>6671000</v>
      </c>
      <c r="F145" s="83">
        <v>0</v>
      </c>
      <c r="G145" s="83">
        <v>0</v>
      </c>
      <c r="H145" s="22">
        <f>E145+F145-G145</f>
        <v>6671000</v>
      </c>
    </row>
    <row r="146" spans="1:8">
      <c r="A146" s="20" t="s">
        <v>774</v>
      </c>
      <c r="B146" s="5" t="s">
        <v>13</v>
      </c>
      <c r="C146" s="5">
        <v>81106</v>
      </c>
      <c r="D146" s="4" t="s">
        <v>773</v>
      </c>
      <c r="E146" s="9">
        <v>0</v>
      </c>
      <c r="F146" s="83">
        <v>0</v>
      </c>
      <c r="G146" s="83">
        <v>0</v>
      </c>
      <c r="H146" s="22">
        <f>E146+F146-G146</f>
        <v>0</v>
      </c>
    </row>
    <row r="147" spans="1:8">
      <c r="A147" s="20" t="s">
        <v>775</v>
      </c>
      <c r="B147" s="5" t="s">
        <v>13</v>
      </c>
      <c r="C147" s="5">
        <v>81106</v>
      </c>
      <c r="D147" s="4" t="s">
        <v>776</v>
      </c>
      <c r="E147" s="9">
        <v>17500</v>
      </c>
      <c r="F147" s="83">
        <v>0</v>
      </c>
      <c r="G147" s="83">
        <v>0</v>
      </c>
      <c r="H147" s="22">
        <f>E147+F147-G147</f>
        <v>17500</v>
      </c>
    </row>
    <row r="148" spans="1:8">
      <c r="A148" s="20" t="s">
        <v>201</v>
      </c>
      <c r="B148" s="5" t="s">
        <v>13</v>
      </c>
      <c r="C148" s="5">
        <v>81107</v>
      </c>
      <c r="D148" s="4" t="s">
        <v>202</v>
      </c>
      <c r="E148" s="9">
        <v>6649520</v>
      </c>
      <c r="F148" s="83">
        <v>831190</v>
      </c>
      <c r="G148" s="83">
        <v>0</v>
      </c>
      <c r="H148" s="22">
        <f t="shared" si="2"/>
        <v>7480710</v>
      </c>
    </row>
    <row r="149" spans="1:8">
      <c r="A149" s="20" t="s">
        <v>203</v>
      </c>
      <c r="B149" s="5" t="s">
        <v>13</v>
      </c>
      <c r="C149" s="5">
        <v>81107</v>
      </c>
      <c r="D149" s="4" t="s">
        <v>204</v>
      </c>
      <c r="E149" s="9">
        <v>0</v>
      </c>
      <c r="F149" s="83">
        <v>0</v>
      </c>
      <c r="G149" s="83">
        <v>0</v>
      </c>
      <c r="H149" s="22">
        <f t="shared" si="2"/>
        <v>0</v>
      </c>
    </row>
    <row r="150" spans="1:8">
      <c r="A150" s="20" t="s">
        <v>205</v>
      </c>
      <c r="B150" s="5" t="s">
        <v>13</v>
      </c>
      <c r="C150" s="5">
        <v>81107</v>
      </c>
      <c r="D150" s="4" t="s">
        <v>206</v>
      </c>
      <c r="E150" s="9">
        <v>0</v>
      </c>
      <c r="F150" s="83">
        <v>0</v>
      </c>
      <c r="G150" s="83">
        <v>0</v>
      </c>
      <c r="H150" s="22">
        <f t="shared" si="2"/>
        <v>0</v>
      </c>
    </row>
    <row r="151" spans="1:8">
      <c r="A151" s="20" t="s">
        <v>207</v>
      </c>
      <c r="B151" s="5" t="s">
        <v>13</v>
      </c>
      <c r="C151" s="5">
        <v>81107</v>
      </c>
      <c r="D151" s="4" t="s">
        <v>208</v>
      </c>
      <c r="E151" s="9">
        <v>2221200</v>
      </c>
      <c r="F151" s="83">
        <v>277650</v>
      </c>
      <c r="G151" s="83">
        <v>0</v>
      </c>
      <c r="H151" s="22">
        <f t="shared" si="2"/>
        <v>2498850</v>
      </c>
    </row>
    <row r="152" spans="1:8">
      <c r="A152" s="20" t="s">
        <v>209</v>
      </c>
      <c r="B152" s="5" t="s">
        <v>13</v>
      </c>
      <c r="C152" s="5">
        <v>81107</v>
      </c>
      <c r="D152" s="4" t="s">
        <v>210</v>
      </c>
      <c r="E152" s="9">
        <v>2221200</v>
      </c>
      <c r="F152" s="83">
        <v>277650</v>
      </c>
      <c r="G152" s="83">
        <v>0</v>
      </c>
      <c r="H152" s="22">
        <f t="shared" si="2"/>
        <v>2498850</v>
      </c>
    </row>
    <row r="153" spans="1:8">
      <c r="A153" s="20" t="s">
        <v>211</v>
      </c>
      <c r="B153" s="5" t="s">
        <v>13</v>
      </c>
      <c r="C153" s="5">
        <v>81107</v>
      </c>
      <c r="D153" s="4" t="s">
        <v>212</v>
      </c>
      <c r="E153" s="9">
        <v>1614560</v>
      </c>
      <c r="F153" s="83">
        <v>201820</v>
      </c>
      <c r="G153" s="83">
        <v>0</v>
      </c>
      <c r="H153" s="22">
        <f t="shared" si="2"/>
        <v>1816380</v>
      </c>
    </row>
    <row r="154" spans="1:8">
      <c r="A154" s="20" t="s">
        <v>213</v>
      </c>
      <c r="B154" s="5" t="s">
        <v>13</v>
      </c>
      <c r="C154" s="5">
        <v>81107</v>
      </c>
      <c r="D154" s="4" t="s">
        <v>214</v>
      </c>
      <c r="E154" s="9">
        <v>2221200</v>
      </c>
      <c r="F154" s="83">
        <v>277650</v>
      </c>
      <c r="G154" s="83">
        <v>0</v>
      </c>
      <c r="H154" s="22">
        <f t="shared" si="2"/>
        <v>2498850</v>
      </c>
    </row>
    <row r="155" spans="1:8">
      <c r="A155" s="20" t="s">
        <v>215</v>
      </c>
      <c r="B155" s="5" t="s">
        <v>13</v>
      </c>
      <c r="C155" s="5">
        <v>81107</v>
      </c>
      <c r="D155" s="4" t="s">
        <v>216</v>
      </c>
      <c r="E155" s="9">
        <v>4442400</v>
      </c>
      <c r="F155" s="83">
        <v>555300</v>
      </c>
      <c r="G155" s="83">
        <v>0</v>
      </c>
      <c r="H155" s="22">
        <f t="shared" si="2"/>
        <v>4997700</v>
      </c>
    </row>
    <row r="156" spans="1:8">
      <c r="A156" s="20" t="s">
        <v>217</v>
      </c>
      <c r="B156" s="5" t="s">
        <v>13</v>
      </c>
      <c r="C156" s="5">
        <v>81108</v>
      </c>
      <c r="D156" s="4" t="s">
        <v>218</v>
      </c>
      <c r="E156" s="9">
        <v>9152280</v>
      </c>
      <c r="F156" s="83">
        <v>1203750</v>
      </c>
      <c r="G156" s="83">
        <v>0</v>
      </c>
      <c r="H156" s="22">
        <f t="shared" si="2"/>
        <v>10356030</v>
      </c>
    </row>
    <row r="157" spans="1:8">
      <c r="A157" s="20" t="s">
        <v>219</v>
      </c>
      <c r="B157" s="5" t="s">
        <v>13</v>
      </c>
      <c r="C157" s="5">
        <v>81108</v>
      </c>
      <c r="D157" s="4" t="s">
        <v>220</v>
      </c>
      <c r="E157" s="9">
        <v>0</v>
      </c>
      <c r="F157" s="83">
        <v>0</v>
      </c>
      <c r="G157" s="83">
        <v>0</v>
      </c>
      <c r="H157" s="22">
        <f t="shared" si="2"/>
        <v>0</v>
      </c>
    </row>
    <row r="158" spans="1:8">
      <c r="A158" s="20" t="s">
        <v>221</v>
      </c>
      <c r="B158" s="5" t="s">
        <v>13</v>
      </c>
      <c r="C158" s="5">
        <v>81108</v>
      </c>
      <c r="D158" s="4" t="s">
        <v>222</v>
      </c>
      <c r="E158" s="9">
        <v>0</v>
      </c>
      <c r="F158" s="83">
        <v>0</v>
      </c>
      <c r="G158" s="83">
        <v>0</v>
      </c>
      <c r="H158" s="22">
        <f t="shared" si="2"/>
        <v>0</v>
      </c>
    </row>
    <row r="159" spans="1:8">
      <c r="A159" s="20" t="s">
        <v>223</v>
      </c>
      <c r="B159" s="5" t="s">
        <v>13</v>
      </c>
      <c r="C159" s="5">
        <v>81108</v>
      </c>
      <c r="D159" s="4" t="s">
        <v>224</v>
      </c>
      <c r="E159" s="9">
        <v>3562160</v>
      </c>
      <c r="F159" s="83">
        <v>591340</v>
      </c>
      <c r="G159" s="83">
        <v>0</v>
      </c>
      <c r="H159" s="22">
        <f t="shared" si="2"/>
        <v>4153500</v>
      </c>
    </row>
    <row r="160" spans="1:8">
      <c r="A160" s="20" t="s">
        <v>225</v>
      </c>
      <c r="B160" s="5" t="s">
        <v>13</v>
      </c>
      <c r="C160" s="5">
        <v>81108</v>
      </c>
      <c r="D160" s="4" t="s">
        <v>226</v>
      </c>
      <c r="E160" s="9">
        <v>3046540</v>
      </c>
      <c r="F160" s="83">
        <v>357050</v>
      </c>
      <c r="G160" s="83">
        <v>0</v>
      </c>
      <c r="H160" s="22">
        <f t="shared" si="2"/>
        <v>3403590</v>
      </c>
    </row>
    <row r="161" spans="1:8">
      <c r="A161" s="20" t="s">
        <v>227</v>
      </c>
      <c r="B161" s="5" t="s">
        <v>13</v>
      </c>
      <c r="C161" s="5">
        <v>81108</v>
      </c>
      <c r="D161" s="4" t="s">
        <v>228</v>
      </c>
      <c r="E161" s="9">
        <v>1667550</v>
      </c>
      <c r="F161" s="83">
        <v>195570</v>
      </c>
      <c r="G161" s="83">
        <v>0</v>
      </c>
      <c r="H161" s="22">
        <f t="shared" si="2"/>
        <v>1863120</v>
      </c>
    </row>
    <row r="162" spans="1:8">
      <c r="A162" s="20" t="s">
        <v>229</v>
      </c>
      <c r="B162" s="5" t="s">
        <v>13</v>
      </c>
      <c r="C162" s="5">
        <v>81108</v>
      </c>
      <c r="D162" s="4" t="s">
        <v>230</v>
      </c>
      <c r="E162" s="9">
        <v>8916500</v>
      </c>
      <c r="F162" s="83">
        <v>1641250</v>
      </c>
      <c r="G162" s="83">
        <v>0</v>
      </c>
      <c r="H162" s="22">
        <f t="shared" si="2"/>
        <v>10557750</v>
      </c>
    </row>
    <row r="163" spans="1:8">
      <c r="A163" s="20" t="s">
        <v>231</v>
      </c>
      <c r="B163" s="5" t="s">
        <v>13</v>
      </c>
      <c r="C163" s="5">
        <v>81108</v>
      </c>
      <c r="D163" s="4" t="s">
        <v>232</v>
      </c>
      <c r="E163" s="9">
        <v>9414860</v>
      </c>
      <c r="F163" s="83">
        <v>1106290</v>
      </c>
      <c r="G163" s="83">
        <v>0</v>
      </c>
      <c r="H163" s="22">
        <f t="shared" si="2"/>
        <v>10521150</v>
      </c>
    </row>
    <row r="164" spans="1:8">
      <c r="A164" s="20" t="s">
        <v>233</v>
      </c>
      <c r="B164" s="5" t="s">
        <v>13</v>
      </c>
      <c r="C164" s="5">
        <v>82101</v>
      </c>
      <c r="D164" s="4" t="s">
        <v>234</v>
      </c>
      <c r="E164" s="9">
        <v>19849420</v>
      </c>
      <c r="F164" s="83">
        <v>2228400</v>
      </c>
      <c r="G164" s="83">
        <v>0</v>
      </c>
      <c r="H164" s="22">
        <f t="shared" si="2"/>
        <v>22077820</v>
      </c>
    </row>
    <row r="165" spans="1:8">
      <c r="A165" s="20" t="s">
        <v>235</v>
      </c>
      <c r="B165" s="5" t="s">
        <v>13</v>
      </c>
      <c r="C165" s="5">
        <v>82100</v>
      </c>
      <c r="D165" s="4" t="s">
        <v>236</v>
      </c>
      <c r="E165" s="9">
        <v>18543332</v>
      </c>
      <c r="F165" s="83">
        <v>1369666</v>
      </c>
      <c r="G165" s="83">
        <v>0</v>
      </c>
      <c r="H165" s="22">
        <f t="shared" si="2"/>
        <v>19912998</v>
      </c>
    </row>
    <row r="166" spans="1:8">
      <c r="A166" s="20">
        <v>783890</v>
      </c>
      <c r="B166" s="5" t="s">
        <v>13</v>
      </c>
      <c r="C166" s="5"/>
      <c r="D166" s="4" t="s">
        <v>237</v>
      </c>
      <c r="E166" s="9">
        <v>0</v>
      </c>
      <c r="F166" s="83">
        <v>0</v>
      </c>
      <c r="G166" s="83">
        <v>0</v>
      </c>
      <c r="H166" s="22">
        <f t="shared" si="2"/>
        <v>0</v>
      </c>
    </row>
    <row r="167" spans="1:8">
      <c r="A167" s="20" t="s">
        <v>238</v>
      </c>
      <c r="B167" s="5" t="s">
        <v>13</v>
      </c>
      <c r="C167" s="5"/>
      <c r="D167" s="4" t="s">
        <v>239</v>
      </c>
      <c r="E167" s="9">
        <v>0</v>
      </c>
      <c r="F167" s="83">
        <v>0</v>
      </c>
      <c r="G167" s="83">
        <v>0</v>
      </c>
      <c r="H167" s="22">
        <f t="shared" si="2"/>
        <v>0</v>
      </c>
    </row>
    <row r="168" spans="1:8">
      <c r="A168" s="20" t="s">
        <v>240</v>
      </c>
      <c r="B168" s="5" t="s">
        <v>13</v>
      </c>
      <c r="C168" s="5"/>
      <c r="D168" s="4" t="s">
        <v>241</v>
      </c>
      <c r="E168" s="9">
        <v>0</v>
      </c>
      <c r="F168" s="83">
        <v>0</v>
      </c>
      <c r="G168" s="83">
        <v>0</v>
      </c>
      <c r="H168" s="22">
        <f t="shared" si="2"/>
        <v>0</v>
      </c>
    </row>
    <row r="169" spans="1:8">
      <c r="A169" s="20" t="s">
        <v>242</v>
      </c>
      <c r="B169" s="5" t="s">
        <v>13</v>
      </c>
      <c r="C169" s="5"/>
      <c r="D169" s="4" t="s">
        <v>243</v>
      </c>
      <c r="E169" s="9">
        <v>0</v>
      </c>
      <c r="F169" s="83">
        <v>0</v>
      </c>
      <c r="G169" s="83">
        <v>0</v>
      </c>
      <c r="H169" s="22">
        <f t="shared" si="2"/>
        <v>0</v>
      </c>
    </row>
    <row r="170" spans="1:8">
      <c r="A170" s="20" t="s">
        <v>244</v>
      </c>
      <c r="B170" s="5" t="s">
        <v>13</v>
      </c>
      <c r="C170" s="5"/>
      <c r="D170" s="4" t="s">
        <v>245</v>
      </c>
      <c r="E170" s="9">
        <v>0</v>
      </c>
      <c r="F170" s="83">
        <v>0</v>
      </c>
      <c r="G170" s="83">
        <v>0</v>
      </c>
      <c r="H170" s="22">
        <f t="shared" si="2"/>
        <v>0</v>
      </c>
    </row>
    <row r="171" spans="1:8">
      <c r="A171" s="20" t="s">
        <v>246</v>
      </c>
      <c r="B171" s="5" t="s">
        <v>13</v>
      </c>
      <c r="C171" s="5"/>
      <c r="D171" s="4" t="s">
        <v>247</v>
      </c>
      <c r="E171" s="9">
        <v>0</v>
      </c>
      <c r="F171" s="83">
        <v>0</v>
      </c>
      <c r="G171" s="83">
        <v>0</v>
      </c>
      <c r="H171" s="22">
        <f t="shared" si="2"/>
        <v>0</v>
      </c>
    </row>
    <row r="172" spans="1:8">
      <c r="A172" s="20" t="s">
        <v>248</v>
      </c>
      <c r="B172" s="5" t="s">
        <v>13</v>
      </c>
      <c r="C172" s="5"/>
      <c r="D172" s="4" t="s">
        <v>249</v>
      </c>
      <c r="E172" s="9">
        <v>0</v>
      </c>
      <c r="F172" s="83">
        <v>0</v>
      </c>
      <c r="G172" s="83">
        <v>0</v>
      </c>
      <c r="H172" s="22">
        <f t="shared" si="2"/>
        <v>0</v>
      </c>
    </row>
    <row r="173" spans="1:8">
      <c r="A173" s="20" t="s">
        <v>250</v>
      </c>
      <c r="B173" s="5" t="s">
        <v>13</v>
      </c>
      <c r="C173" s="5"/>
      <c r="D173" s="4" t="s">
        <v>251</v>
      </c>
      <c r="E173" s="9">
        <v>0</v>
      </c>
      <c r="F173" s="83">
        <v>0</v>
      </c>
      <c r="G173" s="83">
        <v>0</v>
      </c>
      <c r="H173" s="22">
        <f t="shared" si="2"/>
        <v>0</v>
      </c>
    </row>
    <row r="174" spans="1:8">
      <c r="A174" s="20" t="s">
        <v>252</v>
      </c>
      <c r="B174" s="5" t="s">
        <v>13</v>
      </c>
      <c r="C174" s="5">
        <v>82900</v>
      </c>
      <c r="D174" s="4" t="s">
        <v>253</v>
      </c>
      <c r="E174" s="9">
        <v>640000</v>
      </c>
      <c r="F174" s="83">
        <v>80000</v>
      </c>
      <c r="G174" s="83">
        <v>0</v>
      </c>
      <c r="H174" s="22">
        <f t="shared" si="2"/>
        <v>720000</v>
      </c>
    </row>
    <row r="175" spans="1:8">
      <c r="A175" s="20" t="s">
        <v>254</v>
      </c>
      <c r="B175" s="5" t="s">
        <v>13</v>
      </c>
      <c r="C175" s="5">
        <v>82900</v>
      </c>
      <c r="D175" s="4" t="s">
        <v>255</v>
      </c>
      <c r="E175" s="9">
        <v>0</v>
      </c>
      <c r="F175" s="83">
        <v>0</v>
      </c>
      <c r="G175" s="83">
        <v>0</v>
      </c>
      <c r="H175" s="22">
        <f t="shared" si="2"/>
        <v>0</v>
      </c>
    </row>
    <row r="176" spans="1:8">
      <c r="A176" s="20" t="s">
        <v>256</v>
      </c>
      <c r="B176" s="5" t="s">
        <v>13</v>
      </c>
      <c r="C176" s="5">
        <v>82900</v>
      </c>
      <c r="D176" s="4" t="s">
        <v>257</v>
      </c>
      <c r="E176" s="9">
        <v>0</v>
      </c>
      <c r="F176" s="83">
        <v>0</v>
      </c>
      <c r="G176" s="83">
        <v>0</v>
      </c>
      <c r="H176" s="22">
        <f t="shared" si="2"/>
        <v>0</v>
      </c>
    </row>
    <row r="177" spans="1:8">
      <c r="A177" s="20" t="s">
        <v>258</v>
      </c>
      <c r="B177" s="5" t="s">
        <v>13</v>
      </c>
      <c r="C177" s="5">
        <v>82900</v>
      </c>
      <c r="D177" s="4" t="s">
        <v>259</v>
      </c>
      <c r="E177" s="9">
        <v>0</v>
      </c>
      <c r="F177" s="83">
        <v>0</v>
      </c>
      <c r="G177" s="83">
        <v>0</v>
      </c>
      <c r="H177" s="22">
        <f t="shared" si="2"/>
        <v>0</v>
      </c>
    </row>
    <row r="178" spans="1:8">
      <c r="A178" s="20" t="s">
        <v>260</v>
      </c>
      <c r="B178" s="5" t="s">
        <v>13</v>
      </c>
      <c r="C178" s="5">
        <v>82900</v>
      </c>
      <c r="D178" s="4" t="s">
        <v>261</v>
      </c>
      <c r="E178" s="9">
        <v>0</v>
      </c>
      <c r="F178" s="83">
        <v>0</v>
      </c>
      <c r="G178" s="83">
        <v>0</v>
      </c>
      <c r="H178" s="22">
        <f t="shared" si="2"/>
        <v>0</v>
      </c>
    </row>
    <row r="179" spans="1:8">
      <c r="A179" s="20" t="s">
        <v>262</v>
      </c>
      <c r="B179" s="5" t="s">
        <v>13</v>
      </c>
      <c r="C179" s="5">
        <v>82900</v>
      </c>
      <c r="D179" s="4" t="s">
        <v>263</v>
      </c>
      <c r="E179" s="9">
        <v>1537210</v>
      </c>
      <c r="F179" s="83">
        <v>168200</v>
      </c>
      <c r="G179" s="83">
        <v>0</v>
      </c>
      <c r="H179" s="22">
        <f t="shared" si="2"/>
        <v>1705410</v>
      </c>
    </row>
    <row r="180" spans="1:8">
      <c r="A180" s="20" t="s">
        <v>264</v>
      </c>
      <c r="B180" s="5" t="s">
        <v>13</v>
      </c>
      <c r="C180" s="5">
        <v>82900</v>
      </c>
      <c r="D180" s="4" t="s">
        <v>265</v>
      </c>
      <c r="E180" s="9">
        <v>0</v>
      </c>
      <c r="F180" s="83">
        <v>0</v>
      </c>
      <c r="G180" s="83">
        <v>0</v>
      </c>
      <c r="H180" s="22">
        <f t="shared" si="2"/>
        <v>0</v>
      </c>
    </row>
    <row r="181" spans="1:8">
      <c r="A181" s="20" t="s">
        <v>266</v>
      </c>
      <c r="B181" s="5" t="s">
        <v>13</v>
      </c>
      <c r="C181" s="5">
        <v>82900</v>
      </c>
      <c r="D181" s="4" t="s">
        <v>267</v>
      </c>
      <c r="E181" s="9">
        <v>1280000</v>
      </c>
      <c r="F181" s="83">
        <v>160000</v>
      </c>
      <c r="G181" s="83">
        <v>0</v>
      </c>
      <c r="H181" s="22">
        <f t="shared" si="2"/>
        <v>1440000</v>
      </c>
    </row>
    <row r="182" spans="1:8">
      <c r="A182" s="20">
        <v>784620</v>
      </c>
      <c r="B182" s="5" t="s">
        <v>13</v>
      </c>
      <c r="C182" s="5">
        <v>82600</v>
      </c>
      <c r="D182" s="4" t="s">
        <v>268</v>
      </c>
      <c r="E182" s="9">
        <v>0</v>
      </c>
      <c r="F182" s="83">
        <v>0</v>
      </c>
      <c r="G182" s="83">
        <v>0</v>
      </c>
      <c r="H182" s="22">
        <f t="shared" si="2"/>
        <v>0</v>
      </c>
    </row>
    <row r="183" spans="1:8">
      <c r="A183" s="20" t="s">
        <v>269</v>
      </c>
      <c r="B183" s="5" t="s">
        <v>13</v>
      </c>
      <c r="C183" s="5"/>
      <c r="D183" s="4" t="s">
        <v>270</v>
      </c>
      <c r="E183" s="9">
        <v>0</v>
      </c>
      <c r="F183" s="83">
        <v>0</v>
      </c>
      <c r="G183" s="83">
        <v>0</v>
      </c>
      <c r="H183" s="22">
        <f t="shared" si="2"/>
        <v>0</v>
      </c>
    </row>
    <row r="184" spans="1:8">
      <c r="A184" s="20">
        <v>784710</v>
      </c>
      <c r="B184" s="5" t="s">
        <v>13</v>
      </c>
      <c r="C184" s="5"/>
      <c r="D184" s="4" t="s">
        <v>271</v>
      </c>
      <c r="E184" s="9">
        <v>0</v>
      </c>
      <c r="F184" s="83">
        <v>0</v>
      </c>
      <c r="G184" s="83">
        <v>0</v>
      </c>
      <c r="H184" s="22">
        <f t="shared" si="2"/>
        <v>0</v>
      </c>
    </row>
    <row r="185" spans="1:8">
      <c r="A185" s="20">
        <v>784720</v>
      </c>
      <c r="B185" s="5" t="s">
        <v>13</v>
      </c>
      <c r="C185" s="5"/>
      <c r="D185" s="4" t="s">
        <v>272</v>
      </c>
      <c r="E185" s="9">
        <v>0</v>
      </c>
      <c r="F185" s="83">
        <v>0</v>
      </c>
      <c r="G185" s="83">
        <v>0</v>
      </c>
      <c r="H185" s="22">
        <f t="shared" si="2"/>
        <v>0</v>
      </c>
    </row>
    <row r="186" spans="1:8">
      <c r="A186" s="20">
        <v>784730</v>
      </c>
      <c r="B186" s="5" t="s">
        <v>13</v>
      </c>
      <c r="C186" s="5"/>
      <c r="D186" s="4" t="s">
        <v>273</v>
      </c>
      <c r="E186" s="9">
        <v>0</v>
      </c>
      <c r="F186" s="83">
        <v>0</v>
      </c>
      <c r="G186" s="83">
        <v>0</v>
      </c>
      <c r="H186" s="22">
        <f t="shared" si="2"/>
        <v>0</v>
      </c>
    </row>
    <row r="187" spans="1:8">
      <c r="A187" s="20">
        <v>784740</v>
      </c>
      <c r="B187" s="5" t="s">
        <v>13</v>
      </c>
      <c r="C187" s="5"/>
      <c r="D187" s="4" t="s">
        <v>274</v>
      </c>
      <c r="E187" s="9">
        <v>0</v>
      </c>
      <c r="F187" s="83">
        <v>0</v>
      </c>
      <c r="G187" s="83">
        <v>0</v>
      </c>
      <c r="H187" s="22">
        <f t="shared" si="2"/>
        <v>0</v>
      </c>
    </row>
    <row r="188" spans="1:8">
      <c r="A188" s="20">
        <v>784810</v>
      </c>
      <c r="B188" s="5" t="s">
        <v>13</v>
      </c>
      <c r="C188" s="5"/>
      <c r="D188" s="4" t="s">
        <v>275</v>
      </c>
      <c r="E188" s="9">
        <v>0</v>
      </c>
      <c r="F188" s="83">
        <v>0</v>
      </c>
      <c r="G188" s="83">
        <v>0</v>
      </c>
      <c r="H188" s="22">
        <f t="shared" si="2"/>
        <v>0</v>
      </c>
    </row>
    <row r="189" spans="1:8">
      <c r="A189" s="20">
        <v>784910</v>
      </c>
      <c r="B189" s="5" t="s">
        <v>13</v>
      </c>
      <c r="C189" s="5"/>
      <c r="D189" s="4" t="s">
        <v>276</v>
      </c>
      <c r="E189" s="9">
        <v>0</v>
      </c>
      <c r="F189" s="83">
        <v>0</v>
      </c>
      <c r="G189" s="83">
        <v>0</v>
      </c>
      <c r="H189" s="22">
        <f t="shared" si="2"/>
        <v>0</v>
      </c>
    </row>
    <row r="190" spans="1:8">
      <c r="A190" s="20" t="s">
        <v>277</v>
      </c>
      <c r="B190" s="5" t="s">
        <v>13</v>
      </c>
      <c r="C190" s="5"/>
      <c r="D190" s="4" t="s">
        <v>278</v>
      </c>
      <c r="E190" s="9">
        <v>0</v>
      </c>
      <c r="F190" s="83">
        <v>0</v>
      </c>
      <c r="G190" s="83">
        <v>0</v>
      </c>
      <c r="H190" s="22">
        <f t="shared" si="2"/>
        <v>0</v>
      </c>
    </row>
    <row r="191" spans="1:8">
      <c r="A191" s="20" t="s">
        <v>279</v>
      </c>
      <c r="B191" s="5" t="s">
        <v>13</v>
      </c>
      <c r="C191" s="5"/>
      <c r="D191" s="4" t="s">
        <v>280</v>
      </c>
      <c r="E191" s="9">
        <v>0</v>
      </c>
      <c r="F191" s="83">
        <v>0</v>
      </c>
      <c r="G191" s="83">
        <v>0</v>
      </c>
      <c r="H191" s="22">
        <f t="shared" si="2"/>
        <v>0</v>
      </c>
    </row>
    <row r="192" spans="1:8">
      <c r="A192" s="20" t="s">
        <v>281</v>
      </c>
      <c r="B192" s="5" t="s">
        <v>13</v>
      </c>
      <c r="C192" s="5"/>
      <c r="D192" s="4" t="s">
        <v>282</v>
      </c>
      <c r="E192" s="9">
        <v>0</v>
      </c>
      <c r="F192" s="83">
        <v>0</v>
      </c>
      <c r="G192" s="83">
        <v>0</v>
      </c>
      <c r="H192" s="22">
        <f t="shared" si="2"/>
        <v>0</v>
      </c>
    </row>
    <row r="193" spans="1:8">
      <c r="A193" s="20" t="s">
        <v>283</v>
      </c>
      <c r="B193" s="5" t="s">
        <v>13</v>
      </c>
      <c r="C193" s="5">
        <v>82700</v>
      </c>
      <c r="D193" s="4" t="s">
        <v>284</v>
      </c>
      <c r="E193" s="9">
        <v>0</v>
      </c>
      <c r="F193" s="83">
        <v>0</v>
      </c>
      <c r="G193" s="83">
        <v>0</v>
      </c>
      <c r="H193" s="22">
        <f t="shared" si="2"/>
        <v>0</v>
      </c>
    </row>
    <row r="194" spans="1:8">
      <c r="A194" s="20" t="s">
        <v>285</v>
      </c>
      <c r="B194" s="5" t="s">
        <v>13</v>
      </c>
      <c r="C194" s="5">
        <v>82700</v>
      </c>
      <c r="D194" s="4" t="s">
        <v>286</v>
      </c>
      <c r="E194" s="9">
        <v>0</v>
      </c>
      <c r="F194" s="83">
        <v>0</v>
      </c>
      <c r="G194" s="83">
        <v>0</v>
      </c>
      <c r="H194" s="22">
        <f t="shared" si="2"/>
        <v>0</v>
      </c>
    </row>
    <row r="195" spans="1:8">
      <c r="A195" s="20" t="s">
        <v>287</v>
      </c>
      <c r="B195" s="5" t="s">
        <v>13</v>
      </c>
      <c r="C195" s="5">
        <v>82700</v>
      </c>
      <c r="D195" s="4" t="s">
        <v>288</v>
      </c>
      <c r="E195" s="9">
        <v>0</v>
      </c>
      <c r="F195" s="83">
        <v>0</v>
      </c>
      <c r="G195" s="83">
        <v>0</v>
      </c>
      <c r="H195" s="22">
        <f t="shared" si="2"/>
        <v>0</v>
      </c>
    </row>
    <row r="196" spans="1:8">
      <c r="A196" s="20" t="s">
        <v>289</v>
      </c>
      <c r="B196" s="5" t="s">
        <v>13</v>
      </c>
      <c r="C196" s="5">
        <v>82700</v>
      </c>
      <c r="D196" s="4" t="s">
        <v>290</v>
      </c>
      <c r="E196" s="9">
        <v>0</v>
      </c>
      <c r="F196" s="83">
        <v>0</v>
      </c>
      <c r="G196" s="83">
        <v>0</v>
      </c>
      <c r="H196" s="22">
        <f t="shared" si="2"/>
        <v>0</v>
      </c>
    </row>
    <row r="197" spans="1:8">
      <c r="A197" s="20" t="s">
        <v>291</v>
      </c>
      <c r="B197" s="5" t="s">
        <v>13</v>
      </c>
      <c r="C197" s="5">
        <v>82700</v>
      </c>
      <c r="D197" s="4" t="s">
        <v>292</v>
      </c>
      <c r="E197" s="9">
        <v>0</v>
      </c>
      <c r="F197" s="83">
        <v>0</v>
      </c>
      <c r="G197" s="83">
        <v>0</v>
      </c>
      <c r="H197" s="22">
        <f t="shared" si="2"/>
        <v>0</v>
      </c>
    </row>
    <row r="198" spans="1:8">
      <c r="A198" s="20" t="s">
        <v>293</v>
      </c>
      <c r="B198" s="5" t="s">
        <v>13</v>
      </c>
      <c r="C198" s="5">
        <v>82700</v>
      </c>
      <c r="D198" s="4" t="s">
        <v>294</v>
      </c>
      <c r="E198" s="9">
        <v>0</v>
      </c>
      <c r="F198" s="83">
        <v>0</v>
      </c>
      <c r="G198" s="83">
        <v>0</v>
      </c>
      <c r="H198" s="22">
        <f t="shared" si="2"/>
        <v>0</v>
      </c>
    </row>
    <row r="199" spans="1:8">
      <c r="A199" s="20" t="s">
        <v>295</v>
      </c>
      <c r="B199" s="5" t="s">
        <v>13</v>
      </c>
      <c r="C199" s="5">
        <v>83100</v>
      </c>
      <c r="D199" s="4" t="s">
        <v>296</v>
      </c>
      <c r="E199" s="9">
        <v>0</v>
      </c>
      <c r="F199" s="83">
        <v>0</v>
      </c>
      <c r="G199" s="83">
        <v>0</v>
      </c>
      <c r="H199" s="22">
        <f t="shared" si="2"/>
        <v>0</v>
      </c>
    </row>
    <row r="200" spans="1:8">
      <c r="A200" s="20" t="s">
        <v>297</v>
      </c>
      <c r="B200" s="5" t="s">
        <v>13</v>
      </c>
      <c r="C200" s="5">
        <v>83100</v>
      </c>
      <c r="D200" s="4" t="s">
        <v>298</v>
      </c>
      <c r="E200" s="9">
        <v>0</v>
      </c>
      <c r="F200" s="83">
        <v>0</v>
      </c>
      <c r="G200" s="83">
        <v>0</v>
      </c>
      <c r="H200" s="22">
        <f t="shared" si="2"/>
        <v>0</v>
      </c>
    </row>
    <row r="201" spans="1:8">
      <c r="A201" s="20" t="s">
        <v>299</v>
      </c>
      <c r="B201" s="5" t="s">
        <v>13</v>
      </c>
      <c r="C201" s="5">
        <v>83100</v>
      </c>
      <c r="D201" s="4" t="s">
        <v>300</v>
      </c>
      <c r="E201" s="9">
        <v>48510730</v>
      </c>
      <c r="F201" s="83">
        <v>4617280</v>
      </c>
      <c r="G201" s="83">
        <v>0</v>
      </c>
      <c r="H201" s="22">
        <f t="shared" si="2"/>
        <v>53128010</v>
      </c>
    </row>
    <row r="202" spans="1:8">
      <c r="A202" s="142">
        <v>785110</v>
      </c>
      <c r="B202" s="143" t="s">
        <v>13</v>
      </c>
      <c r="C202" s="143">
        <v>83101</v>
      </c>
      <c r="D202" s="144" t="s">
        <v>770</v>
      </c>
      <c r="E202" s="145">
        <v>8000</v>
      </c>
      <c r="F202" s="140">
        <v>0</v>
      </c>
      <c r="G202" s="140">
        <v>0</v>
      </c>
      <c r="H202" s="141">
        <f t="shared" si="2"/>
        <v>8000</v>
      </c>
    </row>
    <row r="203" spans="1:8">
      <c r="A203" s="20" t="s">
        <v>301</v>
      </c>
      <c r="B203" s="5" t="s">
        <v>13</v>
      </c>
      <c r="C203" s="5">
        <v>83101</v>
      </c>
      <c r="D203" s="4" t="s">
        <v>302</v>
      </c>
      <c r="E203" s="9">
        <v>0</v>
      </c>
      <c r="F203" s="83">
        <v>0</v>
      </c>
      <c r="G203" s="83">
        <v>0</v>
      </c>
      <c r="H203" s="22">
        <f t="shared" si="2"/>
        <v>0</v>
      </c>
    </row>
    <row r="204" spans="1:8">
      <c r="A204" s="20" t="s">
        <v>303</v>
      </c>
      <c r="B204" s="5" t="s">
        <v>13</v>
      </c>
      <c r="C204" s="5">
        <v>83101</v>
      </c>
      <c r="D204" s="4" t="s">
        <v>304</v>
      </c>
      <c r="E204" s="9">
        <v>0</v>
      </c>
      <c r="F204" s="83">
        <v>0</v>
      </c>
      <c r="G204" s="83">
        <v>0</v>
      </c>
      <c r="H204" s="22">
        <f t="shared" si="2"/>
        <v>0</v>
      </c>
    </row>
    <row r="205" spans="1:8">
      <c r="A205" s="20" t="s">
        <v>305</v>
      </c>
      <c r="B205" s="5" t="s">
        <v>13</v>
      </c>
      <c r="C205" s="5">
        <v>83101</v>
      </c>
      <c r="D205" s="4" t="s">
        <v>306</v>
      </c>
      <c r="E205" s="9">
        <v>0</v>
      </c>
      <c r="F205" s="83">
        <v>0</v>
      </c>
      <c r="G205" s="83">
        <v>0</v>
      </c>
      <c r="H205" s="22">
        <f t="shared" si="2"/>
        <v>0</v>
      </c>
    </row>
    <row r="206" spans="1:8">
      <c r="A206" s="20" t="s">
        <v>307</v>
      </c>
      <c r="B206" s="5" t="s">
        <v>13</v>
      </c>
      <c r="C206" s="5">
        <v>83101</v>
      </c>
      <c r="D206" s="4" t="s">
        <v>308</v>
      </c>
      <c r="E206" s="9">
        <v>0</v>
      </c>
      <c r="F206" s="83">
        <v>0</v>
      </c>
      <c r="G206" s="83">
        <v>0</v>
      </c>
      <c r="H206" s="22">
        <f t="shared" ref="H206:H270" si="3">E206+F206-G206</f>
        <v>0</v>
      </c>
    </row>
    <row r="207" spans="1:8">
      <c r="A207" s="20" t="s">
        <v>309</v>
      </c>
      <c r="B207" s="5" t="s">
        <v>13</v>
      </c>
      <c r="C207" s="5">
        <v>83101</v>
      </c>
      <c r="D207" s="4" t="s">
        <v>310</v>
      </c>
      <c r="E207" s="9">
        <v>0</v>
      </c>
      <c r="F207" s="83">
        <v>0</v>
      </c>
      <c r="G207" s="83">
        <v>0</v>
      </c>
      <c r="H207" s="22">
        <f t="shared" si="3"/>
        <v>0</v>
      </c>
    </row>
    <row r="208" spans="1:8">
      <c r="A208" s="20" t="s">
        <v>311</v>
      </c>
      <c r="B208" s="5" t="s">
        <v>13</v>
      </c>
      <c r="C208" s="5">
        <v>83101</v>
      </c>
      <c r="D208" s="4" t="s">
        <v>312</v>
      </c>
      <c r="E208" s="9">
        <v>76000</v>
      </c>
      <c r="F208" s="83">
        <v>36000</v>
      </c>
      <c r="G208" s="83">
        <v>0</v>
      </c>
      <c r="H208" s="22">
        <f t="shared" si="3"/>
        <v>112000</v>
      </c>
    </row>
    <row r="209" spans="1:8">
      <c r="A209" s="20" t="s">
        <v>313</v>
      </c>
      <c r="B209" s="5" t="s">
        <v>13</v>
      </c>
      <c r="C209" s="5">
        <v>83101</v>
      </c>
      <c r="D209" s="4" t="s">
        <v>314</v>
      </c>
      <c r="E209" s="9">
        <v>0</v>
      </c>
      <c r="F209" s="83">
        <v>0</v>
      </c>
      <c r="G209" s="83">
        <v>0</v>
      </c>
      <c r="H209" s="22">
        <f t="shared" si="3"/>
        <v>0</v>
      </c>
    </row>
    <row r="210" spans="1:8">
      <c r="A210" s="20">
        <v>785120</v>
      </c>
      <c r="B210" s="5" t="s">
        <v>13</v>
      </c>
      <c r="C210" s="5"/>
      <c r="D210" s="4" t="s">
        <v>315</v>
      </c>
      <c r="E210" s="9">
        <v>0</v>
      </c>
      <c r="F210" s="83">
        <v>0</v>
      </c>
      <c r="G210" s="83">
        <v>0</v>
      </c>
      <c r="H210" s="22">
        <f t="shared" si="3"/>
        <v>0</v>
      </c>
    </row>
    <row r="211" spans="1:8">
      <c r="A211" s="20" t="s">
        <v>316</v>
      </c>
      <c r="B211" s="5" t="s">
        <v>13</v>
      </c>
      <c r="C211" s="5"/>
      <c r="D211" s="4" t="s">
        <v>317</v>
      </c>
      <c r="E211" s="9">
        <v>0</v>
      </c>
      <c r="F211" s="83">
        <v>0</v>
      </c>
      <c r="G211" s="83">
        <v>0</v>
      </c>
      <c r="H211" s="22">
        <f t="shared" si="3"/>
        <v>0</v>
      </c>
    </row>
    <row r="212" spans="1:8">
      <c r="A212" s="20">
        <v>785210</v>
      </c>
      <c r="B212" s="5" t="s">
        <v>13</v>
      </c>
      <c r="C212" s="5"/>
      <c r="D212" s="4" t="s">
        <v>318</v>
      </c>
      <c r="E212" s="9">
        <v>0</v>
      </c>
      <c r="F212" s="83">
        <v>0</v>
      </c>
      <c r="G212" s="83">
        <v>0</v>
      </c>
      <c r="H212" s="22">
        <f t="shared" si="3"/>
        <v>0</v>
      </c>
    </row>
    <row r="213" spans="1:8">
      <c r="A213" s="20">
        <v>785220</v>
      </c>
      <c r="B213" s="5" t="s">
        <v>13</v>
      </c>
      <c r="C213" s="5">
        <v>82001</v>
      </c>
      <c r="D213" s="4" t="s">
        <v>319</v>
      </c>
      <c r="E213" s="9">
        <v>0</v>
      </c>
      <c r="F213" s="83">
        <v>0</v>
      </c>
      <c r="G213" s="83">
        <v>0</v>
      </c>
      <c r="H213" s="22">
        <f t="shared" si="3"/>
        <v>0</v>
      </c>
    </row>
    <row r="214" spans="1:8">
      <c r="A214" s="20">
        <v>785340</v>
      </c>
      <c r="B214" s="5" t="s">
        <v>13</v>
      </c>
      <c r="C214" s="5"/>
      <c r="D214" s="4" t="s">
        <v>320</v>
      </c>
      <c r="E214" s="9">
        <v>0</v>
      </c>
      <c r="F214" s="83">
        <v>0</v>
      </c>
      <c r="G214" s="83">
        <v>0</v>
      </c>
      <c r="H214" s="22">
        <f t="shared" si="3"/>
        <v>0</v>
      </c>
    </row>
    <row r="215" spans="1:8">
      <c r="A215" s="20">
        <v>785390</v>
      </c>
      <c r="B215" s="5" t="s">
        <v>13</v>
      </c>
      <c r="C215" s="5"/>
      <c r="D215" s="4" t="s">
        <v>321</v>
      </c>
      <c r="E215" s="9">
        <v>0</v>
      </c>
      <c r="F215" s="83">
        <v>0</v>
      </c>
      <c r="G215" s="83">
        <v>0</v>
      </c>
      <c r="H215" s="22">
        <f t="shared" si="3"/>
        <v>0</v>
      </c>
    </row>
    <row r="216" spans="1:8">
      <c r="A216" s="20">
        <v>785510</v>
      </c>
      <c r="B216" s="5" t="s">
        <v>13</v>
      </c>
      <c r="C216" s="5"/>
      <c r="D216" s="4" t="s">
        <v>322</v>
      </c>
      <c r="E216" s="9">
        <v>0</v>
      </c>
      <c r="F216" s="83">
        <v>0</v>
      </c>
      <c r="G216" s="83">
        <v>0</v>
      </c>
      <c r="H216" s="22">
        <f t="shared" si="3"/>
        <v>0</v>
      </c>
    </row>
    <row r="217" spans="1:8">
      <c r="A217" s="20">
        <v>785610</v>
      </c>
      <c r="B217" s="5" t="s">
        <v>13</v>
      </c>
      <c r="C217" s="5"/>
      <c r="D217" s="4" t="s">
        <v>323</v>
      </c>
      <c r="E217" s="9">
        <v>0</v>
      </c>
      <c r="F217" s="83">
        <v>0</v>
      </c>
      <c r="G217" s="83">
        <v>0</v>
      </c>
      <c r="H217" s="22">
        <f t="shared" si="3"/>
        <v>0</v>
      </c>
    </row>
    <row r="218" spans="1:8">
      <c r="A218" s="20">
        <v>785640</v>
      </c>
      <c r="B218" s="5" t="s">
        <v>13</v>
      </c>
      <c r="C218" s="5"/>
      <c r="D218" s="4" t="s">
        <v>324</v>
      </c>
      <c r="E218" s="9">
        <v>0</v>
      </c>
      <c r="F218" s="83">
        <v>0</v>
      </c>
      <c r="G218" s="83">
        <v>0</v>
      </c>
      <c r="H218" s="22">
        <f t="shared" si="3"/>
        <v>0</v>
      </c>
    </row>
    <row r="219" spans="1:8">
      <c r="A219" s="142">
        <v>785810</v>
      </c>
      <c r="B219" s="143" t="s">
        <v>13</v>
      </c>
      <c r="C219" s="143">
        <v>83701</v>
      </c>
      <c r="D219" s="144" t="s">
        <v>771</v>
      </c>
      <c r="E219" s="145">
        <v>100</v>
      </c>
      <c r="F219" s="140">
        <v>0</v>
      </c>
      <c r="G219" s="140">
        <v>0</v>
      </c>
      <c r="H219" s="141">
        <f t="shared" si="3"/>
        <v>100</v>
      </c>
    </row>
    <row r="220" spans="1:8">
      <c r="A220" s="20" t="s">
        <v>325</v>
      </c>
      <c r="B220" s="5" t="s">
        <v>13</v>
      </c>
      <c r="C220" s="5">
        <v>83701</v>
      </c>
      <c r="D220" s="4" t="s">
        <v>326</v>
      </c>
      <c r="E220" s="9">
        <v>0</v>
      </c>
      <c r="F220" s="83">
        <v>0</v>
      </c>
      <c r="G220" s="83">
        <v>0</v>
      </c>
      <c r="H220" s="22">
        <f t="shared" si="3"/>
        <v>0</v>
      </c>
    </row>
    <row r="221" spans="1:8">
      <c r="A221" s="20" t="s">
        <v>327</v>
      </c>
      <c r="B221" s="5" t="s">
        <v>13</v>
      </c>
      <c r="C221" s="5">
        <v>83701</v>
      </c>
      <c r="D221" s="4" t="s">
        <v>328</v>
      </c>
      <c r="E221" s="9">
        <v>0</v>
      </c>
      <c r="F221" s="83">
        <v>0</v>
      </c>
      <c r="G221" s="83">
        <v>0</v>
      </c>
      <c r="H221" s="22">
        <f t="shared" si="3"/>
        <v>0</v>
      </c>
    </row>
    <row r="222" spans="1:8">
      <c r="A222" s="20" t="s">
        <v>329</v>
      </c>
      <c r="B222" s="5" t="s">
        <v>13</v>
      </c>
      <c r="C222" s="5">
        <v>83701</v>
      </c>
      <c r="D222" s="4" t="s">
        <v>330</v>
      </c>
      <c r="E222" s="9">
        <v>0</v>
      </c>
      <c r="F222" s="83">
        <v>0</v>
      </c>
      <c r="G222" s="83">
        <v>0</v>
      </c>
      <c r="H222" s="22">
        <f t="shared" si="3"/>
        <v>0</v>
      </c>
    </row>
    <row r="223" spans="1:8">
      <c r="A223" s="20" t="s">
        <v>331</v>
      </c>
      <c r="B223" s="5" t="s">
        <v>13</v>
      </c>
      <c r="C223" s="5">
        <v>83701</v>
      </c>
      <c r="D223" s="4" t="s">
        <v>332</v>
      </c>
      <c r="E223" s="9">
        <v>0</v>
      </c>
      <c r="F223" s="83">
        <v>0</v>
      </c>
      <c r="G223" s="83">
        <v>0</v>
      </c>
      <c r="H223" s="22">
        <f t="shared" si="3"/>
        <v>0</v>
      </c>
    </row>
    <row r="224" spans="1:8">
      <c r="A224" s="20" t="s">
        <v>333</v>
      </c>
      <c r="B224" s="5" t="s">
        <v>13</v>
      </c>
      <c r="C224" s="5">
        <v>83701</v>
      </c>
      <c r="D224" s="4" t="s">
        <v>334</v>
      </c>
      <c r="E224" s="9">
        <v>1061000</v>
      </c>
      <c r="F224" s="83">
        <v>0</v>
      </c>
      <c r="G224" s="83">
        <v>0</v>
      </c>
      <c r="H224" s="22">
        <f t="shared" si="3"/>
        <v>1061000</v>
      </c>
    </row>
    <row r="225" spans="1:8">
      <c r="A225" s="20" t="s">
        <v>335</v>
      </c>
      <c r="B225" s="5" t="s">
        <v>13</v>
      </c>
      <c r="C225" s="5">
        <v>83701</v>
      </c>
      <c r="D225" s="4" t="s">
        <v>336</v>
      </c>
      <c r="E225" s="9">
        <v>0</v>
      </c>
      <c r="F225" s="83">
        <v>0</v>
      </c>
      <c r="G225" s="83">
        <v>0</v>
      </c>
      <c r="H225" s="22">
        <f t="shared" si="3"/>
        <v>0</v>
      </c>
    </row>
    <row r="226" spans="1:8">
      <c r="A226" s="20" t="s">
        <v>337</v>
      </c>
      <c r="B226" s="5" t="s">
        <v>13</v>
      </c>
      <c r="C226" s="5"/>
      <c r="D226" s="4" t="s">
        <v>338</v>
      </c>
      <c r="E226" s="9">
        <v>0</v>
      </c>
      <c r="F226" s="83">
        <v>0</v>
      </c>
      <c r="G226" s="83">
        <v>0</v>
      </c>
      <c r="H226" s="22">
        <f t="shared" si="3"/>
        <v>0</v>
      </c>
    </row>
    <row r="227" spans="1:8">
      <c r="A227" s="20" t="s">
        <v>333</v>
      </c>
      <c r="B227" s="5" t="s">
        <v>13</v>
      </c>
      <c r="C227" s="5">
        <v>83701</v>
      </c>
      <c r="D227" s="4" t="s">
        <v>334</v>
      </c>
      <c r="E227" s="9">
        <v>0</v>
      </c>
      <c r="F227" s="83">
        <v>0</v>
      </c>
      <c r="G227" s="83">
        <v>0</v>
      </c>
      <c r="H227" s="22">
        <f t="shared" si="3"/>
        <v>0</v>
      </c>
    </row>
    <row r="228" spans="1:8">
      <c r="A228" s="20" t="s">
        <v>339</v>
      </c>
      <c r="B228" s="5" t="s">
        <v>13</v>
      </c>
      <c r="C228" s="5">
        <v>83701</v>
      </c>
      <c r="D228" s="4" t="s">
        <v>340</v>
      </c>
      <c r="E228" s="9">
        <v>0</v>
      </c>
      <c r="F228" s="83">
        <v>0</v>
      </c>
      <c r="G228" s="83">
        <v>0</v>
      </c>
      <c r="H228" s="22">
        <f t="shared" si="3"/>
        <v>0</v>
      </c>
    </row>
    <row r="229" spans="1:8">
      <c r="A229" s="20">
        <v>785820</v>
      </c>
      <c r="B229" s="5" t="s">
        <v>13</v>
      </c>
      <c r="C229" s="5"/>
      <c r="D229" s="4" t="s">
        <v>341</v>
      </c>
      <c r="E229" s="9">
        <v>0</v>
      </c>
      <c r="F229" s="83">
        <v>0</v>
      </c>
      <c r="G229" s="83">
        <v>0</v>
      </c>
      <c r="H229" s="22">
        <f t="shared" si="3"/>
        <v>0</v>
      </c>
    </row>
    <row r="230" spans="1:8">
      <c r="A230" s="20" t="s">
        <v>342</v>
      </c>
      <c r="B230" s="5" t="s">
        <v>13</v>
      </c>
      <c r="C230" s="5"/>
      <c r="D230" s="4" t="s">
        <v>343</v>
      </c>
      <c r="E230" s="9">
        <v>0</v>
      </c>
      <c r="F230" s="83">
        <v>0</v>
      </c>
      <c r="G230" s="83">
        <v>0</v>
      </c>
      <c r="H230" s="22">
        <f t="shared" si="3"/>
        <v>0</v>
      </c>
    </row>
    <row r="231" spans="1:8">
      <c r="A231" s="20" t="s">
        <v>344</v>
      </c>
      <c r="B231" s="5" t="s">
        <v>13</v>
      </c>
      <c r="C231" s="5"/>
      <c r="D231" s="4" t="s">
        <v>345</v>
      </c>
      <c r="E231" s="9">
        <v>0</v>
      </c>
      <c r="F231" s="83">
        <v>0</v>
      </c>
      <c r="G231" s="83">
        <v>0</v>
      </c>
      <c r="H231" s="22">
        <f t="shared" si="3"/>
        <v>0</v>
      </c>
    </row>
    <row r="232" spans="1:8">
      <c r="A232" s="20" t="s">
        <v>346</v>
      </c>
      <c r="B232" s="5" t="s">
        <v>13</v>
      </c>
      <c r="C232" s="5"/>
      <c r="D232" s="4" t="s">
        <v>347</v>
      </c>
      <c r="E232" s="9">
        <v>0</v>
      </c>
      <c r="F232" s="83">
        <v>0</v>
      </c>
      <c r="G232" s="83">
        <v>0</v>
      </c>
      <c r="H232" s="22">
        <f t="shared" si="3"/>
        <v>0</v>
      </c>
    </row>
    <row r="233" spans="1:8">
      <c r="A233" s="20" t="s">
        <v>348</v>
      </c>
      <c r="B233" s="5" t="s">
        <v>13</v>
      </c>
      <c r="C233" s="5"/>
      <c r="D233" s="4" t="s">
        <v>349</v>
      </c>
      <c r="E233" s="9">
        <v>191400</v>
      </c>
      <c r="F233" s="83">
        <v>0</v>
      </c>
      <c r="G233" s="83">
        <v>0</v>
      </c>
      <c r="H233" s="22">
        <f t="shared" si="3"/>
        <v>191400</v>
      </c>
    </row>
    <row r="234" spans="1:8">
      <c r="A234" s="20">
        <v>785910</v>
      </c>
      <c r="B234" s="5" t="s">
        <v>13</v>
      </c>
      <c r="C234" s="5"/>
      <c r="D234" s="4" t="s">
        <v>350</v>
      </c>
      <c r="E234" s="9">
        <v>0</v>
      </c>
      <c r="F234" s="83">
        <v>0</v>
      </c>
      <c r="G234" s="83">
        <v>0</v>
      </c>
      <c r="H234" s="22">
        <f t="shared" si="3"/>
        <v>0</v>
      </c>
    </row>
    <row r="235" spans="1:8">
      <c r="A235" s="20">
        <v>785920</v>
      </c>
      <c r="B235" s="5" t="s">
        <v>13</v>
      </c>
      <c r="C235" s="5"/>
      <c r="D235" s="4" t="s">
        <v>351</v>
      </c>
      <c r="E235" s="9">
        <v>0</v>
      </c>
      <c r="F235" s="83">
        <v>0</v>
      </c>
      <c r="G235" s="83">
        <v>0</v>
      </c>
      <c r="H235" s="22">
        <f t="shared" si="3"/>
        <v>0</v>
      </c>
    </row>
    <row r="236" spans="1:8">
      <c r="A236" s="20" t="s">
        <v>352</v>
      </c>
      <c r="B236" s="5" t="s">
        <v>13</v>
      </c>
      <c r="C236" s="5">
        <v>81501</v>
      </c>
      <c r="D236" s="4" t="s">
        <v>353</v>
      </c>
      <c r="E236" s="9">
        <v>0</v>
      </c>
      <c r="F236" s="83">
        <v>0</v>
      </c>
      <c r="G236" s="83">
        <v>0</v>
      </c>
      <c r="H236" s="22">
        <f t="shared" si="3"/>
        <v>0</v>
      </c>
    </row>
    <row r="237" spans="1:8">
      <c r="A237" s="20" t="s">
        <v>354</v>
      </c>
      <c r="B237" s="5" t="s">
        <v>13</v>
      </c>
      <c r="C237" s="5">
        <v>81501</v>
      </c>
      <c r="D237" s="4" t="s">
        <v>355</v>
      </c>
      <c r="E237" s="9">
        <v>0</v>
      </c>
      <c r="F237" s="83">
        <v>0</v>
      </c>
      <c r="G237" s="83">
        <v>0</v>
      </c>
      <c r="H237" s="22">
        <f t="shared" si="3"/>
        <v>0</v>
      </c>
    </row>
    <row r="238" spans="1:8">
      <c r="A238" s="20" t="s">
        <v>356</v>
      </c>
      <c r="B238" s="5" t="s">
        <v>13</v>
      </c>
      <c r="C238" s="5">
        <v>81501</v>
      </c>
      <c r="D238" s="4" t="s">
        <v>357</v>
      </c>
      <c r="E238" s="9">
        <v>0</v>
      </c>
      <c r="F238" s="83">
        <v>0</v>
      </c>
      <c r="G238" s="83">
        <v>0</v>
      </c>
      <c r="H238" s="22">
        <f t="shared" si="3"/>
        <v>0</v>
      </c>
    </row>
    <row r="239" spans="1:8">
      <c r="A239" s="20" t="s">
        <v>358</v>
      </c>
      <c r="B239" s="5" t="s">
        <v>13</v>
      </c>
      <c r="C239" s="5">
        <v>81501</v>
      </c>
      <c r="D239" s="4" t="s">
        <v>359</v>
      </c>
      <c r="E239" s="9">
        <v>0</v>
      </c>
      <c r="F239" s="83">
        <v>0</v>
      </c>
      <c r="G239" s="83">
        <v>0</v>
      </c>
      <c r="H239" s="22">
        <f t="shared" si="3"/>
        <v>0</v>
      </c>
    </row>
    <row r="240" spans="1:8">
      <c r="A240" s="20" t="s">
        <v>360</v>
      </c>
      <c r="B240" s="5" t="s">
        <v>13</v>
      </c>
      <c r="C240" s="5">
        <v>81501</v>
      </c>
      <c r="D240" s="4" t="s">
        <v>361</v>
      </c>
      <c r="E240" s="9">
        <v>0</v>
      </c>
      <c r="F240" s="83">
        <v>0</v>
      </c>
      <c r="G240" s="83">
        <v>0</v>
      </c>
      <c r="H240" s="22">
        <f t="shared" si="3"/>
        <v>0</v>
      </c>
    </row>
    <row r="241" spans="1:8">
      <c r="A241" s="20" t="s">
        <v>362</v>
      </c>
      <c r="B241" s="5" t="s">
        <v>13</v>
      </c>
      <c r="C241" s="5">
        <v>81501</v>
      </c>
      <c r="D241" s="4" t="s">
        <v>363</v>
      </c>
      <c r="E241" s="9">
        <v>1494000</v>
      </c>
      <c r="F241" s="83">
        <v>220000</v>
      </c>
      <c r="G241" s="83">
        <v>0</v>
      </c>
      <c r="H241" s="22">
        <f t="shared" si="3"/>
        <v>1714000</v>
      </c>
    </row>
    <row r="242" spans="1:8">
      <c r="A242" s="20" t="s">
        <v>364</v>
      </c>
      <c r="B242" s="5" t="s">
        <v>13</v>
      </c>
      <c r="C242" s="5">
        <v>81501</v>
      </c>
      <c r="D242" s="4" t="s">
        <v>365</v>
      </c>
      <c r="E242" s="9">
        <v>0</v>
      </c>
      <c r="F242" s="83">
        <v>0</v>
      </c>
      <c r="G242" s="83">
        <v>0</v>
      </c>
      <c r="H242" s="22">
        <f t="shared" si="3"/>
        <v>0</v>
      </c>
    </row>
    <row r="243" spans="1:8">
      <c r="A243" s="20" t="s">
        <v>366</v>
      </c>
      <c r="B243" s="5" t="s">
        <v>13</v>
      </c>
      <c r="C243" s="5">
        <v>81400</v>
      </c>
      <c r="D243" s="4" t="s">
        <v>367</v>
      </c>
      <c r="E243" s="9">
        <v>250164</v>
      </c>
      <c r="F243" s="83">
        <v>30500</v>
      </c>
      <c r="G243" s="83">
        <v>0</v>
      </c>
      <c r="H243" s="22">
        <f t="shared" si="3"/>
        <v>280664</v>
      </c>
    </row>
    <row r="244" spans="1:8">
      <c r="A244" s="20" t="s">
        <v>368</v>
      </c>
      <c r="B244" s="5" t="s">
        <v>13</v>
      </c>
      <c r="C244" s="5"/>
      <c r="D244" s="4" t="s">
        <v>369</v>
      </c>
      <c r="E244" s="9">
        <v>0</v>
      </c>
      <c r="F244" s="83">
        <v>0</v>
      </c>
      <c r="G244" s="83">
        <v>0</v>
      </c>
      <c r="H244" s="22">
        <f t="shared" si="3"/>
        <v>0</v>
      </c>
    </row>
    <row r="245" spans="1:8">
      <c r="A245" s="20" t="s">
        <v>370</v>
      </c>
      <c r="B245" s="5" t="s">
        <v>13</v>
      </c>
      <c r="C245" s="5">
        <v>81402</v>
      </c>
      <c r="D245" s="4" t="s">
        <v>371</v>
      </c>
      <c r="E245" s="9">
        <v>1503696</v>
      </c>
      <c r="F245" s="83">
        <v>175639</v>
      </c>
      <c r="G245" s="83">
        <v>0</v>
      </c>
      <c r="H245" s="22">
        <f t="shared" si="3"/>
        <v>1679335</v>
      </c>
    </row>
    <row r="246" spans="1:8">
      <c r="A246" s="20" t="s">
        <v>372</v>
      </c>
      <c r="B246" s="5" t="s">
        <v>13</v>
      </c>
      <c r="C246" s="5">
        <v>81402</v>
      </c>
      <c r="D246" s="4" t="s">
        <v>373</v>
      </c>
      <c r="E246" s="9">
        <v>0</v>
      </c>
      <c r="F246" s="83">
        <v>0</v>
      </c>
      <c r="G246" s="83">
        <v>0</v>
      </c>
      <c r="H246" s="22">
        <f t="shared" si="3"/>
        <v>0</v>
      </c>
    </row>
    <row r="247" spans="1:8">
      <c r="A247" s="20" t="s">
        <v>374</v>
      </c>
      <c r="B247" s="5" t="s">
        <v>13</v>
      </c>
      <c r="C247" s="5">
        <v>81402</v>
      </c>
      <c r="D247" s="4" t="s">
        <v>375</v>
      </c>
      <c r="E247" s="9">
        <v>0</v>
      </c>
      <c r="F247" s="83">
        <v>0</v>
      </c>
      <c r="G247" s="83">
        <v>0</v>
      </c>
      <c r="H247" s="22">
        <f t="shared" si="3"/>
        <v>0</v>
      </c>
    </row>
    <row r="248" spans="1:8">
      <c r="A248" s="20" t="s">
        <v>376</v>
      </c>
      <c r="B248" s="5" t="s">
        <v>13</v>
      </c>
      <c r="C248" s="5">
        <v>81402</v>
      </c>
      <c r="D248" s="4" t="s">
        <v>377</v>
      </c>
      <c r="E248" s="9">
        <v>283920</v>
      </c>
      <c r="F248" s="83">
        <v>35490</v>
      </c>
      <c r="G248" s="83">
        <v>0</v>
      </c>
      <c r="H248" s="22">
        <f t="shared" si="3"/>
        <v>319410</v>
      </c>
    </row>
    <row r="249" spans="1:8">
      <c r="A249" s="20" t="s">
        <v>378</v>
      </c>
      <c r="B249" s="5" t="s">
        <v>13</v>
      </c>
      <c r="C249" s="5">
        <v>81402</v>
      </c>
      <c r="D249" s="4" t="s">
        <v>379</v>
      </c>
      <c r="E249" s="9">
        <v>621696</v>
      </c>
      <c r="F249" s="83">
        <v>52712</v>
      </c>
      <c r="G249" s="83">
        <v>0</v>
      </c>
      <c r="H249" s="22">
        <f t="shared" si="3"/>
        <v>674408</v>
      </c>
    </row>
    <row r="250" spans="1:8">
      <c r="A250" s="20" t="s">
        <v>380</v>
      </c>
      <c r="B250" s="5" t="s">
        <v>13</v>
      </c>
      <c r="C250" s="5">
        <v>81402</v>
      </c>
      <c r="D250" s="4" t="s">
        <v>381</v>
      </c>
      <c r="E250" s="9">
        <v>437423</v>
      </c>
      <c r="F250" s="83">
        <v>52712</v>
      </c>
      <c r="G250" s="83">
        <v>0</v>
      </c>
      <c r="H250" s="22">
        <f t="shared" si="3"/>
        <v>490135</v>
      </c>
    </row>
    <row r="251" spans="1:8">
      <c r="A251" s="20" t="s">
        <v>382</v>
      </c>
      <c r="B251" s="5" t="s">
        <v>13</v>
      </c>
      <c r="C251" s="5">
        <v>81402</v>
      </c>
      <c r="D251" s="4" t="s">
        <v>383</v>
      </c>
      <c r="E251" s="9">
        <v>599627</v>
      </c>
      <c r="F251" s="83">
        <v>74550</v>
      </c>
      <c r="G251" s="83">
        <v>0</v>
      </c>
      <c r="H251" s="22">
        <f t="shared" si="3"/>
        <v>674177</v>
      </c>
    </row>
    <row r="252" spans="1:8">
      <c r="A252" s="20" t="s">
        <v>384</v>
      </c>
      <c r="B252" s="5" t="s">
        <v>13</v>
      </c>
      <c r="C252" s="5">
        <v>81402</v>
      </c>
      <c r="D252" s="4" t="s">
        <v>385</v>
      </c>
      <c r="E252" s="9">
        <v>1200337</v>
      </c>
      <c r="F252" s="83">
        <v>140932</v>
      </c>
      <c r="G252" s="83">
        <v>0</v>
      </c>
      <c r="H252" s="22">
        <f t="shared" si="3"/>
        <v>1341269</v>
      </c>
    </row>
    <row r="253" spans="1:8">
      <c r="A253" s="20" t="s">
        <v>386</v>
      </c>
      <c r="B253" s="5" t="s">
        <v>13</v>
      </c>
      <c r="C253" s="5">
        <v>81403</v>
      </c>
      <c r="D253" s="4" t="s">
        <v>387</v>
      </c>
      <c r="E253" s="9">
        <v>0</v>
      </c>
      <c r="F253" s="83">
        <v>0</v>
      </c>
      <c r="G253" s="83">
        <v>0</v>
      </c>
      <c r="H253" s="22">
        <f t="shared" si="3"/>
        <v>0</v>
      </c>
    </row>
    <row r="254" spans="1:8">
      <c r="A254" s="20" t="s">
        <v>388</v>
      </c>
      <c r="B254" s="5" t="s">
        <v>13</v>
      </c>
      <c r="C254" s="5">
        <v>81403</v>
      </c>
      <c r="D254" s="4" t="s">
        <v>389</v>
      </c>
      <c r="E254" s="9">
        <v>0</v>
      </c>
      <c r="F254" s="83">
        <v>0</v>
      </c>
      <c r="G254" s="83">
        <v>0</v>
      </c>
      <c r="H254" s="22">
        <f t="shared" si="3"/>
        <v>0</v>
      </c>
    </row>
    <row r="255" spans="1:8">
      <c r="A255" s="20" t="s">
        <v>390</v>
      </c>
      <c r="B255" s="5" t="s">
        <v>13</v>
      </c>
      <c r="C255" s="5">
        <v>81403</v>
      </c>
      <c r="D255" s="4" t="s">
        <v>391</v>
      </c>
      <c r="E255" s="9">
        <v>0</v>
      </c>
      <c r="F255" s="83">
        <v>0</v>
      </c>
      <c r="G255" s="83">
        <v>0</v>
      </c>
      <c r="H255" s="22">
        <f t="shared" si="3"/>
        <v>0</v>
      </c>
    </row>
    <row r="256" spans="1:8">
      <c r="A256" s="20" t="s">
        <v>392</v>
      </c>
      <c r="B256" s="5" t="s">
        <v>13</v>
      </c>
      <c r="C256" s="5">
        <v>81403</v>
      </c>
      <c r="D256" s="4" t="s">
        <v>393</v>
      </c>
      <c r="E256" s="9">
        <v>0</v>
      </c>
      <c r="F256" s="83">
        <v>0</v>
      </c>
      <c r="G256" s="83">
        <v>0</v>
      </c>
      <c r="H256" s="22">
        <f t="shared" si="3"/>
        <v>0</v>
      </c>
    </row>
    <row r="257" spans="1:8">
      <c r="A257" s="20" t="s">
        <v>394</v>
      </c>
      <c r="B257" s="5" t="s">
        <v>13</v>
      </c>
      <c r="C257" s="5">
        <v>81403</v>
      </c>
      <c r="D257" s="4" t="s">
        <v>395</v>
      </c>
      <c r="E257" s="9">
        <v>14700</v>
      </c>
      <c r="F257" s="83">
        <v>10000</v>
      </c>
      <c r="G257" s="83">
        <v>0</v>
      </c>
      <c r="H257" s="22">
        <f t="shared" si="3"/>
        <v>24700</v>
      </c>
    </row>
    <row r="258" spans="1:8">
      <c r="A258" s="20" t="s">
        <v>396</v>
      </c>
      <c r="B258" s="5" t="s">
        <v>13</v>
      </c>
      <c r="C258" s="5">
        <v>81403</v>
      </c>
      <c r="D258" s="4" t="s">
        <v>397</v>
      </c>
      <c r="E258" s="9">
        <v>910576</v>
      </c>
      <c r="F258" s="83">
        <v>0</v>
      </c>
      <c r="G258" s="83">
        <v>0</v>
      </c>
      <c r="H258" s="22">
        <f t="shared" si="3"/>
        <v>910576</v>
      </c>
    </row>
    <row r="259" spans="1:8">
      <c r="A259" s="20" t="s">
        <v>398</v>
      </c>
      <c r="B259" s="5" t="s">
        <v>13</v>
      </c>
      <c r="C259" s="5">
        <v>81403</v>
      </c>
      <c r="D259" s="4" t="s">
        <v>399</v>
      </c>
      <c r="E259" s="9">
        <v>0</v>
      </c>
      <c r="F259" s="83">
        <v>0</v>
      </c>
      <c r="G259" s="83">
        <v>0</v>
      </c>
      <c r="H259" s="22">
        <f t="shared" si="3"/>
        <v>0</v>
      </c>
    </row>
    <row r="260" spans="1:8">
      <c r="A260" s="20" t="s">
        <v>400</v>
      </c>
      <c r="B260" s="5" t="s">
        <v>13</v>
      </c>
      <c r="C260" s="5">
        <v>81403</v>
      </c>
      <c r="D260" s="4" t="s">
        <v>401</v>
      </c>
      <c r="E260" s="9">
        <v>0</v>
      </c>
      <c r="F260" s="83">
        <v>0</v>
      </c>
      <c r="G260" s="83">
        <v>0</v>
      </c>
      <c r="H260" s="22">
        <f t="shared" si="3"/>
        <v>0</v>
      </c>
    </row>
    <row r="261" spans="1:8">
      <c r="A261" s="20" t="s">
        <v>402</v>
      </c>
      <c r="B261" s="5" t="s">
        <v>13</v>
      </c>
      <c r="C261" s="5"/>
      <c r="D261" s="4" t="s">
        <v>403</v>
      </c>
      <c r="E261" s="9">
        <v>0</v>
      </c>
      <c r="F261" s="83">
        <v>0</v>
      </c>
      <c r="G261" s="83">
        <v>0</v>
      </c>
      <c r="H261" s="22">
        <f t="shared" si="3"/>
        <v>0</v>
      </c>
    </row>
    <row r="262" spans="1:8">
      <c r="A262" s="20" t="s">
        <v>404</v>
      </c>
      <c r="B262" s="5" t="s">
        <v>13</v>
      </c>
      <c r="C262" s="5"/>
      <c r="D262" s="4" t="s">
        <v>405</v>
      </c>
      <c r="E262" s="9">
        <v>0</v>
      </c>
      <c r="F262" s="83">
        <v>0</v>
      </c>
      <c r="G262" s="83">
        <v>0</v>
      </c>
      <c r="H262" s="22">
        <f t="shared" si="3"/>
        <v>0</v>
      </c>
    </row>
    <row r="263" spans="1:8">
      <c r="A263" s="20">
        <v>786110</v>
      </c>
      <c r="B263" s="5" t="s">
        <v>13</v>
      </c>
      <c r="C263" s="5"/>
      <c r="D263" s="4" t="s">
        <v>406</v>
      </c>
      <c r="E263" s="9">
        <v>0</v>
      </c>
      <c r="F263" s="83">
        <v>0</v>
      </c>
      <c r="G263" s="83">
        <v>0</v>
      </c>
      <c r="H263" s="22">
        <f t="shared" si="3"/>
        <v>0</v>
      </c>
    </row>
    <row r="264" spans="1:8">
      <c r="A264" s="20">
        <v>786120</v>
      </c>
      <c r="B264" s="5" t="s">
        <v>13</v>
      </c>
      <c r="C264" s="5"/>
      <c r="D264" s="4" t="s">
        <v>407</v>
      </c>
      <c r="E264" s="9">
        <v>0</v>
      </c>
      <c r="F264" s="83">
        <v>0</v>
      </c>
      <c r="G264" s="83">
        <v>0</v>
      </c>
      <c r="H264" s="22">
        <f t="shared" si="3"/>
        <v>0</v>
      </c>
    </row>
    <row r="265" spans="1:8">
      <c r="A265" s="20">
        <v>786130</v>
      </c>
      <c r="B265" s="5" t="s">
        <v>13</v>
      </c>
      <c r="C265" s="5"/>
      <c r="D265" s="4" t="s">
        <v>408</v>
      </c>
      <c r="E265" s="9">
        <v>0</v>
      </c>
      <c r="F265" s="83">
        <v>0</v>
      </c>
      <c r="G265" s="83">
        <v>0</v>
      </c>
      <c r="H265" s="22">
        <f t="shared" si="3"/>
        <v>0</v>
      </c>
    </row>
    <row r="266" spans="1:8">
      <c r="A266" s="20">
        <v>786150</v>
      </c>
      <c r="B266" s="5" t="s">
        <v>13</v>
      </c>
      <c r="C266" s="5"/>
      <c r="D266" s="4" t="s">
        <v>409</v>
      </c>
      <c r="E266" s="9">
        <v>0</v>
      </c>
      <c r="F266" s="83">
        <v>0</v>
      </c>
      <c r="G266" s="83">
        <v>0</v>
      </c>
      <c r="H266" s="22">
        <f t="shared" si="3"/>
        <v>0</v>
      </c>
    </row>
    <row r="267" spans="1:8">
      <c r="A267" s="20">
        <v>786160</v>
      </c>
      <c r="B267" s="5" t="s">
        <v>13</v>
      </c>
      <c r="C267" s="5"/>
      <c r="D267" s="4" t="s">
        <v>410</v>
      </c>
      <c r="E267" s="9">
        <v>0</v>
      </c>
      <c r="F267" s="83">
        <v>0</v>
      </c>
      <c r="G267" s="83">
        <v>0</v>
      </c>
      <c r="H267" s="22">
        <f t="shared" si="3"/>
        <v>0</v>
      </c>
    </row>
    <row r="268" spans="1:8">
      <c r="A268" s="20" t="s">
        <v>411</v>
      </c>
      <c r="B268" s="5" t="s">
        <v>13</v>
      </c>
      <c r="C268" s="5"/>
      <c r="D268" s="4" t="s">
        <v>412</v>
      </c>
      <c r="E268" s="9">
        <v>0</v>
      </c>
      <c r="F268" s="83">
        <v>0</v>
      </c>
      <c r="G268" s="83">
        <v>0</v>
      </c>
      <c r="H268" s="22">
        <f t="shared" si="3"/>
        <v>0</v>
      </c>
    </row>
    <row r="269" spans="1:8">
      <c r="A269" s="20" t="s">
        <v>413</v>
      </c>
      <c r="B269" s="5" t="s">
        <v>13</v>
      </c>
      <c r="C269" s="5">
        <v>81204</v>
      </c>
      <c r="D269" s="4" t="s">
        <v>414</v>
      </c>
      <c r="E269" s="9">
        <v>1710861</v>
      </c>
      <c r="F269" s="83">
        <v>29000</v>
      </c>
      <c r="G269" s="83">
        <v>0</v>
      </c>
      <c r="H269" s="22">
        <f t="shared" si="3"/>
        <v>1739861</v>
      </c>
    </row>
    <row r="270" spans="1:8">
      <c r="A270" s="20" t="s">
        <v>415</v>
      </c>
      <c r="B270" s="5" t="s">
        <v>13</v>
      </c>
      <c r="C270" s="5">
        <v>81204</v>
      </c>
      <c r="D270" s="4" t="s">
        <v>416</v>
      </c>
      <c r="E270" s="9">
        <v>0</v>
      </c>
      <c r="F270" s="83">
        <v>0</v>
      </c>
      <c r="G270" s="83">
        <v>0</v>
      </c>
      <c r="H270" s="22">
        <f t="shared" si="3"/>
        <v>0</v>
      </c>
    </row>
    <row r="271" spans="1:8">
      <c r="A271" s="20" t="s">
        <v>417</v>
      </c>
      <c r="B271" s="5" t="s">
        <v>13</v>
      </c>
      <c r="C271" s="5">
        <v>81204</v>
      </c>
      <c r="D271" s="4" t="s">
        <v>418</v>
      </c>
      <c r="E271" s="9">
        <v>0</v>
      </c>
      <c r="F271" s="83">
        <v>0</v>
      </c>
      <c r="G271" s="83">
        <v>0</v>
      </c>
      <c r="H271" s="22">
        <f t="shared" ref="H271:H334" si="4">E271+F271-G271</f>
        <v>0</v>
      </c>
    </row>
    <row r="272" spans="1:8">
      <c r="A272" s="20" t="s">
        <v>419</v>
      </c>
      <c r="B272" s="5" t="s">
        <v>13</v>
      </c>
      <c r="C272" s="5">
        <v>81204</v>
      </c>
      <c r="D272" s="4" t="s">
        <v>420</v>
      </c>
      <c r="E272" s="9">
        <v>0</v>
      </c>
      <c r="F272" s="83">
        <v>0</v>
      </c>
      <c r="G272" s="83">
        <v>0</v>
      </c>
      <c r="H272" s="22">
        <f t="shared" si="4"/>
        <v>0</v>
      </c>
    </row>
    <row r="273" spans="1:8">
      <c r="A273" s="20" t="s">
        <v>421</v>
      </c>
      <c r="B273" s="5" t="s">
        <v>13</v>
      </c>
      <c r="C273" s="5">
        <v>81204</v>
      </c>
      <c r="D273" s="4" t="s">
        <v>422</v>
      </c>
      <c r="E273" s="9">
        <v>550100</v>
      </c>
      <c r="F273" s="83">
        <v>12000</v>
      </c>
      <c r="G273" s="83">
        <v>0</v>
      </c>
      <c r="H273" s="22">
        <f t="shared" si="4"/>
        <v>562100</v>
      </c>
    </row>
    <row r="274" spans="1:8">
      <c r="A274" s="20" t="s">
        <v>423</v>
      </c>
      <c r="B274" s="5" t="s">
        <v>13</v>
      </c>
      <c r="C274" s="5">
        <v>81204</v>
      </c>
      <c r="D274" s="4" t="s">
        <v>424</v>
      </c>
      <c r="E274" s="9">
        <v>93900</v>
      </c>
      <c r="F274" s="83">
        <v>12500</v>
      </c>
      <c r="G274" s="83">
        <v>0</v>
      </c>
      <c r="H274" s="22">
        <f t="shared" si="4"/>
        <v>106400</v>
      </c>
    </row>
    <row r="275" spans="1:8">
      <c r="A275" s="20" t="s">
        <v>425</v>
      </c>
      <c r="B275" s="5" t="s">
        <v>13</v>
      </c>
      <c r="C275" s="5">
        <v>81204</v>
      </c>
      <c r="D275" s="4" t="s">
        <v>426</v>
      </c>
      <c r="E275" s="9">
        <v>0</v>
      </c>
      <c r="F275" s="83">
        <v>0</v>
      </c>
      <c r="G275" s="83">
        <v>0</v>
      </c>
      <c r="H275" s="22">
        <f t="shared" si="4"/>
        <v>0</v>
      </c>
    </row>
    <row r="276" spans="1:8">
      <c r="A276" s="20" t="s">
        <v>427</v>
      </c>
      <c r="B276" s="5" t="s">
        <v>13</v>
      </c>
      <c r="C276" s="5">
        <v>81204</v>
      </c>
      <c r="D276" s="4" t="s">
        <v>428</v>
      </c>
      <c r="E276" s="9">
        <v>215959</v>
      </c>
      <c r="F276" s="83">
        <v>0</v>
      </c>
      <c r="G276" s="83">
        <v>0</v>
      </c>
      <c r="H276" s="22">
        <f t="shared" si="4"/>
        <v>215959</v>
      </c>
    </row>
    <row r="277" spans="1:8">
      <c r="A277" s="20" t="s">
        <v>429</v>
      </c>
      <c r="B277" s="5" t="s">
        <v>13</v>
      </c>
      <c r="C277" s="5">
        <v>81205</v>
      </c>
      <c r="D277" s="4" t="s">
        <v>430</v>
      </c>
      <c r="E277" s="9">
        <v>2697431</v>
      </c>
      <c r="F277" s="83">
        <v>157600</v>
      </c>
      <c r="G277" s="83">
        <v>0</v>
      </c>
      <c r="H277" s="22">
        <f t="shared" si="4"/>
        <v>2855031</v>
      </c>
    </row>
    <row r="278" spans="1:8">
      <c r="A278" s="20" t="s">
        <v>431</v>
      </c>
      <c r="B278" s="5" t="s">
        <v>13</v>
      </c>
      <c r="C278" s="5">
        <v>81205</v>
      </c>
      <c r="D278" s="4" t="s">
        <v>432</v>
      </c>
      <c r="E278" s="9">
        <v>0</v>
      </c>
      <c r="F278" s="83">
        <v>0</v>
      </c>
      <c r="G278" s="83">
        <v>0</v>
      </c>
      <c r="H278" s="22">
        <f t="shared" si="4"/>
        <v>0</v>
      </c>
    </row>
    <row r="279" spans="1:8">
      <c r="A279" s="20" t="s">
        <v>433</v>
      </c>
      <c r="B279" s="5" t="s">
        <v>13</v>
      </c>
      <c r="C279" s="5">
        <v>81205</v>
      </c>
      <c r="D279" s="4" t="s">
        <v>434</v>
      </c>
      <c r="E279" s="9">
        <v>0</v>
      </c>
      <c r="F279" s="83">
        <v>0</v>
      </c>
      <c r="G279" s="83">
        <v>0</v>
      </c>
      <c r="H279" s="22">
        <f t="shared" si="4"/>
        <v>0</v>
      </c>
    </row>
    <row r="280" spans="1:8">
      <c r="A280" s="20" t="s">
        <v>435</v>
      </c>
      <c r="B280" s="5" t="s">
        <v>13</v>
      </c>
      <c r="C280" s="5">
        <v>81205</v>
      </c>
      <c r="D280" s="4" t="s">
        <v>436</v>
      </c>
      <c r="E280" s="9">
        <v>0</v>
      </c>
      <c r="F280" s="83">
        <v>0</v>
      </c>
      <c r="G280" s="83">
        <v>0</v>
      </c>
      <c r="H280" s="22">
        <f t="shared" si="4"/>
        <v>0</v>
      </c>
    </row>
    <row r="281" spans="1:8">
      <c r="A281" s="20" t="s">
        <v>437</v>
      </c>
      <c r="B281" s="5" t="s">
        <v>13</v>
      </c>
      <c r="C281" s="5">
        <v>81205</v>
      </c>
      <c r="D281" s="4" t="s">
        <v>438</v>
      </c>
      <c r="E281" s="9">
        <v>1322710</v>
      </c>
      <c r="F281" s="83">
        <v>7600</v>
      </c>
      <c r="G281" s="83">
        <v>0</v>
      </c>
      <c r="H281" s="22">
        <f t="shared" si="4"/>
        <v>1330310</v>
      </c>
    </row>
    <row r="282" spans="1:8">
      <c r="A282" s="20" t="s">
        <v>439</v>
      </c>
      <c r="B282" s="5" t="s">
        <v>13</v>
      </c>
      <c r="C282" s="5">
        <v>81205</v>
      </c>
      <c r="D282" s="4" t="s">
        <v>440</v>
      </c>
      <c r="E282" s="9">
        <v>842180</v>
      </c>
      <c r="F282" s="83">
        <v>88800</v>
      </c>
      <c r="G282" s="83">
        <v>0</v>
      </c>
      <c r="H282" s="22">
        <f t="shared" si="4"/>
        <v>930980</v>
      </c>
    </row>
    <row r="283" spans="1:8">
      <c r="A283" s="20" t="s">
        <v>441</v>
      </c>
      <c r="B283" s="5" t="s">
        <v>13</v>
      </c>
      <c r="C283" s="5">
        <v>81205</v>
      </c>
      <c r="D283" s="4" t="s">
        <v>442</v>
      </c>
      <c r="E283" s="9">
        <v>0</v>
      </c>
      <c r="F283" s="83">
        <v>0</v>
      </c>
      <c r="G283" s="83">
        <v>0</v>
      </c>
      <c r="H283" s="22">
        <f t="shared" si="4"/>
        <v>0</v>
      </c>
    </row>
    <row r="284" spans="1:8">
      <c r="A284" s="20" t="s">
        <v>443</v>
      </c>
      <c r="B284" s="5" t="s">
        <v>13</v>
      </c>
      <c r="C284" s="5">
        <v>81205</v>
      </c>
      <c r="D284" s="4" t="s">
        <v>444</v>
      </c>
      <c r="E284" s="9">
        <v>289500</v>
      </c>
      <c r="F284" s="83">
        <v>25300</v>
      </c>
      <c r="G284" s="83">
        <v>0</v>
      </c>
      <c r="H284" s="22">
        <f t="shared" si="4"/>
        <v>314800</v>
      </c>
    </row>
    <row r="285" spans="1:8">
      <c r="A285" s="20" t="s">
        <v>445</v>
      </c>
      <c r="B285" s="5" t="s">
        <v>13</v>
      </c>
      <c r="C285" s="5">
        <v>81206</v>
      </c>
      <c r="D285" s="4" t="s">
        <v>446</v>
      </c>
      <c r="E285" s="9">
        <v>6187784</v>
      </c>
      <c r="F285" s="83">
        <v>598570</v>
      </c>
      <c r="G285" s="83">
        <v>0</v>
      </c>
      <c r="H285" s="22">
        <f t="shared" si="4"/>
        <v>6786354</v>
      </c>
    </row>
    <row r="286" spans="1:8">
      <c r="A286" s="20" t="s">
        <v>447</v>
      </c>
      <c r="B286" s="5" t="s">
        <v>13</v>
      </c>
      <c r="C286" s="5">
        <v>81206</v>
      </c>
      <c r="D286" s="4" t="s">
        <v>448</v>
      </c>
      <c r="E286" s="9">
        <v>0</v>
      </c>
      <c r="F286" s="83">
        <v>0</v>
      </c>
      <c r="G286" s="83">
        <v>0</v>
      </c>
      <c r="H286" s="22">
        <f t="shared" si="4"/>
        <v>0</v>
      </c>
    </row>
    <row r="287" spans="1:8">
      <c r="A287" s="20" t="s">
        <v>449</v>
      </c>
      <c r="B287" s="5" t="s">
        <v>13</v>
      </c>
      <c r="C287" s="5">
        <v>81206</v>
      </c>
      <c r="D287" s="4" t="s">
        <v>450</v>
      </c>
      <c r="E287" s="9">
        <v>0</v>
      </c>
      <c r="F287" s="83">
        <v>0</v>
      </c>
      <c r="G287" s="83">
        <v>0</v>
      </c>
      <c r="H287" s="22">
        <f t="shared" si="4"/>
        <v>0</v>
      </c>
    </row>
    <row r="288" spans="1:8">
      <c r="A288" s="20" t="s">
        <v>451</v>
      </c>
      <c r="B288" s="5" t="s">
        <v>13</v>
      </c>
      <c r="C288" s="5">
        <v>81206</v>
      </c>
      <c r="D288" s="4" t="s">
        <v>452</v>
      </c>
      <c r="E288" s="9">
        <v>44792</v>
      </c>
      <c r="F288" s="83">
        <v>0</v>
      </c>
      <c r="G288" s="83">
        <v>0</v>
      </c>
      <c r="H288" s="22">
        <f t="shared" si="4"/>
        <v>44792</v>
      </c>
    </row>
    <row r="289" spans="1:8">
      <c r="A289" s="20" t="s">
        <v>453</v>
      </c>
      <c r="B289" s="5" t="s">
        <v>13</v>
      </c>
      <c r="C289" s="5">
        <v>81206</v>
      </c>
      <c r="D289" s="4" t="s">
        <v>454</v>
      </c>
      <c r="E289" s="9">
        <v>2568193</v>
      </c>
      <c r="F289" s="83">
        <v>46521</v>
      </c>
      <c r="G289" s="83">
        <v>0</v>
      </c>
      <c r="H289" s="22">
        <f t="shared" si="4"/>
        <v>2614714</v>
      </c>
    </row>
    <row r="290" spans="1:8">
      <c r="A290" s="20" t="s">
        <v>455</v>
      </c>
      <c r="B290" s="5" t="s">
        <v>13</v>
      </c>
      <c r="C290" s="5">
        <v>81206</v>
      </c>
      <c r="D290" s="4" t="s">
        <v>456</v>
      </c>
      <c r="E290" s="9">
        <v>0</v>
      </c>
      <c r="F290" s="83">
        <v>0</v>
      </c>
      <c r="G290" s="83">
        <v>0</v>
      </c>
      <c r="H290" s="22">
        <f t="shared" si="4"/>
        <v>0</v>
      </c>
    </row>
    <row r="291" spans="1:8">
      <c r="A291" s="20" t="s">
        <v>457</v>
      </c>
      <c r="B291" s="5" t="s">
        <v>13</v>
      </c>
      <c r="C291" s="5">
        <v>81206</v>
      </c>
      <c r="D291" s="4" t="s">
        <v>458</v>
      </c>
      <c r="E291" s="9">
        <v>0</v>
      </c>
      <c r="F291" s="83">
        <v>0</v>
      </c>
      <c r="G291" s="83">
        <v>0</v>
      </c>
      <c r="H291" s="22">
        <f t="shared" si="4"/>
        <v>0</v>
      </c>
    </row>
    <row r="292" spans="1:8">
      <c r="A292" s="20" t="s">
        <v>459</v>
      </c>
      <c r="B292" s="5" t="s">
        <v>13</v>
      </c>
      <c r="C292" s="5">
        <v>81206</v>
      </c>
      <c r="D292" s="4" t="s">
        <v>460</v>
      </c>
      <c r="E292" s="9">
        <v>451390</v>
      </c>
      <c r="F292" s="83">
        <v>0</v>
      </c>
      <c r="G292" s="83">
        <v>0</v>
      </c>
      <c r="H292" s="22">
        <f t="shared" si="4"/>
        <v>451390</v>
      </c>
    </row>
    <row r="293" spans="1:8">
      <c r="A293" s="20" t="s">
        <v>461</v>
      </c>
      <c r="B293" s="5" t="s">
        <v>13</v>
      </c>
      <c r="C293" s="5">
        <v>81207</v>
      </c>
      <c r="D293" s="4" t="s">
        <v>462</v>
      </c>
      <c r="E293" s="9">
        <v>5572813</v>
      </c>
      <c r="F293" s="83">
        <v>416000</v>
      </c>
      <c r="G293" s="83">
        <v>0</v>
      </c>
      <c r="H293" s="22">
        <f t="shared" si="4"/>
        <v>5988813</v>
      </c>
    </row>
    <row r="294" spans="1:8">
      <c r="A294" s="20" t="s">
        <v>463</v>
      </c>
      <c r="B294" s="5" t="s">
        <v>13</v>
      </c>
      <c r="C294" s="5">
        <v>81207</v>
      </c>
      <c r="D294" s="4" t="s">
        <v>464</v>
      </c>
      <c r="E294" s="9">
        <v>0</v>
      </c>
      <c r="F294" s="83">
        <v>0</v>
      </c>
      <c r="G294" s="83">
        <v>0</v>
      </c>
      <c r="H294" s="22">
        <f t="shared" si="4"/>
        <v>0</v>
      </c>
    </row>
    <row r="295" spans="1:8">
      <c r="A295" s="20" t="s">
        <v>465</v>
      </c>
      <c r="B295" s="5" t="s">
        <v>13</v>
      </c>
      <c r="C295" s="5">
        <v>81207</v>
      </c>
      <c r="D295" s="4" t="s">
        <v>466</v>
      </c>
      <c r="E295" s="9">
        <v>0</v>
      </c>
      <c r="F295" s="83">
        <v>0</v>
      </c>
      <c r="G295" s="83">
        <v>0</v>
      </c>
      <c r="H295" s="22">
        <f t="shared" si="4"/>
        <v>0</v>
      </c>
    </row>
    <row r="296" spans="1:8">
      <c r="A296" s="20" t="s">
        <v>467</v>
      </c>
      <c r="B296" s="5" t="s">
        <v>13</v>
      </c>
      <c r="C296" s="5">
        <v>81207</v>
      </c>
      <c r="D296" s="4" t="s">
        <v>468</v>
      </c>
      <c r="E296" s="9">
        <v>0</v>
      </c>
      <c r="F296" s="83">
        <v>0</v>
      </c>
      <c r="G296" s="83">
        <v>0</v>
      </c>
      <c r="H296" s="22">
        <f t="shared" si="4"/>
        <v>0</v>
      </c>
    </row>
    <row r="297" spans="1:8">
      <c r="A297" s="20" t="s">
        <v>469</v>
      </c>
      <c r="B297" s="5" t="s">
        <v>13</v>
      </c>
      <c r="C297" s="5">
        <v>81207</v>
      </c>
      <c r="D297" s="4" t="s">
        <v>470</v>
      </c>
      <c r="E297" s="9">
        <v>240000</v>
      </c>
      <c r="F297" s="83">
        <v>0</v>
      </c>
      <c r="G297" s="83">
        <v>0</v>
      </c>
      <c r="H297" s="22">
        <f t="shared" si="4"/>
        <v>240000</v>
      </c>
    </row>
    <row r="298" spans="1:8">
      <c r="A298" s="20" t="s">
        <v>471</v>
      </c>
      <c r="B298" s="5" t="s">
        <v>13</v>
      </c>
      <c r="C298" s="5">
        <v>81207</v>
      </c>
      <c r="D298" s="4" t="s">
        <v>472</v>
      </c>
      <c r="E298" s="9">
        <v>160000</v>
      </c>
      <c r="F298" s="83">
        <v>0</v>
      </c>
      <c r="G298" s="83">
        <v>0</v>
      </c>
      <c r="H298" s="22">
        <f t="shared" si="4"/>
        <v>160000</v>
      </c>
    </row>
    <row r="299" spans="1:8">
      <c r="A299" s="20" t="s">
        <v>473</v>
      </c>
      <c r="B299" s="5" t="s">
        <v>13</v>
      </c>
      <c r="C299" s="5">
        <v>81207</v>
      </c>
      <c r="D299" s="4" t="s">
        <v>474</v>
      </c>
      <c r="E299" s="9">
        <v>0</v>
      </c>
      <c r="F299" s="83">
        <v>0</v>
      </c>
      <c r="G299" s="83">
        <v>0</v>
      </c>
      <c r="H299" s="22">
        <f t="shared" si="4"/>
        <v>0</v>
      </c>
    </row>
    <row r="300" spans="1:8">
      <c r="A300" s="20" t="s">
        <v>475</v>
      </c>
      <c r="B300" s="5" t="s">
        <v>13</v>
      </c>
      <c r="C300" s="5">
        <v>81207</v>
      </c>
      <c r="D300" s="4" t="s">
        <v>476</v>
      </c>
      <c r="E300" s="9">
        <v>2345024</v>
      </c>
      <c r="F300" s="83">
        <v>0</v>
      </c>
      <c r="G300" s="83">
        <v>0</v>
      </c>
      <c r="H300" s="22">
        <f t="shared" si="4"/>
        <v>2345024</v>
      </c>
    </row>
    <row r="301" spans="1:8">
      <c r="A301" s="20" t="s">
        <v>477</v>
      </c>
      <c r="B301" s="5" t="s">
        <v>13</v>
      </c>
      <c r="C301" s="5">
        <v>81208</v>
      </c>
      <c r="D301" s="4" t="s">
        <v>478</v>
      </c>
      <c r="E301" s="9">
        <v>0</v>
      </c>
      <c r="F301" s="83">
        <v>0</v>
      </c>
      <c r="G301" s="83">
        <v>0</v>
      </c>
      <c r="H301" s="22">
        <f t="shared" si="4"/>
        <v>0</v>
      </c>
    </row>
    <row r="302" spans="1:8">
      <c r="A302" s="20" t="s">
        <v>479</v>
      </c>
      <c r="B302" s="5" t="s">
        <v>13</v>
      </c>
      <c r="C302" s="5">
        <v>81208</v>
      </c>
      <c r="D302" s="4" t="s">
        <v>480</v>
      </c>
      <c r="E302" s="9">
        <v>0</v>
      </c>
      <c r="F302" s="83">
        <v>0</v>
      </c>
      <c r="G302" s="83">
        <v>0</v>
      </c>
      <c r="H302" s="22">
        <f t="shared" si="4"/>
        <v>0</v>
      </c>
    </row>
    <row r="303" spans="1:8">
      <c r="A303" s="20" t="s">
        <v>481</v>
      </c>
      <c r="B303" s="5" t="s">
        <v>13</v>
      </c>
      <c r="C303" s="5">
        <v>81208</v>
      </c>
      <c r="D303" s="4" t="s">
        <v>482</v>
      </c>
      <c r="E303" s="9">
        <v>0</v>
      </c>
      <c r="F303" s="83">
        <v>0</v>
      </c>
      <c r="G303" s="83">
        <v>0</v>
      </c>
      <c r="H303" s="22">
        <f t="shared" si="4"/>
        <v>0</v>
      </c>
    </row>
    <row r="304" spans="1:8">
      <c r="A304" s="20" t="s">
        <v>483</v>
      </c>
      <c r="B304" s="5" t="s">
        <v>13</v>
      </c>
      <c r="C304" s="5">
        <v>81208</v>
      </c>
      <c r="D304" s="4" t="s">
        <v>484</v>
      </c>
      <c r="E304" s="9">
        <v>0</v>
      </c>
      <c r="F304" s="83">
        <v>0</v>
      </c>
      <c r="G304" s="83">
        <v>0</v>
      </c>
      <c r="H304" s="22">
        <f t="shared" si="4"/>
        <v>0</v>
      </c>
    </row>
    <row r="305" spans="1:9">
      <c r="A305" s="20" t="s">
        <v>485</v>
      </c>
      <c r="B305" s="5" t="s">
        <v>13</v>
      </c>
      <c r="C305" s="5">
        <v>81208</v>
      </c>
      <c r="D305" s="4" t="s">
        <v>486</v>
      </c>
      <c r="E305" s="9">
        <v>2088330</v>
      </c>
      <c r="F305" s="83">
        <v>0</v>
      </c>
      <c r="G305" s="83">
        <v>0</v>
      </c>
      <c r="H305" s="22">
        <f t="shared" si="4"/>
        <v>2088330</v>
      </c>
    </row>
    <row r="306" spans="1:9">
      <c r="A306" s="20" t="s">
        <v>487</v>
      </c>
      <c r="B306" s="5" t="s">
        <v>13</v>
      </c>
      <c r="C306" s="5">
        <v>81208</v>
      </c>
      <c r="D306" s="4" t="s">
        <v>488</v>
      </c>
      <c r="E306" s="9">
        <v>2167200</v>
      </c>
      <c r="F306" s="83">
        <v>0</v>
      </c>
      <c r="G306" s="83">
        <v>0</v>
      </c>
      <c r="H306" s="22">
        <f t="shared" si="4"/>
        <v>2167200</v>
      </c>
    </row>
    <row r="307" spans="1:9">
      <c r="A307" s="20">
        <v>786251</v>
      </c>
      <c r="B307" s="5" t="s">
        <v>13</v>
      </c>
      <c r="C307" s="5">
        <v>81300</v>
      </c>
      <c r="D307" s="4" t="s">
        <v>489</v>
      </c>
      <c r="E307" s="9">
        <v>0</v>
      </c>
      <c r="F307" s="83">
        <v>0</v>
      </c>
      <c r="G307" s="83">
        <v>0</v>
      </c>
      <c r="H307" s="22">
        <f t="shared" si="4"/>
        <v>0</v>
      </c>
    </row>
    <row r="308" spans="1:9">
      <c r="A308" s="20" t="s">
        <v>490</v>
      </c>
      <c r="B308" s="5" t="s">
        <v>13</v>
      </c>
      <c r="C308" s="5">
        <v>81300</v>
      </c>
      <c r="D308" s="4" t="s">
        <v>491</v>
      </c>
      <c r="E308" s="9">
        <v>0</v>
      </c>
      <c r="F308" s="83">
        <v>0</v>
      </c>
      <c r="G308" s="83">
        <v>0</v>
      </c>
      <c r="H308" s="22">
        <f t="shared" si="4"/>
        <v>0</v>
      </c>
    </row>
    <row r="309" spans="1:9">
      <c r="A309" s="20" t="s">
        <v>492</v>
      </c>
      <c r="B309" s="5" t="s">
        <v>13</v>
      </c>
      <c r="C309" s="5">
        <v>81300</v>
      </c>
      <c r="D309" s="4" t="s">
        <v>493</v>
      </c>
      <c r="E309" s="9">
        <v>0</v>
      </c>
      <c r="F309" s="83">
        <v>0</v>
      </c>
      <c r="G309" s="83">
        <v>0</v>
      </c>
      <c r="H309" s="22">
        <f t="shared" si="4"/>
        <v>0</v>
      </c>
    </row>
    <row r="310" spans="1:9">
      <c r="A310" s="20" t="s">
        <v>494</v>
      </c>
      <c r="B310" s="5" t="s">
        <v>13</v>
      </c>
      <c r="C310" s="5">
        <v>81300</v>
      </c>
      <c r="D310" s="4" t="s">
        <v>495</v>
      </c>
      <c r="E310" s="9">
        <v>0</v>
      </c>
      <c r="F310" s="83">
        <v>0</v>
      </c>
      <c r="G310" s="83">
        <v>0</v>
      </c>
      <c r="H310" s="22">
        <f t="shared" si="4"/>
        <v>0</v>
      </c>
    </row>
    <row r="311" spans="1:9">
      <c r="A311" s="20" t="s">
        <v>496</v>
      </c>
      <c r="B311" s="5" t="s">
        <v>13</v>
      </c>
      <c r="C311" s="5">
        <v>81300</v>
      </c>
      <c r="D311" s="4" t="s">
        <v>497</v>
      </c>
      <c r="E311" s="9">
        <v>0</v>
      </c>
      <c r="F311" s="83">
        <v>0</v>
      </c>
      <c r="G311" s="83">
        <v>0</v>
      </c>
      <c r="H311" s="22">
        <f t="shared" si="4"/>
        <v>0</v>
      </c>
    </row>
    <row r="312" spans="1:9">
      <c r="A312" s="20" t="s">
        <v>498</v>
      </c>
      <c r="B312" s="5" t="s">
        <v>13</v>
      </c>
      <c r="C312" s="5">
        <v>81301</v>
      </c>
      <c r="D312" s="4" t="s">
        <v>499</v>
      </c>
      <c r="E312" s="9">
        <v>0</v>
      </c>
      <c r="F312" s="83">
        <v>0</v>
      </c>
      <c r="G312" s="83">
        <v>0</v>
      </c>
      <c r="H312" s="22">
        <f t="shared" si="4"/>
        <v>0</v>
      </c>
    </row>
    <row r="313" spans="1:9">
      <c r="A313" s="20" t="s">
        <v>500</v>
      </c>
      <c r="B313" s="5" t="s">
        <v>13</v>
      </c>
      <c r="C313" s="5">
        <v>81301</v>
      </c>
      <c r="D313" s="4" t="s">
        <v>501</v>
      </c>
      <c r="E313" s="9">
        <v>0</v>
      </c>
      <c r="F313" s="83">
        <v>0</v>
      </c>
      <c r="G313" s="83">
        <v>0</v>
      </c>
      <c r="H313" s="22">
        <f t="shared" si="4"/>
        <v>0</v>
      </c>
    </row>
    <row r="314" spans="1:9">
      <c r="A314" s="20" t="s">
        <v>502</v>
      </c>
      <c r="B314" s="5" t="s">
        <v>13</v>
      </c>
      <c r="C314" s="5">
        <v>81301</v>
      </c>
      <c r="D314" s="4" t="s">
        <v>503</v>
      </c>
      <c r="E314" s="9">
        <v>0</v>
      </c>
      <c r="F314" s="83">
        <v>0</v>
      </c>
      <c r="G314" s="83">
        <v>0</v>
      </c>
      <c r="H314" s="22">
        <f t="shared" si="4"/>
        <v>0</v>
      </c>
    </row>
    <row r="315" spans="1:9">
      <c r="A315" s="20" t="s">
        <v>504</v>
      </c>
      <c r="B315" s="5" t="s">
        <v>13</v>
      </c>
      <c r="C315" s="5">
        <v>81301</v>
      </c>
      <c r="D315" s="4" t="s">
        <v>505</v>
      </c>
      <c r="E315" s="9">
        <v>0</v>
      </c>
      <c r="F315" s="83">
        <v>0</v>
      </c>
      <c r="G315" s="83">
        <v>0</v>
      </c>
      <c r="H315" s="22">
        <f t="shared" si="4"/>
        <v>0</v>
      </c>
    </row>
    <row r="316" spans="1:9">
      <c r="A316" s="20" t="s">
        <v>506</v>
      </c>
      <c r="B316" s="5" t="s">
        <v>13</v>
      </c>
      <c r="C316" s="5">
        <v>81301</v>
      </c>
      <c r="D316" s="4" t="s">
        <v>507</v>
      </c>
      <c r="E316" s="9">
        <v>38000</v>
      </c>
      <c r="F316" s="83">
        <v>0</v>
      </c>
      <c r="G316" s="83">
        <v>0</v>
      </c>
      <c r="H316" s="22">
        <f t="shared" si="4"/>
        <v>38000</v>
      </c>
    </row>
    <row r="317" spans="1:9">
      <c r="A317" s="20" t="s">
        <v>508</v>
      </c>
      <c r="B317" s="5" t="s">
        <v>13</v>
      </c>
      <c r="C317" s="5">
        <v>81301</v>
      </c>
      <c r="D317" s="4" t="s">
        <v>509</v>
      </c>
      <c r="E317" s="9">
        <v>0</v>
      </c>
      <c r="F317" s="83">
        <v>0</v>
      </c>
      <c r="G317" s="83">
        <v>0</v>
      </c>
      <c r="H317" s="22">
        <f t="shared" si="4"/>
        <v>0</v>
      </c>
    </row>
    <row r="318" spans="1:9">
      <c r="A318" s="20" t="s">
        <v>510</v>
      </c>
      <c r="B318" s="5" t="s">
        <v>13</v>
      </c>
      <c r="C318" s="5">
        <v>81301</v>
      </c>
      <c r="D318" s="4" t="s">
        <v>511</v>
      </c>
      <c r="E318" s="9">
        <v>0</v>
      </c>
      <c r="F318" s="83">
        <v>0</v>
      </c>
      <c r="G318" s="83">
        <v>0</v>
      </c>
      <c r="H318" s="22">
        <f t="shared" si="4"/>
        <v>0</v>
      </c>
    </row>
    <row r="319" spans="1:9">
      <c r="A319" s="20" t="s">
        <v>510</v>
      </c>
      <c r="B319" s="5" t="s">
        <v>13</v>
      </c>
      <c r="C319" s="5">
        <v>81301</v>
      </c>
      <c r="D319" s="4" t="s">
        <v>512</v>
      </c>
      <c r="E319" s="9">
        <v>0</v>
      </c>
      <c r="F319" s="83">
        <v>0</v>
      </c>
      <c r="G319" s="83">
        <v>0</v>
      </c>
      <c r="H319" s="22">
        <f t="shared" si="4"/>
        <v>0</v>
      </c>
    </row>
    <row r="320" spans="1:9" s="133" customFormat="1">
      <c r="A320" s="20" t="s">
        <v>513</v>
      </c>
      <c r="B320" s="5" t="s">
        <v>13</v>
      </c>
      <c r="C320" s="5">
        <v>81302</v>
      </c>
      <c r="D320" s="4" t="s">
        <v>514</v>
      </c>
      <c r="E320" s="9">
        <v>0</v>
      </c>
      <c r="F320" s="83">
        <v>0</v>
      </c>
      <c r="G320" s="83">
        <v>0</v>
      </c>
      <c r="H320" s="22">
        <f t="shared" si="4"/>
        <v>0</v>
      </c>
      <c r="I320" s="134"/>
    </row>
    <row r="321" spans="1:9" s="133" customFormat="1">
      <c r="A321" s="20" t="s">
        <v>515</v>
      </c>
      <c r="B321" s="5" t="s">
        <v>13</v>
      </c>
      <c r="C321" s="5">
        <v>81302</v>
      </c>
      <c r="D321" s="4" t="s">
        <v>516</v>
      </c>
      <c r="E321" s="9">
        <v>0</v>
      </c>
      <c r="F321" s="83">
        <v>0</v>
      </c>
      <c r="G321" s="83">
        <v>0</v>
      </c>
      <c r="H321" s="22">
        <f t="shared" si="4"/>
        <v>0</v>
      </c>
      <c r="I321" s="134"/>
    </row>
    <row r="322" spans="1:9" s="133" customFormat="1">
      <c r="A322" s="20" t="s">
        <v>517</v>
      </c>
      <c r="B322" s="5" t="s">
        <v>13</v>
      </c>
      <c r="C322" s="5">
        <v>81302</v>
      </c>
      <c r="D322" s="4" t="s">
        <v>518</v>
      </c>
      <c r="E322" s="9">
        <v>0</v>
      </c>
      <c r="F322" s="83">
        <v>0</v>
      </c>
      <c r="G322" s="83">
        <v>0</v>
      </c>
      <c r="H322" s="22">
        <f t="shared" si="4"/>
        <v>0</v>
      </c>
      <c r="I322" s="134"/>
    </row>
    <row r="323" spans="1:9" s="133" customFormat="1">
      <c r="A323" s="20" t="s">
        <v>519</v>
      </c>
      <c r="B323" s="5" t="s">
        <v>13</v>
      </c>
      <c r="C323" s="5">
        <v>81302</v>
      </c>
      <c r="D323" s="4" t="s">
        <v>520</v>
      </c>
      <c r="E323" s="9">
        <v>300000</v>
      </c>
      <c r="F323" s="83">
        <v>0</v>
      </c>
      <c r="G323" s="83">
        <v>0</v>
      </c>
      <c r="H323" s="22">
        <f t="shared" si="4"/>
        <v>300000</v>
      </c>
      <c r="I323" s="134"/>
    </row>
    <row r="324" spans="1:9" s="133" customFormat="1">
      <c r="A324" s="20" t="s">
        <v>521</v>
      </c>
      <c r="B324" s="5" t="s">
        <v>13</v>
      </c>
      <c r="C324" s="5">
        <v>81302</v>
      </c>
      <c r="D324" s="4" t="s">
        <v>522</v>
      </c>
      <c r="E324" s="9">
        <v>0</v>
      </c>
      <c r="F324" s="83">
        <v>0</v>
      </c>
      <c r="G324" s="83">
        <v>0</v>
      </c>
      <c r="H324" s="22">
        <f t="shared" si="4"/>
        <v>0</v>
      </c>
      <c r="I324" s="134"/>
    </row>
    <row r="325" spans="1:9" s="133" customFormat="1">
      <c r="A325" s="20" t="s">
        <v>523</v>
      </c>
      <c r="B325" s="5" t="s">
        <v>13</v>
      </c>
      <c r="C325" s="5">
        <v>81303</v>
      </c>
      <c r="D325" s="4" t="s">
        <v>524</v>
      </c>
      <c r="E325" s="9">
        <v>1351758</v>
      </c>
      <c r="F325" s="83">
        <v>221000</v>
      </c>
      <c r="G325" s="83">
        <v>0</v>
      </c>
      <c r="H325" s="22">
        <f t="shared" si="4"/>
        <v>1572758</v>
      </c>
      <c r="I325" s="134"/>
    </row>
    <row r="326" spans="1:9">
      <c r="A326" s="20" t="s">
        <v>525</v>
      </c>
      <c r="B326" s="5" t="s">
        <v>13</v>
      </c>
      <c r="C326" s="5">
        <v>81303</v>
      </c>
      <c r="D326" s="4" t="s">
        <v>526</v>
      </c>
      <c r="E326" s="9">
        <v>0</v>
      </c>
      <c r="F326" s="83">
        <v>0</v>
      </c>
      <c r="G326" s="83">
        <v>0</v>
      </c>
      <c r="H326" s="22">
        <f t="shared" si="4"/>
        <v>0</v>
      </c>
    </row>
    <row r="327" spans="1:9">
      <c r="A327" s="20" t="s">
        <v>527</v>
      </c>
      <c r="B327" s="5" t="s">
        <v>13</v>
      </c>
      <c r="C327" s="5">
        <v>81303</v>
      </c>
      <c r="D327" s="4" t="s">
        <v>528</v>
      </c>
      <c r="E327" s="9">
        <v>0</v>
      </c>
      <c r="F327" s="83">
        <v>0</v>
      </c>
      <c r="G327" s="83">
        <v>0</v>
      </c>
      <c r="H327" s="22">
        <f t="shared" si="4"/>
        <v>0</v>
      </c>
    </row>
    <row r="328" spans="1:9">
      <c r="A328" s="20" t="s">
        <v>529</v>
      </c>
      <c r="B328" s="5" t="s">
        <v>13</v>
      </c>
      <c r="C328" s="5">
        <v>81303</v>
      </c>
      <c r="D328" s="4" t="s">
        <v>530</v>
      </c>
      <c r="E328" s="9">
        <v>39000</v>
      </c>
      <c r="F328" s="83">
        <v>0</v>
      </c>
      <c r="G328" s="83">
        <v>0</v>
      </c>
      <c r="H328" s="22">
        <f t="shared" si="4"/>
        <v>39000</v>
      </c>
    </row>
    <row r="329" spans="1:9">
      <c r="A329" s="20" t="s">
        <v>531</v>
      </c>
      <c r="B329" s="5" t="s">
        <v>13</v>
      </c>
      <c r="C329" s="5">
        <v>81303</v>
      </c>
      <c r="D329" s="4" t="s">
        <v>532</v>
      </c>
      <c r="E329" s="9">
        <v>586500</v>
      </c>
      <c r="F329" s="83">
        <v>0</v>
      </c>
      <c r="G329" s="83">
        <v>0</v>
      </c>
      <c r="H329" s="22">
        <f t="shared" si="4"/>
        <v>586500</v>
      </c>
    </row>
    <row r="330" spans="1:9">
      <c r="A330" s="20" t="s">
        <v>533</v>
      </c>
      <c r="B330" s="5" t="s">
        <v>13</v>
      </c>
      <c r="C330" s="5">
        <v>81303</v>
      </c>
      <c r="D330" s="4" t="s">
        <v>534</v>
      </c>
      <c r="E330" s="9">
        <v>0</v>
      </c>
      <c r="F330" s="83">
        <v>0</v>
      </c>
      <c r="G330" s="83">
        <v>0</v>
      </c>
      <c r="H330" s="22">
        <f t="shared" si="4"/>
        <v>0</v>
      </c>
    </row>
    <row r="331" spans="1:9">
      <c r="A331" s="20" t="s">
        <v>535</v>
      </c>
      <c r="B331" s="5" t="s">
        <v>13</v>
      </c>
      <c r="C331" s="5">
        <v>81303</v>
      </c>
      <c r="D331" s="4" t="s">
        <v>536</v>
      </c>
      <c r="E331" s="9">
        <v>0</v>
      </c>
      <c r="F331" s="83">
        <v>0</v>
      </c>
      <c r="G331" s="83">
        <v>0</v>
      </c>
      <c r="H331" s="22">
        <f t="shared" si="4"/>
        <v>0</v>
      </c>
    </row>
    <row r="332" spans="1:9">
      <c r="A332" s="20" t="s">
        <v>537</v>
      </c>
      <c r="B332" s="5" t="s">
        <v>13</v>
      </c>
      <c r="C332" s="5">
        <v>81303</v>
      </c>
      <c r="D332" s="4" t="s">
        <v>538</v>
      </c>
      <c r="E332" s="9">
        <v>22000</v>
      </c>
      <c r="F332" s="83">
        <v>0</v>
      </c>
      <c r="G332" s="83">
        <v>0</v>
      </c>
      <c r="H332" s="22">
        <f t="shared" si="4"/>
        <v>22000</v>
      </c>
    </row>
    <row r="333" spans="1:9">
      <c r="A333" s="20">
        <v>786260</v>
      </c>
      <c r="B333" s="5" t="s">
        <v>13</v>
      </c>
      <c r="C333" s="5"/>
      <c r="D333" s="4" t="s">
        <v>539</v>
      </c>
      <c r="E333" s="9">
        <v>0</v>
      </c>
      <c r="F333" s="83">
        <v>0</v>
      </c>
      <c r="G333" s="83">
        <v>0</v>
      </c>
      <c r="H333" s="22">
        <f t="shared" si="4"/>
        <v>0</v>
      </c>
    </row>
    <row r="334" spans="1:9">
      <c r="A334" s="20" t="s">
        <v>540</v>
      </c>
      <c r="B334" s="5" t="s">
        <v>13</v>
      </c>
      <c r="C334" s="5"/>
      <c r="D334" s="4" t="s">
        <v>541</v>
      </c>
      <c r="E334" s="9">
        <v>0</v>
      </c>
      <c r="F334" s="83">
        <v>0</v>
      </c>
      <c r="G334" s="83">
        <v>0</v>
      </c>
      <c r="H334" s="22">
        <f t="shared" si="4"/>
        <v>0</v>
      </c>
    </row>
    <row r="335" spans="1:9">
      <c r="A335" s="20" t="s">
        <v>542</v>
      </c>
      <c r="B335" s="5" t="s">
        <v>13</v>
      </c>
      <c r="C335" s="5"/>
      <c r="D335" s="4" t="s">
        <v>543</v>
      </c>
      <c r="E335" s="9">
        <v>0</v>
      </c>
      <c r="F335" s="83">
        <v>0</v>
      </c>
      <c r="G335" s="83">
        <v>0</v>
      </c>
      <c r="H335" s="22">
        <f t="shared" ref="H335:H398" si="5">E335+F335-G335</f>
        <v>0</v>
      </c>
    </row>
    <row r="336" spans="1:9">
      <c r="A336" s="20" t="s">
        <v>544</v>
      </c>
      <c r="B336" s="5" t="s">
        <v>13</v>
      </c>
      <c r="C336" s="5"/>
      <c r="D336" s="4" t="s">
        <v>545</v>
      </c>
      <c r="E336" s="9">
        <v>0</v>
      </c>
      <c r="F336" s="83">
        <v>0</v>
      </c>
      <c r="G336" s="83">
        <v>0</v>
      </c>
      <c r="H336" s="22">
        <f t="shared" si="5"/>
        <v>0</v>
      </c>
    </row>
    <row r="337" spans="1:8">
      <c r="A337" s="20" t="s">
        <v>546</v>
      </c>
      <c r="B337" s="5" t="s">
        <v>13</v>
      </c>
      <c r="C337" s="5"/>
      <c r="D337" s="4" t="s">
        <v>547</v>
      </c>
      <c r="E337" s="9">
        <v>0</v>
      </c>
      <c r="F337" s="83">
        <v>0</v>
      </c>
      <c r="G337" s="83">
        <v>0</v>
      </c>
      <c r="H337" s="22">
        <f t="shared" si="5"/>
        <v>0</v>
      </c>
    </row>
    <row r="338" spans="1:8">
      <c r="A338" s="20" t="s">
        <v>548</v>
      </c>
      <c r="B338" s="5" t="s">
        <v>13</v>
      </c>
      <c r="C338" s="5"/>
      <c r="D338" s="4" t="s">
        <v>549</v>
      </c>
      <c r="E338" s="9">
        <v>0</v>
      </c>
      <c r="F338" s="83">
        <v>0</v>
      </c>
      <c r="G338" s="83">
        <v>0</v>
      </c>
      <c r="H338" s="22">
        <f t="shared" si="5"/>
        <v>0</v>
      </c>
    </row>
    <row r="339" spans="1:8">
      <c r="A339" s="20">
        <v>786300</v>
      </c>
      <c r="B339" s="5" t="s">
        <v>13</v>
      </c>
      <c r="C339" s="5"/>
      <c r="D339" s="4" t="s">
        <v>550</v>
      </c>
      <c r="E339" s="9">
        <v>0</v>
      </c>
      <c r="F339" s="83">
        <v>0</v>
      </c>
      <c r="G339" s="83">
        <v>0</v>
      </c>
      <c r="H339" s="22">
        <f t="shared" si="5"/>
        <v>0</v>
      </c>
    </row>
    <row r="340" spans="1:8">
      <c r="A340" s="20" t="s">
        <v>551</v>
      </c>
      <c r="B340" s="5" t="s">
        <v>13</v>
      </c>
      <c r="C340" s="5"/>
      <c r="D340" s="4" t="s">
        <v>552</v>
      </c>
      <c r="E340" s="9">
        <v>0</v>
      </c>
      <c r="F340" s="83">
        <v>0</v>
      </c>
      <c r="G340" s="83">
        <v>0</v>
      </c>
      <c r="H340" s="22">
        <f t="shared" si="5"/>
        <v>0</v>
      </c>
    </row>
    <row r="341" spans="1:8">
      <c r="A341" s="20" t="s">
        <v>553</v>
      </c>
      <c r="B341" s="5" t="s">
        <v>13</v>
      </c>
      <c r="C341" s="5">
        <v>82601</v>
      </c>
      <c r="D341" s="4" t="s">
        <v>554</v>
      </c>
      <c r="E341" s="9">
        <v>0</v>
      </c>
      <c r="F341" s="83">
        <v>0</v>
      </c>
      <c r="G341" s="83">
        <v>0</v>
      </c>
      <c r="H341" s="22">
        <f t="shared" si="5"/>
        <v>0</v>
      </c>
    </row>
    <row r="342" spans="1:8">
      <c r="A342" s="20" t="s">
        <v>555</v>
      </c>
      <c r="B342" s="5" t="s">
        <v>13</v>
      </c>
      <c r="C342" s="5">
        <v>82601</v>
      </c>
      <c r="D342" s="4" t="s">
        <v>556</v>
      </c>
      <c r="E342" s="9">
        <v>0</v>
      </c>
      <c r="F342" s="83">
        <v>0</v>
      </c>
      <c r="G342" s="83">
        <v>0</v>
      </c>
      <c r="H342" s="22">
        <f t="shared" si="5"/>
        <v>0</v>
      </c>
    </row>
    <row r="343" spans="1:8">
      <c r="A343" s="20" t="s">
        <v>557</v>
      </c>
      <c r="B343" s="5" t="s">
        <v>13</v>
      </c>
      <c r="C343" s="5">
        <v>82601</v>
      </c>
      <c r="D343" s="4" t="s">
        <v>558</v>
      </c>
      <c r="E343" s="9">
        <v>0</v>
      </c>
      <c r="F343" s="83">
        <v>0</v>
      </c>
      <c r="G343" s="83">
        <v>0</v>
      </c>
      <c r="H343" s="22">
        <f t="shared" si="5"/>
        <v>0</v>
      </c>
    </row>
    <row r="344" spans="1:8">
      <c r="A344" s="20" t="s">
        <v>559</v>
      </c>
      <c r="B344" s="5" t="s">
        <v>13</v>
      </c>
      <c r="C344" s="5">
        <v>82601</v>
      </c>
      <c r="D344" s="4" t="s">
        <v>560</v>
      </c>
      <c r="E344" s="9">
        <v>39200</v>
      </c>
      <c r="F344" s="83">
        <v>4900</v>
      </c>
      <c r="G344" s="83">
        <v>0</v>
      </c>
      <c r="H344" s="22">
        <f t="shared" si="5"/>
        <v>44100</v>
      </c>
    </row>
    <row r="345" spans="1:8">
      <c r="A345" s="20" t="s">
        <v>561</v>
      </c>
      <c r="B345" s="5" t="s">
        <v>13</v>
      </c>
      <c r="C345" s="5">
        <v>82601</v>
      </c>
      <c r="D345" s="4" t="s">
        <v>562</v>
      </c>
      <c r="E345" s="9">
        <v>0</v>
      </c>
      <c r="F345" s="83">
        <v>0</v>
      </c>
      <c r="G345" s="83">
        <v>0</v>
      </c>
      <c r="H345" s="22">
        <f t="shared" si="5"/>
        <v>0</v>
      </c>
    </row>
    <row r="346" spans="1:8">
      <c r="A346" s="20" t="s">
        <v>563</v>
      </c>
      <c r="B346" s="5" t="s">
        <v>13</v>
      </c>
      <c r="C346" s="5">
        <v>82500</v>
      </c>
      <c r="D346" s="4" t="s">
        <v>564</v>
      </c>
      <c r="E346" s="9">
        <v>0</v>
      </c>
      <c r="F346" s="83">
        <v>0</v>
      </c>
      <c r="G346" s="83">
        <v>0</v>
      </c>
      <c r="H346" s="22">
        <f t="shared" si="5"/>
        <v>0</v>
      </c>
    </row>
    <row r="347" spans="1:8">
      <c r="A347" s="20" t="s">
        <v>565</v>
      </c>
      <c r="B347" s="5" t="s">
        <v>13</v>
      </c>
      <c r="C347" s="5">
        <v>82500</v>
      </c>
      <c r="D347" s="4" t="s">
        <v>566</v>
      </c>
      <c r="E347" s="9">
        <v>0</v>
      </c>
      <c r="F347" s="83">
        <v>0</v>
      </c>
      <c r="G347" s="83">
        <v>0</v>
      </c>
      <c r="H347" s="22">
        <f t="shared" si="5"/>
        <v>0</v>
      </c>
    </row>
    <row r="348" spans="1:8">
      <c r="A348" s="20" t="s">
        <v>567</v>
      </c>
      <c r="B348" s="5" t="s">
        <v>13</v>
      </c>
      <c r="C348" s="5">
        <v>82500</v>
      </c>
      <c r="D348" s="4" t="s">
        <v>568</v>
      </c>
      <c r="E348" s="9">
        <v>0</v>
      </c>
      <c r="F348" s="83">
        <v>0</v>
      </c>
      <c r="G348" s="83">
        <v>0</v>
      </c>
      <c r="H348" s="22">
        <f t="shared" si="5"/>
        <v>0</v>
      </c>
    </row>
    <row r="349" spans="1:8">
      <c r="A349" s="20" t="s">
        <v>569</v>
      </c>
      <c r="B349" s="5" t="s">
        <v>13</v>
      </c>
      <c r="C349" s="5">
        <v>82500</v>
      </c>
      <c r="D349" s="4" t="s">
        <v>570</v>
      </c>
      <c r="E349" s="9">
        <v>0</v>
      </c>
      <c r="F349" s="83">
        <v>0</v>
      </c>
      <c r="G349" s="83">
        <v>0</v>
      </c>
      <c r="H349" s="22">
        <f t="shared" si="5"/>
        <v>0</v>
      </c>
    </row>
    <row r="350" spans="1:8">
      <c r="A350" s="20" t="s">
        <v>571</v>
      </c>
      <c r="B350" s="5" t="s">
        <v>13</v>
      </c>
      <c r="C350" s="5">
        <v>82500</v>
      </c>
      <c r="D350" s="4" t="s">
        <v>572</v>
      </c>
      <c r="E350" s="9">
        <v>0</v>
      </c>
      <c r="F350" s="83">
        <v>0</v>
      </c>
      <c r="G350" s="83">
        <v>0</v>
      </c>
      <c r="H350" s="22">
        <f t="shared" si="5"/>
        <v>0</v>
      </c>
    </row>
    <row r="351" spans="1:8">
      <c r="A351" s="20" t="s">
        <v>573</v>
      </c>
      <c r="B351" s="5" t="s">
        <v>13</v>
      </c>
      <c r="C351" s="5">
        <v>82500</v>
      </c>
      <c r="D351" s="4" t="s">
        <v>574</v>
      </c>
      <c r="E351" s="9">
        <v>0</v>
      </c>
      <c r="F351" s="83">
        <v>0</v>
      </c>
      <c r="G351" s="83">
        <v>0</v>
      </c>
      <c r="H351" s="22">
        <f t="shared" si="5"/>
        <v>0</v>
      </c>
    </row>
    <row r="352" spans="1:8">
      <c r="A352" s="20" t="s">
        <v>575</v>
      </c>
      <c r="B352" s="5" t="s">
        <v>13</v>
      </c>
      <c r="C352" s="5"/>
      <c r="D352" s="4" t="s">
        <v>576</v>
      </c>
      <c r="E352" s="9">
        <v>0</v>
      </c>
      <c r="F352" s="83">
        <v>0</v>
      </c>
      <c r="G352" s="83">
        <v>0</v>
      </c>
      <c r="H352" s="22">
        <f t="shared" si="5"/>
        <v>0</v>
      </c>
    </row>
    <row r="353" spans="1:8">
      <c r="A353" s="20" t="s">
        <v>577</v>
      </c>
      <c r="B353" s="5" t="s">
        <v>13</v>
      </c>
      <c r="C353" s="5"/>
      <c r="D353" s="4" t="s">
        <v>578</v>
      </c>
      <c r="E353" s="9">
        <v>0</v>
      </c>
      <c r="F353" s="83">
        <v>0</v>
      </c>
      <c r="G353" s="83">
        <v>0</v>
      </c>
      <c r="H353" s="22">
        <f t="shared" si="5"/>
        <v>0</v>
      </c>
    </row>
    <row r="354" spans="1:8">
      <c r="A354" s="20" t="s">
        <v>579</v>
      </c>
      <c r="B354" s="5" t="s">
        <v>13</v>
      </c>
      <c r="C354" s="5"/>
      <c r="D354" s="4" t="s">
        <v>580</v>
      </c>
      <c r="E354" s="9">
        <v>0</v>
      </c>
      <c r="F354" s="83">
        <v>0</v>
      </c>
      <c r="G354" s="83">
        <v>0</v>
      </c>
      <c r="H354" s="22">
        <f t="shared" si="5"/>
        <v>0</v>
      </c>
    </row>
    <row r="355" spans="1:8">
      <c r="A355" s="20" t="s">
        <v>581</v>
      </c>
      <c r="B355" s="5" t="s">
        <v>13</v>
      </c>
      <c r="C355" s="5"/>
      <c r="D355" s="4" t="s">
        <v>582</v>
      </c>
      <c r="E355" s="9">
        <v>0</v>
      </c>
      <c r="F355" s="83">
        <v>0</v>
      </c>
      <c r="G355" s="83">
        <v>0</v>
      </c>
      <c r="H355" s="22">
        <f t="shared" si="5"/>
        <v>0</v>
      </c>
    </row>
    <row r="356" spans="1:8">
      <c r="A356" s="20" t="s">
        <v>583</v>
      </c>
      <c r="B356" s="5" t="s">
        <v>13</v>
      </c>
      <c r="C356" s="5"/>
      <c r="D356" s="4" t="s">
        <v>584</v>
      </c>
      <c r="E356" s="9">
        <v>0</v>
      </c>
      <c r="F356" s="83">
        <v>0</v>
      </c>
      <c r="G356" s="83">
        <v>0</v>
      </c>
      <c r="H356" s="22">
        <f t="shared" si="5"/>
        <v>0</v>
      </c>
    </row>
    <row r="357" spans="1:8">
      <c r="A357" s="20" t="s">
        <v>585</v>
      </c>
      <c r="B357" s="5" t="s">
        <v>13</v>
      </c>
      <c r="C357" s="5"/>
      <c r="D357" s="4" t="s">
        <v>586</v>
      </c>
      <c r="E357" s="9">
        <v>0</v>
      </c>
      <c r="F357" s="83">
        <v>0</v>
      </c>
      <c r="G357" s="83">
        <v>0</v>
      </c>
      <c r="H357" s="22">
        <f t="shared" si="5"/>
        <v>0</v>
      </c>
    </row>
    <row r="358" spans="1:8">
      <c r="A358" s="20" t="s">
        <v>587</v>
      </c>
      <c r="B358" s="5" t="s">
        <v>13</v>
      </c>
      <c r="C358" s="5"/>
      <c r="D358" s="4" t="s">
        <v>588</v>
      </c>
      <c r="E358" s="9">
        <v>0</v>
      </c>
      <c r="F358" s="83">
        <v>0</v>
      </c>
      <c r="G358" s="83">
        <v>0</v>
      </c>
      <c r="H358" s="22">
        <f t="shared" si="5"/>
        <v>0</v>
      </c>
    </row>
    <row r="359" spans="1:8">
      <c r="A359" s="20" t="s">
        <v>589</v>
      </c>
      <c r="B359" s="5" t="s">
        <v>13</v>
      </c>
      <c r="C359" s="5"/>
      <c r="D359" s="4" t="s">
        <v>590</v>
      </c>
      <c r="E359" s="9">
        <v>0</v>
      </c>
      <c r="F359" s="83">
        <v>0</v>
      </c>
      <c r="G359" s="83">
        <v>0</v>
      </c>
      <c r="H359" s="22">
        <f t="shared" si="5"/>
        <v>0</v>
      </c>
    </row>
    <row r="360" spans="1:8">
      <c r="A360" s="20" t="s">
        <v>591</v>
      </c>
      <c r="B360" s="5" t="s">
        <v>13</v>
      </c>
      <c r="C360" s="5">
        <v>81117</v>
      </c>
      <c r="D360" s="4" t="s">
        <v>592</v>
      </c>
      <c r="E360" s="9">
        <v>691650</v>
      </c>
      <c r="F360" s="83">
        <v>113000</v>
      </c>
      <c r="G360" s="83">
        <v>0</v>
      </c>
      <c r="H360" s="22">
        <f t="shared" si="5"/>
        <v>804650</v>
      </c>
    </row>
    <row r="361" spans="1:8">
      <c r="A361" s="20" t="s">
        <v>593</v>
      </c>
      <c r="B361" s="5" t="s">
        <v>13</v>
      </c>
      <c r="C361" s="5">
        <v>81117</v>
      </c>
      <c r="D361" s="4" t="s">
        <v>594</v>
      </c>
      <c r="E361" s="9">
        <v>35500</v>
      </c>
      <c r="F361" s="83">
        <v>0</v>
      </c>
      <c r="G361" s="83">
        <v>0</v>
      </c>
      <c r="H361" s="22">
        <f t="shared" si="5"/>
        <v>35500</v>
      </c>
    </row>
    <row r="362" spans="1:8">
      <c r="A362" s="20" t="s">
        <v>595</v>
      </c>
      <c r="B362" s="5" t="s">
        <v>13</v>
      </c>
      <c r="C362" s="5">
        <v>81117</v>
      </c>
      <c r="D362" s="4" t="s">
        <v>596</v>
      </c>
      <c r="E362" s="9">
        <v>0</v>
      </c>
      <c r="F362" s="83">
        <v>0</v>
      </c>
      <c r="G362" s="83">
        <v>0</v>
      </c>
      <c r="H362" s="22">
        <f t="shared" si="5"/>
        <v>0</v>
      </c>
    </row>
    <row r="363" spans="1:8">
      <c r="A363" s="20" t="s">
        <v>597</v>
      </c>
      <c r="B363" s="5" t="s">
        <v>13</v>
      </c>
      <c r="C363" s="5">
        <v>81117</v>
      </c>
      <c r="D363" s="4" t="s">
        <v>598</v>
      </c>
      <c r="E363" s="9">
        <v>286600</v>
      </c>
      <c r="F363" s="83">
        <v>50500</v>
      </c>
      <c r="G363" s="83">
        <v>0</v>
      </c>
      <c r="H363" s="22">
        <f t="shared" si="5"/>
        <v>337100</v>
      </c>
    </row>
    <row r="364" spans="1:8">
      <c r="A364" s="20" t="s">
        <v>599</v>
      </c>
      <c r="B364" s="5" t="s">
        <v>13</v>
      </c>
      <c r="C364" s="5">
        <v>81117</v>
      </c>
      <c r="D364" s="4" t="s">
        <v>600</v>
      </c>
      <c r="E364" s="9">
        <v>20000</v>
      </c>
      <c r="F364" s="83">
        <v>0</v>
      </c>
      <c r="G364" s="83">
        <v>0</v>
      </c>
      <c r="H364" s="22">
        <f t="shared" si="5"/>
        <v>20000</v>
      </c>
    </row>
    <row r="365" spans="1:8">
      <c r="A365" s="20" t="s">
        <v>601</v>
      </c>
      <c r="B365" s="5" t="s">
        <v>13</v>
      </c>
      <c r="C365" s="5">
        <v>81117</v>
      </c>
      <c r="D365" s="4" t="s">
        <v>602</v>
      </c>
      <c r="E365" s="9">
        <v>0</v>
      </c>
      <c r="F365" s="83">
        <v>0</v>
      </c>
      <c r="G365" s="83">
        <v>0</v>
      </c>
      <c r="H365" s="22">
        <f t="shared" si="5"/>
        <v>0</v>
      </c>
    </row>
    <row r="366" spans="1:8">
      <c r="A366" s="20" t="s">
        <v>603</v>
      </c>
      <c r="B366" s="5" t="s">
        <v>13</v>
      </c>
      <c r="C366" s="5">
        <v>81117</v>
      </c>
      <c r="D366" s="4" t="s">
        <v>604</v>
      </c>
      <c r="E366" s="9">
        <v>14000</v>
      </c>
      <c r="F366" s="83">
        <v>0</v>
      </c>
      <c r="G366" s="83">
        <v>0</v>
      </c>
      <c r="H366" s="22">
        <f t="shared" si="5"/>
        <v>14000</v>
      </c>
    </row>
    <row r="367" spans="1:8">
      <c r="A367" s="20" t="s">
        <v>605</v>
      </c>
      <c r="B367" s="5" t="s">
        <v>13</v>
      </c>
      <c r="C367" s="5">
        <v>81117</v>
      </c>
      <c r="D367" s="4" t="s">
        <v>606</v>
      </c>
      <c r="E367" s="9">
        <v>0</v>
      </c>
      <c r="F367" s="83">
        <v>0</v>
      </c>
      <c r="G367" s="83">
        <v>0</v>
      </c>
      <c r="H367" s="22">
        <f t="shared" si="5"/>
        <v>0</v>
      </c>
    </row>
    <row r="368" spans="1:8">
      <c r="A368" s="20">
        <v>786360</v>
      </c>
      <c r="B368" s="5" t="s">
        <v>13</v>
      </c>
      <c r="C368" s="5"/>
      <c r="D368" s="4" t="s">
        <v>607</v>
      </c>
      <c r="E368" s="9">
        <v>0</v>
      </c>
      <c r="F368" s="83">
        <v>0</v>
      </c>
      <c r="G368" s="83">
        <v>0</v>
      </c>
      <c r="H368" s="22">
        <f t="shared" si="5"/>
        <v>0</v>
      </c>
    </row>
    <row r="369" spans="1:8">
      <c r="A369" s="20" t="s">
        <v>608</v>
      </c>
      <c r="B369" s="5" t="s">
        <v>13</v>
      </c>
      <c r="C369" s="5"/>
      <c r="D369" s="4" t="s">
        <v>609</v>
      </c>
      <c r="E369" s="9">
        <v>0</v>
      </c>
      <c r="F369" s="83">
        <v>0</v>
      </c>
      <c r="G369" s="83">
        <v>0</v>
      </c>
      <c r="H369" s="22">
        <f t="shared" si="5"/>
        <v>0</v>
      </c>
    </row>
    <row r="370" spans="1:8">
      <c r="A370" s="20" t="s">
        <v>610</v>
      </c>
      <c r="B370" s="5" t="s">
        <v>13</v>
      </c>
      <c r="C370" s="5">
        <v>84800</v>
      </c>
      <c r="D370" s="4" t="s">
        <v>611</v>
      </c>
      <c r="E370" s="9">
        <v>0</v>
      </c>
      <c r="F370" s="83">
        <v>0</v>
      </c>
      <c r="G370" s="83">
        <v>0</v>
      </c>
      <c r="H370" s="22">
        <f t="shared" si="5"/>
        <v>0</v>
      </c>
    </row>
    <row r="371" spans="1:8">
      <c r="A371" s="20" t="s">
        <v>612</v>
      </c>
      <c r="B371" s="5" t="s">
        <v>13</v>
      </c>
      <c r="C371" s="5">
        <v>84800</v>
      </c>
      <c r="D371" s="4" t="s">
        <v>613</v>
      </c>
      <c r="E371" s="9">
        <v>0</v>
      </c>
      <c r="F371" s="83">
        <v>0</v>
      </c>
      <c r="G371" s="83">
        <v>0</v>
      </c>
      <c r="H371" s="22">
        <f t="shared" si="5"/>
        <v>0</v>
      </c>
    </row>
    <row r="372" spans="1:8">
      <c r="A372" s="20" t="s">
        <v>614</v>
      </c>
      <c r="B372" s="5" t="s">
        <v>13</v>
      </c>
      <c r="C372" s="5">
        <v>84800</v>
      </c>
      <c r="D372" s="4" t="s">
        <v>615</v>
      </c>
      <c r="E372" s="9">
        <v>0</v>
      </c>
      <c r="F372" s="83">
        <v>0</v>
      </c>
      <c r="G372" s="83">
        <v>0</v>
      </c>
      <c r="H372" s="22">
        <f t="shared" si="5"/>
        <v>0</v>
      </c>
    </row>
    <row r="373" spans="1:8">
      <c r="A373" s="20" t="s">
        <v>616</v>
      </c>
      <c r="B373" s="5" t="s">
        <v>13</v>
      </c>
      <c r="C373" s="5">
        <v>84800</v>
      </c>
      <c r="D373" s="4" t="s">
        <v>617</v>
      </c>
      <c r="E373" s="9">
        <v>-1600</v>
      </c>
      <c r="F373" s="83">
        <v>0</v>
      </c>
      <c r="G373" s="83">
        <v>200</v>
      </c>
      <c r="H373" s="22">
        <f t="shared" si="5"/>
        <v>-1800</v>
      </c>
    </row>
    <row r="374" spans="1:8">
      <c r="A374" s="20" t="s">
        <v>618</v>
      </c>
      <c r="B374" s="5" t="s">
        <v>13</v>
      </c>
      <c r="C374" s="5">
        <v>84800</v>
      </c>
      <c r="D374" s="4" t="s">
        <v>619</v>
      </c>
      <c r="E374" s="9">
        <v>0</v>
      </c>
      <c r="F374" s="83">
        <v>0</v>
      </c>
      <c r="G374" s="83">
        <v>0</v>
      </c>
      <c r="H374" s="22">
        <f t="shared" si="5"/>
        <v>0</v>
      </c>
    </row>
    <row r="375" spans="1:8">
      <c r="A375" s="20" t="s">
        <v>620</v>
      </c>
      <c r="B375" s="5" t="s">
        <v>13</v>
      </c>
      <c r="C375" s="5">
        <v>82400</v>
      </c>
      <c r="D375" s="4" t="s">
        <v>621</v>
      </c>
      <c r="E375" s="9">
        <v>0</v>
      </c>
      <c r="F375" s="83">
        <v>0</v>
      </c>
      <c r="G375" s="83">
        <v>0</v>
      </c>
      <c r="H375" s="22">
        <f t="shared" si="5"/>
        <v>0</v>
      </c>
    </row>
    <row r="376" spans="1:8">
      <c r="A376" s="20" t="s">
        <v>622</v>
      </c>
      <c r="B376" s="5" t="s">
        <v>13</v>
      </c>
      <c r="C376" s="5">
        <v>82400</v>
      </c>
      <c r="D376" s="4" t="s">
        <v>623</v>
      </c>
      <c r="E376" s="9">
        <v>0</v>
      </c>
      <c r="F376" s="83">
        <v>0</v>
      </c>
      <c r="G376" s="83">
        <v>0</v>
      </c>
      <c r="H376" s="22">
        <f t="shared" si="5"/>
        <v>0</v>
      </c>
    </row>
    <row r="377" spans="1:8">
      <c r="A377" s="20" t="s">
        <v>624</v>
      </c>
      <c r="B377" s="5" t="s">
        <v>13</v>
      </c>
      <c r="C377" s="5">
        <v>82400</v>
      </c>
      <c r="D377" s="4" t="s">
        <v>625</v>
      </c>
      <c r="E377" s="9">
        <v>0</v>
      </c>
      <c r="F377" s="83">
        <v>0</v>
      </c>
      <c r="G377" s="83">
        <v>0</v>
      </c>
      <c r="H377" s="22">
        <f t="shared" si="5"/>
        <v>0</v>
      </c>
    </row>
    <row r="378" spans="1:8">
      <c r="A378" s="20" t="s">
        <v>626</v>
      </c>
      <c r="B378" s="5" t="s">
        <v>13</v>
      </c>
      <c r="C378" s="5">
        <v>82400</v>
      </c>
      <c r="D378" s="4" t="s">
        <v>627</v>
      </c>
      <c r="E378" s="9">
        <v>0</v>
      </c>
      <c r="F378" s="83">
        <v>0</v>
      </c>
      <c r="G378" s="83">
        <v>0</v>
      </c>
      <c r="H378" s="22">
        <f t="shared" si="5"/>
        <v>0</v>
      </c>
    </row>
    <row r="379" spans="1:8">
      <c r="A379" s="20" t="s">
        <v>628</v>
      </c>
      <c r="B379" s="5" t="s">
        <v>13</v>
      </c>
      <c r="C379" s="5">
        <v>82400</v>
      </c>
      <c r="D379" s="4" t="s">
        <v>629</v>
      </c>
      <c r="E379" s="9">
        <v>0</v>
      </c>
      <c r="F379" s="83">
        <v>0</v>
      </c>
      <c r="G379" s="83">
        <v>0</v>
      </c>
      <c r="H379" s="22">
        <f t="shared" si="5"/>
        <v>0</v>
      </c>
    </row>
    <row r="380" spans="1:8">
      <c r="A380" s="20" t="s">
        <v>630</v>
      </c>
      <c r="B380" s="5" t="s">
        <v>13</v>
      </c>
      <c r="C380" s="5">
        <v>82400</v>
      </c>
      <c r="D380" s="4" t="s">
        <v>631</v>
      </c>
      <c r="E380" s="9">
        <v>0</v>
      </c>
      <c r="F380" s="83">
        <v>0</v>
      </c>
      <c r="G380" s="83">
        <v>0</v>
      </c>
      <c r="H380" s="22">
        <f t="shared" si="5"/>
        <v>0</v>
      </c>
    </row>
    <row r="381" spans="1:8">
      <c r="A381" s="20" t="s">
        <v>632</v>
      </c>
      <c r="B381" s="5" t="s">
        <v>13</v>
      </c>
      <c r="C381" s="5">
        <v>82400</v>
      </c>
      <c r="D381" s="4" t="s">
        <v>633</v>
      </c>
      <c r="E381" s="9">
        <v>0</v>
      </c>
      <c r="F381" s="83">
        <v>0</v>
      </c>
      <c r="G381" s="83">
        <v>0</v>
      </c>
      <c r="H381" s="22">
        <f t="shared" si="5"/>
        <v>0</v>
      </c>
    </row>
    <row r="382" spans="1:8">
      <c r="A382" s="20">
        <v>786930</v>
      </c>
      <c r="B382" s="5" t="s">
        <v>13</v>
      </c>
      <c r="C382" s="5"/>
      <c r="D382" s="4" t="s">
        <v>634</v>
      </c>
      <c r="E382" s="9">
        <v>0</v>
      </c>
      <c r="F382" s="83">
        <v>0</v>
      </c>
      <c r="G382" s="83">
        <v>0</v>
      </c>
      <c r="H382" s="22">
        <f t="shared" si="5"/>
        <v>0</v>
      </c>
    </row>
    <row r="383" spans="1:8">
      <c r="A383" s="20" t="s">
        <v>635</v>
      </c>
      <c r="B383" s="5" t="s">
        <v>13</v>
      </c>
      <c r="C383" s="5">
        <v>83107</v>
      </c>
      <c r="D383" s="4" t="s">
        <v>636</v>
      </c>
      <c r="E383" s="9">
        <v>0</v>
      </c>
      <c r="F383" s="83">
        <v>0</v>
      </c>
      <c r="G383" s="83">
        <v>0</v>
      </c>
      <c r="H383" s="22">
        <f t="shared" si="5"/>
        <v>0</v>
      </c>
    </row>
    <row r="384" spans="1:8">
      <c r="A384" s="20" t="s">
        <v>637</v>
      </c>
      <c r="B384" s="5" t="s">
        <v>13</v>
      </c>
      <c r="C384" s="5">
        <v>83107</v>
      </c>
      <c r="D384" s="4" t="s">
        <v>638</v>
      </c>
      <c r="E384" s="9">
        <v>0</v>
      </c>
      <c r="F384" s="83">
        <v>0</v>
      </c>
      <c r="G384" s="83">
        <v>0</v>
      </c>
      <c r="H384" s="22">
        <f t="shared" si="5"/>
        <v>0</v>
      </c>
    </row>
    <row r="385" spans="1:8">
      <c r="A385" s="20" t="s">
        <v>639</v>
      </c>
      <c r="B385" s="5" t="s">
        <v>13</v>
      </c>
      <c r="C385" s="5">
        <v>83107</v>
      </c>
      <c r="D385" s="4" t="s">
        <v>640</v>
      </c>
      <c r="E385" s="9">
        <v>0</v>
      </c>
      <c r="F385" s="83">
        <v>0</v>
      </c>
      <c r="G385" s="83">
        <v>0</v>
      </c>
      <c r="H385" s="22">
        <f t="shared" si="5"/>
        <v>0</v>
      </c>
    </row>
    <row r="386" spans="1:8">
      <c r="A386" s="20" t="s">
        <v>641</v>
      </c>
      <c r="B386" s="5" t="s">
        <v>13</v>
      </c>
      <c r="C386" s="5">
        <v>83107</v>
      </c>
      <c r="D386" s="4" t="s">
        <v>642</v>
      </c>
      <c r="E386" s="9">
        <v>0</v>
      </c>
      <c r="F386" s="83">
        <v>0</v>
      </c>
      <c r="G386" s="83">
        <v>0</v>
      </c>
      <c r="H386" s="22">
        <f t="shared" si="5"/>
        <v>0</v>
      </c>
    </row>
    <row r="387" spans="1:8">
      <c r="A387" s="147" t="s">
        <v>643</v>
      </c>
      <c r="B387" s="148" t="s">
        <v>13</v>
      </c>
      <c r="C387" s="148">
        <v>83107</v>
      </c>
      <c r="D387" s="149" t="s">
        <v>644</v>
      </c>
      <c r="E387" s="150">
        <v>1474500</v>
      </c>
      <c r="F387" s="151">
        <v>175000</v>
      </c>
      <c r="G387" s="151">
        <v>0</v>
      </c>
      <c r="H387" s="152">
        <f t="shared" si="5"/>
        <v>1649500</v>
      </c>
    </row>
    <row r="388" spans="1:8">
      <c r="A388" s="20" t="s">
        <v>645</v>
      </c>
      <c r="B388" s="5" t="s">
        <v>13</v>
      </c>
      <c r="C388" s="5">
        <v>83107</v>
      </c>
      <c r="D388" s="4" t="s">
        <v>646</v>
      </c>
      <c r="E388" s="9">
        <v>0</v>
      </c>
      <c r="F388" s="83">
        <v>0</v>
      </c>
      <c r="G388" s="83">
        <v>0</v>
      </c>
      <c r="H388" s="22">
        <f t="shared" si="5"/>
        <v>0</v>
      </c>
    </row>
    <row r="389" spans="1:8">
      <c r="A389" s="147">
        <v>786990</v>
      </c>
      <c r="B389" s="148" t="s">
        <v>13</v>
      </c>
      <c r="C389" s="148">
        <v>83107</v>
      </c>
      <c r="D389" s="149" t="s">
        <v>757</v>
      </c>
      <c r="E389" s="150">
        <v>0</v>
      </c>
      <c r="F389" s="151">
        <v>0</v>
      </c>
      <c r="G389" s="151">
        <v>0</v>
      </c>
      <c r="H389" s="152">
        <f t="shared" si="5"/>
        <v>0</v>
      </c>
    </row>
    <row r="390" spans="1:8">
      <c r="A390" s="20" t="s">
        <v>647</v>
      </c>
      <c r="B390" s="5" t="s">
        <v>13</v>
      </c>
      <c r="C390" s="5">
        <v>81800</v>
      </c>
      <c r="D390" s="4" t="s">
        <v>648</v>
      </c>
      <c r="E390" s="9">
        <v>26791272</v>
      </c>
      <c r="F390" s="83">
        <v>3231661</v>
      </c>
      <c r="G390" s="83">
        <v>0</v>
      </c>
      <c r="H390" s="22">
        <f t="shared" si="5"/>
        <v>30022933</v>
      </c>
    </row>
    <row r="391" spans="1:8">
      <c r="A391" s="20" t="s">
        <v>649</v>
      </c>
      <c r="B391" s="5" t="s">
        <v>13</v>
      </c>
      <c r="C391" s="5">
        <v>81901</v>
      </c>
      <c r="D391" s="4" t="s">
        <v>650</v>
      </c>
      <c r="E391" s="9">
        <v>0</v>
      </c>
      <c r="F391" s="83">
        <v>0</v>
      </c>
      <c r="G391" s="83">
        <v>0</v>
      </c>
      <c r="H391" s="22">
        <f t="shared" si="5"/>
        <v>0</v>
      </c>
    </row>
    <row r="392" spans="1:8">
      <c r="A392" s="20" t="s">
        <v>651</v>
      </c>
      <c r="B392" s="5" t="s">
        <v>13</v>
      </c>
      <c r="C392" s="5">
        <v>81901</v>
      </c>
      <c r="D392" s="4" t="s">
        <v>652</v>
      </c>
      <c r="E392" s="9">
        <v>3408468</v>
      </c>
      <c r="F392" s="83">
        <v>405770</v>
      </c>
      <c r="G392" s="83">
        <v>0</v>
      </c>
      <c r="H392" s="22">
        <f t="shared" si="5"/>
        <v>3814238</v>
      </c>
    </row>
    <row r="393" spans="1:8">
      <c r="A393" s="20" t="s">
        <v>653</v>
      </c>
      <c r="B393" s="5" t="s">
        <v>13</v>
      </c>
      <c r="C393" s="5">
        <v>81902</v>
      </c>
      <c r="D393" s="4" t="s">
        <v>654</v>
      </c>
      <c r="E393" s="9">
        <v>0</v>
      </c>
      <c r="F393" s="83">
        <v>0</v>
      </c>
      <c r="G393" s="83">
        <v>0</v>
      </c>
      <c r="H393" s="22">
        <f t="shared" si="5"/>
        <v>0</v>
      </c>
    </row>
    <row r="394" spans="1:8">
      <c r="A394" s="20" t="s">
        <v>655</v>
      </c>
      <c r="B394" s="5" t="s">
        <v>13</v>
      </c>
      <c r="C394" s="5">
        <v>81902</v>
      </c>
      <c r="D394" s="4" t="s">
        <v>656</v>
      </c>
      <c r="E394" s="9">
        <v>8428570</v>
      </c>
      <c r="F394" s="83">
        <v>1180000</v>
      </c>
      <c r="G394" s="83">
        <v>0</v>
      </c>
      <c r="H394" s="22">
        <f t="shared" si="5"/>
        <v>9608570</v>
      </c>
    </row>
    <row r="395" spans="1:8">
      <c r="A395" s="20" t="s">
        <v>657</v>
      </c>
      <c r="B395" s="5" t="s">
        <v>13</v>
      </c>
      <c r="C395" s="5">
        <v>81902</v>
      </c>
      <c r="D395" s="4" t="s">
        <v>658</v>
      </c>
      <c r="E395" s="9">
        <v>0</v>
      </c>
      <c r="F395" s="83">
        <v>0</v>
      </c>
      <c r="G395" s="83">
        <v>0</v>
      </c>
      <c r="H395" s="22">
        <f t="shared" si="5"/>
        <v>0</v>
      </c>
    </row>
    <row r="396" spans="1:8">
      <c r="A396" s="20" t="s">
        <v>659</v>
      </c>
      <c r="B396" s="5" t="s">
        <v>13</v>
      </c>
      <c r="C396" s="5"/>
      <c r="D396" s="4" t="s">
        <v>660</v>
      </c>
      <c r="E396" s="9">
        <v>0</v>
      </c>
      <c r="F396" s="83">
        <v>0</v>
      </c>
      <c r="G396" s="83">
        <v>0</v>
      </c>
      <c r="H396" s="22">
        <f t="shared" si="5"/>
        <v>0</v>
      </c>
    </row>
    <row r="397" spans="1:8">
      <c r="A397" s="20" t="s">
        <v>661</v>
      </c>
      <c r="B397" s="5" t="s">
        <v>13</v>
      </c>
      <c r="C397" s="5"/>
      <c r="D397" s="4" t="s">
        <v>662</v>
      </c>
      <c r="E397" s="9">
        <v>0</v>
      </c>
      <c r="F397" s="83">
        <v>0</v>
      </c>
      <c r="G397" s="83">
        <v>0</v>
      </c>
      <c r="H397" s="22">
        <f t="shared" si="5"/>
        <v>0</v>
      </c>
    </row>
    <row r="398" spans="1:8">
      <c r="A398" s="20" t="s">
        <v>663</v>
      </c>
      <c r="B398" s="5" t="s">
        <v>13</v>
      </c>
      <c r="C398" s="5">
        <v>81700</v>
      </c>
      <c r="D398" s="4" t="s">
        <v>664</v>
      </c>
      <c r="E398" s="9">
        <v>0</v>
      </c>
      <c r="F398" s="83">
        <v>0</v>
      </c>
      <c r="G398" s="83">
        <v>0</v>
      </c>
      <c r="H398" s="22">
        <f t="shared" si="5"/>
        <v>0</v>
      </c>
    </row>
    <row r="399" spans="1:8">
      <c r="A399" s="20" t="s">
        <v>665</v>
      </c>
      <c r="B399" s="5" t="s">
        <v>13</v>
      </c>
      <c r="C399" s="5">
        <v>81700</v>
      </c>
      <c r="D399" s="4" t="s">
        <v>666</v>
      </c>
      <c r="E399" s="9">
        <v>0</v>
      </c>
      <c r="F399" s="83">
        <v>0</v>
      </c>
      <c r="G399" s="83">
        <v>0</v>
      </c>
      <c r="H399" s="22">
        <f t="shared" ref="H399:H427" si="6">E399+F399-G399</f>
        <v>0</v>
      </c>
    </row>
    <row r="400" spans="1:8">
      <c r="A400" s="20" t="s">
        <v>667</v>
      </c>
      <c r="B400" s="5" t="s">
        <v>13</v>
      </c>
      <c r="C400" s="5">
        <v>81700</v>
      </c>
      <c r="D400" s="4" t="s">
        <v>668</v>
      </c>
      <c r="E400" s="9">
        <v>0</v>
      </c>
      <c r="F400" s="83">
        <v>0</v>
      </c>
      <c r="G400" s="83">
        <v>0</v>
      </c>
      <c r="H400" s="22">
        <f t="shared" si="6"/>
        <v>0</v>
      </c>
    </row>
    <row r="401" spans="1:8">
      <c r="A401" s="20" t="s">
        <v>669</v>
      </c>
      <c r="B401" s="5" t="s">
        <v>13</v>
      </c>
      <c r="C401" s="5">
        <v>81700</v>
      </c>
      <c r="D401" s="4" t="s">
        <v>670</v>
      </c>
      <c r="E401" s="9">
        <v>0</v>
      </c>
      <c r="F401" s="83">
        <v>0</v>
      </c>
      <c r="G401" s="83">
        <v>0</v>
      </c>
      <c r="H401" s="22">
        <f t="shared" si="6"/>
        <v>0</v>
      </c>
    </row>
    <row r="402" spans="1:8">
      <c r="A402" s="20" t="s">
        <v>671</v>
      </c>
      <c r="B402" s="5" t="s">
        <v>13</v>
      </c>
      <c r="C402" s="5">
        <v>81700</v>
      </c>
      <c r="D402" s="4" t="s">
        <v>672</v>
      </c>
      <c r="E402" s="9">
        <v>0</v>
      </c>
      <c r="F402" s="83">
        <v>0</v>
      </c>
      <c r="G402" s="83">
        <v>0</v>
      </c>
      <c r="H402" s="22">
        <f t="shared" si="6"/>
        <v>0</v>
      </c>
    </row>
    <row r="403" spans="1:8">
      <c r="A403" s="20" t="s">
        <v>673</v>
      </c>
      <c r="B403" s="5" t="s">
        <v>13</v>
      </c>
      <c r="C403" s="5">
        <v>81700</v>
      </c>
      <c r="D403" s="4" t="s">
        <v>674</v>
      </c>
      <c r="E403" s="9">
        <v>0</v>
      </c>
      <c r="F403" s="83">
        <v>0</v>
      </c>
      <c r="G403" s="83">
        <v>0</v>
      </c>
      <c r="H403" s="22">
        <f t="shared" si="6"/>
        <v>0</v>
      </c>
    </row>
    <row r="404" spans="1:8">
      <c r="A404" s="20">
        <v>788197</v>
      </c>
      <c r="B404" s="5" t="s">
        <v>13</v>
      </c>
      <c r="C404" s="5">
        <v>85400</v>
      </c>
      <c r="D404" s="4" t="s">
        <v>675</v>
      </c>
      <c r="E404" s="9">
        <v>0</v>
      </c>
      <c r="F404" s="83">
        <v>0</v>
      </c>
      <c r="G404" s="83">
        <v>0</v>
      </c>
      <c r="H404" s="22">
        <f t="shared" si="6"/>
        <v>0</v>
      </c>
    </row>
    <row r="405" spans="1:8">
      <c r="A405" s="20" t="s">
        <v>676</v>
      </c>
      <c r="B405" s="5" t="s">
        <v>13</v>
      </c>
      <c r="C405" s="5">
        <v>85400</v>
      </c>
      <c r="D405" s="4" t="s">
        <v>677</v>
      </c>
      <c r="E405" s="9">
        <v>0</v>
      </c>
      <c r="F405" s="83">
        <v>0</v>
      </c>
      <c r="G405" s="83">
        <v>0</v>
      </c>
      <c r="H405" s="22">
        <f t="shared" si="6"/>
        <v>0</v>
      </c>
    </row>
    <row r="406" spans="1:8">
      <c r="A406" s="120" t="s">
        <v>678</v>
      </c>
      <c r="B406" s="121" t="s">
        <v>13</v>
      </c>
      <c r="C406" s="121">
        <v>85400</v>
      </c>
      <c r="D406" s="122" t="s">
        <v>679</v>
      </c>
      <c r="E406" s="56">
        <v>471424208</v>
      </c>
      <c r="F406" s="83">
        <v>56871991</v>
      </c>
      <c r="G406" s="83">
        <v>0</v>
      </c>
      <c r="H406" s="22">
        <f t="shared" si="6"/>
        <v>528296199</v>
      </c>
    </row>
    <row r="407" spans="1:8">
      <c r="A407" s="20" t="s">
        <v>680</v>
      </c>
      <c r="B407" s="5" t="s">
        <v>13</v>
      </c>
      <c r="C407" s="5">
        <v>85400</v>
      </c>
      <c r="D407" s="4" t="s">
        <v>681</v>
      </c>
      <c r="E407" s="9">
        <v>0</v>
      </c>
      <c r="F407" s="83">
        <v>0</v>
      </c>
      <c r="G407" s="83">
        <v>0</v>
      </c>
      <c r="H407" s="22">
        <f t="shared" si="6"/>
        <v>0</v>
      </c>
    </row>
    <row r="408" spans="1:8">
      <c r="A408" s="20"/>
      <c r="B408" s="5" t="s">
        <v>13</v>
      </c>
      <c r="C408" s="5">
        <v>85700</v>
      </c>
      <c r="D408" s="4" t="s">
        <v>682</v>
      </c>
      <c r="E408" s="9">
        <v>0</v>
      </c>
      <c r="F408" s="83">
        <v>0</v>
      </c>
      <c r="G408" s="83">
        <v>0</v>
      </c>
      <c r="H408" s="22">
        <f t="shared" si="6"/>
        <v>0</v>
      </c>
    </row>
    <row r="409" spans="1:8">
      <c r="A409" s="20">
        <v>789610</v>
      </c>
      <c r="B409" s="5" t="s">
        <v>13</v>
      </c>
      <c r="C409" s="5"/>
      <c r="D409" s="4" t="s">
        <v>683</v>
      </c>
      <c r="E409" s="9">
        <v>0</v>
      </c>
      <c r="F409" s="83">
        <v>0</v>
      </c>
      <c r="G409" s="83">
        <v>0</v>
      </c>
      <c r="H409" s="22">
        <f t="shared" si="6"/>
        <v>0</v>
      </c>
    </row>
    <row r="410" spans="1:8">
      <c r="A410" s="20">
        <v>789620</v>
      </c>
      <c r="B410" s="5" t="s">
        <v>13</v>
      </c>
      <c r="C410" s="5"/>
      <c r="D410" s="4" t="s">
        <v>684</v>
      </c>
      <c r="E410" s="9">
        <v>0</v>
      </c>
      <c r="F410" s="83">
        <v>0</v>
      </c>
      <c r="G410" s="83">
        <v>0</v>
      </c>
      <c r="H410" s="22">
        <f t="shared" si="6"/>
        <v>0</v>
      </c>
    </row>
    <row r="411" spans="1:8">
      <c r="A411" s="20">
        <v>789700</v>
      </c>
      <c r="B411" s="5" t="s">
        <v>13</v>
      </c>
      <c r="C411" s="5"/>
      <c r="D411" s="4" t="s">
        <v>685</v>
      </c>
      <c r="E411" s="9">
        <v>0</v>
      </c>
      <c r="F411" s="83">
        <v>0</v>
      </c>
      <c r="G411" s="83">
        <v>0</v>
      </c>
      <c r="H411" s="22">
        <f t="shared" si="6"/>
        <v>0</v>
      </c>
    </row>
    <row r="412" spans="1:8">
      <c r="A412" s="20" t="s">
        <v>686</v>
      </c>
      <c r="B412" s="5" t="s">
        <v>13</v>
      </c>
      <c r="C412" s="5">
        <v>90100</v>
      </c>
      <c r="D412" s="4" t="s">
        <v>687</v>
      </c>
      <c r="E412" s="9">
        <v>-561761</v>
      </c>
      <c r="F412" s="83">
        <v>0</v>
      </c>
      <c r="G412" s="83">
        <v>0</v>
      </c>
      <c r="H412" s="22">
        <f t="shared" si="6"/>
        <v>-561761</v>
      </c>
    </row>
    <row r="413" spans="1:8">
      <c r="A413" s="20" t="s">
        <v>688</v>
      </c>
      <c r="B413" s="5" t="s">
        <v>13</v>
      </c>
      <c r="C413" s="5">
        <v>90100</v>
      </c>
      <c r="D413" s="4" t="s">
        <v>689</v>
      </c>
      <c r="E413" s="9">
        <v>0</v>
      </c>
      <c r="F413" s="83">
        <v>0</v>
      </c>
      <c r="G413" s="83">
        <v>0</v>
      </c>
      <c r="H413" s="22">
        <f t="shared" si="6"/>
        <v>0</v>
      </c>
    </row>
    <row r="414" spans="1:8">
      <c r="A414" s="20" t="s">
        <v>690</v>
      </c>
      <c r="B414" s="5" t="s">
        <v>13</v>
      </c>
      <c r="C414" s="5"/>
      <c r="D414" s="4" t="s">
        <v>691</v>
      </c>
      <c r="E414" s="9">
        <v>0</v>
      </c>
      <c r="F414" s="83">
        <v>0</v>
      </c>
      <c r="G414" s="83">
        <v>0</v>
      </c>
      <c r="H414" s="22">
        <f t="shared" si="6"/>
        <v>0</v>
      </c>
    </row>
    <row r="415" spans="1:8">
      <c r="A415" s="20" t="s">
        <v>692</v>
      </c>
      <c r="B415" s="5" t="s">
        <v>13</v>
      </c>
      <c r="C415" s="5"/>
      <c r="D415" s="4" t="s">
        <v>693</v>
      </c>
      <c r="E415" s="9">
        <v>0</v>
      </c>
      <c r="F415" s="83">
        <v>0</v>
      </c>
      <c r="G415" s="83">
        <v>0</v>
      </c>
      <c r="H415" s="22">
        <f t="shared" si="6"/>
        <v>0</v>
      </c>
    </row>
    <row r="416" spans="1:8">
      <c r="A416" s="20" t="s">
        <v>694</v>
      </c>
      <c r="B416" s="5" t="s">
        <v>13</v>
      </c>
      <c r="C416" s="5">
        <v>92200</v>
      </c>
      <c r="D416" s="4" t="s">
        <v>695</v>
      </c>
      <c r="E416" s="9">
        <v>0</v>
      </c>
      <c r="F416" s="83">
        <v>0</v>
      </c>
      <c r="G416" s="83">
        <v>0</v>
      </c>
      <c r="H416" s="22">
        <f t="shared" si="6"/>
        <v>0</v>
      </c>
    </row>
    <row r="417" spans="1:8">
      <c r="A417" s="20" t="s">
        <v>696</v>
      </c>
      <c r="B417" s="5" t="s">
        <v>13</v>
      </c>
      <c r="C417" s="5">
        <v>92200</v>
      </c>
      <c r="D417" s="4" t="s">
        <v>697</v>
      </c>
      <c r="E417" s="9">
        <v>0</v>
      </c>
      <c r="F417" s="83">
        <v>0</v>
      </c>
      <c r="G417" s="83">
        <v>0</v>
      </c>
      <c r="H417" s="22">
        <f t="shared" si="6"/>
        <v>0</v>
      </c>
    </row>
    <row r="418" spans="1:8">
      <c r="A418" s="20" t="s">
        <v>698</v>
      </c>
      <c r="B418" s="5" t="s">
        <v>13</v>
      </c>
      <c r="C418" s="5">
        <v>92200</v>
      </c>
      <c r="D418" s="4" t="s">
        <v>699</v>
      </c>
      <c r="E418" s="9">
        <v>0</v>
      </c>
      <c r="F418" s="83">
        <v>0</v>
      </c>
      <c r="G418" s="83">
        <v>0</v>
      </c>
      <c r="H418" s="22">
        <f t="shared" si="6"/>
        <v>0</v>
      </c>
    </row>
    <row r="419" spans="1:8">
      <c r="A419" s="20" t="s">
        <v>700</v>
      </c>
      <c r="B419" s="5" t="s">
        <v>13</v>
      </c>
      <c r="C419" s="5">
        <v>92200</v>
      </c>
      <c r="D419" s="4" t="s">
        <v>701</v>
      </c>
      <c r="E419" s="9">
        <v>-31060575</v>
      </c>
      <c r="F419" s="83">
        <v>0</v>
      </c>
      <c r="G419" s="83">
        <v>0</v>
      </c>
      <c r="H419" s="22">
        <f t="shared" si="6"/>
        <v>-31060575</v>
      </c>
    </row>
    <row r="420" spans="1:8">
      <c r="A420" s="20" t="s">
        <v>702</v>
      </c>
      <c r="B420" s="5" t="s">
        <v>13</v>
      </c>
      <c r="C420" s="5">
        <v>92200</v>
      </c>
      <c r="D420" s="4" t="s">
        <v>703</v>
      </c>
      <c r="E420" s="9">
        <v>0</v>
      </c>
      <c r="F420" s="83">
        <v>0</v>
      </c>
      <c r="G420" s="83">
        <v>0</v>
      </c>
      <c r="H420" s="22">
        <f t="shared" si="6"/>
        <v>0</v>
      </c>
    </row>
    <row r="421" spans="1:8">
      <c r="A421" s="20">
        <v>835802</v>
      </c>
      <c r="B421" s="5" t="s">
        <v>13</v>
      </c>
      <c r="C421" s="5">
        <v>95200</v>
      </c>
      <c r="D421" s="4" t="s">
        <v>704</v>
      </c>
      <c r="E421" s="9">
        <v>0</v>
      </c>
      <c r="F421" s="83">
        <v>0</v>
      </c>
      <c r="G421" s="83">
        <v>0</v>
      </c>
      <c r="H421" s="22">
        <f t="shared" si="6"/>
        <v>0</v>
      </c>
    </row>
    <row r="422" spans="1:8">
      <c r="A422" s="20" t="s">
        <v>705</v>
      </c>
      <c r="B422" s="5" t="s">
        <v>13</v>
      </c>
      <c r="C422" s="5">
        <v>93500</v>
      </c>
      <c r="D422" s="4" t="s">
        <v>706</v>
      </c>
      <c r="E422" s="9">
        <v>0</v>
      </c>
      <c r="F422" s="83">
        <v>0</v>
      </c>
      <c r="G422" s="83">
        <v>0</v>
      </c>
      <c r="H422" s="22">
        <f t="shared" si="6"/>
        <v>0</v>
      </c>
    </row>
    <row r="423" spans="1:8">
      <c r="A423" s="147" t="s">
        <v>707</v>
      </c>
      <c r="B423" s="148" t="s">
        <v>13</v>
      </c>
      <c r="C423" s="148">
        <v>93500</v>
      </c>
      <c r="D423" s="149" t="s">
        <v>708</v>
      </c>
      <c r="E423" s="154">
        <v>-239428971</v>
      </c>
      <c r="F423" s="150">
        <v>15432136</v>
      </c>
      <c r="G423" s="150">
        <v>50895221</v>
      </c>
      <c r="H423" s="150">
        <f t="shared" si="6"/>
        <v>-274892056</v>
      </c>
    </row>
    <row r="424" spans="1:8">
      <c r="A424" s="20">
        <v>849710</v>
      </c>
      <c r="B424" s="5" t="s">
        <v>13</v>
      </c>
      <c r="C424" s="5"/>
      <c r="D424" s="4" t="s">
        <v>709</v>
      </c>
      <c r="E424" s="9">
        <v>0</v>
      </c>
      <c r="F424" s="83">
        <v>0</v>
      </c>
      <c r="G424" s="83">
        <v>0</v>
      </c>
      <c r="H424" s="22">
        <f t="shared" si="6"/>
        <v>0</v>
      </c>
    </row>
    <row r="425" spans="1:8">
      <c r="A425" s="20" t="s">
        <v>710</v>
      </c>
      <c r="B425" s="5" t="s">
        <v>13</v>
      </c>
      <c r="C425" s="5"/>
      <c r="D425" s="4" t="s">
        <v>711</v>
      </c>
      <c r="E425" s="9">
        <v>69121630</v>
      </c>
      <c r="F425" s="83">
        <v>0</v>
      </c>
      <c r="G425" s="83">
        <v>0</v>
      </c>
      <c r="H425" s="22">
        <f t="shared" si="6"/>
        <v>69121630</v>
      </c>
    </row>
    <row r="426" spans="1:8">
      <c r="A426" s="147"/>
      <c r="B426" s="148" t="s">
        <v>13</v>
      </c>
      <c r="C426" s="148">
        <v>85800</v>
      </c>
      <c r="D426" s="149" t="s">
        <v>713</v>
      </c>
      <c r="E426" s="150">
        <v>52764941</v>
      </c>
      <c r="F426" s="151">
        <v>5497438</v>
      </c>
      <c r="G426" s="151">
        <v>0</v>
      </c>
      <c r="H426" s="152">
        <f t="shared" si="6"/>
        <v>58262379</v>
      </c>
    </row>
    <row r="427" spans="1:8">
      <c r="A427" s="20">
        <v>99800</v>
      </c>
      <c r="B427" s="5" t="s">
        <v>13</v>
      </c>
      <c r="C427" s="5">
        <v>99800</v>
      </c>
      <c r="D427" s="4" t="s">
        <v>714</v>
      </c>
      <c r="E427" s="56">
        <v>0</v>
      </c>
      <c r="F427" s="83">
        <v>0</v>
      </c>
      <c r="G427" s="83">
        <v>0</v>
      </c>
      <c r="H427" s="22">
        <f t="shared" si="6"/>
        <v>0</v>
      </c>
    </row>
    <row r="428" spans="1:8" ht="13.8" thickBot="1">
      <c r="A428" s="24"/>
      <c r="B428" s="24"/>
      <c r="C428" s="24"/>
      <c r="D428" s="24" t="s">
        <v>715</v>
      </c>
      <c r="E428" s="25">
        <f>SUM(E8:E427)</f>
        <v>0</v>
      </c>
      <c r="F428" s="87">
        <f>SUBTOTAL(9,F8:F427)</f>
        <v>10670452991</v>
      </c>
      <c r="G428" s="87">
        <f>SUBTOTAL(9,G8:G427)</f>
        <v>10670452991</v>
      </c>
      <c r="H428" s="25">
        <f>SUM(H8:H427)</f>
        <v>0</v>
      </c>
    </row>
    <row r="429" spans="1:8" ht="13.8" thickTop="1">
      <c r="G429" s="29">
        <f>F428-G428</f>
        <v>0</v>
      </c>
    </row>
  </sheetData>
  <autoFilter ref="A5:H429" xr:uid="{515AED15-39BC-4F70-BF60-3D33B820AD8F}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E45A9-49D6-4E5C-8D48-9A1C206A89DE}">
  <dimension ref="A1:M429"/>
  <sheetViews>
    <sheetView view="pageBreakPreview" zoomScale="70" zoomScaleNormal="85" zoomScaleSheetLayoutView="70" workbookViewId="0">
      <pane ySplit="7" topLeftCell="A16" activePane="bottomLeft" state="frozen"/>
      <selection activeCell="D74" sqref="D74"/>
      <selection pane="bottomLeft" activeCell="D74" sqref="D74"/>
    </sheetView>
  </sheetViews>
  <sheetFormatPr defaultColWidth="8.69921875" defaultRowHeight="13.2"/>
  <cols>
    <col min="1" max="1" width="13.5" style="8" bestFit="1" customWidth="1"/>
    <col min="2" max="3" width="7.296875" style="8" customWidth="1"/>
    <col min="4" max="4" width="35.09765625" style="8" bestFit="1" customWidth="1"/>
    <col min="5" max="5" width="19.3984375" style="8" customWidth="1"/>
    <col min="6" max="6" width="21" style="29" bestFit="1" customWidth="1"/>
    <col min="7" max="7" width="21.3984375" style="29" bestFit="1" customWidth="1"/>
    <col min="8" max="8" width="18.3984375" style="8" customWidth="1"/>
    <col min="9" max="9" width="2.69921875" style="8" customWidth="1"/>
    <col min="10" max="16384" width="8.69921875" style="8"/>
  </cols>
  <sheetData>
    <row r="1" spans="1:9">
      <c r="A1" s="1" t="s">
        <v>0</v>
      </c>
      <c r="B1" s="1"/>
      <c r="C1" s="1"/>
      <c r="D1" s="5"/>
      <c r="E1" s="6"/>
      <c r="F1" s="78"/>
      <c r="G1" s="78"/>
      <c r="H1" s="7"/>
    </row>
    <row r="2" spans="1:9">
      <c r="A2" s="1" t="s">
        <v>1</v>
      </c>
      <c r="B2" s="1"/>
      <c r="C2" s="1"/>
      <c r="D2" s="5"/>
      <c r="E2" s="9"/>
      <c r="F2" s="79"/>
      <c r="G2" s="79"/>
      <c r="H2" s="7"/>
    </row>
    <row r="3" spans="1:9">
      <c r="A3" s="1" t="s">
        <v>772</v>
      </c>
      <c r="B3" s="2"/>
      <c r="C3" s="2"/>
      <c r="D3" s="5"/>
      <c r="E3" s="7"/>
      <c r="F3" s="79"/>
      <c r="G3" s="79"/>
      <c r="H3" s="7"/>
    </row>
    <row r="4" spans="1:9">
      <c r="A4" s="1"/>
      <c r="B4" s="1"/>
      <c r="C4" s="1"/>
      <c r="D4" s="5"/>
      <c r="E4" s="7"/>
      <c r="F4" s="79"/>
      <c r="G4" s="79"/>
      <c r="H4" s="7"/>
    </row>
    <row r="5" spans="1:9" s="10" customFormat="1" ht="39.6">
      <c r="A5" s="26" t="s">
        <v>2</v>
      </c>
      <c r="B5" s="26" t="s">
        <v>3</v>
      </c>
      <c r="C5" s="26" t="s">
        <v>4</v>
      </c>
      <c r="D5" s="26" t="s">
        <v>5</v>
      </c>
      <c r="E5" s="27" t="s">
        <v>729</v>
      </c>
      <c r="F5" s="80" t="s">
        <v>7</v>
      </c>
      <c r="G5" s="80" t="s">
        <v>8</v>
      </c>
      <c r="H5" s="28" t="s">
        <v>9</v>
      </c>
    </row>
    <row r="6" spans="1:9" ht="13.8" thickBot="1">
      <c r="A6" s="11" t="s">
        <v>10</v>
      </c>
      <c r="B6" s="11" t="s">
        <v>11</v>
      </c>
      <c r="C6" s="11"/>
      <c r="D6" s="11"/>
      <c r="E6" s="12"/>
      <c r="F6" s="81"/>
      <c r="G6" s="81"/>
      <c r="H6" s="13" t="s">
        <v>12</v>
      </c>
    </row>
    <row r="7" spans="1:9" ht="13.8" thickBot="1">
      <c r="A7" s="14"/>
      <c r="B7" s="14">
        <v>183100</v>
      </c>
      <c r="C7" s="14"/>
      <c r="D7" s="14"/>
      <c r="E7" s="14"/>
      <c r="F7" s="82"/>
      <c r="G7" s="82"/>
      <c r="H7" s="15"/>
    </row>
    <row r="8" spans="1:9" s="132" customFormat="1">
      <c r="A8" s="147">
        <v>103110</v>
      </c>
      <c r="B8" s="148" t="s">
        <v>13</v>
      </c>
      <c r="C8" s="148">
        <v>10300</v>
      </c>
      <c r="D8" s="149" t="s">
        <v>14</v>
      </c>
      <c r="E8" s="150">
        <v>1684266877</v>
      </c>
      <c r="F8" s="151">
        <v>2733680002</v>
      </c>
      <c r="G8" s="151">
        <v>2474761784</v>
      </c>
      <c r="H8" s="152">
        <f>E8+F8-G8</f>
        <v>1943185095</v>
      </c>
      <c r="I8" s="8"/>
    </row>
    <row r="9" spans="1:9" s="132" customFormat="1">
      <c r="A9" s="147">
        <v>103120</v>
      </c>
      <c r="B9" s="148" t="s">
        <v>13</v>
      </c>
      <c r="C9" s="148">
        <v>10301</v>
      </c>
      <c r="D9" s="149" t="s">
        <v>15</v>
      </c>
      <c r="E9" s="150">
        <v>7331</v>
      </c>
      <c r="F9" s="151">
        <v>235483</v>
      </c>
      <c r="G9" s="151">
        <v>0</v>
      </c>
      <c r="H9" s="152">
        <f t="shared" ref="H9:H72" si="0">E9+F9-G9</f>
        <v>242814</v>
      </c>
      <c r="I9" s="8"/>
    </row>
    <row r="10" spans="1:9">
      <c r="A10" s="20">
        <v>10400</v>
      </c>
      <c r="B10" s="5" t="s">
        <v>13</v>
      </c>
      <c r="C10" s="5">
        <v>10400</v>
      </c>
      <c r="D10" s="4" t="s">
        <v>16</v>
      </c>
      <c r="E10" s="9">
        <v>176170</v>
      </c>
      <c r="F10" s="83">
        <v>0</v>
      </c>
      <c r="G10" s="83">
        <v>3188</v>
      </c>
      <c r="H10" s="22">
        <f t="shared" si="0"/>
        <v>172982</v>
      </c>
    </row>
    <row r="11" spans="1:9">
      <c r="A11" s="147">
        <v>106210</v>
      </c>
      <c r="B11" s="148" t="s">
        <v>13</v>
      </c>
      <c r="C11" s="148">
        <v>10100</v>
      </c>
      <c r="D11" s="149" t="s">
        <v>17</v>
      </c>
      <c r="E11" s="150">
        <v>733673</v>
      </c>
      <c r="F11" s="151">
        <v>164</v>
      </c>
      <c r="G11" s="151">
        <v>313790</v>
      </c>
      <c r="H11" s="152">
        <f t="shared" si="0"/>
        <v>420047</v>
      </c>
    </row>
    <row r="12" spans="1:9">
      <c r="A12" s="20">
        <v>109200</v>
      </c>
      <c r="B12" s="5" t="s">
        <v>13</v>
      </c>
      <c r="C12" s="5"/>
      <c r="D12" s="4" t="s">
        <v>18</v>
      </c>
      <c r="E12" s="9">
        <v>0</v>
      </c>
      <c r="F12" s="83">
        <v>0</v>
      </c>
      <c r="G12" s="83">
        <v>0</v>
      </c>
      <c r="H12" s="22">
        <f t="shared" si="0"/>
        <v>0</v>
      </c>
    </row>
    <row r="13" spans="1:9" s="89" customFormat="1">
      <c r="A13" s="159">
        <v>122800</v>
      </c>
      <c r="B13" s="160" t="s">
        <v>13</v>
      </c>
      <c r="C13" s="160">
        <v>12200</v>
      </c>
      <c r="D13" s="161" t="s">
        <v>19</v>
      </c>
      <c r="E13" s="154">
        <v>-49703714</v>
      </c>
      <c r="F13" s="151">
        <v>181879068</v>
      </c>
      <c r="G13" s="151">
        <v>190471440</v>
      </c>
      <c r="H13" s="152">
        <f t="shared" si="0"/>
        <v>-58296086</v>
      </c>
      <c r="I13" s="8"/>
    </row>
    <row r="14" spans="1:9" s="132" customFormat="1">
      <c r="A14" s="20">
        <v>1231001</v>
      </c>
      <c r="B14" s="5" t="s">
        <v>13</v>
      </c>
      <c r="C14" s="5">
        <v>10800</v>
      </c>
      <c r="D14" s="4" t="s">
        <v>20</v>
      </c>
      <c r="E14" s="9">
        <v>0</v>
      </c>
      <c r="F14" s="83">
        <v>0</v>
      </c>
      <c r="G14" s="83">
        <v>0</v>
      </c>
      <c r="H14" s="22">
        <f t="shared" si="0"/>
        <v>0</v>
      </c>
      <c r="I14" s="8"/>
    </row>
    <row r="15" spans="1:9">
      <c r="A15" s="20">
        <v>123004</v>
      </c>
      <c r="B15" s="5" t="s">
        <v>13</v>
      </c>
      <c r="C15" s="5">
        <v>10800</v>
      </c>
      <c r="D15" s="4" t="s">
        <v>21</v>
      </c>
      <c r="E15" s="9">
        <v>0</v>
      </c>
      <c r="F15" s="83">
        <v>0</v>
      </c>
      <c r="G15" s="83">
        <v>0</v>
      </c>
      <c r="H15" s="22">
        <f t="shared" si="0"/>
        <v>0</v>
      </c>
    </row>
    <row r="16" spans="1:9">
      <c r="A16" s="20">
        <v>123106</v>
      </c>
      <c r="B16" s="5" t="s">
        <v>13</v>
      </c>
      <c r="C16" s="5">
        <v>10800</v>
      </c>
      <c r="D16" s="4" t="s">
        <v>22</v>
      </c>
      <c r="E16" s="9">
        <v>0</v>
      </c>
      <c r="F16" s="83">
        <v>0</v>
      </c>
      <c r="G16" s="83">
        <v>0</v>
      </c>
      <c r="H16" s="22">
        <f t="shared" si="0"/>
        <v>0</v>
      </c>
    </row>
    <row r="17" spans="1:9">
      <c r="A17" s="20">
        <v>1231103</v>
      </c>
      <c r="B17" s="5" t="s">
        <v>13</v>
      </c>
      <c r="C17" s="5">
        <v>10803</v>
      </c>
      <c r="D17" s="4" t="s">
        <v>23</v>
      </c>
      <c r="E17" s="9">
        <v>2062832</v>
      </c>
      <c r="F17" s="83">
        <v>0</v>
      </c>
      <c r="G17" s="83">
        <v>22454</v>
      </c>
      <c r="H17" s="22">
        <f t="shared" si="0"/>
        <v>2040378</v>
      </c>
    </row>
    <row r="18" spans="1:9">
      <c r="A18" s="20">
        <v>123133</v>
      </c>
      <c r="B18" s="5" t="s">
        <v>13</v>
      </c>
      <c r="C18" s="5">
        <v>10800</v>
      </c>
      <c r="D18" s="4" t="s">
        <v>24</v>
      </c>
      <c r="E18" s="9">
        <v>0</v>
      </c>
      <c r="F18" s="83">
        <v>0</v>
      </c>
      <c r="G18" s="83">
        <v>0</v>
      </c>
      <c r="H18" s="22">
        <f t="shared" si="0"/>
        <v>0</v>
      </c>
    </row>
    <row r="19" spans="1:9">
      <c r="A19" s="20">
        <v>123183</v>
      </c>
      <c r="B19" s="5" t="s">
        <v>13</v>
      </c>
      <c r="C19" s="5">
        <v>10805</v>
      </c>
      <c r="D19" s="4" t="s">
        <v>25</v>
      </c>
      <c r="E19" s="9">
        <v>74271381</v>
      </c>
      <c r="F19" s="83">
        <v>0</v>
      </c>
      <c r="G19" s="83">
        <v>625863</v>
      </c>
      <c r="H19" s="22">
        <f t="shared" si="0"/>
        <v>73645518</v>
      </c>
    </row>
    <row r="20" spans="1:9">
      <c r="A20" s="20">
        <v>123191</v>
      </c>
      <c r="B20" s="5" t="s">
        <v>13</v>
      </c>
      <c r="C20" s="5">
        <v>10800</v>
      </c>
      <c r="D20" s="4" t="s">
        <v>26</v>
      </c>
      <c r="E20" s="9">
        <v>0</v>
      </c>
      <c r="F20" s="83">
        <v>0</v>
      </c>
      <c r="G20" s="83">
        <v>0</v>
      </c>
      <c r="H20" s="22">
        <f t="shared" si="0"/>
        <v>0</v>
      </c>
    </row>
    <row r="21" spans="1:9">
      <c r="A21" s="20">
        <v>123195</v>
      </c>
      <c r="B21" s="5" t="s">
        <v>13</v>
      </c>
      <c r="C21" s="5">
        <v>10800</v>
      </c>
      <c r="D21" s="4" t="s">
        <v>27</v>
      </c>
      <c r="E21" s="9">
        <v>0</v>
      </c>
      <c r="F21" s="83">
        <v>0</v>
      </c>
      <c r="G21" s="83">
        <v>0</v>
      </c>
      <c r="H21" s="22">
        <f t="shared" si="0"/>
        <v>0</v>
      </c>
    </row>
    <row r="22" spans="1:9">
      <c r="A22" s="20">
        <v>123196</v>
      </c>
      <c r="B22" s="5" t="s">
        <v>13</v>
      </c>
      <c r="C22" s="5">
        <v>10808</v>
      </c>
      <c r="D22" s="4" t="s">
        <v>28</v>
      </c>
      <c r="E22" s="9">
        <v>0</v>
      </c>
      <c r="F22" s="83">
        <v>0</v>
      </c>
      <c r="G22" s="83">
        <v>0</v>
      </c>
      <c r="H22" s="22">
        <f t="shared" si="0"/>
        <v>0</v>
      </c>
    </row>
    <row r="23" spans="1:9">
      <c r="A23" s="20">
        <v>123307</v>
      </c>
      <c r="B23" s="5" t="s">
        <v>13</v>
      </c>
      <c r="C23" s="5">
        <v>10800</v>
      </c>
      <c r="D23" s="4" t="s">
        <v>29</v>
      </c>
      <c r="E23" s="9">
        <v>0</v>
      </c>
      <c r="F23" s="83">
        <v>0</v>
      </c>
      <c r="G23" s="83">
        <v>0</v>
      </c>
      <c r="H23" s="22">
        <f t="shared" si="0"/>
        <v>0</v>
      </c>
    </row>
    <row r="24" spans="1:9">
      <c r="A24" s="20">
        <v>123900</v>
      </c>
      <c r="B24" s="5" t="s">
        <v>13</v>
      </c>
      <c r="C24" s="5">
        <v>10810</v>
      </c>
      <c r="D24" s="4" t="s">
        <v>30</v>
      </c>
      <c r="E24" s="9">
        <v>48088300</v>
      </c>
      <c r="F24" s="83">
        <v>17385500</v>
      </c>
      <c r="G24" s="83">
        <v>17385500</v>
      </c>
      <c r="H24" s="22">
        <f t="shared" si="0"/>
        <v>48088300</v>
      </c>
    </row>
    <row r="25" spans="1:9">
      <c r="A25" s="20">
        <v>123901</v>
      </c>
      <c r="B25" s="5" t="s">
        <v>13</v>
      </c>
      <c r="C25" s="5">
        <v>10800</v>
      </c>
      <c r="D25" s="4" t="s">
        <v>31</v>
      </c>
      <c r="E25" s="9">
        <v>0</v>
      </c>
      <c r="F25" s="83">
        <v>0</v>
      </c>
      <c r="G25" s="83">
        <v>0</v>
      </c>
      <c r="H25" s="22">
        <f t="shared" si="0"/>
        <v>0</v>
      </c>
    </row>
    <row r="26" spans="1:9">
      <c r="A26" s="147">
        <v>123910</v>
      </c>
      <c r="B26" s="148" t="s">
        <v>13</v>
      </c>
      <c r="C26" s="148">
        <v>10812</v>
      </c>
      <c r="D26" s="149" t="s">
        <v>32</v>
      </c>
      <c r="E26" s="154">
        <v>3771789229</v>
      </c>
      <c r="F26" s="151">
        <v>2014695221</v>
      </c>
      <c r="G26" s="151">
        <v>2133154728</v>
      </c>
      <c r="H26" s="152">
        <f t="shared" si="0"/>
        <v>3653329722</v>
      </c>
      <c r="I26" s="153"/>
    </row>
    <row r="27" spans="1:9">
      <c r="A27" s="20">
        <v>123920</v>
      </c>
      <c r="B27" s="5" t="s">
        <v>13</v>
      </c>
      <c r="C27" s="5">
        <v>10800</v>
      </c>
      <c r="D27" s="4" t="s">
        <v>33</v>
      </c>
      <c r="E27" s="9">
        <v>0</v>
      </c>
      <c r="F27" s="83">
        <v>0</v>
      </c>
      <c r="G27" s="83">
        <v>0</v>
      </c>
      <c r="H27" s="22">
        <f t="shared" si="0"/>
        <v>0</v>
      </c>
    </row>
    <row r="28" spans="1:9">
      <c r="A28" s="20">
        <v>123937</v>
      </c>
      <c r="B28" s="5" t="s">
        <v>13</v>
      </c>
      <c r="C28" s="5">
        <v>10800</v>
      </c>
      <c r="D28" s="4" t="s">
        <v>34</v>
      </c>
      <c r="E28" s="9">
        <v>0</v>
      </c>
      <c r="F28" s="83">
        <v>0</v>
      </c>
      <c r="G28" s="83">
        <v>0</v>
      </c>
      <c r="H28" s="22">
        <f t="shared" si="0"/>
        <v>0</v>
      </c>
    </row>
    <row r="29" spans="1:9">
      <c r="A29" s="20">
        <v>123940</v>
      </c>
      <c r="B29" s="5" t="s">
        <v>13</v>
      </c>
      <c r="C29" s="5">
        <v>11000</v>
      </c>
      <c r="D29" s="4" t="s">
        <v>35</v>
      </c>
      <c r="E29" s="9">
        <v>1259772025</v>
      </c>
      <c r="F29" s="83">
        <v>371333215</v>
      </c>
      <c r="G29" s="83">
        <v>388159124</v>
      </c>
      <c r="H29" s="22">
        <f t="shared" si="0"/>
        <v>1242946116</v>
      </c>
    </row>
    <row r="30" spans="1:9" s="132" customFormat="1">
      <c r="A30" s="147">
        <v>150110</v>
      </c>
      <c r="B30" s="148" t="s">
        <v>13</v>
      </c>
      <c r="C30" s="148">
        <v>13300</v>
      </c>
      <c r="D30" s="149" t="s">
        <v>36</v>
      </c>
      <c r="E30" s="150">
        <v>7439274</v>
      </c>
      <c r="F30" s="151">
        <v>0</v>
      </c>
      <c r="G30" s="151">
        <v>1369666</v>
      </c>
      <c r="H30" s="152">
        <f t="shared" si="0"/>
        <v>6069608</v>
      </c>
      <c r="I30" s="8"/>
    </row>
    <row r="31" spans="1:9">
      <c r="A31" s="20">
        <v>150210</v>
      </c>
      <c r="B31" s="5" t="s">
        <v>13</v>
      </c>
      <c r="C31" s="5">
        <v>13300</v>
      </c>
      <c r="D31" s="4" t="s">
        <v>37</v>
      </c>
      <c r="E31" s="9">
        <v>0</v>
      </c>
      <c r="F31" s="83">
        <v>0</v>
      </c>
      <c r="G31" s="83">
        <v>0</v>
      </c>
      <c r="H31" s="22">
        <f t="shared" si="0"/>
        <v>0</v>
      </c>
    </row>
    <row r="32" spans="1:9">
      <c r="A32" s="20">
        <v>150270</v>
      </c>
      <c r="B32" s="5" t="s">
        <v>13</v>
      </c>
      <c r="C32" s="5">
        <v>13300</v>
      </c>
      <c r="D32" s="4" t="s">
        <v>38</v>
      </c>
      <c r="E32" s="9">
        <v>0</v>
      </c>
      <c r="F32" s="83">
        <v>0</v>
      </c>
      <c r="G32" s="83">
        <v>0</v>
      </c>
      <c r="H32" s="22">
        <f t="shared" si="0"/>
        <v>0</v>
      </c>
    </row>
    <row r="33" spans="1:9">
      <c r="A33" s="20">
        <v>150990</v>
      </c>
      <c r="B33" s="5" t="s">
        <v>13</v>
      </c>
      <c r="C33" s="5">
        <v>13303</v>
      </c>
      <c r="D33" s="4" t="s">
        <v>39</v>
      </c>
      <c r="E33" s="9">
        <v>46534688</v>
      </c>
      <c r="F33" s="83">
        <v>0</v>
      </c>
      <c r="G33" s="83">
        <v>0</v>
      </c>
      <c r="H33" s="22">
        <f t="shared" si="0"/>
        <v>46534688</v>
      </c>
    </row>
    <row r="34" spans="1:9">
      <c r="A34" s="20"/>
      <c r="B34" s="5" t="s">
        <v>13</v>
      </c>
      <c r="C34" s="5"/>
      <c r="D34" s="4" t="s">
        <v>40</v>
      </c>
      <c r="E34" s="9">
        <v>0</v>
      </c>
      <c r="F34" s="83">
        <v>0</v>
      </c>
      <c r="G34" s="83">
        <v>0</v>
      </c>
      <c r="H34" s="22">
        <f t="shared" si="0"/>
        <v>0</v>
      </c>
    </row>
    <row r="35" spans="1:9">
      <c r="A35" s="147">
        <v>152610</v>
      </c>
      <c r="B35" s="148" t="s">
        <v>13</v>
      </c>
      <c r="C35" s="148">
        <v>13600</v>
      </c>
      <c r="D35" s="149" t="s">
        <v>41</v>
      </c>
      <c r="E35" s="150">
        <v>219520</v>
      </c>
      <c r="F35" s="151">
        <v>33740</v>
      </c>
      <c r="G35" s="151">
        <v>0</v>
      </c>
      <c r="H35" s="152">
        <f t="shared" si="0"/>
        <v>253260</v>
      </c>
    </row>
    <row r="36" spans="1:9">
      <c r="A36" s="73"/>
      <c r="B36" s="74" t="s">
        <v>13</v>
      </c>
      <c r="C36" s="74">
        <v>19801</v>
      </c>
      <c r="D36" s="75" t="s">
        <v>42</v>
      </c>
      <c r="E36" s="76">
        <v>0</v>
      </c>
      <c r="F36" s="76">
        <v>0</v>
      </c>
      <c r="G36" s="76">
        <v>0</v>
      </c>
      <c r="H36" s="76">
        <f t="shared" si="0"/>
        <v>0</v>
      </c>
      <c r="I36" s="88" t="s">
        <v>43</v>
      </c>
    </row>
    <row r="37" spans="1:9">
      <c r="A37" s="20">
        <v>157110</v>
      </c>
      <c r="B37" s="5" t="s">
        <v>13</v>
      </c>
      <c r="C37" s="5"/>
      <c r="D37" s="4" t="s">
        <v>44</v>
      </c>
      <c r="E37" s="9">
        <v>0</v>
      </c>
      <c r="F37" s="83">
        <v>0</v>
      </c>
      <c r="G37" s="83">
        <v>0</v>
      </c>
      <c r="H37" s="22">
        <f t="shared" si="0"/>
        <v>0</v>
      </c>
    </row>
    <row r="38" spans="1:9">
      <c r="A38" s="20">
        <v>157810</v>
      </c>
      <c r="B38" s="5" t="s">
        <v>13</v>
      </c>
      <c r="C38" s="5"/>
      <c r="D38" s="4" t="s">
        <v>45</v>
      </c>
      <c r="E38" s="9">
        <v>0</v>
      </c>
      <c r="F38" s="83">
        <v>0</v>
      </c>
      <c r="G38" s="83">
        <v>0</v>
      </c>
      <c r="H38" s="22">
        <f t="shared" si="0"/>
        <v>0</v>
      </c>
    </row>
    <row r="39" spans="1:9">
      <c r="A39" s="20">
        <v>157910</v>
      </c>
      <c r="B39" s="5" t="s">
        <v>13</v>
      </c>
      <c r="C39" s="5">
        <v>14300</v>
      </c>
      <c r="D39" s="4" t="s">
        <v>46</v>
      </c>
      <c r="E39" s="9">
        <v>0</v>
      </c>
      <c r="F39" s="83">
        <v>0</v>
      </c>
      <c r="G39" s="83">
        <v>0</v>
      </c>
      <c r="H39" s="22">
        <f t="shared" si="0"/>
        <v>0</v>
      </c>
    </row>
    <row r="40" spans="1:9">
      <c r="A40" s="20">
        <v>173100</v>
      </c>
      <c r="B40" s="5" t="s">
        <v>13</v>
      </c>
      <c r="C40" s="5"/>
      <c r="D40" s="4" t="s">
        <v>47</v>
      </c>
      <c r="E40" s="9">
        <v>0</v>
      </c>
      <c r="F40" s="83">
        <v>0</v>
      </c>
      <c r="G40" s="83">
        <v>0</v>
      </c>
      <c r="H40" s="22">
        <f t="shared" si="0"/>
        <v>0</v>
      </c>
    </row>
    <row r="41" spans="1:9">
      <c r="A41" s="20">
        <v>174100</v>
      </c>
      <c r="B41" s="5" t="s">
        <v>13</v>
      </c>
      <c r="C41" s="5">
        <v>21900</v>
      </c>
      <c r="D41" s="4" t="s">
        <v>48</v>
      </c>
      <c r="E41" s="9">
        <v>272817297</v>
      </c>
      <c r="F41" s="83">
        <v>0</v>
      </c>
      <c r="G41" s="83">
        <v>0</v>
      </c>
      <c r="H41" s="22">
        <f t="shared" si="0"/>
        <v>272817297</v>
      </c>
    </row>
    <row r="42" spans="1:9">
      <c r="A42" s="20">
        <v>177110</v>
      </c>
      <c r="B42" s="5" t="s">
        <v>13</v>
      </c>
      <c r="C42" s="5">
        <v>22100</v>
      </c>
      <c r="D42" s="4" t="s">
        <v>49</v>
      </c>
      <c r="E42" s="9">
        <v>0</v>
      </c>
      <c r="F42" s="83">
        <v>0</v>
      </c>
      <c r="G42" s="83">
        <v>0</v>
      </c>
      <c r="H42" s="22">
        <f t="shared" si="0"/>
        <v>0</v>
      </c>
    </row>
    <row r="43" spans="1:9">
      <c r="A43" s="20">
        <v>177120</v>
      </c>
      <c r="B43" s="5" t="s">
        <v>13</v>
      </c>
      <c r="C43" s="5">
        <v>22300</v>
      </c>
      <c r="D43" s="4" t="s">
        <v>50</v>
      </c>
      <c r="E43" s="9">
        <v>245934526</v>
      </c>
      <c r="F43" s="83">
        <v>0</v>
      </c>
      <c r="G43" s="83">
        <v>0</v>
      </c>
      <c r="H43" s="22">
        <f t="shared" si="0"/>
        <v>245934526</v>
      </c>
    </row>
    <row r="44" spans="1:9">
      <c r="A44" s="20">
        <v>177130</v>
      </c>
      <c r="B44" s="5" t="s">
        <v>13</v>
      </c>
      <c r="C44" s="5">
        <v>22500</v>
      </c>
      <c r="D44" s="4" t="s">
        <v>51</v>
      </c>
      <c r="E44" s="9">
        <v>50429170</v>
      </c>
      <c r="F44" s="83">
        <v>0</v>
      </c>
      <c r="G44" s="83">
        <v>0</v>
      </c>
      <c r="H44" s="22">
        <f t="shared" si="0"/>
        <v>50429170</v>
      </c>
    </row>
    <row r="45" spans="1:9">
      <c r="A45" s="20">
        <v>184110</v>
      </c>
      <c r="B45" s="5" t="s">
        <v>13</v>
      </c>
      <c r="C45" s="5">
        <v>22000</v>
      </c>
      <c r="D45" s="4" t="s">
        <v>52</v>
      </c>
      <c r="E45" s="9">
        <v>-269725997</v>
      </c>
      <c r="F45" s="83">
        <v>0</v>
      </c>
      <c r="G45" s="83">
        <v>74700</v>
      </c>
      <c r="H45" s="22">
        <f t="shared" si="0"/>
        <v>-269800697</v>
      </c>
    </row>
    <row r="46" spans="1:9">
      <c r="A46" s="20">
        <v>187110</v>
      </c>
      <c r="B46" s="5" t="s">
        <v>13</v>
      </c>
      <c r="C46" s="5">
        <v>22200</v>
      </c>
      <c r="D46" s="4" t="s">
        <v>53</v>
      </c>
      <c r="E46" s="9">
        <v>0</v>
      </c>
      <c r="F46" s="83">
        <v>0</v>
      </c>
      <c r="G46" s="83">
        <v>0</v>
      </c>
      <c r="H46" s="22">
        <f t="shared" si="0"/>
        <v>0</v>
      </c>
    </row>
    <row r="47" spans="1:9">
      <c r="A47" s="20">
        <v>187120</v>
      </c>
      <c r="B47" s="5" t="s">
        <v>13</v>
      </c>
      <c r="C47" s="5">
        <v>22400</v>
      </c>
      <c r="D47" s="4" t="s">
        <v>54</v>
      </c>
      <c r="E47" s="9">
        <v>-183501309</v>
      </c>
      <c r="F47" s="83">
        <v>0</v>
      </c>
      <c r="G47" s="83">
        <v>3156961</v>
      </c>
      <c r="H47" s="22">
        <f t="shared" si="0"/>
        <v>-186658270</v>
      </c>
    </row>
    <row r="48" spans="1:9">
      <c r="A48" s="20">
        <v>187130</v>
      </c>
      <c r="B48" s="5" t="s">
        <v>13</v>
      </c>
      <c r="C48" s="5">
        <v>22600</v>
      </c>
      <c r="D48" s="4" t="s">
        <v>55</v>
      </c>
      <c r="E48" s="9">
        <v>-50427170</v>
      </c>
      <c r="F48" s="83">
        <v>0</v>
      </c>
      <c r="G48" s="83">
        <v>0</v>
      </c>
      <c r="H48" s="22">
        <f t="shared" si="0"/>
        <v>-50427170</v>
      </c>
    </row>
    <row r="49" spans="1:8">
      <c r="A49" s="20">
        <v>187200</v>
      </c>
      <c r="B49" s="5" t="s">
        <v>13</v>
      </c>
      <c r="C49" s="5">
        <v>10900</v>
      </c>
      <c r="D49" s="4" t="s">
        <v>56</v>
      </c>
      <c r="E49" s="9">
        <v>-6544253</v>
      </c>
      <c r="F49" s="83">
        <v>0</v>
      </c>
      <c r="G49" s="83">
        <v>0</v>
      </c>
      <c r="H49" s="22">
        <f t="shared" si="0"/>
        <v>-6544253</v>
      </c>
    </row>
    <row r="50" spans="1:8">
      <c r="A50" s="20">
        <v>410110</v>
      </c>
      <c r="B50" s="5" t="s">
        <v>13</v>
      </c>
      <c r="C50" s="5"/>
      <c r="D50" s="4"/>
      <c r="E50" s="9">
        <v>0</v>
      </c>
      <c r="F50" s="83">
        <v>0</v>
      </c>
      <c r="G50" s="83">
        <v>0</v>
      </c>
      <c r="H50" s="22">
        <f t="shared" si="0"/>
        <v>0</v>
      </c>
    </row>
    <row r="51" spans="1:8">
      <c r="A51" s="20">
        <v>410520</v>
      </c>
      <c r="B51" s="5" t="s">
        <v>13</v>
      </c>
      <c r="C51" s="5"/>
      <c r="D51" s="4" t="s">
        <v>57</v>
      </c>
      <c r="E51" s="9">
        <v>0</v>
      </c>
      <c r="F51" s="83">
        <v>0</v>
      </c>
      <c r="G51" s="83">
        <v>0</v>
      </c>
      <c r="H51" s="22">
        <f t="shared" si="0"/>
        <v>0</v>
      </c>
    </row>
    <row r="52" spans="1:8" ht="12" customHeight="1">
      <c r="A52" s="20">
        <v>418000</v>
      </c>
      <c r="B52" s="5" t="s">
        <v>13</v>
      </c>
      <c r="C52" s="5">
        <v>25100</v>
      </c>
      <c r="D52" s="4" t="s">
        <v>58</v>
      </c>
      <c r="E52" s="56">
        <v>-9059303</v>
      </c>
      <c r="F52" s="83">
        <v>0</v>
      </c>
      <c r="G52" s="83">
        <v>0</v>
      </c>
      <c r="H52" s="22">
        <f t="shared" si="0"/>
        <v>-9059303</v>
      </c>
    </row>
    <row r="53" spans="1:8">
      <c r="A53" s="147">
        <v>418100</v>
      </c>
      <c r="B53" s="148" t="s">
        <v>13</v>
      </c>
      <c r="C53" s="148">
        <v>25101</v>
      </c>
      <c r="D53" s="149" t="s">
        <v>59</v>
      </c>
      <c r="E53" s="154">
        <v>-2710452350</v>
      </c>
      <c r="F53" s="151">
        <v>2176837902</v>
      </c>
      <c r="G53" s="151">
        <v>2325525018</v>
      </c>
      <c r="H53" s="152">
        <f t="shared" si="0"/>
        <v>-2859139466</v>
      </c>
    </row>
    <row r="54" spans="1:8">
      <c r="A54" s="20">
        <v>418160</v>
      </c>
      <c r="B54" s="5" t="s">
        <v>13</v>
      </c>
      <c r="C54" s="5"/>
      <c r="D54" s="4" t="s">
        <v>60</v>
      </c>
      <c r="E54" s="9">
        <v>0</v>
      </c>
      <c r="F54" s="83">
        <v>0</v>
      </c>
      <c r="G54" s="83">
        <v>0</v>
      </c>
      <c r="H54" s="22">
        <f t="shared" si="0"/>
        <v>0</v>
      </c>
    </row>
    <row r="55" spans="1:8">
      <c r="A55" s="20">
        <v>418260</v>
      </c>
      <c r="B55" s="5" t="s">
        <v>13</v>
      </c>
      <c r="C55" s="5">
        <v>25300</v>
      </c>
      <c r="D55" s="4" t="s">
        <v>61</v>
      </c>
      <c r="E55" s="9">
        <v>0</v>
      </c>
      <c r="F55" s="83">
        <v>0</v>
      </c>
      <c r="G55" s="83">
        <v>0</v>
      </c>
      <c r="H55" s="22">
        <f t="shared" si="0"/>
        <v>0</v>
      </c>
    </row>
    <row r="56" spans="1:8">
      <c r="A56" s="20">
        <v>418310</v>
      </c>
      <c r="B56" s="5" t="s">
        <v>13</v>
      </c>
      <c r="C56" s="5">
        <v>25301</v>
      </c>
      <c r="D56" s="4" t="s">
        <v>62</v>
      </c>
      <c r="E56" s="9">
        <v>-3272883</v>
      </c>
      <c r="F56" s="83">
        <v>0</v>
      </c>
      <c r="G56" s="83">
        <v>0</v>
      </c>
      <c r="H56" s="22">
        <f t="shared" si="0"/>
        <v>-3272883</v>
      </c>
    </row>
    <row r="57" spans="1:8">
      <c r="A57" s="20">
        <v>418910</v>
      </c>
      <c r="B57" s="5" t="s">
        <v>13</v>
      </c>
      <c r="C57" s="5"/>
      <c r="D57" s="4" t="s">
        <v>63</v>
      </c>
      <c r="E57" s="9">
        <v>0</v>
      </c>
      <c r="F57" s="83">
        <v>0</v>
      </c>
      <c r="G57" s="83">
        <v>0</v>
      </c>
      <c r="H57" s="22">
        <f t="shared" si="0"/>
        <v>0</v>
      </c>
    </row>
    <row r="58" spans="1:8">
      <c r="A58" s="20">
        <v>422120</v>
      </c>
      <c r="B58" s="5" t="s">
        <v>13</v>
      </c>
      <c r="C58" s="5">
        <v>26200</v>
      </c>
      <c r="D58" s="4" t="s">
        <v>64</v>
      </c>
      <c r="E58" s="9">
        <v>0</v>
      </c>
      <c r="F58" s="83">
        <v>0</v>
      </c>
      <c r="G58" s="83">
        <v>0</v>
      </c>
      <c r="H58" s="22">
        <f t="shared" si="0"/>
        <v>0</v>
      </c>
    </row>
    <row r="59" spans="1:8">
      <c r="A59" s="20">
        <v>423000</v>
      </c>
      <c r="B59" s="5" t="s">
        <v>13</v>
      </c>
      <c r="C59" s="5">
        <v>26201</v>
      </c>
      <c r="D59" s="4" t="s">
        <v>65</v>
      </c>
      <c r="E59" s="9">
        <v>-158256931</v>
      </c>
      <c r="F59" s="83">
        <v>0</v>
      </c>
      <c r="G59" s="83">
        <v>2922168</v>
      </c>
      <c r="H59" s="22">
        <f t="shared" si="0"/>
        <v>-161179099</v>
      </c>
    </row>
    <row r="60" spans="1:8">
      <c r="A60" s="20">
        <v>428000</v>
      </c>
      <c r="B60" s="5" t="s">
        <v>13</v>
      </c>
      <c r="C60" s="5">
        <v>26200</v>
      </c>
      <c r="D60" s="4" t="s">
        <v>66</v>
      </c>
      <c r="E60" s="9">
        <v>0</v>
      </c>
      <c r="F60" s="83">
        <v>0</v>
      </c>
      <c r="G60" s="83">
        <v>0</v>
      </c>
      <c r="H60" s="22">
        <f t="shared" si="0"/>
        <v>0</v>
      </c>
    </row>
    <row r="61" spans="1:8">
      <c r="A61" s="73"/>
      <c r="B61" s="74" t="s">
        <v>13</v>
      </c>
      <c r="C61" s="74">
        <v>26205</v>
      </c>
      <c r="D61" s="75" t="s">
        <v>67</v>
      </c>
      <c r="E61" s="76">
        <v>1000000000</v>
      </c>
      <c r="F61" s="76">
        <v>0</v>
      </c>
      <c r="G61" s="76">
        <v>0</v>
      </c>
      <c r="H61" s="76">
        <f t="shared" si="0"/>
        <v>1000000000</v>
      </c>
    </row>
    <row r="62" spans="1:8">
      <c r="A62" s="147">
        <v>428810</v>
      </c>
      <c r="B62" s="148" t="s">
        <v>13</v>
      </c>
      <c r="C62" s="148">
        <v>27500</v>
      </c>
      <c r="D62" s="149" t="s">
        <v>68</v>
      </c>
      <c r="E62" s="150">
        <v>-40476980</v>
      </c>
      <c r="F62" s="151">
        <v>34311660</v>
      </c>
      <c r="G62" s="151">
        <v>16912460</v>
      </c>
      <c r="H62" s="152">
        <f t="shared" si="0"/>
        <v>-23077780</v>
      </c>
    </row>
    <row r="63" spans="1:8">
      <c r="A63" s="147">
        <v>428820</v>
      </c>
      <c r="B63" s="148" t="s">
        <v>13</v>
      </c>
      <c r="C63" s="148">
        <v>27600</v>
      </c>
      <c r="D63" s="149" t="s">
        <v>69</v>
      </c>
      <c r="E63" s="150">
        <v>2758530</v>
      </c>
      <c r="F63" s="151">
        <v>3431120</v>
      </c>
      <c r="G63" s="151">
        <v>1691200</v>
      </c>
      <c r="H63" s="152">
        <f t="shared" si="0"/>
        <v>4498450</v>
      </c>
    </row>
    <row r="64" spans="1:8">
      <c r="A64" s="20">
        <v>428830</v>
      </c>
      <c r="B64" s="5" t="s">
        <v>13</v>
      </c>
      <c r="C64" s="5">
        <v>27700</v>
      </c>
      <c r="D64" s="4" t="s">
        <v>70</v>
      </c>
      <c r="E64" s="9">
        <v>-2421260</v>
      </c>
      <c r="F64" s="83">
        <v>2421260</v>
      </c>
      <c r="G64" s="83">
        <v>2421260</v>
      </c>
      <c r="H64" s="22">
        <f t="shared" si="0"/>
        <v>-2421260</v>
      </c>
    </row>
    <row r="65" spans="1:9">
      <c r="A65" s="20">
        <v>428840</v>
      </c>
      <c r="B65" s="5" t="s">
        <v>13</v>
      </c>
      <c r="C65" s="5">
        <v>27800</v>
      </c>
      <c r="D65" s="4" t="s">
        <v>71</v>
      </c>
      <c r="E65" s="9">
        <v>-6992990</v>
      </c>
      <c r="F65" s="83">
        <v>6011330</v>
      </c>
      <c r="G65" s="83">
        <v>6011330</v>
      </c>
      <c r="H65" s="22">
        <f t="shared" si="0"/>
        <v>-6992990</v>
      </c>
    </row>
    <row r="66" spans="1:9">
      <c r="A66" s="20">
        <v>441100</v>
      </c>
      <c r="B66" s="5" t="s">
        <v>13</v>
      </c>
      <c r="C66" s="5">
        <v>26203</v>
      </c>
      <c r="D66" s="4" t="s">
        <v>72</v>
      </c>
      <c r="E66" s="9">
        <v>-1584930415</v>
      </c>
      <c r="F66" s="83">
        <v>0</v>
      </c>
      <c r="G66" s="83">
        <v>0</v>
      </c>
      <c r="H66" s="22">
        <f t="shared" si="0"/>
        <v>-1584930415</v>
      </c>
    </row>
    <row r="67" spans="1:9">
      <c r="A67" s="20">
        <v>412100</v>
      </c>
      <c r="B67" s="5" t="s">
        <v>13</v>
      </c>
      <c r="C67" s="5"/>
      <c r="D67" s="4"/>
      <c r="E67" s="9">
        <v>0</v>
      </c>
      <c r="F67" s="83">
        <v>0</v>
      </c>
      <c r="G67" s="83">
        <v>0</v>
      </c>
      <c r="H67" s="22">
        <f t="shared" si="0"/>
        <v>0</v>
      </c>
    </row>
    <row r="68" spans="1:9">
      <c r="A68" s="20">
        <v>448930</v>
      </c>
      <c r="B68" s="5" t="s">
        <v>13</v>
      </c>
      <c r="C68" s="5"/>
      <c r="D68" s="4" t="s">
        <v>73</v>
      </c>
      <c r="E68" s="9">
        <v>0</v>
      </c>
      <c r="F68" s="83">
        <v>0</v>
      </c>
      <c r="G68" s="83">
        <v>0</v>
      </c>
      <c r="H68" s="22">
        <f t="shared" si="0"/>
        <v>0</v>
      </c>
    </row>
    <row r="69" spans="1:9">
      <c r="A69" s="20">
        <v>466010</v>
      </c>
      <c r="B69" s="5" t="s">
        <v>13</v>
      </c>
      <c r="C69" s="5"/>
      <c r="D69" s="4" t="s">
        <v>74</v>
      </c>
      <c r="E69" s="56">
        <v>0</v>
      </c>
      <c r="F69" s="83">
        <v>0</v>
      </c>
      <c r="G69" s="83">
        <v>0</v>
      </c>
      <c r="H69" s="22">
        <f t="shared" si="0"/>
        <v>0</v>
      </c>
    </row>
    <row r="70" spans="1:9">
      <c r="A70" s="20">
        <v>466020</v>
      </c>
      <c r="B70" s="5" t="s">
        <v>13</v>
      </c>
      <c r="C70" s="5"/>
      <c r="D70" s="4" t="s">
        <v>766</v>
      </c>
      <c r="E70" s="56">
        <v>0</v>
      </c>
      <c r="F70" s="83">
        <v>0</v>
      </c>
      <c r="G70" s="83">
        <v>0</v>
      </c>
      <c r="H70" s="22">
        <f t="shared" si="0"/>
        <v>0</v>
      </c>
    </row>
    <row r="71" spans="1:9">
      <c r="A71" s="20">
        <v>467110</v>
      </c>
      <c r="B71" s="5" t="s">
        <v>13</v>
      </c>
      <c r="C71" s="5"/>
      <c r="D71" s="4" t="s">
        <v>76</v>
      </c>
      <c r="E71" s="9">
        <v>0</v>
      </c>
      <c r="F71" s="83">
        <v>0</v>
      </c>
      <c r="G71" s="83">
        <v>0</v>
      </c>
      <c r="H71" s="22">
        <f t="shared" si="0"/>
        <v>0</v>
      </c>
    </row>
    <row r="72" spans="1:9">
      <c r="A72" s="20">
        <v>484004</v>
      </c>
      <c r="B72" s="5" t="s">
        <v>13</v>
      </c>
      <c r="C72" s="5"/>
      <c r="D72" s="4" t="s">
        <v>77</v>
      </c>
      <c r="E72" s="9">
        <v>0</v>
      </c>
      <c r="F72" s="83">
        <v>0</v>
      </c>
      <c r="G72" s="83">
        <v>0</v>
      </c>
      <c r="H72" s="22">
        <f t="shared" si="0"/>
        <v>0</v>
      </c>
    </row>
    <row r="73" spans="1:9">
      <c r="A73" s="155">
        <v>484037</v>
      </c>
      <c r="B73" s="156" t="s">
        <v>13</v>
      </c>
      <c r="C73" s="156">
        <v>28000</v>
      </c>
      <c r="D73" s="157" t="s">
        <v>78</v>
      </c>
      <c r="E73" s="154">
        <v>6478392442</v>
      </c>
      <c r="F73" s="158">
        <v>197632652</v>
      </c>
      <c r="G73" s="158">
        <v>343296335</v>
      </c>
      <c r="H73" s="158">
        <f t="shared" ref="H73:H136" si="1">E73+F73-G73</f>
        <v>6332728759</v>
      </c>
      <c r="I73" s="153"/>
    </row>
    <row r="74" spans="1:9">
      <c r="A74" s="20">
        <v>484183</v>
      </c>
      <c r="B74" s="5" t="s">
        <v>13</v>
      </c>
      <c r="C74" s="5"/>
      <c r="D74" s="4" t="s">
        <v>79</v>
      </c>
      <c r="E74" s="9">
        <v>0</v>
      </c>
      <c r="F74" s="83">
        <v>0</v>
      </c>
      <c r="G74" s="83">
        <v>0</v>
      </c>
      <c r="H74" s="22">
        <f t="shared" si="1"/>
        <v>0</v>
      </c>
    </row>
    <row r="75" spans="1:9">
      <c r="A75" s="20">
        <v>484197</v>
      </c>
      <c r="B75" s="5" t="s">
        <v>13</v>
      </c>
      <c r="C75" s="5">
        <v>28200</v>
      </c>
      <c r="D75" s="4" t="s">
        <v>80</v>
      </c>
      <c r="E75" s="56">
        <v>0</v>
      </c>
      <c r="F75" s="83">
        <v>0</v>
      </c>
      <c r="G75" s="83">
        <v>0</v>
      </c>
      <c r="H75" s="22">
        <f t="shared" si="1"/>
        <v>0</v>
      </c>
    </row>
    <row r="76" spans="1:9">
      <c r="A76" s="20">
        <v>484281</v>
      </c>
      <c r="B76" s="5" t="s">
        <v>13</v>
      </c>
      <c r="C76" s="5"/>
      <c r="D76" s="4" t="s">
        <v>81</v>
      </c>
      <c r="E76" s="9">
        <v>0</v>
      </c>
      <c r="F76" s="83">
        <v>0</v>
      </c>
      <c r="G76" s="83">
        <v>0</v>
      </c>
      <c r="H76" s="22">
        <f t="shared" si="1"/>
        <v>0</v>
      </c>
    </row>
    <row r="77" spans="1:9">
      <c r="A77" s="20">
        <v>484307</v>
      </c>
      <c r="B77" s="5" t="s">
        <v>13</v>
      </c>
      <c r="C77" s="5"/>
      <c r="D77" s="4" t="s">
        <v>82</v>
      </c>
      <c r="E77" s="9">
        <v>0</v>
      </c>
      <c r="F77" s="83">
        <v>0</v>
      </c>
      <c r="G77" s="83">
        <v>0</v>
      </c>
      <c r="H77" s="22">
        <f t="shared" si="1"/>
        <v>0</v>
      </c>
    </row>
    <row r="78" spans="1:9">
      <c r="A78" s="20">
        <v>484423</v>
      </c>
      <c r="B78" s="5" t="s">
        <v>13</v>
      </c>
      <c r="C78" s="5">
        <v>28500</v>
      </c>
      <c r="D78" s="4" t="s">
        <v>83</v>
      </c>
      <c r="E78" s="9">
        <v>-111199165</v>
      </c>
      <c r="F78" s="83">
        <v>0</v>
      </c>
      <c r="G78" s="83">
        <v>49570475</v>
      </c>
      <c r="H78" s="22">
        <f t="shared" si="1"/>
        <v>-160769640</v>
      </c>
    </row>
    <row r="79" spans="1:9">
      <c r="A79" s="20">
        <v>484941</v>
      </c>
      <c r="B79" s="5" t="s">
        <v>13</v>
      </c>
      <c r="C79" s="5"/>
      <c r="D79" s="4" t="s">
        <v>84</v>
      </c>
      <c r="E79" s="9">
        <v>0</v>
      </c>
      <c r="F79" s="83">
        <v>0</v>
      </c>
      <c r="G79" s="83">
        <v>0</v>
      </c>
      <c r="H79" s="22">
        <f t="shared" si="1"/>
        <v>0</v>
      </c>
    </row>
    <row r="80" spans="1:9">
      <c r="A80" s="147"/>
      <c r="B80" s="148" t="s">
        <v>13</v>
      </c>
      <c r="C80" s="148">
        <v>28700</v>
      </c>
      <c r="D80" s="149" t="s">
        <v>712</v>
      </c>
      <c r="E80" s="154">
        <v>-43702080</v>
      </c>
      <c r="F80" s="151">
        <v>499432</v>
      </c>
      <c r="G80" s="151">
        <v>5821967</v>
      </c>
      <c r="H80" s="152">
        <f t="shared" si="1"/>
        <v>-49024615</v>
      </c>
      <c r="I80" s="153"/>
    </row>
    <row r="81" spans="1:8">
      <c r="A81" s="20">
        <v>494020</v>
      </c>
      <c r="B81" s="5" t="s">
        <v>13</v>
      </c>
      <c r="C81" s="5"/>
      <c r="D81" s="4"/>
      <c r="E81" s="9">
        <v>0</v>
      </c>
      <c r="F81" s="83">
        <v>0</v>
      </c>
      <c r="G81" s="83">
        <v>0</v>
      </c>
      <c r="H81" s="22">
        <f t="shared" si="1"/>
        <v>0</v>
      </c>
    </row>
    <row r="82" spans="1:8">
      <c r="A82" s="20">
        <v>496000</v>
      </c>
      <c r="B82" s="5" t="s">
        <v>13</v>
      </c>
      <c r="C82" s="5">
        <v>33100</v>
      </c>
      <c r="D82" s="4" t="s">
        <v>85</v>
      </c>
      <c r="E82" s="9">
        <v>-498060000</v>
      </c>
      <c r="F82" s="83">
        <v>0</v>
      </c>
      <c r="G82" s="83">
        <v>0</v>
      </c>
      <c r="H82" s="22">
        <f t="shared" si="1"/>
        <v>-498060000</v>
      </c>
    </row>
    <row r="83" spans="1:8">
      <c r="A83" s="20">
        <v>498000</v>
      </c>
      <c r="B83" s="5" t="s">
        <v>13</v>
      </c>
      <c r="C83" s="5">
        <v>34100</v>
      </c>
      <c r="D83" s="4" t="s">
        <v>86</v>
      </c>
      <c r="E83" s="9">
        <v>-76665752</v>
      </c>
      <c r="F83" s="83">
        <v>0</v>
      </c>
      <c r="G83" s="83">
        <v>0</v>
      </c>
      <c r="H83" s="22">
        <f t="shared" si="1"/>
        <v>-76665752</v>
      </c>
    </row>
    <row r="84" spans="1:8">
      <c r="A84" s="58">
        <v>499110</v>
      </c>
      <c r="B84" s="59" t="s">
        <v>13</v>
      </c>
      <c r="C84" s="59">
        <v>37500</v>
      </c>
      <c r="D84" s="60" t="s">
        <v>87</v>
      </c>
      <c r="E84" s="61">
        <v>-9154715196</v>
      </c>
      <c r="F84" s="85">
        <v>0</v>
      </c>
      <c r="G84" s="85">
        <v>0</v>
      </c>
      <c r="H84" s="62">
        <f t="shared" si="1"/>
        <v>-9154715196</v>
      </c>
    </row>
    <row r="85" spans="1:8">
      <c r="A85" s="20" t="s">
        <v>88</v>
      </c>
      <c r="B85" s="5" t="s">
        <v>13</v>
      </c>
      <c r="C85" s="5">
        <v>40100</v>
      </c>
      <c r="D85" s="4" t="s">
        <v>89</v>
      </c>
      <c r="E85" s="9">
        <v>0</v>
      </c>
      <c r="F85" s="83">
        <v>0</v>
      </c>
      <c r="G85" s="83">
        <v>0</v>
      </c>
      <c r="H85" s="22">
        <f t="shared" si="1"/>
        <v>0</v>
      </c>
    </row>
    <row r="86" spans="1:8">
      <c r="A86" s="20" t="s">
        <v>90</v>
      </c>
      <c r="B86" s="5" t="s">
        <v>13</v>
      </c>
      <c r="C86" s="5">
        <v>40100</v>
      </c>
      <c r="D86" s="4" t="s">
        <v>91</v>
      </c>
      <c r="E86" s="9">
        <v>0</v>
      </c>
      <c r="F86" s="83">
        <v>0</v>
      </c>
      <c r="G86" s="83">
        <v>0</v>
      </c>
      <c r="H86" s="22">
        <f t="shared" si="1"/>
        <v>0</v>
      </c>
    </row>
    <row r="87" spans="1:8">
      <c r="A87" s="20" t="s">
        <v>92</v>
      </c>
      <c r="B87" s="5" t="s">
        <v>13</v>
      </c>
      <c r="C87" s="5">
        <v>40100</v>
      </c>
      <c r="D87" s="4" t="s">
        <v>93</v>
      </c>
      <c r="E87" s="9">
        <v>0</v>
      </c>
      <c r="F87" s="83">
        <v>0</v>
      </c>
      <c r="G87" s="83">
        <v>0</v>
      </c>
      <c r="H87" s="22">
        <f t="shared" si="1"/>
        <v>0</v>
      </c>
    </row>
    <row r="88" spans="1:8">
      <c r="A88" s="20" t="s">
        <v>94</v>
      </c>
      <c r="B88" s="5" t="s">
        <v>13</v>
      </c>
      <c r="C88" s="5">
        <v>40100</v>
      </c>
      <c r="D88" s="4" t="s">
        <v>95</v>
      </c>
      <c r="E88" s="9">
        <v>0</v>
      </c>
      <c r="F88" s="83">
        <v>0</v>
      </c>
      <c r="G88" s="83">
        <v>0</v>
      </c>
      <c r="H88" s="22">
        <f t="shared" si="1"/>
        <v>0</v>
      </c>
    </row>
    <row r="89" spans="1:8">
      <c r="A89" s="20" t="s">
        <v>96</v>
      </c>
      <c r="B89" s="5" t="s">
        <v>13</v>
      </c>
      <c r="C89" s="5">
        <v>40100</v>
      </c>
      <c r="D89" s="4" t="s">
        <v>97</v>
      </c>
      <c r="E89" s="9">
        <v>0</v>
      </c>
      <c r="F89" s="83">
        <v>0</v>
      </c>
      <c r="G89" s="83">
        <v>0</v>
      </c>
      <c r="H89" s="22">
        <f t="shared" si="1"/>
        <v>0</v>
      </c>
    </row>
    <row r="90" spans="1:8">
      <c r="A90" s="20" t="s">
        <v>98</v>
      </c>
      <c r="B90" s="5" t="s">
        <v>13</v>
      </c>
      <c r="C90" s="5">
        <v>40100</v>
      </c>
      <c r="D90" s="4" t="s">
        <v>99</v>
      </c>
      <c r="E90" s="9">
        <v>-255950640</v>
      </c>
      <c r="F90" s="83">
        <v>0</v>
      </c>
      <c r="G90" s="83">
        <v>58615166</v>
      </c>
      <c r="H90" s="22">
        <f t="shared" si="1"/>
        <v>-314565806</v>
      </c>
    </row>
    <row r="91" spans="1:8">
      <c r="A91" s="20" t="s">
        <v>100</v>
      </c>
      <c r="B91" s="5" t="s">
        <v>13</v>
      </c>
      <c r="C91" s="5">
        <v>40100</v>
      </c>
      <c r="D91" s="4" t="s">
        <v>101</v>
      </c>
      <c r="E91" s="9">
        <v>0</v>
      </c>
      <c r="F91" s="83">
        <v>0</v>
      </c>
      <c r="G91" s="83">
        <v>0</v>
      </c>
      <c r="H91" s="22">
        <f t="shared" si="1"/>
        <v>0</v>
      </c>
    </row>
    <row r="92" spans="1:8">
      <c r="A92" s="20" t="s">
        <v>102</v>
      </c>
      <c r="B92" s="5" t="s">
        <v>13</v>
      </c>
      <c r="C92" s="5">
        <v>40100</v>
      </c>
      <c r="D92" s="4" t="s">
        <v>103</v>
      </c>
      <c r="E92" s="9">
        <v>0</v>
      </c>
      <c r="F92" s="83">
        <v>0</v>
      </c>
      <c r="G92" s="83">
        <v>0</v>
      </c>
      <c r="H92" s="22">
        <f t="shared" si="1"/>
        <v>0</v>
      </c>
    </row>
    <row r="93" spans="1:8">
      <c r="A93" s="20" t="s">
        <v>104</v>
      </c>
      <c r="B93" s="5" t="s">
        <v>13</v>
      </c>
      <c r="C93" s="5">
        <v>40101</v>
      </c>
      <c r="D93" s="4" t="s">
        <v>105</v>
      </c>
      <c r="E93" s="9">
        <v>-17993427181</v>
      </c>
      <c r="F93" s="83">
        <v>0</v>
      </c>
      <c r="G93" s="83">
        <v>2197369746</v>
      </c>
      <c r="H93" s="22">
        <f t="shared" si="1"/>
        <v>-20190796927</v>
      </c>
    </row>
    <row r="94" spans="1:8">
      <c r="A94" s="20" t="s">
        <v>106</v>
      </c>
      <c r="B94" s="5" t="s">
        <v>13</v>
      </c>
      <c r="C94" s="5">
        <v>40102</v>
      </c>
      <c r="D94" s="4" t="s">
        <v>107</v>
      </c>
      <c r="E94" s="9">
        <v>-8883400</v>
      </c>
      <c r="F94" s="83">
        <v>0</v>
      </c>
      <c r="G94" s="83">
        <v>214000</v>
      </c>
      <c r="H94" s="22">
        <f t="shared" si="1"/>
        <v>-9097400</v>
      </c>
    </row>
    <row r="95" spans="1:8">
      <c r="A95" s="20" t="s">
        <v>108</v>
      </c>
      <c r="B95" s="5" t="s">
        <v>13</v>
      </c>
      <c r="C95" s="5">
        <v>45100</v>
      </c>
      <c r="D95" s="4" t="s">
        <v>109</v>
      </c>
      <c r="E95" s="9">
        <v>0</v>
      </c>
      <c r="F95" s="83">
        <v>0</v>
      </c>
      <c r="G95" s="83">
        <v>0</v>
      </c>
      <c r="H95" s="22">
        <f t="shared" si="1"/>
        <v>0</v>
      </c>
    </row>
    <row r="96" spans="1:8">
      <c r="A96" s="147" t="s">
        <v>110</v>
      </c>
      <c r="B96" s="148" t="s">
        <v>13</v>
      </c>
      <c r="C96" s="148">
        <v>45101</v>
      </c>
      <c r="D96" s="149" t="s">
        <v>111</v>
      </c>
      <c r="E96" s="150">
        <v>16425483055</v>
      </c>
      <c r="F96" s="151">
        <v>2144101065</v>
      </c>
      <c r="G96" s="151">
        <v>0</v>
      </c>
      <c r="H96" s="152">
        <f t="shared" si="1"/>
        <v>18569584120</v>
      </c>
    </row>
    <row r="97" spans="1:8">
      <c r="A97" s="20" t="s">
        <v>112</v>
      </c>
      <c r="B97" s="5" t="s">
        <v>13</v>
      </c>
      <c r="C97" s="5">
        <v>45102</v>
      </c>
      <c r="D97" s="4" t="s">
        <v>113</v>
      </c>
      <c r="E97" s="9">
        <v>-37934270</v>
      </c>
      <c r="F97" s="83">
        <v>0</v>
      </c>
      <c r="G97" s="83">
        <v>0</v>
      </c>
      <c r="H97" s="22">
        <f t="shared" si="1"/>
        <v>-37934270</v>
      </c>
    </row>
    <row r="98" spans="1:8">
      <c r="A98" s="20" t="s">
        <v>114</v>
      </c>
      <c r="B98" s="5" t="s">
        <v>13</v>
      </c>
      <c r="C98" s="5">
        <v>80200</v>
      </c>
      <c r="D98" s="4" t="s">
        <v>115</v>
      </c>
      <c r="E98" s="9">
        <v>209798506</v>
      </c>
      <c r="F98" s="83">
        <v>27124267</v>
      </c>
      <c r="G98" s="83">
        <v>0</v>
      </c>
      <c r="H98" s="22">
        <f>E98+F98-G98</f>
        <v>236922773</v>
      </c>
    </row>
    <row r="99" spans="1:8">
      <c r="A99" s="20" t="s">
        <v>116</v>
      </c>
      <c r="B99" s="5" t="s">
        <v>13</v>
      </c>
      <c r="C99" s="5">
        <v>80200</v>
      </c>
      <c r="D99" s="4" t="s">
        <v>117</v>
      </c>
      <c r="E99" s="9">
        <v>0</v>
      </c>
      <c r="F99" s="83">
        <v>0</v>
      </c>
      <c r="G99" s="83">
        <v>0</v>
      </c>
      <c r="H99" s="22">
        <f t="shared" si="1"/>
        <v>0</v>
      </c>
    </row>
    <row r="100" spans="1:8">
      <c r="A100" s="20" t="s">
        <v>118</v>
      </c>
      <c r="B100" s="5" t="s">
        <v>13</v>
      </c>
      <c r="C100" s="5">
        <v>80200</v>
      </c>
      <c r="D100" s="4" t="s">
        <v>119</v>
      </c>
      <c r="E100" s="9">
        <v>0</v>
      </c>
      <c r="F100" s="83">
        <v>0</v>
      </c>
      <c r="G100" s="83">
        <v>0</v>
      </c>
      <c r="H100" s="22">
        <f t="shared" si="1"/>
        <v>0</v>
      </c>
    </row>
    <row r="101" spans="1:8">
      <c r="A101" s="20" t="s">
        <v>120</v>
      </c>
      <c r="B101" s="5" t="s">
        <v>13</v>
      </c>
      <c r="C101" s="5">
        <v>80200</v>
      </c>
      <c r="D101" s="4" t="s">
        <v>121</v>
      </c>
      <c r="E101" s="9">
        <v>83820311</v>
      </c>
      <c r="F101" s="83">
        <v>10945984</v>
      </c>
      <c r="G101" s="83">
        <v>0</v>
      </c>
      <c r="H101" s="22">
        <f t="shared" si="1"/>
        <v>94766295</v>
      </c>
    </row>
    <row r="102" spans="1:8">
      <c r="A102" s="20" t="s">
        <v>122</v>
      </c>
      <c r="B102" s="5" t="s">
        <v>13</v>
      </c>
      <c r="C102" s="5">
        <v>80200</v>
      </c>
      <c r="D102" s="4" t="s">
        <v>123</v>
      </c>
      <c r="E102" s="9">
        <v>69453154</v>
      </c>
      <c r="F102" s="83">
        <v>8934993</v>
      </c>
      <c r="G102" s="83">
        <v>0</v>
      </c>
      <c r="H102" s="22">
        <f t="shared" si="1"/>
        <v>78388147</v>
      </c>
    </row>
    <row r="103" spans="1:8">
      <c r="A103" s="20" t="s">
        <v>124</v>
      </c>
      <c r="B103" s="5" t="s">
        <v>13</v>
      </c>
      <c r="C103" s="5">
        <v>80200</v>
      </c>
      <c r="D103" s="4" t="s">
        <v>125</v>
      </c>
      <c r="E103" s="9">
        <v>36697584</v>
      </c>
      <c r="F103" s="83">
        <v>4858599</v>
      </c>
      <c r="G103" s="83">
        <v>0</v>
      </c>
      <c r="H103" s="22">
        <f t="shared" si="1"/>
        <v>41556183</v>
      </c>
    </row>
    <row r="104" spans="1:8">
      <c r="A104" s="20" t="s">
        <v>126</v>
      </c>
      <c r="B104" s="5" t="s">
        <v>13</v>
      </c>
      <c r="C104" s="5">
        <v>80200</v>
      </c>
      <c r="D104" s="4" t="s">
        <v>127</v>
      </c>
      <c r="E104" s="9">
        <v>240339348</v>
      </c>
      <c r="F104" s="83">
        <v>24326040</v>
      </c>
      <c r="G104" s="83">
        <v>0</v>
      </c>
      <c r="H104" s="22">
        <f t="shared" si="1"/>
        <v>264665388</v>
      </c>
    </row>
    <row r="105" spans="1:8">
      <c r="A105" s="20" t="s">
        <v>128</v>
      </c>
      <c r="B105" s="5" t="s">
        <v>13</v>
      </c>
      <c r="C105" s="5">
        <v>80200</v>
      </c>
      <c r="D105" s="4" t="s">
        <v>129</v>
      </c>
      <c r="E105" s="9">
        <v>213747537</v>
      </c>
      <c r="F105" s="83">
        <v>27402281</v>
      </c>
      <c r="G105" s="83">
        <v>0</v>
      </c>
      <c r="H105" s="22">
        <f t="shared" si="1"/>
        <v>241149818</v>
      </c>
    </row>
    <row r="106" spans="1:8">
      <c r="A106" s="20">
        <v>782000</v>
      </c>
      <c r="B106" s="5" t="s">
        <v>13</v>
      </c>
      <c r="C106" s="5">
        <v>81100</v>
      </c>
      <c r="D106" s="4" t="s">
        <v>130</v>
      </c>
      <c r="E106" s="9">
        <v>380000</v>
      </c>
      <c r="F106" s="83">
        <v>0</v>
      </c>
      <c r="G106" s="83">
        <v>0</v>
      </c>
      <c r="H106" s="22">
        <f t="shared" si="1"/>
        <v>380000</v>
      </c>
    </row>
    <row r="107" spans="1:8">
      <c r="A107" s="20" t="s">
        <v>131</v>
      </c>
      <c r="B107" s="5" t="s">
        <v>13</v>
      </c>
      <c r="C107" s="5">
        <v>81100</v>
      </c>
      <c r="D107" s="4" t="s">
        <v>132</v>
      </c>
      <c r="E107" s="9">
        <v>0</v>
      </c>
      <c r="F107" s="83">
        <v>0</v>
      </c>
      <c r="G107" s="83">
        <v>0</v>
      </c>
      <c r="H107" s="22">
        <f t="shared" si="1"/>
        <v>0</v>
      </c>
    </row>
    <row r="108" spans="1:8">
      <c r="A108" s="20" t="s">
        <v>133</v>
      </c>
      <c r="B108" s="5" t="s">
        <v>13</v>
      </c>
      <c r="C108" s="5">
        <v>81100</v>
      </c>
      <c r="D108" s="4" t="s">
        <v>134</v>
      </c>
      <c r="E108" s="9">
        <v>0</v>
      </c>
      <c r="F108" s="83">
        <v>0</v>
      </c>
      <c r="G108" s="83">
        <v>0</v>
      </c>
      <c r="H108" s="22">
        <f t="shared" si="1"/>
        <v>0</v>
      </c>
    </row>
    <row r="109" spans="1:8">
      <c r="A109" s="20" t="s">
        <v>135</v>
      </c>
      <c r="B109" s="5" t="s">
        <v>13</v>
      </c>
      <c r="C109" s="5">
        <v>81100</v>
      </c>
      <c r="D109" s="4" t="s">
        <v>136</v>
      </c>
      <c r="E109" s="9">
        <v>0</v>
      </c>
      <c r="F109" s="83">
        <v>0</v>
      </c>
      <c r="G109" s="83">
        <v>0</v>
      </c>
      <c r="H109" s="22">
        <f t="shared" si="1"/>
        <v>0</v>
      </c>
    </row>
    <row r="110" spans="1:8">
      <c r="A110" s="20" t="s">
        <v>137</v>
      </c>
      <c r="B110" s="5" t="s">
        <v>13</v>
      </c>
      <c r="C110" s="5">
        <v>81100</v>
      </c>
      <c r="D110" s="4" t="s">
        <v>138</v>
      </c>
      <c r="E110" s="9">
        <v>0</v>
      </c>
      <c r="F110" s="83">
        <v>0</v>
      </c>
      <c r="G110" s="83">
        <v>0</v>
      </c>
      <c r="H110" s="22">
        <f t="shared" si="1"/>
        <v>0</v>
      </c>
    </row>
    <row r="111" spans="1:8">
      <c r="A111" s="20" t="s">
        <v>139</v>
      </c>
      <c r="B111" s="5" t="s">
        <v>13</v>
      </c>
      <c r="C111" s="5">
        <v>81100</v>
      </c>
      <c r="D111" s="4" t="s">
        <v>140</v>
      </c>
      <c r="E111" s="9">
        <v>0</v>
      </c>
      <c r="F111" s="83">
        <v>0</v>
      </c>
      <c r="G111" s="83">
        <v>0</v>
      </c>
      <c r="H111" s="22">
        <f t="shared" si="1"/>
        <v>0</v>
      </c>
    </row>
    <row r="112" spans="1:8">
      <c r="A112" s="20" t="s">
        <v>141</v>
      </c>
      <c r="B112" s="5" t="s">
        <v>13</v>
      </c>
      <c r="C112" s="5">
        <v>81100</v>
      </c>
      <c r="D112" s="4" t="s">
        <v>142</v>
      </c>
      <c r="E112" s="9">
        <v>0</v>
      </c>
      <c r="F112" s="83">
        <v>0</v>
      </c>
      <c r="G112" s="83">
        <v>0</v>
      </c>
      <c r="H112" s="22">
        <f t="shared" si="1"/>
        <v>0</v>
      </c>
    </row>
    <row r="113" spans="1:8">
      <c r="A113" s="20" t="s">
        <v>143</v>
      </c>
      <c r="B113" s="5" t="s">
        <v>13</v>
      </c>
      <c r="C113" s="5">
        <v>81102</v>
      </c>
      <c r="D113" s="4" t="s">
        <v>144</v>
      </c>
      <c r="E113" s="9">
        <v>78525151</v>
      </c>
      <c r="F113" s="83">
        <v>0</v>
      </c>
      <c r="G113" s="83">
        <v>0</v>
      </c>
      <c r="H113" s="22">
        <f t="shared" si="1"/>
        <v>78525151</v>
      </c>
    </row>
    <row r="114" spans="1:8">
      <c r="A114" s="20" t="s">
        <v>145</v>
      </c>
      <c r="B114" s="5" t="s">
        <v>13</v>
      </c>
      <c r="C114" s="5">
        <v>81102</v>
      </c>
      <c r="D114" s="4" t="s">
        <v>146</v>
      </c>
      <c r="E114" s="9">
        <v>0</v>
      </c>
      <c r="F114" s="83">
        <v>0</v>
      </c>
      <c r="G114" s="83">
        <v>0</v>
      </c>
      <c r="H114" s="22">
        <f t="shared" si="1"/>
        <v>0</v>
      </c>
    </row>
    <row r="115" spans="1:8">
      <c r="A115" s="20" t="s">
        <v>147</v>
      </c>
      <c r="B115" s="5" t="s">
        <v>13</v>
      </c>
      <c r="C115" s="5">
        <v>81102</v>
      </c>
      <c r="D115" s="4" t="s">
        <v>148</v>
      </c>
      <c r="E115" s="9">
        <v>0</v>
      </c>
      <c r="F115" s="83">
        <v>0</v>
      </c>
      <c r="G115" s="83">
        <v>0</v>
      </c>
      <c r="H115" s="22">
        <f t="shared" si="1"/>
        <v>0</v>
      </c>
    </row>
    <row r="116" spans="1:8">
      <c r="A116" s="20" t="s">
        <v>149</v>
      </c>
      <c r="B116" s="5" t="s">
        <v>13</v>
      </c>
      <c r="C116" s="5">
        <v>81102</v>
      </c>
      <c r="D116" s="4" t="s">
        <v>150</v>
      </c>
      <c r="E116" s="9">
        <v>14849772</v>
      </c>
      <c r="F116" s="83">
        <v>0</v>
      </c>
      <c r="G116" s="83">
        <v>0</v>
      </c>
      <c r="H116" s="22">
        <f t="shared" si="1"/>
        <v>14849772</v>
      </c>
    </row>
    <row r="117" spans="1:8">
      <c r="A117" s="20" t="s">
        <v>151</v>
      </c>
      <c r="B117" s="5" t="s">
        <v>13</v>
      </c>
      <c r="C117" s="5">
        <v>81102</v>
      </c>
      <c r="D117" s="4" t="s">
        <v>152</v>
      </c>
      <c r="E117" s="9">
        <v>34172533</v>
      </c>
      <c r="F117" s="83">
        <v>0</v>
      </c>
      <c r="G117" s="83">
        <v>0</v>
      </c>
      <c r="H117" s="22">
        <f t="shared" si="1"/>
        <v>34172533</v>
      </c>
    </row>
    <row r="118" spans="1:8">
      <c r="A118" s="20" t="s">
        <v>153</v>
      </c>
      <c r="B118" s="5" t="s">
        <v>13</v>
      </c>
      <c r="C118" s="5">
        <v>81102</v>
      </c>
      <c r="D118" s="4" t="s">
        <v>154</v>
      </c>
      <c r="E118" s="9">
        <v>7946101</v>
      </c>
      <c r="F118" s="83">
        <v>150000000</v>
      </c>
      <c r="G118" s="83">
        <v>0</v>
      </c>
      <c r="H118" s="22">
        <f t="shared" si="1"/>
        <v>157946101</v>
      </c>
    </row>
    <row r="119" spans="1:8">
      <c r="A119" s="20" t="s">
        <v>155</v>
      </c>
      <c r="B119" s="5" t="s">
        <v>13</v>
      </c>
      <c r="C119" s="5">
        <v>81102</v>
      </c>
      <c r="D119" s="4" t="s">
        <v>156</v>
      </c>
      <c r="E119" s="9">
        <v>187577940</v>
      </c>
      <c r="F119" s="83">
        <v>0</v>
      </c>
      <c r="G119" s="83">
        <v>0</v>
      </c>
      <c r="H119" s="22">
        <f t="shared" si="1"/>
        <v>187577940</v>
      </c>
    </row>
    <row r="120" spans="1:8">
      <c r="A120" s="20" t="s">
        <v>157</v>
      </c>
      <c r="B120" s="5" t="s">
        <v>13</v>
      </c>
      <c r="C120" s="5">
        <v>81102</v>
      </c>
      <c r="D120" s="4" t="s">
        <v>158</v>
      </c>
      <c r="E120" s="9">
        <v>129201689</v>
      </c>
      <c r="F120" s="83">
        <v>0</v>
      </c>
      <c r="G120" s="83">
        <v>0</v>
      </c>
      <c r="H120" s="22">
        <f t="shared" si="1"/>
        <v>129201689</v>
      </c>
    </row>
    <row r="121" spans="1:8">
      <c r="A121" s="20">
        <v>782590</v>
      </c>
      <c r="B121" s="5" t="s">
        <v>13</v>
      </c>
      <c r="C121" s="5">
        <v>81100</v>
      </c>
      <c r="D121" s="4" t="s">
        <v>159</v>
      </c>
      <c r="E121" s="9">
        <v>0</v>
      </c>
      <c r="F121" s="83">
        <v>0</v>
      </c>
      <c r="G121" s="83">
        <v>0</v>
      </c>
      <c r="H121" s="22">
        <f t="shared" si="1"/>
        <v>0</v>
      </c>
    </row>
    <row r="122" spans="1:8">
      <c r="A122" s="20" t="s">
        <v>160</v>
      </c>
      <c r="B122" s="5" t="s">
        <v>13</v>
      </c>
      <c r="C122" s="5">
        <v>81100</v>
      </c>
      <c r="D122" s="4" t="s">
        <v>161</v>
      </c>
      <c r="E122" s="9">
        <v>0</v>
      </c>
      <c r="F122" s="83">
        <v>0</v>
      </c>
      <c r="G122" s="83">
        <v>0</v>
      </c>
      <c r="H122" s="22">
        <f t="shared" si="1"/>
        <v>0</v>
      </c>
    </row>
    <row r="123" spans="1:8">
      <c r="A123" s="20">
        <v>782610</v>
      </c>
      <c r="B123" s="5" t="s">
        <v>13</v>
      </c>
      <c r="C123" s="5"/>
      <c r="D123" s="4" t="s">
        <v>162</v>
      </c>
      <c r="E123" s="9">
        <v>0</v>
      </c>
      <c r="F123" s="83">
        <v>0</v>
      </c>
      <c r="G123" s="83">
        <v>0</v>
      </c>
      <c r="H123" s="22">
        <f t="shared" si="1"/>
        <v>0</v>
      </c>
    </row>
    <row r="124" spans="1:8">
      <c r="A124" s="20">
        <v>782610</v>
      </c>
      <c r="B124" s="5" t="s">
        <v>13</v>
      </c>
      <c r="C124" s="5">
        <v>81104</v>
      </c>
      <c r="D124" s="4" t="s">
        <v>764</v>
      </c>
      <c r="E124" s="9">
        <v>1138700</v>
      </c>
      <c r="F124" s="83">
        <v>277100</v>
      </c>
      <c r="G124" s="83">
        <v>0</v>
      </c>
      <c r="H124" s="22">
        <f t="shared" si="1"/>
        <v>1415800</v>
      </c>
    </row>
    <row r="125" spans="1:8">
      <c r="A125" s="20" t="s">
        <v>163</v>
      </c>
      <c r="B125" s="5" t="s">
        <v>13</v>
      </c>
      <c r="C125" s="5">
        <v>81100</v>
      </c>
      <c r="D125" s="4" t="s">
        <v>164</v>
      </c>
      <c r="E125" s="9">
        <v>0</v>
      </c>
      <c r="F125" s="83">
        <v>0</v>
      </c>
      <c r="G125" s="83">
        <v>0</v>
      </c>
      <c r="H125" s="22">
        <f t="shared" si="1"/>
        <v>0</v>
      </c>
    </row>
    <row r="126" spans="1:8">
      <c r="A126" s="20" t="s">
        <v>165</v>
      </c>
      <c r="B126" s="5" t="s">
        <v>13</v>
      </c>
      <c r="C126" s="5">
        <v>81100</v>
      </c>
      <c r="D126" s="4" t="s">
        <v>166</v>
      </c>
      <c r="E126" s="9">
        <v>0</v>
      </c>
      <c r="F126" s="83">
        <v>0</v>
      </c>
      <c r="G126" s="83">
        <v>0</v>
      </c>
      <c r="H126" s="22">
        <f t="shared" si="1"/>
        <v>0</v>
      </c>
    </row>
    <row r="127" spans="1:8">
      <c r="A127" s="20" t="s">
        <v>167</v>
      </c>
      <c r="B127" s="5" t="s">
        <v>13</v>
      </c>
      <c r="C127" s="5">
        <v>81100</v>
      </c>
      <c r="D127" s="4" t="s">
        <v>168</v>
      </c>
      <c r="E127" s="9">
        <v>0</v>
      </c>
      <c r="F127" s="83">
        <v>0</v>
      </c>
      <c r="G127" s="83">
        <v>0</v>
      </c>
      <c r="H127" s="22">
        <f t="shared" si="1"/>
        <v>0</v>
      </c>
    </row>
    <row r="128" spans="1:8">
      <c r="A128" s="20" t="s">
        <v>169</v>
      </c>
      <c r="B128" s="5" t="s">
        <v>13</v>
      </c>
      <c r="C128" s="5">
        <v>81100</v>
      </c>
      <c r="D128" s="4" t="s">
        <v>170</v>
      </c>
      <c r="E128" s="9">
        <v>0</v>
      </c>
      <c r="F128" s="83">
        <v>0</v>
      </c>
      <c r="G128" s="83">
        <v>0</v>
      </c>
      <c r="H128" s="22">
        <f t="shared" si="1"/>
        <v>0</v>
      </c>
    </row>
    <row r="129" spans="1:8">
      <c r="A129" s="20" t="s">
        <v>171</v>
      </c>
      <c r="B129" s="5" t="s">
        <v>13</v>
      </c>
      <c r="C129" s="5">
        <v>81100</v>
      </c>
      <c r="D129" s="4" t="s">
        <v>172</v>
      </c>
      <c r="E129" s="9">
        <v>0</v>
      </c>
      <c r="F129" s="83">
        <v>0</v>
      </c>
      <c r="G129" s="83">
        <v>0</v>
      </c>
      <c r="H129" s="22">
        <f t="shared" si="1"/>
        <v>0</v>
      </c>
    </row>
    <row r="130" spans="1:8">
      <c r="A130" s="20" t="s">
        <v>173</v>
      </c>
      <c r="B130" s="5" t="s">
        <v>13</v>
      </c>
      <c r="C130" s="5">
        <v>81100</v>
      </c>
      <c r="D130" s="4" t="s">
        <v>174</v>
      </c>
      <c r="E130" s="9">
        <v>0</v>
      </c>
      <c r="F130" s="83">
        <v>0</v>
      </c>
      <c r="G130" s="83">
        <v>0</v>
      </c>
      <c r="H130" s="22">
        <f t="shared" si="1"/>
        <v>0</v>
      </c>
    </row>
    <row r="131" spans="1:8">
      <c r="A131" s="20" t="s">
        <v>175</v>
      </c>
      <c r="B131" s="5" t="s">
        <v>13</v>
      </c>
      <c r="C131" s="5">
        <v>81100</v>
      </c>
      <c r="D131" s="4" t="s">
        <v>176</v>
      </c>
      <c r="E131" s="9">
        <v>0</v>
      </c>
      <c r="F131" s="83">
        <v>0</v>
      </c>
      <c r="G131" s="83">
        <v>0</v>
      </c>
      <c r="H131" s="22">
        <f t="shared" si="1"/>
        <v>0</v>
      </c>
    </row>
    <row r="132" spans="1:8">
      <c r="A132" s="20" t="s">
        <v>177</v>
      </c>
      <c r="B132" s="5" t="s">
        <v>13</v>
      </c>
      <c r="C132" s="5">
        <v>81100</v>
      </c>
      <c r="D132" s="4" t="s">
        <v>178</v>
      </c>
      <c r="E132" s="9">
        <v>0</v>
      </c>
      <c r="F132" s="83">
        <v>0</v>
      </c>
      <c r="G132" s="83">
        <v>0</v>
      </c>
      <c r="H132" s="22">
        <f t="shared" si="1"/>
        <v>0</v>
      </c>
    </row>
    <row r="133" spans="1:8">
      <c r="A133" s="20" t="s">
        <v>179</v>
      </c>
      <c r="B133" s="5" t="s">
        <v>13</v>
      </c>
      <c r="C133" s="5">
        <v>80300</v>
      </c>
      <c r="D133" s="4" t="s">
        <v>180</v>
      </c>
      <c r="E133" s="9">
        <v>5331907</v>
      </c>
      <c r="F133" s="83">
        <v>761701</v>
      </c>
      <c r="G133" s="83">
        <v>0</v>
      </c>
      <c r="H133" s="22">
        <f t="shared" si="1"/>
        <v>6093608</v>
      </c>
    </row>
    <row r="134" spans="1:8">
      <c r="A134" s="20" t="s">
        <v>181</v>
      </c>
      <c r="B134" s="5" t="s">
        <v>13</v>
      </c>
      <c r="C134" s="5">
        <v>80300</v>
      </c>
      <c r="D134" s="4" t="s">
        <v>182</v>
      </c>
      <c r="E134" s="9">
        <v>0</v>
      </c>
      <c r="F134" s="83">
        <v>0</v>
      </c>
      <c r="G134" s="83">
        <v>0</v>
      </c>
      <c r="H134" s="22">
        <f t="shared" si="1"/>
        <v>0</v>
      </c>
    </row>
    <row r="135" spans="1:8">
      <c r="A135" s="20" t="s">
        <v>183</v>
      </c>
      <c r="B135" s="5" t="s">
        <v>13</v>
      </c>
      <c r="C135" s="5">
        <v>80300</v>
      </c>
      <c r="D135" s="4" t="s">
        <v>184</v>
      </c>
      <c r="E135" s="9">
        <v>0</v>
      </c>
      <c r="F135" s="83">
        <v>0</v>
      </c>
      <c r="G135" s="83">
        <v>0</v>
      </c>
      <c r="H135" s="22">
        <f t="shared" si="1"/>
        <v>0</v>
      </c>
    </row>
    <row r="136" spans="1:8">
      <c r="A136" s="20" t="s">
        <v>185</v>
      </c>
      <c r="B136" s="5" t="s">
        <v>13</v>
      </c>
      <c r="C136" s="5">
        <v>80300</v>
      </c>
      <c r="D136" s="4" t="s">
        <v>186</v>
      </c>
      <c r="E136" s="9">
        <v>2118914</v>
      </c>
      <c r="F136" s="83">
        <v>302702</v>
      </c>
      <c r="G136" s="83">
        <v>0</v>
      </c>
      <c r="H136" s="22">
        <f t="shared" si="1"/>
        <v>2421616</v>
      </c>
    </row>
    <row r="137" spans="1:8">
      <c r="A137" s="20" t="s">
        <v>187</v>
      </c>
      <c r="B137" s="5" t="s">
        <v>13</v>
      </c>
      <c r="C137" s="5">
        <v>80300</v>
      </c>
      <c r="D137" s="4" t="s">
        <v>188</v>
      </c>
      <c r="E137" s="9">
        <v>1757028</v>
      </c>
      <c r="F137" s="83">
        <v>251004</v>
      </c>
      <c r="G137" s="83">
        <v>0</v>
      </c>
      <c r="H137" s="22">
        <f t="shared" ref="H137:H205" si="2">E137+F137-G137</f>
        <v>2008032</v>
      </c>
    </row>
    <row r="138" spans="1:8">
      <c r="A138" s="20" t="s">
        <v>189</v>
      </c>
      <c r="B138" s="5" t="s">
        <v>13</v>
      </c>
      <c r="C138" s="5">
        <v>80300</v>
      </c>
      <c r="D138" s="4" t="s">
        <v>190</v>
      </c>
      <c r="E138" s="9">
        <v>936166</v>
      </c>
      <c r="F138" s="83">
        <v>133738</v>
      </c>
      <c r="G138" s="83">
        <v>0</v>
      </c>
      <c r="H138" s="22">
        <f t="shared" si="2"/>
        <v>1069904</v>
      </c>
    </row>
    <row r="139" spans="1:8">
      <c r="A139" s="20" t="s">
        <v>191</v>
      </c>
      <c r="B139" s="5" t="s">
        <v>13</v>
      </c>
      <c r="C139" s="5">
        <v>80300</v>
      </c>
      <c r="D139" s="4" t="s">
        <v>192</v>
      </c>
      <c r="E139" s="9">
        <v>4848284</v>
      </c>
      <c r="F139" s="83">
        <v>692612</v>
      </c>
      <c r="G139" s="83">
        <v>0</v>
      </c>
      <c r="H139" s="22">
        <f t="shared" si="2"/>
        <v>5540896</v>
      </c>
    </row>
    <row r="140" spans="1:8">
      <c r="A140" s="20" t="s">
        <v>193</v>
      </c>
      <c r="B140" s="5" t="s">
        <v>13</v>
      </c>
      <c r="C140" s="5">
        <v>80300</v>
      </c>
      <c r="D140" s="4" t="s">
        <v>194</v>
      </c>
      <c r="E140" s="9">
        <v>5462877</v>
      </c>
      <c r="F140" s="83">
        <v>780411</v>
      </c>
      <c r="G140" s="83">
        <v>0</v>
      </c>
      <c r="H140" s="22">
        <f t="shared" si="2"/>
        <v>6243288</v>
      </c>
    </row>
    <row r="141" spans="1:8">
      <c r="A141" s="162">
        <v>783000</v>
      </c>
      <c r="B141" s="163" t="s">
        <v>13</v>
      </c>
      <c r="C141" s="163">
        <v>81106</v>
      </c>
      <c r="D141" s="164" t="s">
        <v>777</v>
      </c>
      <c r="E141" s="165">
        <v>200000</v>
      </c>
      <c r="F141" s="166">
        <v>0</v>
      </c>
      <c r="G141" s="166">
        <v>0</v>
      </c>
      <c r="H141" s="167">
        <f t="shared" ref="H141" si="3">E141+F141-G141</f>
        <v>200000</v>
      </c>
    </row>
    <row r="142" spans="1:8">
      <c r="A142" s="20" t="s">
        <v>199</v>
      </c>
      <c r="B142" s="5" t="s">
        <v>13</v>
      </c>
      <c r="C142" s="5">
        <v>81106</v>
      </c>
      <c r="D142" s="4" t="s">
        <v>200</v>
      </c>
      <c r="E142" s="9">
        <v>142175</v>
      </c>
      <c r="F142" s="83">
        <v>29000</v>
      </c>
      <c r="G142" s="83">
        <v>0</v>
      </c>
      <c r="H142" s="22">
        <f t="shared" si="2"/>
        <v>171175</v>
      </c>
    </row>
    <row r="143" spans="1:8">
      <c r="A143" s="20" t="s">
        <v>769</v>
      </c>
      <c r="B143" s="5" t="s">
        <v>13</v>
      </c>
      <c r="C143" s="5">
        <v>81106</v>
      </c>
      <c r="D143" s="4" t="s">
        <v>768</v>
      </c>
      <c r="E143" s="9">
        <v>112000</v>
      </c>
      <c r="F143" s="83">
        <v>0</v>
      </c>
      <c r="G143" s="83">
        <v>0</v>
      </c>
      <c r="H143" s="22">
        <f t="shared" si="2"/>
        <v>112000</v>
      </c>
    </row>
    <row r="144" spans="1:8">
      <c r="A144" s="20" t="s">
        <v>197</v>
      </c>
      <c r="B144" s="5" t="s">
        <v>13</v>
      </c>
      <c r="C144" s="5">
        <v>81106</v>
      </c>
      <c r="D144" s="4" t="s">
        <v>198</v>
      </c>
      <c r="E144" s="9">
        <v>110400</v>
      </c>
      <c r="F144" s="83">
        <v>40600</v>
      </c>
      <c r="G144" s="83">
        <v>0</v>
      </c>
      <c r="H144" s="22">
        <f>E144+F144-G144</f>
        <v>151000</v>
      </c>
    </row>
    <row r="145" spans="1:8">
      <c r="A145" s="20" t="s">
        <v>195</v>
      </c>
      <c r="B145" s="5" t="s">
        <v>13</v>
      </c>
      <c r="C145" s="5">
        <v>81106</v>
      </c>
      <c r="D145" s="4" t="s">
        <v>196</v>
      </c>
      <c r="E145" s="9">
        <v>6521000</v>
      </c>
      <c r="F145" s="83">
        <v>150000</v>
      </c>
      <c r="G145" s="83">
        <v>0</v>
      </c>
      <c r="H145" s="22">
        <f>E145+F145-G145</f>
        <v>6671000</v>
      </c>
    </row>
    <row r="146" spans="1:8">
      <c r="A146" s="20" t="s">
        <v>774</v>
      </c>
      <c r="B146" s="5" t="s">
        <v>13</v>
      </c>
      <c r="C146" s="5">
        <v>81106</v>
      </c>
      <c r="D146" s="4" t="s">
        <v>773</v>
      </c>
      <c r="E146" s="9">
        <v>0</v>
      </c>
      <c r="F146" s="83">
        <v>0</v>
      </c>
      <c r="G146" s="83">
        <v>0</v>
      </c>
      <c r="H146" s="22">
        <f>E146+F146-G146</f>
        <v>0</v>
      </c>
    </row>
    <row r="147" spans="1:8">
      <c r="A147" s="20" t="s">
        <v>775</v>
      </c>
      <c r="B147" s="5" t="s">
        <v>13</v>
      </c>
      <c r="C147" s="5">
        <v>81106</v>
      </c>
      <c r="D147" s="4" t="s">
        <v>776</v>
      </c>
      <c r="E147" s="9">
        <v>0</v>
      </c>
      <c r="F147" s="83">
        <v>17500</v>
      </c>
      <c r="G147" s="83">
        <v>0</v>
      </c>
      <c r="H147" s="22">
        <f>E147+F147-G147</f>
        <v>17500</v>
      </c>
    </row>
    <row r="148" spans="1:8">
      <c r="A148" s="20" t="s">
        <v>201</v>
      </c>
      <c r="B148" s="5" t="s">
        <v>13</v>
      </c>
      <c r="C148" s="5">
        <v>81107</v>
      </c>
      <c r="D148" s="4" t="s">
        <v>202</v>
      </c>
      <c r="E148" s="9">
        <v>5818330</v>
      </c>
      <c r="F148" s="83">
        <v>831190</v>
      </c>
      <c r="G148" s="83">
        <v>0</v>
      </c>
      <c r="H148" s="22">
        <f t="shared" si="2"/>
        <v>6649520</v>
      </c>
    </row>
    <row r="149" spans="1:8">
      <c r="A149" s="20" t="s">
        <v>203</v>
      </c>
      <c r="B149" s="5" t="s">
        <v>13</v>
      </c>
      <c r="C149" s="5">
        <v>81107</v>
      </c>
      <c r="D149" s="4" t="s">
        <v>204</v>
      </c>
      <c r="E149" s="9">
        <v>0</v>
      </c>
      <c r="F149" s="83">
        <v>0</v>
      </c>
      <c r="G149" s="83">
        <v>0</v>
      </c>
      <c r="H149" s="22">
        <f t="shared" si="2"/>
        <v>0</v>
      </c>
    </row>
    <row r="150" spans="1:8">
      <c r="A150" s="20" t="s">
        <v>205</v>
      </c>
      <c r="B150" s="5" t="s">
        <v>13</v>
      </c>
      <c r="C150" s="5">
        <v>81107</v>
      </c>
      <c r="D150" s="4" t="s">
        <v>206</v>
      </c>
      <c r="E150" s="9">
        <v>0</v>
      </c>
      <c r="F150" s="83">
        <v>0</v>
      </c>
      <c r="G150" s="83">
        <v>0</v>
      </c>
      <c r="H150" s="22">
        <f t="shared" si="2"/>
        <v>0</v>
      </c>
    </row>
    <row r="151" spans="1:8">
      <c r="A151" s="20" t="s">
        <v>207</v>
      </c>
      <c r="B151" s="5" t="s">
        <v>13</v>
      </c>
      <c r="C151" s="5">
        <v>81107</v>
      </c>
      <c r="D151" s="4" t="s">
        <v>208</v>
      </c>
      <c r="E151" s="9">
        <v>1943550</v>
      </c>
      <c r="F151" s="83">
        <v>277650</v>
      </c>
      <c r="G151" s="83">
        <v>0</v>
      </c>
      <c r="H151" s="22">
        <f t="shared" si="2"/>
        <v>2221200</v>
      </c>
    </row>
    <row r="152" spans="1:8">
      <c r="A152" s="20" t="s">
        <v>209</v>
      </c>
      <c r="B152" s="5" t="s">
        <v>13</v>
      </c>
      <c r="C152" s="5">
        <v>81107</v>
      </c>
      <c r="D152" s="4" t="s">
        <v>210</v>
      </c>
      <c r="E152" s="9">
        <v>1943550</v>
      </c>
      <c r="F152" s="83">
        <v>277650</v>
      </c>
      <c r="G152" s="83">
        <v>0</v>
      </c>
      <c r="H152" s="22">
        <f t="shared" si="2"/>
        <v>2221200</v>
      </c>
    </row>
    <row r="153" spans="1:8">
      <c r="A153" s="20" t="s">
        <v>211</v>
      </c>
      <c r="B153" s="5" t="s">
        <v>13</v>
      </c>
      <c r="C153" s="5">
        <v>81107</v>
      </c>
      <c r="D153" s="4" t="s">
        <v>212</v>
      </c>
      <c r="E153" s="9">
        <v>1412740</v>
      </c>
      <c r="F153" s="83">
        <v>201820</v>
      </c>
      <c r="G153" s="83">
        <v>0</v>
      </c>
      <c r="H153" s="22">
        <f t="shared" si="2"/>
        <v>1614560</v>
      </c>
    </row>
    <row r="154" spans="1:8">
      <c r="A154" s="20" t="s">
        <v>213</v>
      </c>
      <c r="B154" s="5" t="s">
        <v>13</v>
      </c>
      <c r="C154" s="5">
        <v>81107</v>
      </c>
      <c r="D154" s="4" t="s">
        <v>214</v>
      </c>
      <c r="E154" s="9">
        <v>1943550</v>
      </c>
      <c r="F154" s="83">
        <v>277650</v>
      </c>
      <c r="G154" s="83">
        <v>0</v>
      </c>
      <c r="H154" s="22">
        <f t="shared" si="2"/>
        <v>2221200</v>
      </c>
    </row>
    <row r="155" spans="1:8">
      <c r="A155" s="20" t="s">
        <v>215</v>
      </c>
      <c r="B155" s="5" t="s">
        <v>13</v>
      </c>
      <c r="C155" s="5">
        <v>81107</v>
      </c>
      <c r="D155" s="4" t="s">
        <v>216</v>
      </c>
      <c r="E155" s="9">
        <v>3887100</v>
      </c>
      <c r="F155" s="83">
        <v>555300</v>
      </c>
      <c r="G155" s="83">
        <v>0</v>
      </c>
      <c r="H155" s="22">
        <f t="shared" si="2"/>
        <v>4442400</v>
      </c>
    </row>
    <row r="156" spans="1:8">
      <c r="A156" s="20" t="s">
        <v>217</v>
      </c>
      <c r="B156" s="5" t="s">
        <v>13</v>
      </c>
      <c r="C156" s="5">
        <v>81108</v>
      </c>
      <c r="D156" s="4" t="s">
        <v>218</v>
      </c>
      <c r="E156" s="9">
        <v>7948530</v>
      </c>
      <c r="F156" s="83">
        <v>1203750</v>
      </c>
      <c r="G156" s="83">
        <v>0</v>
      </c>
      <c r="H156" s="22">
        <f t="shared" si="2"/>
        <v>9152280</v>
      </c>
    </row>
    <row r="157" spans="1:8">
      <c r="A157" s="20" t="s">
        <v>219</v>
      </c>
      <c r="B157" s="5" t="s">
        <v>13</v>
      </c>
      <c r="C157" s="5">
        <v>81108</v>
      </c>
      <c r="D157" s="4" t="s">
        <v>220</v>
      </c>
      <c r="E157" s="9">
        <v>0</v>
      </c>
      <c r="F157" s="83">
        <v>0</v>
      </c>
      <c r="G157" s="83">
        <v>0</v>
      </c>
      <c r="H157" s="22">
        <f t="shared" si="2"/>
        <v>0</v>
      </c>
    </row>
    <row r="158" spans="1:8">
      <c r="A158" s="20" t="s">
        <v>221</v>
      </c>
      <c r="B158" s="5" t="s">
        <v>13</v>
      </c>
      <c r="C158" s="5">
        <v>81108</v>
      </c>
      <c r="D158" s="4" t="s">
        <v>222</v>
      </c>
      <c r="E158" s="9">
        <v>0</v>
      </c>
      <c r="F158" s="83">
        <v>0</v>
      </c>
      <c r="G158" s="83">
        <v>0</v>
      </c>
      <c r="H158" s="22">
        <f t="shared" si="2"/>
        <v>0</v>
      </c>
    </row>
    <row r="159" spans="1:8">
      <c r="A159" s="20" t="s">
        <v>223</v>
      </c>
      <c r="B159" s="5" t="s">
        <v>13</v>
      </c>
      <c r="C159" s="5">
        <v>81108</v>
      </c>
      <c r="D159" s="4" t="s">
        <v>224</v>
      </c>
      <c r="E159" s="9">
        <v>2970820</v>
      </c>
      <c r="F159" s="83">
        <v>591340</v>
      </c>
      <c r="G159" s="83">
        <v>0</v>
      </c>
      <c r="H159" s="22">
        <f t="shared" si="2"/>
        <v>3562160</v>
      </c>
    </row>
    <row r="160" spans="1:8">
      <c r="A160" s="20" t="s">
        <v>225</v>
      </c>
      <c r="B160" s="5" t="s">
        <v>13</v>
      </c>
      <c r="C160" s="5">
        <v>81108</v>
      </c>
      <c r="D160" s="4" t="s">
        <v>226</v>
      </c>
      <c r="E160" s="9">
        <v>2689490</v>
      </c>
      <c r="F160" s="83">
        <v>357050</v>
      </c>
      <c r="G160" s="83">
        <v>0</v>
      </c>
      <c r="H160" s="22">
        <f t="shared" si="2"/>
        <v>3046540</v>
      </c>
    </row>
    <row r="161" spans="1:8">
      <c r="A161" s="20" t="s">
        <v>227</v>
      </c>
      <c r="B161" s="5" t="s">
        <v>13</v>
      </c>
      <c r="C161" s="5">
        <v>81108</v>
      </c>
      <c r="D161" s="4" t="s">
        <v>228</v>
      </c>
      <c r="E161" s="9">
        <v>1471980</v>
      </c>
      <c r="F161" s="83">
        <v>195570</v>
      </c>
      <c r="G161" s="83">
        <v>0</v>
      </c>
      <c r="H161" s="22">
        <f t="shared" si="2"/>
        <v>1667550</v>
      </c>
    </row>
    <row r="162" spans="1:8">
      <c r="A162" s="20" t="s">
        <v>229</v>
      </c>
      <c r="B162" s="5" t="s">
        <v>13</v>
      </c>
      <c r="C162" s="5">
        <v>81108</v>
      </c>
      <c r="D162" s="4" t="s">
        <v>230</v>
      </c>
      <c r="E162" s="9">
        <v>7275250</v>
      </c>
      <c r="F162" s="83">
        <v>1641250</v>
      </c>
      <c r="G162" s="83">
        <v>0</v>
      </c>
      <c r="H162" s="22">
        <f t="shared" si="2"/>
        <v>8916500</v>
      </c>
    </row>
    <row r="163" spans="1:8">
      <c r="A163" s="20" t="s">
        <v>231</v>
      </c>
      <c r="B163" s="5" t="s">
        <v>13</v>
      </c>
      <c r="C163" s="5">
        <v>81108</v>
      </c>
      <c r="D163" s="4" t="s">
        <v>232</v>
      </c>
      <c r="E163" s="9">
        <v>8308570</v>
      </c>
      <c r="F163" s="83">
        <v>1106290</v>
      </c>
      <c r="G163" s="83">
        <v>0</v>
      </c>
      <c r="H163" s="22">
        <f t="shared" si="2"/>
        <v>9414860</v>
      </c>
    </row>
    <row r="164" spans="1:8">
      <c r="A164" s="20" t="s">
        <v>233</v>
      </c>
      <c r="B164" s="5" t="s">
        <v>13</v>
      </c>
      <c r="C164" s="5">
        <v>82101</v>
      </c>
      <c r="D164" s="4" t="s">
        <v>234</v>
      </c>
      <c r="E164" s="9">
        <v>15842680</v>
      </c>
      <c r="F164" s="83">
        <v>4006740</v>
      </c>
      <c r="G164" s="83">
        <v>0</v>
      </c>
      <c r="H164" s="22">
        <f t="shared" si="2"/>
        <v>19849420</v>
      </c>
    </row>
    <row r="165" spans="1:8">
      <c r="A165" s="20" t="s">
        <v>235</v>
      </c>
      <c r="B165" s="5" t="s">
        <v>13</v>
      </c>
      <c r="C165" s="5">
        <v>82100</v>
      </c>
      <c r="D165" s="4" t="s">
        <v>236</v>
      </c>
      <c r="E165" s="9">
        <v>17173666</v>
      </c>
      <c r="F165" s="83">
        <v>1369666</v>
      </c>
      <c r="G165" s="83">
        <v>0</v>
      </c>
      <c r="H165" s="22">
        <f t="shared" si="2"/>
        <v>18543332</v>
      </c>
    </row>
    <row r="166" spans="1:8">
      <c r="A166" s="20">
        <v>783890</v>
      </c>
      <c r="B166" s="5" t="s">
        <v>13</v>
      </c>
      <c r="C166" s="5"/>
      <c r="D166" s="4" t="s">
        <v>237</v>
      </c>
      <c r="E166" s="9">
        <v>0</v>
      </c>
      <c r="F166" s="83">
        <v>0</v>
      </c>
      <c r="G166" s="83">
        <v>0</v>
      </c>
      <c r="H166" s="22">
        <f t="shared" si="2"/>
        <v>0</v>
      </c>
    </row>
    <row r="167" spans="1:8">
      <c r="A167" s="20" t="s">
        <v>238</v>
      </c>
      <c r="B167" s="5" t="s">
        <v>13</v>
      </c>
      <c r="C167" s="5"/>
      <c r="D167" s="4" t="s">
        <v>239</v>
      </c>
      <c r="E167" s="9">
        <v>0</v>
      </c>
      <c r="F167" s="83">
        <v>0</v>
      </c>
      <c r="G167" s="83">
        <v>0</v>
      </c>
      <c r="H167" s="22">
        <f t="shared" si="2"/>
        <v>0</v>
      </c>
    </row>
    <row r="168" spans="1:8">
      <c r="A168" s="20" t="s">
        <v>240</v>
      </c>
      <c r="B168" s="5" t="s">
        <v>13</v>
      </c>
      <c r="C168" s="5"/>
      <c r="D168" s="4" t="s">
        <v>241</v>
      </c>
      <c r="E168" s="9">
        <v>0</v>
      </c>
      <c r="F168" s="83">
        <v>0</v>
      </c>
      <c r="G168" s="83">
        <v>0</v>
      </c>
      <c r="H168" s="22">
        <f t="shared" si="2"/>
        <v>0</v>
      </c>
    </row>
    <row r="169" spans="1:8">
      <c r="A169" s="20" t="s">
        <v>242</v>
      </c>
      <c r="B169" s="5" t="s">
        <v>13</v>
      </c>
      <c r="C169" s="5"/>
      <c r="D169" s="4" t="s">
        <v>243</v>
      </c>
      <c r="E169" s="9">
        <v>0</v>
      </c>
      <c r="F169" s="83">
        <v>0</v>
      </c>
      <c r="G169" s="83">
        <v>0</v>
      </c>
      <c r="H169" s="22">
        <f t="shared" si="2"/>
        <v>0</v>
      </c>
    </row>
    <row r="170" spans="1:8">
      <c r="A170" s="20" t="s">
        <v>244</v>
      </c>
      <c r="B170" s="5" t="s">
        <v>13</v>
      </c>
      <c r="C170" s="5"/>
      <c r="D170" s="4" t="s">
        <v>245</v>
      </c>
      <c r="E170" s="9">
        <v>0</v>
      </c>
      <c r="F170" s="83">
        <v>0</v>
      </c>
      <c r="G170" s="83">
        <v>0</v>
      </c>
      <c r="H170" s="22">
        <f t="shared" si="2"/>
        <v>0</v>
      </c>
    </row>
    <row r="171" spans="1:8">
      <c r="A171" s="20" t="s">
        <v>246</v>
      </c>
      <c r="B171" s="5" t="s">
        <v>13</v>
      </c>
      <c r="C171" s="5"/>
      <c r="D171" s="4" t="s">
        <v>247</v>
      </c>
      <c r="E171" s="9">
        <v>0</v>
      </c>
      <c r="F171" s="83">
        <v>0</v>
      </c>
      <c r="G171" s="83">
        <v>0</v>
      </c>
      <c r="H171" s="22">
        <f t="shared" si="2"/>
        <v>0</v>
      </c>
    </row>
    <row r="172" spans="1:8">
      <c r="A172" s="20" t="s">
        <v>248</v>
      </c>
      <c r="B172" s="5" t="s">
        <v>13</v>
      </c>
      <c r="C172" s="5"/>
      <c r="D172" s="4" t="s">
        <v>249</v>
      </c>
      <c r="E172" s="9">
        <v>0</v>
      </c>
      <c r="F172" s="83">
        <v>0</v>
      </c>
      <c r="G172" s="83">
        <v>0</v>
      </c>
      <c r="H172" s="22">
        <f t="shared" si="2"/>
        <v>0</v>
      </c>
    </row>
    <row r="173" spans="1:8">
      <c r="A173" s="20" t="s">
        <v>250</v>
      </c>
      <c r="B173" s="5" t="s">
        <v>13</v>
      </c>
      <c r="C173" s="5"/>
      <c r="D173" s="4" t="s">
        <v>251</v>
      </c>
      <c r="E173" s="9">
        <v>0</v>
      </c>
      <c r="F173" s="83">
        <v>0</v>
      </c>
      <c r="G173" s="83">
        <v>0</v>
      </c>
      <c r="H173" s="22">
        <f t="shared" si="2"/>
        <v>0</v>
      </c>
    </row>
    <row r="174" spans="1:8">
      <c r="A174" s="20" t="s">
        <v>252</v>
      </c>
      <c r="B174" s="5" t="s">
        <v>13</v>
      </c>
      <c r="C174" s="5">
        <v>82900</v>
      </c>
      <c r="D174" s="4" t="s">
        <v>253</v>
      </c>
      <c r="E174" s="9">
        <v>560000</v>
      </c>
      <c r="F174" s="83">
        <v>80000</v>
      </c>
      <c r="G174" s="83">
        <v>0</v>
      </c>
      <c r="H174" s="22">
        <f t="shared" si="2"/>
        <v>640000</v>
      </c>
    </row>
    <row r="175" spans="1:8">
      <c r="A175" s="20" t="s">
        <v>254</v>
      </c>
      <c r="B175" s="5" t="s">
        <v>13</v>
      </c>
      <c r="C175" s="5">
        <v>82900</v>
      </c>
      <c r="D175" s="4" t="s">
        <v>255</v>
      </c>
      <c r="E175" s="9">
        <v>0</v>
      </c>
      <c r="F175" s="83">
        <v>0</v>
      </c>
      <c r="G175" s="83">
        <v>0</v>
      </c>
      <c r="H175" s="22">
        <f t="shared" si="2"/>
        <v>0</v>
      </c>
    </row>
    <row r="176" spans="1:8">
      <c r="A176" s="20" t="s">
        <v>256</v>
      </c>
      <c r="B176" s="5" t="s">
        <v>13</v>
      </c>
      <c r="C176" s="5">
        <v>82900</v>
      </c>
      <c r="D176" s="4" t="s">
        <v>257</v>
      </c>
      <c r="E176" s="9">
        <v>0</v>
      </c>
      <c r="F176" s="83">
        <v>0</v>
      </c>
      <c r="G176" s="83">
        <v>0</v>
      </c>
      <c r="H176" s="22">
        <f t="shared" si="2"/>
        <v>0</v>
      </c>
    </row>
    <row r="177" spans="1:8">
      <c r="A177" s="20" t="s">
        <v>258</v>
      </c>
      <c r="B177" s="5" t="s">
        <v>13</v>
      </c>
      <c r="C177" s="5">
        <v>82900</v>
      </c>
      <c r="D177" s="4" t="s">
        <v>259</v>
      </c>
      <c r="E177" s="9">
        <v>0</v>
      </c>
      <c r="F177" s="83">
        <v>0</v>
      </c>
      <c r="G177" s="83">
        <v>0</v>
      </c>
      <c r="H177" s="22">
        <f t="shared" si="2"/>
        <v>0</v>
      </c>
    </row>
    <row r="178" spans="1:8">
      <c r="A178" s="20" t="s">
        <v>260</v>
      </c>
      <c r="B178" s="5" t="s">
        <v>13</v>
      </c>
      <c r="C178" s="5">
        <v>82900</v>
      </c>
      <c r="D178" s="4" t="s">
        <v>261</v>
      </c>
      <c r="E178" s="9">
        <v>0</v>
      </c>
      <c r="F178" s="83">
        <v>0</v>
      </c>
      <c r="G178" s="83">
        <v>0</v>
      </c>
      <c r="H178" s="22">
        <f t="shared" si="2"/>
        <v>0</v>
      </c>
    </row>
    <row r="179" spans="1:8">
      <c r="A179" s="20" t="s">
        <v>262</v>
      </c>
      <c r="B179" s="5" t="s">
        <v>13</v>
      </c>
      <c r="C179" s="5">
        <v>82900</v>
      </c>
      <c r="D179" s="4" t="s">
        <v>263</v>
      </c>
      <c r="E179" s="9">
        <v>1397210</v>
      </c>
      <c r="F179" s="83">
        <v>140000</v>
      </c>
      <c r="G179" s="83">
        <v>0</v>
      </c>
      <c r="H179" s="22">
        <f t="shared" si="2"/>
        <v>1537210</v>
      </c>
    </row>
    <row r="180" spans="1:8">
      <c r="A180" s="20" t="s">
        <v>264</v>
      </c>
      <c r="B180" s="5" t="s">
        <v>13</v>
      </c>
      <c r="C180" s="5">
        <v>82900</v>
      </c>
      <c r="D180" s="4" t="s">
        <v>265</v>
      </c>
      <c r="E180" s="9">
        <v>0</v>
      </c>
      <c r="F180" s="83">
        <v>0</v>
      </c>
      <c r="G180" s="83">
        <v>0</v>
      </c>
      <c r="H180" s="22">
        <f t="shared" si="2"/>
        <v>0</v>
      </c>
    </row>
    <row r="181" spans="1:8">
      <c r="A181" s="147" t="s">
        <v>266</v>
      </c>
      <c r="B181" s="148" t="s">
        <v>13</v>
      </c>
      <c r="C181" s="148">
        <v>82900</v>
      </c>
      <c r="D181" s="149" t="s">
        <v>267</v>
      </c>
      <c r="E181" s="150">
        <v>1120000</v>
      </c>
      <c r="F181" s="151">
        <v>160000</v>
      </c>
      <c r="G181" s="151">
        <v>0</v>
      </c>
      <c r="H181" s="152">
        <f t="shared" si="2"/>
        <v>1280000</v>
      </c>
    </row>
    <row r="182" spans="1:8">
      <c r="A182" s="20">
        <v>784620</v>
      </c>
      <c r="B182" s="5" t="s">
        <v>13</v>
      </c>
      <c r="C182" s="5">
        <v>82600</v>
      </c>
      <c r="D182" s="4" t="s">
        <v>268</v>
      </c>
      <c r="E182" s="9">
        <v>0</v>
      </c>
      <c r="F182" s="83">
        <v>0</v>
      </c>
      <c r="G182" s="83">
        <v>0</v>
      </c>
      <c r="H182" s="22">
        <f t="shared" si="2"/>
        <v>0</v>
      </c>
    </row>
    <row r="183" spans="1:8">
      <c r="A183" s="20" t="s">
        <v>269</v>
      </c>
      <c r="B183" s="5" t="s">
        <v>13</v>
      </c>
      <c r="C183" s="5"/>
      <c r="D183" s="4" t="s">
        <v>270</v>
      </c>
      <c r="E183" s="9">
        <v>0</v>
      </c>
      <c r="F183" s="83">
        <v>0</v>
      </c>
      <c r="G183" s="83">
        <v>0</v>
      </c>
      <c r="H183" s="22">
        <f t="shared" si="2"/>
        <v>0</v>
      </c>
    </row>
    <row r="184" spans="1:8">
      <c r="A184" s="20">
        <v>784710</v>
      </c>
      <c r="B184" s="5" t="s">
        <v>13</v>
      </c>
      <c r="C184" s="5"/>
      <c r="D184" s="4" t="s">
        <v>271</v>
      </c>
      <c r="E184" s="9">
        <v>0</v>
      </c>
      <c r="F184" s="83">
        <v>0</v>
      </c>
      <c r="G184" s="83">
        <v>0</v>
      </c>
      <c r="H184" s="22">
        <f t="shared" si="2"/>
        <v>0</v>
      </c>
    </row>
    <row r="185" spans="1:8">
      <c r="A185" s="20">
        <v>784720</v>
      </c>
      <c r="B185" s="5" t="s">
        <v>13</v>
      </c>
      <c r="C185" s="5"/>
      <c r="D185" s="4" t="s">
        <v>272</v>
      </c>
      <c r="E185" s="9">
        <v>0</v>
      </c>
      <c r="F185" s="83">
        <v>0</v>
      </c>
      <c r="G185" s="83">
        <v>0</v>
      </c>
      <c r="H185" s="22">
        <f t="shared" si="2"/>
        <v>0</v>
      </c>
    </row>
    <row r="186" spans="1:8">
      <c r="A186" s="20">
        <v>784730</v>
      </c>
      <c r="B186" s="5" t="s">
        <v>13</v>
      </c>
      <c r="C186" s="5"/>
      <c r="D186" s="4" t="s">
        <v>273</v>
      </c>
      <c r="E186" s="9">
        <v>0</v>
      </c>
      <c r="F186" s="83">
        <v>0</v>
      </c>
      <c r="G186" s="83">
        <v>0</v>
      </c>
      <c r="H186" s="22">
        <f t="shared" si="2"/>
        <v>0</v>
      </c>
    </row>
    <row r="187" spans="1:8">
      <c r="A187" s="20">
        <v>784740</v>
      </c>
      <c r="B187" s="5" t="s">
        <v>13</v>
      </c>
      <c r="C187" s="5"/>
      <c r="D187" s="4" t="s">
        <v>274</v>
      </c>
      <c r="E187" s="9">
        <v>0</v>
      </c>
      <c r="F187" s="83">
        <v>0</v>
      </c>
      <c r="G187" s="83">
        <v>0</v>
      </c>
      <c r="H187" s="22">
        <f t="shared" si="2"/>
        <v>0</v>
      </c>
    </row>
    <row r="188" spans="1:8">
      <c r="A188" s="20">
        <v>784810</v>
      </c>
      <c r="B188" s="5" t="s">
        <v>13</v>
      </c>
      <c r="C188" s="5"/>
      <c r="D188" s="4" t="s">
        <v>275</v>
      </c>
      <c r="E188" s="9">
        <v>0</v>
      </c>
      <c r="F188" s="83">
        <v>0</v>
      </c>
      <c r="G188" s="83">
        <v>0</v>
      </c>
      <c r="H188" s="22">
        <f t="shared" si="2"/>
        <v>0</v>
      </c>
    </row>
    <row r="189" spans="1:8">
      <c r="A189" s="20">
        <v>784910</v>
      </c>
      <c r="B189" s="5" t="s">
        <v>13</v>
      </c>
      <c r="C189" s="5"/>
      <c r="D189" s="4" t="s">
        <v>276</v>
      </c>
      <c r="E189" s="9">
        <v>0</v>
      </c>
      <c r="F189" s="83">
        <v>0</v>
      </c>
      <c r="G189" s="83">
        <v>0</v>
      </c>
      <c r="H189" s="22">
        <f t="shared" si="2"/>
        <v>0</v>
      </c>
    </row>
    <row r="190" spans="1:8">
      <c r="A190" s="20" t="s">
        <v>277</v>
      </c>
      <c r="B190" s="5" t="s">
        <v>13</v>
      </c>
      <c r="C190" s="5"/>
      <c r="D190" s="4" t="s">
        <v>278</v>
      </c>
      <c r="E190" s="9">
        <v>0</v>
      </c>
      <c r="F190" s="83">
        <v>0</v>
      </c>
      <c r="G190" s="83">
        <v>0</v>
      </c>
      <c r="H190" s="22">
        <f t="shared" si="2"/>
        <v>0</v>
      </c>
    </row>
    <row r="191" spans="1:8">
      <c r="A191" s="20" t="s">
        <v>279</v>
      </c>
      <c r="B191" s="5" t="s">
        <v>13</v>
      </c>
      <c r="C191" s="5"/>
      <c r="D191" s="4" t="s">
        <v>280</v>
      </c>
      <c r="E191" s="9">
        <v>0</v>
      </c>
      <c r="F191" s="83">
        <v>0</v>
      </c>
      <c r="G191" s="83">
        <v>0</v>
      </c>
      <c r="H191" s="22">
        <f t="shared" si="2"/>
        <v>0</v>
      </c>
    </row>
    <row r="192" spans="1:8">
      <c r="A192" s="20" t="s">
        <v>281</v>
      </c>
      <c r="B192" s="5" t="s">
        <v>13</v>
      </c>
      <c r="C192" s="5"/>
      <c r="D192" s="4" t="s">
        <v>282</v>
      </c>
      <c r="E192" s="9">
        <v>0</v>
      </c>
      <c r="F192" s="83">
        <v>0</v>
      </c>
      <c r="G192" s="83">
        <v>0</v>
      </c>
      <c r="H192" s="22">
        <f t="shared" si="2"/>
        <v>0</v>
      </c>
    </row>
    <row r="193" spans="1:9">
      <c r="A193" s="20" t="s">
        <v>283</v>
      </c>
      <c r="B193" s="5" t="s">
        <v>13</v>
      </c>
      <c r="C193" s="5">
        <v>82700</v>
      </c>
      <c r="D193" s="4" t="s">
        <v>284</v>
      </c>
      <c r="E193" s="9">
        <v>0</v>
      </c>
      <c r="F193" s="83">
        <v>0</v>
      </c>
      <c r="G193" s="83">
        <v>0</v>
      </c>
      <c r="H193" s="22">
        <f t="shared" si="2"/>
        <v>0</v>
      </c>
    </row>
    <row r="194" spans="1:9">
      <c r="A194" s="20" t="s">
        <v>285</v>
      </c>
      <c r="B194" s="5" t="s">
        <v>13</v>
      </c>
      <c r="C194" s="5">
        <v>82700</v>
      </c>
      <c r="D194" s="4" t="s">
        <v>286</v>
      </c>
      <c r="E194" s="9">
        <v>0</v>
      </c>
      <c r="F194" s="83">
        <v>0</v>
      </c>
      <c r="G194" s="83">
        <v>0</v>
      </c>
      <c r="H194" s="22">
        <f t="shared" si="2"/>
        <v>0</v>
      </c>
    </row>
    <row r="195" spans="1:9">
      <c r="A195" s="20" t="s">
        <v>287</v>
      </c>
      <c r="B195" s="5" t="s">
        <v>13</v>
      </c>
      <c r="C195" s="5">
        <v>82700</v>
      </c>
      <c r="D195" s="4" t="s">
        <v>288</v>
      </c>
      <c r="E195" s="9">
        <v>0</v>
      </c>
      <c r="F195" s="83">
        <v>0</v>
      </c>
      <c r="G195" s="83">
        <v>0</v>
      </c>
      <c r="H195" s="22">
        <f t="shared" si="2"/>
        <v>0</v>
      </c>
    </row>
    <row r="196" spans="1:9">
      <c r="A196" s="20" t="s">
        <v>289</v>
      </c>
      <c r="B196" s="5" t="s">
        <v>13</v>
      </c>
      <c r="C196" s="5">
        <v>82700</v>
      </c>
      <c r="D196" s="4" t="s">
        <v>290</v>
      </c>
      <c r="E196" s="9">
        <v>0</v>
      </c>
      <c r="F196" s="83">
        <v>0</v>
      </c>
      <c r="G196" s="83">
        <v>0</v>
      </c>
      <c r="H196" s="22">
        <f t="shared" si="2"/>
        <v>0</v>
      </c>
    </row>
    <row r="197" spans="1:9">
      <c r="A197" s="20" t="s">
        <v>291</v>
      </c>
      <c r="B197" s="5" t="s">
        <v>13</v>
      </c>
      <c r="C197" s="5">
        <v>82700</v>
      </c>
      <c r="D197" s="4" t="s">
        <v>292</v>
      </c>
      <c r="E197" s="9">
        <v>0</v>
      </c>
      <c r="F197" s="83">
        <v>0</v>
      </c>
      <c r="G197" s="83">
        <v>0</v>
      </c>
      <c r="H197" s="22">
        <f t="shared" si="2"/>
        <v>0</v>
      </c>
    </row>
    <row r="198" spans="1:9">
      <c r="A198" s="20" t="s">
        <v>293</v>
      </c>
      <c r="B198" s="5" t="s">
        <v>13</v>
      </c>
      <c r="C198" s="5">
        <v>82700</v>
      </c>
      <c r="D198" s="4" t="s">
        <v>294</v>
      </c>
      <c r="E198" s="9">
        <v>0</v>
      </c>
      <c r="F198" s="83">
        <v>0</v>
      </c>
      <c r="G198" s="83">
        <v>0</v>
      </c>
      <c r="H198" s="22">
        <f t="shared" si="2"/>
        <v>0</v>
      </c>
    </row>
    <row r="199" spans="1:9">
      <c r="A199" s="20" t="s">
        <v>295</v>
      </c>
      <c r="B199" s="5" t="s">
        <v>13</v>
      </c>
      <c r="C199" s="5">
        <v>83100</v>
      </c>
      <c r="D199" s="4" t="s">
        <v>296</v>
      </c>
      <c r="E199" s="9">
        <v>0</v>
      </c>
      <c r="F199" s="83">
        <v>0</v>
      </c>
      <c r="G199" s="83">
        <v>0</v>
      </c>
      <c r="H199" s="22">
        <f t="shared" si="2"/>
        <v>0</v>
      </c>
    </row>
    <row r="200" spans="1:9">
      <c r="A200" s="20" t="s">
        <v>297</v>
      </c>
      <c r="B200" s="5" t="s">
        <v>13</v>
      </c>
      <c r="C200" s="5">
        <v>83100</v>
      </c>
      <c r="D200" s="4" t="s">
        <v>298</v>
      </c>
      <c r="E200" s="9">
        <v>0</v>
      </c>
      <c r="F200" s="83">
        <v>0</v>
      </c>
      <c r="G200" s="83">
        <v>0</v>
      </c>
      <c r="H200" s="22">
        <f t="shared" si="2"/>
        <v>0</v>
      </c>
    </row>
    <row r="201" spans="1:9">
      <c r="A201" s="20" t="s">
        <v>299</v>
      </c>
      <c r="B201" s="5" t="s">
        <v>13</v>
      </c>
      <c r="C201" s="5">
        <v>83100</v>
      </c>
      <c r="D201" s="4" t="s">
        <v>300</v>
      </c>
      <c r="E201" s="9">
        <v>44544750</v>
      </c>
      <c r="F201" s="83">
        <v>3965980</v>
      </c>
      <c r="G201" s="83">
        <v>0</v>
      </c>
      <c r="H201" s="22">
        <f t="shared" si="2"/>
        <v>48510730</v>
      </c>
    </row>
    <row r="202" spans="1:9">
      <c r="A202" s="142">
        <v>785110</v>
      </c>
      <c r="B202" s="143" t="s">
        <v>13</v>
      </c>
      <c r="C202" s="143">
        <v>83101</v>
      </c>
      <c r="D202" s="144" t="s">
        <v>770</v>
      </c>
      <c r="E202" s="145">
        <v>8000</v>
      </c>
      <c r="F202" s="140">
        <v>0</v>
      </c>
      <c r="G202" s="140">
        <v>0</v>
      </c>
      <c r="H202" s="141">
        <f t="shared" si="2"/>
        <v>8000</v>
      </c>
      <c r="I202" s="146"/>
    </row>
    <row r="203" spans="1:9">
      <c r="A203" s="20" t="s">
        <v>301</v>
      </c>
      <c r="B203" s="5" t="s">
        <v>13</v>
      </c>
      <c r="C203" s="5">
        <v>83101</v>
      </c>
      <c r="D203" s="4" t="s">
        <v>302</v>
      </c>
      <c r="E203" s="9">
        <v>0</v>
      </c>
      <c r="F203" s="83">
        <v>0</v>
      </c>
      <c r="G203" s="83">
        <v>0</v>
      </c>
      <c r="H203" s="22">
        <f t="shared" si="2"/>
        <v>0</v>
      </c>
    </row>
    <row r="204" spans="1:9">
      <c r="A204" s="20" t="s">
        <v>303</v>
      </c>
      <c r="B204" s="5" t="s">
        <v>13</v>
      </c>
      <c r="C204" s="5">
        <v>83101</v>
      </c>
      <c r="D204" s="4" t="s">
        <v>304</v>
      </c>
      <c r="E204" s="9">
        <v>0</v>
      </c>
      <c r="F204" s="83">
        <v>0</v>
      </c>
      <c r="G204" s="83">
        <v>0</v>
      </c>
      <c r="H204" s="22">
        <f t="shared" si="2"/>
        <v>0</v>
      </c>
    </row>
    <row r="205" spans="1:9">
      <c r="A205" s="20" t="s">
        <v>305</v>
      </c>
      <c r="B205" s="5" t="s">
        <v>13</v>
      </c>
      <c r="C205" s="5">
        <v>83101</v>
      </c>
      <c r="D205" s="4" t="s">
        <v>306</v>
      </c>
      <c r="E205" s="9">
        <v>0</v>
      </c>
      <c r="F205" s="83">
        <v>0</v>
      </c>
      <c r="G205" s="83">
        <v>0</v>
      </c>
      <c r="H205" s="22">
        <f t="shared" si="2"/>
        <v>0</v>
      </c>
    </row>
    <row r="206" spans="1:9">
      <c r="A206" s="20" t="s">
        <v>307</v>
      </c>
      <c r="B206" s="5" t="s">
        <v>13</v>
      </c>
      <c r="C206" s="5">
        <v>83101</v>
      </c>
      <c r="D206" s="4" t="s">
        <v>308</v>
      </c>
      <c r="E206" s="9">
        <v>0</v>
      </c>
      <c r="F206" s="83">
        <v>0</v>
      </c>
      <c r="G206" s="83">
        <v>0</v>
      </c>
      <c r="H206" s="22">
        <f t="shared" ref="H206:H270" si="4">E206+F206-G206</f>
        <v>0</v>
      </c>
    </row>
    <row r="207" spans="1:9">
      <c r="A207" s="20" t="s">
        <v>309</v>
      </c>
      <c r="B207" s="5" t="s">
        <v>13</v>
      </c>
      <c r="C207" s="5">
        <v>83101</v>
      </c>
      <c r="D207" s="4" t="s">
        <v>310</v>
      </c>
      <c r="E207" s="9">
        <v>0</v>
      </c>
      <c r="F207" s="83">
        <v>0</v>
      </c>
      <c r="G207" s="83">
        <v>0</v>
      </c>
      <c r="H207" s="22">
        <f t="shared" si="4"/>
        <v>0</v>
      </c>
    </row>
    <row r="208" spans="1:9">
      <c r="A208" s="20" t="s">
        <v>311</v>
      </c>
      <c r="B208" s="5" t="s">
        <v>13</v>
      </c>
      <c r="C208" s="5">
        <v>83101</v>
      </c>
      <c r="D208" s="4" t="s">
        <v>312</v>
      </c>
      <c r="E208" s="9">
        <v>67000</v>
      </c>
      <c r="F208" s="83">
        <v>9000</v>
      </c>
      <c r="G208" s="83">
        <v>0</v>
      </c>
      <c r="H208" s="22">
        <f t="shared" si="4"/>
        <v>76000</v>
      </c>
    </row>
    <row r="209" spans="1:9">
      <c r="A209" s="20" t="s">
        <v>313</v>
      </c>
      <c r="B209" s="5" t="s">
        <v>13</v>
      </c>
      <c r="C209" s="5">
        <v>83101</v>
      </c>
      <c r="D209" s="4" t="s">
        <v>314</v>
      </c>
      <c r="E209" s="9">
        <v>0</v>
      </c>
      <c r="F209" s="83">
        <v>0</v>
      </c>
      <c r="G209" s="83">
        <v>0</v>
      </c>
      <c r="H209" s="22">
        <f t="shared" si="4"/>
        <v>0</v>
      </c>
    </row>
    <row r="210" spans="1:9">
      <c r="A210" s="20">
        <v>785120</v>
      </c>
      <c r="B210" s="5" t="s">
        <v>13</v>
      </c>
      <c r="C210" s="5"/>
      <c r="D210" s="4" t="s">
        <v>315</v>
      </c>
      <c r="E210" s="9">
        <v>0</v>
      </c>
      <c r="F210" s="83">
        <v>0</v>
      </c>
      <c r="G210" s="83">
        <v>0</v>
      </c>
      <c r="H210" s="22">
        <f t="shared" si="4"/>
        <v>0</v>
      </c>
    </row>
    <row r="211" spans="1:9">
      <c r="A211" s="20" t="s">
        <v>316</v>
      </c>
      <c r="B211" s="5" t="s">
        <v>13</v>
      </c>
      <c r="C211" s="5"/>
      <c r="D211" s="4" t="s">
        <v>317</v>
      </c>
      <c r="E211" s="9">
        <v>0</v>
      </c>
      <c r="F211" s="83">
        <v>0</v>
      </c>
      <c r="G211" s="83">
        <v>0</v>
      </c>
      <c r="H211" s="22">
        <f t="shared" si="4"/>
        <v>0</v>
      </c>
    </row>
    <row r="212" spans="1:9">
      <c r="A212" s="20">
        <v>785210</v>
      </c>
      <c r="B212" s="5" t="s">
        <v>13</v>
      </c>
      <c r="C212" s="5"/>
      <c r="D212" s="4" t="s">
        <v>318</v>
      </c>
      <c r="E212" s="9">
        <v>0</v>
      </c>
      <c r="F212" s="83">
        <v>0</v>
      </c>
      <c r="G212" s="83">
        <v>0</v>
      </c>
      <c r="H212" s="22">
        <f t="shared" si="4"/>
        <v>0</v>
      </c>
    </row>
    <row r="213" spans="1:9">
      <c r="A213" s="20">
        <v>785220</v>
      </c>
      <c r="B213" s="5" t="s">
        <v>13</v>
      </c>
      <c r="C213" s="5">
        <v>82001</v>
      </c>
      <c r="D213" s="4" t="s">
        <v>319</v>
      </c>
      <c r="E213" s="9">
        <v>0</v>
      </c>
      <c r="F213" s="83">
        <v>0</v>
      </c>
      <c r="G213" s="83">
        <v>0</v>
      </c>
      <c r="H213" s="22">
        <f t="shared" si="4"/>
        <v>0</v>
      </c>
    </row>
    <row r="214" spans="1:9">
      <c r="A214" s="20">
        <v>785340</v>
      </c>
      <c r="B214" s="5" t="s">
        <v>13</v>
      </c>
      <c r="C214" s="5"/>
      <c r="D214" s="4" t="s">
        <v>320</v>
      </c>
      <c r="E214" s="9">
        <v>0</v>
      </c>
      <c r="F214" s="83">
        <v>0</v>
      </c>
      <c r="G214" s="83">
        <v>0</v>
      </c>
      <c r="H214" s="22">
        <f t="shared" si="4"/>
        <v>0</v>
      </c>
    </row>
    <row r="215" spans="1:9">
      <c r="A215" s="20">
        <v>785390</v>
      </c>
      <c r="B215" s="5" t="s">
        <v>13</v>
      </c>
      <c r="C215" s="5"/>
      <c r="D215" s="4" t="s">
        <v>321</v>
      </c>
      <c r="E215" s="9">
        <v>0</v>
      </c>
      <c r="F215" s="83">
        <v>0</v>
      </c>
      <c r="G215" s="83">
        <v>0</v>
      </c>
      <c r="H215" s="22">
        <f t="shared" si="4"/>
        <v>0</v>
      </c>
    </row>
    <row r="216" spans="1:9">
      <c r="A216" s="20">
        <v>785510</v>
      </c>
      <c r="B216" s="5" t="s">
        <v>13</v>
      </c>
      <c r="C216" s="5"/>
      <c r="D216" s="4" t="s">
        <v>322</v>
      </c>
      <c r="E216" s="9">
        <v>0</v>
      </c>
      <c r="F216" s="83">
        <v>0</v>
      </c>
      <c r="G216" s="83">
        <v>0</v>
      </c>
      <c r="H216" s="22">
        <f t="shared" si="4"/>
        <v>0</v>
      </c>
    </row>
    <row r="217" spans="1:9">
      <c r="A217" s="20">
        <v>785610</v>
      </c>
      <c r="B217" s="5" t="s">
        <v>13</v>
      </c>
      <c r="C217" s="5"/>
      <c r="D217" s="4" t="s">
        <v>323</v>
      </c>
      <c r="E217" s="9">
        <v>0</v>
      </c>
      <c r="F217" s="83">
        <v>0</v>
      </c>
      <c r="G217" s="83">
        <v>0</v>
      </c>
      <c r="H217" s="22">
        <f t="shared" si="4"/>
        <v>0</v>
      </c>
    </row>
    <row r="218" spans="1:9">
      <c r="A218" s="20">
        <v>785640</v>
      </c>
      <c r="B218" s="5" t="s">
        <v>13</v>
      </c>
      <c r="C218" s="5"/>
      <c r="D218" s="4" t="s">
        <v>324</v>
      </c>
      <c r="E218" s="9">
        <v>0</v>
      </c>
      <c r="F218" s="83">
        <v>0</v>
      </c>
      <c r="G218" s="83">
        <v>0</v>
      </c>
      <c r="H218" s="22">
        <f t="shared" si="4"/>
        <v>0</v>
      </c>
    </row>
    <row r="219" spans="1:9">
      <c r="A219" s="142">
        <v>785810</v>
      </c>
      <c r="B219" s="143" t="s">
        <v>13</v>
      </c>
      <c r="C219" s="143">
        <v>83701</v>
      </c>
      <c r="D219" s="144" t="s">
        <v>771</v>
      </c>
      <c r="E219" s="145">
        <v>100</v>
      </c>
      <c r="F219" s="140">
        <v>0</v>
      </c>
      <c r="G219" s="140">
        <v>0</v>
      </c>
      <c r="H219" s="141">
        <f t="shared" si="4"/>
        <v>100</v>
      </c>
      <c r="I219" s="146"/>
    </row>
    <row r="220" spans="1:9">
      <c r="A220" s="20" t="s">
        <v>325</v>
      </c>
      <c r="B220" s="5" t="s">
        <v>13</v>
      </c>
      <c r="C220" s="5">
        <v>83701</v>
      </c>
      <c r="D220" s="4" t="s">
        <v>326</v>
      </c>
      <c r="E220" s="9">
        <v>0</v>
      </c>
      <c r="F220" s="83">
        <v>0</v>
      </c>
      <c r="G220" s="83">
        <v>0</v>
      </c>
      <c r="H220" s="22">
        <f t="shared" si="4"/>
        <v>0</v>
      </c>
    </row>
    <row r="221" spans="1:9">
      <c r="A221" s="20" t="s">
        <v>327</v>
      </c>
      <c r="B221" s="5" t="s">
        <v>13</v>
      </c>
      <c r="C221" s="5">
        <v>83701</v>
      </c>
      <c r="D221" s="4" t="s">
        <v>328</v>
      </c>
      <c r="E221" s="9">
        <v>0</v>
      </c>
      <c r="F221" s="83">
        <v>0</v>
      </c>
      <c r="G221" s="83">
        <v>0</v>
      </c>
      <c r="H221" s="22">
        <f t="shared" si="4"/>
        <v>0</v>
      </c>
    </row>
    <row r="222" spans="1:9">
      <c r="A222" s="20" t="s">
        <v>329</v>
      </c>
      <c r="B222" s="5" t="s">
        <v>13</v>
      </c>
      <c r="C222" s="5">
        <v>83701</v>
      </c>
      <c r="D222" s="4" t="s">
        <v>330</v>
      </c>
      <c r="E222" s="9">
        <v>0</v>
      </c>
      <c r="F222" s="83">
        <v>0</v>
      </c>
      <c r="G222" s="83">
        <v>0</v>
      </c>
      <c r="H222" s="22">
        <f t="shared" si="4"/>
        <v>0</v>
      </c>
    </row>
    <row r="223" spans="1:9">
      <c r="A223" s="20" t="s">
        <v>331</v>
      </c>
      <c r="B223" s="5" t="s">
        <v>13</v>
      </c>
      <c r="C223" s="5">
        <v>83701</v>
      </c>
      <c r="D223" s="4" t="s">
        <v>332</v>
      </c>
      <c r="E223" s="9">
        <v>0</v>
      </c>
      <c r="F223" s="83">
        <v>0</v>
      </c>
      <c r="G223" s="83">
        <v>0</v>
      </c>
      <c r="H223" s="22">
        <f t="shared" si="4"/>
        <v>0</v>
      </c>
    </row>
    <row r="224" spans="1:9">
      <c r="A224" s="20" t="s">
        <v>333</v>
      </c>
      <c r="B224" s="5" t="s">
        <v>13</v>
      </c>
      <c r="C224" s="5">
        <v>83701</v>
      </c>
      <c r="D224" s="4" t="s">
        <v>334</v>
      </c>
      <c r="E224" s="9">
        <v>926000</v>
      </c>
      <c r="F224" s="83">
        <v>135000</v>
      </c>
      <c r="G224" s="83">
        <v>0</v>
      </c>
      <c r="H224" s="22">
        <f t="shared" si="4"/>
        <v>1061000</v>
      </c>
    </row>
    <row r="225" spans="1:8">
      <c r="A225" s="20" t="s">
        <v>335</v>
      </c>
      <c r="B225" s="5" t="s">
        <v>13</v>
      </c>
      <c r="C225" s="5">
        <v>83701</v>
      </c>
      <c r="D225" s="4" t="s">
        <v>336</v>
      </c>
      <c r="E225" s="9">
        <v>0</v>
      </c>
      <c r="F225" s="83">
        <v>0</v>
      </c>
      <c r="G225" s="83">
        <v>0</v>
      </c>
      <c r="H225" s="22">
        <f t="shared" si="4"/>
        <v>0</v>
      </c>
    </row>
    <row r="226" spans="1:8">
      <c r="A226" s="20" t="s">
        <v>337</v>
      </c>
      <c r="B226" s="5" t="s">
        <v>13</v>
      </c>
      <c r="C226" s="5"/>
      <c r="D226" s="4" t="s">
        <v>338</v>
      </c>
      <c r="E226" s="9">
        <v>0</v>
      </c>
      <c r="F226" s="83">
        <v>0</v>
      </c>
      <c r="G226" s="83">
        <v>0</v>
      </c>
      <c r="H226" s="22">
        <f t="shared" si="4"/>
        <v>0</v>
      </c>
    </row>
    <row r="227" spans="1:8">
      <c r="A227" s="20" t="s">
        <v>333</v>
      </c>
      <c r="B227" s="5" t="s">
        <v>13</v>
      </c>
      <c r="C227" s="5">
        <v>83701</v>
      </c>
      <c r="D227" s="4" t="s">
        <v>334</v>
      </c>
      <c r="E227" s="9">
        <v>0</v>
      </c>
      <c r="F227" s="83">
        <v>0</v>
      </c>
      <c r="G227" s="83">
        <v>0</v>
      </c>
      <c r="H227" s="22">
        <f t="shared" si="4"/>
        <v>0</v>
      </c>
    </row>
    <row r="228" spans="1:8">
      <c r="A228" s="20" t="s">
        <v>339</v>
      </c>
      <c r="B228" s="5" t="s">
        <v>13</v>
      </c>
      <c r="C228" s="5">
        <v>83701</v>
      </c>
      <c r="D228" s="4" t="s">
        <v>340</v>
      </c>
      <c r="E228" s="9">
        <v>0</v>
      </c>
      <c r="F228" s="83">
        <v>0</v>
      </c>
      <c r="G228" s="83">
        <v>0</v>
      </c>
      <c r="H228" s="22">
        <f t="shared" si="4"/>
        <v>0</v>
      </c>
    </row>
    <row r="229" spans="1:8">
      <c r="A229" s="20">
        <v>785820</v>
      </c>
      <c r="B229" s="5" t="s">
        <v>13</v>
      </c>
      <c r="C229" s="5"/>
      <c r="D229" s="4" t="s">
        <v>341</v>
      </c>
      <c r="E229" s="9">
        <v>0</v>
      </c>
      <c r="F229" s="83">
        <v>0</v>
      </c>
      <c r="G229" s="83">
        <v>0</v>
      </c>
      <c r="H229" s="22">
        <f t="shared" si="4"/>
        <v>0</v>
      </c>
    </row>
    <row r="230" spans="1:8">
      <c r="A230" s="20" t="s">
        <v>342</v>
      </c>
      <c r="B230" s="5" t="s">
        <v>13</v>
      </c>
      <c r="C230" s="5"/>
      <c r="D230" s="4" t="s">
        <v>343</v>
      </c>
      <c r="E230" s="9">
        <v>0</v>
      </c>
      <c r="F230" s="83">
        <v>0</v>
      </c>
      <c r="G230" s="83">
        <v>0</v>
      </c>
      <c r="H230" s="22">
        <f t="shared" si="4"/>
        <v>0</v>
      </c>
    </row>
    <row r="231" spans="1:8">
      <c r="A231" s="20" t="s">
        <v>344</v>
      </c>
      <c r="B231" s="5" t="s">
        <v>13</v>
      </c>
      <c r="C231" s="5"/>
      <c r="D231" s="4" t="s">
        <v>345</v>
      </c>
      <c r="E231" s="9">
        <v>0</v>
      </c>
      <c r="F231" s="83">
        <v>0</v>
      </c>
      <c r="G231" s="83">
        <v>0</v>
      </c>
      <c r="H231" s="22">
        <f t="shared" si="4"/>
        <v>0</v>
      </c>
    </row>
    <row r="232" spans="1:8">
      <c r="A232" s="20" t="s">
        <v>346</v>
      </c>
      <c r="B232" s="5" t="s">
        <v>13</v>
      </c>
      <c r="C232" s="5"/>
      <c r="D232" s="4" t="s">
        <v>347</v>
      </c>
      <c r="E232" s="9">
        <v>0</v>
      </c>
      <c r="F232" s="83">
        <v>0</v>
      </c>
      <c r="G232" s="83">
        <v>0</v>
      </c>
      <c r="H232" s="22">
        <f t="shared" si="4"/>
        <v>0</v>
      </c>
    </row>
    <row r="233" spans="1:8">
      <c r="A233" s="20" t="s">
        <v>348</v>
      </c>
      <c r="B233" s="5" t="s">
        <v>13</v>
      </c>
      <c r="C233" s="5"/>
      <c r="D233" s="4" t="s">
        <v>349</v>
      </c>
      <c r="E233" s="9">
        <v>191400</v>
      </c>
      <c r="F233" s="83">
        <v>0</v>
      </c>
      <c r="G233" s="83">
        <v>0</v>
      </c>
      <c r="H233" s="22">
        <f t="shared" si="4"/>
        <v>191400</v>
      </c>
    </row>
    <row r="234" spans="1:8">
      <c r="A234" s="20">
        <v>785910</v>
      </c>
      <c r="B234" s="5" t="s">
        <v>13</v>
      </c>
      <c r="C234" s="5"/>
      <c r="D234" s="4" t="s">
        <v>350</v>
      </c>
      <c r="E234" s="9">
        <v>0</v>
      </c>
      <c r="F234" s="83">
        <v>0</v>
      </c>
      <c r="G234" s="83">
        <v>0</v>
      </c>
      <c r="H234" s="22">
        <f t="shared" si="4"/>
        <v>0</v>
      </c>
    </row>
    <row r="235" spans="1:8">
      <c r="A235" s="20">
        <v>785920</v>
      </c>
      <c r="B235" s="5" t="s">
        <v>13</v>
      </c>
      <c r="C235" s="5"/>
      <c r="D235" s="4" t="s">
        <v>351</v>
      </c>
      <c r="E235" s="9">
        <v>0</v>
      </c>
      <c r="F235" s="83">
        <v>0</v>
      </c>
      <c r="G235" s="83">
        <v>0</v>
      </c>
      <c r="H235" s="22">
        <f t="shared" si="4"/>
        <v>0</v>
      </c>
    </row>
    <row r="236" spans="1:8">
      <c r="A236" s="20" t="s">
        <v>352</v>
      </c>
      <c r="B236" s="5" t="s">
        <v>13</v>
      </c>
      <c r="C236" s="5">
        <v>81501</v>
      </c>
      <c r="D236" s="4" t="s">
        <v>353</v>
      </c>
      <c r="E236" s="9">
        <v>0</v>
      </c>
      <c r="F236" s="83">
        <v>0</v>
      </c>
      <c r="G236" s="83">
        <v>0</v>
      </c>
      <c r="H236" s="22">
        <f t="shared" si="4"/>
        <v>0</v>
      </c>
    </row>
    <row r="237" spans="1:8">
      <c r="A237" s="20" t="s">
        <v>354</v>
      </c>
      <c r="B237" s="5" t="s">
        <v>13</v>
      </c>
      <c r="C237" s="5">
        <v>81501</v>
      </c>
      <c r="D237" s="4" t="s">
        <v>355</v>
      </c>
      <c r="E237" s="9">
        <v>0</v>
      </c>
      <c r="F237" s="83">
        <v>0</v>
      </c>
      <c r="G237" s="83">
        <v>0</v>
      </c>
      <c r="H237" s="22">
        <f t="shared" si="4"/>
        <v>0</v>
      </c>
    </row>
    <row r="238" spans="1:8">
      <c r="A238" s="20" t="s">
        <v>356</v>
      </c>
      <c r="B238" s="5" t="s">
        <v>13</v>
      </c>
      <c r="C238" s="5">
        <v>81501</v>
      </c>
      <c r="D238" s="4" t="s">
        <v>357</v>
      </c>
      <c r="E238" s="9">
        <v>0</v>
      </c>
      <c r="F238" s="83">
        <v>0</v>
      </c>
      <c r="G238" s="83">
        <v>0</v>
      </c>
      <c r="H238" s="22">
        <f t="shared" si="4"/>
        <v>0</v>
      </c>
    </row>
    <row r="239" spans="1:8">
      <c r="A239" s="20" t="s">
        <v>358</v>
      </c>
      <c r="B239" s="5" t="s">
        <v>13</v>
      </c>
      <c r="C239" s="5">
        <v>81501</v>
      </c>
      <c r="D239" s="4" t="s">
        <v>359</v>
      </c>
      <c r="E239" s="9">
        <v>0</v>
      </c>
      <c r="F239" s="83">
        <v>0</v>
      </c>
      <c r="G239" s="83">
        <v>0</v>
      </c>
      <c r="H239" s="22">
        <f t="shared" si="4"/>
        <v>0</v>
      </c>
    </row>
    <row r="240" spans="1:8">
      <c r="A240" s="20" t="s">
        <v>360</v>
      </c>
      <c r="B240" s="5" t="s">
        <v>13</v>
      </c>
      <c r="C240" s="5">
        <v>81501</v>
      </c>
      <c r="D240" s="4" t="s">
        <v>361</v>
      </c>
      <c r="E240" s="9">
        <v>0</v>
      </c>
      <c r="F240" s="83">
        <v>0</v>
      </c>
      <c r="G240" s="83">
        <v>0</v>
      </c>
      <c r="H240" s="22">
        <f t="shared" si="4"/>
        <v>0</v>
      </c>
    </row>
    <row r="241" spans="1:8">
      <c r="A241" s="20" t="s">
        <v>362</v>
      </c>
      <c r="B241" s="5" t="s">
        <v>13</v>
      </c>
      <c r="C241" s="5">
        <v>81501</v>
      </c>
      <c r="D241" s="4" t="s">
        <v>363</v>
      </c>
      <c r="E241" s="9">
        <v>1281000</v>
      </c>
      <c r="F241" s="83">
        <v>213000</v>
      </c>
      <c r="G241" s="83">
        <v>0</v>
      </c>
      <c r="H241" s="22">
        <f t="shared" si="4"/>
        <v>1494000</v>
      </c>
    </row>
    <row r="242" spans="1:8">
      <c r="A242" s="20" t="s">
        <v>364</v>
      </c>
      <c r="B242" s="5" t="s">
        <v>13</v>
      </c>
      <c r="C242" s="5">
        <v>81501</v>
      </c>
      <c r="D242" s="4" t="s">
        <v>365</v>
      </c>
      <c r="E242" s="9">
        <v>0</v>
      </c>
      <c r="F242" s="83">
        <v>0</v>
      </c>
      <c r="G242" s="83">
        <v>0</v>
      </c>
      <c r="H242" s="22">
        <f t="shared" si="4"/>
        <v>0</v>
      </c>
    </row>
    <row r="243" spans="1:8">
      <c r="A243" s="20" t="s">
        <v>366</v>
      </c>
      <c r="B243" s="5" t="s">
        <v>13</v>
      </c>
      <c r="C243" s="5">
        <v>81400</v>
      </c>
      <c r="D243" s="4" t="s">
        <v>367</v>
      </c>
      <c r="E243" s="9">
        <v>219664</v>
      </c>
      <c r="F243" s="83">
        <v>30500</v>
      </c>
      <c r="G243" s="83">
        <v>0</v>
      </c>
      <c r="H243" s="22">
        <f t="shared" si="4"/>
        <v>250164</v>
      </c>
    </row>
    <row r="244" spans="1:8">
      <c r="A244" s="20" t="s">
        <v>368</v>
      </c>
      <c r="B244" s="5" t="s">
        <v>13</v>
      </c>
      <c r="C244" s="5"/>
      <c r="D244" s="4" t="s">
        <v>369</v>
      </c>
      <c r="E244" s="9">
        <v>0</v>
      </c>
      <c r="F244" s="83">
        <v>0</v>
      </c>
      <c r="G244" s="83">
        <v>0</v>
      </c>
      <c r="H244" s="22">
        <f t="shared" si="4"/>
        <v>0</v>
      </c>
    </row>
    <row r="245" spans="1:8">
      <c r="A245" s="20" t="s">
        <v>370</v>
      </c>
      <c r="B245" s="5" t="s">
        <v>13</v>
      </c>
      <c r="C245" s="5">
        <v>81402</v>
      </c>
      <c r="D245" s="4" t="s">
        <v>371</v>
      </c>
      <c r="E245" s="9">
        <v>1345560</v>
      </c>
      <c r="F245" s="83">
        <v>158136</v>
      </c>
      <c r="G245" s="83">
        <v>0</v>
      </c>
      <c r="H245" s="22">
        <f t="shared" si="4"/>
        <v>1503696</v>
      </c>
    </row>
    <row r="246" spans="1:8">
      <c r="A246" s="20" t="s">
        <v>372</v>
      </c>
      <c r="B246" s="5" t="s">
        <v>13</v>
      </c>
      <c r="C246" s="5">
        <v>81402</v>
      </c>
      <c r="D246" s="4" t="s">
        <v>373</v>
      </c>
      <c r="E246" s="9">
        <v>0</v>
      </c>
      <c r="F246" s="83">
        <v>0</v>
      </c>
      <c r="G246" s="83">
        <v>0</v>
      </c>
      <c r="H246" s="22">
        <f t="shared" si="4"/>
        <v>0</v>
      </c>
    </row>
    <row r="247" spans="1:8">
      <c r="A247" s="20" t="s">
        <v>374</v>
      </c>
      <c r="B247" s="5" t="s">
        <v>13</v>
      </c>
      <c r="C247" s="5">
        <v>81402</v>
      </c>
      <c r="D247" s="4" t="s">
        <v>375</v>
      </c>
      <c r="E247" s="9">
        <v>0</v>
      </c>
      <c r="F247" s="83">
        <v>0</v>
      </c>
      <c r="G247" s="83">
        <v>0</v>
      </c>
      <c r="H247" s="22">
        <f t="shared" si="4"/>
        <v>0</v>
      </c>
    </row>
    <row r="248" spans="1:8">
      <c r="A248" s="20" t="s">
        <v>376</v>
      </c>
      <c r="B248" s="5" t="s">
        <v>13</v>
      </c>
      <c r="C248" s="5">
        <v>81402</v>
      </c>
      <c r="D248" s="4" t="s">
        <v>377</v>
      </c>
      <c r="E248" s="9">
        <v>248430</v>
      </c>
      <c r="F248" s="83">
        <v>35490</v>
      </c>
      <c r="G248" s="83">
        <v>0</v>
      </c>
      <c r="H248" s="22">
        <f t="shared" si="4"/>
        <v>283920</v>
      </c>
    </row>
    <row r="249" spans="1:8">
      <c r="A249" s="20" t="s">
        <v>378</v>
      </c>
      <c r="B249" s="5" t="s">
        <v>13</v>
      </c>
      <c r="C249" s="5">
        <v>81402</v>
      </c>
      <c r="D249" s="4" t="s">
        <v>379</v>
      </c>
      <c r="E249" s="9">
        <v>568984</v>
      </c>
      <c r="F249" s="83">
        <v>52712</v>
      </c>
      <c r="G249" s="83">
        <v>0</v>
      </c>
      <c r="H249" s="22">
        <f t="shared" si="4"/>
        <v>621696</v>
      </c>
    </row>
    <row r="250" spans="1:8">
      <c r="A250" s="20" t="s">
        <v>380</v>
      </c>
      <c r="B250" s="5" t="s">
        <v>13</v>
      </c>
      <c r="C250" s="5">
        <v>81402</v>
      </c>
      <c r="D250" s="4" t="s">
        <v>381</v>
      </c>
      <c r="E250" s="9">
        <v>384711</v>
      </c>
      <c r="F250" s="83">
        <v>52712</v>
      </c>
      <c r="G250" s="83">
        <v>0</v>
      </c>
      <c r="H250" s="22">
        <f t="shared" si="4"/>
        <v>437423</v>
      </c>
    </row>
    <row r="251" spans="1:8">
      <c r="A251" s="20" t="s">
        <v>382</v>
      </c>
      <c r="B251" s="5" t="s">
        <v>13</v>
      </c>
      <c r="C251" s="5">
        <v>81402</v>
      </c>
      <c r="D251" s="4" t="s">
        <v>383</v>
      </c>
      <c r="E251" s="9">
        <v>522407</v>
      </c>
      <c r="F251" s="83">
        <v>77220</v>
      </c>
      <c r="G251" s="83">
        <v>0</v>
      </c>
      <c r="H251" s="22">
        <f t="shared" si="4"/>
        <v>599627</v>
      </c>
    </row>
    <row r="252" spans="1:8">
      <c r="A252" s="147" t="s">
        <v>384</v>
      </c>
      <c r="B252" s="148" t="s">
        <v>13</v>
      </c>
      <c r="C252" s="148">
        <v>81402</v>
      </c>
      <c r="D252" s="149" t="s">
        <v>385</v>
      </c>
      <c r="E252" s="150">
        <v>1030405</v>
      </c>
      <c r="F252" s="151">
        <v>169932</v>
      </c>
      <c r="G252" s="151">
        <v>0</v>
      </c>
      <c r="H252" s="152">
        <f t="shared" si="4"/>
        <v>1200337</v>
      </c>
    </row>
    <row r="253" spans="1:8">
      <c r="A253" s="20" t="s">
        <v>386</v>
      </c>
      <c r="B253" s="5" t="s">
        <v>13</v>
      </c>
      <c r="C253" s="5">
        <v>81403</v>
      </c>
      <c r="D253" s="4" t="s">
        <v>387</v>
      </c>
      <c r="E253" s="9">
        <v>0</v>
      </c>
      <c r="F253" s="83">
        <v>0</v>
      </c>
      <c r="G253" s="83">
        <v>0</v>
      </c>
      <c r="H253" s="22">
        <f t="shared" si="4"/>
        <v>0</v>
      </c>
    </row>
    <row r="254" spans="1:8">
      <c r="A254" s="20" t="s">
        <v>388</v>
      </c>
      <c r="B254" s="5" t="s">
        <v>13</v>
      </c>
      <c r="C254" s="5">
        <v>81403</v>
      </c>
      <c r="D254" s="4" t="s">
        <v>389</v>
      </c>
      <c r="E254" s="9">
        <v>0</v>
      </c>
      <c r="F254" s="83">
        <v>0</v>
      </c>
      <c r="G254" s="83">
        <v>0</v>
      </c>
      <c r="H254" s="22">
        <f t="shared" si="4"/>
        <v>0</v>
      </c>
    </row>
    <row r="255" spans="1:8">
      <c r="A255" s="20" t="s">
        <v>390</v>
      </c>
      <c r="B255" s="5" t="s">
        <v>13</v>
      </c>
      <c r="C255" s="5">
        <v>81403</v>
      </c>
      <c r="D255" s="4" t="s">
        <v>391</v>
      </c>
      <c r="E255" s="9">
        <v>0</v>
      </c>
      <c r="F255" s="83">
        <v>0</v>
      </c>
      <c r="G255" s="83">
        <v>0</v>
      </c>
      <c r="H255" s="22">
        <f t="shared" si="4"/>
        <v>0</v>
      </c>
    </row>
    <row r="256" spans="1:8">
      <c r="A256" s="20" t="s">
        <v>392</v>
      </c>
      <c r="B256" s="5" t="s">
        <v>13</v>
      </c>
      <c r="C256" s="5">
        <v>81403</v>
      </c>
      <c r="D256" s="4" t="s">
        <v>393</v>
      </c>
      <c r="E256" s="9">
        <v>0</v>
      </c>
      <c r="F256" s="83">
        <v>0</v>
      </c>
      <c r="G256" s="83">
        <v>0</v>
      </c>
      <c r="H256" s="22">
        <f t="shared" si="4"/>
        <v>0</v>
      </c>
    </row>
    <row r="257" spans="1:8">
      <c r="A257" s="20" t="s">
        <v>394</v>
      </c>
      <c r="B257" s="5" t="s">
        <v>13</v>
      </c>
      <c r="C257" s="5">
        <v>81403</v>
      </c>
      <c r="D257" s="4" t="s">
        <v>395</v>
      </c>
      <c r="E257" s="9">
        <v>14700</v>
      </c>
      <c r="F257" s="83">
        <v>0</v>
      </c>
      <c r="G257" s="83">
        <v>0</v>
      </c>
      <c r="H257" s="22">
        <f t="shared" si="4"/>
        <v>14700</v>
      </c>
    </row>
    <row r="258" spans="1:8">
      <c r="A258" s="20" t="s">
        <v>396</v>
      </c>
      <c r="B258" s="5" t="s">
        <v>13</v>
      </c>
      <c r="C258" s="5">
        <v>81403</v>
      </c>
      <c r="D258" s="4" t="s">
        <v>397</v>
      </c>
      <c r="E258" s="9">
        <v>775987</v>
      </c>
      <c r="F258" s="83">
        <v>134589</v>
      </c>
      <c r="G258" s="83">
        <v>0</v>
      </c>
      <c r="H258" s="22">
        <f t="shared" si="4"/>
        <v>910576</v>
      </c>
    </row>
    <row r="259" spans="1:8">
      <c r="A259" s="20" t="s">
        <v>398</v>
      </c>
      <c r="B259" s="5" t="s">
        <v>13</v>
      </c>
      <c r="C259" s="5">
        <v>81403</v>
      </c>
      <c r="D259" s="4" t="s">
        <v>399</v>
      </c>
      <c r="E259" s="9">
        <v>0</v>
      </c>
      <c r="F259" s="83">
        <v>0</v>
      </c>
      <c r="G259" s="83">
        <v>0</v>
      </c>
      <c r="H259" s="22">
        <f t="shared" si="4"/>
        <v>0</v>
      </c>
    </row>
    <row r="260" spans="1:8">
      <c r="A260" s="20" t="s">
        <v>400</v>
      </c>
      <c r="B260" s="5" t="s">
        <v>13</v>
      </c>
      <c r="C260" s="5">
        <v>81403</v>
      </c>
      <c r="D260" s="4" t="s">
        <v>401</v>
      </c>
      <c r="E260" s="9">
        <v>0</v>
      </c>
      <c r="F260" s="83">
        <v>0</v>
      </c>
      <c r="G260" s="83">
        <v>0</v>
      </c>
      <c r="H260" s="22">
        <f t="shared" si="4"/>
        <v>0</v>
      </c>
    </row>
    <row r="261" spans="1:8">
      <c r="A261" s="20" t="s">
        <v>402</v>
      </c>
      <c r="B261" s="5" t="s">
        <v>13</v>
      </c>
      <c r="C261" s="5"/>
      <c r="D261" s="4" t="s">
        <v>403</v>
      </c>
      <c r="E261" s="9">
        <v>0</v>
      </c>
      <c r="F261" s="83">
        <v>0</v>
      </c>
      <c r="G261" s="83">
        <v>0</v>
      </c>
      <c r="H261" s="22">
        <f t="shared" si="4"/>
        <v>0</v>
      </c>
    </row>
    <row r="262" spans="1:8">
      <c r="A262" s="20" t="s">
        <v>404</v>
      </c>
      <c r="B262" s="5" t="s">
        <v>13</v>
      </c>
      <c r="C262" s="5"/>
      <c r="D262" s="4" t="s">
        <v>405</v>
      </c>
      <c r="E262" s="9">
        <v>0</v>
      </c>
      <c r="F262" s="83">
        <v>0</v>
      </c>
      <c r="G262" s="83">
        <v>0</v>
      </c>
      <c r="H262" s="22">
        <f t="shared" si="4"/>
        <v>0</v>
      </c>
    </row>
    <row r="263" spans="1:8">
      <c r="A263" s="20">
        <v>786110</v>
      </c>
      <c r="B263" s="5" t="s">
        <v>13</v>
      </c>
      <c r="C263" s="5"/>
      <c r="D263" s="4" t="s">
        <v>406</v>
      </c>
      <c r="E263" s="9">
        <v>0</v>
      </c>
      <c r="F263" s="83">
        <v>0</v>
      </c>
      <c r="G263" s="83">
        <v>0</v>
      </c>
      <c r="H263" s="22">
        <f t="shared" si="4"/>
        <v>0</v>
      </c>
    </row>
    <row r="264" spans="1:8">
      <c r="A264" s="20">
        <v>786120</v>
      </c>
      <c r="B264" s="5" t="s">
        <v>13</v>
      </c>
      <c r="C264" s="5"/>
      <c r="D264" s="4" t="s">
        <v>407</v>
      </c>
      <c r="E264" s="9">
        <v>0</v>
      </c>
      <c r="F264" s="83">
        <v>0</v>
      </c>
      <c r="G264" s="83">
        <v>0</v>
      </c>
      <c r="H264" s="22">
        <f t="shared" si="4"/>
        <v>0</v>
      </c>
    </row>
    <row r="265" spans="1:8">
      <c r="A265" s="20">
        <v>786130</v>
      </c>
      <c r="B265" s="5" t="s">
        <v>13</v>
      </c>
      <c r="C265" s="5"/>
      <c r="D265" s="4" t="s">
        <v>408</v>
      </c>
      <c r="E265" s="9">
        <v>0</v>
      </c>
      <c r="F265" s="83">
        <v>0</v>
      </c>
      <c r="G265" s="83">
        <v>0</v>
      </c>
      <c r="H265" s="22">
        <f t="shared" si="4"/>
        <v>0</v>
      </c>
    </row>
    <row r="266" spans="1:8">
      <c r="A266" s="20">
        <v>786150</v>
      </c>
      <c r="B266" s="5" t="s">
        <v>13</v>
      </c>
      <c r="C266" s="5"/>
      <c r="D266" s="4" t="s">
        <v>409</v>
      </c>
      <c r="E266" s="9">
        <v>0</v>
      </c>
      <c r="F266" s="83">
        <v>0</v>
      </c>
      <c r="G266" s="83">
        <v>0</v>
      </c>
      <c r="H266" s="22">
        <f t="shared" si="4"/>
        <v>0</v>
      </c>
    </row>
    <row r="267" spans="1:8">
      <c r="A267" s="20">
        <v>786160</v>
      </c>
      <c r="B267" s="5" t="s">
        <v>13</v>
      </c>
      <c r="C267" s="5"/>
      <c r="D267" s="4" t="s">
        <v>410</v>
      </c>
      <c r="E267" s="9">
        <v>0</v>
      </c>
      <c r="F267" s="83">
        <v>0</v>
      </c>
      <c r="G267" s="83">
        <v>0</v>
      </c>
      <c r="H267" s="22">
        <f t="shared" si="4"/>
        <v>0</v>
      </c>
    </row>
    <row r="268" spans="1:8">
      <c r="A268" s="20" t="s">
        <v>411</v>
      </c>
      <c r="B268" s="5" t="s">
        <v>13</v>
      </c>
      <c r="C268" s="5"/>
      <c r="D268" s="4" t="s">
        <v>412</v>
      </c>
      <c r="E268" s="9">
        <v>0</v>
      </c>
      <c r="F268" s="83">
        <v>0</v>
      </c>
      <c r="G268" s="83">
        <v>0</v>
      </c>
      <c r="H268" s="22">
        <f t="shared" si="4"/>
        <v>0</v>
      </c>
    </row>
    <row r="269" spans="1:8">
      <c r="A269" s="20" t="s">
        <v>413</v>
      </c>
      <c r="B269" s="5" t="s">
        <v>13</v>
      </c>
      <c r="C269" s="5">
        <v>81204</v>
      </c>
      <c r="D269" s="4" t="s">
        <v>414</v>
      </c>
      <c r="E269" s="9">
        <v>1187961</v>
      </c>
      <c r="F269" s="83">
        <v>522900</v>
      </c>
      <c r="G269" s="83">
        <v>0</v>
      </c>
      <c r="H269" s="22">
        <f t="shared" si="4"/>
        <v>1710861</v>
      </c>
    </row>
    <row r="270" spans="1:8">
      <c r="A270" s="20" t="s">
        <v>415</v>
      </c>
      <c r="B270" s="5" t="s">
        <v>13</v>
      </c>
      <c r="C270" s="5">
        <v>81204</v>
      </c>
      <c r="D270" s="4" t="s">
        <v>416</v>
      </c>
      <c r="E270" s="9">
        <v>0</v>
      </c>
      <c r="F270" s="83">
        <v>0</v>
      </c>
      <c r="G270" s="83">
        <v>0</v>
      </c>
      <c r="H270" s="22">
        <f t="shared" si="4"/>
        <v>0</v>
      </c>
    </row>
    <row r="271" spans="1:8">
      <c r="A271" s="20" t="s">
        <v>417</v>
      </c>
      <c r="B271" s="5" t="s">
        <v>13</v>
      </c>
      <c r="C271" s="5">
        <v>81204</v>
      </c>
      <c r="D271" s="4" t="s">
        <v>418</v>
      </c>
      <c r="E271" s="9">
        <v>0</v>
      </c>
      <c r="F271" s="83">
        <v>0</v>
      </c>
      <c r="G271" s="83">
        <v>0</v>
      </c>
      <c r="H271" s="22">
        <f t="shared" ref="H271:H334" si="5">E271+F271-G271</f>
        <v>0</v>
      </c>
    </row>
    <row r="272" spans="1:8">
      <c r="A272" s="20" t="s">
        <v>419</v>
      </c>
      <c r="B272" s="5" t="s">
        <v>13</v>
      </c>
      <c r="C272" s="5">
        <v>81204</v>
      </c>
      <c r="D272" s="4" t="s">
        <v>420</v>
      </c>
      <c r="E272" s="9">
        <v>0</v>
      </c>
      <c r="F272" s="83">
        <v>0</v>
      </c>
      <c r="G272" s="83">
        <v>0</v>
      </c>
      <c r="H272" s="22">
        <f t="shared" si="5"/>
        <v>0</v>
      </c>
    </row>
    <row r="273" spans="1:8">
      <c r="A273" s="20" t="s">
        <v>421</v>
      </c>
      <c r="B273" s="5" t="s">
        <v>13</v>
      </c>
      <c r="C273" s="5">
        <v>81204</v>
      </c>
      <c r="D273" s="4" t="s">
        <v>422</v>
      </c>
      <c r="E273" s="9">
        <v>505000</v>
      </c>
      <c r="F273" s="83">
        <v>45100</v>
      </c>
      <c r="G273" s="83">
        <v>0</v>
      </c>
      <c r="H273" s="22">
        <f t="shared" si="5"/>
        <v>550100</v>
      </c>
    </row>
    <row r="274" spans="1:8">
      <c r="A274" s="20" t="s">
        <v>423</v>
      </c>
      <c r="B274" s="5" t="s">
        <v>13</v>
      </c>
      <c r="C274" s="5">
        <v>81204</v>
      </c>
      <c r="D274" s="4" t="s">
        <v>424</v>
      </c>
      <c r="E274" s="9">
        <v>82000</v>
      </c>
      <c r="F274" s="83">
        <v>11900</v>
      </c>
      <c r="G274" s="83">
        <v>0</v>
      </c>
      <c r="H274" s="22">
        <f t="shared" si="5"/>
        <v>93900</v>
      </c>
    </row>
    <row r="275" spans="1:8">
      <c r="A275" s="20" t="s">
        <v>425</v>
      </c>
      <c r="B275" s="5" t="s">
        <v>13</v>
      </c>
      <c r="C275" s="5">
        <v>81204</v>
      </c>
      <c r="D275" s="4" t="s">
        <v>426</v>
      </c>
      <c r="E275" s="9">
        <v>0</v>
      </c>
      <c r="F275" s="83">
        <v>0</v>
      </c>
      <c r="G275" s="83">
        <v>0</v>
      </c>
      <c r="H275" s="22">
        <f t="shared" si="5"/>
        <v>0</v>
      </c>
    </row>
    <row r="276" spans="1:8">
      <c r="A276" s="147" t="s">
        <v>427</v>
      </c>
      <c r="B276" s="148" t="s">
        <v>13</v>
      </c>
      <c r="C276" s="148">
        <v>81204</v>
      </c>
      <c r="D276" s="149" t="s">
        <v>428</v>
      </c>
      <c r="E276" s="150">
        <v>131550</v>
      </c>
      <c r="F276" s="151">
        <v>84409</v>
      </c>
      <c r="G276" s="151">
        <v>0</v>
      </c>
      <c r="H276" s="152">
        <f t="shared" si="5"/>
        <v>215959</v>
      </c>
    </row>
    <row r="277" spans="1:8">
      <c r="A277" s="20" t="s">
        <v>429</v>
      </c>
      <c r="B277" s="5" t="s">
        <v>13</v>
      </c>
      <c r="C277" s="5">
        <v>81205</v>
      </c>
      <c r="D277" s="4" t="s">
        <v>430</v>
      </c>
      <c r="E277" s="9">
        <v>2391231</v>
      </c>
      <c r="F277" s="83">
        <v>306200</v>
      </c>
      <c r="G277" s="83">
        <v>0</v>
      </c>
      <c r="H277" s="22">
        <f t="shared" si="5"/>
        <v>2697431</v>
      </c>
    </row>
    <row r="278" spans="1:8">
      <c r="A278" s="20" t="s">
        <v>431</v>
      </c>
      <c r="B278" s="5" t="s">
        <v>13</v>
      </c>
      <c r="C278" s="5">
        <v>81205</v>
      </c>
      <c r="D278" s="4" t="s">
        <v>432</v>
      </c>
      <c r="E278" s="9">
        <v>0</v>
      </c>
      <c r="F278" s="83">
        <v>0</v>
      </c>
      <c r="G278" s="83">
        <v>0</v>
      </c>
      <c r="H278" s="22">
        <f t="shared" si="5"/>
        <v>0</v>
      </c>
    </row>
    <row r="279" spans="1:8">
      <c r="A279" s="20" t="s">
        <v>433</v>
      </c>
      <c r="B279" s="5" t="s">
        <v>13</v>
      </c>
      <c r="C279" s="5">
        <v>81205</v>
      </c>
      <c r="D279" s="4" t="s">
        <v>434</v>
      </c>
      <c r="E279" s="9">
        <v>0</v>
      </c>
      <c r="F279" s="83">
        <v>0</v>
      </c>
      <c r="G279" s="83">
        <v>0</v>
      </c>
      <c r="H279" s="22">
        <f t="shared" si="5"/>
        <v>0</v>
      </c>
    </row>
    <row r="280" spans="1:8">
      <c r="A280" s="20" t="s">
        <v>435</v>
      </c>
      <c r="B280" s="5" t="s">
        <v>13</v>
      </c>
      <c r="C280" s="5">
        <v>81205</v>
      </c>
      <c r="D280" s="4" t="s">
        <v>436</v>
      </c>
      <c r="E280" s="9">
        <v>0</v>
      </c>
      <c r="F280" s="83">
        <v>0</v>
      </c>
      <c r="G280" s="83">
        <v>0</v>
      </c>
      <c r="H280" s="22">
        <f t="shared" si="5"/>
        <v>0</v>
      </c>
    </row>
    <row r="281" spans="1:8">
      <c r="A281" s="20" t="s">
        <v>437</v>
      </c>
      <c r="B281" s="5" t="s">
        <v>13</v>
      </c>
      <c r="C281" s="5">
        <v>81205</v>
      </c>
      <c r="D281" s="4" t="s">
        <v>438</v>
      </c>
      <c r="E281" s="9">
        <v>1291010</v>
      </c>
      <c r="F281" s="83">
        <v>31700</v>
      </c>
      <c r="G281" s="83">
        <v>0</v>
      </c>
      <c r="H281" s="22">
        <f t="shared" si="5"/>
        <v>1322710</v>
      </c>
    </row>
    <row r="282" spans="1:8">
      <c r="A282" s="20" t="s">
        <v>439</v>
      </c>
      <c r="B282" s="5" t="s">
        <v>13</v>
      </c>
      <c r="C282" s="5">
        <v>81205</v>
      </c>
      <c r="D282" s="4" t="s">
        <v>440</v>
      </c>
      <c r="E282" s="9">
        <v>753680</v>
      </c>
      <c r="F282" s="83">
        <v>88500</v>
      </c>
      <c r="G282" s="83">
        <v>0</v>
      </c>
      <c r="H282" s="22">
        <f t="shared" si="5"/>
        <v>842180</v>
      </c>
    </row>
    <row r="283" spans="1:8">
      <c r="A283" s="20" t="s">
        <v>441</v>
      </c>
      <c r="B283" s="5" t="s">
        <v>13</v>
      </c>
      <c r="C283" s="5">
        <v>81205</v>
      </c>
      <c r="D283" s="4" t="s">
        <v>442</v>
      </c>
      <c r="E283" s="9">
        <v>0</v>
      </c>
      <c r="F283" s="83">
        <v>0</v>
      </c>
      <c r="G283" s="83">
        <v>0</v>
      </c>
      <c r="H283" s="22">
        <f t="shared" si="5"/>
        <v>0</v>
      </c>
    </row>
    <row r="284" spans="1:8">
      <c r="A284" s="147" t="s">
        <v>443</v>
      </c>
      <c r="B284" s="148" t="s">
        <v>13</v>
      </c>
      <c r="C284" s="148">
        <v>81205</v>
      </c>
      <c r="D284" s="149" t="s">
        <v>444</v>
      </c>
      <c r="E284" s="150">
        <v>229400</v>
      </c>
      <c r="F284" s="151">
        <v>60100</v>
      </c>
      <c r="G284" s="151">
        <v>0</v>
      </c>
      <c r="H284" s="152">
        <f t="shared" si="5"/>
        <v>289500</v>
      </c>
    </row>
    <row r="285" spans="1:8">
      <c r="A285" s="20" t="s">
        <v>445</v>
      </c>
      <c r="B285" s="5" t="s">
        <v>13</v>
      </c>
      <c r="C285" s="5">
        <v>81206</v>
      </c>
      <c r="D285" s="4" t="s">
        <v>446</v>
      </c>
      <c r="E285" s="9">
        <v>4667348</v>
      </c>
      <c r="F285" s="83">
        <v>1520436</v>
      </c>
      <c r="G285" s="83">
        <v>0</v>
      </c>
      <c r="H285" s="22">
        <f t="shared" si="5"/>
        <v>6187784</v>
      </c>
    </row>
    <row r="286" spans="1:8">
      <c r="A286" s="20" t="s">
        <v>447</v>
      </c>
      <c r="B286" s="5" t="s">
        <v>13</v>
      </c>
      <c r="C286" s="5">
        <v>81206</v>
      </c>
      <c r="D286" s="4" t="s">
        <v>448</v>
      </c>
      <c r="E286" s="9">
        <v>0</v>
      </c>
      <c r="F286" s="83">
        <v>0</v>
      </c>
      <c r="G286" s="83">
        <v>0</v>
      </c>
      <c r="H286" s="22">
        <f t="shared" si="5"/>
        <v>0</v>
      </c>
    </row>
    <row r="287" spans="1:8">
      <c r="A287" s="20" t="s">
        <v>449</v>
      </c>
      <c r="B287" s="5" t="s">
        <v>13</v>
      </c>
      <c r="C287" s="5">
        <v>81206</v>
      </c>
      <c r="D287" s="4" t="s">
        <v>450</v>
      </c>
      <c r="E287" s="9">
        <v>0</v>
      </c>
      <c r="F287" s="83">
        <v>0</v>
      </c>
      <c r="G287" s="83">
        <v>0</v>
      </c>
      <c r="H287" s="22">
        <f t="shared" si="5"/>
        <v>0</v>
      </c>
    </row>
    <row r="288" spans="1:8">
      <c r="A288" s="20" t="s">
        <v>451</v>
      </c>
      <c r="B288" s="5" t="s">
        <v>13</v>
      </c>
      <c r="C288" s="5">
        <v>81206</v>
      </c>
      <c r="D288" s="4" t="s">
        <v>452</v>
      </c>
      <c r="E288" s="9">
        <v>44792</v>
      </c>
      <c r="F288" s="83">
        <v>0</v>
      </c>
      <c r="G288" s="83">
        <v>0</v>
      </c>
      <c r="H288" s="22">
        <f t="shared" si="5"/>
        <v>44792</v>
      </c>
    </row>
    <row r="289" spans="1:8">
      <c r="A289" s="20" t="s">
        <v>453</v>
      </c>
      <c r="B289" s="5" t="s">
        <v>13</v>
      </c>
      <c r="C289" s="5">
        <v>81206</v>
      </c>
      <c r="D289" s="4" t="s">
        <v>454</v>
      </c>
      <c r="E289" s="9">
        <v>2374835</v>
      </c>
      <c r="F289" s="83">
        <v>193358</v>
      </c>
      <c r="G289" s="83">
        <v>0</v>
      </c>
      <c r="H289" s="22">
        <f t="shared" si="5"/>
        <v>2568193</v>
      </c>
    </row>
    <row r="290" spans="1:8">
      <c r="A290" s="20" t="s">
        <v>455</v>
      </c>
      <c r="B290" s="5" t="s">
        <v>13</v>
      </c>
      <c r="C290" s="5">
        <v>81206</v>
      </c>
      <c r="D290" s="4" t="s">
        <v>456</v>
      </c>
      <c r="E290" s="9">
        <v>0</v>
      </c>
      <c r="F290" s="83">
        <v>0</v>
      </c>
      <c r="G290" s="83">
        <v>0</v>
      </c>
      <c r="H290" s="22">
        <f t="shared" si="5"/>
        <v>0</v>
      </c>
    </row>
    <row r="291" spans="1:8">
      <c r="A291" s="20" t="s">
        <v>457</v>
      </c>
      <c r="B291" s="5" t="s">
        <v>13</v>
      </c>
      <c r="C291" s="5">
        <v>81206</v>
      </c>
      <c r="D291" s="4" t="s">
        <v>458</v>
      </c>
      <c r="E291" s="9">
        <v>0</v>
      </c>
      <c r="F291" s="83">
        <v>0</v>
      </c>
      <c r="G291" s="83">
        <v>0</v>
      </c>
      <c r="H291" s="22">
        <f t="shared" si="5"/>
        <v>0</v>
      </c>
    </row>
    <row r="292" spans="1:8">
      <c r="A292" s="147" t="s">
        <v>459</v>
      </c>
      <c r="B292" s="148" t="s">
        <v>13</v>
      </c>
      <c r="C292" s="148">
        <v>81206</v>
      </c>
      <c r="D292" s="149" t="s">
        <v>460</v>
      </c>
      <c r="E292" s="150">
        <v>305844</v>
      </c>
      <c r="F292" s="151">
        <v>145546</v>
      </c>
      <c r="G292" s="151">
        <v>0</v>
      </c>
      <c r="H292" s="152">
        <f t="shared" si="5"/>
        <v>451390</v>
      </c>
    </row>
    <row r="293" spans="1:8">
      <c r="A293" s="20" t="s">
        <v>461</v>
      </c>
      <c r="B293" s="5" t="s">
        <v>13</v>
      </c>
      <c r="C293" s="5">
        <v>81207</v>
      </c>
      <c r="D293" s="4" t="s">
        <v>462</v>
      </c>
      <c r="E293" s="9">
        <v>3481813</v>
      </c>
      <c r="F293" s="83">
        <v>2091000</v>
      </c>
      <c r="G293" s="83">
        <v>0</v>
      </c>
      <c r="H293" s="22">
        <f t="shared" si="5"/>
        <v>5572813</v>
      </c>
    </row>
    <row r="294" spans="1:8">
      <c r="A294" s="20" t="s">
        <v>463</v>
      </c>
      <c r="B294" s="5" t="s">
        <v>13</v>
      </c>
      <c r="C294" s="5">
        <v>81207</v>
      </c>
      <c r="D294" s="4" t="s">
        <v>464</v>
      </c>
      <c r="E294" s="9">
        <v>0</v>
      </c>
      <c r="F294" s="83">
        <v>0</v>
      </c>
      <c r="G294" s="83">
        <v>0</v>
      </c>
      <c r="H294" s="22">
        <f t="shared" si="5"/>
        <v>0</v>
      </c>
    </row>
    <row r="295" spans="1:8">
      <c r="A295" s="20" t="s">
        <v>465</v>
      </c>
      <c r="B295" s="5" t="s">
        <v>13</v>
      </c>
      <c r="C295" s="5">
        <v>81207</v>
      </c>
      <c r="D295" s="4" t="s">
        <v>466</v>
      </c>
      <c r="E295" s="9">
        <v>0</v>
      </c>
      <c r="F295" s="83">
        <v>0</v>
      </c>
      <c r="G295" s="83">
        <v>0</v>
      </c>
      <c r="H295" s="22">
        <f t="shared" si="5"/>
        <v>0</v>
      </c>
    </row>
    <row r="296" spans="1:8">
      <c r="A296" s="20" t="s">
        <v>467</v>
      </c>
      <c r="B296" s="5" t="s">
        <v>13</v>
      </c>
      <c r="C296" s="5">
        <v>81207</v>
      </c>
      <c r="D296" s="4" t="s">
        <v>468</v>
      </c>
      <c r="E296" s="9">
        <v>0</v>
      </c>
      <c r="F296" s="83">
        <v>0</v>
      </c>
      <c r="G296" s="83">
        <v>0</v>
      </c>
      <c r="H296" s="22">
        <f t="shared" si="5"/>
        <v>0</v>
      </c>
    </row>
    <row r="297" spans="1:8">
      <c r="A297" s="20" t="s">
        <v>469</v>
      </c>
      <c r="B297" s="5" t="s">
        <v>13</v>
      </c>
      <c r="C297" s="5">
        <v>81207</v>
      </c>
      <c r="D297" s="4" t="s">
        <v>470</v>
      </c>
      <c r="E297" s="9">
        <v>240000</v>
      </c>
      <c r="F297" s="83">
        <v>0</v>
      </c>
      <c r="G297" s="83">
        <v>0</v>
      </c>
      <c r="H297" s="22">
        <f t="shared" si="5"/>
        <v>240000</v>
      </c>
    </row>
    <row r="298" spans="1:8">
      <c r="A298" s="20" t="s">
        <v>471</v>
      </c>
      <c r="B298" s="5" t="s">
        <v>13</v>
      </c>
      <c r="C298" s="5">
        <v>81207</v>
      </c>
      <c r="D298" s="4" t="s">
        <v>472</v>
      </c>
      <c r="E298" s="9">
        <v>160000</v>
      </c>
      <c r="F298" s="83">
        <v>0</v>
      </c>
      <c r="G298" s="83">
        <v>0</v>
      </c>
      <c r="H298" s="22">
        <f t="shared" si="5"/>
        <v>160000</v>
      </c>
    </row>
    <row r="299" spans="1:8">
      <c r="A299" s="20" t="s">
        <v>473</v>
      </c>
      <c r="B299" s="5" t="s">
        <v>13</v>
      </c>
      <c r="C299" s="5">
        <v>81207</v>
      </c>
      <c r="D299" s="4" t="s">
        <v>474</v>
      </c>
      <c r="E299" s="9">
        <v>0</v>
      </c>
      <c r="F299" s="83">
        <v>0</v>
      </c>
      <c r="G299" s="83">
        <v>0</v>
      </c>
      <c r="H299" s="22">
        <f t="shared" si="5"/>
        <v>0</v>
      </c>
    </row>
    <row r="300" spans="1:8">
      <c r="A300" s="147" t="s">
        <v>475</v>
      </c>
      <c r="B300" s="148" t="s">
        <v>13</v>
      </c>
      <c r="C300" s="148">
        <v>81207</v>
      </c>
      <c r="D300" s="149" t="s">
        <v>476</v>
      </c>
      <c r="E300" s="150">
        <v>1806991</v>
      </c>
      <c r="F300" s="151">
        <v>538033</v>
      </c>
      <c r="G300" s="151">
        <v>0</v>
      </c>
      <c r="H300" s="152">
        <f t="shared" si="5"/>
        <v>2345024</v>
      </c>
    </row>
    <row r="301" spans="1:8">
      <c r="A301" s="20" t="s">
        <v>477</v>
      </c>
      <c r="B301" s="5" t="s">
        <v>13</v>
      </c>
      <c r="C301" s="5">
        <v>81208</v>
      </c>
      <c r="D301" s="4" t="s">
        <v>478</v>
      </c>
      <c r="E301" s="9">
        <v>0</v>
      </c>
      <c r="F301" s="83">
        <v>0</v>
      </c>
      <c r="G301" s="83">
        <v>0</v>
      </c>
      <c r="H301" s="22">
        <f t="shared" si="5"/>
        <v>0</v>
      </c>
    </row>
    <row r="302" spans="1:8">
      <c r="A302" s="20" t="s">
        <v>479</v>
      </c>
      <c r="B302" s="5" t="s">
        <v>13</v>
      </c>
      <c r="C302" s="5">
        <v>81208</v>
      </c>
      <c r="D302" s="4" t="s">
        <v>480</v>
      </c>
      <c r="E302" s="9">
        <v>0</v>
      </c>
      <c r="F302" s="83">
        <v>0</v>
      </c>
      <c r="G302" s="83">
        <v>0</v>
      </c>
      <c r="H302" s="22">
        <f t="shared" si="5"/>
        <v>0</v>
      </c>
    </row>
    <row r="303" spans="1:8">
      <c r="A303" s="20" t="s">
        <v>481</v>
      </c>
      <c r="B303" s="5" t="s">
        <v>13</v>
      </c>
      <c r="C303" s="5">
        <v>81208</v>
      </c>
      <c r="D303" s="4" t="s">
        <v>482</v>
      </c>
      <c r="E303" s="9">
        <v>0</v>
      </c>
      <c r="F303" s="83">
        <v>0</v>
      </c>
      <c r="G303" s="83">
        <v>0</v>
      </c>
      <c r="H303" s="22">
        <f t="shared" si="5"/>
        <v>0</v>
      </c>
    </row>
    <row r="304" spans="1:8">
      <c r="A304" s="20" t="s">
        <v>483</v>
      </c>
      <c r="B304" s="5" t="s">
        <v>13</v>
      </c>
      <c r="C304" s="5">
        <v>81208</v>
      </c>
      <c r="D304" s="4" t="s">
        <v>484</v>
      </c>
      <c r="E304" s="9">
        <v>0</v>
      </c>
      <c r="F304" s="83">
        <v>0</v>
      </c>
      <c r="G304" s="83">
        <v>0</v>
      </c>
      <c r="H304" s="22">
        <f t="shared" si="5"/>
        <v>0</v>
      </c>
    </row>
    <row r="305" spans="1:9">
      <c r="A305" s="20" t="s">
        <v>485</v>
      </c>
      <c r="B305" s="5" t="s">
        <v>13</v>
      </c>
      <c r="C305" s="5">
        <v>81208</v>
      </c>
      <c r="D305" s="4" t="s">
        <v>486</v>
      </c>
      <c r="E305" s="9">
        <v>2088330</v>
      </c>
      <c r="F305" s="83">
        <v>0</v>
      </c>
      <c r="G305" s="83">
        <v>0</v>
      </c>
      <c r="H305" s="22">
        <f t="shared" si="5"/>
        <v>2088330</v>
      </c>
    </row>
    <row r="306" spans="1:9">
      <c r="A306" s="20" t="s">
        <v>487</v>
      </c>
      <c r="B306" s="5" t="s">
        <v>13</v>
      </c>
      <c r="C306" s="5">
        <v>81208</v>
      </c>
      <c r="D306" s="4" t="s">
        <v>488</v>
      </c>
      <c r="E306" s="9">
        <v>2167200</v>
      </c>
      <c r="F306" s="83">
        <v>0</v>
      </c>
      <c r="G306" s="83">
        <v>0</v>
      </c>
      <c r="H306" s="22">
        <f t="shared" si="5"/>
        <v>2167200</v>
      </c>
    </row>
    <row r="307" spans="1:9">
      <c r="A307" s="20">
        <v>786251</v>
      </c>
      <c r="B307" s="5" t="s">
        <v>13</v>
      </c>
      <c r="C307" s="5">
        <v>81300</v>
      </c>
      <c r="D307" s="4" t="s">
        <v>489</v>
      </c>
      <c r="E307" s="9">
        <v>0</v>
      </c>
      <c r="F307" s="83">
        <v>0</v>
      </c>
      <c r="G307" s="83">
        <v>0</v>
      </c>
      <c r="H307" s="22">
        <f t="shared" si="5"/>
        <v>0</v>
      </c>
    </row>
    <row r="308" spans="1:9">
      <c r="A308" s="20" t="s">
        <v>490</v>
      </c>
      <c r="B308" s="5" t="s">
        <v>13</v>
      </c>
      <c r="C308" s="5">
        <v>81300</v>
      </c>
      <c r="D308" s="4" t="s">
        <v>491</v>
      </c>
      <c r="E308" s="9">
        <v>0</v>
      </c>
      <c r="F308" s="83">
        <v>0</v>
      </c>
      <c r="G308" s="83">
        <v>0</v>
      </c>
      <c r="H308" s="22">
        <f t="shared" si="5"/>
        <v>0</v>
      </c>
    </row>
    <row r="309" spans="1:9">
      <c r="A309" s="20" t="s">
        <v>492</v>
      </c>
      <c r="B309" s="5" t="s">
        <v>13</v>
      </c>
      <c r="C309" s="5">
        <v>81300</v>
      </c>
      <c r="D309" s="4" t="s">
        <v>493</v>
      </c>
      <c r="E309" s="9">
        <v>0</v>
      </c>
      <c r="F309" s="83">
        <v>0</v>
      </c>
      <c r="G309" s="83">
        <v>0</v>
      </c>
      <c r="H309" s="22">
        <f t="shared" si="5"/>
        <v>0</v>
      </c>
    </row>
    <row r="310" spans="1:9">
      <c r="A310" s="20" t="s">
        <v>494</v>
      </c>
      <c r="B310" s="5" t="s">
        <v>13</v>
      </c>
      <c r="C310" s="5">
        <v>81300</v>
      </c>
      <c r="D310" s="4" t="s">
        <v>495</v>
      </c>
      <c r="E310" s="9">
        <v>0</v>
      </c>
      <c r="F310" s="83">
        <v>0</v>
      </c>
      <c r="G310" s="83">
        <v>0</v>
      </c>
      <c r="H310" s="22">
        <f t="shared" si="5"/>
        <v>0</v>
      </c>
    </row>
    <row r="311" spans="1:9">
      <c r="A311" s="20" t="s">
        <v>496</v>
      </c>
      <c r="B311" s="5" t="s">
        <v>13</v>
      </c>
      <c r="C311" s="5">
        <v>81300</v>
      </c>
      <c r="D311" s="4" t="s">
        <v>497</v>
      </c>
      <c r="E311" s="9">
        <v>0</v>
      </c>
      <c r="F311" s="83">
        <v>0</v>
      </c>
      <c r="G311" s="83">
        <v>0</v>
      </c>
      <c r="H311" s="22">
        <f t="shared" si="5"/>
        <v>0</v>
      </c>
    </row>
    <row r="312" spans="1:9">
      <c r="A312" s="20" t="s">
        <v>498</v>
      </c>
      <c r="B312" s="5" t="s">
        <v>13</v>
      </c>
      <c r="C312" s="5">
        <v>81301</v>
      </c>
      <c r="D312" s="4" t="s">
        <v>499</v>
      </c>
      <c r="E312" s="9">
        <v>0</v>
      </c>
      <c r="F312" s="83">
        <v>0</v>
      </c>
      <c r="G312" s="83">
        <v>0</v>
      </c>
      <c r="H312" s="22">
        <f t="shared" si="5"/>
        <v>0</v>
      </c>
    </row>
    <row r="313" spans="1:9">
      <c r="A313" s="20" t="s">
        <v>500</v>
      </c>
      <c r="B313" s="5" t="s">
        <v>13</v>
      </c>
      <c r="C313" s="5">
        <v>81301</v>
      </c>
      <c r="D313" s="4" t="s">
        <v>501</v>
      </c>
      <c r="E313" s="9">
        <v>0</v>
      </c>
      <c r="F313" s="83">
        <v>0</v>
      </c>
      <c r="G313" s="83">
        <v>0</v>
      </c>
      <c r="H313" s="22">
        <f t="shared" si="5"/>
        <v>0</v>
      </c>
    </row>
    <row r="314" spans="1:9">
      <c r="A314" s="20" t="s">
        <v>502</v>
      </c>
      <c r="B314" s="5" t="s">
        <v>13</v>
      </c>
      <c r="C314" s="5">
        <v>81301</v>
      </c>
      <c r="D314" s="4" t="s">
        <v>503</v>
      </c>
      <c r="E314" s="9">
        <v>0</v>
      </c>
      <c r="F314" s="83">
        <v>0</v>
      </c>
      <c r="G314" s="83">
        <v>0</v>
      </c>
      <c r="H314" s="22">
        <f t="shared" si="5"/>
        <v>0</v>
      </c>
    </row>
    <row r="315" spans="1:9">
      <c r="A315" s="20" t="s">
        <v>504</v>
      </c>
      <c r="B315" s="5" t="s">
        <v>13</v>
      </c>
      <c r="C315" s="5">
        <v>81301</v>
      </c>
      <c r="D315" s="4" t="s">
        <v>505</v>
      </c>
      <c r="E315" s="9">
        <v>0</v>
      </c>
      <c r="F315" s="83">
        <v>0</v>
      </c>
      <c r="G315" s="83">
        <v>0</v>
      </c>
      <c r="H315" s="22">
        <f t="shared" si="5"/>
        <v>0</v>
      </c>
    </row>
    <row r="316" spans="1:9">
      <c r="A316" s="20" t="s">
        <v>506</v>
      </c>
      <c r="B316" s="5" t="s">
        <v>13</v>
      </c>
      <c r="C316" s="5">
        <v>81301</v>
      </c>
      <c r="D316" s="4" t="s">
        <v>507</v>
      </c>
      <c r="E316" s="9">
        <v>38000</v>
      </c>
      <c r="F316" s="83">
        <v>0</v>
      </c>
      <c r="G316" s="83">
        <v>0</v>
      </c>
      <c r="H316" s="22">
        <f t="shared" si="5"/>
        <v>38000</v>
      </c>
    </row>
    <row r="317" spans="1:9">
      <c r="A317" s="20" t="s">
        <v>508</v>
      </c>
      <c r="B317" s="5" t="s">
        <v>13</v>
      </c>
      <c r="C317" s="5">
        <v>81301</v>
      </c>
      <c r="D317" s="4" t="s">
        <v>509</v>
      </c>
      <c r="E317" s="9">
        <v>0</v>
      </c>
      <c r="F317" s="83">
        <v>0</v>
      </c>
      <c r="G317" s="83">
        <v>0</v>
      </c>
      <c r="H317" s="22">
        <f t="shared" si="5"/>
        <v>0</v>
      </c>
    </row>
    <row r="318" spans="1:9">
      <c r="A318" s="20" t="s">
        <v>510</v>
      </c>
      <c r="B318" s="5" t="s">
        <v>13</v>
      </c>
      <c r="C318" s="5">
        <v>81301</v>
      </c>
      <c r="D318" s="4" t="s">
        <v>511</v>
      </c>
      <c r="E318" s="9">
        <v>0</v>
      </c>
      <c r="F318" s="83">
        <v>0</v>
      </c>
      <c r="G318" s="83">
        <v>0</v>
      </c>
      <c r="H318" s="22">
        <f t="shared" si="5"/>
        <v>0</v>
      </c>
    </row>
    <row r="319" spans="1:9">
      <c r="A319" s="20" t="s">
        <v>510</v>
      </c>
      <c r="B319" s="5" t="s">
        <v>13</v>
      </c>
      <c r="C319" s="5">
        <v>81301</v>
      </c>
      <c r="D319" s="4" t="s">
        <v>512</v>
      </c>
      <c r="E319" s="9">
        <v>0</v>
      </c>
      <c r="F319" s="83">
        <v>0</v>
      </c>
      <c r="G319" s="83">
        <v>0</v>
      </c>
      <c r="H319" s="22">
        <f t="shared" si="5"/>
        <v>0</v>
      </c>
    </row>
    <row r="320" spans="1:9" s="133" customFormat="1">
      <c r="A320" s="20" t="s">
        <v>513</v>
      </c>
      <c r="B320" s="5" t="s">
        <v>13</v>
      </c>
      <c r="C320" s="5">
        <v>81302</v>
      </c>
      <c r="D320" s="4" t="s">
        <v>514</v>
      </c>
      <c r="E320" s="9">
        <v>0</v>
      </c>
      <c r="F320" s="83">
        <v>0</v>
      </c>
      <c r="G320" s="83">
        <v>0</v>
      </c>
      <c r="H320" s="22">
        <f t="shared" si="5"/>
        <v>0</v>
      </c>
      <c r="I320" s="134"/>
    </row>
    <row r="321" spans="1:9" s="133" customFormat="1">
      <c r="A321" s="20" t="s">
        <v>515</v>
      </c>
      <c r="B321" s="5" t="s">
        <v>13</v>
      </c>
      <c r="C321" s="5">
        <v>81302</v>
      </c>
      <c r="D321" s="4" t="s">
        <v>516</v>
      </c>
      <c r="E321" s="9">
        <v>0</v>
      </c>
      <c r="F321" s="83">
        <v>0</v>
      </c>
      <c r="G321" s="83">
        <v>0</v>
      </c>
      <c r="H321" s="22">
        <f t="shared" si="5"/>
        <v>0</v>
      </c>
      <c r="I321" s="134"/>
    </row>
    <row r="322" spans="1:9" s="133" customFormat="1">
      <c r="A322" s="20" t="s">
        <v>517</v>
      </c>
      <c r="B322" s="5" t="s">
        <v>13</v>
      </c>
      <c r="C322" s="5">
        <v>81302</v>
      </c>
      <c r="D322" s="4" t="s">
        <v>518</v>
      </c>
      <c r="E322" s="9">
        <v>0</v>
      </c>
      <c r="F322" s="83">
        <v>0</v>
      </c>
      <c r="G322" s="83">
        <v>0</v>
      </c>
      <c r="H322" s="22">
        <f t="shared" si="5"/>
        <v>0</v>
      </c>
      <c r="I322" s="134"/>
    </row>
    <row r="323" spans="1:9" s="133" customFormat="1">
      <c r="A323" s="20" t="s">
        <v>519</v>
      </c>
      <c r="B323" s="5" t="s">
        <v>13</v>
      </c>
      <c r="C323" s="5">
        <v>81302</v>
      </c>
      <c r="D323" s="4" t="s">
        <v>520</v>
      </c>
      <c r="E323" s="9">
        <v>300000</v>
      </c>
      <c r="F323" s="83">
        <v>0</v>
      </c>
      <c r="G323" s="83">
        <v>0</v>
      </c>
      <c r="H323" s="22">
        <f t="shared" si="5"/>
        <v>300000</v>
      </c>
      <c r="I323" s="134"/>
    </row>
    <row r="324" spans="1:9" s="133" customFormat="1">
      <c r="A324" s="20" t="s">
        <v>521</v>
      </c>
      <c r="B324" s="5" t="s">
        <v>13</v>
      </c>
      <c r="C324" s="5">
        <v>81302</v>
      </c>
      <c r="D324" s="4" t="s">
        <v>522</v>
      </c>
      <c r="E324" s="9">
        <v>0</v>
      </c>
      <c r="F324" s="83">
        <v>0</v>
      </c>
      <c r="G324" s="83">
        <v>0</v>
      </c>
      <c r="H324" s="22">
        <f t="shared" si="5"/>
        <v>0</v>
      </c>
      <c r="I324" s="134"/>
    </row>
    <row r="325" spans="1:9" s="133" customFormat="1">
      <c r="A325" s="20" t="s">
        <v>523</v>
      </c>
      <c r="B325" s="5" t="s">
        <v>13</v>
      </c>
      <c r="C325" s="5">
        <v>81303</v>
      </c>
      <c r="D325" s="4" t="s">
        <v>524</v>
      </c>
      <c r="E325" s="9">
        <v>1181758</v>
      </c>
      <c r="F325" s="83">
        <v>170000</v>
      </c>
      <c r="G325" s="83">
        <v>0</v>
      </c>
      <c r="H325" s="22">
        <f t="shared" si="5"/>
        <v>1351758</v>
      </c>
      <c r="I325" s="134"/>
    </row>
    <row r="326" spans="1:9">
      <c r="A326" s="20" t="s">
        <v>525</v>
      </c>
      <c r="B326" s="5" t="s">
        <v>13</v>
      </c>
      <c r="C326" s="5">
        <v>81303</v>
      </c>
      <c r="D326" s="4" t="s">
        <v>526</v>
      </c>
      <c r="E326" s="9">
        <v>0</v>
      </c>
      <c r="F326" s="83">
        <v>0</v>
      </c>
      <c r="G326" s="83">
        <v>0</v>
      </c>
      <c r="H326" s="22">
        <f t="shared" si="5"/>
        <v>0</v>
      </c>
    </row>
    <row r="327" spans="1:9">
      <c r="A327" s="20" t="s">
        <v>527</v>
      </c>
      <c r="B327" s="5" t="s">
        <v>13</v>
      </c>
      <c r="C327" s="5">
        <v>81303</v>
      </c>
      <c r="D327" s="4" t="s">
        <v>528</v>
      </c>
      <c r="E327" s="9">
        <v>0</v>
      </c>
      <c r="F327" s="83">
        <v>0</v>
      </c>
      <c r="G327" s="83">
        <v>0</v>
      </c>
      <c r="H327" s="22">
        <f t="shared" si="5"/>
        <v>0</v>
      </c>
    </row>
    <row r="328" spans="1:9">
      <c r="A328" s="20" t="s">
        <v>529</v>
      </c>
      <c r="B328" s="5" t="s">
        <v>13</v>
      </c>
      <c r="C328" s="5">
        <v>81303</v>
      </c>
      <c r="D328" s="4" t="s">
        <v>530</v>
      </c>
      <c r="E328" s="9">
        <v>39000</v>
      </c>
      <c r="F328" s="83">
        <v>0</v>
      </c>
      <c r="G328" s="83">
        <v>0</v>
      </c>
      <c r="H328" s="22">
        <f t="shared" si="5"/>
        <v>39000</v>
      </c>
    </row>
    <row r="329" spans="1:9">
      <c r="A329" s="20" t="s">
        <v>531</v>
      </c>
      <c r="B329" s="5" t="s">
        <v>13</v>
      </c>
      <c r="C329" s="5">
        <v>81303</v>
      </c>
      <c r="D329" s="4" t="s">
        <v>532</v>
      </c>
      <c r="E329" s="9">
        <v>586500</v>
      </c>
      <c r="F329" s="83">
        <v>0</v>
      </c>
      <c r="G329" s="83">
        <v>0</v>
      </c>
      <c r="H329" s="22">
        <f t="shared" si="5"/>
        <v>586500</v>
      </c>
    </row>
    <row r="330" spans="1:9">
      <c r="A330" s="20" t="s">
        <v>533</v>
      </c>
      <c r="B330" s="5" t="s">
        <v>13</v>
      </c>
      <c r="C330" s="5">
        <v>81303</v>
      </c>
      <c r="D330" s="4" t="s">
        <v>534</v>
      </c>
      <c r="E330" s="9">
        <v>0</v>
      </c>
      <c r="F330" s="83">
        <v>0</v>
      </c>
      <c r="G330" s="83">
        <v>0</v>
      </c>
      <c r="H330" s="22">
        <f t="shared" si="5"/>
        <v>0</v>
      </c>
    </row>
    <row r="331" spans="1:9">
      <c r="A331" s="20" t="s">
        <v>535</v>
      </c>
      <c r="B331" s="5" t="s">
        <v>13</v>
      </c>
      <c r="C331" s="5">
        <v>81303</v>
      </c>
      <c r="D331" s="4" t="s">
        <v>536</v>
      </c>
      <c r="E331" s="9">
        <v>0</v>
      </c>
      <c r="F331" s="83">
        <v>0</v>
      </c>
      <c r="G331" s="83">
        <v>0</v>
      </c>
      <c r="H331" s="22">
        <f t="shared" si="5"/>
        <v>0</v>
      </c>
    </row>
    <row r="332" spans="1:9">
      <c r="A332" s="20" t="s">
        <v>537</v>
      </c>
      <c r="B332" s="5" t="s">
        <v>13</v>
      </c>
      <c r="C332" s="5">
        <v>81303</v>
      </c>
      <c r="D332" s="4" t="s">
        <v>538</v>
      </c>
      <c r="E332" s="9">
        <v>22000</v>
      </c>
      <c r="F332" s="83">
        <v>0</v>
      </c>
      <c r="G332" s="83">
        <v>0</v>
      </c>
      <c r="H332" s="22">
        <f t="shared" si="5"/>
        <v>22000</v>
      </c>
    </row>
    <row r="333" spans="1:9">
      <c r="A333" s="20">
        <v>786260</v>
      </c>
      <c r="B333" s="5" t="s">
        <v>13</v>
      </c>
      <c r="C333" s="5"/>
      <c r="D333" s="4" t="s">
        <v>539</v>
      </c>
      <c r="E333" s="9">
        <v>0</v>
      </c>
      <c r="F333" s="83">
        <v>0</v>
      </c>
      <c r="G333" s="83">
        <v>0</v>
      </c>
      <c r="H333" s="22">
        <f t="shared" si="5"/>
        <v>0</v>
      </c>
    </row>
    <row r="334" spans="1:9">
      <c r="A334" s="20" t="s">
        <v>540</v>
      </c>
      <c r="B334" s="5" t="s">
        <v>13</v>
      </c>
      <c r="C334" s="5"/>
      <c r="D334" s="4" t="s">
        <v>541</v>
      </c>
      <c r="E334" s="9">
        <v>0</v>
      </c>
      <c r="F334" s="83">
        <v>0</v>
      </c>
      <c r="G334" s="83">
        <v>0</v>
      </c>
      <c r="H334" s="22">
        <f t="shared" si="5"/>
        <v>0</v>
      </c>
    </row>
    <row r="335" spans="1:9">
      <c r="A335" s="20" t="s">
        <v>542</v>
      </c>
      <c r="B335" s="5" t="s">
        <v>13</v>
      </c>
      <c r="C335" s="5"/>
      <c r="D335" s="4" t="s">
        <v>543</v>
      </c>
      <c r="E335" s="9">
        <v>0</v>
      </c>
      <c r="F335" s="83">
        <v>0</v>
      </c>
      <c r="G335" s="83">
        <v>0</v>
      </c>
      <c r="H335" s="22">
        <f t="shared" ref="H335:H398" si="6">E335+F335-G335</f>
        <v>0</v>
      </c>
    </row>
    <row r="336" spans="1:9">
      <c r="A336" s="20" t="s">
        <v>544</v>
      </c>
      <c r="B336" s="5" t="s">
        <v>13</v>
      </c>
      <c r="C336" s="5"/>
      <c r="D336" s="4" t="s">
        <v>545</v>
      </c>
      <c r="E336" s="9">
        <v>0</v>
      </c>
      <c r="F336" s="83">
        <v>0</v>
      </c>
      <c r="G336" s="83">
        <v>0</v>
      </c>
      <c r="H336" s="22">
        <f t="shared" si="6"/>
        <v>0</v>
      </c>
    </row>
    <row r="337" spans="1:8">
      <c r="A337" s="20" t="s">
        <v>546</v>
      </c>
      <c r="B337" s="5" t="s">
        <v>13</v>
      </c>
      <c r="C337" s="5"/>
      <c r="D337" s="4" t="s">
        <v>547</v>
      </c>
      <c r="E337" s="9">
        <v>0</v>
      </c>
      <c r="F337" s="83">
        <v>0</v>
      </c>
      <c r="G337" s="83">
        <v>0</v>
      </c>
      <c r="H337" s="22">
        <f t="shared" si="6"/>
        <v>0</v>
      </c>
    </row>
    <row r="338" spans="1:8">
      <c r="A338" s="20" t="s">
        <v>548</v>
      </c>
      <c r="B338" s="5" t="s">
        <v>13</v>
      </c>
      <c r="C338" s="5"/>
      <c r="D338" s="4" t="s">
        <v>549</v>
      </c>
      <c r="E338" s="9">
        <v>0</v>
      </c>
      <c r="F338" s="83">
        <v>0</v>
      </c>
      <c r="G338" s="83">
        <v>0</v>
      </c>
      <c r="H338" s="22">
        <f t="shared" si="6"/>
        <v>0</v>
      </c>
    </row>
    <row r="339" spans="1:8">
      <c r="A339" s="20">
        <v>786300</v>
      </c>
      <c r="B339" s="5" t="s">
        <v>13</v>
      </c>
      <c r="C339" s="5"/>
      <c r="D339" s="4" t="s">
        <v>550</v>
      </c>
      <c r="E339" s="9">
        <v>0</v>
      </c>
      <c r="F339" s="83">
        <v>0</v>
      </c>
      <c r="G339" s="83">
        <v>0</v>
      </c>
      <c r="H339" s="22">
        <f t="shared" si="6"/>
        <v>0</v>
      </c>
    </row>
    <row r="340" spans="1:8">
      <c r="A340" s="20" t="s">
        <v>551</v>
      </c>
      <c r="B340" s="5" t="s">
        <v>13</v>
      </c>
      <c r="C340" s="5"/>
      <c r="D340" s="4" t="s">
        <v>552</v>
      </c>
      <c r="E340" s="9">
        <v>0</v>
      </c>
      <c r="F340" s="83">
        <v>0</v>
      </c>
      <c r="G340" s="83">
        <v>0</v>
      </c>
      <c r="H340" s="22">
        <f t="shared" si="6"/>
        <v>0</v>
      </c>
    </row>
    <row r="341" spans="1:8">
      <c r="A341" s="20" t="s">
        <v>553</v>
      </c>
      <c r="B341" s="5" t="s">
        <v>13</v>
      </c>
      <c r="C341" s="5">
        <v>82601</v>
      </c>
      <c r="D341" s="4" t="s">
        <v>554</v>
      </c>
      <c r="E341" s="9">
        <v>0</v>
      </c>
      <c r="F341" s="83">
        <v>0</v>
      </c>
      <c r="G341" s="83">
        <v>0</v>
      </c>
      <c r="H341" s="22">
        <f t="shared" si="6"/>
        <v>0</v>
      </c>
    </row>
    <row r="342" spans="1:8">
      <c r="A342" s="20" t="s">
        <v>555</v>
      </c>
      <c r="B342" s="5" t="s">
        <v>13</v>
      </c>
      <c r="C342" s="5">
        <v>82601</v>
      </c>
      <c r="D342" s="4" t="s">
        <v>556</v>
      </c>
      <c r="E342" s="9">
        <v>0</v>
      </c>
      <c r="F342" s="83">
        <v>0</v>
      </c>
      <c r="G342" s="83">
        <v>0</v>
      </c>
      <c r="H342" s="22">
        <f t="shared" si="6"/>
        <v>0</v>
      </c>
    </row>
    <row r="343" spans="1:8">
      <c r="A343" s="20" t="s">
        <v>557</v>
      </c>
      <c r="B343" s="5" t="s">
        <v>13</v>
      </c>
      <c r="C343" s="5">
        <v>82601</v>
      </c>
      <c r="D343" s="4" t="s">
        <v>558</v>
      </c>
      <c r="E343" s="9">
        <v>0</v>
      </c>
      <c r="F343" s="83">
        <v>0</v>
      </c>
      <c r="G343" s="83">
        <v>0</v>
      </c>
      <c r="H343" s="22">
        <f t="shared" si="6"/>
        <v>0</v>
      </c>
    </row>
    <row r="344" spans="1:8">
      <c r="A344" s="20" t="s">
        <v>559</v>
      </c>
      <c r="B344" s="5" t="s">
        <v>13</v>
      </c>
      <c r="C344" s="5">
        <v>82601</v>
      </c>
      <c r="D344" s="4" t="s">
        <v>560</v>
      </c>
      <c r="E344" s="9">
        <v>34300</v>
      </c>
      <c r="F344" s="83">
        <v>4900</v>
      </c>
      <c r="G344" s="83">
        <v>0</v>
      </c>
      <c r="H344" s="22">
        <f t="shared" si="6"/>
        <v>39200</v>
      </c>
    </row>
    <row r="345" spans="1:8">
      <c r="A345" s="20" t="s">
        <v>561</v>
      </c>
      <c r="B345" s="5" t="s">
        <v>13</v>
      </c>
      <c r="C345" s="5">
        <v>82601</v>
      </c>
      <c r="D345" s="4" t="s">
        <v>562</v>
      </c>
      <c r="E345" s="9">
        <v>0</v>
      </c>
      <c r="F345" s="83">
        <v>0</v>
      </c>
      <c r="G345" s="83">
        <v>0</v>
      </c>
      <c r="H345" s="22">
        <f t="shared" si="6"/>
        <v>0</v>
      </c>
    </row>
    <row r="346" spans="1:8">
      <c r="A346" s="20" t="s">
        <v>563</v>
      </c>
      <c r="B346" s="5" t="s">
        <v>13</v>
      </c>
      <c r="C346" s="5">
        <v>82500</v>
      </c>
      <c r="D346" s="4" t="s">
        <v>564</v>
      </c>
      <c r="E346" s="9">
        <v>0</v>
      </c>
      <c r="F346" s="83">
        <v>0</v>
      </c>
      <c r="G346" s="83">
        <v>0</v>
      </c>
      <c r="H346" s="22">
        <f t="shared" si="6"/>
        <v>0</v>
      </c>
    </row>
    <row r="347" spans="1:8">
      <c r="A347" s="20" t="s">
        <v>565</v>
      </c>
      <c r="B347" s="5" t="s">
        <v>13</v>
      </c>
      <c r="C347" s="5">
        <v>82500</v>
      </c>
      <c r="D347" s="4" t="s">
        <v>566</v>
      </c>
      <c r="E347" s="9">
        <v>0</v>
      </c>
      <c r="F347" s="83">
        <v>0</v>
      </c>
      <c r="G347" s="83">
        <v>0</v>
      </c>
      <c r="H347" s="22">
        <f t="shared" si="6"/>
        <v>0</v>
      </c>
    </row>
    <row r="348" spans="1:8">
      <c r="A348" s="20" t="s">
        <v>567</v>
      </c>
      <c r="B348" s="5" t="s">
        <v>13</v>
      </c>
      <c r="C348" s="5">
        <v>82500</v>
      </c>
      <c r="D348" s="4" t="s">
        <v>568</v>
      </c>
      <c r="E348" s="9">
        <v>0</v>
      </c>
      <c r="F348" s="83">
        <v>0</v>
      </c>
      <c r="G348" s="83">
        <v>0</v>
      </c>
      <c r="H348" s="22">
        <f t="shared" si="6"/>
        <v>0</v>
      </c>
    </row>
    <row r="349" spans="1:8">
      <c r="A349" s="20" t="s">
        <v>569</v>
      </c>
      <c r="B349" s="5" t="s">
        <v>13</v>
      </c>
      <c r="C349" s="5">
        <v>82500</v>
      </c>
      <c r="D349" s="4" t="s">
        <v>570</v>
      </c>
      <c r="E349" s="9">
        <v>0</v>
      </c>
      <c r="F349" s="83">
        <v>0</v>
      </c>
      <c r="G349" s="83">
        <v>0</v>
      </c>
      <c r="H349" s="22">
        <f t="shared" si="6"/>
        <v>0</v>
      </c>
    </row>
    <row r="350" spans="1:8">
      <c r="A350" s="20" t="s">
        <v>571</v>
      </c>
      <c r="B350" s="5" t="s">
        <v>13</v>
      </c>
      <c r="C350" s="5">
        <v>82500</v>
      </c>
      <c r="D350" s="4" t="s">
        <v>572</v>
      </c>
      <c r="E350" s="9">
        <v>0</v>
      </c>
      <c r="F350" s="83">
        <v>0</v>
      </c>
      <c r="G350" s="83">
        <v>0</v>
      </c>
      <c r="H350" s="22">
        <f t="shared" si="6"/>
        <v>0</v>
      </c>
    </row>
    <row r="351" spans="1:8">
      <c r="A351" s="20" t="s">
        <v>573</v>
      </c>
      <c r="B351" s="5" t="s">
        <v>13</v>
      </c>
      <c r="C351" s="5">
        <v>82500</v>
      </c>
      <c r="D351" s="4" t="s">
        <v>574</v>
      </c>
      <c r="E351" s="9">
        <v>0</v>
      </c>
      <c r="F351" s="83">
        <v>0</v>
      </c>
      <c r="G351" s="83">
        <v>0</v>
      </c>
      <c r="H351" s="22">
        <f t="shared" si="6"/>
        <v>0</v>
      </c>
    </row>
    <row r="352" spans="1:8">
      <c r="A352" s="20" t="s">
        <v>575</v>
      </c>
      <c r="B352" s="5" t="s">
        <v>13</v>
      </c>
      <c r="C352" s="5"/>
      <c r="D352" s="4" t="s">
        <v>576</v>
      </c>
      <c r="E352" s="9">
        <v>0</v>
      </c>
      <c r="F352" s="83">
        <v>0</v>
      </c>
      <c r="G352" s="83">
        <v>0</v>
      </c>
      <c r="H352" s="22">
        <f t="shared" si="6"/>
        <v>0</v>
      </c>
    </row>
    <row r="353" spans="1:8">
      <c r="A353" s="20" t="s">
        <v>577</v>
      </c>
      <c r="B353" s="5" t="s">
        <v>13</v>
      </c>
      <c r="C353" s="5"/>
      <c r="D353" s="4" t="s">
        <v>578</v>
      </c>
      <c r="E353" s="9">
        <v>0</v>
      </c>
      <c r="F353" s="83">
        <v>0</v>
      </c>
      <c r="G353" s="83">
        <v>0</v>
      </c>
      <c r="H353" s="22">
        <f t="shared" si="6"/>
        <v>0</v>
      </c>
    </row>
    <row r="354" spans="1:8">
      <c r="A354" s="20" t="s">
        <v>579</v>
      </c>
      <c r="B354" s="5" t="s">
        <v>13</v>
      </c>
      <c r="C354" s="5"/>
      <c r="D354" s="4" t="s">
        <v>580</v>
      </c>
      <c r="E354" s="9">
        <v>0</v>
      </c>
      <c r="F354" s="83">
        <v>0</v>
      </c>
      <c r="G354" s="83">
        <v>0</v>
      </c>
      <c r="H354" s="22">
        <f t="shared" si="6"/>
        <v>0</v>
      </c>
    </row>
    <row r="355" spans="1:8">
      <c r="A355" s="20" t="s">
        <v>581</v>
      </c>
      <c r="B355" s="5" t="s">
        <v>13</v>
      </c>
      <c r="C355" s="5"/>
      <c r="D355" s="4" t="s">
        <v>582</v>
      </c>
      <c r="E355" s="9">
        <v>0</v>
      </c>
      <c r="F355" s="83">
        <v>0</v>
      </c>
      <c r="G355" s="83">
        <v>0</v>
      </c>
      <c r="H355" s="22">
        <f t="shared" si="6"/>
        <v>0</v>
      </c>
    </row>
    <row r="356" spans="1:8">
      <c r="A356" s="20" t="s">
        <v>583</v>
      </c>
      <c r="B356" s="5" t="s">
        <v>13</v>
      </c>
      <c r="C356" s="5"/>
      <c r="D356" s="4" t="s">
        <v>584</v>
      </c>
      <c r="E356" s="9">
        <v>0</v>
      </c>
      <c r="F356" s="83">
        <v>0</v>
      </c>
      <c r="G356" s="83">
        <v>0</v>
      </c>
      <c r="H356" s="22">
        <f t="shared" si="6"/>
        <v>0</v>
      </c>
    </row>
    <row r="357" spans="1:8">
      <c r="A357" s="20" t="s">
        <v>585</v>
      </c>
      <c r="B357" s="5" t="s">
        <v>13</v>
      </c>
      <c r="C357" s="5"/>
      <c r="D357" s="4" t="s">
        <v>586</v>
      </c>
      <c r="E357" s="9">
        <v>0</v>
      </c>
      <c r="F357" s="83">
        <v>0</v>
      </c>
      <c r="G357" s="83">
        <v>0</v>
      </c>
      <c r="H357" s="22">
        <f t="shared" si="6"/>
        <v>0</v>
      </c>
    </row>
    <row r="358" spans="1:8">
      <c r="A358" s="20" t="s">
        <v>587</v>
      </c>
      <c r="B358" s="5" t="s">
        <v>13</v>
      </c>
      <c r="C358" s="5"/>
      <c r="D358" s="4" t="s">
        <v>588</v>
      </c>
      <c r="E358" s="9">
        <v>0</v>
      </c>
      <c r="F358" s="83">
        <v>0</v>
      </c>
      <c r="G358" s="83">
        <v>0</v>
      </c>
      <c r="H358" s="22">
        <f t="shared" si="6"/>
        <v>0</v>
      </c>
    </row>
    <row r="359" spans="1:8">
      <c r="A359" s="20" t="s">
        <v>589</v>
      </c>
      <c r="B359" s="5" t="s">
        <v>13</v>
      </c>
      <c r="C359" s="5"/>
      <c r="D359" s="4" t="s">
        <v>590</v>
      </c>
      <c r="E359" s="9">
        <v>0</v>
      </c>
      <c r="F359" s="83">
        <v>0</v>
      </c>
      <c r="G359" s="83">
        <v>0</v>
      </c>
      <c r="H359" s="22">
        <f t="shared" si="6"/>
        <v>0</v>
      </c>
    </row>
    <row r="360" spans="1:8">
      <c r="A360" s="20" t="s">
        <v>591</v>
      </c>
      <c r="B360" s="5" t="s">
        <v>13</v>
      </c>
      <c r="C360" s="5">
        <v>81117</v>
      </c>
      <c r="D360" s="4" t="s">
        <v>592</v>
      </c>
      <c r="E360" s="9">
        <v>691650</v>
      </c>
      <c r="F360" s="83">
        <v>0</v>
      </c>
      <c r="G360" s="83">
        <v>0</v>
      </c>
      <c r="H360" s="22">
        <f t="shared" si="6"/>
        <v>691650</v>
      </c>
    </row>
    <row r="361" spans="1:8">
      <c r="A361" s="20" t="s">
        <v>593</v>
      </c>
      <c r="B361" s="5" t="s">
        <v>13</v>
      </c>
      <c r="C361" s="5">
        <v>81117</v>
      </c>
      <c r="D361" s="4" t="s">
        <v>594</v>
      </c>
      <c r="E361" s="9">
        <v>35500</v>
      </c>
      <c r="F361" s="83">
        <v>0</v>
      </c>
      <c r="G361" s="83">
        <v>0</v>
      </c>
      <c r="H361" s="22">
        <f t="shared" si="6"/>
        <v>35500</v>
      </c>
    </row>
    <row r="362" spans="1:8">
      <c r="A362" s="20" t="s">
        <v>595</v>
      </c>
      <c r="B362" s="5" t="s">
        <v>13</v>
      </c>
      <c r="C362" s="5">
        <v>81117</v>
      </c>
      <c r="D362" s="4" t="s">
        <v>596</v>
      </c>
      <c r="E362" s="9">
        <v>0</v>
      </c>
      <c r="F362" s="83">
        <v>0</v>
      </c>
      <c r="G362" s="83">
        <v>0</v>
      </c>
      <c r="H362" s="22">
        <f t="shared" si="6"/>
        <v>0</v>
      </c>
    </row>
    <row r="363" spans="1:8">
      <c r="A363" s="20" t="s">
        <v>597</v>
      </c>
      <c r="B363" s="5" t="s">
        <v>13</v>
      </c>
      <c r="C363" s="5">
        <v>81117</v>
      </c>
      <c r="D363" s="4" t="s">
        <v>598</v>
      </c>
      <c r="E363" s="9">
        <v>241200</v>
      </c>
      <c r="F363" s="83">
        <v>45400</v>
      </c>
      <c r="G363" s="83">
        <v>0</v>
      </c>
      <c r="H363" s="22">
        <f t="shared" si="6"/>
        <v>286600</v>
      </c>
    </row>
    <row r="364" spans="1:8">
      <c r="A364" s="20" t="s">
        <v>599</v>
      </c>
      <c r="B364" s="5" t="s">
        <v>13</v>
      </c>
      <c r="C364" s="5">
        <v>81117</v>
      </c>
      <c r="D364" s="4" t="s">
        <v>600</v>
      </c>
      <c r="E364" s="9">
        <v>20000</v>
      </c>
      <c r="F364" s="83">
        <v>0</v>
      </c>
      <c r="G364" s="83">
        <v>0</v>
      </c>
      <c r="H364" s="22">
        <f t="shared" si="6"/>
        <v>20000</v>
      </c>
    </row>
    <row r="365" spans="1:8">
      <c r="A365" s="20" t="s">
        <v>601</v>
      </c>
      <c r="B365" s="5" t="s">
        <v>13</v>
      </c>
      <c r="C365" s="5">
        <v>81117</v>
      </c>
      <c r="D365" s="4" t="s">
        <v>602</v>
      </c>
      <c r="E365" s="9">
        <v>0</v>
      </c>
      <c r="F365" s="83">
        <v>0</v>
      </c>
      <c r="G365" s="83">
        <v>0</v>
      </c>
      <c r="H365" s="22">
        <f t="shared" si="6"/>
        <v>0</v>
      </c>
    </row>
    <row r="366" spans="1:8">
      <c r="A366" s="20" t="s">
        <v>603</v>
      </c>
      <c r="B366" s="5" t="s">
        <v>13</v>
      </c>
      <c r="C366" s="5">
        <v>81117</v>
      </c>
      <c r="D366" s="4" t="s">
        <v>604</v>
      </c>
      <c r="E366" s="9">
        <v>14000</v>
      </c>
      <c r="F366" s="83">
        <v>0</v>
      </c>
      <c r="G366" s="83">
        <v>0</v>
      </c>
      <c r="H366" s="22">
        <f t="shared" si="6"/>
        <v>14000</v>
      </c>
    </row>
    <row r="367" spans="1:8">
      <c r="A367" s="20" t="s">
        <v>605</v>
      </c>
      <c r="B367" s="5" t="s">
        <v>13</v>
      </c>
      <c r="C367" s="5">
        <v>81117</v>
      </c>
      <c r="D367" s="4" t="s">
        <v>606</v>
      </c>
      <c r="E367" s="9">
        <v>0</v>
      </c>
      <c r="F367" s="83">
        <v>0</v>
      </c>
      <c r="G367" s="83">
        <v>0</v>
      </c>
      <c r="H367" s="22">
        <f t="shared" si="6"/>
        <v>0</v>
      </c>
    </row>
    <row r="368" spans="1:8">
      <c r="A368" s="20">
        <v>786360</v>
      </c>
      <c r="B368" s="5" t="s">
        <v>13</v>
      </c>
      <c r="C368" s="5"/>
      <c r="D368" s="4" t="s">
        <v>607</v>
      </c>
      <c r="E368" s="9">
        <v>0</v>
      </c>
      <c r="F368" s="83">
        <v>0</v>
      </c>
      <c r="G368" s="83">
        <v>0</v>
      </c>
      <c r="H368" s="22">
        <f t="shared" si="6"/>
        <v>0</v>
      </c>
    </row>
    <row r="369" spans="1:8">
      <c r="A369" s="20" t="s">
        <v>608</v>
      </c>
      <c r="B369" s="5" t="s">
        <v>13</v>
      </c>
      <c r="C369" s="5"/>
      <c r="D369" s="4" t="s">
        <v>609</v>
      </c>
      <c r="E369" s="9">
        <v>0</v>
      </c>
      <c r="F369" s="83">
        <v>0</v>
      </c>
      <c r="G369" s="83">
        <v>0</v>
      </c>
      <c r="H369" s="22">
        <f t="shared" si="6"/>
        <v>0</v>
      </c>
    </row>
    <row r="370" spans="1:8">
      <c r="A370" s="20" t="s">
        <v>610</v>
      </c>
      <c r="B370" s="5" t="s">
        <v>13</v>
      </c>
      <c r="C370" s="5">
        <v>84800</v>
      </c>
      <c r="D370" s="4" t="s">
        <v>611</v>
      </c>
      <c r="E370" s="9">
        <v>0</v>
      </c>
      <c r="F370" s="83">
        <v>0</v>
      </c>
      <c r="G370" s="83">
        <v>0</v>
      </c>
      <c r="H370" s="22">
        <f t="shared" si="6"/>
        <v>0</v>
      </c>
    </row>
    <row r="371" spans="1:8">
      <c r="A371" s="20" t="s">
        <v>612</v>
      </c>
      <c r="B371" s="5" t="s">
        <v>13</v>
      </c>
      <c r="C371" s="5">
        <v>84800</v>
      </c>
      <c r="D371" s="4" t="s">
        <v>613</v>
      </c>
      <c r="E371" s="9">
        <v>0</v>
      </c>
      <c r="F371" s="83">
        <v>0</v>
      </c>
      <c r="G371" s="83">
        <v>0</v>
      </c>
      <c r="H371" s="22">
        <f t="shared" si="6"/>
        <v>0</v>
      </c>
    </row>
    <row r="372" spans="1:8">
      <c r="A372" s="20" t="s">
        <v>614</v>
      </c>
      <c r="B372" s="5" t="s">
        <v>13</v>
      </c>
      <c r="C372" s="5">
        <v>84800</v>
      </c>
      <c r="D372" s="4" t="s">
        <v>615</v>
      </c>
      <c r="E372" s="9">
        <v>0</v>
      </c>
      <c r="F372" s="83">
        <v>0</v>
      </c>
      <c r="G372" s="83">
        <v>0</v>
      </c>
      <c r="H372" s="22">
        <f t="shared" si="6"/>
        <v>0</v>
      </c>
    </row>
    <row r="373" spans="1:8">
      <c r="A373" s="20" t="s">
        <v>616</v>
      </c>
      <c r="B373" s="5" t="s">
        <v>13</v>
      </c>
      <c r="C373" s="5">
        <v>84800</v>
      </c>
      <c r="D373" s="4" t="s">
        <v>617</v>
      </c>
      <c r="E373" s="9">
        <v>-1400</v>
      </c>
      <c r="F373" s="83">
        <v>0</v>
      </c>
      <c r="G373" s="83">
        <v>200</v>
      </c>
      <c r="H373" s="22">
        <f t="shared" si="6"/>
        <v>-1600</v>
      </c>
    </row>
    <row r="374" spans="1:8">
      <c r="A374" s="20" t="s">
        <v>618</v>
      </c>
      <c r="B374" s="5" t="s">
        <v>13</v>
      </c>
      <c r="C374" s="5">
        <v>84800</v>
      </c>
      <c r="D374" s="4" t="s">
        <v>619</v>
      </c>
      <c r="E374" s="9">
        <v>0</v>
      </c>
      <c r="F374" s="83">
        <v>0</v>
      </c>
      <c r="G374" s="83">
        <v>0</v>
      </c>
      <c r="H374" s="22">
        <f t="shared" si="6"/>
        <v>0</v>
      </c>
    </row>
    <row r="375" spans="1:8">
      <c r="A375" s="20" t="s">
        <v>620</v>
      </c>
      <c r="B375" s="5" t="s">
        <v>13</v>
      </c>
      <c r="C375" s="5">
        <v>82400</v>
      </c>
      <c r="D375" s="4" t="s">
        <v>621</v>
      </c>
      <c r="E375" s="9">
        <v>0</v>
      </c>
      <c r="F375" s="83">
        <v>0</v>
      </c>
      <c r="G375" s="83">
        <v>0</v>
      </c>
      <c r="H375" s="22">
        <f t="shared" si="6"/>
        <v>0</v>
      </c>
    </row>
    <row r="376" spans="1:8">
      <c r="A376" s="20" t="s">
        <v>622</v>
      </c>
      <c r="B376" s="5" t="s">
        <v>13</v>
      </c>
      <c r="C376" s="5">
        <v>82400</v>
      </c>
      <c r="D376" s="4" t="s">
        <v>623</v>
      </c>
      <c r="E376" s="9">
        <v>0</v>
      </c>
      <c r="F376" s="83">
        <v>0</v>
      </c>
      <c r="G376" s="83">
        <v>0</v>
      </c>
      <c r="H376" s="22">
        <f t="shared" si="6"/>
        <v>0</v>
      </c>
    </row>
    <row r="377" spans="1:8">
      <c r="A377" s="20" t="s">
        <v>624</v>
      </c>
      <c r="B377" s="5" t="s">
        <v>13</v>
      </c>
      <c r="C377" s="5">
        <v>82400</v>
      </c>
      <c r="D377" s="4" t="s">
        <v>625</v>
      </c>
      <c r="E377" s="9">
        <v>0</v>
      </c>
      <c r="F377" s="83">
        <v>0</v>
      </c>
      <c r="G377" s="83">
        <v>0</v>
      </c>
      <c r="H377" s="22">
        <f t="shared" si="6"/>
        <v>0</v>
      </c>
    </row>
    <row r="378" spans="1:8">
      <c r="A378" s="20" t="s">
        <v>626</v>
      </c>
      <c r="B378" s="5" t="s">
        <v>13</v>
      </c>
      <c r="C378" s="5">
        <v>82400</v>
      </c>
      <c r="D378" s="4" t="s">
        <v>627</v>
      </c>
      <c r="E378" s="9">
        <v>0</v>
      </c>
      <c r="F378" s="83">
        <v>0</v>
      </c>
      <c r="G378" s="83">
        <v>0</v>
      </c>
      <c r="H378" s="22">
        <f t="shared" si="6"/>
        <v>0</v>
      </c>
    </row>
    <row r="379" spans="1:8">
      <c r="A379" s="20" t="s">
        <v>628</v>
      </c>
      <c r="B379" s="5" t="s">
        <v>13</v>
      </c>
      <c r="C379" s="5">
        <v>82400</v>
      </c>
      <c r="D379" s="4" t="s">
        <v>629</v>
      </c>
      <c r="E379" s="9">
        <v>0</v>
      </c>
      <c r="F379" s="83">
        <v>0</v>
      </c>
      <c r="G379" s="83">
        <v>0</v>
      </c>
      <c r="H379" s="22">
        <f t="shared" si="6"/>
        <v>0</v>
      </c>
    </row>
    <row r="380" spans="1:8">
      <c r="A380" s="20" t="s">
        <v>630</v>
      </c>
      <c r="B380" s="5" t="s">
        <v>13</v>
      </c>
      <c r="C380" s="5">
        <v>82400</v>
      </c>
      <c r="D380" s="4" t="s">
        <v>631</v>
      </c>
      <c r="E380" s="9">
        <v>0</v>
      </c>
      <c r="F380" s="83">
        <v>0</v>
      </c>
      <c r="G380" s="83">
        <v>0</v>
      </c>
      <c r="H380" s="22">
        <f t="shared" si="6"/>
        <v>0</v>
      </c>
    </row>
    <row r="381" spans="1:8">
      <c r="A381" s="20" t="s">
        <v>632</v>
      </c>
      <c r="B381" s="5" t="s">
        <v>13</v>
      </c>
      <c r="C381" s="5">
        <v>82400</v>
      </c>
      <c r="D381" s="4" t="s">
        <v>633</v>
      </c>
      <c r="E381" s="9">
        <v>0</v>
      </c>
      <c r="F381" s="83">
        <v>0</v>
      </c>
      <c r="G381" s="83">
        <v>0</v>
      </c>
      <c r="H381" s="22">
        <f t="shared" si="6"/>
        <v>0</v>
      </c>
    </row>
    <row r="382" spans="1:8">
      <c r="A382" s="20">
        <v>786930</v>
      </c>
      <c r="B382" s="5" t="s">
        <v>13</v>
      </c>
      <c r="C382" s="5"/>
      <c r="D382" s="4" t="s">
        <v>634</v>
      </c>
      <c r="E382" s="9">
        <v>0</v>
      </c>
      <c r="F382" s="83">
        <v>0</v>
      </c>
      <c r="G382" s="83">
        <v>0</v>
      </c>
      <c r="H382" s="22">
        <f t="shared" si="6"/>
        <v>0</v>
      </c>
    </row>
    <row r="383" spans="1:8">
      <c r="A383" s="20" t="s">
        <v>635</v>
      </c>
      <c r="B383" s="5" t="s">
        <v>13</v>
      </c>
      <c r="C383" s="5">
        <v>83107</v>
      </c>
      <c r="D383" s="4" t="s">
        <v>636</v>
      </c>
      <c r="E383" s="9">
        <v>0</v>
      </c>
      <c r="F383" s="83">
        <v>0</v>
      </c>
      <c r="G383" s="83">
        <v>0</v>
      </c>
      <c r="H383" s="22">
        <f t="shared" si="6"/>
        <v>0</v>
      </c>
    </row>
    <row r="384" spans="1:8">
      <c r="A384" s="20" t="s">
        <v>637</v>
      </c>
      <c r="B384" s="5" t="s">
        <v>13</v>
      </c>
      <c r="C384" s="5">
        <v>83107</v>
      </c>
      <c r="D384" s="4" t="s">
        <v>638</v>
      </c>
      <c r="E384" s="9">
        <v>0</v>
      </c>
      <c r="F384" s="83">
        <v>0</v>
      </c>
      <c r="G384" s="83">
        <v>0</v>
      </c>
      <c r="H384" s="22">
        <f t="shared" si="6"/>
        <v>0</v>
      </c>
    </row>
    <row r="385" spans="1:8">
      <c r="A385" s="20" t="s">
        <v>639</v>
      </c>
      <c r="B385" s="5" t="s">
        <v>13</v>
      </c>
      <c r="C385" s="5">
        <v>83107</v>
      </c>
      <c r="D385" s="4" t="s">
        <v>640</v>
      </c>
      <c r="E385" s="9">
        <v>0</v>
      </c>
      <c r="F385" s="83">
        <v>0</v>
      </c>
      <c r="G385" s="83">
        <v>0</v>
      </c>
      <c r="H385" s="22">
        <f t="shared" si="6"/>
        <v>0</v>
      </c>
    </row>
    <row r="386" spans="1:8">
      <c r="A386" s="20" t="s">
        <v>641</v>
      </c>
      <c r="B386" s="5" t="s">
        <v>13</v>
      </c>
      <c r="C386" s="5">
        <v>83107</v>
      </c>
      <c r="D386" s="4" t="s">
        <v>642</v>
      </c>
      <c r="E386" s="9">
        <v>0</v>
      </c>
      <c r="F386" s="83">
        <v>0</v>
      </c>
      <c r="G386" s="83">
        <v>0</v>
      </c>
      <c r="H386" s="22">
        <f t="shared" si="6"/>
        <v>0</v>
      </c>
    </row>
    <row r="387" spans="1:8">
      <c r="A387" s="20" t="s">
        <v>643</v>
      </c>
      <c r="B387" s="5" t="s">
        <v>13</v>
      </c>
      <c r="C387" s="5">
        <v>83107</v>
      </c>
      <c r="D387" s="4" t="s">
        <v>644</v>
      </c>
      <c r="E387" s="9">
        <v>1294000</v>
      </c>
      <c r="F387" s="83">
        <v>174500</v>
      </c>
      <c r="G387" s="83">
        <v>0</v>
      </c>
      <c r="H387" s="22">
        <f t="shared" si="6"/>
        <v>1468500</v>
      </c>
    </row>
    <row r="388" spans="1:8">
      <c r="A388" s="20" t="s">
        <v>645</v>
      </c>
      <c r="B388" s="5" t="s">
        <v>13</v>
      </c>
      <c r="C388" s="5">
        <v>83107</v>
      </c>
      <c r="D388" s="4" t="s">
        <v>646</v>
      </c>
      <c r="E388" s="9">
        <v>0</v>
      </c>
      <c r="F388" s="83">
        <v>0</v>
      </c>
      <c r="G388" s="83">
        <v>0</v>
      </c>
      <c r="H388" s="22">
        <f t="shared" si="6"/>
        <v>0</v>
      </c>
    </row>
    <row r="389" spans="1:8">
      <c r="A389" s="20">
        <v>786990</v>
      </c>
      <c r="B389" s="5" t="s">
        <v>13</v>
      </c>
      <c r="C389" s="5">
        <v>83107</v>
      </c>
      <c r="D389" s="4" t="s">
        <v>757</v>
      </c>
      <c r="E389" s="9">
        <v>6000</v>
      </c>
      <c r="F389" s="83">
        <v>0</v>
      </c>
      <c r="G389" s="83">
        <v>0</v>
      </c>
      <c r="H389" s="22">
        <f t="shared" si="6"/>
        <v>6000</v>
      </c>
    </row>
    <row r="390" spans="1:8">
      <c r="A390" s="20" t="s">
        <v>647</v>
      </c>
      <c r="B390" s="5" t="s">
        <v>13</v>
      </c>
      <c r="C390" s="5">
        <v>81800</v>
      </c>
      <c r="D390" s="4" t="s">
        <v>648</v>
      </c>
      <c r="E390" s="9">
        <v>23559611</v>
      </c>
      <c r="F390" s="83">
        <v>3231661</v>
      </c>
      <c r="G390" s="83">
        <v>0</v>
      </c>
      <c r="H390" s="22">
        <f t="shared" si="6"/>
        <v>26791272</v>
      </c>
    </row>
    <row r="391" spans="1:8">
      <c r="A391" s="20" t="s">
        <v>649</v>
      </c>
      <c r="B391" s="5" t="s">
        <v>13</v>
      </c>
      <c r="C391" s="5">
        <v>81901</v>
      </c>
      <c r="D391" s="4" t="s">
        <v>650</v>
      </c>
      <c r="E391" s="9">
        <v>0</v>
      </c>
      <c r="F391" s="83">
        <v>0</v>
      </c>
      <c r="G391" s="83">
        <v>0</v>
      </c>
      <c r="H391" s="22">
        <f t="shared" si="6"/>
        <v>0</v>
      </c>
    </row>
    <row r="392" spans="1:8">
      <c r="A392" s="20" t="s">
        <v>651</v>
      </c>
      <c r="B392" s="5" t="s">
        <v>13</v>
      </c>
      <c r="C392" s="5">
        <v>81901</v>
      </c>
      <c r="D392" s="4" t="s">
        <v>652</v>
      </c>
      <c r="E392" s="9">
        <v>3002698</v>
      </c>
      <c r="F392" s="83">
        <v>405770</v>
      </c>
      <c r="G392" s="83">
        <v>0</v>
      </c>
      <c r="H392" s="22">
        <f t="shared" si="6"/>
        <v>3408468</v>
      </c>
    </row>
    <row r="393" spans="1:8">
      <c r="A393" s="20" t="s">
        <v>653</v>
      </c>
      <c r="B393" s="5" t="s">
        <v>13</v>
      </c>
      <c r="C393" s="5">
        <v>81902</v>
      </c>
      <c r="D393" s="4" t="s">
        <v>654</v>
      </c>
      <c r="E393" s="9">
        <v>0</v>
      </c>
      <c r="F393" s="83">
        <v>0</v>
      </c>
      <c r="G393" s="83">
        <v>0</v>
      </c>
      <c r="H393" s="22">
        <f t="shared" si="6"/>
        <v>0</v>
      </c>
    </row>
    <row r="394" spans="1:8">
      <c r="A394" s="20" t="s">
        <v>655</v>
      </c>
      <c r="B394" s="5" t="s">
        <v>13</v>
      </c>
      <c r="C394" s="5">
        <v>81902</v>
      </c>
      <c r="D394" s="4" t="s">
        <v>656</v>
      </c>
      <c r="E394" s="9">
        <v>7248570</v>
      </c>
      <c r="F394" s="83">
        <v>1180000</v>
      </c>
      <c r="G394" s="83">
        <v>0</v>
      </c>
      <c r="H394" s="22">
        <f t="shared" si="6"/>
        <v>8428570</v>
      </c>
    </row>
    <row r="395" spans="1:8">
      <c r="A395" s="20" t="s">
        <v>657</v>
      </c>
      <c r="B395" s="5" t="s">
        <v>13</v>
      </c>
      <c r="C395" s="5">
        <v>81902</v>
      </c>
      <c r="D395" s="4" t="s">
        <v>658</v>
      </c>
      <c r="E395" s="9">
        <v>0</v>
      </c>
      <c r="F395" s="83">
        <v>0</v>
      </c>
      <c r="G395" s="83">
        <v>0</v>
      </c>
      <c r="H395" s="22">
        <f t="shared" si="6"/>
        <v>0</v>
      </c>
    </row>
    <row r="396" spans="1:8">
      <c r="A396" s="20" t="s">
        <v>659</v>
      </c>
      <c r="B396" s="5" t="s">
        <v>13</v>
      </c>
      <c r="C396" s="5"/>
      <c r="D396" s="4" t="s">
        <v>660</v>
      </c>
      <c r="E396" s="9">
        <v>0</v>
      </c>
      <c r="F396" s="83">
        <v>0</v>
      </c>
      <c r="G396" s="83">
        <v>0</v>
      </c>
      <c r="H396" s="22">
        <f t="shared" si="6"/>
        <v>0</v>
      </c>
    </row>
    <row r="397" spans="1:8">
      <c r="A397" s="20" t="s">
        <v>661</v>
      </c>
      <c r="B397" s="5" t="s">
        <v>13</v>
      </c>
      <c r="C397" s="5"/>
      <c r="D397" s="4" t="s">
        <v>662</v>
      </c>
      <c r="E397" s="9">
        <v>0</v>
      </c>
      <c r="F397" s="83">
        <v>0</v>
      </c>
      <c r="G397" s="83">
        <v>0</v>
      </c>
      <c r="H397" s="22">
        <f t="shared" si="6"/>
        <v>0</v>
      </c>
    </row>
    <row r="398" spans="1:8">
      <c r="A398" s="20" t="s">
        <v>663</v>
      </c>
      <c r="B398" s="5" t="s">
        <v>13</v>
      </c>
      <c r="C398" s="5">
        <v>81700</v>
      </c>
      <c r="D398" s="4" t="s">
        <v>664</v>
      </c>
      <c r="E398" s="9">
        <v>0</v>
      </c>
      <c r="F398" s="83">
        <v>0</v>
      </c>
      <c r="G398" s="83">
        <v>0</v>
      </c>
      <c r="H398" s="22">
        <f t="shared" si="6"/>
        <v>0</v>
      </c>
    </row>
    <row r="399" spans="1:8">
      <c r="A399" s="20" t="s">
        <v>665</v>
      </c>
      <c r="B399" s="5" t="s">
        <v>13</v>
      </c>
      <c r="C399" s="5">
        <v>81700</v>
      </c>
      <c r="D399" s="4" t="s">
        <v>666</v>
      </c>
      <c r="E399" s="9">
        <v>0</v>
      </c>
      <c r="F399" s="83">
        <v>0</v>
      </c>
      <c r="G399" s="83">
        <v>0</v>
      </c>
      <c r="H399" s="22">
        <f t="shared" ref="H399:H427" si="7">E399+F399-G399</f>
        <v>0</v>
      </c>
    </row>
    <row r="400" spans="1:8">
      <c r="A400" s="20" t="s">
        <v>667</v>
      </c>
      <c r="B400" s="5" t="s">
        <v>13</v>
      </c>
      <c r="C400" s="5">
        <v>81700</v>
      </c>
      <c r="D400" s="4" t="s">
        <v>668</v>
      </c>
      <c r="E400" s="9">
        <v>0</v>
      </c>
      <c r="F400" s="83">
        <v>0</v>
      </c>
      <c r="G400" s="83">
        <v>0</v>
      </c>
      <c r="H400" s="22">
        <f t="shared" si="7"/>
        <v>0</v>
      </c>
    </row>
    <row r="401" spans="1:13">
      <c r="A401" s="20" t="s">
        <v>669</v>
      </c>
      <c r="B401" s="5" t="s">
        <v>13</v>
      </c>
      <c r="C401" s="5">
        <v>81700</v>
      </c>
      <c r="D401" s="4" t="s">
        <v>670</v>
      </c>
      <c r="E401" s="9">
        <v>0</v>
      </c>
      <c r="F401" s="83">
        <v>0</v>
      </c>
      <c r="G401" s="83">
        <v>0</v>
      </c>
      <c r="H401" s="22">
        <f t="shared" si="7"/>
        <v>0</v>
      </c>
    </row>
    <row r="402" spans="1:13">
      <c r="A402" s="20" t="s">
        <v>671</v>
      </c>
      <c r="B402" s="5" t="s">
        <v>13</v>
      </c>
      <c r="C402" s="5">
        <v>81700</v>
      </c>
      <c r="D402" s="4" t="s">
        <v>672</v>
      </c>
      <c r="E402" s="9">
        <v>0</v>
      </c>
      <c r="F402" s="83">
        <v>0</v>
      </c>
      <c r="G402" s="83">
        <v>0</v>
      </c>
      <c r="H402" s="22">
        <f t="shared" si="7"/>
        <v>0</v>
      </c>
    </row>
    <row r="403" spans="1:13">
      <c r="A403" s="20" t="s">
        <v>673</v>
      </c>
      <c r="B403" s="5" t="s">
        <v>13</v>
      </c>
      <c r="C403" s="5">
        <v>81700</v>
      </c>
      <c r="D403" s="4" t="s">
        <v>674</v>
      </c>
      <c r="E403" s="9">
        <v>0</v>
      </c>
      <c r="F403" s="83">
        <v>0</v>
      </c>
      <c r="G403" s="83">
        <v>0</v>
      </c>
      <c r="H403" s="22">
        <f t="shared" si="7"/>
        <v>0</v>
      </c>
    </row>
    <row r="404" spans="1:13">
      <c r="A404" s="20">
        <v>788197</v>
      </c>
      <c r="B404" s="5" t="s">
        <v>13</v>
      </c>
      <c r="C404" s="5">
        <v>85400</v>
      </c>
      <c r="D404" s="4" t="s">
        <v>675</v>
      </c>
      <c r="E404" s="9">
        <v>0</v>
      </c>
      <c r="F404" s="83">
        <v>0</v>
      </c>
      <c r="G404" s="83">
        <v>0</v>
      </c>
      <c r="H404" s="22">
        <f t="shared" si="7"/>
        <v>0</v>
      </c>
    </row>
    <row r="405" spans="1:13">
      <c r="A405" s="20" t="s">
        <v>676</v>
      </c>
      <c r="B405" s="5" t="s">
        <v>13</v>
      </c>
      <c r="C405" s="5">
        <v>85400</v>
      </c>
      <c r="D405" s="4" t="s">
        <v>677</v>
      </c>
      <c r="E405" s="9">
        <v>0</v>
      </c>
      <c r="F405" s="83">
        <v>0</v>
      </c>
      <c r="G405" s="83">
        <v>0</v>
      </c>
      <c r="H405" s="22">
        <f t="shared" si="7"/>
        <v>0</v>
      </c>
    </row>
    <row r="406" spans="1:13">
      <c r="A406" s="120" t="s">
        <v>678</v>
      </c>
      <c r="B406" s="121" t="s">
        <v>13</v>
      </c>
      <c r="C406" s="121">
        <v>85400</v>
      </c>
      <c r="D406" s="122" t="s">
        <v>679</v>
      </c>
      <c r="E406" s="56">
        <v>413313336</v>
      </c>
      <c r="F406" s="83">
        <v>58110872</v>
      </c>
      <c r="G406" s="83">
        <v>0</v>
      </c>
      <c r="H406" s="22">
        <f t="shared" si="7"/>
        <v>471424208</v>
      </c>
    </row>
    <row r="407" spans="1:13">
      <c r="A407" s="20" t="s">
        <v>680</v>
      </c>
      <c r="B407" s="5" t="s">
        <v>13</v>
      </c>
      <c r="C407" s="5">
        <v>85400</v>
      </c>
      <c r="D407" s="4" t="s">
        <v>681</v>
      </c>
      <c r="E407" s="9">
        <v>0</v>
      </c>
      <c r="F407" s="83">
        <v>0</v>
      </c>
      <c r="G407" s="83">
        <v>0</v>
      </c>
      <c r="H407" s="22">
        <f t="shared" si="7"/>
        <v>0</v>
      </c>
    </row>
    <row r="408" spans="1:13">
      <c r="A408" s="20"/>
      <c r="B408" s="5" t="s">
        <v>13</v>
      </c>
      <c r="C408" s="5">
        <v>85700</v>
      </c>
      <c r="D408" s="4" t="s">
        <v>682</v>
      </c>
      <c r="E408" s="9">
        <v>0</v>
      </c>
      <c r="F408" s="83">
        <v>0</v>
      </c>
      <c r="G408" s="83">
        <v>0</v>
      </c>
      <c r="H408" s="22">
        <f t="shared" si="7"/>
        <v>0</v>
      </c>
    </row>
    <row r="409" spans="1:13">
      <c r="A409" s="20">
        <v>789610</v>
      </c>
      <c r="B409" s="5" t="s">
        <v>13</v>
      </c>
      <c r="C409" s="5"/>
      <c r="D409" s="4" t="s">
        <v>683</v>
      </c>
      <c r="E409" s="9">
        <v>0</v>
      </c>
      <c r="F409" s="83">
        <v>0</v>
      </c>
      <c r="G409" s="83">
        <v>0</v>
      </c>
      <c r="H409" s="22">
        <f t="shared" si="7"/>
        <v>0</v>
      </c>
    </row>
    <row r="410" spans="1:13">
      <c r="A410" s="20">
        <v>789620</v>
      </c>
      <c r="B410" s="5" t="s">
        <v>13</v>
      </c>
      <c r="C410" s="5"/>
      <c r="D410" s="4" t="s">
        <v>684</v>
      </c>
      <c r="E410" s="9">
        <v>0</v>
      </c>
      <c r="F410" s="83">
        <v>0</v>
      </c>
      <c r="G410" s="83">
        <v>0</v>
      </c>
      <c r="H410" s="22">
        <f t="shared" si="7"/>
        <v>0</v>
      </c>
    </row>
    <row r="411" spans="1:13">
      <c r="A411" s="20">
        <v>789700</v>
      </c>
      <c r="B411" s="5" t="s">
        <v>13</v>
      </c>
      <c r="C411" s="5"/>
      <c r="D411" s="4" t="s">
        <v>685</v>
      </c>
      <c r="E411" s="9">
        <v>0</v>
      </c>
      <c r="F411" s="83">
        <v>0</v>
      </c>
      <c r="G411" s="83">
        <v>0</v>
      </c>
      <c r="H411" s="22">
        <f t="shared" si="7"/>
        <v>0</v>
      </c>
      <c r="M411" s="8">
        <v>47543250</v>
      </c>
    </row>
    <row r="412" spans="1:13">
      <c r="A412" s="20" t="s">
        <v>686</v>
      </c>
      <c r="B412" s="5" t="s">
        <v>13</v>
      </c>
      <c r="C412" s="5">
        <v>90100</v>
      </c>
      <c r="D412" s="4" t="s">
        <v>687</v>
      </c>
      <c r="E412" s="9">
        <v>-342326</v>
      </c>
      <c r="F412" s="83">
        <v>0</v>
      </c>
      <c r="G412" s="83">
        <v>219435</v>
      </c>
      <c r="H412" s="22">
        <f t="shared" si="7"/>
        <v>-561761</v>
      </c>
      <c r="M412" s="8">
        <v>16208750</v>
      </c>
    </row>
    <row r="413" spans="1:13">
      <c r="A413" s="20" t="s">
        <v>688</v>
      </c>
      <c r="B413" s="5" t="s">
        <v>13</v>
      </c>
      <c r="C413" s="5">
        <v>90100</v>
      </c>
      <c r="D413" s="4" t="s">
        <v>689</v>
      </c>
      <c r="E413" s="9">
        <v>0</v>
      </c>
      <c r="F413" s="83">
        <v>0</v>
      </c>
      <c r="G413" s="83">
        <v>0</v>
      </c>
      <c r="H413" s="22">
        <f t="shared" si="7"/>
        <v>0</v>
      </c>
      <c r="M413" s="8">
        <v>3188</v>
      </c>
    </row>
    <row r="414" spans="1:13">
      <c r="A414" s="20" t="s">
        <v>690</v>
      </c>
      <c r="B414" s="5" t="s">
        <v>13</v>
      </c>
      <c r="C414" s="5"/>
      <c r="D414" s="4" t="s">
        <v>691</v>
      </c>
      <c r="E414" s="9">
        <v>0</v>
      </c>
      <c r="F414" s="83">
        <v>0</v>
      </c>
      <c r="G414" s="83">
        <v>0</v>
      </c>
      <c r="H414" s="22">
        <f t="shared" si="7"/>
        <v>0</v>
      </c>
      <c r="M414" s="8">
        <v>55620233</v>
      </c>
    </row>
    <row r="415" spans="1:13">
      <c r="A415" s="20" t="s">
        <v>692</v>
      </c>
      <c r="B415" s="5" t="s">
        <v>13</v>
      </c>
      <c r="C415" s="5"/>
      <c r="D415" s="4" t="s">
        <v>693</v>
      </c>
      <c r="E415" s="9">
        <v>0</v>
      </c>
      <c r="F415" s="83">
        <v>0</v>
      </c>
      <c r="G415" s="83">
        <v>0</v>
      </c>
      <c r="H415" s="22">
        <f t="shared" si="7"/>
        <v>0</v>
      </c>
      <c r="M415" s="8">
        <v>25523993</v>
      </c>
    </row>
    <row r="416" spans="1:13">
      <c r="A416" s="20" t="s">
        <v>694</v>
      </c>
      <c r="B416" s="5" t="s">
        <v>13</v>
      </c>
      <c r="C416" s="5">
        <v>92200</v>
      </c>
      <c r="D416" s="4" t="s">
        <v>695</v>
      </c>
      <c r="E416" s="9">
        <v>0</v>
      </c>
      <c r="F416" s="83">
        <v>0</v>
      </c>
      <c r="G416" s="83">
        <v>0</v>
      </c>
      <c r="H416" s="22">
        <f t="shared" si="7"/>
        <v>0</v>
      </c>
      <c r="M416" s="8">
        <v>625863</v>
      </c>
    </row>
    <row r="417" spans="1:13">
      <c r="A417" s="20" t="s">
        <v>696</v>
      </c>
      <c r="B417" s="5" t="s">
        <v>13</v>
      </c>
      <c r="C417" s="5">
        <v>92200</v>
      </c>
      <c r="D417" s="4" t="s">
        <v>697</v>
      </c>
      <c r="E417" s="9">
        <v>0</v>
      </c>
      <c r="F417" s="83">
        <v>0</v>
      </c>
      <c r="G417" s="83">
        <v>0</v>
      </c>
      <c r="H417" s="22">
        <f t="shared" si="7"/>
        <v>0</v>
      </c>
      <c r="M417" s="8">
        <v>2027225</v>
      </c>
    </row>
    <row r="418" spans="1:13">
      <c r="A418" s="20" t="s">
        <v>698</v>
      </c>
      <c r="B418" s="5" t="s">
        <v>13</v>
      </c>
      <c r="C418" s="5">
        <v>92200</v>
      </c>
      <c r="D418" s="4" t="s">
        <v>699</v>
      </c>
      <c r="E418" s="9">
        <v>0</v>
      </c>
      <c r="F418" s="83">
        <v>0</v>
      </c>
      <c r="G418" s="83">
        <v>0</v>
      </c>
      <c r="H418" s="22">
        <f t="shared" si="7"/>
        <v>0</v>
      </c>
      <c r="M418" s="8">
        <v>22454</v>
      </c>
    </row>
    <row r="419" spans="1:13">
      <c r="A419" s="20" t="s">
        <v>700</v>
      </c>
      <c r="B419" s="5" t="s">
        <v>13</v>
      </c>
      <c r="C419" s="5">
        <v>92200</v>
      </c>
      <c r="D419" s="4" t="s">
        <v>701</v>
      </c>
      <c r="E419" s="9">
        <v>-31060575</v>
      </c>
      <c r="F419" s="83">
        <v>0</v>
      </c>
      <c r="G419" s="83">
        <v>0</v>
      </c>
      <c r="H419" s="22">
        <f t="shared" si="7"/>
        <v>-31060575</v>
      </c>
    </row>
    <row r="420" spans="1:13">
      <c r="A420" s="20" t="s">
        <v>702</v>
      </c>
      <c r="B420" s="5" t="s">
        <v>13</v>
      </c>
      <c r="C420" s="5">
        <v>92200</v>
      </c>
      <c r="D420" s="4" t="s">
        <v>703</v>
      </c>
      <c r="E420" s="9">
        <v>0</v>
      </c>
      <c r="F420" s="83">
        <v>0</v>
      </c>
      <c r="G420" s="83">
        <v>0</v>
      </c>
      <c r="H420" s="22">
        <f t="shared" si="7"/>
        <v>0</v>
      </c>
    </row>
    <row r="421" spans="1:13">
      <c r="A421" s="20">
        <v>835802</v>
      </c>
      <c r="B421" s="5" t="s">
        <v>13</v>
      </c>
      <c r="C421" s="5">
        <v>95200</v>
      </c>
      <c r="D421" s="4" t="s">
        <v>704</v>
      </c>
      <c r="E421" s="9">
        <v>0</v>
      </c>
      <c r="F421" s="83">
        <v>0</v>
      </c>
      <c r="G421" s="83">
        <v>0</v>
      </c>
      <c r="H421" s="22">
        <f t="shared" si="7"/>
        <v>0</v>
      </c>
    </row>
    <row r="422" spans="1:13">
      <c r="A422" s="20" t="s">
        <v>705</v>
      </c>
      <c r="B422" s="5" t="s">
        <v>13</v>
      </c>
      <c r="C422" s="5">
        <v>93500</v>
      </c>
      <c r="D422" s="4" t="s">
        <v>706</v>
      </c>
      <c r="E422" s="9">
        <v>0</v>
      </c>
      <c r="F422" s="83">
        <v>0</v>
      </c>
      <c r="G422" s="83">
        <v>0</v>
      </c>
      <c r="H422" s="22">
        <f t="shared" si="7"/>
        <v>0</v>
      </c>
    </row>
    <row r="423" spans="1:13">
      <c r="A423" s="147" t="s">
        <v>707</v>
      </c>
      <c r="B423" s="148" t="s">
        <v>13</v>
      </c>
      <c r="C423" s="148">
        <v>93500</v>
      </c>
      <c r="D423" s="149" t="s">
        <v>708</v>
      </c>
      <c r="E423" s="154">
        <v>-144735277</v>
      </c>
      <c r="F423" s="150">
        <v>147574956</v>
      </c>
      <c r="G423" s="150">
        <v>162093783</v>
      </c>
      <c r="H423" s="150">
        <f t="shared" si="7"/>
        <v>-159254104</v>
      </c>
      <c r="I423" s="153"/>
    </row>
    <row r="424" spans="1:13">
      <c r="A424" s="20">
        <v>849710</v>
      </c>
      <c r="B424" s="5" t="s">
        <v>13</v>
      </c>
      <c r="C424" s="5"/>
      <c r="D424" s="4" t="s">
        <v>709</v>
      </c>
      <c r="E424" s="9">
        <v>0</v>
      </c>
      <c r="F424" s="83">
        <v>0</v>
      </c>
      <c r="G424" s="83">
        <v>0</v>
      </c>
      <c r="H424" s="22">
        <f t="shared" si="7"/>
        <v>0</v>
      </c>
    </row>
    <row r="425" spans="1:13">
      <c r="A425" s="20" t="s">
        <v>710</v>
      </c>
      <c r="B425" s="5" t="s">
        <v>13</v>
      </c>
      <c r="C425" s="5"/>
      <c r="D425" s="4" t="s">
        <v>711</v>
      </c>
      <c r="E425" s="9">
        <v>69121630</v>
      </c>
      <c r="F425" s="83">
        <v>0</v>
      </c>
      <c r="G425" s="83">
        <v>0</v>
      </c>
      <c r="H425" s="22">
        <f t="shared" si="7"/>
        <v>69121630</v>
      </c>
    </row>
    <row r="426" spans="1:13">
      <c r="A426" s="20"/>
      <c r="B426" s="5" t="s">
        <v>13</v>
      </c>
      <c r="C426" s="5">
        <v>85800</v>
      </c>
      <c r="D426" s="4" t="s">
        <v>713</v>
      </c>
      <c r="E426" s="9">
        <v>45582568</v>
      </c>
      <c r="F426" s="83">
        <v>5821967</v>
      </c>
      <c r="G426" s="83">
        <v>0</v>
      </c>
      <c r="H426" s="22">
        <f t="shared" si="7"/>
        <v>51404535</v>
      </c>
    </row>
    <row r="427" spans="1:13">
      <c r="A427" s="20">
        <v>99800</v>
      </c>
      <c r="B427" s="5" t="s">
        <v>13</v>
      </c>
      <c r="C427" s="5">
        <v>99800</v>
      </c>
      <c r="D427" s="4" t="s">
        <v>714</v>
      </c>
      <c r="E427" s="56">
        <v>0</v>
      </c>
      <c r="F427" s="83">
        <v>0</v>
      </c>
      <c r="G427" s="83">
        <v>0</v>
      </c>
      <c r="H427" s="22">
        <f t="shared" si="7"/>
        <v>0</v>
      </c>
    </row>
    <row r="428" spans="1:13" ht="13.8" thickBot="1">
      <c r="A428" s="24"/>
      <c r="B428" s="24"/>
      <c r="C428" s="24"/>
      <c r="D428" s="24" t="s">
        <v>715</v>
      </c>
      <c r="E428" s="25">
        <f>SUM(E8:E427)</f>
        <v>0</v>
      </c>
      <c r="F428" s="87">
        <f>SUBTOTAL(9,F8:F427)</f>
        <v>10382183741</v>
      </c>
      <c r="G428" s="87">
        <f>SUBTOTAL(9,G8:G427)</f>
        <v>10382183741</v>
      </c>
      <c r="H428" s="25">
        <f>SUM(H8:H427)</f>
        <v>0</v>
      </c>
    </row>
    <row r="429" spans="1:13" ht="13.8" thickTop="1">
      <c r="G429" s="29">
        <f>F428-G428</f>
        <v>0</v>
      </c>
    </row>
  </sheetData>
  <autoFilter ref="A5:H427" xr:uid="{3E0E45A9-49D6-4E5C-8D48-9A1C206A89DE}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CEB2F-5A6D-4A52-A800-C0705658CF8E}">
  <dimension ref="A1:I426"/>
  <sheetViews>
    <sheetView view="pageBreakPreview" zoomScale="70" zoomScaleNormal="85" zoomScaleSheetLayoutView="70" workbookViewId="0">
      <pane ySplit="7" topLeftCell="A121" activePane="bottomLeft" state="frozen"/>
      <selection activeCell="D74" sqref="D74"/>
      <selection pane="bottomLeft" activeCell="D74" sqref="D74"/>
    </sheetView>
  </sheetViews>
  <sheetFormatPr defaultColWidth="8.69921875" defaultRowHeight="13.2"/>
  <cols>
    <col min="1" max="1" width="13.5" style="8" bestFit="1" customWidth="1"/>
    <col min="2" max="3" width="7.296875" style="8" customWidth="1"/>
    <col min="4" max="4" width="35.09765625" style="8" bestFit="1" customWidth="1"/>
    <col min="5" max="5" width="19.3984375" style="8" customWidth="1"/>
    <col min="6" max="6" width="21" style="29" bestFit="1" customWidth="1"/>
    <col min="7" max="7" width="21.3984375" style="29" bestFit="1" customWidth="1"/>
    <col min="8" max="8" width="18.3984375" style="8" customWidth="1"/>
    <col min="9" max="9" width="2.69921875" style="8" customWidth="1"/>
    <col min="10" max="16384" width="8.69921875" style="8"/>
  </cols>
  <sheetData>
    <row r="1" spans="1:9">
      <c r="A1" s="1" t="s">
        <v>0</v>
      </c>
      <c r="B1" s="1"/>
      <c r="C1" s="1"/>
      <c r="D1" s="5"/>
      <c r="E1" s="6"/>
      <c r="F1" s="78"/>
      <c r="G1" s="78"/>
      <c r="H1" s="7"/>
    </row>
    <row r="2" spans="1:9">
      <c r="A2" s="1" t="s">
        <v>1</v>
      </c>
      <c r="B2" s="1"/>
      <c r="C2" s="1"/>
      <c r="D2" s="5"/>
      <c r="E2" s="9"/>
      <c r="F2" s="79"/>
      <c r="G2" s="79"/>
      <c r="H2" s="7"/>
    </row>
    <row r="3" spans="1:9">
      <c r="A3" s="1" t="s">
        <v>767</v>
      </c>
      <c r="B3" s="2"/>
      <c r="C3" s="2"/>
      <c r="D3" s="5"/>
      <c r="E3" s="7"/>
      <c r="F3" s="79"/>
      <c r="G3" s="79"/>
      <c r="H3" s="7"/>
    </row>
    <row r="4" spans="1:9">
      <c r="A4" s="1"/>
      <c r="B4" s="1"/>
      <c r="C4" s="1"/>
      <c r="D4" s="5"/>
      <c r="E4" s="7"/>
      <c r="F4" s="79"/>
      <c r="G4" s="79"/>
      <c r="H4" s="7"/>
    </row>
    <row r="5" spans="1:9" s="10" customFormat="1" ht="39.6">
      <c r="A5" s="26" t="s">
        <v>2</v>
      </c>
      <c r="B5" s="26" t="s">
        <v>3</v>
      </c>
      <c r="C5" s="26" t="s">
        <v>4</v>
      </c>
      <c r="D5" s="26" t="s">
        <v>5</v>
      </c>
      <c r="E5" s="27" t="s">
        <v>731</v>
      </c>
      <c r="F5" s="80" t="s">
        <v>7</v>
      </c>
      <c r="G5" s="80" t="s">
        <v>8</v>
      </c>
      <c r="H5" s="28" t="s">
        <v>9</v>
      </c>
    </row>
    <row r="6" spans="1:9" ht="13.8" thickBot="1">
      <c r="A6" s="11" t="s">
        <v>10</v>
      </c>
      <c r="B6" s="11" t="s">
        <v>11</v>
      </c>
      <c r="C6" s="11"/>
      <c r="D6" s="11"/>
      <c r="E6" s="12"/>
      <c r="F6" s="81"/>
      <c r="G6" s="81"/>
      <c r="H6" s="13" t="s">
        <v>12</v>
      </c>
    </row>
    <row r="7" spans="1:9" ht="13.8" thickBot="1">
      <c r="A7" s="14"/>
      <c r="B7" s="14">
        <v>183100</v>
      </c>
      <c r="C7" s="14"/>
      <c r="D7" s="14"/>
      <c r="E7" s="14"/>
      <c r="F7" s="82"/>
      <c r="G7" s="82"/>
      <c r="H7" s="15"/>
    </row>
    <row r="8" spans="1:9" s="132" customFormat="1">
      <c r="A8" s="20">
        <v>103110</v>
      </c>
      <c r="B8" s="5" t="s">
        <v>13</v>
      </c>
      <c r="C8" s="5">
        <v>10300</v>
      </c>
      <c r="D8" s="4" t="s">
        <v>14</v>
      </c>
      <c r="E8" s="9">
        <v>1897081145</v>
      </c>
      <c r="F8" s="83">
        <v>2603766651</v>
      </c>
      <c r="G8" s="83">
        <v>2818798511</v>
      </c>
      <c r="H8" s="22">
        <f>E8+F8-G8</f>
        <v>1682049285</v>
      </c>
      <c r="I8" s="8"/>
    </row>
    <row r="9" spans="1:9" s="132" customFormat="1">
      <c r="A9" s="20">
        <v>103120</v>
      </c>
      <c r="B9" s="5" t="s">
        <v>13</v>
      </c>
      <c r="C9" s="5">
        <v>10301</v>
      </c>
      <c r="D9" s="4" t="s">
        <v>15</v>
      </c>
      <c r="E9" s="9">
        <v>2764811</v>
      </c>
      <c r="F9" s="83">
        <v>0</v>
      </c>
      <c r="G9" s="83">
        <v>0</v>
      </c>
      <c r="H9" s="22">
        <f t="shared" ref="H9:H72" si="0">E9+F9-G9</f>
        <v>2764811</v>
      </c>
      <c r="I9" s="8"/>
    </row>
    <row r="10" spans="1:9">
      <c r="A10" s="20">
        <v>10400</v>
      </c>
      <c r="B10" s="5" t="s">
        <v>13</v>
      </c>
      <c r="C10" s="5">
        <v>10400</v>
      </c>
      <c r="D10" s="4" t="s">
        <v>16</v>
      </c>
      <c r="E10" s="9">
        <v>183452</v>
      </c>
      <c r="F10" s="83">
        <v>0</v>
      </c>
      <c r="G10" s="83">
        <v>7282</v>
      </c>
      <c r="H10" s="22">
        <f t="shared" si="0"/>
        <v>176170</v>
      </c>
    </row>
    <row r="11" spans="1:9">
      <c r="A11" s="20">
        <v>106210</v>
      </c>
      <c r="B11" s="5" t="s">
        <v>13</v>
      </c>
      <c r="C11" s="5">
        <v>10100</v>
      </c>
      <c r="D11" s="4" t="s">
        <v>17</v>
      </c>
      <c r="E11" s="9">
        <v>739263</v>
      </c>
      <c r="F11" s="83">
        <v>300000</v>
      </c>
      <c r="G11" s="83">
        <v>124090</v>
      </c>
      <c r="H11" s="22">
        <f t="shared" si="0"/>
        <v>915173</v>
      </c>
    </row>
    <row r="12" spans="1:9">
      <c r="A12" s="20">
        <v>109200</v>
      </c>
      <c r="B12" s="5" t="s">
        <v>13</v>
      </c>
      <c r="C12" s="5"/>
      <c r="D12" s="4" t="s">
        <v>18</v>
      </c>
      <c r="E12" s="9">
        <v>0</v>
      </c>
      <c r="F12" s="83">
        <v>0</v>
      </c>
      <c r="G12" s="83">
        <v>0</v>
      </c>
      <c r="H12" s="22">
        <f t="shared" si="0"/>
        <v>0</v>
      </c>
    </row>
    <row r="13" spans="1:9" s="89" customFormat="1">
      <c r="A13" s="120">
        <v>122800</v>
      </c>
      <c r="B13" s="121" t="s">
        <v>13</v>
      </c>
      <c r="C13" s="121">
        <v>12200</v>
      </c>
      <c r="D13" s="122" t="s">
        <v>19</v>
      </c>
      <c r="E13" s="56">
        <v>-43474754</v>
      </c>
      <c r="F13" s="83">
        <v>1840365</v>
      </c>
      <c r="G13" s="83">
        <v>201738673</v>
      </c>
      <c r="H13" s="22">
        <f t="shared" si="0"/>
        <v>-243373062</v>
      </c>
      <c r="I13" s="8"/>
    </row>
    <row r="14" spans="1:9" s="132" customFormat="1">
      <c r="A14" s="20">
        <v>1231001</v>
      </c>
      <c r="B14" s="5" t="s">
        <v>13</v>
      </c>
      <c r="C14" s="5">
        <v>10800</v>
      </c>
      <c r="D14" s="4" t="s">
        <v>20</v>
      </c>
      <c r="E14" s="9">
        <v>0</v>
      </c>
      <c r="F14" s="83">
        <v>0</v>
      </c>
      <c r="G14" s="83">
        <v>0</v>
      </c>
      <c r="H14" s="22">
        <f t="shared" si="0"/>
        <v>0</v>
      </c>
      <c r="I14" s="8"/>
    </row>
    <row r="15" spans="1:9">
      <c r="A15" s="20">
        <v>123004</v>
      </c>
      <c r="B15" s="5" t="s">
        <v>13</v>
      </c>
      <c r="C15" s="5">
        <v>10800</v>
      </c>
      <c r="D15" s="4" t="s">
        <v>21</v>
      </c>
      <c r="E15" s="9">
        <v>0</v>
      </c>
      <c r="F15" s="83">
        <v>0</v>
      </c>
      <c r="G15" s="83">
        <v>0</v>
      </c>
      <c r="H15" s="22">
        <f t="shared" si="0"/>
        <v>0</v>
      </c>
    </row>
    <row r="16" spans="1:9">
      <c r="A16" s="20">
        <v>123106</v>
      </c>
      <c r="B16" s="5" t="s">
        <v>13</v>
      </c>
      <c r="C16" s="5">
        <v>10800</v>
      </c>
      <c r="D16" s="4" t="s">
        <v>22</v>
      </c>
      <c r="E16" s="9">
        <v>0</v>
      </c>
      <c r="F16" s="83">
        <v>0</v>
      </c>
      <c r="G16" s="83">
        <v>0</v>
      </c>
      <c r="H16" s="22">
        <f t="shared" si="0"/>
        <v>0</v>
      </c>
    </row>
    <row r="17" spans="1:9">
      <c r="A17" s="20">
        <v>1231103</v>
      </c>
      <c r="B17" s="5" t="s">
        <v>13</v>
      </c>
      <c r="C17" s="5">
        <v>10803</v>
      </c>
      <c r="D17" s="4" t="s">
        <v>23</v>
      </c>
      <c r="E17" s="9">
        <v>2157812</v>
      </c>
      <c r="F17" s="83">
        <v>0</v>
      </c>
      <c r="G17" s="83">
        <v>94980</v>
      </c>
      <c r="H17" s="22">
        <f t="shared" si="0"/>
        <v>2062832</v>
      </c>
    </row>
    <row r="18" spans="1:9">
      <c r="A18" s="20">
        <v>123133</v>
      </c>
      <c r="B18" s="5" t="s">
        <v>13</v>
      </c>
      <c r="C18" s="5">
        <v>10800</v>
      </c>
      <c r="D18" s="4" t="s">
        <v>24</v>
      </c>
      <c r="E18" s="9">
        <v>0</v>
      </c>
      <c r="F18" s="83">
        <v>0</v>
      </c>
      <c r="G18" s="83">
        <v>0</v>
      </c>
      <c r="H18" s="22">
        <f t="shared" si="0"/>
        <v>0</v>
      </c>
    </row>
    <row r="19" spans="1:9">
      <c r="A19" s="20">
        <v>123183</v>
      </c>
      <c r="B19" s="5" t="s">
        <v>13</v>
      </c>
      <c r="C19" s="5">
        <v>10805</v>
      </c>
      <c r="D19" s="4" t="s">
        <v>25</v>
      </c>
      <c r="E19" s="9">
        <v>78136767</v>
      </c>
      <c r="F19" s="83">
        <v>0</v>
      </c>
      <c r="G19" s="83">
        <v>3865386</v>
      </c>
      <c r="H19" s="22">
        <f t="shared" si="0"/>
        <v>74271381</v>
      </c>
    </row>
    <row r="20" spans="1:9">
      <c r="A20" s="20">
        <v>123191</v>
      </c>
      <c r="B20" s="5" t="s">
        <v>13</v>
      </c>
      <c r="C20" s="5">
        <v>10800</v>
      </c>
      <c r="D20" s="4" t="s">
        <v>26</v>
      </c>
      <c r="E20" s="9">
        <v>0</v>
      </c>
      <c r="F20" s="83">
        <v>0</v>
      </c>
      <c r="G20" s="83">
        <v>0</v>
      </c>
      <c r="H20" s="22">
        <f t="shared" si="0"/>
        <v>0</v>
      </c>
    </row>
    <row r="21" spans="1:9">
      <c r="A21" s="20">
        <v>123195</v>
      </c>
      <c r="B21" s="5" t="s">
        <v>13</v>
      </c>
      <c r="C21" s="5">
        <v>10800</v>
      </c>
      <c r="D21" s="4" t="s">
        <v>27</v>
      </c>
      <c r="E21" s="9">
        <v>0</v>
      </c>
      <c r="F21" s="83">
        <v>0</v>
      </c>
      <c r="G21" s="83">
        <v>0</v>
      </c>
      <c r="H21" s="22">
        <f t="shared" si="0"/>
        <v>0</v>
      </c>
    </row>
    <row r="22" spans="1:9">
      <c r="A22" s="20">
        <v>123196</v>
      </c>
      <c r="B22" s="5" t="s">
        <v>13</v>
      </c>
      <c r="C22" s="5">
        <v>10808</v>
      </c>
      <c r="D22" s="4" t="s">
        <v>28</v>
      </c>
      <c r="E22" s="9">
        <v>0</v>
      </c>
      <c r="F22" s="83">
        <v>0</v>
      </c>
      <c r="G22" s="83">
        <v>0</v>
      </c>
      <c r="H22" s="22">
        <f t="shared" si="0"/>
        <v>0</v>
      </c>
    </row>
    <row r="23" spans="1:9">
      <c r="A23" s="20">
        <v>123307</v>
      </c>
      <c r="B23" s="5" t="s">
        <v>13</v>
      </c>
      <c r="C23" s="5">
        <v>10800</v>
      </c>
      <c r="D23" s="4" t="s">
        <v>29</v>
      </c>
      <c r="E23" s="9">
        <v>0</v>
      </c>
      <c r="F23" s="83">
        <v>0</v>
      </c>
      <c r="G23" s="83">
        <v>0</v>
      </c>
      <c r="H23" s="22">
        <f t="shared" si="0"/>
        <v>0</v>
      </c>
    </row>
    <row r="24" spans="1:9">
      <c r="A24" s="20">
        <v>123900</v>
      </c>
      <c r="B24" s="5" t="s">
        <v>13</v>
      </c>
      <c r="C24" s="5">
        <v>10810</v>
      </c>
      <c r="D24" s="4" t="s">
        <v>30</v>
      </c>
      <c r="E24" s="9">
        <v>48088300</v>
      </c>
      <c r="F24" s="83">
        <v>17385500</v>
      </c>
      <c r="G24" s="83">
        <v>17385500</v>
      </c>
      <c r="H24" s="22">
        <f t="shared" si="0"/>
        <v>48088300</v>
      </c>
    </row>
    <row r="25" spans="1:9">
      <c r="A25" s="20">
        <v>123901</v>
      </c>
      <c r="B25" s="5" t="s">
        <v>13</v>
      </c>
      <c r="C25" s="5">
        <v>10800</v>
      </c>
      <c r="D25" s="4" t="s">
        <v>31</v>
      </c>
      <c r="E25" s="9">
        <v>0</v>
      </c>
      <c r="F25" s="83">
        <v>0</v>
      </c>
      <c r="G25" s="83">
        <v>0</v>
      </c>
      <c r="H25" s="22">
        <f t="shared" si="0"/>
        <v>0</v>
      </c>
    </row>
    <row r="26" spans="1:9">
      <c r="A26" s="147">
        <v>123910</v>
      </c>
      <c r="B26" s="148" t="s">
        <v>13</v>
      </c>
      <c r="C26" s="148">
        <v>10812</v>
      </c>
      <c r="D26" s="149" t="s">
        <v>32</v>
      </c>
      <c r="E26" s="154">
        <v>3300831361</v>
      </c>
      <c r="F26" s="151">
        <v>2794817881</v>
      </c>
      <c r="G26" s="151">
        <v>2324615009</v>
      </c>
      <c r="H26" s="152">
        <f t="shared" si="0"/>
        <v>3771034233</v>
      </c>
      <c r="I26" s="153"/>
    </row>
    <row r="27" spans="1:9">
      <c r="A27" s="20">
        <v>123920</v>
      </c>
      <c r="B27" s="5" t="s">
        <v>13</v>
      </c>
      <c r="C27" s="5">
        <v>10800</v>
      </c>
      <c r="D27" s="4" t="s">
        <v>33</v>
      </c>
      <c r="E27" s="9">
        <v>0</v>
      </c>
      <c r="F27" s="83">
        <v>0</v>
      </c>
      <c r="G27" s="83">
        <v>0</v>
      </c>
      <c r="H27" s="22">
        <f t="shared" si="0"/>
        <v>0</v>
      </c>
    </row>
    <row r="28" spans="1:9">
      <c r="A28" s="20">
        <v>123937</v>
      </c>
      <c r="B28" s="5" t="s">
        <v>13</v>
      </c>
      <c r="C28" s="5">
        <v>10800</v>
      </c>
      <c r="D28" s="4" t="s">
        <v>34</v>
      </c>
      <c r="E28" s="9">
        <v>0</v>
      </c>
      <c r="F28" s="83">
        <v>0</v>
      </c>
      <c r="G28" s="83">
        <v>0</v>
      </c>
      <c r="H28" s="22">
        <f t="shared" si="0"/>
        <v>0</v>
      </c>
    </row>
    <row r="29" spans="1:9">
      <c r="A29" s="20">
        <v>123940</v>
      </c>
      <c r="B29" s="5" t="s">
        <v>13</v>
      </c>
      <c r="C29" s="5">
        <v>11000</v>
      </c>
      <c r="D29" s="4" t="s">
        <v>35</v>
      </c>
      <c r="E29" s="9">
        <v>1151868771</v>
      </c>
      <c r="F29" s="83">
        <v>385838675</v>
      </c>
      <c r="G29" s="83">
        <v>277935421</v>
      </c>
      <c r="H29" s="22">
        <f t="shared" si="0"/>
        <v>1259772025</v>
      </c>
    </row>
    <row r="30" spans="1:9" s="132" customFormat="1">
      <c r="A30" s="20">
        <v>150110</v>
      </c>
      <c r="B30" s="5" t="s">
        <v>13</v>
      </c>
      <c r="C30" s="5">
        <v>13300</v>
      </c>
      <c r="D30" s="4" t="s">
        <v>36</v>
      </c>
      <c r="E30" s="9">
        <v>3993167</v>
      </c>
      <c r="F30" s="83">
        <v>4933705</v>
      </c>
      <c r="G30" s="83">
        <v>1403269</v>
      </c>
      <c r="H30" s="22">
        <f t="shared" si="0"/>
        <v>7523603</v>
      </c>
      <c r="I30" s="8"/>
    </row>
    <row r="31" spans="1:9">
      <c r="A31" s="20">
        <v>150210</v>
      </c>
      <c r="B31" s="5" t="s">
        <v>13</v>
      </c>
      <c r="C31" s="5">
        <v>13300</v>
      </c>
      <c r="D31" s="4" t="s">
        <v>37</v>
      </c>
      <c r="E31" s="9">
        <v>0</v>
      </c>
      <c r="F31" s="83">
        <v>0</v>
      </c>
      <c r="G31" s="83">
        <v>0</v>
      </c>
      <c r="H31" s="22">
        <f t="shared" si="0"/>
        <v>0</v>
      </c>
    </row>
    <row r="32" spans="1:9">
      <c r="A32" s="20">
        <v>150270</v>
      </c>
      <c r="B32" s="5" t="s">
        <v>13</v>
      </c>
      <c r="C32" s="5">
        <v>13300</v>
      </c>
      <c r="D32" s="4" t="s">
        <v>38</v>
      </c>
      <c r="E32" s="9">
        <v>0</v>
      </c>
      <c r="F32" s="83">
        <v>0</v>
      </c>
      <c r="G32" s="83">
        <v>0</v>
      </c>
      <c r="H32" s="22">
        <f t="shared" si="0"/>
        <v>0</v>
      </c>
    </row>
    <row r="33" spans="1:9">
      <c r="A33" s="20">
        <v>150990</v>
      </c>
      <c r="B33" s="5" t="s">
        <v>13</v>
      </c>
      <c r="C33" s="5">
        <v>13303</v>
      </c>
      <c r="D33" s="4" t="s">
        <v>39</v>
      </c>
      <c r="E33" s="9">
        <v>46534688</v>
      </c>
      <c r="F33" s="83">
        <v>0</v>
      </c>
      <c r="G33" s="83">
        <v>0</v>
      </c>
      <c r="H33" s="22">
        <f t="shared" si="0"/>
        <v>46534688</v>
      </c>
    </row>
    <row r="34" spans="1:9">
      <c r="A34" s="20"/>
      <c r="B34" s="5" t="s">
        <v>13</v>
      </c>
      <c r="C34" s="5"/>
      <c r="D34" s="4" t="s">
        <v>40</v>
      </c>
      <c r="E34" s="9">
        <v>0</v>
      </c>
      <c r="F34" s="83">
        <v>0</v>
      </c>
      <c r="G34" s="83">
        <v>0</v>
      </c>
      <c r="H34" s="22">
        <f t="shared" si="0"/>
        <v>0</v>
      </c>
    </row>
    <row r="35" spans="1:9">
      <c r="A35" s="20">
        <v>152610</v>
      </c>
      <c r="B35" s="5" t="s">
        <v>13</v>
      </c>
      <c r="C35" s="5">
        <v>13600</v>
      </c>
      <c r="D35" s="4" t="s">
        <v>41</v>
      </c>
      <c r="E35" s="9">
        <v>191230</v>
      </c>
      <c r="F35" s="83">
        <v>0</v>
      </c>
      <c r="G35" s="83">
        <v>0</v>
      </c>
      <c r="H35" s="22">
        <f t="shared" si="0"/>
        <v>191230</v>
      </c>
    </row>
    <row r="36" spans="1:9">
      <c r="A36" s="73"/>
      <c r="B36" s="74" t="s">
        <v>13</v>
      </c>
      <c r="C36" s="74">
        <v>19801</v>
      </c>
      <c r="D36" s="75" t="s">
        <v>42</v>
      </c>
      <c r="E36" s="76">
        <v>0</v>
      </c>
      <c r="F36" s="76">
        <v>0</v>
      </c>
      <c r="G36" s="76">
        <v>0</v>
      </c>
      <c r="H36" s="76">
        <f t="shared" si="0"/>
        <v>0</v>
      </c>
      <c r="I36" s="88" t="s">
        <v>43</v>
      </c>
    </row>
    <row r="37" spans="1:9">
      <c r="A37" s="20">
        <v>157110</v>
      </c>
      <c r="B37" s="5" t="s">
        <v>13</v>
      </c>
      <c r="C37" s="5"/>
      <c r="D37" s="4" t="s">
        <v>44</v>
      </c>
      <c r="E37" s="9">
        <v>0</v>
      </c>
      <c r="F37" s="83">
        <v>0</v>
      </c>
      <c r="G37" s="83">
        <v>0</v>
      </c>
      <c r="H37" s="22">
        <f t="shared" si="0"/>
        <v>0</v>
      </c>
    </row>
    <row r="38" spans="1:9">
      <c r="A38" s="20">
        <v>157810</v>
      </c>
      <c r="B38" s="5" t="s">
        <v>13</v>
      </c>
      <c r="C38" s="5"/>
      <c r="D38" s="4" t="s">
        <v>45</v>
      </c>
      <c r="E38" s="9">
        <v>0</v>
      </c>
      <c r="F38" s="83">
        <v>0</v>
      </c>
      <c r="G38" s="83">
        <v>0</v>
      </c>
      <c r="H38" s="22">
        <f t="shared" si="0"/>
        <v>0</v>
      </c>
    </row>
    <row r="39" spans="1:9">
      <c r="A39" s="20">
        <v>157910</v>
      </c>
      <c r="B39" s="5" t="s">
        <v>13</v>
      </c>
      <c r="C39" s="5">
        <v>14300</v>
      </c>
      <c r="D39" s="4" t="s">
        <v>46</v>
      </c>
      <c r="E39" s="9">
        <v>0</v>
      </c>
      <c r="F39" s="83">
        <v>0</v>
      </c>
      <c r="G39" s="83">
        <v>0</v>
      </c>
      <c r="H39" s="22">
        <f t="shared" si="0"/>
        <v>0</v>
      </c>
    </row>
    <row r="40" spans="1:9">
      <c r="A40" s="20">
        <v>173100</v>
      </c>
      <c r="B40" s="5" t="s">
        <v>13</v>
      </c>
      <c r="C40" s="5"/>
      <c r="D40" s="4" t="s">
        <v>47</v>
      </c>
      <c r="E40" s="9">
        <v>0</v>
      </c>
      <c r="F40" s="83">
        <v>0</v>
      </c>
      <c r="G40" s="83">
        <v>0</v>
      </c>
      <c r="H40" s="22">
        <f t="shared" si="0"/>
        <v>0</v>
      </c>
    </row>
    <row r="41" spans="1:9">
      <c r="A41" s="20">
        <v>174100</v>
      </c>
      <c r="B41" s="5" t="s">
        <v>13</v>
      </c>
      <c r="C41" s="5">
        <v>21900</v>
      </c>
      <c r="D41" s="4" t="s">
        <v>48</v>
      </c>
      <c r="E41" s="9">
        <v>272817297</v>
      </c>
      <c r="F41" s="83">
        <v>0</v>
      </c>
      <c r="G41" s="83">
        <v>0</v>
      </c>
      <c r="H41" s="22">
        <f t="shared" si="0"/>
        <v>272817297</v>
      </c>
    </row>
    <row r="42" spans="1:9">
      <c r="A42" s="20">
        <v>177110</v>
      </c>
      <c r="B42" s="5" t="s">
        <v>13</v>
      </c>
      <c r="C42" s="5">
        <v>22100</v>
      </c>
      <c r="D42" s="4" t="s">
        <v>49</v>
      </c>
      <c r="E42" s="9">
        <v>0</v>
      </c>
      <c r="F42" s="83">
        <v>0</v>
      </c>
      <c r="G42" s="83">
        <v>0</v>
      </c>
      <c r="H42" s="22">
        <f t="shared" si="0"/>
        <v>0</v>
      </c>
    </row>
    <row r="43" spans="1:9">
      <c r="A43" s="20">
        <v>177120</v>
      </c>
      <c r="B43" s="5" t="s">
        <v>13</v>
      </c>
      <c r="C43" s="5">
        <v>22300</v>
      </c>
      <c r="D43" s="4" t="s">
        <v>50</v>
      </c>
      <c r="E43" s="9">
        <v>245934526</v>
      </c>
      <c r="F43" s="83">
        <v>0</v>
      </c>
      <c r="G43" s="83">
        <v>0</v>
      </c>
      <c r="H43" s="22">
        <f t="shared" si="0"/>
        <v>245934526</v>
      </c>
    </row>
    <row r="44" spans="1:9">
      <c r="A44" s="20">
        <v>177130</v>
      </c>
      <c r="B44" s="5" t="s">
        <v>13</v>
      </c>
      <c r="C44" s="5">
        <v>22500</v>
      </c>
      <c r="D44" s="4" t="s">
        <v>51</v>
      </c>
      <c r="E44" s="9">
        <v>50429170</v>
      </c>
      <c r="F44" s="83">
        <v>0</v>
      </c>
      <c r="G44" s="83">
        <v>0</v>
      </c>
      <c r="H44" s="22">
        <f t="shared" si="0"/>
        <v>50429170</v>
      </c>
    </row>
    <row r="45" spans="1:9">
      <c r="A45" s="20">
        <v>184110</v>
      </c>
      <c r="B45" s="5" t="s">
        <v>13</v>
      </c>
      <c r="C45" s="5">
        <v>22000</v>
      </c>
      <c r="D45" s="4" t="s">
        <v>52</v>
      </c>
      <c r="E45" s="9">
        <v>-269651297</v>
      </c>
      <c r="F45" s="83">
        <v>0</v>
      </c>
      <c r="G45" s="83">
        <v>74700</v>
      </c>
      <c r="H45" s="22">
        <f t="shared" si="0"/>
        <v>-269725997</v>
      </c>
    </row>
    <row r="46" spans="1:9">
      <c r="A46" s="20">
        <v>187110</v>
      </c>
      <c r="B46" s="5" t="s">
        <v>13</v>
      </c>
      <c r="C46" s="5">
        <v>22200</v>
      </c>
      <c r="D46" s="4" t="s">
        <v>53</v>
      </c>
      <c r="E46" s="9">
        <v>0</v>
      </c>
      <c r="F46" s="83">
        <v>0</v>
      </c>
      <c r="G46" s="83">
        <v>0</v>
      </c>
      <c r="H46" s="22">
        <f t="shared" si="0"/>
        <v>0</v>
      </c>
    </row>
    <row r="47" spans="1:9">
      <c r="A47" s="20">
        <v>187120</v>
      </c>
      <c r="B47" s="5" t="s">
        <v>13</v>
      </c>
      <c r="C47" s="5">
        <v>22400</v>
      </c>
      <c r="D47" s="4" t="s">
        <v>54</v>
      </c>
      <c r="E47" s="9">
        <v>-180344348</v>
      </c>
      <c r="F47" s="83">
        <v>0</v>
      </c>
      <c r="G47" s="83">
        <v>3156961</v>
      </c>
      <c r="H47" s="22">
        <f t="shared" si="0"/>
        <v>-183501309</v>
      </c>
    </row>
    <row r="48" spans="1:9">
      <c r="A48" s="20">
        <v>187130</v>
      </c>
      <c r="B48" s="5" t="s">
        <v>13</v>
      </c>
      <c r="C48" s="5">
        <v>22600</v>
      </c>
      <c r="D48" s="4" t="s">
        <v>55</v>
      </c>
      <c r="E48" s="9">
        <v>-50427170</v>
      </c>
      <c r="F48" s="83">
        <v>0</v>
      </c>
      <c r="G48" s="83">
        <v>0</v>
      </c>
      <c r="H48" s="22">
        <f t="shared" si="0"/>
        <v>-50427170</v>
      </c>
    </row>
    <row r="49" spans="1:8">
      <c r="A49" s="20">
        <v>187200</v>
      </c>
      <c r="B49" s="5" t="s">
        <v>13</v>
      </c>
      <c r="C49" s="5">
        <v>10900</v>
      </c>
      <c r="D49" s="4" t="s">
        <v>56</v>
      </c>
      <c r="E49" s="9">
        <v>-6544253</v>
      </c>
      <c r="F49" s="83">
        <v>0</v>
      </c>
      <c r="G49" s="83">
        <v>0</v>
      </c>
      <c r="H49" s="22">
        <f t="shared" si="0"/>
        <v>-6544253</v>
      </c>
    </row>
    <row r="50" spans="1:8">
      <c r="A50" s="20">
        <v>410110</v>
      </c>
      <c r="B50" s="5" t="s">
        <v>13</v>
      </c>
      <c r="C50" s="5"/>
      <c r="D50" s="4"/>
      <c r="E50" s="9">
        <v>0</v>
      </c>
      <c r="F50" s="83">
        <v>0</v>
      </c>
      <c r="G50" s="83">
        <v>0</v>
      </c>
      <c r="H50" s="22">
        <f t="shared" si="0"/>
        <v>0</v>
      </c>
    </row>
    <row r="51" spans="1:8">
      <c r="A51" s="20">
        <v>410520</v>
      </c>
      <c r="B51" s="5" t="s">
        <v>13</v>
      </c>
      <c r="C51" s="5"/>
      <c r="D51" s="4" t="s">
        <v>57</v>
      </c>
      <c r="E51" s="9">
        <v>0</v>
      </c>
      <c r="F51" s="83">
        <v>0</v>
      </c>
      <c r="G51" s="83">
        <v>0</v>
      </c>
      <c r="H51" s="22">
        <f t="shared" si="0"/>
        <v>0</v>
      </c>
    </row>
    <row r="52" spans="1:8" ht="12" customHeight="1">
      <c r="A52" s="20">
        <v>418000</v>
      </c>
      <c r="B52" s="5" t="s">
        <v>13</v>
      </c>
      <c r="C52" s="5">
        <v>25100</v>
      </c>
      <c r="D52" s="4" t="s">
        <v>58</v>
      </c>
      <c r="E52" s="56">
        <v>-9059303</v>
      </c>
      <c r="F52" s="83">
        <v>0</v>
      </c>
      <c r="G52" s="83">
        <v>0</v>
      </c>
      <c r="H52" s="22">
        <f t="shared" si="0"/>
        <v>-9059303</v>
      </c>
    </row>
    <row r="53" spans="1:8">
      <c r="A53" s="20">
        <v>418100</v>
      </c>
      <c r="B53" s="5" t="s">
        <v>13</v>
      </c>
      <c r="C53" s="5">
        <v>25101</v>
      </c>
      <c r="D53" s="4" t="s">
        <v>59</v>
      </c>
      <c r="E53" s="56">
        <v>-2405635704</v>
      </c>
      <c r="F53" s="83">
        <v>2645837060</v>
      </c>
      <c r="G53" s="83">
        <v>0</v>
      </c>
      <c r="H53" s="22">
        <f t="shared" si="0"/>
        <v>240201356</v>
      </c>
    </row>
    <row r="54" spans="1:8">
      <c r="A54" s="20">
        <v>418160</v>
      </c>
      <c r="B54" s="5" t="s">
        <v>13</v>
      </c>
      <c r="C54" s="5"/>
      <c r="D54" s="4" t="s">
        <v>60</v>
      </c>
      <c r="E54" s="9">
        <v>0</v>
      </c>
      <c r="F54" s="83">
        <v>0</v>
      </c>
      <c r="G54" s="83">
        <v>0</v>
      </c>
      <c r="H54" s="22">
        <f t="shared" si="0"/>
        <v>0</v>
      </c>
    </row>
    <row r="55" spans="1:8">
      <c r="A55" s="20">
        <v>418260</v>
      </c>
      <c r="B55" s="5" t="s">
        <v>13</v>
      </c>
      <c r="C55" s="5">
        <v>25300</v>
      </c>
      <c r="D55" s="4" t="s">
        <v>61</v>
      </c>
      <c r="E55" s="9">
        <v>0</v>
      </c>
      <c r="F55" s="83">
        <v>0</v>
      </c>
      <c r="G55" s="83">
        <v>0</v>
      </c>
      <c r="H55" s="22">
        <f t="shared" si="0"/>
        <v>0</v>
      </c>
    </row>
    <row r="56" spans="1:8">
      <c r="A56" s="20">
        <v>418310</v>
      </c>
      <c r="B56" s="5" t="s">
        <v>13</v>
      </c>
      <c r="C56" s="5">
        <v>25301</v>
      </c>
      <c r="D56" s="4" t="s">
        <v>62</v>
      </c>
      <c r="E56" s="9">
        <v>-3272883</v>
      </c>
      <c r="F56" s="83">
        <v>0</v>
      </c>
      <c r="G56" s="83">
        <v>0</v>
      </c>
      <c r="H56" s="22">
        <f t="shared" si="0"/>
        <v>-3272883</v>
      </c>
    </row>
    <row r="57" spans="1:8">
      <c r="A57" s="20">
        <v>418910</v>
      </c>
      <c r="B57" s="5" t="s">
        <v>13</v>
      </c>
      <c r="C57" s="5"/>
      <c r="D57" s="4" t="s">
        <v>63</v>
      </c>
      <c r="E57" s="9">
        <v>0</v>
      </c>
      <c r="F57" s="83">
        <v>0</v>
      </c>
      <c r="G57" s="83">
        <v>0</v>
      </c>
      <c r="H57" s="22">
        <f t="shared" si="0"/>
        <v>0</v>
      </c>
    </row>
    <row r="58" spans="1:8">
      <c r="A58" s="20">
        <v>422120</v>
      </c>
      <c r="B58" s="5" t="s">
        <v>13</v>
      </c>
      <c r="C58" s="5">
        <v>26200</v>
      </c>
      <c r="D58" s="4" t="s">
        <v>64</v>
      </c>
      <c r="E58" s="9">
        <v>0</v>
      </c>
      <c r="F58" s="83">
        <v>0</v>
      </c>
      <c r="G58" s="83">
        <v>0</v>
      </c>
      <c r="H58" s="22">
        <f t="shared" si="0"/>
        <v>0</v>
      </c>
    </row>
    <row r="59" spans="1:8">
      <c r="A59" s="20">
        <v>423000</v>
      </c>
      <c r="B59" s="5" t="s">
        <v>13</v>
      </c>
      <c r="C59" s="5">
        <v>26201</v>
      </c>
      <c r="D59" s="4" t="s">
        <v>65</v>
      </c>
      <c r="E59" s="9">
        <v>-155334763</v>
      </c>
      <c r="F59" s="83">
        <v>0</v>
      </c>
      <c r="G59" s="83">
        <v>2922168</v>
      </c>
      <c r="H59" s="22">
        <f t="shared" si="0"/>
        <v>-158256931</v>
      </c>
    </row>
    <row r="60" spans="1:8">
      <c r="A60" s="20">
        <v>428000</v>
      </c>
      <c r="B60" s="5" t="s">
        <v>13</v>
      </c>
      <c r="C60" s="5">
        <v>26200</v>
      </c>
      <c r="D60" s="4" t="s">
        <v>66</v>
      </c>
      <c r="E60" s="9">
        <v>0</v>
      </c>
      <c r="F60" s="83">
        <v>0</v>
      </c>
      <c r="G60" s="83">
        <v>0</v>
      </c>
      <c r="H60" s="22">
        <f t="shared" si="0"/>
        <v>0</v>
      </c>
    </row>
    <row r="61" spans="1:8">
      <c r="A61" s="73"/>
      <c r="B61" s="74" t="s">
        <v>13</v>
      </c>
      <c r="C61" s="74">
        <v>26205</v>
      </c>
      <c r="D61" s="75" t="s">
        <v>67</v>
      </c>
      <c r="E61" s="76">
        <v>1000000000</v>
      </c>
      <c r="F61" s="76">
        <v>0</v>
      </c>
      <c r="G61" s="76">
        <v>0</v>
      </c>
      <c r="H61" s="76">
        <f t="shared" si="0"/>
        <v>1000000000</v>
      </c>
    </row>
    <row r="62" spans="1:8">
      <c r="A62" s="20">
        <v>428810</v>
      </c>
      <c r="B62" s="5" t="s">
        <v>13</v>
      </c>
      <c r="C62" s="5">
        <v>27500</v>
      </c>
      <c r="D62" s="4" t="s">
        <v>68</v>
      </c>
      <c r="E62" s="9">
        <v>-23052060</v>
      </c>
      <c r="F62" s="83">
        <v>16912460</v>
      </c>
      <c r="G62" s="83">
        <v>34311660</v>
      </c>
      <c r="H62" s="22">
        <f t="shared" si="0"/>
        <v>-40451260</v>
      </c>
    </row>
    <row r="63" spans="1:8">
      <c r="A63" s="20">
        <v>428820</v>
      </c>
      <c r="B63" s="5" t="s">
        <v>13</v>
      </c>
      <c r="C63" s="5">
        <v>27600</v>
      </c>
      <c r="D63" s="4" t="s">
        <v>69</v>
      </c>
      <c r="E63" s="9">
        <v>4501020</v>
      </c>
      <c r="F63" s="83">
        <v>1691200</v>
      </c>
      <c r="G63" s="83">
        <v>3431120</v>
      </c>
      <c r="H63" s="22">
        <f t="shared" si="0"/>
        <v>2761100</v>
      </c>
    </row>
    <row r="64" spans="1:8">
      <c r="A64" s="20">
        <v>428830</v>
      </c>
      <c r="B64" s="5" t="s">
        <v>13</v>
      </c>
      <c r="C64" s="5">
        <v>27700</v>
      </c>
      <c r="D64" s="4" t="s">
        <v>70</v>
      </c>
      <c r="E64" s="9">
        <v>-2421260</v>
      </c>
      <c r="F64" s="83">
        <v>2421260</v>
      </c>
      <c r="G64" s="83">
        <v>2421260</v>
      </c>
      <c r="H64" s="22">
        <f t="shared" si="0"/>
        <v>-2421260</v>
      </c>
    </row>
    <row r="65" spans="1:9">
      <c r="A65" s="20">
        <v>428840</v>
      </c>
      <c r="B65" s="5" t="s">
        <v>13</v>
      </c>
      <c r="C65" s="5">
        <v>27800</v>
      </c>
      <c r="D65" s="4" t="s">
        <v>71</v>
      </c>
      <c r="E65" s="9">
        <v>-7340100</v>
      </c>
      <c r="F65" s="83">
        <v>8240660</v>
      </c>
      <c r="G65" s="83">
        <v>7893550</v>
      </c>
      <c r="H65" s="22">
        <f t="shared" si="0"/>
        <v>-6992990</v>
      </c>
    </row>
    <row r="66" spans="1:9">
      <c r="A66" s="20">
        <v>441100</v>
      </c>
      <c r="B66" s="5" t="s">
        <v>13</v>
      </c>
      <c r="C66" s="5">
        <v>26203</v>
      </c>
      <c r="D66" s="4" t="s">
        <v>72</v>
      </c>
      <c r="E66" s="9">
        <v>-1584930415</v>
      </c>
      <c r="F66" s="83">
        <v>0</v>
      </c>
      <c r="G66" s="83">
        <v>0</v>
      </c>
      <c r="H66" s="22">
        <f t="shared" si="0"/>
        <v>-1584930415</v>
      </c>
    </row>
    <row r="67" spans="1:9">
      <c r="A67" s="20">
        <v>412100</v>
      </c>
      <c r="B67" s="5" t="s">
        <v>13</v>
      </c>
      <c r="C67" s="5"/>
      <c r="D67" s="4"/>
      <c r="E67" s="9">
        <v>0</v>
      </c>
      <c r="F67" s="83">
        <v>0</v>
      </c>
      <c r="G67" s="83">
        <v>0</v>
      </c>
      <c r="H67" s="22">
        <f t="shared" si="0"/>
        <v>0</v>
      </c>
    </row>
    <row r="68" spans="1:9">
      <c r="A68" s="20">
        <v>448930</v>
      </c>
      <c r="B68" s="5" t="s">
        <v>13</v>
      </c>
      <c r="C68" s="5"/>
      <c r="D68" s="4" t="s">
        <v>73</v>
      </c>
      <c r="E68" s="9">
        <v>0</v>
      </c>
      <c r="F68" s="83">
        <v>0</v>
      </c>
      <c r="G68" s="83">
        <v>0</v>
      </c>
      <c r="H68" s="22">
        <f t="shared" si="0"/>
        <v>0</v>
      </c>
    </row>
    <row r="69" spans="1:9">
      <c r="A69" s="20">
        <v>466010</v>
      </c>
      <c r="B69" s="5" t="s">
        <v>13</v>
      </c>
      <c r="C69" s="5"/>
      <c r="D69" s="4" t="s">
        <v>74</v>
      </c>
      <c r="E69" s="56">
        <v>0</v>
      </c>
      <c r="F69" s="83">
        <v>0</v>
      </c>
      <c r="G69" s="83">
        <v>0</v>
      </c>
      <c r="H69" s="22">
        <f t="shared" si="0"/>
        <v>0</v>
      </c>
    </row>
    <row r="70" spans="1:9">
      <c r="A70" s="20">
        <v>466020</v>
      </c>
      <c r="B70" s="5" t="s">
        <v>13</v>
      </c>
      <c r="C70" s="5"/>
      <c r="D70" s="4" t="s">
        <v>766</v>
      </c>
      <c r="E70" s="56">
        <v>0</v>
      </c>
      <c r="F70" s="83">
        <v>0</v>
      </c>
      <c r="G70" s="83">
        <v>0</v>
      </c>
      <c r="H70" s="22">
        <f t="shared" si="0"/>
        <v>0</v>
      </c>
    </row>
    <row r="71" spans="1:9">
      <c r="A71" s="20">
        <v>467110</v>
      </c>
      <c r="B71" s="5" t="s">
        <v>13</v>
      </c>
      <c r="C71" s="5"/>
      <c r="D71" s="4" t="s">
        <v>76</v>
      </c>
      <c r="E71" s="9">
        <v>0</v>
      </c>
      <c r="F71" s="83">
        <v>0</v>
      </c>
      <c r="G71" s="83">
        <v>0</v>
      </c>
      <c r="H71" s="22">
        <f t="shared" si="0"/>
        <v>0</v>
      </c>
    </row>
    <row r="72" spans="1:9">
      <c r="A72" s="20">
        <v>484004</v>
      </c>
      <c r="B72" s="5" t="s">
        <v>13</v>
      </c>
      <c r="C72" s="5"/>
      <c r="D72" s="4" t="s">
        <v>77</v>
      </c>
      <c r="E72" s="9">
        <v>0</v>
      </c>
      <c r="F72" s="83">
        <v>0</v>
      </c>
      <c r="G72" s="83">
        <v>0</v>
      </c>
      <c r="H72" s="22">
        <f t="shared" si="0"/>
        <v>0</v>
      </c>
    </row>
    <row r="73" spans="1:9">
      <c r="A73" s="155">
        <v>484037</v>
      </c>
      <c r="B73" s="156" t="s">
        <v>13</v>
      </c>
      <c r="C73" s="156">
        <v>28000</v>
      </c>
      <c r="D73" s="157" t="s">
        <v>78</v>
      </c>
      <c r="E73" s="154">
        <v>6697781735</v>
      </c>
      <c r="F73" s="158">
        <v>143699482</v>
      </c>
      <c r="G73" s="158">
        <v>489171042</v>
      </c>
      <c r="H73" s="158">
        <f t="shared" ref="H73:H136" si="1">E73+F73-G73</f>
        <v>6352310175</v>
      </c>
      <c r="I73" s="153"/>
    </row>
    <row r="74" spans="1:9">
      <c r="A74" s="20">
        <v>484183</v>
      </c>
      <c r="B74" s="5" t="s">
        <v>13</v>
      </c>
      <c r="C74" s="5"/>
      <c r="D74" s="4" t="s">
        <v>79</v>
      </c>
      <c r="E74" s="9">
        <v>0</v>
      </c>
      <c r="F74" s="83">
        <v>0</v>
      </c>
      <c r="G74" s="83">
        <v>0</v>
      </c>
      <c r="H74" s="22">
        <f t="shared" si="1"/>
        <v>0</v>
      </c>
    </row>
    <row r="75" spans="1:9">
      <c r="A75" s="20">
        <v>484197</v>
      </c>
      <c r="B75" s="5" t="s">
        <v>13</v>
      </c>
      <c r="C75" s="5">
        <v>28200</v>
      </c>
      <c r="D75" s="4" t="s">
        <v>80</v>
      </c>
      <c r="E75" s="56">
        <v>0</v>
      </c>
      <c r="F75" s="83">
        <v>0</v>
      </c>
      <c r="G75" s="83">
        <v>0</v>
      </c>
      <c r="H75" s="22">
        <f t="shared" si="1"/>
        <v>0</v>
      </c>
    </row>
    <row r="76" spans="1:9">
      <c r="A76" s="20">
        <v>484281</v>
      </c>
      <c r="B76" s="5" t="s">
        <v>13</v>
      </c>
      <c r="C76" s="5"/>
      <c r="D76" s="4" t="s">
        <v>81</v>
      </c>
      <c r="E76" s="9">
        <v>0</v>
      </c>
      <c r="F76" s="83">
        <v>0</v>
      </c>
      <c r="G76" s="83">
        <v>0</v>
      </c>
      <c r="H76" s="22">
        <f t="shared" si="1"/>
        <v>0</v>
      </c>
    </row>
    <row r="77" spans="1:9">
      <c r="A77" s="20">
        <v>484307</v>
      </c>
      <c r="B77" s="5" t="s">
        <v>13</v>
      </c>
      <c r="C77" s="5"/>
      <c r="D77" s="4" t="s">
        <v>82</v>
      </c>
      <c r="E77" s="9">
        <v>0</v>
      </c>
      <c r="F77" s="83">
        <v>0</v>
      </c>
      <c r="G77" s="83">
        <v>0</v>
      </c>
      <c r="H77" s="22">
        <f t="shared" si="1"/>
        <v>0</v>
      </c>
    </row>
    <row r="78" spans="1:9">
      <c r="A78" s="20">
        <v>484423</v>
      </c>
      <c r="B78" s="5" t="s">
        <v>13</v>
      </c>
      <c r="C78" s="5">
        <v>28500</v>
      </c>
      <c r="D78" s="4" t="s">
        <v>83</v>
      </c>
      <c r="E78" s="9">
        <v>-162731249</v>
      </c>
      <c r="F78" s="83">
        <v>51532084</v>
      </c>
      <c r="G78" s="83">
        <v>0</v>
      </c>
      <c r="H78" s="22">
        <f t="shared" si="1"/>
        <v>-111199165</v>
      </c>
    </row>
    <row r="79" spans="1:9">
      <c r="A79" s="20">
        <v>484941</v>
      </c>
      <c r="B79" s="5" t="s">
        <v>13</v>
      </c>
      <c r="C79" s="5"/>
      <c r="D79" s="4" t="s">
        <v>84</v>
      </c>
      <c r="E79" s="9">
        <v>0</v>
      </c>
      <c r="F79" s="83">
        <v>0</v>
      </c>
      <c r="G79" s="83">
        <v>0</v>
      </c>
      <c r="H79" s="22">
        <f t="shared" si="1"/>
        <v>0</v>
      </c>
    </row>
    <row r="80" spans="1:9">
      <c r="A80" s="147"/>
      <c r="B80" s="148" t="s">
        <v>13</v>
      </c>
      <c r="C80" s="148">
        <v>28700</v>
      </c>
      <c r="D80" s="149" t="s">
        <v>712</v>
      </c>
      <c r="E80" s="154">
        <v>-46863601</v>
      </c>
      <c r="F80" s="151">
        <v>1811536</v>
      </c>
      <c r="G80" s="151">
        <v>5810376</v>
      </c>
      <c r="H80" s="152">
        <f t="shared" si="1"/>
        <v>-50862441</v>
      </c>
      <c r="I80" s="153"/>
    </row>
    <row r="81" spans="1:8">
      <c r="A81" s="20">
        <v>494020</v>
      </c>
      <c r="B81" s="5" t="s">
        <v>13</v>
      </c>
      <c r="C81" s="5"/>
      <c r="D81" s="4"/>
      <c r="E81" s="9">
        <v>0</v>
      </c>
      <c r="F81" s="83">
        <v>0</v>
      </c>
      <c r="G81" s="83">
        <v>0</v>
      </c>
      <c r="H81" s="22">
        <f t="shared" si="1"/>
        <v>0</v>
      </c>
    </row>
    <row r="82" spans="1:8">
      <c r="A82" s="20">
        <v>496000</v>
      </c>
      <c r="B82" s="5" t="s">
        <v>13</v>
      </c>
      <c r="C82" s="5">
        <v>33100</v>
      </c>
      <c r="D82" s="4" t="s">
        <v>85</v>
      </c>
      <c r="E82" s="9">
        <v>-498060000</v>
      </c>
      <c r="F82" s="83">
        <v>0</v>
      </c>
      <c r="G82" s="83">
        <v>0</v>
      </c>
      <c r="H82" s="22">
        <f t="shared" si="1"/>
        <v>-498060000</v>
      </c>
    </row>
    <row r="83" spans="1:8">
      <c r="A83" s="20">
        <v>498000</v>
      </c>
      <c r="B83" s="5" t="s">
        <v>13</v>
      </c>
      <c r="C83" s="5">
        <v>34100</v>
      </c>
      <c r="D83" s="4" t="s">
        <v>86</v>
      </c>
      <c r="E83" s="9">
        <v>-76665752</v>
      </c>
      <c r="F83" s="83">
        <v>0</v>
      </c>
      <c r="G83" s="83">
        <v>0</v>
      </c>
      <c r="H83" s="22">
        <f t="shared" si="1"/>
        <v>-76665752</v>
      </c>
    </row>
    <row r="84" spans="1:8">
      <c r="A84" s="58">
        <v>499110</v>
      </c>
      <c r="B84" s="59" t="s">
        <v>13</v>
      </c>
      <c r="C84" s="59">
        <v>37500</v>
      </c>
      <c r="D84" s="60" t="s">
        <v>87</v>
      </c>
      <c r="E84" s="61">
        <v>-9154715196</v>
      </c>
      <c r="F84" s="85">
        <v>0</v>
      </c>
      <c r="G84" s="85">
        <v>0</v>
      </c>
      <c r="H84" s="62">
        <f t="shared" si="1"/>
        <v>-9154715196</v>
      </c>
    </row>
    <row r="85" spans="1:8">
      <c r="A85" s="20" t="s">
        <v>88</v>
      </c>
      <c r="B85" s="5" t="s">
        <v>13</v>
      </c>
      <c r="C85" s="5">
        <v>40100</v>
      </c>
      <c r="D85" s="4" t="s">
        <v>89</v>
      </c>
      <c r="E85" s="9">
        <v>0</v>
      </c>
      <c r="F85" s="83">
        <v>0</v>
      </c>
      <c r="G85" s="83">
        <v>0</v>
      </c>
      <c r="H85" s="22">
        <f t="shared" si="1"/>
        <v>0</v>
      </c>
    </row>
    <row r="86" spans="1:8">
      <c r="A86" s="20" t="s">
        <v>90</v>
      </c>
      <c r="B86" s="5" t="s">
        <v>13</v>
      </c>
      <c r="C86" s="5">
        <v>40100</v>
      </c>
      <c r="D86" s="4" t="s">
        <v>91</v>
      </c>
      <c r="E86" s="9">
        <v>0</v>
      </c>
      <c r="F86" s="83">
        <v>0</v>
      </c>
      <c r="G86" s="83">
        <v>0</v>
      </c>
      <c r="H86" s="22">
        <f t="shared" si="1"/>
        <v>0</v>
      </c>
    </row>
    <row r="87" spans="1:8">
      <c r="A87" s="20" t="s">
        <v>92</v>
      </c>
      <c r="B87" s="5" t="s">
        <v>13</v>
      </c>
      <c r="C87" s="5">
        <v>40100</v>
      </c>
      <c r="D87" s="4" t="s">
        <v>93</v>
      </c>
      <c r="E87" s="9">
        <v>0</v>
      </c>
      <c r="F87" s="83">
        <v>0</v>
      </c>
      <c r="G87" s="83">
        <v>0</v>
      </c>
      <c r="H87" s="22">
        <f t="shared" si="1"/>
        <v>0</v>
      </c>
    </row>
    <row r="88" spans="1:8">
      <c r="A88" s="20" t="s">
        <v>94</v>
      </c>
      <c r="B88" s="5" t="s">
        <v>13</v>
      </c>
      <c r="C88" s="5">
        <v>40100</v>
      </c>
      <c r="D88" s="4" t="s">
        <v>95</v>
      </c>
      <c r="E88" s="9">
        <v>0</v>
      </c>
      <c r="F88" s="83">
        <v>0</v>
      </c>
      <c r="G88" s="83">
        <v>0</v>
      </c>
      <c r="H88" s="22">
        <f t="shared" si="1"/>
        <v>0</v>
      </c>
    </row>
    <row r="89" spans="1:8">
      <c r="A89" s="20" t="s">
        <v>96</v>
      </c>
      <c r="B89" s="5" t="s">
        <v>13</v>
      </c>
      <c r="C89" s="5">
        <v>40100</v>
      </c>
      <c r="D89" s="4" t="s">
        <v>97</v>
      </c>
      <c r="E89" s="9">
        <v>0</v>
      </c>
      <c r="F89" s="83">
        <v>0</v>
      </c>
      <c r="G89" s="83">
        <v>0</v>
      </c>
      <c r="H89" s="22">
        <f t="shared" si="1"/>
        <v>0</v>
      </c>
    </row>
    <row r="90" spans="1:8">
      <c r="A90" s="20" t="s">
        <v>98</v>
      </c>
      <c r="B90" s="5" t="s">
        <v>13</v>
      </c>
      <c r="C90" s="5">
        <v>40100</v>
      </c>
      <c r="D90" s="4" t="s">
        <v>99</v>
      </c>
      <c r="E90" s="9">
        <v>-197411654</v>
      </c>
      <c r="F90" s="83">
        <v>0</v>
      </c>
      <c r="G90" s="83">
        <v>58538986</v>
      </c>
      <c r="H90" s="22">
        <f t="shared" si="1"/>
        <v>-255950640</v>
      </c>
    </row>
    <row r="91" spans="1:8">
      <c r="A91" s="20" t="s">
        <v>100</v>
      </c>
      <c r="B91" s="5" t="s">
        <v>13</v>
      </c>
      <c r="C91" s="5">
        <v>40100</v>
      </c>
      <c r="D91" s="4" t="s">
        <v>101</v>
      </c>
      <c r="E91" s="9">
        <v>0</v>
      </c>
      <c r="F91" s="83">
        <v>0</v>
      </c>
      <c r="G91" s="83">
        <v>0</v>
      </c>
      <c r="H91" s="22">
        <f t="shared" si="1"/>
        <v>0</v>
      </c>
    </row>
    <row r="92" spans="1:8">
      <c r="A92" s="20" t="s">
        <v>102</v>
      </c>
      <c r="B92" s="5" t="s">
        <v>13</v>
      </c>
      <c r="C92" s="5">
        <v>40100</v>
      </c>
      <c r="D92" s="4" t="s">
        <v>103</v>
      </c>
      <c r="E92" s="9">
        <v>0</v>
      </c>
      <c r="F92" s="83">
        <v>0</v>
      </c>
      <c r="G92" s="83">
        <v>0</v>
      </c>
      <c r="H92" s="22">
        <f t="shared" si="1"/>
        <v>0</v>
      </c>
    </row>
    <row r="93" spans="1:8">
      <c r="A93" s="20" t="s">
        <v>104</v>
      </c>
      <c r="B93" s="5" t="s">
        <v>13</v>
      </c>
      <c r="C93" s="5">
        <v>40101</v>
      </c>
      <c r="D93" s="4" t="s">
        <v>105</v>
      </c>
      <c r="E93" s="9">
        <v>-15012482548</v>
      </c>
      <c r="F93" s="83">
        <v>0</v>
      </c>
      <c r="G93" s="83">
        <v>2980944633</v>
      </c>
      <c r="H93" s="22">
        <f t="shared" si="1"/>
        <v>-17993427181</v>
      </c>
    </row>
    <row r="94" spans="1:8">
      <c r="A94" s="20" t="s">
        <v>106</v>
      </c>
      <c r="B94" s="5" t="s">
        <v>13</v>
      </c>
      <c r="C94" s="5">
        <v>40102</v>
      </c>
      <c r="D94" s="4" t="s">
        <v>107</v>
      </c>
      <c r="E94" s="9">
        <v>-8883400</v>
      </c>
      <c r="F94" s="83">
        <v>0</v>
      </c>
      <c r="G94" s="83">
        <v>0</v>
      </c>
      <c r="H94" s="22">
        <f t="shared" si="1"/>
        <v>-8883400</v>
      </c>
    </row>
    <row r="95" spans="1:8">
      <c r="A95" s="20" t="s">
        <v>108</v>
      </c>
      <c r="B95" s="5" t="s">
        <v>13</v>
      </c>
      <c r="C95" s="5">
        <v>45100</v>
      </c>
      <c r="D95" s="4" t="s">
        <v>109</v>
      </c>
      <c r="E95" s="9">
        <v>0</v>
      </c>
      <c r="F95" s="83">
        <v>0</v>
      </c>
      <c r="G95" s="83">
        <v>0</v>
      </c>
      <c r="H95" s="22">
        <f t="shared" si="1"/>
        <v>0</v>
      </c>
    </row>
    <row r="96" spans="1:8">
      <c r="A96" s="20" t="s">
        <v>110</v>
      </c>
      <c r="B96" s="5" t="s">
        <v>13</v>
      </c>
      <c r="C96" s="5">
        <v>45101</v>
      </c>
      <c r="D96" s="4" t="s">
        <v>111</v>
      </c>
      <c r="E96" s="9">
        <v>13668541866</v>
      </c>
      <c r="F96" s="83">
        <v>0</v>
      </c>
      <c r="G96" s="83">
        <v>0</v>
      </c>
      <c r="H96" s="22">
        <f t="shared" si="1"/>
        <v>13668541866</v>
      </c>
    </row>
    <row r="97" spans="1:8">
      <c r="A97" s="20" t="s">
        <v>112</v>
      </c>
      <c r="B97" s="5" t="s">
        <v>13</v>
      </c>
      <c r="C97" s="5">
        <v>45102</v>
      </c>
      <c r="D97" s="4" t="s">
        <v>113</v>
      </c>
      <c r="E97" s="9">
        <v>-24278440</v>
      </c>
      <c r="F97" s="83">
        <v>0</v>
      </c>
      <c r="G97" s="83">
        <v>13655830</v>
      </c>
      <c r="H97" s="22">
        <f t="shared" si="1"/>
        <v>-37934270</v>
      </c>
    </row>
    <row r="98" spans="1:8">
      <c r="A98" s="20" t="s">
        <v>114</v>
      </c>
      <c r="B98" s="5" t="s">
        <v>13</v>
      </c>
      <c r="C98" s="5">
        <v>80200</v>
      </c>
      <c r="D98" s="4" t="s">
        <v>115</v>
      </c>
      <c r="E98" s="9">
        <v>182674239</v>
      </c>
      <c r="F98" s="83">
        <v>27124267</v>
      </c>
      <c r="G98" s="83">
        <v>0</v>
      </c>
      <c r="H98" s="22">
        <f t="shared" si="1"/>
        <v>209798506</v>
      </c>
    </row>
    <row r="99" spans="1:8">
      <c r="A99" s="20" t="s">
        <v>116</v>
      </c>
      <c r="B99" s="5" t="s">
        <v>13</v>
      </c>
      <c r="C99" s="5">
        <v>80200</v>
      </c>
      <c r="D99" s="4" t="s">
        <v>117</v>
      </c>
      <c r="E99" s="9">
        <v>0</v>
      </c>
      <c r="F99" s="83">
        <v>0</v>
      </c>
      <c r="G99" s="83">
        <v>0</v>
      </c>
      <c r="H99" s="22">
        <f t="shared" si="1"/>
        <v>0</v>
      </c>
    </row>
    <row r="100" spans="1:8">
      <c r="A100" s="20" t="s">
        <v>118</v>
      </c>
      <c r="B100" s="5" t="s">
        <v>13</v>
      </c>
      <c r="C100" s="5">
        <v>80200</v>
      </c>
      <c r="D100" s="4" t="s">
        <v>119</v>
      </c>
      <c r="E100" s="9">
        <v>0</v>
      </c>
      <c r="F100" s="83">
        <v>0</v>
      </c>
      <c r="G100" s="83">
        <v>0</v>
      </c>
      <c r="H100" s="22">
        <f t="shared" si="1"/>
        <v>0</v>
      </c>
    </row>
    <row r="101" spans="1:8">
      <c r="A101" s="20" t="s">
        <v>120</v>
      </c>
      <c r="B101" s="5" t="s">
        <v>13</v>
      </c>
      <c r="C101" s="5">
        <v>80200</v>
      </c>
      <c r="D101" s="4" t="s">
        <v>121</v>
      </c>
      <c r="E101" s="9">
        <v>72874327</v>
      </c>
      <c r="F101" s="83">
        <v>10945984</v>
      </c>
      <c r="G101" s="83">
        <v>0</v>
      </c>
      <c r="H101" s="22">
        <f t="shared" si="1"/>
        <v>83820311</v>
      </c>
    </row>
    <row r="102" spans="1:8">
      <c r="A102" s="20" t="s">
        <v>122</v>
      </c>
      <c r="B102" s="5" t="s">
        <v>13</v>
      </c>
      <c r="C102" s="5">
        <v>80200</v>
      </c>
      <c r="D102" s="4" t="s">
        <v>123</v>
      </c>
      <c r="E102" s="9">
        <v>60518161</v>
      </c>
      <c r="F102" s="83">
        <v>8934993</v>
      </c>
      <c r="G102" s="83">
        <v>0</v>
      </c>
      <c r="H102" s="22">
        <f t="shared" si="1"/>
        <v>69453154</v>
      </c>
    </row>
    <row r="103" spans="1:8">
      <c r="A103" s="20" t="s">
        <v>124</v>
      </c>
      <c r="B103" s="5" t="s">
        <v>13</v>
      </c>
      <c r="C103" s="5">
        <v>80200</v>
      </c>
      <c r="D103" s="4" t="s">
        <v>125</v>
      </c>
      <c r="E103" s="9">
        <v>31838985</v>
      </c>
      <c r="F103" s="83">
        <v>4858599</v>
      </c>
      <c r="G103" s="83">
        <v>0</v>
      </c>
      <c r="H103" s="22">
        <f t="shared" si="1"/>
        <v>36697584</v>
      </c>
    </row>
    <row r="104" spans="1:8">
      <c r="A104" s="20" t="s">
        <v>126</v>
      </c>
      <c r="B104" s="5" t="s">
        <v>13</v>
      </c>
      <c r="C104" s="5">
        <v>80200</v>
      </c>
      <c r="D104" s="4" t="s">
        <v>127</v>
      </c>
      <c r="E104" s="9">
        <v>172013308</v>
      </c>
      <c r="F104" s="83">
        <v>68326040</v>
      </c>
      <c r="G104" s="83">
        <v>0</v>
      </c>
      <c r="H104" s="22">
        <f t="shared" si="1"/>
        <v>240339348</v>
      </c>
    </row>
    <row r="105" spans="1:8">
      <c r="A105" s="20" t="s">
        <v>128</v>
      </c>
      <c r="B105" s="5" t="s">
        <v>13</v>
      </c>
      <c r="C105" s="5">
        <v>80200</v>
      </c>
      <c r="D105" s="4" t="s">
        <v>129</v>
      </c>
      <c r="E105" s="9">
        <v>186345256</v>
      </c>
      <c r="F105" s="83">
        <v>27402281</v>
      </c>
      <c r="G105" s="83">
        <v>0</v>
      </c>
      <c r="H105" s="22">
        <f t="shared" si="1"/>
        <v>213747537</v>
      </c>
    </row>
    <row r="106" spans="1:8">
      <c r="A106" s="20">
        <v>782000</v>
      </c>
      <c r="B106" s="5" t="s">
        <v>13</v>
      </c>
      <c r="C106" s="5">
        <v>81100</v>
      </c>
      <c r="D106" s="4" t="s">
        <v>130</v>
      </c>
      <c r="E106" s="9">
        <v>380000</v>
      </c>
      <c r="F106" s="83">
        <v>0</v>
      </c>
      <c r="G106" s="83">
        <v>0</v>
      </c>
      <c r="H106" s="22">
        <f t="shared" si="1"/>
        <v>380000</v>
      </c>
    </row>
    <row r="107" spans="1:8">
      <c r="A107" s="20" t="s">
        <v>131</v>
      </c>
      <c r="B107" s="5" t="s">
        <v>13</v>
      </c>
      <c r="C107" s="5">
        <v>81100</v>
      </c>
      <c r="D107" s="4" t="s">
        <v>132</v>
      </c>
      <c r="E107" s="9">
        <v>0</v>
      </c>
      <c r="F107" s="83">
        <v>0</v>
      </c>
      <c r="G107" s="83">
        <v>0</v>
      </c>
      <c r="H107" s="22">
        <f t="shared" si="1"/>
        <v>0</v>
      </c>
    </row>
    <row r="108" spans="1:8">
      <c r="A108" s="20" t="s">
        <v>133</v>
      </c>
      <c r="B108" s="5" t="s">
        <v>13</v>
      </c>
      <c r="C108" s="5">
        <v>81100</v>
      </c>
      <c r="D108" s="4" t="s">
        <v>134</v>
      </c>
      <c r="E108" s="9">
        <v>0</v>
      </c>
      <c r="F108" s="83">
        <v>0</v>
      </c>
      <c r="G108" s="83">
        <v>0</v>
      </c>
      <c r="H108" s="22">
        <f t="shared" si="1"/>
        <v>0</v>
      </c>
    </row>
    <row r="109" spans="1:8">
      <c r="A109" s="20" t="s">
        <v>135</v>
      </c>
      <c r="B109" s="5" t="s">
        <v>13</v>
      </c>
      <c r="C109" s="5">
        <v>81100</v>
      </c>
      <c r="D109" s="4" t="s">
        <v>136</v>
      </c>
      <c r="E109" s="9">
        <v>0</v>
      </c>
      <c r="F109" s="83">
        <v>0</v>
      </c>
      <c r="G109" s="83">
        <v>0</v>
      </c>
      <c r="H109" s="22">
        <f t="shared" si="1"/>
        <v>0</v>
      </c>
    </row>
    <row r="110" spans="1:8">
      <c r="A110" s="20" t="s">
        <v>137</v>
      </c>
      <c r="B110" s="5" t="s">
        <v>13</v>
      </c>
      <c r="C110" s="5">
        <v>81100</v>
      </c>
      <c r="D110" s="4" t="s">
        <v>138</v>
      </c>
      <c r="E110" s="9">
        <v>0</v>
      </c>
      <c r="F110" s="83">
        <v>0</v>
      </c>
      <c r="G110" s="83">
        <v>0</v>
      </c>
      <c r="H110" s="22">
        <f t="shared" si="1"/>
        <v>0</v>
      </c>
    </row>
    <row r="111" spans="1:8">
      <c r="A111" s="20" t="s">
        <v>139</v>
      </c>
      <c r="B111" s="5" t="s">
        <v>13</v>
      </c>
      <c r="C111" s="5">
        <v>81100</v>
      </c>
      <c r="D111" s="4" t="s">
        <v>140</v>
      </c>
      <c r="E111" s="9">
        <v>0</v>
      </c>
      <c r="F111" s="83">
        <v>0</v>
      </c>
      <c r="G111" s="83">
        <v>0</v>
      </c>
      <c r="H111" s="22">
        <f t="shared" si="1"/>
        <v>0</v>
      </c>
    </row>
    <row r="112" spans="1:8">
      <c r="A112" s="20" t="s">
        <v>141</v>
      </c>
      <c r="B112" s="5" t="s">
        <v>13</v>
      </c>
      <c r="C112" s="5">
        <v>81100</v>
      </c>
      <c r="D112" s="4" t="s">
        <v>142</v>
      </c>
      <c r="E112" s="9">
        <v>0</v>
      </c>
      <c r="F112" s="83">
        <v>0</v>
      </c>
      <c r="G112" s="83">
        <v>0</v>
      </c>
      <c r="H112" s="22">
        <f t="shared" si="1"/>
        <v>0</v>
      </c>
    </row>
    <row r="113" spans="1:8">
      <c r="A113" s="20" t="s">
        <v>143</v>
      </c>
      <c r="B113" s="5" t="s">
        <v>13</v>
      </c>
      <c r="C113" s="5">
        <v>81102</v>
      </c>
      <c r="D113" s="4" t="s">
        <v>144</v>
      </c>
      <c r="E113" s="9">
        <v>78525151</v>
      </c>
      <c r="F113" s="83">
        <v>0</v>
      </c>
      <c r="G113" s="83">
        <v>0</v>
      </c>
      <c r="H113" s="22">
        <f t="shared" si="1"/>
        <v>78525151</v>
      </c>
    </row>
    <row r="114" spans="1:8">
      <c r="A114" s="20" t="s">
        <v>145</v>
      </c>
      <c r="B114" s="5" t="s">
        <v>13</v>
      </c>
      <c r="C114" s="5">
        <v>81102</v>
      </c>
      <c r="D114" s="4" t="s">
        <v>146</v>
      </c>
      <c r="E114" s="9">
        <v>0</v>
      </c>
      <c r="F114" s="83">
        <v>0</v>
      </c>
      <c r="G114" s="83">
        <v>0</v>
      </c>
      <c r="H114" s="22">
        <f t="shared" si="1"/>
        <v>0</v>
      </c>
    </row>
    <row r="115" spans="1:8">
      <c r="A115" s="20" t="s">
        <v>147</v>
      </c>
      <c r="B115" s="5" t="s">
        <v>13</v>
      </c>
      <c r="C115" s="5">
        <v>81102</v>
      </c>
      <c r="D115" s="4" t="s">
        <v>148</v>
      </c>
      <c r="E115" s="9">
        <v>0</v>
      </c>
      <c r="F115" s="83">
        <v>0</v>
      </c>
      <c r="G115" s="83">
        <v>0</v>
      </c>
      <c r="H115" s="22">
        <f t="shared" si="1"/>
        <v>0</v>
      </c>
    </row>
    <row r="116" spans="1:8">
      <c r="A116" s="20" t="s">
        <v>149</v>
      </c>
      <c r="B116" s="5" t="s">
        <v>13</v>
      </c>
      <c r="C116" s="5">
        <v>81102</v>
      </c>
      <c r="D116" s="4" t="s">
        <v>150</v>
      </c>
      <c r="E116" s="9">
        <v>14849772</v>
      </c>
      <c r="F116" s="83">
        <v>0</v>
      </c>
      <c r="G116" s="83">
        <v>0</v>
      </c>
      <c r="H116" s="22">
        <f t="shared" si="1"/>
        <v>14849772</v>
      </c>
    </row>
    <row r="117" spans="1:8">
      <c r="A117" s="20" t="s">
        <v>151</v>
      </c>
      <c r="B117" s="5" t="s">
        <v>13</v>
      </c>
      <c r="C117" s="5">
        <v>81102</v>
      </c>
      <c r="D117" s="4" t="s">
        <v>152</v>
      </c>
      <c r="E117" s="9">
        <v>34172533</v>
      </c>
      <c r="F117" s="83">
        <v>0</v>
      </c>
      <c r="G117" s="83">
        <v>0</v>
      </c>
      <c r="H117" s="22">
        <f t="shared" si="1"/>
        <v>34172533</v>
      </c>
    </row>
    <row r="118" spans="1:8">
      <c r="A118" s="20" t="s">
        <v>153</v>
      </c>
      <c r="B118" s="5" t="s">
        <v>13</v>
      </c>
      <c r="C118" s="5">
        <v>81102</v>
      </c>
      <c r="D118" s="4" t="s">
        <v>154</v>
      </c>
      <c r="E118" s="9">
        <v>7946101</v>
      </c>
      <c r="F118" s="83">
        <v>0</v>
      </c>
      <c r="G118" s="83">
        <v>0</v>
      </c>
      <c r="H118" s="22">
        <f t="shared" si="1"/>
        <v>7946101</v>
      </c>
    </row>
    <row r="119" spans="1:8">
      <c r="A119" s="20" t="s">
        <v>155</v>
      </c>
      <c r="B119" s="5" t="s">
        <v>13</v>
      </c>
      <c r="C119" s="5">
        <v>81102</v>
      </c>
      <c r="D119" s="4" t="s">
        <v>156</v>
      </c>
      <c r="E119" s="9">
        <v>187577940</v>
      </c>
      <c r="F119" s="83">
        <v>0</v>
      </c>
      <c r="G119" s="83">
        <v>0</v>
      </c>
      <c r="H119" s="22">
        <f t="shared" si="1"/>
        <v>187577940</v>
      </c>
    </row>
    <row r="120" spans="1:8">
      <c r="A120" s="20" t="s">
        <v>157</v>
      </c>
      <c r="B120" s="5" t="s">
        <v>13</v>
      </c>
      <c r="C120" s="5">
        <v>81102</v>
      </c>
      <c r="D120" s="4" t="s">
        <v>158</v>
      </c>
      <c r="E120" s="9">
        <v>129201689</v>
      </c>
      <c r="F120" s="83">
        <v>0</v>
      </c>
      <c r="G120" s="83">
        <v>0</v>
      </c>
      <c r="H120" s="22">
        <f t="shared" si="1"/>
        <v>129201689</v>
      </c>
    </row>
    <row r="121" spans="1:8">
      <c r="A121" s="20">
        <v>782590</v>
      </c>
      <c r="B121" s="5" t="s">
        <v>13</v>
      </c>
      <c r="C121" s="5">
        <v>81100</v>
      </c>
      <c r="D121" s="4" t="s">
        <v>159</v>
      </c>
      <c r="E121" s="9">
        <v>0</v>
      </c>
      <c r="F121" s="83">
        <v>0</v>
      </c>
      <c r="G121" s="83">
        <v>0</v>
      </c>
      <c r="H121" s="22">
        <f t="shared" si="1"/>
        <v>0</v>
      </c>
    </row>
    <row r="122" spans="1:8">
      <c r="A122" s="20" t="s">
        <v>160</v>
      </c>
      <c r="B122" s="5" t="s">
        <v>13</v>
      </c>
      <c r="C122" s="5">
        <v>81100</v>
      </c>
      <c r="D122" s="4" t="s">
        <v>161</v>
      </c>
      <c r="E122" s="9">
        <v>0</v>
      </c>
      <c r="F122" s="83">
        <v>0</v>
      </c>
      <c r="G122" s="83">
        <v>0</v>
      </c>
      <c r="H122" s="22">
        <f t="shared" si="1"/>
        <v>0</v>
      </c>
    </row>
    <row r="123" spans="1:8">
      <c r="A123" s="20">
        <v>782610</v>
      </c>
      <c r="B123" s="5" t="s">
        <v>13</v>
      </c>
      <c r="C123" s="5"/>
      <c r="D123" s="4" t="s">
        <v>162</v>
      </c>
      <c r="E123" s="9">
        <v>0</v>
      </c>
      <c r="F123" s="83">
        <v>0</v>
      </c>
      <c r="G123" s="83">
        <v>0</v>
      </c>
      <c r="H123" s="22">
        <f t="shared" si="1"/>
        <v>0</v>
      </c>
    </row>
    <row r="124" spans="1:8">
      <c r="A124" s="20">
        <v>782610</v>
      </c>
      <c r="B124" s="5" t="s">
        <v>13</v>
      </c>
      <c r="C124" s="5">
        <v>81104</v>
      </c>
      <c r="D124" s="4" t="s">
        <v>764</v>
      </c>
      <c r="E124" s="9">
        <v>871700</v>
      </c>
      <c r="F124" s="83">
        <v>267000</v>
      </c>
      <c r="G124" s="83">
        <v>0</v>
      </c>
      <c r="H124" s="22">
        <f t="shared" si="1"/>
        <v>1138700</v>
      </c>
    </row>
    <row r="125" spans="1:8">
      <c r="A125" s="20" t="s">
        <v>163</v>
      </c>
      <c r="B125" s="5" t="s">
        <v>13</v>
      </c>
      <c r="C125" s="5">
        <v>81100</v>
      </c>
      <c r="D125" s="4" t="s">
        <v>164</v>
      </c>
      <c r="E125" s="9">
        <v>0</v>
      </c>
      <c r="F125" s="83">
        <v>0</v>
      </c>
      <c r="G125" s="83">
        <v>0</v>
      </c>
      <c r="H125" s="22">
        <f t="shared" si="1"/>
        <v>0</v>
      </c>
    </row>
    <row r="126" spans="1:8">
      <c r="A126" s="20" t="s">
        <v>165</v>
      </c>
      <c r="B126" s="5" t="s">
        <v>13</v>
      </c>
      <c r="C126" s="5">
        <v>81100</v>
      </c>
      <c r="D126" s="4" t="s">
        <v>166</v>
      </c>
      <c r="E126" s="9">
        <v>0</v>
      </c>
      <c r="F126" s="83">
        <v>0</v>
      </c>
      <c r="G126" s="83">
        <v>0</v>
      </c>
      <c r="H126" s="22">
        <f t="shared" si="1"/>
        <v>0</v>
      </c>
    </row>
    <row r="127" spans="1:8">
      <c r="A127" s="20" t="s">
        <v>167</v>
      </c>
      <c r="B127" s="5" t="s">
        <v>13</v>
      </c>
      <c r="C127" s="5">
        <v>81100</v>
      </c>
      <c r="D127" s="4" t="s">
        <v>168</v>
      </c>
      <c r="E127" s="9">
        <v>0</v>
      </c>
      <c r="F127" s="83">
        <v>0</v>
      </c>
      <c r="G127" s="83">
        <v>0</v>
      </c>
      <c r="H127" s="22">
        <f t="shared" si="1"/>
        <v>0</v>
      </c>
    </row>
    <row r="128" spans="1:8">
      <c r="A128" s="20" t="s">
        <v>169</v>
      </c>
      <c r="B128" s="5" t="s">
        <v>13</v>
      </c>
      <c r="C128" s="5">
        <v>81100</v>
      </c>
      <c r="D128" s="4" t="s">
        <v>170</v>
      </c>
      <c r="E128" s="9">
        <v>0</v>
      </c>
      <c r="F128" s="83">
        <v>0</v>
      </c>
      <c r="G128" s="83">
        <v>0</v>
      </c>
      <c r="H128" s="22">
        <f t="shared" si="1"/>
        <v>0</v>
      </c>
    </row>
    <row r="129" spans="1:8">
      <c r="A129" s="20" t="s">
        <v>171</v>
      </c>
      <c r="B129" s="5" t="s">
        <v>13</v>
      </c>
      <c r="C129" s="5">
        <v>81100</v>
      </c>
      <c r="D129" s="4" t="s">
        <v>172</v>
      </c>
      <c r="E129" s="9">
        <v>0</v>
      </c>
      <c r="F129" s="83">
        <v>0</v>
      </c>
      <c r="G129" s="83">
        <v>0</v>
      </c>
      <c r="H129" s="22">
        <f t="shared" si="1"/>
        <v>0</v>
      </c>
    </row>
    <row r="130" spans="1:8">
      <c r="A130" s="20" t="s">
        <v>173</v>
      </c>
      <c r="B130" s="5" t="s">
        <v>13</v>
      </c>
      <c r="C130" s="5">
        <v>81100</v>
      </c>
      <c r="D130" s="4" t="s">
        <v>174</v>
      </c>
      <c r="E130" s="9">
        <v>0</v>
      </c>
      <c r="F130" s="83">
        <v>0</v>
      </c>
      <c r="G130" s="83">
        <v>0</v>
      </c>
      <c r="H130" s="22">
        <f t="shared" si="1"/>
        <v>0</v>
      </c>
    </row>
    <row r="131" spans="1:8">
      <c r="A131" s="20" t="s">
        <v>175</v>
      </c>
      <c r="B131" s="5" t="s">
        <v>13</v>
      </c>
      <c r="C131" s="5">
        <v>81100</v>
      </c>
      <c r="D131" s="4" t="s">
        <v>176</v>
      </c>
      <c r="E131" s="9">
        <v>0</v>
      </c>
      <c r="F131" s="83">
        <v>0</v>
      </c>
      <c r="G131" s="83">
        <v>0</v>
      </c>
      <c r="H131" s="22">
        <f t="shared" si="1"/>
        <v>0</v>
      </c>
    </row>
    <row r="132" spans="1:8">
      <c r="A132" s="20" t="s">
        <v>177</v>
      </c>
      <c r="B132" s="5" t="s">
        <v>13</v>
      </c>
      <c r="C132" s="5">
        <v>81100</v>
      </c>
      <c r="D132" s="4" t="s">
        <v>178</v>
      </c>
      <c r="E132" s="9">
        <v>0</v>
      </c>
      <c r="F132" s="83">
        <v>0</v>
      </c>
      <c r="G132" s="83">
        <v>0</v>
      </c>
      <c r="H132" s="22">
        <f t="shared" si="1"/>
        <v>0</v>
      </c>
    </row>
    <row r="133" spans="1:8">
      <c r="A133" s="20" t="s">
        <v>179</v>
      </c>
      <c r="B133" s="5" t="s">
        <v>13</v>
      </c>
      <c r="C133" s="5">
        <v>80300</v>
      </c>
      <c r="D133" s="4" t="s">
        <v>180</v>
      </c>
      <c r="E133" s="9">
        <v>4570206</v>
      </c>
      <c r="F133" s="83">
        <v>761701</v>
      </c>
      <c r="G133" s="83">
        <v>0</v>
      </c>
      <c r="H133" s="22">
        <f t="shared" si="1"/>
        <v>5331907</v>
      </c>
    </row>
    <row r="134" spans="1:8">
      <c r="A134" s="20" t="s">
        <v>181</v>
      </c>
      <c r="B134" s="5" t="s">
        <v>13</v>
      </c>
      <c r="C134" s="5">
        <v>80300</v>
      </c>
      <c r="D134" s="4" t="s">
        <v>182</v>
      </c>
      <c r="E134" s="9">
        <v>0</v>
      </c>
      <c r="F134" s="83">
        <v>0</v>
      </c>
      <c r="G134" s="83">
        <v>0</v>
      </c>
      <c r="H134" s="22">
        <f t="shared" si="1"/>
        <v>0</v>
      </c>
    </row>
    <row r="135" spans="1:8">
      <c r="A135" s="20" t="s">
        <v>183</v>
      </c>
      <c r="B135" s="5" t="s">
        <v>13</v>
      </c>
      <c r="C135" s="5">
        <v>80300</v>
      </c>
      <c r="D135" s="4" t="s">
        <v>184</v>
      </c>
      <c r="E135" s="9">
        <v>0</v>
      </c>
      <c r="F135" s="83">
        <v>0</v>
      </c>
      <c r="G135" s="83">
        <v>0</v>
      </c>
      <c r="H135" s="22">
        <f t="shared" si="1"/>
        <v>0</v>
      </c>
    </row>
    <row r="136" spans="1:8">
      <c r="A136" s="20" t="s">
        <v>185</v>
      </c>
      <c r="B136" s="5" t="s">
        <v>13</v>
      </c>
      <c r="C136" s="5">
        <v>80300</v>
      </c>
      <c r="D136" s="4" t="s">
        <v>186</v>
      </c>
      <c r="E136" s="9">
        <v>1816212</v>
      </c>
      <c r="F136" s="83">
        <v>302702</v>
      </c>
      <c r="G136" s="83">
        <v>0</v>
      </c>
      <c r="H136" s="22">
        <f t="shared" si="1"/>
        <v>2118914</v>
      </c>
    </row>
    <row r="137" spans="1:8">
      <c r="A137" s="20" t="s">
        <v>187</v>
      </c>
      <c r="B137" s="5" t="s">
        <v>13</v>
      </c>
      <c r="C137" s="5">
        <v>80300</v>
      </c>
      <c r="D137" s="4" t="s">
        <v>188</v>
      </c>
      <c r="E137" s="9">
        <v>1506024</v>
      </c>
      <c r="F137" s="83">
        <v>251004</v>
      </c>
      <c r="G137" s="83">
        <v>0</v>
      </c>
      <c r="H137" s="22">
        <f t="shared" ref="H137:H202" si="2">E137+F137-G137</f>
        <v>1757028</v>
      </c>
    </row>
    <row r="138" spans="1:8">
      <c r="A138" s="20" t="s">
        <v>189</v>
      </c>
      <c r="B138" s="5" t="s">
        <v>13</v>
      </c>
      <c r="C138" s="5">
        <v>80300</v>
      </c>
      <c r="D138" s="4" t="s">
        <v>190</v>
      </c>
      <c r="E138" s="9">
        <v>802428</v>
      </c>
      <c r="F138" s="83">
        <v>133738</v>
      </c>
      <c r="G138" s="83">
        <v>0</v>
      </c>
      <c r="H138" s="22">
        <f t="shared" si="2"/>
        <v>936166</v>
      </c>
    </row>
    <row r="139" spans="1:8">
      <c r="A139" s="20" t="s">
        <v>191</v>
      </c>
      <c r="B139" s="5" t="s">
        <v>13</v>
      </c>
      <c r="C139" s="5">
        <v>80300</v>
      </c>
      <c r="D139" s="4" t="s">
        <v>192</v>
      </c>
      <c r="E139" s="9">
        <v>4155672</v>
      </c>
      <c r="F139" s="83">
        <v>692612</v>
      </c>
      <c r="G139" s="83">
        <v>0</v>
      </c>
      <c r="H139" s="22">
        <f t="shared" si="2"/>
        <v>4848284</v>
      </c>
    </row>
    <row r="140" spans="1:8">
      <c r="A140" s="20" t="s">
        <v>193</v>
      </c>
      <c r="B140" s="5" t="s">
        <v>13</v>
      </c>
      <c r="C140" s="5">
        <v>80300</v>
      </c>
      <c r="D140" s="4" t="s">
        <v>194</v>
      </c>
      <c r="E140" s="9">
        <v>4682466</v>
      </c>
      <c r="F140" s="83">
        <v>780411</v>
      </c>
      <c r="G140" s="83">
        <v>0</v>
      </c>
      <c r="H140" s="22">
        <f t="shared" si="2"/>
        <v>5462877</v>
      </c>
    </row>
    <row r="141" spans="1:8">
      <c r="A141" s="20" t="s">
        <v>199</v>
      </c>
      <c r="B141" s="5" t="s">
        <v>13</v>
      </c>
      <c r="C141" s="5">
        <v>81106</v>
      </c>
      <c r="D141" s="4" t="s">
        <v>200</v>
      </c>
      <c r="E141" s="9">
        <v>0</v>
      </c>
      <c r="F141" s="83">
        <v>142175</v>
      </c>
      <c r="G141" s="83">
        <v>0</v>
      </c>
      <c r="H141" s="22">
        <f t="shared" si="2"/>
        <v>142175</v>
      </c>
    </row>
    <row r="142" spans="1:8">
      <c r="A142" s="20" t="s">
        <v>769</v>
      </c>
      <c r="B142" s="5" t="s">
        <v>13</v>
      </c>
      <c r="C142" s="5">
        <v>81106</v>
      </c>
      <c r="D142" s="4" t="s">
        <v>768</v>
      </c>
      <c r="E142" s="9">
        <v>0</v>
      </c>
      <c r="F142" s="83">
        <v>112000</v>
      </c>
      <c r="G142" s="83">
        <v>0</v>
      </c>
      <c r="H142" s="22">
        <f t="shared" ref="H142" si="3">E142+F142-G142</f>
        <v>112000</v>
      </c>
    </row>
    <row r="143" spans="1:8">
      <c r="A143" s="20" t="s">
        <v>197</v>
      </c>
      <c r="B143" s="5" t="s">
        <v>13</v>
      </c>
      <c r="C143" s="5">
        <v>81106</v>
      </c>
      <c r="D143" s="4" t="s">
        <v>198</v>
      </c>
      <c r="E143" s="9">
        <v>0</v>
      </c>
      <c r="F143" s="83">
        <v>110400</v>
      </c>
      <c r="G143" s="83">
        <v>0</v>
      </c>
      <c r="H143" s="22">
        <f>E143+F143-G143</f>
        <v>110400</v>
      </c>
    </row>
    <row r="144" spans="1:8">
      <c r="A144" s="20" t="s">
        <v>195</v>
      </c>
      <c r="B144" s="5" t="s">
        <v>13</v>
      </c>
      <c r="C144" s="5">
        <v>81106</v>
      </c>
      <c r="D144" s="4" t="s">
        <v>196</v>
      </c>
      <c r="E144" s="9">
        <v>6521000</v>
      </c>
      <c r="F144" s="83">
        <v>0</v>
      </c>
      <c r="G144" s="83">
        <v>0</v>
      </c>
      <c r="H144" s="22">
        <f>E144+F144-G144</f>
        <v>6521000</v>
      </c>
    </row>
    <row r="145" spans="1:8">
      <c r="A145" s="20" t="s">
        <v>201</v>
      </c>
      <c r="B145" s="5" t="s">
        <v>13</v>
      </c>
      <c r="C145" s="5">
        <v>81107</v>
      </c>
      <c r="D145" s="4" t="s">
        <v>202</v>
      </c>
      <c r="E145" s="9">
        <v>4987140</v>
      </c>
      <c r="F145" s="83">
        <v>831190</v>
      </c>
      <c r="G145" s="83">
        <v>0</v>
      </c>
      <c r="H145" s="22">
        <f t="shared" si="2"/>
        <v>5818330</v>
      </c>
    </row>
    <row r="146" spans="1:8">
      <c r="A146" s="20" t="s">
        <v>203</v>
      </c>
      <c r="B146" s="5" t="s">
        <v>13</v>
      </c>
      <c r="C146" s="5">
        <v>81107</v>
      </c>
      <c r="D146" s="4" t="s">
        <v>204</v>
      </c>
      <c r="E146" s="9">
        <v>0</v>
      </c>
      <c r="F146" s="83">
        <v>0</v>
      </c>
      <c r="G146" s="83">
        <v>0</v>
      </c>
      <c r="H146" s="22">
        <f t="shared" si="2"/>
        <v>0</v>
      </c>
    </row>
    <row r="147" spans="1:8">
      <c r="A147" s="20" t="s">
        <v>205</v>
      </c>
      <c r="B147" s="5" t="s">
        <v>13</v>
      </c>
      <c r="C147" s="5">
        <v>81107</v>
      </c>
      <c r="D147" s="4" t="s">
        <v>206</v>
      </c>
      <c r="E147" s="9">
        <v>0</v>
      </c>
      <c r="F147" s="83">
        <v>0</v>
      </c>
      <c r="G147" s="83">
        <v>0</v>
      </c>
      <c r="H147" s="22">
        <f t="shared" si="2"/>
        <v>0</v>
      </c>
    </row>
    <row r="148" spans="1:8">
      <c r="A148" s="20" t="s">
        <v>207</v>
      </c>
      <c r="B148" s="5" t="s">
        <v>13</v>
      </c>
      <c r="C148" s="5">
        <v>81107</v>
      </c>
      <c r="D148" s="4" t="s">
        <v>208</v>
      </c>
      <c r="E148" s="9">
        <v>1665900</v>
      </c>
      <c r="F148" s="83">
        <v>277650</v>
      </c>
      <c r="G148" s="83">
        <v>0</v>
      </c>
      <c r="H148" s="22">
        <f t="shared" si="2"/>
        <v>1943550</v>
      </c>
    </row>
    <row r="149" spans="1:8">
      <c r="A149" s="20" t="s">
        <v>209</v>
      </c>
      <c r="B149" s="5" t="s">
        <v>13</v>
      </c>
      <c r="C149" s="5">
        <v>81107</v>
      </c>
      <c r="D149" s="4" t="s">
        <v>210</v>
      </c>
      <c r="E149" s="9">
        <v>1665900</v>
      </c>
      <c r="F149" s="83">
        <v>277650</v>
      </c>
      <c r="G149" s="83">
        <v>0</v>
      </c>
      <c r="H149" s="22">
        <f t="shared" si="2"/>
        <v>1943550</v>
      </c>
    </row>
    <row r="150" spans="1:8">
      <c r="A150" s="20" t="s">
        <v>211</v>
      </c>
      <c r="B150" s="5" t="s">
        <v>13</v>
      </c>
      <c r="C150" s="5">
        <v>81107</v>
      </c>
      <c r="D150" s="4" t="s">
        <v>212</v>
      </c>
      <c r="E150" s="9">
        <v>1210920</v>
      </c>
      <c r="F150" s="83">
        <v>201820</v>
      </c>
      <c r="G150" s="83">
        <v>0</v>
      </c>
      <c r="H150" s="22">
        <f t="shared" si="2"/>
        <v>1412740</v>
      </c>
    </row>
    <row r="151" spans="1:8">
      <c r="A151" s="20" t="s">
        <v>213</v>
      </c>
      <c r="B151" s="5" t="s">
        <v>13</v>
      </c>
      <c r="C151" s="5">
        <v>81107</v>
      </c>
      <c r="D151" s="4" t="s">
        <v>214</v>
      </c>
      <c r="E151" s="9">
        <v>1665900</v>
      </c>
      <c r="F151" s="83">
        <v>277650</v>
      </c>
      <c r="G151" s="83">
        <v>0</v>
      </c>
      <c r="H151" s="22">
        <f t="shared" si="2"/>
        <v>1943550</v>
      </c>
    </row>
    <row r="152" spans="1:8">
      <c r="A152" s="20" t="s">
        <v>215</v>
      </c>
      <c r="B152" s="5" t="s">
        <v>13</v>
      </c>
      <c r="C152" s="5">
        <v>81107</v>
      </c>
      <c r="D152" s="4" t="s">
        <v>216</v>
      </c>
      <c r="E152" s="9">
        <v>3331800</v>
      </c>
      <c r="F152" s="83">
        <v>555300</v>
      </c>
      <c r="G152" s="83">
        <v>0</v>
      </c>
      <c r="H152" s="22">
        <f t="shared" si="2"/>
        <v>3887100</v>
      </c>
    </row>
    <row r="153" spans="1:8">
      <c r="A153" s="20" t="s">
        <v>217</v>
      </c>
      <c r="B153" s="5" t="s">
        <v>13</v>
      </c>
      <c r="C153" s="5">
        <v>81108</v>
      </c>
      <c r="D153" s="4" t="s">
        <v>218</v>
      </c>
      <c r="E153" s="9">
        <v>6036000</v>
      </c>
      <c r="F153" s="83">
        <v>1912530</v>
      </c>
      <c r="G153" s="83">
        <v>0</v>
      </c>
      <c r="H153" s="22">
        <f t="shared" si="2"/>
        <v>7948530</v>
      </c>
    </row>
    <row r="154" spans="1:8">
      <c r="A154" s="20" t="s">
        <v>219</v>
      </c>
      <c r="B154" s="5" t="s">
        <v>13</v>
      </c>
      <c r="C154" s="5">
        <v>81108</v>
      </c>
      <c r="D154" s="4" t="s">
        <v>220</v>
      </c>
      <c r="E154" s="9">
        <v>0</v>
      </c>
      <c r="F154" s="83">
        <v>0</v>
      </c>
      <c r="G154" s="83">
        <v>0</v>
      </c>
      <c r="H154" s="22">
        <f t="shared" si="2"/>
        <v>0</v>
      </c>
    </row>
    <row r="155" spans="1:8">
      <c r="A155" s="20" t="s">
        <v>221</v>
      </c>
      <c r="B155" s="5" t="s">
        <v>13</v>
      </c>
      <c r="C155" s="5">
        <v>81108</v>
      </c>
      <c r="D155" s="4" t="s">
        <v>222</v>
      </c>
      <c r="E155" s="9">
        <v>0</v>
      </c>
      <c r="F155" s="83">
        <v>0</v>
      </c>
      <c r="G155" s="83">
        <v>0</v>
      </c>
      <c r="H155" s="22">
        <f t="shared" si="2"/>
        <v>0</v>
      </c>
    </row>
    <row r="156" spans="1:8">
      <c r="A156" s="20" t="s">
        <v>223</v>
      </c>
      <c r="B156" s="5" t="s">
        <v>13</v>
      </c>
      <c r="C156" s="5">
        <v>81108</v>
      </c>
      <c r="D156" s="4" t="s">
        <v>224</v>
      </c>
      <c r="E156" s="9">
        <v>2379480</v>
      </c>
      <c r="F156" s="83">
        <v>591340</v>
      </c>
      <c r="G156" s="83">
        <v>0</v>
      </c>
      <c r="H156" s="22">
        <f t="shared" si="2"/>
        <v>2970820</v>
      </c>
    </row>
    <row r="157" spans="1:8">
      <c r="A157" s="20" t="s">
        <v>225</v>
      </c>
      <c r="B157" s="5" t="s">
        <v>13</v>
      </c>
      <c r="C157" s="5">
        <v>81108</v>
      </c>
      <c r="D157" s="4" t="s">
        <v>226</v>
      </c>
      <c r="E157" s="9">
        <v>1999440</v>
      </c>
      <c r="F157" s="83">
        <v>690050</v>
      </c>
      <c r="G157" s="83">
        <v>0</v>
      </c>
      <c r="H157" s="22">
        <f t="shared" si="2"/>
        <v>2689490</v>
      </c>
    </row>
    <row r="158" spans="1:8">
      <c r="A158" s="20" t="s">
        <v>227</v>
      </c>
      <c r="B158" s="5" t="s">
        <v>13</v>
      </c>
      <c r="C158" s="5">
        <v>81108</v>
      </c>
      <c r="D158" s="4" t="s">
        <v>228</v>
      </c>
      <c r="E158" s="9">
        <v>1092420</v>
      </c>
      <c r="F158" s="83">
        <v>379560</v>
      </c>
      <c r="G158" s="83">
        <v>0</v>
      </c>
      <c r="H158" s="22">
        <f t="shared" si="2"/>
        <v>1471980</v>
      </c>
    </row>
    <row r="159" spans="1:8">
      <c r="A159" s="20" t="s">
        <v>229</v>
      </c>
      <c r="B159" s="5" t="s">
        <v>13</v>
      </c>
      <c r="C159" s="5">
        <v>81108</v>
      </c>
      <c r="D159" s="4" t="s">
        <v>230</v>
      </c>
      <c r="E159" s="9">
        <v>5634000</v>
      </c>
      <c r="F159" s="83">
        <v>1641250</v>
      </c>
      <c r="G159" s="83">
        <v>0</v>
      </c>
      <c r="H159" s="22">
        <f t="shared" si="2"/>
        <v>7275250</v>
      </c>
    </row>
    <row r="160" spans="1:8">
      <c r="A160" s="20" t="s">
        <v>231</v>
      </c>
      <c r="B160" s="5" t="s">
        <v>13</v>
      </c>
      <c r="C160" s="5">
        <v>81108</v>
      </c>
      <c r="D160" s="4" t="s">
        <v>232</v>
      </c>
      <c r="E160" s="9">
        <v>6198720</v>
      </c>
      <c r="F160" s="83">
        <v>2109850</v>
      </c>
      <c r="G160" s="83">
        <v>0</v>
      </c>
      <c r="H160" s="22">
        <f t="shared" si="2"/>
        <v>8308570</v>
      </c>
    </row>
    <row r="161" spans="1:8">
      <c r="A161" s="20" t="s">
        <v>233</v>
      </c>
      <c r="B161" s="5" t="s">
        <v>13</v>
      </c>
      <c r="C161" s="5">
        <v>82101</v>
      </c>
      <c r="D161" s="4" t="s">
        <v>234</v>
      </c>
      <c r="E161" s="9">
        <v>11835940</v>
      </c>
      <c r="F161" s="83">
        <v>4006740</v>
      </c>
      <c r="G161" s="83">
        <v>0</v>
      </c>
      <c r="H161" s="22">
        <f t="shared" si="2"/>
        <v>15842680</v>
      </c>
    </row>
    <row r="162" spans="1:8">
      <c r="A162" s="20" t="s">
        <v>235</v>
      </c>
      <c r="B162" s="5" t="s">
        <v>13</v>
      </c>
      <c r="C162" s="5">
        <v>82100</v>
      </c>
      <c r="D162" s="4" t="s">
        <v>236</v>
      </c>
      <c r="E162" s="9">
        <v>15686068</v>
      </c>
      <c r="F162" s="83">
        <v>1403269</v>
      </c>
      <c r="G162" s="83">
        <v>0</v>
      </c>
      <c r="H162" s="22">
        <f t="shared" si="2"/>
        <v>17089337</v>
      </c>
    </row>
    <row r="163" spans="1:8">
      <c r="A163" s="20">
        <v>783890</v>
      </c>
      <c r="B163" s="5" t="s">
        <v>13</v>
      </c>
      <c r="C163" s="5"/>
      <c r="D163" s="4" t="s">
        <v>237</v>
      </c>
      <c r="E163" s="9">
        <v>0</v>
      </c>
      <c r="F163" s="83">
        <v>0</v>
      </c>
      <c r="G163" s="83">
        <v>0</v>
      </c>
      <c r="H163" s="22">
        <f t="shared" si="2"/>
        <v>0</v>
      </c>
    </row>
    <row r="164" spans="1:8">
      <c r="A164" s="20" t="s">
        <v>238</v>
      </c>
      <c r="B164" s="5" t="s">
        <v>13</v>
      </c>
      <c r="C164" s="5"/>
      <c r="D164" s="4" t="s">
        <v>239</v>
      </c>
      <c r="E164" s="9">
        <v>0</v>
      </c>
      <c r="F164" s="83">
        <v>0</v>
      </c>
      <c r="G164" s="83">
        <v>0</v>
      </c>
      <c r="H164" s="22">
        <f t="shared" si="2"/>
        <v>0</v>
      </c>
    </row>
    <row r="165" spans="1:8">
      <c r="A165" s="20" t="s">
        <v>240</v>
      </c>
      <c r="B165" s="5" t="s">
        <v>13</v>
      </c>
      <c r="C165" s="5"/>
      <c r="D165" s="4" t="s">
        <v>241</v>
      </c>
      <c r="E165" s="9">
        <v>0</v>
      </c>
      <c r="F165" s="83">
        <v>0</v>
      </c>
      <c r="G165" s="83">
        <v>0</v>
      </c>
      <c r="H165" s="22">
        <f t="shared" si="2"/>
        <v>0</v>
      </c>
    </row>
    <row r="166" spans="1:8">
      <c r="A166" s="20" t="s">
        <v>242</v>
      </c>
      <c r="B166" s="5" t="s">
        <v>13</v>
      </c>
      <c r="C166" s="5"/>
      <c r="D166" s="4" t="s">
        <v>243</v>
      </c>
      <c r="E166" s="9">
        <v>0</v>
      </c>
      <c r="F166" s="83">
        <v>0</v>
      </c>
      <c r="G166" s="83">
        <v>0</v>
      </c>
      <c r="H166" s="22">
        <f t="shared" si="2"/>
        <v>0</v>
      </c>
    </row>
    <row r="167" spans="1:8">
      <c r="A167" s="20" t="s">
        <v>244</v>
      </c>
      <c r="B167" s="5" t="s">
        <v>13</v>
      </c>
      <c r="C167" s="5"/>
      <c r="D167" s="4" t="s">
        <v>245</v>
      </c>
      <c r="E167" s="9">
        <v>0</v>
      </c>
      <c r="F167" s="83">
        <v>0</v>
      </c>
      <c r="G167" s="83">
        <v>0</v>
      </c>
      <c r="H167" s="22">
        <f t="shared" si="2"/>
        <v>0</v>
      </c>
    </row>
    <row r="168" spans="1:8">
      <c r="A168" s="20" t="s">
        <v>246</v>
      </c>
      <c r="B168" s="5" t="s">
        <v>13</v>
      </c>
      <c r="C168" s="5"/>
      <c r="D168" s="4" t="s">
        <v>247</v>
      </c>
      <c r="E168" s="9">
        <v>0</v>
      </c>
      <c r="F168" s="83">
        <v>0</v>
      </c>
      <c r="G168" s="83">
        <v>0</v>
      </c>
      <c r="H168" s="22">
        <f t="shared" si="2"/>
        <v>0</v>
      </c>
    </row>
    <row r="169" spans="1:8">
      <c r="A169" s="20" t="s">
        <v>248</v>
      </c>
      <c r="B169" s="5" t="s">
        <v>13</v>
      </c>
      <c r="C169" s="5"/>
      <c r="D169" s="4" t="s">
        <v>249</v>
      </c>
      <c r="E169" s="9">
        <v>0</v>
      </c>
      <c r="F169" s="83">
        <v>0</v>
      </c>
      <c r="G169" s="83">
        <v>0</v>
      </c>
      <c r="H169" s="22">
        <f t="shared" si="2"/>
        <v>0</v>
      </c>
    </row>
    <row r="170" spans="1:8">
      <c r="A170" s="20" t="s">
        <v>250</v>
      </c>
      <c r="B170" s="5" t="s">
        <v>13</v>
      </c>
      <c r="C170" s="5"/>
      <c r="D170" s="4" t="s">
        <v>251</v>
      </c>
      <c r="E170" s="9">
        <v>0</v>
      </c>
      <c r="F170" s="83">
        <v>0</v>
      </c>
      <c r="G170" s="83">
        <v>0</v>
      </c>
      <c r="H170" s="22">
        <f t="shared" si="2"/>
        <v>0</v>
      </c>
    </row>
    <row r="171" spans="1:8">
      <c r="A171" s="20" t="s">
        <v>252</v>
      </c>
      <c r="B171" s="5" t="s">
        <v>13</v>
      </c>
      <c r="C171" s="5">
        <v>82900</v>
      </c>
      <c r="D171" s="4" t="s">
        <v>253</v>
      </c>
      <c r="E171" s="9">
        <v>480000</v>
      </c>
      <c r="F171" s="83">
        <v>80000</v>
      </c>
      <c r="G171" s="83">
        <v>0</v>
      </c>
      <c r="H171" s="22">
        <f t="shared" si="2"/>
        <v>560000</v>
      </c>
    </row>
    <row r="172" spans="1:8">
      <c r="A172" s="20" t="s">
        <v>254</v>
      </c>
      <c r="B172" s="5" t="s">
        <v>13</v>
      </c>
      <c r="C172" s="5">
        <v>82900</v>
      </c>
      <c r="D172" s="4" t="s">
        <v>255</v>
      </c>
      <c r="E172" s="9">
        <v>0</v>
      </c>
      <c r="F172" s="83">
        <v>0</v>
      </c>
      <c r="G172" s="83">
        <v>0</v>
      </c>
      <c r="H172" s="22">
        <f t="shared" si="2"/>
        <v>0</v>
      </c>
    </row>
    <row r="173" spans="1:8">
      <c r="A173" s="20" t="s">
        <v>256</v>
      </c>
      <c r="B173" s="5" t="s">
        <v>13</v>
      </c>
      <c r="C173" s="5">
        <v>82900</v>
      </c>
      <c r="D173" s="4" t="s">
        <v>257</v>
      </c>
      <c r="E173" s="9">
        <v>0</v>
      </c>
      <c r="F173" s="83">
        <v>0</v>
      </c>
      <c r="G173" s="83">
        <v>0</v>
      </c>
      <c r="H173" s="22">
        <f t="shared" si="2"/>
        <v>0</v>
      </c>
    </row>
    <row r="174" spans="1:8">
      <c r="A174" s="20" t="s">
        <v>258</v>
      </c>
      <c r="B174" s="5" t="s">
        <v>13</v>
      </c>
      <c r="C174" s="5">
        <v>82900</v>
      </c>
      <c r="D174" s="4" t="s">
        <v>259</v>
      </c>
      <c r="E174" s="9">
        <v>0</v>
      </c>
      <c r="F174" s="83">
        <v>0</v>
      </c>
      <c r="G174" s="83">
        <v>0</v>
      </c>
      <c r="H174" s="22">
        <f t="shared" si="2"/>
        <v>0</v>
      </c>
    </row>
    <row r="175" spans="1:8">
      <c r="A175" s="20" t="s">
        <v>260</v>
      </c>
      <c r="B175" s="5" t="s">
        <v>13</v>
      </c>
      <c r="C175" s="5">
        <v>82900</v>
      </c>
      <c r="D175" s="4" t="s">
        <v>261</v>
      </c>
      <c r="E175" s="9">
        <v>0</v>
      </c>
      <c r="F175" s="83">
        <v>0</v>
      </c>
      <c r="G175" s="83">
        <v>0</v>
      </c>
      <c r="H175" s="22">
        <f t="shared" si="2"/>
        <v>0</v>
      </c>
    </row>
    <row r="176" spans="1:8">
      <c r="A176" s="20" t="s">
        <v>262</v>
      </c>
      <c r="B176" s="5" t="s">
        <v>13</v>
      </c>
      <c r="C176" s="5">
        <v>82900</v>
      </c>
      <c r="D176" s="4" t="s">
        <v>263</v>
      </c>
      <c r="E176" s="9">
        <v>1317210</v>
      </c>
      <c r="F176" s="83">
        <v>80000</v>
      </c>
      <c r="G176" s="83">
        <v>0</v>
      </c>
      <c r="H176" s="22">
        <f t="shared" si="2"/>
        <v>1397210</v>
      </c>
    </row>
    <row r="177" spans="1:8">
      <c r="A177" s="20" t="s">
        <v>264</v>
      </c>
      <c r="B177" s="5" t="s">
        <v>13</v>
      </c>
      <c r="C177" s="5">
        <v>82900</v>
      </c>
      <c r="D177" s="4" t="s">
        <v>265</v>
      </c>
      <c r="E177" s="9">
        <v>0</v>
      </c>
      <c r="F177" s="83">
        <v>0</v>
      </c>
      <c r="G177" s="83">
        <v>0</v>
      </c>
      <c r="H177" s="22">
        <f t="shared" si="2"/>
        <v>0</v>
      </c>
    </row>
    <row r="178" spans="1:8">
      <c r="A178" s="20" t="s">
        <v>266</v>
      </c>
      <c r="B178" s="5" t="s">
        <v>13</v>
      </c>
      <c r="C178" s="5">
        <v>82900</v>
      </c>
      <c r="D178" s="4" t="s">
        <v>267</v>
      </c>
      <c r="E178" s="9">
        <v>1120000</v>
      </c>
      <c r="F178" s="83">
        <v>160000</v>
      </c>
      <c r="G178" s="83">
        <v>0</v>
      </c>
      <c r="H178" s="22">
        <f t="shared" si="2"/>
        <v>1280000</v>
      </c>
    </row>
    <row r="179" spans="1:8">
      <c r="A179" s="20">
        <v>784620</v>
      </c>
      <c r="B179" s="5" t="s">
        <v>13</v>
      </c>
      <c r="C179" s="5">
        <v>82600</v>
      </c>
      <c r="D179" s="4" t="s">
        <v>268</v>
      </c>
      <c r="E179" s="9">
        <v>0</v>
      </c>
      <c r="F179" s="83">
        <v>0</v>
      </c>
      <c r="G179" s="83">
        <v>0</v>
      </c>
      <c r="H179" s="22">
        <f t="shared" si="2"/>
        <v>0</v>
      </c>
    </row>
    <row r="180" spans="1:8">
      <c r="A180" s="20" t="s">
        <v>269</v>
      </c>
      <c r="B180" s="5" t="s">
        <v>13</v>
      </c>
      <c r="C180" s="5"/>
      <c r="D180" s="4" t="s">
        <v>270</v>
      </c>
      <c r="E180" s="9">
        <v>0</v>
      </c>
      <c r="F180" s="83">
        <v>0</v>
      </c>
      <c r="G180" s="83">
        <v>0</v>
      </c>
      <c r="H180" s="22">
        <f t="shared" si="2"/>
        <v>0</v>
      </c>
    </row>
    <row r="181" spans="1:8">
      <c r="A181" s="20">
        <v>784710</v>
      </c>
      <c r="B181" s="5" t="s">
        <v>13</v>
      </c>
      <c r="C181" s="5"/>
      <c r="D181" s="4" t="s">
        <v>271</v>
      </c>
      <c r="E181" s="9">
        <v>0</v>
      </c>
      <c r="F181" s="83">
        <v>0</v>
      </c>
      <c r="G181" s="83">
        <v>0</v>
      </c>
      <c r="H181" s="22">
        <f t="shared" si="2"/>
        <v>0</v>
      </c>
    </row>
    <row r="182" spans="1:8">
      <c r="A182" s="20">
        <v>784720</v>
      </c>
      <c r="B182" s="5" t="s">
        <v>13</v>
      </c>
      <c r="C182" s="5"/>
      <c r="D182" s="4" t="s">
        <v>272</v>
      </c>
      <c r="E182" s="9">
        <v>0</v>
      </c>
      <c r="F182" s="83">
        <v>0</v>
      </c>
      <c r="G182" s="83">
        <v>0</v>
      </c>
      <c r="H182" s="22">
        <f t="shared" si="2"/>
        <v>0</v>
      </c>
    </row>
    <row r="183" spans="1:8">
      <c r="A183" s="20">
        <v>784730</v>
      </c>
      <c r="B183" s="5" t="s">
        <v>13</v>
      </c>
      <c r="C183" s="5"/>
      <c r="D183" s="4" t="s">
        <v>273</v>
      </c>
      <c r="E183" s="9">
        <v>0</v>
      </c>
      <c r="F183" s="83">
        <v>0</v>
      </c>
      <c r="G183" s="83">
        <v>0</v>
      </c>
      <c r="H183" s="22">
        <f t="shared" si="2"/>
        <v>0</v>
      </c>
    </row>
    <row r="184" spans="1:8">
      <c r="A184" s="20">
        <v>784740</v>
      </c>
      <c r="B184" s="5" t="s">
        <v>13</v>
      </c>
      <c r="C184" s="5"/>
      <c r="D184" s="4" t="s">
        <v>274</v>
      </c>
      <c r="E184" s="9">
        <v>0</v>
      </c>
      <c r="F184" s="83">
        <v>0</v>
      </c>
      <c r="G184" s="83">
        <v>0</v>
      </c>
      <c r="H184" s="22">
        <f t="shared" si="2"/>
        <v>0</v>
      </c>
    </row>
    <row r="185" spans="1:8">
      <c r="A185" s="20">
        <v>784810</v>
      </c>
      <c r="B185" s="5" t="s">
        <v>13</v>
      </c>
      <c r="C185" s="5"/>
      <c r="D185" s="4" t="s">
        <v>275</v>
      </c>
      <c r="E185" s="9">
        <v>0</v>
      </c>
      <c r="F185" s="83">
        <v>0</v>
      </c>
      <c r="G185" s="83">
        <v>0</v>
      </c>
      <c r="H185" s="22">
        <f t="shared" si="2"/>
        <v>0</v>
      </c>
    </row>
    <row r="186" spans="1:8">
      <c r="A186" s="20">
        <v>784910</v>
      </c>
      <c r="B186" s="5" t="s">
        <v>13</v>
      </c>
      <c r="C186" s="5"/>
      <c r="D186" s="4" t="s">
        <v>276</v>
      </c>
      <c r="E186" s="9">
        <v>0</v>
      </c>
      <c r="F186" s="83">
        <v>0</v>
      </c>
      <c r="G186" s="83">
        <v>0</v>
      </c>
      <c r="H186" s="22">
        <f t="shared" si="2"/>
        <v>0</v>
      </c>
    </row>
    <row r="187" spans="1:8">
      <c r="A187" s="20" t="s">
        <v>277</v>
      </c>
      <c r="B187" s="5" t="s">
        <v>13</v>
      </c>
      <c r="C187" s="5"/>
      <c r="D187" s="4" t="s">
        <v>278</v>
      </c>
      <c r="E187" s="9">
        <v>0</v>
      </c>
      <c r="F187" s="83">
        <v>0</v>
      </c>
      <c r="G187" s="83">
        <v>0</v>
      </c>
      <c r="H187" s="22">
        <f t="shared" si="2"/>
        <v>0</v>
      </c>
    </row>
    <row r="188" spans="1:8">
      <c r="A188" s="20" t="s">
        <v>279</v>
      </c>
      <c r="B188" s="5" t="s">
        <v>13</v>
      </c>
      <c r="C188" s="5"/>
      <c r="D188" s="4" t="s">
        <v>280</v>
      </c>
      <c r="E188" s="9">
        <v>0</v>
      </c>
      <c r="F188" s="83">
        <v>0</v>
      </c>
      <c r="G188" s="83">
        <v>0</v>
      </c>
      <c r="H188" s="22">
        <f t="shared" si="2"/>
        <v>0</v>
      </c>
    </row>
    <row r="189" spans="1:8">
      <c r="A189" s="20" t="s">
        <v>281</v>
      </c>
      <c r="B189" s="5" t="s">
        <v>13</v>
      </c>
      <c r="C189" s="5"/>
      <c r="D189" s="4" t="s">
        <v>282</v>
      </c>
      <c r="E189" s="9">
        <v>0</v>
      </c>
      <c r="F189" s="83">
        <v>0</v>
      </c>
      <c r="G189" s="83">
        <v>0</v>
      </c>
      <c r="H189" s="22">
        <f t="shared" si="2"/>
        <v>0</v>
      </c>
    </row>
    <row r="190" spans="1:8">
      <c r="A190" s="20" t="s">
        <v>283</v>
      </c>
      <c r="B190" s="5" t="s">
        <v>13</v>
      </c>
      <c r="C190" s="5">
        <v>82700</v>
      </c>
      <c r="D190" s="4" t="s">
        <v>284</v>
      </c>
      <c r="E190" s="9">
        <v>0</v>
      </c>
      <c r="F190" s="83">
        <v>0</v>
      </c>
      <c r="G190" s="83">
        <v>0</v>
      </c>
      <c r="H190" s="22">
        <f t="shared" si="2"/>
        <v>0</v>
      </c>
    </row>
    <row r="191" spans="1:8">
      <c r="A191" s="20" t="s">
        <v>285</v>
      </c>
      <c r="B191" s="5" t="s">
        <v>13</v>
      </c>
      <c r="C191" s="5">
        <v>82700</v>
      </c>
      <c r="D191" s="4" t="s">
        <v>286</v>
      </c>
      <c r="E191" s="9">
        <v>0</v>
      </c>
      <c r="F191" s="83">
        <v>0</v>
      </c>
      <c r="G191" s="83">
        <v>0</v>
      </c>
      <c r="H191" s="22">
        <f t="shared" si="2"/>
        <v>0</v>
      </c>
    </row>
    <row r="192" spans="1:8">
      <c r="A192" s="20" t="s">
        <v>287</v>
      </c>
      <c r="B192" s="5" t="s">
        <v>13</v>
      </c>
      <c r="C192" s="5">
        <v>82700</v>
      </c>
      <c r="D192" s="4" t="s">
        <v>288</v>
      </c>
      <c r="E192" s="9">
        <v>0</v>
      </c>
      <c r="F192" s="83">
        <v>0</v>
      </c>
      <c r="G192" s="83">
        <v>0</v>
      </c>
      <c r="H192" s="22">
        <f t="shared" si="2"/>
        <v>0</v>
      </c>
    </row>
    <row r="193" spans="1:9">
      <c r="A193" s="20" t="s">
        <v>289</v>
      </c>
      <c r="B193" s="5" t="s">
        <v>13</v>
      </c>
      <c r="C193" s="5">
        <v>82700</v>
      </c>
      <c r="D193" s="4" t="s">
        <v>290</v>
      </c>
      <c r="E193" s="9">
        <v>0</v>
      </c>
      <c r="F193" s="83">
        <v>0</v>
      </c>
      <c r="G193" s="83">
        <v>0</v>
      </c>
      <c r="H193" s="22">
        <f t="shared" si="2"/>
        <v>0</v>
      </c>
    </row>
    <row r="194" spans="1:9">
      <c r="A194" s="20" t="s">
        <v>291</v>
      </c>
      <c r="B194" s="5" t="s">
        <v>13</v>
      </c>
      <c r="C194" s="5">
        <v>82700</v>
      </c>
      <c r="D194" s="4" t="s">
        <v>292</v>
      </c>
      <c r="E194" s="9">
        <v>0</v>
      </c>
      <c r="F194" s="83">
        <v>0</v>
      </c>
      <c r="G194" s="83">
        <v>0</v>
      </c>
      <c r="H194" s="22">
        <f t="shared" si="2"/>
        <v>0</v>
      </c>
    </row>
    <row r="195" spans="1:9">
      <c r="A195" s="20" t="s">
        <v>293</v>
      </c>
      <c r="B195" s="5" t="s">
        <v>13</v>
      </c>
      <c r="C195" s="5">
        <v>82700</v>
      </c>
      <c r="D195" s="4" t="s">
        <v>294</v>
      </c>
      <c r="E195" s="9">
        <v>0</v>
      </c>
      <c r="F195" s="83">
        <v>0</v>
      </c>
      <c r="G195" s="83">
        <v>0</v>
      </c>
      <c r="H195" s="22">
        <f t="shared" si="2"/>
        <v>0</v>
      </c>
    </row>
    <row r="196" spans="1:9">
      <c r="A196" s="20" t="s">
        <v>295</v>
      </c>
      <c r="B196" s="5" t="s">
        <v>13</v>
      </c>
      <c r="C196" s="5">
        <v>83100</v>
      </c>
      <c r="D196" s="4" t="s">
        <v>296</v>
      </c>
      <c r="E196" s="9">
        <v>0</v>
      </c>
      <c r="F196" s="83">
        <v>0</v>
      </c>
      <c r="G196" s="83">
        <v>0</v>
      </c>
      <c r="H196" s="22">
        <f t="shared" si="2"/>
        <v>0</v>
      </c>
    </row>
    <row r="197" spans="1:9">
      <c r="A197" s="20" t="s">
        <v>297</v>
      </c>
      <c r="B197" s="5" t="s">
        <v>13</v>
      </c>
      <c r="C197" s="5">
        <v>83100</v>
      </c>
      <c r="D197" s="4" t="s">
        <v>298</v>
      </c>
      <c r="E197" s="9">
        <v>0</v>
      </c>
      <c r="F197" s="83">
        <v>0</v>
      </c>
      <c r="G197" s="83">
        <v>0</v>
      </c>
      <c r="H197" s="22">
        <f t="shared" si="2"/>
        <v>0</v>
      </c>
    </row>
    <row r="198" spans="1:9">
      <c r="A198" s="20" t="s">
        <v>299</v>
      </c>
      <c r="B198" s="5" t="s">
        <v>13</v>
      </c>
      <c r="C198" s="5">
        <v>83100</v>
      </c>
      <c r="D198" s="4" t="s">
        <v>300</v>
      </c>
      <c r="E198" s="9">
        <v>28009600</v>
      </c>
      <c r="F198" s="83">
        <v>16535150</v>
      </c>
      <c r="G198" s="83">
        <v>0</v>
      </c>
      <c r="H198" s="22">
        <f t="shared" si="2"/>
        <v>44544750</v>
      </c>
    </row>
    <row r="199" spans="1:9">
      <c r="A199" s="142">
        <v>785110</v>
      </c>
      <c r="B199" s="143" t="s">
        <v>13</v>
      </c>
      <c r="C199" s="143">
        <v>83101</v>
      </c>
      <c r="D199" s="144" t="s">
        <v>770</v>
      </c>
      <c r="E199" s="145">
        <v>0</v>
      </c>
      <c r="F199" s="140">
        <v>8000</v>
      </c>
      <c r="G199" s="140">
        <v>0</v>
      </c>
      <c r="H199" s="141">
        <f t="shared" ref="H199" si="4">E199+F199-G199</f>
        <v>8000</v>
      </c>
      <c r="I199" s="146"/>
    </row>
    <row r="200" spans="1:9">
      <c r="A200" s="20" t="s">
        <v>301</v>
      </c>
      <c r="B200" s="5" t="s">
        <v>13</v>
      </c>
      <c r="C200" s="5">
        <v>83101</v>
      </c>
      <c r="D200" s="4" t="s">
        <v>302</v>
      </c>
      <c r="E200" s="9">
        <v>0</v>
      </c>
      <c r="F200" s="83">
        <v>0</v>
      </c>
      <c r="G200" s="83">
        <v>0</v>
      </c>
      <c r="H200" s="22">
        <f t="shared" si="2"/>
        <v>0</v>
      </c>
    </row>
    <row r="201" spans="1:9">
      <c r="A201" s="20" t="s">
        <v>303</v>
      </c>
      <c r="B201" s="5" t="s">
        <v>13</v>
      </c>
      <c r="C201" s="5">
        <v>83101</v>
      </c>
      <c r="D201" s="4" t="s">
        <v>304</v>
      </c>
      <c r="E201" s="9">
        <v>0</v>
      </c>
      <c r="F201" s="83">
        <v>0</v>
      </c>
      <c r="G201" s="83">
        <v>0</v>
      </c>
      <c r="H201" s="22">
        <f t="shared" si="2"/>
        <v>0</v>
      </c>
    </row>
    <row r="202" spans="1:9">
      <c r="A202" s="20" t="s">
        <v>305</v>
      </c>
      <c r="B202" s="5" t="s">
        <v>13</v>
      </c>
      <c r="C202" s="5">
        <v>83101</v>
      </c>
      <c r="D202" s="4" t="s">
        <v>306</v>
      </c>
      <c r="E202" s="9">
        <v>0</v>
      </c>
      <c r="F202" s="83">
        <v>0</v>
      </c>
      <c r="G202" s="83">
        <v>0</v>
      </c>
      <c r="H202" s="22">
        <f t="shared" si="2"/>
        <v>0</v>
      </c>
    </row>
    <row r="203" spans="1:9">
      <c r="A203" s="20" t="s">
        <v>307</v>
      </c>
      <c r="B203" s="5" t="s">
        <v>13</v>
      </c>
      <c r="C203" s="5">
        <v>83101</v>
      </c>
      <c r="D203" s="4" t="s">
        <v>308</v>
      </c>
      <c r="E203" s="9">
        <v>0</v>
      </c>
      <c r="F203" s="83">
        <v>0</v>
      </c>
      <c r="G203" s="83">
        <v>0</v>
      </c>
      <c r="H203" s="22">
        <f t="shared" ref="H203:H267" si="5">E203+F203-G203</f>
        <v>0</v>
      </c>
    </row>
    <row r="204" spans="1:9">
      <c r="A204" s="20" t="s">
        <v>309</v>
      </c>
      <c r="B204" s="5" t="s">
        <v>13</v>
      </c>
      <c r="C204" s="5">
        <v>83101</v>
      </c>
      <c r="D204" s="4" t="s">
        <v>310</v>
      </c>
      <c r="E204" s="9">
        <v>0</v>
      </c>
      <c r="F204" s="83">
        <v>0</v>
      </c>
      <c r="G204" s="83">
        <v>0</v>
      </c>
      <c r="H204" s="22">
        <f t="shared" si="5"/>
        <v>0</v>
      </c>
    </row>
    <row r="205" spans="1:9">
      <c r="A205" s="20" t="s">
        <v>311</v>
      </c>
      <c r="B205" s="5" t="s">
        <v>13</v>
      </c>
      <c r="C205" s="5">
        <v>83101</v>
      </c>
      <c r="D205" s="4" t="s">
        <v>312</v>
      </c>
      <c r="E205" s="9">
        <v>58000</v>
      </c>
      <c r="F205" s="83">
        <v>9000</v>
      </c>
      <c r="G205" s="83">
        <v>0</v>
      </c>
      <c r="H205" s="22">
        <f t="shared" si="5"/>
        <v>67000</v>
      </c>
    </row>
    <row r="206" spans="1:9">
      <c r="A206" s="20" t="s">
        <v>313</v>
      </c>
      <c r="B206" s="5" t="s">
        <v>13</v>
      </c>
      <c r="C206" s="5">
        <v>83101</v>
      </c>
      <c r="D206" s="4" t="s">
        <v>314</v>
      </c>
      <c r="E206" s="9">
        <v>0</v>
      </c>
      <c r="F206" s="83">
        <v>0</v>
      </c>
      <c r="G206" s="83">
        <v>0</v>
      </c>
      <c r="H206" s="22">
        <f t="shared" si="5"/>
        <v>0</v>
      </c>
    </row>
    <row r="207" spans="1:9">
      <c r="A207" s="20">
        <v>785120</v>
      </c>
      <c r="B207" s="5" t="s">
        <v>13</v>
      </c>
      <c r="C207" s="5"/>
      <c r="D207" s="4" t="s">
        <v>315</v>
      </c>
      <c r="E207" s="9">
        <v>0</v>
      </c>
      <c r="F207" s="83">
        <v>0</v>
      </c>
      <c r="G207" s="83">
        <v>0</v>
      </c>
      <c r="H207" s="22">
        <f t="shared" si="5"/>
        <v>0</v>
      </c>
    </row>
    <row r="208" spans="1:9">
      <c r="A208" s="20" t="s">
        <v>316</v>
      </c>
      <c r="B208" s="5" t="s">
        <v>13</v>
      </c>
      <c r="C208" s="5"/>
      <c r="D208" s="4" t="s">
        <v>317</v>
      </c>
      <c r="E208" s="9">
        <v>0</v>
      </c>
      <c r="F208" s="83">
        <v>0</v>
      </c>
      <c r="G208" s="83">
        <v>0</v>
      </c>
      <c r="H208" s="22">
        <f t="shared" si="5"/>
        <v>0</v>
      </c>
    </row>
    <row r="209" spans="1:9">
      <c r="A209" s="20">
        <v>785210</v>
      </c>
      <c r="B209" s="5" t="s">
        <v>13</v>
      </c>
      <c r="C209" s="5"/>
      <c r="D209" s="4" t="s">
        <v>318</v>
      </c>
      <c r="E209" s="9">
        <v>0</v>
      </c>
      <c r="F209" s="83">
        <v>0</v>
      </c>
      <c r="G209" s="83">
        <v>0</v>
      </c>
      <c r="H209" s="22">
        <f t="shared" si="5"/>
        <v>0</v>
      </c>
    </row>
    <row r="210" spans="1:9">
      <c r="A210" s="20">
        <v>785220</v>
      </c>
      <c r="B210" s="5" t="s">
        <v>13</v>
      </c>
      <c r="C210" s="5">
        <v>82001</v>
      </c>
      <c r="D210" s="4" t="s">
        <v>319</v>
      </c>
      <c r="E210" s="9">
        <v>0</v>
      </c>
      <c r="F210" s="83">
        <v>0</v>
      </c>
      <c r="G210" s="83">
        <v>0</v>
      </c>
      <c r="H210" s="22">
        <f t="shared" si="5"/>
        <v>0</v>
      </c>
    </row>
    <row r="211" spans="1:9">
      <c r="A211" s="20">
        <v>785340</v>
      </c>
      <c r="B211" s="5" t="s">
        <v>13</v>
      </c>
      <c r="C211" s="5"/>
      <c r="D211" s="4" t="s">
        <v>320</v>
      </c>
      <c r="E211" s="9">
        <v>0</v>
      </c>
      <c r="F211" s="83">
        <v>0</v>
      </c>
      <c r="G211" s="83">
        <v>0</v>
      </c>
      <c r="H211" s="22">
        <f t="shared" si="5"/>
        <v>0</v>
      </c>
    </row>
    <row r="212" spans="1:9">
      <c r="A212" s="20">
        <v>785390</v>
      </c>
      <c r="B212" s="5" t="s">
        <v>13</v>
      </c>
      <c r="C212" s="5"/>
      <c r="D212" s="4" t="s">
        <v>321</v>
      </c>
      <c r="E212" s="9">
        <v>0</v>
      </c>
      <c r="F212" s="83">
        <v>0</v>
      </c>
      <c r="G212" s="83">
        <v>0</v>
      </c>
      <c r="H212" s="22">
        <f t="shared" si="5"/>
        <v>0</v>
      </c>
    </row>
    <row r="213" spans="1:9">
      <c r="A213" s="20">
        <v>785510</v>
      </c>
      <c r="B213" s="5" t="s">
        <v>13</v>
      </c>
      <c r="C213" s="5"/>
      <c r="D213" s="4" t="s">
        <v>322</v>
      </c>
      <c r="E213" s="9">
        <v>0</v>
      </c>
      <c r="F213" s="83">
        <v>0</v>
      </c>
      <c r="G213" s="83">
        <v>0</v>
      </c>
      <c r="H213" s="22">
        <f t="shared" si="5"/>
        <v>0</v>
      </c>
    </row>
    <row r="214" spans="1:9">
      <c r="A214" s="20">
        <v>785610</v>
      </c>
      <c r="B214" s="5" t="s">
        <v>13</v>
      </c>
      <c r="C214" s="5"/>
      <c r="D214" s="4" t="s">
        <v>323</v>
      </c>
      <c r="E214" s="9">
        <v>0</v>
      </c>
      <c r="F214" s="83">
        <v>0</v>
      </c>
      <c r="G214" s="83">
        <v>0</v>
      </c>
      <c r="H214" s="22">
        <f t="shared" si="5"/>
        <v>0</v>
      </c>
    </row>
    <row r="215" spans="1:9">
      <c r="A215" s="20">
        <v>785640</v>
      </c>
      <c r="B215" s="5" t="s">
        <v>13</v>
      </c>
      <c r="C215" s="5"/>
      <c r="D215" s="4" t="s">
        <v>324</v>
      </c>
      <c r="E215" s="9">
        <v>0</v>
      </c>
      <c r="F215" s="83">
        <v>0</v>
      </c>
      <c r="G215" s="83">
        <v>0</v>
      </c>
      <c r="H215" s="22">
        <f t="shared" si="5"/>
        <v>0</v>
      </c>
    </row>
    <row r="216" spans="1:9">
      <c r="A216" s="142">
        <v>785810</v>
      </c>
      <c r="B216" s="143" t="s">
        <v>13</v>
      </c>
      <c r="C216" s="143">
        <v>83701</v>
      </c>
      <c r="D216" s="144" t="s">
        <v>771</v>
      </c>
      <c r="E216" s="145">
        <v>0</v>
      </c>
      <c r="F216" s="140">
        <v>100</v>
      </c>
      <c r="G216" s="140">
        <v>0</v>
      </c>
      <c r="H216" s="141">
        <f t="shared" ref="H216" si="6">E216+F216-G216</f>
        <v>100</v>
      </c>
      <c r="I216" s="146"/>
    </row>
    <row r="217" spans="1:9">
      <c r="A217" s="20" t="s">
        <v>325</v>
      </c>
      <c r="B217" s="5" t="s">
        <v>13</v>
      </c>
      <c r="C217" s="5">
        <v>83701</v>
      </c>
      <c r="D217" s="4" t="s">
        <v>326</v>
      </c>
      <c r="E217" s="9">
        <v>0</v>
      </c>
      <c r="F217" s="83">
        <v>0</v>
      </c>
      <c r="G217" s="83">
        <v>0</v>
      </c>
      <c r="H217" s="22">
        <f t="shared" si="5"/>
        <v>0</v>
      </c>
    </row>
    <row r="218" spans="1:9">
      <c r="A218" s="20" t="s">
        <v>327</v>
      </c>
      <c r="B218" s="5" t="s">
        <v>13</v>
      </c>
      <c r="C218" s="5">
        <v>83701</v>
      </c>
      <c r="D218" s="4" t="s">
        <v>328</v>
      </c>
      <c r="E218" s="9">
        <v>0</v>
      </c>
      <c r="F218" s="83">
        <v>0</v>
      </c>
      <c r="G218" s="83">
        <v>0</v>
      </c>
      <c r="H218" s="22">
        <f t="shared" si="5"/>
        <v>0</v>
      </c>
    </row>
    <row r="219" spans="1:9">
      <c r="A219" s="20" t="s">
        <v>329</v>
      </c>
      <c r="B219" s="5" t="s">
        <v>13</v>
      </c>
      <c r="C219" s="5">
        <v>83701</v>
      </c>
      <c r="D219" s="4" t="s">
        <v>330</v>
      </c>
      <c r="E219" s="9">
        <v>0</v>
      </c>
      <c r="F219" s="83">
        <v>0</v>
      </c>
      <c r="G219" s="83">
        <v>0</v>
      </c>
      <c r="H219" s="22">
        <f t="shared" si="5"/>
        <v>0</v>
      </c>
    </row>
    <row r="220" spans="1:9">
      <c r="A220" s="20" t="s">
        <v>331</v>
      </c>
      <c r="B220" s="5" t="s">
        <v>13</v>
      </c>
      <c r="C220" s="5">
        <v>83701</v>
      </c>
      <c r="D220" s="4" t="s">
        <v>332</v>
      </c>
      <c r="E220" s="9">
        <v>0</v>
      </c>
      <c r="F220" s="83">
        <v>0</v>
      </c>
      <c r="G220" s="83">
        <v>0</v>
      </c>
      <c r="H220" s="22">
        <f t="shared" si="5"/>
        <v>0</v>
      </c>
    </row>
    <row r="221" spans="1:9">
      <c r="A221" s="20" t="s">
        <v>333</v>
      </c>
      <c r="B221" s="5" t="s">
        <v>13</v>
      </c>
      <c r="C221" s="5">
        <v>83701</v>
      </c>
      <c r="D221" s="4" t="s">
        <v>334</v>
      </c>
      <c r="E221" s="9">
        <v>761100</v>
      </c>
      <c r="F221" s="83">
        <v>0</v>
      </c>
      <c r="G221" s="83">
        <v>0</v>
      </c>
      <c r="H221" s="22">
        <f t="shared" si="5"/>
        <v>761100</v>
      </c>
    </row>
    <row r="222" spans="1:9">
      <c r="A222" s="20" t="s">
        <v>335</v>
      </c>
      <c r="B222" s="5" t="s">
        <v>13</v>
      </c>
      <c r="C222" s="5">
        <v>83701</v>
      </c>
      <c r="D222" s="4" t="s">
        <v>336</v>
      </c>
      <c r="E222" s="9">
        <v>0</v>
      </c>
      <c r="F222" s="83">
        <v>0</v>
      </c>
      <c r="G222" s="83">
        <v>0</v>
      </c>
      <c r="H222" s="22">
        <f t="shared" si="5"/>
        <v>0</v>
      </c>
    </row>
    <row r="223" spans="1:9">
      <c r="A223" s="20" t="s">
        <v>337</v>
      </c>
      <c r="B223" s="5" t="s">
        <v>13</v>
      </c>
      <c r="C223" s="5"/>
      <c r="D223" s="4" t="s">
        <v>338</v>
      </c>
      <c r="E223" s="9">
        <v>0</v>
      </c>
      <c r="F223" s="83">
        <v>0</v>
      </c>
      <c r="G223" s="83">
        <v>0</v>
      </c>
      <c r="H223" s="22">
        <f t="shared" si="5"/>
        <v>0</v>
      </c>
    </row>
    <row r="224" spans="1:9">
      <c r="A224" s="20" t="s">
        <v>333</v>
      </c>
      <c r="B224" s="5" t="s">
        <v>13</v>
      </c>
      <c r="C224" s="5">
        <v>83701</v>
      </c>
      <c r="D224" s="4" t="s">
        <v>334</v>
      </c>
      <c r="E224" s="9">
        <v>0</v>
      </c>
      <c r="F224" s="83">
        <v>0</v>
      </c>
      <c r="G224" s="83">
        <v>0</v>
      </c>
      <c r="H224" s="22">
        <f t="shared" si="5"/>
        <v>0</v>
      </c>
    </row>
    <row r="225" spans="1:8">
      <c r="A225" s="20" t="s">
        <v>339</v>
      </c>
      <c r="B225" s="5" t="s">
        <v>13</v>
      </c>
      <c r="C225" s="5">
        <v>83701</v>
      </c>
      <c r="D225" s="4" t="s">
        <v>340</v>
      </c>
      <c r="E225" s="9">
        <v>0</v>
      </c>
      <c r="F225" s="83">
        <v>0</v>
      </c>
      <c r="G225" s="83">
        <v>0</v>
      </c>
      <c r="H225" s="22">
        <f t="shared" si="5"/>
        <v>0</v>
      </c>
    </row>
    <row r="226" spans="1:8">
      <c r="A226" s="20">
        <v>785820</v>
      </c>
      <c r="B226" s="5" t="s">
        <v>13</v>
      </c>
      <c r="C226" s="5"/>
      <c r="D226" s="4" t="s">
        <v>341</v>
      </c>
      <c r="E226" s="9">
        <v>0</v>
      </c>
      <c r="F226" s="83">
        <v>0</v>
      </c>
      <c r="G226" s="83">
        <v>0</v>
      </c>
      <c r="H226" s="22">
        <f t="shared" si="5"/>
        <v>0</v>
      </c>
    </row>
    <row r="227" spans="1:8">
      <c r="A227" s="20" t="s">
        <v>342</v>
      </c>
      <c r="B227" s="5" t="s">
        <v>13</v>
      </c>
      <c r="C227" s="5"/>
      <c r="D227" s="4" t="s">
        <v>343</v>
      </c>
      <c r="E227" s="9">
        <v>0</v>
      </c>
      <c r="F227" s="83">
        <v>0</v>
      </c>
      <c r="G227" s="83">
        <v>0</v>
      </c>
      <c r="H227" s="22">
        <f t="shared" si="5"/>
        <v>0</v>
      </c>
    </row>
    <row r="228" spans="1:8">
      <c r="A228" s="20" t="s">
        <v>344</v>
      </c>
      <c r="B228" s="5" t="s">
        <v>13</v>
      </c>
      <c r="C228" s="5"/>
      <c r="D228" s="4" t="s">
        <v>345</v>
      </c>
      <c r="E228" s="9">
        <v>0</v>
      </c>
      <c r="F228" s="83">
        <v>0</v>
      </c>
      <c r="G228" s="83">
        <v>0</v>
      </c>
      <c r="H228" s="22">
        <f t="shared" si="5"/>
        <v>0</v>
      </c>
    </row>
    <row r="229" spans="1:8">
      <c r="A229" s="20" t="s">
        <v>346</v>
      </c>
      <c r="B229" s="5" t="s">
        <v>13</v>
      </c>
      <c r="C229" s="5"/>
      <c r="D229" s="4" t="s">
        <v>347</v>
      </c>
      <c r="E229" s="9">
        <v>0</v>
      </c>
      <c r="F229" s="83">
        <v>0</v>
      </c>
      <c r="G229" s="83">
        <v>0</v>
      </c>
      <c r="H229" s="22">
        <f t="shared" si="5"/>
        <v>0</v>
      </c>
    </row>
    <row r="230" spans="1:8">
      <c r="A230" s="20" t="s">
        <v>348</v>
      </c>
      <c r="B230" s="5" t="s">
        <v>13</v>
      </c>
      <c r="C230" s="5"/>
      <c r="D230" s="4" t="s">
        <v>349</v>
      </c>
      <c r="E230" s="9">
        <v>191400</v>
      </c>
      <c r="F230" s="83">
        <v>0</v>
      </c>
      <c r="G230" s="83">
        <v>0</v>
      </c>
      <c r="H230" s="22">
        <f t="shared" si="5"/>
        <v>191400</v>
      </c>
    </row>
    <row r="231" spans="1:8">
      <c r="A231" s="20">
        <v>785910</v>
      </c>
      <c r="B231" s="5" t="s">
        <v>13</v>
      </c>
      <c r="C231" s="5"/>
      <c r="D231" s="4" t="s">
        <v>350</v>
      </c>
      <c r="E231" s="9">
        <v>0</v>
      </c>
      <c r="F231" s="83">
        <v>0</v>
      </c>
      <c r="G231" s="83">
        <v>0</v>
      </c>
      <c r="H231" s="22">
        <f t="shared" si="5"/>
        <v>0</v>
      </c>
    </row>
    <row r="232" spans="1:8">
      <c r="A232" s="20">
        <v>785920</v>
      </c>
      <c r="B232" s="5" t="s">
        <v>13</v>
      </c>
      <c r="C232" s="5"/>
      <c r="D232" s="4" t="s">
        <v>351</v>
      </c>
      <c r="E232" s="9">
        <v>0</v>
      </c>
      <c r="F232" s="83">
        <v>0</v>
      </c>
      <c r="G232" s="83">
        <v>0</v>
      </c>
      <c r="H232" s="22">
        <f t="shared" si="5"/>
        <v>0</v>
      </c>
    </row>
    <row r="233" spans="1:8">
      <c r="A233" s="20" t="s">
        <v>352</v>
      </c>
      <c r="B233" s="5" t="s">
        <v>13</v>
      </c>
      <c r="C233" s="5">
        <v>81501</v>
      </c>
      <c r="D233" s="4" t="s">
        <v>353</v>
      </c>
      <c r="E233" s="9">
        <v>0</v>
      </c>
      <c r="F233" s="83">
        <v>0</v>
      </c>
      <c r="G233" s="83">
        <v>0</v>
      </c>
      <c r="H233" s="22">
        <f t="shared" si="5"/>
        <v>0</v>
      </c>
    </row>
    <row r="234" spans="1:8">
      <c r="A234" s="20" t="s">
        <v>354</v>
      </c>
      <c r="B234" s="5" t="s">
        <v>13</v>
      </c>
      <c r="C234" s="5">
        <v>81501</v>
      </c>
      <c r="D234" s="4" t="s">
        <v>355</v>
      </c>
      <c r="E234" s="9">
        <v>0</v>
      </c>
      <c r="F234" s="83">
        <v>0</v>
      </c>
      <c r="G234" s="83">
        <v>0</v>
      </c>
      <c r="H234" s="22">
        <f t="shared" si="5"/>
        <v>0</v>
      </c>
    </row>
    <row r="235" spans="1:8">
      <c r="A235" s="20" t="s">
        <v>356</v>
      </c>
      <c r="B235" s="5" t="s">
        <v>13</v>
      </c>
      <c r="C235" s="5">
        <v>81501</v>
      </c>
      <c r="D235" s="4" t="s">
        <v>357</v>
      </c>
      <c r="E235" s="9">
        <v>0</v>
      </c>
      <c r="F235" s="83">
        <v>0</v>
      </c>
      <c r="G235" s="83">
        <v>0</v>
      </c>
      <c r="H235" s="22">
        <f t="shared" si="5"/>
        <v>0</v>
      </c>
    </row>
    <row r="236" spans="1:8">
      <c r="A236" s="20" t="s">
        <v>358</v>
      </c>
      <c r="B236" s="5" t="s">
        <v>13</v>
      </c>
      <c r="C236" s="5">
        <v>81501</v>
      </c>
      <c r="D236" s="4" t="s">
        <v>359</v>
      </c>
      <c r="E236" s="9">
        <v>0</v>
      </c>
      <c r="F236" s="83">
        <v>0</v>
      </c>
      <c r="G236" s="83">
        <v>0</v>
      </c>
      <c r="H236" s="22">
        <f t="shared" si="5"/>
        <v>0</v>
      </c>
    </row>
    <row r="237" spans="1:8">
      <c r="A237" s="20" t="s">
        <v>360</v>
      </c>
      <c r="B237" s="5" t="s">
        <v>13</v>
      </c>
      <c r="C237" s="5">
        <v>81501</v>
      </c>
      <c r="D237" s="4" t="s">
        <v>361</v>
      </c>
      <c r="E237" s="9">
        <v>0</v>
      </c>
      <c r="F237" s="83">
        <v>0</v>
      </c>
      <c r="G237" s="83">
        <v>0</v>
      </c>
      <c r="H237" s="22">
        <f t="shared" si="5"/>
        <v>0</v>
      </c>
    </row>
    <row r="238" spans="1:8">
      <c r="A238" s="20" t="s">
        <v>362</v>
      </c>
      <c r="B238" s="5" t="s">
        <v>13</v>
      </c>
      <c r="C238" s="5">
        <v>81501</v>
      </c>
      <c r="D238" s="4" t="s">
        <v>363</v>
      </c>
      <c r="E238" s="9">
        <v>1094000</v>
      </c>
      <c r="F238" s="83">
        <v>187000</v>
      </c>
      <c r="G238" s="83">
        <v>0</v>
      </c>
      <c r="H238" s="22">
        <f t="shared" si="5"/>
        <v>1281000</v>
      </c>
    </row>
    <row r="239" spans="1:8">
      <c r="A239" s="20" t="s">
        <v>364</v>
      </c>
      <c r="B239" s="5" t="s">
        <v>13</v>
      </c>
      <c r="C239" s="5">
        <v>81501</v>
      </c>
      <c r="D239" s="4" t="s">
        <v>365</v>
      </c>
      <c r="E239" s="9">
        <v>0</v>
      </c>
      <c r="F239" s="83">
        <v>0</v>
      </c>
      <c r="G239" s="83">
        <v>0</v>
      </c>
      <c r="H239" s="22">
        <f t="shared" si="5"/>
        <v>0</v>
      </c>
    </row>
    <row r="240" spans="1:8">
      <c r="A240" s="20" t="s">
        <v>366</v>
      </c>
      <c r="B240" s="5" t="s">
        <v>13</v>
      </c>
      <c r="C240" s="5">
        <v>81400</v>
      </c>
      <c r="D240" s="4" t="s">
        <v>367</v>
      </c>
      <c r="E240" s="9">
        <v>187064</v>
      </c>
      <c r="F240" s="83">
        <v>32600</v>
      </c>
      <c r="G240" s="83">
        <v>0</v>
      </c>
      <c r="H240" s="22">
        <f t="shared" si="5"/>
        <v>219664</v>
      </c>
    </row>
    <row r="241" spans="1:8">
      <c r="A241" s="20" t="s">
        <v>368</v>
      </c>
      <c r="B241" s="5" t="s">
        <v>13</v>
      </c>
      <c r="C241" s="5"/>
      <c r="D241" s="4" t="s">
        <v>369</v>
      </c>
      <c r="E241" s="9">
        <v>0</v>
      </c>
      <c r="F241" s="83">
        <v>0</v>
      </c>
      <c r="G241" s="83">
        <v>0</v>
      </c>
      <c r="H241" s="22">
        <f t="shared" si="5"/>
        <v>0</v>
      </c>
    </row>
    <row r="242" spans="1:8">
      <c r="A242" s="20" t="s">
        <v>370</v>
      </c>
      <c r="B242" s="5" t="s">
        <v>13</v>
      </c>
      <c r="C242" s="5">
        <v>81402</v>
      </c>
      <c r="D242" s="4" t="s">
        <v>371</v>
      </c>
      <c r="E242" s="9">
        <v>1187424</v>
      </c>
      <c r="F242" s="83">
        <v>158136</v>
      </c>
      <c r="G242" s="83">
        <v>0</v>
      </c>
      <c r="H242" s="22">
        <f t="shared" si="5"/>
        <v>1345560</v>
      </c>
    </row>
    <row r="243" spans="1:8">
      <c r="A243" s="20" t="s">
        <v>372</v>
      </c>
      <c r="B243" s="5" t="s">
        <v>13</v>
      </c>
      <c r="C243" s="5">
        <v>81402</v>
      </c>
      <c r="D243" s="4" t="s">
        <v>373</v>
      </c>
      <c r="E243" s="9">
        <v>0</v>
      </c>
      <c r="F243" s="83">
        <v>0</v>
      </c>
      <c r="G243" s="83">
        <v>0</v>
      </c>
      <c r="H243" s="22">
        <f t="shared" si="5"/>
        <v>0</v>
      </c>
    </row>
    <row r="244" spans="1:8">
      <c r="A244" s="20" t="s">
        <v>374</v>
      </c>
      <c r="B244" s="5" t="s">
        <v>13</v>
      </c>
      <c r="C244" s="5">
        <v>81402</v>
      </c>
      <c r="D244" s="4" t="s">
        <v>375</v>
      </c>
      <c r="E244" s="9">
        <v>0</v>
      </c>
      <c r="F244" s="83">
        <v>0</v>
      </c>
      <c r="G244" s="83">
        <v>0</v>
      </c>
      <c r="H244" s="22">
        <f t="shared" si="5"/>
        <v>0</v>
      </c>
    </row>
    <row r="245" spans="1:8">
      <c r="A245" s="20" t="s">
        <v>376</v>
      </c>
      <c r="B245" s="5" t="s">
        <v>13</v>
      </c>
      <c r="C245" s="5">
        <v>81402</v>
      </c>
      <c r="D245" s="4" t="s">
        <v>377</v>
      </c>
      <c r="E245" s="9">
        <v>212940</v>
      </c>
      <c r="F245" s="83">
        <v>35490</v>
      </c>
      <c r="G245" s="83">
        <v>0</v>
      </c>
      <c r="H245" s="22">
        <f t="shared" si="5"/>
        <v>248430</v>
      </c>
    </row>
    <row r="246" spans="1:8">
      <c r="A246" s="20" t="s">
        <v>378</v>
      </c>
      <c r="B246" s="5" t="s">
        <v>13</v>
      </c>
      <c r="C246" s="5">
        <v>81402</v>
      </c>
      <c r="D246" s="4" t="s">
        <v>379</v>
      </c>
      <c r="E246" s="9">
        <v>316272</v>
      </c>
      <c r="F246" s="83">
        <v>252712</v>
      </c>
      <c r="G246" s="83">
        <v>0</v>
      </c>
      <c r="H246" s="22">
        <f t="shared" si="5"/>
        <v>568984</v>
      </c>
    </row>
    <row r="247" spans="1:8">
      <c r="A247" s="20" t="s">
        <v>380</v>
      </c>
      <c r="B247" s="5" t="s">
        <v>13</v>
      </c>
      <c r="C247" s="5">
        <v>81402</v>
      </c>
      <c r="D247" s="4" t="s">
        <v>381</v>
      </c>
      <c r="E247" s="9">
        <v>331999</v>
      </c>
      <c r="F247" s="83">
        <v>52712</v>
      </c>
      <c r="G247" s="83">
        <v>0</v>
      </c>
      <c r="H247" s="22">
        <f t="shared" si="5"/>
        <v>384711</v>
      </c>
    </row>
    <row r="248" spans="1:8">
      <c r="A248" s="20" t="s">
        <v>382</v>
      </c>
      <c r="B248" s="5" t="s">
        <v>13</v>
      </c>
      <c r="C248" s="5">
        <v>81402</v>
      </c>
      <c r="D248" s="4" t="s">
        <v>383</v>
      </c>
      <c r="E248" s="9">
        <v>447853</v>
      </c>
      <c r="F248" s="83">
        <v>74554</v>
      </c>
      <c r="G248" s="83">
        <v>0</v>
      </c>
      <c r="H248" s="22">
        <f t="shared" si="5"/>
        <v>522407</v>
      </c>
    </row>
    <row r="249" spans="1:8">
      <c r="A249" s="20" t="s">
        <v>384</v>
      </c>
      <c r="B249" s="5" t="s">
        <v>13</v>
      </c>
      <c r="C249" s="5">
        <v>81402</v>
      </c>
      <c r="D249" s="4" t="s">
        <v>385</v>
      </c>
      <c r="E249" s="9">
        <v>1079572</v>
      </c>
      <c r="F249" s="83">
        <v>164857</v>
      </c>
      <c r="G249" s="83">
        <v>0</v>
      </c>
      <c r="H249" s="22">
        <f t="shared" si="5"/>
        <v>1244429</v>
      </c>
    </row>
    <row r="250" spans="1:8">
      <c r="A250" s="20" t="s">
        <v>386</v>
      </c>
      <c r="B250" s="5" t="s">
        <v>13</v>
      </c>
      <c r="C250" s="5">
        <v>81403</v>
      </c>
      <c r="D250" s="4" t="s">
        <v>387</v>
      </c>
      <c r="E250" s="9">
        <v>0</v>
      </c>
      <c r="F250" s="83">
        <v>0</v>
      </c>
      <c r="G250" s="83">
        <v>0</v>
      </c>
      <c r="H250" s="22">
        <f t="shared" si="5"/>
        <v>0</v>
      </c>
    </row>
    <row r="251" spans="1:8">
      <c r="A251" s="20" t="s">
        <v>388</v>
      </c>
      <c r="B251" s="5" t="s">
        <v>13</v>
      </c>
      <c r="C251" s="5">
        <v>81403</v>
      </c>
      <c r="D251" s="4" t="s">
        <v>389</v>
      </c>
      <c r="E251" s="9">
        <v>0</v>
      </c>
      <c r="F251" s="83">
        <v>0</v>
      </c>
      <c r="G251" s="83">
        <v>0</v>
      </c>
      <c r="H251" s="22">
        <f t="shared" si="5"/>
        <v>0</v>
      </c>
    </row>
    <row r="252" spans="1:8">
      <c r="A252" s="20" t="s">
        <v>390</v>
      </c>
      <c r="B252" s="5" t="s">
        <v>13</v>
      </c>
      <c r="C252" s="5">
        <v>81403</v>
      </c>
      <c r="D252" s="4" t="s">
        <v>391</v>
      </c>
      <c r="E252" s="9">
        <v>0</v>
      </c>
      <c r="F252" s="83">
        <v>0</v>
      </c>
      <c r="G252" s="83">
        <v>0</v>
      </c>
      <c r="H252" s="22">
        <f t="shared" si="5"/>
        <v>0</v>
      </c>
    </row>
    <row r="253" spans="1:8">
      <c r="A253" s="20" t="s">
        <v>392</v>
      </c>
      <c r="B253" s="5" t="s">
        <v>13</v>
      </c>
      <c r="C253" s="5">
        <v>81403</v>
      </c>
      <c r="D253" s="4" t="s">
        <v>393</v>
      </c>
      <c r="E253" s="9">
        <v>0</v>
      </c>
      <c r="F253" s="83">
        <v>0</v>
      </c>
      <c r="G253" s="83">
        <v>0</v>
      </c>
      <c r="H253" s="22">
        <f t="shared" si="5"/>
        <v>0</v>
      </c>
    </row>
    <row r="254" spans="1:8">
      <c r="A254" s="20" t="s">
        <v>394</v>
      </c>
      <c r="B254" s="5" t="s">
        <v>13</v>
      </c>
      <c r="C254" s="5">
        <v>81403</v>
      </c>
      <c r="D254" s="4" t="s">
        <v>395</v>
      </c>
      <c r="E254" s="9">
        <v>14700</v>
      </c>
      <c r="F254" s="83">
        <v>0</v>
      </c>
      <c r="G254" s="83">
        <v>0</v>
      </c>
      <c r="H254" s="22">
        <f t="shared" si="5"/>
        <v>14700</v>
      </c>
    </row>
    <row r="255" spans="1:8">
      <c r="A255" s="20" t="s">
        <v>396</v>
      </c>
      <c r="B255" s="5" t="s">
        <v>13</v>
      </c>
      <c r="C255" s="5">
        <v>81403</v>
      </c>
      <c r="D255" s="4" t="s">
        <v>397</v>
      </c>
      <c r="E255" s="9">
        <v>600426</v>
      </c>
      <c r="F255" s="83">
        <v>175561</v>
      </c>
      <c r="G255" s="83">
        <v>0</v>
      </c>
      <c r="H255" s="22">
        <f t="shared" si="5"/>
        <v>775987</v>
      </c>
    </row>
    <row r="256" spans="1:8">
      <c r="A256" s="20" t="s">
        <v>398</v>
      </c>
      <c r="B256" s="5" t="s">
        <v>13</v>
      </c>
      <c r="C256" s="5">
        <v>81403</v>
      </c>
      <c r="D256" s="4" t="s">
        <v>399</v>
      </c>
      <c r="E256" s="9">
        <v>0</v>
      </c>
      <c r="F256" s="83">
        <v>0</v>
      </c>
      <c r="G256" s="83">
        <v>0</v>
      </c>
      <c r="H256" s="22">
        <f t="shared" si="5"/>
        <v>0</v>
      </c>
    </row>
    <row r="257" spans="1:8">
      <c r="A257" s="20" t="s">
        <v>400</v>
      </c>
      <c r="B257" s="5" t="s">
        <v>13</v>
      </c>
      <c r="C257" s="5">
        <v>81403</v>
      </c>
      <c r="D257" s="4" t="s">
        <v>401</v>
      </c>
      <c r="E257" s="9">
        <v>0</v>
      </c>
      <c r="F257" s="83">
        <v>0</v>
      </c>
      <c r="G257" s="83">
        <v>0</v>
      </c>
      <c r="H257" s="22">
        <f t="shared" si="5"/>
        <v>0</v>
      </c>
    </row>
    <row r="258" spans="1:8">
      <c r="A258" s="20" t="s">
        <v>402</v>
      </c>
      <c r="B258" s="5" t="s">
        <v>13</v>
      </c>
      <c r="C258" s="5"/>
      <c r="D258" s="4" t="s">
        <v>403</v>
      </c>
      <c r="E258" s="9">
        <v>0</v>
      </c>
      <c r="F258" s="83">
        <v>0</v>
      </c>
      <c r="G258" s="83">
        <v>0</v>
      </c>
      <c r="H258" s="22">
        <f t="shared" si="5"/>
        <v>0</v>
      </c>
    </row>
    <row r="259" spans="1:8">
      <c r="A259" s="20" t="s">
        <v>404</v>
      </c>
      <c r="B259" s="5" t="s">
        <v>13</v>
      </c>
      <c r="C259" s="5"/>
      <c r="D259" s="4" t="s">
        <v>405</v>
      </c>
      <c r="E259" s="9">
        <v>0</v>
      </c>
      <c r="F259" s="83">
        <v>0</v>
      </c>
      <c r="G259" s="83">
        <v>0</v>
      </c>
      <c r="H259" s="22">
        <f t="shared" si="5"/>
        <v>0</v>
      </c>
    </row>
    <row r="260" spans="1:8">
      <c r="A260" s="20">
        <v>786110</v>
      </c>
      <c r="B260" s="5" t="s">
        <v>13</v>
      </c>
      <c r="C260" s="5"/>
      <c r="D260" s="4" t="s">
        <v>406</v>
      </c>
      <c r="E260" s="9">
        <v>0</v>
      </c>
      <c r="F260" s="83">
        <v>0</v>
      </c>
      <c r="G260" s="83">
        <v>0</v>
      </c>
      <c r="H260" s="22">
        <f t="shared" si="5"/>
        <v>0</v>
      </c>
    </row>
    <row r="261" spans="1:8">
      <c r="A261" s="20">
        <v>786120</v>
      </c>
      <c r="B261" s="5" t="s">
        <v>13</v>
      </c>
      <c r="C261" s="5"/>
      <c r="D261" s="4" t="s">
        <v>407</v>
      </c>
      <c r="E261" s="9">
        <v>0</v>
      </c>
      <c r="F261" s="83">
        <v>0</v>
      </c>
      <c r="G261" s="83">
        <v>0</v>
      </c>
      <c r="H261" s="22">
        <f t="shared" si="5"/>
        <v>0</v>
      </c>
    </row>
    <row r="262" spans="1:8">
      <c r="A262" s="20">
        <v>786130</v>
      </c>
      <c r="B262" s="5" t="s">
        <v>13</v>
      </c>
      <c r="C262" s="5"/>
      <c r="D262" s="4" t="s">
        <v>408</v>
      </c>
      <c r="E262" s="9">
        <v>0</v>
      </c>
      <c r="F262" s="83">
        <v>0</v>
      </c>
      <c r="G262" s="83">
        <v>0</v>
      </c>
      <c r="H262" s="22">
        <f t="shared" si="5"/>
        <v>0</v>
      </c>
    </row>
    <row r="263" spans="1:8">
      <c r="A263" s="20">
        <v>786150</v>
      </c>
      <c r="B263" s="5" t="s">
        <v>13</v>
      </c>
      <c r="C263" s="5"/>
      <c r="D263" s="4" t="s">
        <v>409</v>
      </c>
      <c r="E263" s="9">
        <v>0</v>
      </c>
      <c r="F263" s="83">
        <v>0</v>
      </c>
      <c r="G263" s="83">
        <v>0</v>
      </c>
      <c r="H263" s="22">
        <f t="shared" si="5"/>
        <v>0</v>
      </c>
    </row>
    <row r="264" spans="1:8">
      <c r="A264" s="20">
        <v>786160</v>
      </c>
      <c r="B264" s="5" t="s">
        <v>13</v>
      </c>
      <c r="C264" s="5"/>
      <c r="D264" s="4" t="s">
        <v>410</v>
      </c>
      <c r="E264" s="9">
        <v>0</v>
      </c>
      <c r="F264" s="83">
        <v>0</v>
      </c>
      <c r="G264" s="83">
        <v>0</v>
      </c>
      <c r="H264" s="22">
        <f t="shared" si="5"/>
        <v>0</v>
      </c>
    </row>
    <row r="265" spans="1:8">
      <c r="A265" s="20" t="s">
        <v>411</v>
      </c>
      <c r="B265" s="5" t="s">
        <v>13</v>
      </c>
      <c r="C265" s="5"/>
      <c r="D265" s="4" t="s">
        <v>412</v>
      </c>
      <c r="E265" s="9">
        <v>0</v>
      </c>
      <c r="F265" s="83">
        <v>0</v>
      </c>
      <c r="G265" s="83">
        <v>0</v>
      </c>
      <c r="H265" s="22">
        <f t="shared" si="5"/>
        <v>0</v>
      </c>
    </row>
    <row r="266" spans="1:8">
      <c r="A266" s="20" t="s">
        <v>413</v>
      </c>
      <c r="B266" s="5" t="s">
        <v>13</v>
      </c>
      <c r="C266" s="5">
        <v>81204</v>
      </c>
      <c r="D266" s="4" t="s">
        <v>414</v>
      </c>
      <c r="E266" s="9">
        <v>1114161</v>
      </c>
      <c r="F266" s="83">
        <v>73800</v>
      </c>
      <c r="G266" s="83">
        <v>0</v>
      </c>
      <c r="H266" s="22">
        <f t="shared" si="5"/>
        <v>1187961</v>
      </c>
    </row>
    <row r="267" spans="1:8">
      <c r="A267" s="20" t="s">
        <v>415</v>
      </c>
      <c r="B267" s="5" t="s">
        <v>13</v>
      </c>
      <c r="C267" s="5">
        <v>81204</v>
      </c>
      <c r="D267" s="4" t="s">
        <v>416</v>
      </c>
      <c r="E267" s="9">
        <v>0</v>
      </c>
      <c r="F267" s="83">
        <v>0</v>
      </c>
      <c r="G267" s="83">
        <v>0</v>
      </c>
      <c r="H267" s="22">
        <f t="shared" si="5"/>
        <v>0</v>
      </c>
    </row>
    <row r="268" spans="1:8">
      <c r="A268" s="20" t="s">
        <v>417</v>
      </c>
      <c r="B268" s="5" t="s">
        <v>13</v>
      </c>
      <c r="C268" s="5">
        <v>81204</v>
      </c>
      <c r="D268" s="4" t="s">
        <v>418</v>
      </c>
      <c r="E268" s="9">
        <v>0</v>
      </c>
      <c r="F268" s="83">
        <v>0</v>
      </c>
      <c r="G268" s="83">
        <v>0</v>
      </c>
      <c r="H268" s="22">
        <f t="shared" ref="H268:H331" si="7">E268+F268-G268</f>
        <v>0</v>
      </c>
    </row>
    <row r="269" spans="1:8">
      <c r="A269" s="20" t="s">
        <v>419</v>
      </c>
      <c r="B269" s="5" t="s">
        <v>13</v>
      </c>
      <c r="C269" s="5">
        <v>81204</v>
      </c>
      <c r="D269" s="4" t="s">
        <v>420</v>
      </c>
      <c r="E269" s="9">
        <v>0</v>
      </c>
      <c r="F269" s="83">
        <v>0</v>
      </c>
      <c r="G269" s="83">
        <v>0</v>
      </c>
      <c r="H269" s="22">
        <f t="shared" si="7"/>
        <v>0</v>
      </c>
    </row>
    <row r="270" spans="1:8">
      <c r="A270" s="20" t="s">
        <v>421</v>
      </c>
      <c r="B270" s="5" t="s">
        <v>13</v>
      </c>
      <c r="C270" s="5">
        <v>81204</v>
      </c>
      <c r="D270" s="4" t="s">
        <v>422</v>
      </c>
      <c r="E270" s="9">
        <v>465300</v>
      </c>
      <c r="F270" s="83">
        <v>39700</v>
      </c>
      <c r="G270" s="83">
        <v>0</v>
      </c>
      <c r="H270" s="22">
        <f t="shared" si="7"/>
        <v>505000</v>
      </c>
    </row>
    <row r="271" spans="1:8">
      <c r="A271" s="20" t="s">
        <v>423</v>
      </c>
      <c r="B271" s="5" t="s">
        <v>13</v>
      </c>
      <c r="C271" s="5">
        <v>81204</v>
      </c>
      <c r="D271" s="4" t="s">
        <v>424</v>
      </c>
      <c r="E271" s="9">
        <v>13800</v>
      </c>
      <c r="F271" s="83">
        <v>68200</v>
      </c>
      <c r="G271" s="83">
        <v>0</v>
      </c>
      <c r="H271" s="22">
        <f t="shared" si="7"/>
        <v>82000</v>
      </c>
    </row>
    <row r="272" spans="1:8">
      <c r="A272" s="20" t="s">
        <v>425</v>
      </c>
      <c r="B272" s="5" t="s">
        <v>13</v>
      </c>
      <c r="C272" s="5">
        <v>81204</v>
      </c>
      <c r="D272" s="4" t="s">
        <v>426</v>
      </c>
      <c r="E272" s="9">
        <v>0</v>
      </c>
      <c r="F272" s="83">
        <v>0</v>
      </c>
      <c r="G272" s="83">
        <v>0</v>
      </c>
      <c r="H272" s="22">
        <f t="shared" si="7"/>
        <v>0</v>
      </c>
    </row>
    <row r="273" spans="1:8">
      <c r="A273" s="20" t="s">
        <v>427</v>
      </c>
      <c r="B273" s="5" t="s">
        <v>13</v>
      </c>
      <c r="C273" s="5">
        <v>81204</v>
      </c>
      <c r="D273" s="4" t="s">
        <v>428</v>
      </c>
      <c r="E273" s="9">
        <v>184824</v>
      </c>
      <c r="F273" s="83">
        <v>0</v>
      </c>
      <c r="G273" s="83">
        <v>0</v>
      </c>
      <c r="H273" s="22">
        <f t="shared" si="7"/>
        <v>184824</v>
      </c>
    </row>
    <row r="274" spans="1:8">
      <c r="A274" s="20" t="s">
        <v>429</v>
      </c>
      <c r="B274" s="5" t="s">
        <v>13</v>
      </c>
      <c r="C274" s="5">
        <v>81205</v>
      </c>
      <c r="D274" s="4" t="s">
        <v>430</v>
      </c>
      <c r="E274" s="9">
        <v>2206431</v>
      </c>
      <c r="F274" s="83">
        <v>184800</v>
      </c>
      <c r="G274" s="83">
        <v>0</v>
      </c>
      <c r="H274" s="22">
        <f t="shared" si="7"/>
        <v>2391231</v>
      </c>
    </row>
    <row r="275" spans="1:8">
      <c r="A275" s="20" t="s">
        <v>431</v>
      </c>
      <c r="B275" s="5" t="s">
        <v>13</v>
      </c>
      <c r="C275" s="5">
        <v>81205</v>
      </c>
      <c r="D275" s="4" t="s">
        <v>432</v>
      </c>
      <c r="E275" s="9">
        <v>0</v>
      </c>
      <c r="F275" s="83">
        <v>0</v>
      </c>
      <c r="G275" s="83">
        <v>0</v>
      </c>
      <c r="H275" s="22">
        <f t="shared" si="7"/>
        <v>0</v>
      </c>
    </row>
    <row r="276" spans="1:8">
      <c r="A276" s="20" t="s">
        <v>433</v>
      </c>
      <c r="B276" s="5" t="s">
        <v>13</v>
      </c>
      <c r="C276" s="5">
        <v>81205</v>
      </c>
      <c r="D276" s="4" t="s">
        <v>434</v>
      </c>
      <c r="E276" s="9">
        <v>0</v>
      </c>
      <c r="F276" s="83">
        <v>0</v>
      </c>
      <c r="G276" s="83">
        <v>0</v>
      </c>
      <c r="H276" s="22">
        <f t="shared" si="7"/>
        <v>0</v>
      </c>
    </row>
    <row r="277" spans="1:8">
      <c r="A277" s="20" t="s">
        <v>435</v>
      </c>
      <c r="B277" s="5" t="s">
        <v>13</v>
      </c>
      <c r="C277" s="5">
        <v>81205</v>
      </c>
      <c r="D277" s="4" t="s">
        <v>436</v>
      </c>
      <c r="E277" s="9">
        <v>0</v>
      </c>
      <c r="F277" s="83">
        <v>0</v>
      </c>
      <c r="G277" s="83">
        <v>0</v>
      </c>
      <c r="H277" s="22">
        <f t="shared" si="7"/>
        <v>0</v>
      </c>
    </row>
    <row r="278" spans="1:8">
      <c r="A278" s="20" t="s">
        <v>437</v>
      </c>
      <c r="B278" s="5" t="s">
        <v>13</v>
      </c>
      <c r="C278" s="5">
        <v>81205</v>
      </c>
      <c r="D278" s="4" t="s">
        <v>438</v>
      </c>
      <c r="E278" s="9">
        <v>1074910</v>
      </c>
      <c r="F278" s="83">
        <v>216100</v>
      </c>
      <c r="G278" s="83">
        <v>0</v>
      </c>
      <c r="H278" s="22">
        <f t="shared" si="7"/>
        <v>1291010</v>
      </c>
    </row>
    <row r="279" spans="1:8">
      <c r="A279" s="20" t="s">
        <v>439</v>
      </c>
      <c r="B279" s="5" t="s">
        <v>13</v>
      </c>
      <c r="C279" s="5">
        <v>81205</v>
      </c>
      <c r="D279" s="4" t="s">
        <v>440</v>
      </c>
      <c r="E279" s="9">
        <v>665880</v>
      </c>
      <c r="F279" s="83">
        <v>87800</v>
      </c>
      <c r="G279" s="83">
        <v>0</v>
      </c>
      <c r="H279" s="22">
        <f t="shared" si="7"/>
        <v>753680</v>
      </c>
    </row>
    <row r="280" spans="1:8">
      <c r="A280" s="20" t="s">
        <v>441</v>
      </c>
      <c r="B280" s="5" t="s">
        <v>13</v>
      </c>
      <c r="C280" s="5">
        <v>81205</v>
      </c>
      <c r="D280" s="4" t="s">
        <v>442</v>
      </c>
      <c r="E280" s="9">
        <v>0</v>
      </c>
      <c r="F280" s="83">
        <v>0</v>
      </c>
      <c r="G280" s="83">
        <v>0</v>
      </c>
      <c r="H280" s="22">
        <f t="shared" si="7"/>
        <v>0</v>
      </c>
    </row>
    <row r="281" spans="1:8">
      <c r="A281" s="20" t="s">
        <v>443</v>
      </c>
      <c r="B281" s="5" t="s">
        <v>13</v>
      </c>
      <c r="C281" s="5">
        <v>81205</v>
      </c>
      <c r="D281" s="4" t="s">
        <v>444</v>
      </c>
      <c r="E281" s="9">
        <v>349400</v>
      </c>
      <c r="F281" s="83">
        <v>4000</v>
      </c>
      <c r="G281" s="83">
        <v>0</v>
      </c>
      <c r="H281" s="22">
        <f t="shared" si="7"/>
        <v>353400</v>
      </c>
    </row>
    <row r="282" spans="1:8">
      <c r="A282" s="20" t="s">
        <v>445</v>
      </c>
      <c r="B282" s="5" t="s">
        <v>13</v>
      </c>
      <c r="C282" s="5">
        <v>81206</v>
      </c>
      <c r="D282" s="4" t="s">
        <v>446</v>
      </c>
      <c r="E282" s="9">
        <v>4052407</v>
      </c>
      <c r="F282" s="83">
        <v>614941</v>
      </c>
      <c r="G282" s="83">
        <v>0</v>
      </c>
      <c r="H282" s="22">
        <f t="shared" si="7"/>
        <v>4667348</v>
      </c>
    </row>
    <row r="283" spans="1:8">
      <c r="A283" s="20" t="s">
        <v>447</v>
      </c>
      <c r="B283" s="5" t="s">
        <v>13</v>
      </c>
      <c r="C283" s="5">
        <v>81206</v>
      </c>
      <c r="D283" s="4" t="s">
        <v>448</v>
      </c>
      <c r="E283" s="9">
        <v>0</v>
      </c>
      <c r="F283" s="83">
        <v>0</v>
      </c>
      <c r="G283" s="83">
        <v>0</v>
      </c>
      <c r="H283" s="22">
        <f t="shared" si="7"/>
        <v>0</v>
      </c>
    </row>
    <row r="284" spans="1:8">
      <c r="A284" s="20" t="s">
        <v>449</v>
      </c>
      <c r="B284" s="5" t="s">
        <v>13</v>
      </c>
      <c r="C284" s="5">
        <v>81206</v>
      </c>
      <c r="D284" s="4" t="s">
        <v>450</v>
      </c>
      <c r="E284" s="9">
        <v>0</v>
      </c>
      <c r="F284" s="83">
        <v>0</v>
      </c>
      <c r="G284" s="83">
        <v>0</v>
      </c>
      <c r="H284" s="22">
        <f t="shared" si="7"/>
        <v>0</v>
      </c>
    </row>
    <row r="285" spans="1:8">
      <c r="A285" s="20" t="s">
        <v>451</v>
      </c>
      <c r="B285" s="5" t="s">
        <v>13</v>
      </c>
      <c r="C285" s="5">
        <v>81206</v>
      </c>
      <c r="D285" s="4" t="s">
        <v>452</v>
      </c>
      <c r="E285" s="9">
        <v>44792</v>
      </c>
      <c r="F285" s="83">
        <v>0</v>
      </c>
      <c r="G285" s="83">
        <v>0</v>
      </c>
      <c r="H285" s="22">
        <f t="shared" si="7"/>
        <v>44792</v>
      </c>
    </row>
    <row r="286" spans="1:8">
      <c r="A286" s="20" t="s">
        <v>453</v>
      </c>
      <c r="B286" s="5" t="s">
        <v>13</v>
      </c>
      <c r="C286" s="5">
        <v>81206</v>
      </c>
      <c r="D286" s="4" t="s">
        <v>454</v>
      </c>
      <c r="E286" s="9">
        <v>2127591</v>
      </c>
      <c r="F286" s="83">
        <v>247244</v>
      </c>
      <c r="G286" s="83">
        <v>0</v>
      </c>
      <c r="H286" s="22">
        <f t="shared" si="7"/>
        <v>2374835</v>
      </c>
    </row>
    <row r="287" spans="1:8">
      <c r="A287" s="20" t="s">
        <v>455</v>
      </c>
      <c r="B287" s="5" t="s">
        <v>13</v>
      </c>
      <c r="C287" s="5">
        <v>81206</v>
      </c>
      <c r="D287" s="4" t="s">
        <v>456</v>
      </c>
      <c r="E287" s="9">
        <v>0</v>
      </c>
      <c r="F287" s="83">
        <v>0</v>
      </c>
      <c r="G287" s="83">
        <v>0</v>
      </c>
      <c r="H287" s="22">
        <f t="shared" si="7"/>
        <v>0</v>
      </c>
    </row>
    <row r="288" spans="1:8">
      <c r="A288" s="20" t="s">
        <v>457</v>
      </c>
      <c r="B288" s="5" t="s">
        <v>13</v>
      </c>
      <c r="C288" s="5">
        <v>81206</v>
      </c>
      <c r="D288" s="4" t="s">
        <v>458</v>
      </c>
      <c r="E288" s="9">
        <v>0</v>
      </c>
      <c r="F288" s="83">
        <v>0</v>
      </c>
      <c r="G288" s="83">
        <v>0</v>
      </c>
      <c r="H288" s="22">
        <f t="shared" si="7"/>
        <v>0</v>
      </c>
    </row>
    <row r="289" spans="1:8">
      <c r="A289" s="20" t="s">
        <v>459</v>
      </c>
      <c r="B289" s="5" t="s">
        <v>13</v>
      </c>
      <c r="C289" s="5">
        <v>81206</v>
      </c>
      <c r="D289" s="4" t="s">
        <v>460</v>
      </c>
      <c r="E289" s="9">
        <v>381920</v>
      </c>
      <c r="F289" s="83">
        <v>25358</v>
      </c>
      <c r="G289" s="83">
        <v>0</v>
      </c>
      <c r="H289" s="22">
        <f t="shared" si="7"/>
        <v>407278</v>
      </c>
    </row>
    <row r="290" spans="1:8">
      <c r="A290" s="20" t="s">
        <v>461</v>
      </c>
      <c r="B290" s="5" t="s">
        <v>13</v>
      </c>
      <c r="C290" s="5">
        <v>81207</v>
      </c>
      <c r="D290" s="4" t="s">
        <v>462</v>
      </c>
      <c r="E290" s="9">
        <v>3137613</v>
      </c>
      <c r="F290" s="83">
        <v>344200</v>
      </c>
      <c r="G290" s="83">
        <v>0</v>
      </c>
      <c r="H290" s="22">
        <f t="shared" si="7"/>
        <v>3481813</v>
      </c>
    </row>
    <row r="291" spans="1:8">
      <c r="A291" s="20" t="s">
        <v>463</v>
      </c>
      <c r="B291" s="5" t="s">
        <v>13</v>
      </c>
      <c r="C291" s="5">
        <v>81207</v>
      </c>
      <c r="D291" s="4" t="s">
        <v>464</v>
      </c>
      <c r="E291" s="9">
        <v>0</v>
      </c>
      <c r="F291" s="83">
        <v>0</v>
      </c>
      <c r="G291" s="83">
        <v>0</v>
      </c>
      <c r="H291" s="22">
        <f t="shared" si="7"/>
        <v>0</v>
      </c>
    </row>
    <row r="292" spans="1:8">
      <c r="A292" s="20" t="s">
        <v>465</v>
      </c>
      <c r="B292" s="5" t="s">
        <v>13</v>
      </c>
      <c r="C292" s="5">
        <v>81207</v>
      </c>
      <c r="D292" s="4" t="s">
        <v>466</v>
      </c>
      <c r="E292" s="9">
        <v>0</v>
      </c>
      <c r="F292" s="83">
        <v>0</v>
      </c>
      <c r="G292" s="83">
        <v>0</v>
      </c>
      <c r="H292" s="22">
        <f t="shared" si="7"/>
        <v>0</v>
      </c>
    </row>
    <row r="293" spans="1:8">
      <c r="A293" s="20" t="s">
        <v>467</v>
      </c>
      <c r="B293" s="5" t="s">
        <v>13</v>
      </c>
      <c r="C293" s="5">
        <v>81207</v>
      </c>
      <c r="D293" s="4" t="s">
        <v>468</v>
      </c>
      <c r="E293" s="9">
        <v>0</v>
      </c>
      <c r="F293" s="83">
        <v>0</v>
      </c>
      <c r="G293" s="83">
        <v>0</v>
      </c>
      <c r="H293" s="22">
        <f t="shared" si="7"/>
        <v>0</v>
      </c>
    </row>
    <row r="294" spans="1:8">
      <c r="A294" s="20" t="s">
        <v>469</v>
      </c>
      <c r="B294" s="5" t="s">
        <v>13</v>
      </c>
      <c r="C294" s="5">
        <v>81207</v>
      </c>
      <c r="D294" s="4" t="s">
        <v>470</v>
      </c>
      <c r="E294" s="9">
        <v>240000</v>
      </c>
      <c r="F294" s="83">
        <v>0</v>
      </c>
      <c r="G294" s="83">
        <v>0</v>
      </c>
      <c r="H294" s="22">
        <f t="shared" si="7"/>
        <v>240000</v>
      </c>
    </row>
    <row r="295" spans="1:8">
      <c r="A295" s="20" t="s">
        <v>471</v>
      </c>
      <c r="B295" s="5" t="s">
        <v>13</v>
      </c>
      <c r="C295" s="5">
        <v>81207</v>
      </c>
      <c r="D295" s="4" t="s">
        <v>472</v>
      </c>
      <c r="E295" s="9">
        <v>160000</v>
      </c>
      <c r="F295" s="83">
        <v>0</v>
      </c>
      <c r="G295" s="83">
        <v>0</v>
      </c>
      <c r="H295" s="22">
        <f t="shared" si="7"/>
        <v>160000</v>
      </c>
    </row>
    <row r="296" spans="1:8">
      <c r="A296" s="20" t="s">
        <v>473</v>
      </c>
      <c r="B296" s="5" t="s">
        <v>13</v>
      </c>
      <c r="C296" s="5">
        <v>81207</v>
      </c>
      <c r="D296" s="4" t="s">
        <v>474</v>
      </c>
      <c r="E296" s="9">
        <v>0</v>
      </c>
      <c r="F296" s="83">
        <v>0</v>
      </c>
      <c r="G296" s="83">
        <v>0</v>
      </c>
      <c r="H296" s="22">
        <f t="shared" si="7"/>
        <v>0</v>
      </c>
    </row>
    <row r="297" spans="1:8">
      <c r="A297" s="20" t="s">
        <v>475</v>
      </c>
      <c r="B297" s="5" t="s">
        <v>13</v>
      </c>
      <c r="C297" s="5">
        <v>81207</v>
      </c>
      <c r="D297" s="4" t="s">
        <v>476</v>
      </c>
      <c r="E297" s="9">
        <v>3190351</v>
      </c>
      <c r="F297" s="83">
        <v>0</v>
      </c>
      <c r="G297" s="83">
        <v>0</v>
      </c>
      <c r="H297" s="22">
        <f t="shared" si="7"/>
        <v>3190351</v>
      </c>
    </row>
    <row r="298" spans="1:8">
      <c r="A298" s="20" t="s">
        <v>477</v>
      </c>
      <c r="B298" s="5" t="s">
        <v>13</v>
      </c>
      <c r="C298" s="5">
        <v>81208</v>
      </c>
      <c r="D298" s="4" t="s">
        <v>478</v>
      </c>
      <c r="E298" s="9">
        <v>0</v>
      </c>
      <c r="F298" s="83">
        <v>0</v>
      </c>
      <c r="G298" s="83">
        <v>0</v>
      </c>
      <c r="H298" s="22">
        <f t="shared" si="7"/>
        <v>0</v>
      </c>
    </row>
    <row r="299" spans="1:8">
      <c r="A299" s="20" t="s">
        <v>479</v>
      </c>
      <c r="B299" s="5" t="s">
        <v>13</v>
      </c>
      <c r="C299" s="5">
        <v>81208</v>
      </c>
      <c r="D299" s="4" t="s">
        <v>480</v>
      </c>
      <c r="E299" s="9">
        <v>0</v>
      </c>
      <c r="F299" s="83">
        <v>0</v>
      </c>
      <c r="G299" s="83">
        <v>0</v>
      </c>
      <c r="H299" s="22">
        <f t="shared" si="7"/>
        <v>0</v>
      </c>
    </row>
    <row r="300" spans="1:8">
      <c r="A300" s="20" t="s">
        <v>481</v>
      </c>
      <c r="B300" s="5" t="s">
        <v>13</v>
      </c>
      <c r="C300" s="5">
        <v>81208</v>
      </c>
      <c r="D300" s="4" t="s">
        <v>482</v>
      </c>
      <c r="E300" s="9">
        <v>0</v>
      </c>
      <c r="F300" s="83">
        <v>0</v>
      </c>
      <c r="G300" s="83">
        <v>0</v>
      </c>
      <c r="H300" s="22">
        <f t="shared" si="7"/>
        <v>0</v>
      </c>
    </row>
    <row r="301" spans="1:8">
      <c r="A301" s="20" t="s">
        <v>483</v>
      </c>
      <c r="B301" s="5" t="s">
        <v>13</v>
      </c>
      <c r="C301" s="5">
        <v>81208</v>
      </c>
      <c r="D301" s="4" t="s">
        <v>484</v>
      </c>
      <c r="E301" s="9">
        <v>0</v>
      </c>
      <c r="F301" s="83">
        <v>0</v>
      </c>
      <c r="G301" s="83">
        <v>0</v>
      </c>
      <c r="H301" s="22">
        <f t="shared" si="7"/>
        <v>0</v>
      </c>
    </row>
    <row r="302" spans="1:8">
      <c r="A302" s="20" t="s">
        <v>485</v>
      </c>
      <c r="B302" s="5" t="s">
        <v>13</v>
      </c>
      <c r="C302" s="5">
        <v>81208</v>
      </c>
      <c r="D302" s="4" t="s">
        <v>486</v>
      </c>
      <c r="E302" s="9">
        <v>2088330</v>
      </c>
      <c r="F302" s="83">
        <v>0</v>
      </c>
      <c r="G302" s="83">
        <v>0</v>
      </c>
      <c r="H302" s="22">
        <f t="shared" si="7"/>
        <v>2088330</v>
      </c>
    </row>
    <row r="303" spans="1:8">
      <c r="A303" s="20" t="s">
        <v>487</v>
      </c>
      <c r="B303" s="5" t="s">
        <v>13</v>
      </c>
      <c r="C303" s="5">
        <v>81208</v>
      </c>
      <c r="D303" s="4" t="s">
        <v>488</v>
      </c>
      <c r="E303" s="9">
        <v>1454600</v>
      </c>
      <c r="F303" s="83">
        <v>712600</v>
      </c>
      <c r="G303" s="83">
        <v>0</v>
      </c>
      <c r="H303" s="22">
        <f t="shared" si="7"/>
        <v>2167200</v>
      </c>
    </row>
    <row r="304" spans="1:8">
      <c r="A304" s="20">
        <v>786251</v>
      </c>
      <c r="B304" s="5" t="s">
        <v>13</v>
      </c>
      <c r="C304" s="5">
        <v>81300</v>
      </c>
      <c r="D304" s="4" t="s">
        <v>489</v>
      </c>
      <c r="E304" s="9">
        <v>0</v>
      </c>
      <c r="F304" s="83">
        <v>0</v>
      </c>
      <c r="G304" s="83">
        <v>0</v>
      </c>
      <c r="H304" s="22">
        <f t="shared" si="7"/>
        <v>0</v>
      </c>
    </row>
    <row r="305" spans="1:9">
      <c r="A305" s="20" t="s">
        <v>490</v>
      </c>
      <c r="B305" s="5" t="s">
        <v>13</v>
      </c>
      <c r="C305" s="5">
        <v>81300</v>
      </c>
      <c r="D305" s="4" t="s">
        <v>491</v>
      </c>
      <c r="E305" s="9">
        <v>0</v>
      </c>
      <c r="F305" s="83">
        <v>0</v>
      </c>
      <c r="G305" s="83">
        <v>0</v>
      </c>
      <c r="H305" s="22">
        <f t="shared" si="7"/>
        <v>0</v>
      </c>
    </row>
    <row r="306" spans="1:9">
      <c r="A306" s="20" t="s">
        <v>492</v>
      </c>
      <c r="B306" s="5" t="s">
        <v>13</v>
      </c>
      <c r="C306" s="5">
        <v>81300</v>
      </c>
      <c r="D306" s="4" t="s">
        <v>493</v>
      </c>
      <c r="E306" s="9">
        <v>0</v>
      </c>
      <c r="F306" s="83">
        <v>0</v>
      </c>
      <c r="G306" s="83">
        <v>0</v>
      </c>
      <c r="H306" s="22">
        <f t="shared" si="7"/>
        <v>0</v>
      </c>
    </row>
    <row r="307" spans="1:9">
      <c r="A307" s="20" t="s">
        <v>494</v>
      </c>
      <c r="B307" s="5" t="s">
        <v>13</v>
      </c>
      <c r="C307" s="5">
        <v>81300</v>
      </c>
      <c r="D307" s="4" t="s">
        <v>495</v>
      </c>
      <c r="E307" s="9">
        <v>0</v>
      </c>
      <c r="F307" s="83">
        <v>0</v>
      </c>
      <c r="G307" s="83">
        <v>0</v>
      </c>
      <c r="H307" s="22">
        <f t="shared" si="7"/>
        <v>0</v>
      </c>
    </row>
    <row r="308" spans="1:9">
      <c r="A308" s="20" t="s">
        <v>496</v>
      </c>
      <c r="B308" s="5" t="s">
        <v>13</v>
      </c>
      <c r="C308" s="5">
        <v>81300</v>
      </c>
      <c r="D308" s="4" t="s">
        <v>497</v>
      </c>
      <c r="E308" s="9">
        <v>0</v>
      </c>
      <c r="F308" s="83">
        <v>0</v>
      </c>
      <c r="G308" s="83">
        <v>0</v>
      </c>
      <c r="H308" s="22">
        <f t="shared" si="7"/>
        <v>0</v>
      </c>
    </row>
    <row r="309" spans="1:9">
      <c r="A309" s="20" t="s">
        <v>498</v>
      </c>
      <c r="B309" s="5" t="s">
        <v>13</v>
      </c>
      <c r="C309" s="5">
        <v>81301</v>
      </c>
      <c r="D309" s="4" t="s">
        <v>499</v>
      </c>
      <c r="E309" s="9">
        <v>0</v>
      </c>
      <c r="F309" s="83">
        <v>0</v>
      </c>
      <c r="G309" s="83">
        <v>0</v>
      </c>
      <c r="H309" s="22">
        <f t="shared" si="7"/>
        <v>0</v>
      </c>
    </row>
    <row r="310" spans="1:9">
      <c r="A310" s="20" t="s">
        <v>500</v>
      </c>
      <c r="B310" s="5" t="s">
        <v>13</v>
      </c>
      <c r="C310" s="5">
        <v>81301</v>
      </c>
      <c r="D310" s="4" t="s">
        <v>501</v>
      </c>
      <c r="E310" s="9">
        <v>0</v>
      </c>
      <c r="F310" s="83">
        <v>0</v>
      </c>
      <c r="G310" s="83">
        <v>0</v>
      </c>
      <c r="H310" s="22">
        <f t="shared" si="7"/>
        <v>0</v>
      </c>
    </row>
    <row r="311" spans="1:9">
      <c r="A311" s="20" t="s">
        <v>502</v>
      </c>
      <c r="B311" s="5" t="s">
        <v>13</v>
      </c>
      <c r="C311" s="5">
        <v>81301</v>
      </c>
      <c r="D311" s="4" t="s">
        <v>503</v>
      </c>
      <c r="E311" s="9">
        <v>0</v>
      </c>
      <c r="F311" s="83">
        <v>0</v>
      </c>
      <c r="G311" s="83">
        <v>0</v>
      </c>
      <c r="H311" s="22">
        <f t="shared" si="7"/>
        <v>0</v>
      </c>
    </row>
    <row r="312" spans="1:9">
      <c r="A312" s="20" t="s">
        <v>504</v>
      </c>
      <c r="B312" s="5" t="s">
        <v>13</v>
      </c>
      <c r="C312" s="5">
        <v>81301</v>
      </c>
      <c r="D312" s="4" t="s">
        <v>505</v>
      </c>
      <c r="E312" s="9">
        <v>0</v>
      </c>
      <c r="F312" s="83">
        <v>0</v>
      </c>
      <c r="G312" s="83">
        <v>0</v>
      </c>
      <c r="H312" s="22">
        <f t="shared" si="7"/>
        <v>0</v>
      </c>
    </row>
    <row r="313" spans="1:9">
      <c r="A313" s="20" t="s">
        <v>506</v>
      </c>
      <c r="B313" s="5" t="s">
        <v>13</v>
      </c>
      <c r="C313" s="5">
        <v>81301</v>
      </c>
      <c r="D313" s="4" t="s">
        <v>507</v>
      </c>
      <c r="E313" s="9">
        <v>38000</v>
      </c>
      <c r="F313" s="83">
        <v>0</v>
      </c>
      <c r="G313" s="83">
        <v>0</v>
      </c>
      <c r="H313" s="22">
        <f t="shared" si="7"/>
        <v>38000</v>
      </c>
    </row>
    <row r="314" spans="1:9">
      <c r="A314" s="20" t="s">
        <v>508</v>
      </c>
      <c r="B314" s="5" t="s">
        <v>13</v>
      </c>
      <c r="C314" s="5">
        <v>81301</v>
      </c>
      <c r="D314" s="4" t="s">
        <v>509</v>
      </c>
      <c r="E314" s="9">
        <v>0</v>
      </c>
      <c r="F314" s="83">
        <v>0</v>
      </c>
      <c r="G314" s="83">
        <v>0</v>
      </c>
      <c r="H314" s="22">
        <f t="shared" si="7"/>
        <v>0</v>
      </c>
    </row>
    <row r="315" spans="1:9">
      <c r="A315" s="20" t="s">
        <v>510</v>
      </c>
      <c r="B315" s="5" t="s">
        <v>13</v>
      </c>
      <c r="C315" s="5">
        <v>81301</v>
      </c>
      <c r="D315" s="4" t="s">
        <v>511</v>
      </c>
      <c r="E315" s="9">
        <v>0</v>
      </c>
      <c r="F315" s="83">
        <v>0</v>
      </c>
      <c r="G315" s="83">
        <v>0</v>
      </c>
      <c r="H315" s="22">
        <f t="shared" si="7"/>
        <v>0</v>
      </c>
    </row>
    <row r="316" spans="1:9">
      <c r="A316" s="20" t="s">
        <v>510</v>
      </c>
      <c r="B316" s="5" t="s">
        <v>13</v>
      </c>
      <c r="C316" s="5">
        <v>81301</v>
      </c>
      <c r="D316" s="4" t="s">
        <v>512</v>
      </c>
      <c r="E316" s="9">
        <v>0</v>
      </c>
      <c r="F316" s="83">
        <v>0</v>
      </c>
      <c r="G316" s="83">
        <v>0</v>
      </c>
      <c r="H316" s="22">
        <f t="shared" si="7"/>
        <v>0</v>
      </c>
    </row>
    <row r="317" spans="1:9" s="133" customFormat="1">
      <c r="A317" s="20" t="s">
        <v>513</v>
      </c>
      <c r="B317" s="5" t="s">
        <v>13</v>
      </c>
      <c r="C317" s="5">
        <v>81302</v>
      </c>
      <c r="D317" s="4" t="s">
        <v>514</v>
      </c>
      <c r="E317" s="9">
        <v>0</v>
      </c>
      <c r="F317" s="83">
        <v>0</v>
      </c>
      <c r="G317" s="83">
        <v>0</v>
      </c>
      <c r="H317" s="22">
        <f t="shared" si="7"/>
        <v>0</v>
      </c>
      <c r="I317" s="134"/>
    </row>
    <row r="318" spans="1:9" s="133" customFormat="1">
      <c r="A318" s="20" t="s">
        <v>515</v>
      </c>
      <c r="B318" s="5" t="s">
        <v>13</v>
      </c>
      <c r="C318" s="5">
        <v>81302</v>
      </c>
      <c r="D318" s="4" t="s">
        <v>516</v>
      </c>
      <c r="E318" s="9">
        <v>200000</v>
      </c>
      <c r="F318" s="83">
        <v>0</v>
      </c>
      <c r="G318" s="83">
        <v>0</v>
      </c>
      <c r="H318" s="22">
        <f t="shared" si="7"/>
        <v>200000</v>
      </c>
      <c r="I318" s="134"/>
    </row>
    <row r="319" spans="1:9" s="133" customFormat="1">
      <c r="A319" s="20" t="s">
        <v>517</v>
      </c>
      <c r="B319" s="5" t="s">
        <v>13</v>
      </c>
      <c r="C319" s="5">
        <v>81302</v>
      </c>
      <c r="D319" s="4" t="s">
        <v>518</v>
      </c>
      <c r="E319" s="9">
        <v>0</v>
      </c>
      <c r="F319" s="83">
        <v>0</v>
      </c>
      <c r="G319" s="83">
        <v>0</v>
      </c>
      <c r="H319" s="22">
        <f t="shared" si="7"/>
        <v>0</v>
      </c>
      <c r="I319" s="134"/>
    </row>
    <row r="320" spans="1:9" s="133" customFormat="1">
      <c r="A320" s="20" t="s">
        <v>519</v>
      </c>
      <c r="B320" s="5" t="s">
        <v>13</v>
      </c>
      <c r="C320" s="5">
        <v>81302</v>
      </c>
      <c r="D320" s="4" t="s">
        <v>520</v>
      </c>
      <c r="E320" s="9">
        <v>300000</v>
      </c>
      <c r="F320" s="83">
        <v>0</v>
      </c>
      <c r="G320" s="83">
        <v>0</v>
      </c>
      <c r="H320" s="22">
        <f t="shared" si="7"/>
        <v>300000</v>
      </c>
      <c r="I320" s="134"/>
    </row>
    <row r="321" spans="1:9" s="133" customFormat="1">
      <c r="A321" s="20" t="s">
        <v>521</v>
      </c>
      <c r="B321" s="5" t="s">
        <v>13</v>
      </c>
      <c r="C321" s="5">
        <v>81302</v>
      </c>
      <c r="D321" s="4" t="s">
        <v>522</v>
      </c>
      <c r="E321" s="9">
        <v>0</v>
      </c>
      <c r="F321" s="83">
        <v>0</v>
      </c>
      <c r="G321" s="83">
        <v>0</v>
      </c>
      <c r="H321" s="22">
        <f t="shared" si="7"/>
        <v>0</v>
      </c>
      <c r="I321" s="134"/>
    </row>
    <row r="322" spans="1:9" s="133" customFormat="1">
      <c r="A322" s="20" t="s">
        <v>523</v>
      </c>
      <c r="B322" s="5" t="s">
        <v>13</v>
      </c>
      <c r="C322" s="5">
        <v>81303</v>
      </c>
      <c r="D322" s="4" t="s">
        <v>524</v>
      </c>
      <c r="E322" s="9">
        <v>1070758</v>
      </c>
      <c r="F322" s="83">
        <v>111000</v>
      </c>
      <c r="G322" s="83">
        <v>0</v>
      </c>
      <c r="H322" s="22">
        <f t="shared" si="7"/>
        <v>1181758</v>
      </c>
      <c r="I322" s="134"/>
    </row>
    <row r="323" spans="1:9">
      <c r="A323" s="20" t="s">
        <v>525</v>
      </c>
      <c r="B323" s="5" t="s">
        <v>13</v>
      </c>
      <c r="C323" s="5">
        <v>81303</v>
      </c>
      <c r="D323" s="4" t="s">
        <v>526</v>
      </c>
      <c r="E323" s="9">
        <v>0</v>
      </c>
      <c r="F323" s="83">
        <v>0</v>
      </c>
      <c r="G323" s="83">
        <v>0</v>
      </c>
      <c r="H323" s="22">
        <f t="shared" si="7"/>
        <v>0</v>
      </c>
    </row>
    <row r="324" spans="1:9">
      <c r="A324" s="20" t="s">
        <v>527</v>
      </c>
      <c r="B324" s="5" t="s">
        <v>13</v>
      </c>
      <c r="C324" s="5">
        <v>81303</v>
      </c>
      <c r="D324" s="4" t="s">
        <v>528</v>
      </c>
      <c r="E324" s="9">
        <v>0</v>
      </c>
      <c r="F324" s="83">
        <v>0</v>
      </c>
      <c r="G324" s="83">
        <v>0</v>
      </c>
      <c r="H324" s="22">
        <f t="shared" si="7"/>
        <v>0</v>
      </c>
    </row>
    <row r="325" spans="1:9">
      <c r="A325" s="20" t="s">
        <v>529</v>
      </c>
      <c r="B325" s="5" t="s">
        <v>13</v>
      </c>
      <c r="C325" s="5">
        <v>81303</v>
      </c>
      <c r="D325" s="4" t="s">
        <v>530</v>
      </c>
      <c r="E325" s="9">
        <v>39000</v>
      </c>
      <c r="F325" s="83">
        <v>0</v>
      </c>
      <c r="G325" s="83">
        <v>0</v>
      </c>
      <c r="H325" s="22">
        <f t="shared" si="7"/>
        <v>39000</v>
      </c>
    </row>
    <row r="326" spans="1:9">
      <c r="A326" s="20" t="s">
        <v>531</v>
      </c>
      <c r="B326" s="5" t="s">
        <v>13</v>
      </c>
      <c r="C326" s="5">
        <v>81303</v>
      </c>
      <c r="D326" s="4" t="s">
        <v>532</v>
      </c>
      <c r="E326" s="9">
        <v>472500</v>
      </c>
      <c r="F326" s="83">
        <v>114000</v>
      </c>
      <c r="G326" s="83">
        <v>0</v>
      </c>
      <c r="H326" s="22">
        <f t="shared" si="7"/>
        <v>586500</v>
      </c>
    </row>
    <row r="327" spans="1:9">
      <c r="A327" s="20" t="s">
        <v>533</v>
      </c>
      <c r="B327" s="5" t="s">
        <v>13</v>
      </c>
      <c r="C327" s="5">
        <v>81303</v>
      </c>
      <c r="D327" s="4" t="s">
        <v>534</v>
      </c>
      <c r="E327" s="9">
        <v>0</v>
      </c>
      <c r="F327" s="83">
        <v>0</v>
      </c>
      <c r="G327" s="83">
        <v>0</v>
      </c>
      <c r="H327" s="22">
        <f t="shared" si="7"/>
        <v>0</v>
      </c>
    </row>
    <row r="328" spans="1:9">
      <c r="A328" s="20" t="s">
        <v>535</v>
      </c>
      <c r="B328" s="5" t="s">
        <v>13</v>
      </c>
      <c r="C328" s="5">
        <v>81303</v>
      </c>
      <c r="D328" s="4" t="s">
        <v>536</v>
      </c>
      <c r="E328" s="9">
        <v>0</v>
      </c>
      <c r="F328" s="83">
        <v>0</v>
      </c>
      <c r="G328" s="83">
        <v>0</v>
      </c>
      <c r="H328" s="22">
        <f t="shared" si="7"/>
        <v>0</v>
      </c>
    </row>
    <row r="329" spans="1:9">
      <c r="A329" s="20" t="s">
        <v>537</v>
      </c>
      <c r="B329" s="5" t="s">
        <v>13</v>
      </c>
      <c r="C329" s="5">
        <v>81303</v>
      </c>
      <c r="D329" s="4" t="s">
        <v>538</v>
      </c>
      <c r="E329" s="9">
        <v>22000</v>
      </c>
      <c r="F329" s="83">
        <v>0</v>
      </c>
      <c r="G329" s="83">
        <v>0</v>
      </c>
      <c r="H329" s="22">
        <f t="shared" si="7"/>
        <v>22000</v>
      </c>
    </row>
    <row r="330" spans="1:9">
      <c r="A330" s="20">
        <v>786260</v>
      </c>
      <c r="B330" s="5" t="s">
        <v>13</v>
      </c>
      <c r="C330" s="5"/>
      <c r="D330" s="4" t="s">
        <v>539</v>
      </c>
      <c r="E330" s="9">
        <v>0</v>
      </c>
      <c r="F330" s="83">
        <v>0</v>
      </c>
      <c r="G330" s="83">
        <v>0</v>
      </c>
      <c r="H330" s="22">
        <f t="shared" si="7"/>
        <v>0</v>
      </c>
    </row>
    <row r="331" spans="1:9">
      <c r="A331" s="20" t="s">
        <v>540</v>
      </c>
      <c r="B331" s="5" t="s">
        <v>13</v>
      </c>
      <c r="C331" s="5"/>
      <c r="D331" s="4" t="s">
        <v>541</v>
      </c>
      <c r="E331" s="9">
        <v>0</v>
      </c>
      <c r="F331" s="83">
        <v>0</v>
      </c>
      <c r="G331" s="83">
        <v>0</v>
      </c>
      <c r="H331" s="22">
        <f t="shared" si="7"/>
        <v>0</v>
      </c>
    </row>
    <row r="332" spans="1:9">
      <c r="A332" s="20" t="s">
        <v>542</v>
      </c>
      <c r="B332" s="5" t="s">
        <v>13</v>
      </c>
      <c r="C332" s="5"/>
      <c r="D332" s="4" t="s">
        <v>543</v>
      </c>
      <c r="E332" s="9">
        <v>0</v>
      </c>
      <c r="F332" s="83">
        <v>0</v>
      </c>
      <c r="G332" s="83">
        <v>0</v>
      </c>
      <c r="H332" s="22">
        <f t="shared" ref="H332:H395" si="8">E332+F332-G332</f>
        <v>0</v>
      </c>
    </row>
    <row r="333" spans="1:9">
      <c r="A333" s="20" t="s">
        <v>544</v>
      </c>
      <c r="B333" s="5" t="s">
        <v>13</v>
      </c>
      <c r="C333" s="5"/>
      <c r="D333" s="4" t="s">
        <v>545</v>
      </c>
      <c r="E333" s="9">
        <v>0</v>
      </c>
      <c r="F333" s="83">
        <v>0</v>
      </c>
      <c r="G333" s="83">
        <v>0</v>
      </c>
      <c r="H333" s="22">
        <f t="shared" si="8"/>
        <v>0</v>
      </c>
    </row>
    <row r="334" spans="1:9">
      <c r="A334" s="20" t="s">
        <v>546</v>
      </c>
      <c r="B334" s="5" t="s">
        <v>13</v>
      </c>
      <c r="C334" s="5"/>
      <c r="D334" s="4" t="s">
        <v>547</v>
      </c>
      <c r="E334" s="9">
        <v>0</v>
      </c>
      <c r="F334" s="83">
        <v>0</v>
      </c>
      <c r="G334" s="83">
        <v>0</v>
      </c>
      <c r="H334" s="22">
        <f t="shared" si="8"/>
        <v>0</v>
      </c>
    </row>
    <row r="335" spans="1:9">
      <c r="A335" s="20" t="s">
        <v>548</v>
      </c>
      <c r="B335" s="5" t="s">
        <v>13</v>
      </c>
      <c r="C335" s="5"/>
      <c r="D335" s="4" t="s">
        <v>549</v>
      </c>
      <c r="E335" s="9">
        <v>0</v>
      </c>
      <c r="F335" s="83">
        <v>0</v>
      </c>
      <c r="G335" s="83">
        <v>0</v>
      </c>
      <c r="H335" s="22">
        <f t="shared" si="8"/>
        <v>0</v>
      </c>
    </row>
    <row r="336" spans="1:9">
      <c r="A336" s="20">
        <v>786300</v>
      </c>
      <c r="B336" s="5" t="s">
        <v>13</v>
      </c>
      <c r="C336" s="5"/>
      <c r="D336" s="4" t="s">
        <v>550</v>
      </c>
      <c r="E336" s="9">
        <v>0</v>
      </c>
      <c r="F336" s="83">
        <v>0</v>
      </c>
      <c r="G336" s="83">
        <v>0</v>
      </c>
      <c r="H336" s="22">
        <f t="shared" si="8"/>
        <v>0</v>
      </c>
    </row>
    <row r="337" spans="1:8">
      <c r="A337" s="20" t="s">
        <v>551</v>
      </c>
      <c r="B337" s="5" t="s">
        <v>13</v>
      </c>
      <c r="C337" s="5"/>
      <c r="D337" s="4" t="s">
        <v>552</v>
      </c>
      <c r="E337" s="9">
        <v>0</v>
      </c>
      <c r="F337" s="83">
        <v>0</v>
      </c>
      <c r="G337" s="83">
        <v>0</v>
      </c>
      <c r="H337" s="22">
        <f t="shared" si="8"/>
        <v>0</v>
      </c>
    </row>
    <row r="338" spans="1:8">
      <c r="A338" s="20" t="s">
        <v>553</v>
      </c>
      <c r="B338" s="5" t="s">
        <v>13</v>
      </c>
      <c r="C338" s="5">
        <v>82601</v>
      </c>
      <c r="D338" s="4" t="s">
        <v>554</v>
      </c>
      <c r="E338" s="9">
        <v>0</v>
      </c>
      <c r="F338" s="83">
        <v>0</v>
      </c>
      <c r="G338" s="83">
        <v>0</v>
      </c>
      <c r="H338" s="22">
        <f t="shared" si="8"/>
        <v>0</v>
      </c>
    </row>
    <row r="339" spans="1:8">
      <c r="A339" s="20" t="s">
        <v>555</v>
      </c>
      <c r="B339" s="5" t="s">
        <v>13</v>
      </c>
      <c r="C339" s="5">
        <v>82601</v>
      </c>
      <c r="D339" s="4" t="s">
        <v>556</v>
      </c>
      <c r="E339" s="9">
        <v>0</v>
      </c>
      <c r="F339" s="83">
        <v>0</v>
      </c>
      <c r="G339" s="83">
        <v>0</v>
      </c>
      <c r="H339" s="22">
        <f t="shared" si="8"/>
        <v>0</v>
      </c>
    </row>
    <row r="340" spans="1:8">
      <c r="A340" s="20" t="s">
        <v>557</v>
      </c>
      <c r="B340" s="5" t="s">
        <v>13</v>
      </c>
      <c r="C340" s="5">
        <v>82601</v>
      </c>
      <c r="D340" s="4" t="s">
        <v>558</v>
      </c>
      <c r="E340" s="9">
        <v>0</v>
      </c>
      <c r="F340" s="83">
        <v>0</v>
      </c>
      <c r="G340" s="83">
        <v>0</v>
      </c>
      <c r="H340" s="22">
        <f t="shared" si="8"/>
        <v>0</v>
      </c>
    </row>
    <row r="341" spans="1:8">
      <c r="A341" s="20" t="s">
        <v>559</v>
      </c>
      <c r="B341" s="5" t="s">
        <v>13</v>
      </c>
      <c r="C341" s="5">
        <v>82601</v>
      </c>
      <c r="D341" s="4" t="s">
        <v>560</v>
      </c>
      <c r="E341" s="9">
        <v>29400</v>
      </c>
      <c r="F341" s="83">
        <v>4900</v>
      </c>
      <c r="G341" s="83">
        <v>0</v>
      </c>
      <c r="H341" s="22">
        <f t="shared" si="8"/>
        <v>34300</v>
      </c>
    </row>
    <row r="342" spans="1:8">
      <c r="A342" s="20" t="s">
        <v>561</v>
      </c>
      <c r="B342" s="5" t="s">
        <v>13</v>
      </c>
      <c r="C342" s="5">
        <v>82601</v>
      </c>
      <c r="D342" s="4" t="s">
        <v>562</v>
      </c>
      <c r="E342" s="9">
        <v>0</v>
      </c>
      <c r="F342" s="83">
        <v>0</v>
      </c>
      <c r="G342" s="83">
        <v>0</v>
      </c>
      <c r="H342" s="22">
        <f t="shared" si="8"/>
        <v>0</v>
      </c>
    </row>
    <row r="343" spans="1:8">
      <c r="A343" s="20" t="s">
        <v>563</v>
      </c>
      <c r="B343" s="5" t="s">
        <v>13</v>
      </c>
      <c r="C343" s="5">
        <v>82500</v>
      </c>
      <c r="D343" s="4" t="s">
        <v>564</v>
      </c>
      <c r="E343" s="9">
        <v>0</v>
      </c>
      <c r="F343" s="83">
        <v>0</v>
      </c>
      <c r="G343" s="83">
        <v>0</v>
      </c>
      <c r="H343" s="22">
        <f t="shared" si="8"/>
        <v>0</v>
      </c>
    </row>
    <row r="344" spans="1:8">
      <c r="A344" s="20" t="s">
        <v>565</v>
      </c>
      <c r="B344" s="5" t="s">
        <v>13</v>
      </c>
      <c r="C344" s="5">
        <v>82500</v>
      </c>
      <c r="D344" s="4" t="s">
        <v>566</v>
      </c>
      <c r="E344" s="9">
        <v>0</v>
      </c>
      <c r="F344" s="83">
        <v>0</v>
      </c>
      <c r="G344" s="83">
        <v>0</v>
      </c>
      <c r="H344" s="22">
        <f t="shared" si="8"/>
        <v>0</v>
      </c>
    </row>
    <row r="345" spans="1:8">
      <c r="A345" s="20" t="s">
        <v>567</v>
      </c>
      <c r="B345" s="5" t="s">
        <v>13</v>
      </c>
      <c r="C345" s="5">
        <v>82500</v>
      </c>
      <c r="D345" s="4" t="s">
        <v>568</v>
      </c>
      <c r="E345" s="9">
        <v>0</v>
      </c>
      <c r="F345" s="83">
        <v>0</v>
      </c>
      <c r="G345" s="83">
        <v>0</v>
      </c>
      <c r="H345" s="22">
        <f t="shared" si="8"/>
        <v>0</v>
      </c>
    </row>
    <row r="346" spans="1:8">
      <c r="A346" s="20" t="s">
        <v>569</v>
      </c>
      <c r="B346" s="5" t="s">
        <v>13</v>
      </c>
      <c r="C346" s="5">
        <v>82500</v>
      </c>
      <c r="D346" s="4" t="s">
        <v>570</v>
      </c>
      <c r="E346" s="9">
        <v>0</v>
      </c>
      <c r="F346" s="83">
        <v>0</v>
      </c>
      <c r="G346" s="83">
        <v>0</v>
      </c>
      <c r="H346" s="22">
        <f t="shared" si="8"/>
        <v>0</v>
      </c>
    </row>
    <row r="347" spans="1:8">
      <c r="A347" s="20" t="s">
        <v>571</v>
      </c>
      <c r="B347" s="5" t="s">
        <v>13</v>
      </c>
      <c r="C347" s="5">
        <v>82500</v>
      </c>
      <c r="D347" s="4" t="s">
        <v>572</v>
      </c>
      <c r="E347" s="9">
        <v>0</v>
      </c>
      <c r="F347" s="83">
        <v>0</v>
      </c>
      <c r="G347" s="83">
        <v>0</v>
      </c>
      <c r="H347" s="22">
        <f t="shared" si="8"/>
        <v>0</v>
      </c>
    </row>
    <row r="348" spans="1:8">
      <c r="A348" s="20" t="s">
        <v>573</v>
      </c>
      <c r="B348" s="5" t="s">
        <v>13</v>
      </c>
      <c r="C348" s="5">
        <v>82500</v>
      </c>
      <c r="D348" s="4" t="s">
        <v>574</v>
      </c>
      <c r="E348" s="9">
        <v>0</v>
      </c>
      <c r="F348" s="83">
        <v>0</v>
      </c>
      <c r="G348" s="83">
        <v>0</v>
      </c>
      <c r="H348" s="22">
        <f t="shared" si="8"/>
        <v>0</v>
      </c>
    </row>
    <row r="349" spans="1:8">
      <c r="A349" s="20" t="s">
        <v>575</v>
      </c>
      <c r="B349" s="5" t="s">
        <v>13</v>
      </c>
      <c r="C349" s="5"/>
      <c r="D349" s="4" t="s">
        <v>576</v>
      </c>
      <c r="E349" s="9">
        <v>0</v>
      </c>
      <c r="F349" s="83">
        <v>0</v>
      </c>
      <c r="G349" s="83">
        <v>0</v>
      </c>
      <c r="H349" s="22">
        <f t="shared" si="8"/>
        <v>0</v>
      </c>
    </row>
    <row r="350" spans="1:8">
      <c r="A350" s="20" t="s">
        <v>577</v>
      </c>
      <c r="B350" s="5" t="s">
        <v>13</v>
      </c>
      <c r="C350" s="5"/>
      <c r="D350" s="4" t="s">
        <v>578</v>
      </c>
      <c r="E350" s="9">
        <v>0</v>
      </c>
      <c r="F350" s="83">
        <v>0</v>
      </c>
      <c r="G350" s="83">
        <v>0</v>
      </c>
      <c r="H350" s="22">
        <f t="shared" si="8"/>
        <v>0</v>
      </c>
    </row>
    <row r="351" spans="1:8">
      <c r="A351" s="20" t="s">
        <v>579</v>
      </c>
      <c r="B351" s="5" t="s">
        <v>13</v>
      </c>
      <c r="C351" s="5"/>
      <c r="D351" s="4" t="s">
        <v>580</v>
      </c>
      <c r="E351" s="9">
        <v>0</v>
      </c>
      <c r="F351" s="83">
        <v>0</v>
      </c>
      <c r="G351" s="83">
        <v>0</v>
      </c>
      <c r="H351" s="22">
        <f t="shared" si="8"/>
        <v>0</v>
      </c>
    </row>
    <row r="352" spans="1:8">
      <c r="A352" s="20" t="s">
        <v>581</v>
      </c>
      <c r="B352" s="5" t="s">
        <v>13</v>
      </c>
      <c r="C352" s="5"/>
      <c r="D352" s="4" t="s">
        <v>582</v>
      </c>
      <c r="E352" s="9">
        <v>0</v>
      </c>
      <c r="F352" s="83">
        <v>0</v>
      </c>
      <c r="G352" s="83">
        <v>0</v>
      </c>
      <c r="H352" s="22">
        <f t="shared" si="8"/>
        <v>0</v>
      </c>
    </row>
    <row r="353" spans="1:8">
      <c r="A353" s="20" t="s">
        <v>583</v>
      </c>
      <c r="B353" s="5" t="s">
        <v>13</v>
      </c>
      <c r="C353" s="5"/>
      <c r="D353" s="4" t="s">
        <v>584</v>
      </c>
      <c r="E353" s="9">
        <v>0</v>
      </c>
      <c r="F353" s="83">
        <v>0</v>
      </c>
      <c r="G353" s="83">
        <v>0</v>
      </c>
      <c r="H353" s="22">
        <f t="shared" si="8"/>
        <v>0</v>
      </c>
    </row>
    <row r="354" spans="1:8">
      <c r="A354" s="20" t="s">
        <v>585</v>
      </c>
      <c r="B354" s="5" t="s">
        <v>13</v>
      </c>
      <c r="C354" s="5"/>
      <c r="D354" s="4" t="s">
        <v>586</v>
      </c>
      <c r="E354" s="9">
        <v>0</v>
      </c>
      <c r="F354" s="83">
        <v>0</v>
      </c>
      <c r="G354" s="83">
        <v>0</v>
      </c>
      <c r="H354" s="22">
        <f t="shared" si="8"/>
        <v>0</v>
      </c>
    </row>
    <row r="355" spans="1:8">
      <c r="A355" s="20" t="s">
        <v>587</v>
      </c>
      <c r="B355" s="5" t="s">
        <v>13</v>
      </c>
      <c r="C355" s="5"/>
      <c r="D355" s="4" t="s">
        <v>588</v>
      </c>
      <c r="E355" s="9">
        <v>0</v>
      </c>
      <c r="F355" s="83">
        <v>0</v>
      </c>
      <c r="G355" s="83">
        <v>0</v>
      </c>
      <c r="H355" s="22">
        <f t="shared" si="8"/>
        <v>0</v>
      </c>
    </row>
    <row r="356" spans="1:8">
      <c r="A356" s="20" t="s">
        <v>589</v>
      </c>
      <c r="B356" s="5" t="s">
        <v>13</v>
      </c>
      <c r="C356" s="5"/>
      <c r="D356" s="4" t="s">
        <v>590</v>
      </c>
      <c r="E356" s="9">
        <v>0</v>
      </c>
      <c r="F356" s="83">
        <v>0</v>
      </c>
      <c r="G356" s="83">
        <v>0</v>
      </c>
      <c r="H356" s="22">
        <f t="shared" si="8"/>
        <v>0</v>
      </c>
    </row>
    <row r="357" spans="1:8">
      <c r="A357" s="20" t="s">
        <v>591</v>
      </c>
      <c r="B357" s="5" t="s">
        <v>13</v>
      </c>
      <c r="C357" s="5">
        <v>81117</v>
      </c>
      <c r="D357" s="4" t="s">
        <v>592</v>
      </c>
      <c r="E357" s="9">
        <v>559150</v>
      </c>
      <c r="F357" s="83">
        <v>132500</v>
      </c>
      <c r="G357" s="83">
        <v>0</v>
      </c>
      <c r="H357" s="22">
        <f t="shared" si="8"/>
        <v>691650</v>
      </c>
    </row>
    <row r="358" spans="1:8">
      <c r="A358" s="20" t="s">
        <v>593</v>
      </c>
      <c r="B358" s="5" t="s">
        <v>13</v>
      </c>
      <c r="C358" s="5">
        <v>81117</v>
      </c>
      <c r="D358" s="4" t="s">
        <v>594</v>
      </c>
      <c r="E358" s="9">
        <v>0</v>
      </c>
      <c r="F358" s="83">
        <v>35500</v>
      </c>
      <c r="G358" s="83">
        <v>0</v>
      </c>
      <c r="H358" s="22">
        <f t="shared" si="8"/>
        <v>35500</v>
      </c>
    </row>
    <row r="359" spans="1:8">
      <c r="A359" s="20" t="s">
        <v>595</v>
      </c>
      <c r="B359" s="5" t="s">
        <v>13</v>
      </c>
      <c r="C359" s="5">
        <v>81117</v>
      </c>
      <c r="D359" s="4" t="s">
        <v>596</v>
      </c>
      <c r="E359" s="9">
        <v>0</v>
      </c>
      <c r="F359" s="83">
        <v>0</v>
      </c>
      <c r="G359" s="83">
        <v>0</v>
      </c>
      <c r="H359" s="22">
        <f t="shared" si="8"/>
        <v>0</v>
      </c>
    </row>
    <row r="360" spans="1:8">
      <c r="A360" s="20" t="s">
        <v>597</v>
      </c>
      <c r="B360" s="5" t="s">
        <v>13</v>
      </c>
      <c r="C360" s="5">
        <v>81117</v>
      </c>
      <c r="D360" s="4" t="s">
        <v>598</v>
      </c>
      <c r="E360" s="9">
        <v>241200</v>
      </c>
      <c r="F360" s="83">
        <v>0</v>
      </c>
      <c r="G360" s="83">
        <v>0</v>
      </c>
      <c r="H360" s="22">
        <f t="shared" si="8"/>
        <v>241200</v>
      </c>
    </row>
    <row r="361" spans="1:8">
      <c r="A361" s="20" t="s">
        <v>599</v>
      </c>
      <c r="B361" s="5" t="s">
        <v>13</v>
      </c>
      <c r="C361" s="5">
        <v>81117</v>
      </c>
      <c r="D361" s="4" t="s">
        <v>600</v>
      </c>
      <c r="E361" s="9">
        <v>20000</v>
      </c>
      <c r="F361" s="83">
        <v>0</v>
      </c>
      <c r="G361" s="83">
        <v>0</v>
      </c>
      <c r="H361" s="22">
        <f t="shared" si="8"/>
        <v>20000</v>
      </c>
    </row>
    <row r="362" spans="1:8">
      <c r="A362" s="20" t="s">
        <v>601</v>
      </c>
      <c r="B362" s="5" t="s">
        <v>13</v>
      </c>
      <c r="C362" s="5">
        <v>81117</v>
      </c>
      <c r="D362" s="4" t="s">
        <v>602</v>
      </c>
      <c r="E362" s="9">
        <v>0</v>
      </c>
      <c r="F362" s="83">
        <v>0</v>
      </c>
      <c r="G362" s="83">
        <v>0</v>
      </c>
      <c r="H362" s="22">
        <f t="shared" si="8"/>
        <v>0</v>
      </c>
    </row>
    <row r="363" spans="1:8">
      <c r="A363" s="20" t="s">
        <v>603</v>
      </c>
      <c r="B363" s="5" t="s">
        <v>13</v>
      </c>
      <c r="C363" s="5">
        <v>81117</v>
      </c>
      <c r="D363" s="4" t="s">
        <v>604</v>
      </c>
      <c r="E363" s="9">
        <v>14000</v>
      </c>
      <c r="F363" s="83">
        <v>0</v>
      </c>
      <c r="G363" s="83">
        <v>0</v>
      </c>
      <c r="H363" s="22">
        <f t="shared" si="8"/>
        <v>14000</v>
      </c>
    </row>
    <row r="364" spans="1:8">
      <c r="A364" s="20" t="s">
        <v>605</v>
      </c>
      <c r="B364" s="5" t="s">
        <v>13</v>
      </c>
      <c r="C364" s="5">
        <v>81117</v>
      </c>
      <c r="D364" s="4" t="s">
        <v>606</v>
      </c>
      <c r="E364" s="9">
        <v>0</v>
      </c>
      <c r="F364" s="83">
        <v>0</v>
      </c>
      <c r="G364" s="83">
        <v>0</v>
      </c>
      <c r="H364" s="22">
        <f t="shared" si="8"/>
        <v>0</v>
      </c>
    </row>
    <row r="365" spans="1:8">
      <c r="A365" s="20">
        <v>786360</v>
      </c>
      <c r="B365" s="5" t="s">
        <v>13</v>
      </c>
      <c r="C365" s="5"/>
      <c r="D365" s="4" t="s">
        <v>607</v>
      </c>
      <c r="E365" s="9">
        <v>0</v>
      </c>
      <c r="F365" s="83">
        <v>0</v>
      </c>
      <c r="G365" s="83">
        <v>0</v>
      </c>
      <c r="H365" s="22">
        <f t="shared" si="8"/>
        <v>0</v>
      </c>
    </row>
    <row r="366" spans="1:8">
      <c r="A366" s="20" t="s">
        <v>608</v>
      </c>
      <c r="B366" s="5" t="s">
        <v>13</v>
      </c>
      <c r="C366" s="5"/>
      <c r="D366" s="4" t="s">
        <v>609</v>
      </c>
      <c r="E366" s="9">
        <v>0</v>
      </c>
      <c r="F366" s="83">
        <v>0</v>
      </c>
      <c r="G366" s="83">
        <v>0</v>
      </c>
      <c r="H366" s="22">
        <f t="shared" si="8"/>
        <v>0</v>
      </c>
    </row>
    <row r="367" spans="1:8">
      <c r="A367" s="20" t="s">
        <v>610</v>
      </c>
      <c r="B367" s="5" t="s">
        <v>13</v>
      </c>
      <c r="C367" s="5">
        <v>84800</v>
      </c>
      <c r="D367" s="4" t="s">
        <v>611</v>
      </c>
      <c r="E367" s="9">
        <v>0</v>
      </c>
      <c r="F367" s="83">
        <v>0</v>
      </c>
      <c r="G367" s="83">
        <v>0</v>
      </c>
      <c r="H367" s="22">
        <f t="shared" si="8"/>
        <v>0</v>
      </c>
    </row>
    <row r="368" spans="1:8">
      <c r="A368" s="20" t="s">
        <v>612</v>
      </c>
      <c r="B368" s="5" t="s">
        <v>13</v>
      </c>
      <c r="C368" s="5">
        <v>84800</v>
      </c>
      <c r="D368" s="4" t="s">
        <v>613</v>
      </c>
      <c r="E368" s="9">
        <v>0</v>
      </c>
      <c r="F368" s="83">
        <v>0</v>
      </c>
      <c r="G368" s="83">
        <v>0</v>
      </c>
      <c r="H368" s="22">
        <f t="shared" si="8"/>
        <v>0</v>
      </c>
    </row>
    <row r="369" spans="1:8">
      <c r="A369" s="20" t="s">
        <v>614</v>
      </c>
      <c r="B369" s="5" t="s">
        <v>13</v>
      </c>
      <c r="C369" s="5">
        <v>84800</v>
      </c>
      <c r="D369" s="4" t="s">
        <v>615</v>
      </c>
      <c r="E369" s="9">
        <v>0</v>
      </c>
      <c r="F369" s="83">
        <v>0</v>
      </c>
      <c r="G369" s="83">
        <v>0</v>
      </c>
      <c r="H369" s="22">
        <f t="shared" si="8"/>
        <v>0</v>
      </c>
    </row>
    <row r="370" spans="1:8">
      <c r="A370" s="20" t="s">
        <v>616</v>
      </c>
      <c r="B370" s="5" t="s">
        <v>13</v>
      </c>
      <c r="C370" s="5">
        <v>84800</v>
      </c>
      <c r="D370" s="4" t="s">
        <v>617</v>
      </c>
      <c r="E370" s="9">
        <v>-1200</v>
      </c>
      <c r="F370" s="83">
        <v>0</v>
      </c>
      <c r="G370" s="83">
        <v>200</v>
      </c>
      <c r="H370" s="22">
        <f t="shared" si="8"/>
        <v>-1400</v>
      </c>
    </row>
    <row r="371" spans="1:8">
      <c r="A371" s="20" t="s">
        <v>618</v>
      </c>
      <c r="B371" s="5" t="s">
        <v>13</v>
      </c>
      <c r="C371" s="5">
        <v>84800</v>
      </c>
      <c r="D371" s="4" t="s">
        <v>619</v>
      </c>
      <c r="E371" s="9">
        <v>0</v>
      </c>
      <c r="F371" s="83">
        <v>0</v>
      </c>
      <c r="G371" s="83">
        <v>0</v>
      </c>
      <c r="H371" s="22">
        <f t="shared" si="8"/>
        <v>0</v>
      </c>
    </row>
    <row r="372" spans="1:8">
      <c r="A372" s="20" t="s">
        <v>620</v>
      </c>
      <c r="B372" s="5" t="s">
        <v>13</v>
      </c>
      <c r="C372" s="5">
        <v>82400</v>
      </c>
      <c r="D372" s="4" t="s">
        <v>621</v>
      </c>
      <c r="E372" s="9">
        <v>0</v>
      </c>
      <c r="F372" s="83">
        <v>0</v>
      </c>
      <c r="G372" s="83">
        <v>0</v>
      </c>
      <c r="H372" s="22">
        <f t="shared" si="8"/>
        <v>0</v>
      </c>
    </row>
    <row r="373" spans="1:8">
      <c r="A373" s="20" t="s">
        <v>622</v>
      </c>
      <c r="B373" s="5" t="s">
        <v>13</v>
      </c>
      <c r="C373" s="5">
        <v>82400</v>
      </c>
      <c r="D373" s="4" t="s">
        <v>623</v>
      </c>
      <c r="E373" s="9">
        <v>0</v>
      </c>
      <c r="F373" s="83">
        <v>0</v>
      </c>
      <c r="G373" s="83">
        <v>0</v>
      </c>
      <c r="H373" s="22">
        <f t="shared" si="8"/>
        <v>0</v>
      </c>
    </row>
    <row r="374" spans="1:8">
      <c r="A374" s="20" t="s">
        <v>624</v>
      </c>
      <c r="B374" s="5" t="s">
        <v>13</v>
      </c>
      <c r="C374" s="5">
        <v>82400</v>
      </c>
      <c r="D374" s="4" t="s">
        <v>625</v>
      </c>
      <c r="E374" s="9">
        <v>0</v>
      </c>
      <c r="F374" s="83">
        <v>0</v>
      </c>
      <c r="G374" s="83">
        <v>0</v>
      </c>
      <c r="H374" s="22">
        <f t="shared" si="8"/>
        <v>0</v>
      </c>
    </row>
    <row r="375" spans="1:8">
      <c r="A375" s="20" t="s">
        <v>626</v>
      </c>
      <c r="B375" s="5" t="s">
        <v>13</v>
      </c>
      <c r="C375" s="5">
        <v>82400</v>
      </c>
      <c r="D375" s="4" t="s">
        <v>627</v>
      </c>
      <c r="E375" s="9">
        <v>0</v>
      </c>
      <c r="F375" s="83">
        <v>0</v>
      </c>
      <c r="G375" s="83">
        <v>0</v>
      </c>
      <c r="H375" s="22">
        <f t="shared" si="8"/>
        <v>0</v>
      </c>
    </row>
    <row r="376" spans="1:8">
      <c r="A376" s="20" t="s">
        <v>628</v>
      </c>
      <c r="B376" s="5" t="s">
        <v>13</v>
      </c>
      <c r="C376" s="5">
        <v>82400</v>
      </c>
      <c r="D376" s="4" t="s">
        <v>629</v>
      </c>
      <c r="E376" s="9">
        <v>0</v>
      </c>
      <c r="F376" s="83">
        <v>0</v>
      </c>
      <c r="G376" s="83">
        <v>0</v>
      </c>
      <c r="H376" s="22">
        <f t="shared" si="8"/>
        <v>0</v>
      </c>
    </row>
    <row r="377" spans="1:8">
      <c r="A377" s="20" t="s">
        <v>630</v>
      </c>
      <c r="B377" s="5" t="s">
        <v>13</v>
      </c>
      <c r="C377" s="5">
        <v>82400</v>
      </c>
      <c r="D377" s="4" t="s">
        <v>631</v>
      </c>
      <c r="E377" s="9">
        <v>0</v>
      </c>
      <c r="F377" s="83">
        <v>0</v>
      </c>
      <c r="G377" s="83">
        <v>0</v>
      </c>
      <c r="H377" s="22">
        <f t="shared" si="8"/>
        <v>0</v>
      </c>
    </row>
    <row r="378" spans="1:8">
      <c r="A378" s="20" t="s">
        <v>632</v>
      </c>
      <c r="B378" s="5" t="s">
        <v>13</v>
      </c>
      <c r="C378" s="5">
        <v>82400</v>
      </c>
      <c r="D378" s="4" t="s">
        <v>633</v>
      </c>
      <c r="E378" s="9">
        <v>0</v>
      </c>
      <c r="F378" s="83">
        <v>0</v>
      </c>
      <c r="G378" s="83">
        <v>0</v>
      </c>
      <c r="H378" s="22">
        <f t="shared" si="8"/>
        <v>0</v>
      </c>
    </row>
    <row r="379" spans="1:8">
      <c r="A379" s="20">
        <v>786930</v>
      </c>
      <c r="B379" s="5" t="s">
        <v>13</v>
      </c>
      <c r="C379" s="5"/>
      <c r="D379" s="4" t="s">
        <v>634</v>
      </c>
      <c r="E379" s="9">
        <v>0</v>
      </c>
      <c r="F379" s="83">
        <v>0</v>
      </c>
      <c r="G379" s="83">
        <v>0</v>
      </c>
      <c r="H379" s="22">
        <f t="shared" si="8"/>
        <v>0</v>
      </c>
    </row>
    <row r="380" spans="1:8">
      <c r="A380" s="20" t="s">
        <v>635</v>
      </c>
      <c r="B380" s="5" t="s">
        <v>13</v>
      </c>
      <c r="C380" s="5">
        <v>83107</v>
      </c>
      <c r="D380" s="4" t="s">
        <v>636</v>
      </c>
      <c r="E380" s="9">
        <v>0</v>
      </c>
      <c r="F380" s="83">
        <v>0</v>
      </c>
      <c r="G380" s="83">
        <v>0</v>
      </c>
      <c r="H380" s="22">
        <f t="shared" si="8"/>
        <v>0</v>
      </c>
    </row>
    <row r="381" spans="1:8">
      <c r="A381" s="20" t="s">
        <v>637</v>
      </c>
      <c r="B381" s="5" t="s">
        <v>13</v>
      </c>
      <c r="C381" s="5">
        <v>83107</v>
      </c>
      <c r="D381" s="4" t="s">
        <v>638</v>
      </c>
      <c r="E381" s="9">
        <v>0</v>
      </c>
      <c r="F381" s="83">
        <v>0</v>
      </c>
      <c r="G381" s="83">
        <v>0</v>
      </c>
      <c r="H381" s="22">
        <f t="shared" si="8"/>
        <v>0</v>
      </c>
    </row>
    <row r="382" spans="1:8">
      <c r="A382" s="20" t="s">
        <v>639</v>
      </c>
      <c r="B382" s="5" t="s">
        <v>13</v>
      </c>
      <c r="C382" s="5">
        <v>83107</v>
      </c>
      <c r="D382" s="4" t="s">
        <v>640</v>
      </c>
      <c r="E382" s="9">
        <v>0</v>
      </c>
      <c r="F382" s="83">
        <v>0</v>
      </c>
      <c r="G382" s="83">
        <v>0</v>
      </c>
      <c r="H382" s="22">
        <f t="shared" si="8"/>
        <v>0</v>
      </c>
    </row>
    <row r="383" spans="1:8">
      <c r="A383" s="20" t="s">
        <v>641</v>
      </c>
      <c r="B383" s="5" t="s">
        <v>13</v>
      </c>
      <c r="C383" s="5">
        <v>83107</v>
      </c>
      <c r="D383" s="4" t="s">
        <v>642</v>
      </c>
      <c r="E383" s="9">
        <v>0</v>
      </c>
      <c r="F383" s="83">
        <v>0</v>
      </c>
      <c r="G383" s="83">
        <v>0</v>
      </c>
      <c r="H383" s="22">
        <f t="shared" si="8"/>
        <v>0</v>
      </c>
    </row>
    <row r="384" spans="1:8">
      <c r="A384" s="20" t="s">
        <v>643</v>
      </c>
      <c r="B384" s="5" t="s">
        <v>13</v>
      </c>
      <c r="C384" s="5">
        <v>83107</v>
      </c>
      <c r="D384" s="4" t="s">
        <v>644</v>
      </c>
      <c r="E384" s="9">
        <v>1095500</v>
      </c>
      <c r="F384" s="83">
        <v>198500</v>
      </c>
      <c r="G384" s="83">
        <v>0</v>
      </c>
      <c r="H384" s="22">
        <f t="shared" si="8"/>
        <v>1294000</v>
      </c>
    </row>
    <row r="385" spans="1:8">
      <c r="A385" s="20" t="s">
        <v>645</v>
      </c>
      <c r="B385" s="5" t="s">
        <v>13</v>
      </c>
      <c r="C385" s="5">
        <v>83107</v>
      </c>
      <c r="D385" s="4" t="s">
        <v>646</v>
      </c>
      <c r="E385" s="9">
        <v>0</v>
      </c>
      <c r="F385" s="83">
        <v>0</v>
      </c>
      <c r="G385" s="83">
        <v>0</v>
      </c>
      <c r="H385" s="22">
        <f t="shared" si="8"/>
        <v>0</v>
      </c>
    </row>
    <row r="386" spans="1:8">
      <c r="A386" s="20">
        <v>786990</v>
      </c>
      <c r="B386" s="5" t="s">
        <v>13</v>
      </c>
      <c r="C386" s="5">
        <v>83107</v>
      </c>
      <c r="D386" s="4" t="s">
        <v>757</v>
      </c>
      <c r="E386" s="9">
        <v>6000</v>
      </c>
      <c r="F386" s="83">
        <v>0</v>
      </c>
      <c r="G386" s="83">
        <v>0</v>
      </c>
      <c r="H386" s="22">
        <f t="shared" si="8"/>
        <v>6000</v>
      </c>
    </row>
    <row r="387" spans="1:8">
      <c r="A387" s="20" t="s">
        <v>647</v>
      </c>
      <c r="B387" s="5" t="s">
        <v>13</v>
      </c>
      <c r="C387" s="5">
        <v>81800</v>
      </c>
      <c r="D387" s="4" t="s">
        <v>648</v>
      </c>
      <c r="E387" s="9">
        <v>20327950</v>
      </c>
      <c r="F387" s="83">
        <v>3231661</v>
      </c>
      <c r="G387" s="83">
        <v>0</v>
      </c>
      <c r="H387" s="22">
        <f t="shared" si="8"/>
        <v>23559611</v>
      </c>
    </row>
    <row r="388" spans="1:8">
      <c r="A388" s="20" t="s">
        <v>649</v>
      </c>
      <c r="B388" s="5" t="s">
        <v>13</v>
      </c>
      <c r="C388" s="5">
        <v>81901</v>
      </c>
      <c r="D388" s="4" t="s">
        <v>650</v>
      </c>
      <c r="E388" s="9">
        <v>0</v>
      </c>
      <c r="F388" s="83">
        <v>0</v>
      </c>
      <c r="G388" s="83">
        <v>0</v>
      </c>
      <c r="H388" s="22">
        <f t="shared" si="8"/>
        <v>0</v>
      </c>
    </row>
    <row r="389" spans="1:8">
      <c r="A389" s="20" t="s">
        <v>651</v>
      </c>
      <c r="B389" s="5" t="s">
        <v>13</v>
      </c>
      <c r="C389" s="5">
        <v>81901</v>
      </c>
      <c r="D389" s="4" t="s">
        <v>652</v>
      </c>
      <c r="E389" s="9">
        <v>2678082</v>
      </c>
      <c r="F389" s="83">
        <v>446347</v>
      </c>
      <c r="G389" s="83">
        <v>0</v>
      </c>
      <c r="H389" s="22">
        <f t="shared" si="8"/>
        <v>3124429</v>
      </c>
    </row>
    <row r="390" spans="1:8">
      <c r="A390" s="20" t="s">
        <v>653</v>
      </c>
      <c r="B390" s="5" t="s">
        <v>13</v>
      </c>
      <c r="C390" s="5">
        <v>81902</v>
      </c>
      <c r="D390" s="4" t="s">
        <v>654</v>
      </c>
      <c r="E390" s="9">
        <v>0</v>
      </c>
      <c r="F390" s="83">
        <v>0</v>
      </c>
      <c r="G390" s="83">
        <v>0</v>
      </c>
      <c r="H390" s="22">
        <f t="shared" si="8"/>
        <v>0</v>
      </c>
    </row>
    <row r="391" spans="1:8">
      <c r="A391" s="20" t="s">
        <v>655</v>
      </c>
      <c r="B391" s="5" t="s">
        <v>13</v>
      </c>
      <c r="C391" s="5">
        <v>81902</v>
      </c>
      <c r="D391" s="4" t="s">
        <v>656</v>
      </c>
      <c r="E391" s="9">
        <v>6068570</v>
      </c>
      <c r="F391" s="83">
        <v>1180000</v>
      </c>
      <c r="G391" s="83">
        <v>0</v>
      </c>
      <c r="H391" s="22">
        <f t="shared" si="8"/>
        <v>7248570</v>
      </c>
    </row>
    <row r="392" spans="1:8">
      <c r="A392" s="20" t="s">
        <v>657</v>
      </c>
      <c r="B392" s="5" t="s">
        <v>13</v>
      </c>
      <c r="C392" s="5">
        <v>81902</v>
      </c>
      <c r="D392" s="4" t="s">
        <v>658</v>
      </c>
      <c r="E392" s="9">
        <v>0</v>
      </c>
      <c r="F392" s="83">
        <v>0</v>
      </c>
      <c r="G392" s="83">
        <v>0</v>
      </c>
      <c r="H392" s="22">
        <f t="shared" si="8"/>
        <v>0</v>
      </c>
    </row>
    <row r="393" spans="1:8">
      <c r="A393" s="20" t="s">
        <v>659</v>
      </c>
      <c r="B393" s="5" t="s">
        <v>13</v>
      </c>
      <c r="C393" s="5"/>
      <c r="D393" s="4" t="s">
        <v>660</v>
      </c>
      <c r="E393" s="9">
        <v>0</v>
      </c>
      <c r="F393" s="83">
        <v>0</v>
      </c>
      <c r="G393" s="83">
        <v>0</v>
      </c>
      <c r="H393" s="22">
        <f t="shared" si="8"/>
        <v>0</v>
      </c>
    </row>
    <row r="394" spans="1:8">
      <c r="A394" s="20" t="s">
        <v>661</v>
      </c>
      <c r="B394" s="5" t="s">
        <v>13</v>
      </c>
      <c r="C394" s="5"/>
      <c r="D394" s="4" t="s">
        <v>662</v>
      </c>
      <c r="E394" s="9">
        <v>0</v>
      </c>
      <c r="F394" s="83">
        <v>0</v>
      </c>
      <c r="G394" s="83">
        <v>0</v>
      </c>
      <c r="H394" s="22">
        <f t="shared" si="8"/>
        <v>0</v>
      </c>
    </row>
    <row r="395" spans="1:8">
      <c r="A395" s="20" t="s">
        <v>663</v>
      </c>
      <c r="B395" s="5" t="s">
        <v>13</v>
      </c>
      <c r="C395" s="5">
        <v>81700</v>
      </c>
      <c r="D395" s="4" t="s">
        <v>664</v>
      </c>
      <c r="E395" s="9">
        <v>0</v>
      </c>
      <c r="F395" s="83">
        <v>0</v>
      </c>
      <c r="G395" s="83">
        <v>0</v>
      </c>
      <c r="H395" s="22">
        <f t="shared" si="8"/>
        <v>0</v>
      </c>
    </row>
    <row r="396" spans="1:8">
      <c r="A396" s="20" t="s">
        <v>665</v>
      </c>
      <c r="B396" s="5" t="s">
        <v>13</v>
      </c>
      <c r="C396" s="5">
        <v>81700</v>
      </c>
      <c r="D396" s="4" t="s">
        <v>666</v>
      </c>
      <c r="E396" s="9">
        <v>0</v>
      </c>
      <c r="F396" s="83">
        <v>0</v>
      </c>
      <c r="G396" s="83">
        <v>0</v>
      </c>
      <c r="H396" s="22">
        <f t="shared" ref="H396:H424" si="9">E396+F396-G396</f>
        <v>0</v>
      </c>
    </row>
    <row r="397" spans="1:8">
      <c r="A397" s="20" t="s">
        <v>667</v>
      </c>
      <c r="B397" s="5" t="s">
        <v>13</v>
      </c>
      <c r="C397" s="5">
        <v>81700</v>
      </c>
      <c r="D397" s="4" t="s">
        <v>668</v>
      </c>
      <c r="E397" s="9">
        <v>0</v>
      </c>
      <c r="F397" s="83">
        <v>0</v>
      </c>
      <c r="G397" s="83">
        <v>0</v>
      </c>
      <c r="H397" s="22">
        <f t="shared" si="9"/>
        <v>0</v>
      </c>
    </row>
    <row r="398" spans="1:8">
      <c r="A398" s="20" t="s">
        <v>669</v>
      </c>
      <c r="B398" s="5" t="s">
        <v>13</v>
      </c>
      <c r="C398" s="5">
        <v>81700</v>
      </c>
      <c r="D398" s="4" t="s">
        <v>670</v>
      </c>
      <c r="E398" s="9">
        <v>0</v>
      </c>
      <c r="F398" s="83">
        <v>0</v>
      </c>
      <c r="G398" s="83">
        <v>0</v>
      </c>
      <c r="H398" s="22">
        <f t="shared" si="9"/>
        <v>0</v>
      </c>
    </row>
    <row r="399" spans="1:8">
      <c r="A399" s="20" t="s">
        <v>671</v>
      </c>
      <c r="B399" s="5" t="s">
        <v>13</v>
      </c>
      <c r="C399" s="5">
        <v>81700</v>
      </c>
      <c r="D399" s="4" t="s">
        <v>672</v>
      </c>
      <c r="E399" s="9">
        <v>0</v>
      </c>
      <c r="F399" s="83">
        <v>0</v>
      </c>
      <c r="G399" s="83">
        <v>0</v>
      </c>
      <c r="H399" s="22">
        <f t="shared" si="9"/>
        <v>0</v>
      </c>
    </row>
    <row r="400" spans="1:8">
      <c r="A400" s="20" t="s">
        <v>673</v>
      </c>
      <c r="B400" s="5" t="s">
        <v>13</v>
      </c>
      <c r="C400" s="5">
        <v>81700</v>
      </c>
      <c r="D400" s="4" t="s">
        <v>674</v>
      </c>
      <c r="E400" s="9">
        <v>0</v>
      </c>
      <c r="F400" s="83">
        <v>0</v>
      </c>
      <c r="G400" s="83">
        <v>0</v>
      </c>
      <c r="H400" s="22">
        <f t="shared" si="9"/>
        <v>0</v>
      </c>
    </row>
    <row r="401" spans="1:8">
      <c r="A401" s="20">
        <v>788197</v>
      </c>
      <c r="B401" s="5" t="s">
        <v>13</v>
      </c>
      <c r="C401" s="5">
        <v>85400</v>
      </c>
      <c r="D401" s="4" t="s">
        <v>675</v>
      </c>
      <c r="E401" s="9">
        <v>0</v>
      </c>
      <c r="F401" s="83">
        <v>0</v>
      </c>
      <c r="G401" s="83">
        <v>0</v>
      </c>
      <c r="H401" s="22">
        <f t="shared" si="9"/>
        <v>0</v>
      </c>
    </row>
    <row r="402" spans="1:8">
      <c r="A402" s="20" t="s">
        <v>676</v>
      </c>
      <c r="B402" s="5" t="s">
        <v>13</v>
      </c>
      <c r="C402" s="5">
        <v>85400</v>
      </c>
      <c r="D402" s="4" t="s">
        <v>677</v>
      </c>
      <c r="E402" s="9">
        <v>0</v>
      </c>
      <c r="F402" s="83">
        <v>0</v>
      </c>
      <c r="G402" s="83">
        <v>0</v>
      </c>
      <c r="H402" s="22">
        <f t="shared" si="9"/>
        <v>0</v>
      </c>
    </row>
    <row r="403" spans="1:8">
      <c r="A403" s="120" t="s">
        <v>678</v>
      </c>
      <c r="B403" s="121" t="s">
        <v>13</v>
      </c>
      <c r="C403" s="121">
        <v>85400</v>
      </c>
      <c r="D403" s="122" t="s">
        <v>679</v>
      </c>
      <c r="E403" s="56">
        <v>355096131</v>
      </c>
      <c r="F403" s="83">
        <v>58217205</v>
      </c>
      <c r="G403" s="83">
        <v>0</v>
      </c>
      <c r="H403" s="22">
        <f t="shared" si="9"/>
        <v>413313336</v>
      </c>
    </row>
    <row r="404" spans="1:8">
      <c r="A404" s="20" t="s">
        <v>680</v>
      </c>
      <c r="B404" s="5" t="s">
        <v>13</v>
      </c>
      <c r="C404" s="5">
        <v>85400</v>
      </c>
      <c r="D404" s="4" t="s">
        <v>681</v>
      </c>
      <c r="E404" s="9">
        <v>0</v>
      </c>
      <c r="F404" s="83">
        <v>0</v>
      </c>
      <c r="G404" s="83">
        <v>0</v>
      </c>
      <c r="H404" s="22">
        <f t="shared" si="9"/>
        <v>0</v>
      </c>
    </row>
    <row r="405" spans="1:8">
      <c r="A405" s="20"/>
      <c r="B405" s="5" t="s">
        <v>13</v>
      </c>
      <c r="C405" s="5">
        <v>85700</v>
      </c>
      <c r="D405" s="4" t="s">
        <v>682</v>
      </c>
      <c r="E405" s="9">
        <v>0</v>
      </c>
      <c r="F405" s="83">
        <v>0</v>
      </c>
      <c r="G405" s="83">
        <v>0</v>
      </c>
      <c r="H405" s="22">
        <f t="shared" si="9"/>
        <v>0</v>
      </c>
    </row>
    <row r="406" spans="1:8">
      <c r="A406" s="20">
        <v>789610</v>
      </c>
      <c r="B406" s="5" t="s">
        <v>13</v>
      </c>
      <c r="C406" s="5"/>
      <c r="D406" s="4" t="s">
        <v>683</v>
      </c>
      <c r="E406" s="9">
        <v>0</v>
      </c>
      <c r="F406" s="83">
        <v>0</v>
      </c>
      <c r="G406" s="83">
        <v>0</v>
      </c>
      <c r="H406" s="22">
        <f t="shared" si="9"/>
        <v>0</v>
      </c>
    </row>
    <row r="407" spans="1:8">
      <c r="A407" s="20">
        <v>789620</v>
      </c>
      <c r="B407" s="5" t="s">
        <v>13</v>
      </c>
      <c r="C407" s="5"/>
      <c r="D407" s="4" t="s">
        <v>684</v>
      </c>
      <c r="E407" s="9">
        <v>0</v>
      </c>
      <c r="F407" s="83">
        <v>0</v>
      </c>
      <c r="G407" s="83">
        <v>0</v>
      </c>
      <c r="H407" s="22">
        <f t="shared" si="9"/>
        <v>0</v>
      </c>
    </row>
    <row r="408" spans="1:8">
      <c r="A408" s="20">
        <v>789700</v>
      </c>
      <c r="B408" s="5" t="s">
        <v>13</v>
      </c>
      <c r="C408" s="5"/>
      <c r="D408" s="4" t="s">
        <v>685</v>
      </c>
      <c r="E408" s="9">
        <v>0</v>
      </c>
      <c r="F408" s="83">
        <v>0</v>
      </c>
      <c r="G408" s="83">
        <v>0</v>
      </c>
      <c r="H408" s="22">
        <f t="shared" si="9"/>
        <v>0</v>
      </c>
    </row>
    <row r="409" spans="1:8">
      <c r="A409" s="20" t="s">
        <v>686</v>
      </c>
      <c r="B409" s="5" t="s">
        <v>13</v>
      </c>
      <c r="C409" s="5">
        <v>90100</v>
      </c>
      <c r="D409" s="4" t="s">
        <v>687</v>
      </c>
      <c r="E409" s="9">
        <v>-342326</v>
      </c>
      <c r="F409" s="83">
        <v>0</v>
      </c>
      <c r="G409" s="83">
        <v>0</v>
      </c>
      <c r="H409" s="22">
        <f t="shared" si="9"/>
        <v>-342326</v>
      </c>
    </row>
    <row r="410" spans="1:8">
      <c r="A410" s="20" t="s">
        <v>688</v>
      </c>
      <c r="B410" s="5" t="s">
        <v>13</v>
      </c>
      <c r="C410" s="5">
        <v>90100</v>
      </c>
      <c r="D410" s="4" t="s">
        <v>689</v>
      </c>
      <c r="E410" s="9">
        <v>0</v>
      </c>
      <c r="F410" s="83">
        <v>0</v>
      </c>
      <c r="G410" s="83">
        <v>0</v>
      </c>
      <c r="H410" s="22">
        <f t="shared" si="9"/>
        <v>0</v>
      </c>
    </row>
    <row r="411" spans="1:8">
      <c r="A411" s="20" t="s">
        <v>690</v>
      </c>
      <c r="B411" s="5" t="s">
        <v>13</v>
      </c>
      <c r="C411" s="5"/>
      <c r="D411" s="4" t="s">
        <v>691</v>
      </c>
      <c r="E411" s="9">
        <v>0</v>
      </c>
      <c r="F411" s="83">
        <v>0</v>
      </c>
      <c r="G411" s="83">
        <v>0</v>
      </c>
      <c r="H411" s="22">
        <f t="shared" si="9"/>
        <v>0</v>
      </c>
    </row>
    <row r="412" spans="1:8">
      <c r="A412" s="20" t="s">
        <v>692</v>
      </c>
      <c r="B412" s="5" t="s">
        <v>13</v>
      </c>
      <c r="C412" s="5"/>
      <c r="D412" s="4" t="s">
        <v>693</v>
      </c>
      <c r="E412" s="9">
        <v>0</v>
      </c>
      <c r="F412" s="83">
        <v>0</v>
      </c>
      <c r="G412" s="83">
        <v>0</v>
      </c>
      <c r="H412" s="22">
        <f t="shared" si="9"/>
        <v>0</v>
      </c>
    </row>
    <row r="413" spans="1:8">
      <c r="A413" s="20" t="s">
        <v>694</v>
      </c>
      <c r="B413" s="5" t="s">
        <v>13</v>
      </c>
      <c r="C413" s="5">
        <v>92200</v>
      </c>
      <c r="D413" s="4" t="s">
        <v>695</v>
      </c>
      <c r="E413" s="9">
        <v>0</v>
      </c>
      <c r="F413" s="83">
        <v>0</v>
      </c>
      <c r="G413" s="83">
        <v>0</v>
      </c>
      <c r="H413" s="22">
        <f t="shared" si="9"/>
        <v>0</v>
      </c>
    </row>
    <row r="414" spans="1:8">
      <c r="A414" s="20" t="s">
        <v>696</v>
      </c>
      <c r="B414" s="5" t="s">
        <v>13</v>
      </c>
      <c r="C414" s="5">
        <v>92200</v>
      </c>
      <c r="D414" s="4" t="s">
        <v>697</v>
      </c>
      <c r="E414" s="9">
        <v>0</v>
      </c>
      <c r="F414" s="83">
        <v>0</v>
      </c>
      <c r="G414" s="83">
        <v>0</v>
      </c>
      <c r="H414" s="22">
        <f t="shared" si="9"/>
        <v>0</v>
      </c>
    </row>
    <row r="415" spans="1:8">
      <c r="A415" s="20" t="s">
        <v>698</v>
      </c>
      <c r="B415" s="5" t="s">
        <v>13</v>
      </c>
      <c r="C415" s="5">
        <v>92200</v>
      </c>
      <c r="D415" s="4" t="s">
        <v>699</v>
      </c>
      <c r="E415" s="9">
        <v>0</v>
      </c>
      <c r="F415" s="83">
        <v>0</v>
      </c>
      <c r="G415" s="83">
        <v>0</v>
      </c>
      <c r="H415" s="22">
        <f t="shared" si="9"/>
        <v>0</v>
      </c>
    </row>
    <row r="416" spans="1:8">
      <c r="A416" s="20" t="s">
        <v>700</v>
      </c>
      <c r="B416" s="5" t="s">
        <v>13</v>
      </c>
      <c r="C416" s="5">
        <v>92200</v>
      </c>
      <c r="D416" s="4" t="s">
        <v>701</v>
      </c>
      <c r="E416" s="9">
        <v>-31060575</v>
      </c>
      <c r="F416" s="83">
        <v>0</v>
      </c>
      <c r="G416" s="83">
        <v>0</v>
      </c>
      <c r="H416" s="22">
        <f t="shared" si="9"/>
        <v>-31060575</v>
      </c>
    </row>
    <row r="417" spans="1:9">
      <c r="A417" s="20" t="s">
        <v>702</v>
      </c>
      <c r="B417" s="5" t="s">
        <v>13</v>
      </c>
      <c r="C417" s="5">
        <v>92200</v>
      </c>
      <c r="D417" s="4" t="s">
        <v>703</v>
      </c>
      <c r="E417" s="9">
        <v>0</v>
      </c>
      <c r="F417" s="83">
        <v>0</v>
      </c>
      <c r="G417" s="83">
        <v>0</v>
      </c>
      <c r="H417" s="22">
        <f t="shared" si="9"/>
        <v>0</v>
      </c>
    </row>
    <row r="418" spans="1:9">
      <c r="A418" s="20">
        <v>835802</v>
      </c>
      <c r="B418" s="5" t="s">
        <v>13</v>
      </c>
      <c r="C418" s="5">
        <v>95200</v>
      </c>
      <c r="D418" s="4" t="s">
        <v>704</v>
      </c>
      <c r="E418" s="9">
        <v>0</v>
      </c>
      <c r="F418" s="83">
        <v>0</v>
      </c>
      <c r="G418" s="83">
        <v>0</v>
      </c>
      <c r="H418" s="22">
        <f t="shared" si="9"/>
        <v>0</v>
      </c>
    </row>
    <row r="419" spans="1:9">
      <c r="A419" s="20" t="s">
        <v>705</v>
      </c>
      <c r="B419" s="5" t="s">
        <v>13</v>
      </c>
      <c r="C419" s="5">
        <v>93500</v>
      </c>
      <c r="D419" s="4" t="s">
        <v>706</v>
      </c>
      <c r="E419" s="9">
        <v>0</v>
      </c>
      <c r="F419" s="83">
        <v>0</v>
      </c>
      <c r="G419" s="83">
        <v>0</v>
      </c>
      <c r="H419" s="22">
        <f t="shared" si="9"/>
        <v>0</v>
      </c>
    </row>
    <row r="420" spans="1:9">
      <c r="A420" s="147" t="s">
        <v>707</v>
      </c>
      <c r="B420" s="148" t="s">
        <v>13</v>
      </c>
      <c r="C420" s="148">
        <v>93500</v>
      </c>
      <c r="D420" s="149" t="s">
        <v>708</v>
      </c>
      <c r="E420" s="154">
        <v>-324358861</v>
      </c>
      <c r="F420" s="150">
        <v>469635344</v>
      </c>
      <c r="G420" s="150">
        <v>158771616</v>
      </c>
      <c r="H420" s="150">
        <f t="shared" si="9"/>
        <v>-13495133</v>
      </c>
      <c r="I420" s="153"/>
    </row>
    <row r="421" spans="1:9">
      <c r="A421" s="20">
        <v>849710</v>
      </c>
      <c r="B421" s="5" t="s">
        <v>13</v>
      </c>
      <c r="C421" s="5"/>
      <c r="D421" s="4" t="s">
        <v>709</v>
      </c>
      <c r="E421" s="9">
        <v>0</v>
      </c>
      <c r="F421" s="83">
        <v>0</v>
      </c>
      <c r="G421" s="83">
        <v>0</v>
      </c>
      <c r="H421" s="22">
        <f t="shared" si="9"/>
        <v>0</v>
      </c>
    </row>
    <row r="422" spans="1:9">
      <c r="A422" s="20" t="s">
        <v>710</v>
      </c>
      <c r="B422" s="5" t="s">
        <v>13</v>
      </c>
      <c r="C422" s="5"/>
      <c r="D422" s="4" t="s">
        <v>711</v>
      </c>
      <c r="E422" s="9">
        <v>69121630</v>
      </c>
      <c r="F422" s="83">
        <v>0</v>
      </c>
      <c r="G422" s="83">
        <v>0</v>
      </c>
      <c r="H422" s="22">
        <f t="shared" si="9"/>
        <v>69121630</v>
      </c>
    </row>
    <row r="423" spans="1:9">
      <c r="A423" s="20"/>
      <c r="B423" s="5" t="s">
        <v>13</v>
      </c>
      <c r="C423" s="5">
        <v>85800</v>
      </c>
      <c r="D423" s="4" t="s">
        <v>713</v>
      </c>
      <c r="E423" s="9">
        <v>39772192</v>
      </c>
      <c r="F423" s="83">
        <v>5810376</v>
      </c>
      <c r="G423" s="83">
        <v>0</v>
      </c>
      <c r="H423" s="22">
        <f t="shared" si="9"/>
        <v>45582568</v>
      </c>
    </row>
    <row r="424" spans="1:9">
      <c r="A424" s="20">
        <v>99800</v>
      </c>
      <c r="B424" s="5" t="s">
        <v>13</v>
      </c>
      <c r="C424" s="5">
        <v>99800</v>
      </c>
      <c r="D424" s="4" t="s">
        <v>714</v>
      </c>
      <c r="E424" s="56">
        <v>0</v>
      </c>
      <c r="F424" s="83">
        <v>0</v>
      </c>
      <c r="G424" s="83">
        <v>0</v>
      </c>
      <c r="H424" s="22">
        <f t="shared" si="9"/>
        <v>0</v>
      </c>
    </row>
    <row r="425" spans="1:9" ht="13.8" thickBot="1">
      <c r="A425" s="24"/>
      <c r="B425" s="24"/>
      <c r="C425" s="24"/>
      <c r="D425" s="24" t="s">
        <v>715</v>
      </c>
      <c r="E425" s="25">
        <f>SUM(E8:E424)</f>
        <v>0</v>
      </c>
      <c r="F425" s="87">
        <f>SUBTOTAL(9,F8:F424)</f>
        <v>9407072223</v>
      </c>
      <c r="G425" s="87">
        <f>SUBTOTAL(9,G8:G424)</f>
        <v>9407072223</v>
      </c>
      <c r="H425" s="25">
        <f>SUM(H8:H424)</f>
        <v>0</v>
      </c>
    </row>
    <row r="426" spans="1:9" ht="13.8" thickTop="1">
      <c r="G426" s="29">
        <f>F425-G425</f>
        <v>0</v>
      </c>
    </row>
  </sheetData>
  <autoFilter ref="A5:H426" xr:uid="{327CEB2F-5A6D-4A52-A800-C0705658CF8E}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E1A4D-CB0D-4165-991B-DD27267B36D3}">
  <dimension ref="A1:L423"/>
  <sheetViews>
    <sheetView view="pageBreakPreview" zoomScale="70" zoomScaleNormal="85" zoomScaleSheetLayoutView="70" workbookViewId="0">
      <pane ySplit="7" topLeftCell="A121" activePane="bottomLeft" state="frozen"/>
      <selection activeCell="D74" sqref="D74"/>
      <selection pane="bottomLeft" activeCell="D74" sqref="D74"/>
    </sheetView>
  </sheetViews>
  <sheetFormatPr defaultColWidth="8.69921875" defaultRowHeight="13.2"/>
  <cols>
    <col min="1" max="1" width="13.5" style="8" bestFit="1" customWidth="1"/>
    <col min="2" max="3" width="7.296875" style="8" customWidth="1"/>
    <col min="4" max="4" width="35.09765625" style="8" bestFit="1" customWidth="1"/>
    <col min="5" max="5" width="19.3984375" style="8" customWidth="1"/>
    <col min="6" max="6" width="21" style="29" bestFit="1" customWidth="1"/>
    <col min="7" max="7" width="21.3984375" style="29" bestFit="1" customWidth="1"/>
    <col min="8" max="8" width="18.3984375" style="8" customWidth="1"/>
    <col min="9" max="9" width="2.69921875" style="8" customWidth="1"/>
    <col min="10" max="10" width="8.69921875" style="8"/>
    <col min="11" max="11" width="11.09765625" style="8" bestFit="1" customWidth="1"/>
    <col min="12" max="12" width="12.296875" style="8" bestFit="1" customWidth="1"/>
    <col min="13" max="16384" width="8.69921875" style="8"/>
  </cols>
  <sheetData>
    <row r="1" spans="1:9">
      <c r="A1" s="1" t="s">
        <v>0</v>
      </c>
      <c r="B1" s="1"/>
      <c r="C1" s="1"/>
      <c r="D1" s="5"/>
      <c r="E1" s="6"/>
      <c r="F1" s="78"/>
      <c r="G1" s="78"/>
      <c r="H1" s="7"/>
    </row>
    <row r="2" spans="1:9">
      <c r="A2" s="1" t="s">
        <v>1</v>
      </c>
      <c r="B2" s="1"/>
      <c r="C2" s="1"/>
      <c r="D2" s="5"/>
      <c r="E2" s="9"/>
      <c r="F2" s="79"/>
      <c r="G2" s="79"/>
      <c r="H2" s="7"/>
    </row>
    <row r="3" spans="1:9">
      <c r="A3" s="1" t="s">
        <v>765</v>
      </c>
      <c r="B3" s="2"/>
      <c r="C3" s="2"/>
      <c r="D3" s="5"/>
      <c r="E3" s="7"/>
      <c r="F3" s="79"/>
      <c r="G3" s="79"/>
      <c r="H3" s="7"/>
    </row>
    <row r="4" spans="1:9">
      <c r="A4" s="1"/>
      <c r="B4" s="1"/>
      <c r="C4" s="1"/>
      <c r="D4" s="5"/>
      <c r="E4" s="7"/>
      <c r="F4" s="79"/>
      <c r="G4" s="79"/>
      <c r="H4" s="7"/>
    </row>
    <row r="5" spans="1:9" s="10" customFormat="1" ht="39.6">
      <c r="A5" s="26" t="s">
        <v>2</v>
      </c>
      <c r="B5" s="26" t="s">
        <v>3</v>
      </c>
      <c r="C5" s="26" t="s">
        <v>4</v>
      </c>
      <c r="D5" s="26" t="s">
        <v>5</v>
      </c>
      <c r="E5" s="27" t="s">
        <v>733</v>
      </c>
      <c r="F5" s="80" t="s">
        <v>7</v>
      </c>
      <c r="G5" s="80" t="s">
        <v>8</v>
      </c>
      <c r="H5" s="28" t="s">
        <v>9</v>
      </c>
    </row>
    <row r="6" spans="1:9" ht="13.8" thickBot="1">
      <c r="A6" s="11" t="s">
        <v>10</v>
      </c>
      <c r="B6" s="11" t="s">
        <v>11</v>
      </c>
      <c r="C6" s="11"/>
      <c r="D6" s="11"/>
      <c r="E6" s="12"/>
      <c r="F6" s="81"/>
      <c r="G6" s="81"/>
      <c r="H6" s="13" t="s">
        <v>12</v>
      </c>
    </row>
    <row r="7" spans="1:9" ht="13.8" thickBot="1">
      <c r="A7" s="14"/>
      <c r="B7" s="14">
        <v>183100</v>
      </c>
      <c r="C7" s="14"/>
      <c r="D7" s="14"/>
      <c r="E7" s="14"/>
      <c r="F7" s="82"/>
      <c r="G7" s="82"/>
      <c r="H7" s="15"/>
    </row>
    <row r="8" spans="1:9" s="132" customFormat="1">
      <c r="A8" s="20">
        <v>103110</v>
      </c>
      <c r="B8" s="5" t="s">
        <v>13</v>
      </c>
      <c r="C8" s="5">
        <v>10300</v>
      </c>
      <c r="D8" s="4" t="s">
        <v>14</v>
      </c>
      <c r="E8" s="9">
        <v>1969845477</v>
      </c>
      <c r="F8" s="83">
        <v>2765345976</v>
      </c>
      <c r="G8" s="83">
        <v>2838110308</v>
      </c>
      <c r="H8" s="22">
        <f>E8+F8-G8</f>
        <v>1897081145</v>
      </c>
      <c r="I8" s="8"/>
    </row>
    <row r="9" spans="1:9" s="132" customFormat="1">
      <c r="A9" s="20">
        <v>103120</v>
      </c>
      <c r="B9" s="5" t="s">
        <v>13</v>
      </c>
      <c r="C9" s="5">
        <v>10301</v>
      </c>
      <c r="D9" s="4" t="s">
        <v>15</v>
      </c>
      <c r="E9" s="9">
        <v>2764811</v>
      </c>
      <c r="F9" s="83">
        <v>0</v>
      </c>
      <c r="G9" s="83">
        <v>0</v>
      </c>
      <c r="H9" s="22">
        <f t="shared" ref="H9:H73" si="0">E9+F9-G9</f>
        <v>2764811</v>
      </c>
      <c r="I9" s="8"/>
    </row>
    <row r="10" spans="1:9">
      <c r="A10" s="20">
        <v>10400</v>
      </c>
      <c r="B10" s="5" t="s">
        <v>13</v>
      </c>
      <c r="C10" s="5">
        <v>10400</v>
      </c>
      <c r="D10" s="4" t="s">
        <v>16</v>
      </c>
      <c r="E10" s="9">
        <v>187023</v>
      </c>
      <c r="F10" s="83">
        <v>0</v>
      </c>
      <c r="G10" s="83">
        <v>3571</v>
      </c>
      <c r="H10" s="22">
        <f t="shared" si="0"/>
        <v>183452</v>
      </c>
    </row>
    <row r="11" spans="1:9">
      <c r="A11" s="20">
        <v>106210</v>
      </c>
      <c r="B11" s="5" t="s">
        <v>13</v>
      </c>
      <c r="C11" s="5">
        <v>10100</v>
      </c>
      <c r="D11" s="4" t="s">
        <v>17</v>
      </c>
      <c r="E11" s="9">
        <v>824553</v>
      </c>
      <c r="F11" s="83">
        <v>1000000</v>
      </c>
      <c r="G11" s="83">
        <v>1085290</v>
      </c>
      <c r="H11" s="22">
        <f t="shared" si="0"/>
        <v>739263</v>
      </c>
    </row>
    <row r="12" spans="1:9">
      <c r="A12" s="20">
        <v>109200</v>
      </c>
      <c r="B12" s="5" t="s">
        <v>13</v>
      </c>
      <c r="C12" s="5"/>
      <c r="D12" s="4" t="s">
        <v>18</v>
      </c>
      <c r="E12" s="9">
        <v>0</v>
      </c>
      <c r="F12" s="83">
        <v>0</v>
      </c>
      <c r="G12" s="83">
        <v>0</v>
      </c>
      <c r="H12" s="22">
        <f t="shared" si="0"/>
        <v>0</v>
      </c>
    </row>
    <row r="13" spans="1:9" s="89" customFormat="1">
      <c r="A13" s="136">
        <v>122800</v>
      </c>
      <c r="B13" s="137" t="s">
        <v>13</v>
      </c>
      <c r="C13" s="137">
        <v>12200</v>
      </c>
      <c r="D13" s="138" t="s">
        <v>19</v>
      </c>
      <c r="E13" s="139">
        <v>-57933690</v>
      </c>
      <c r="F13" s="140">
        <v>200225698</v>
      </c>
      <c r="G13" s="140">
        <v>185766762</v>
      </c>
      <c r="H13" s="141">
        <f t="shared" si="0"/>
        <v>-43474754</v>
      </c>
      <c r="I13" s="8"/>
    </row>
    <row r="14" spans="1:9" s="132" customFormat="1">
      <c r="A14" s="20">
        <v>1231001</v>
      </c>
      <c r="B14" s="5" t="s">
        <v>13</v>
      </c>
      <c r="C14" s="5">
        <v>10800</v>
      </c>
      <c r="D14" s="4" t="s">
        <v>20</v>
      </c>
      <c r="E14" s="9">
        <v>0</v>
      </c>
      <c r="F14" s="83">
        <v>0</v>
      </c>
      <c r="G14" s="83">
        <v>0</v>
      </c>
      <c r="H14" s="22">
        <f>E14+F14-G14</f>
        <v>0</v>
      </c>
      <c r="I14" s="8"/>
    </row>
    <row r="15" spans="1:9">
      <c r="A15" s="20">
        <v>123004</v>
      </c>
      <c r="B15" s="5" t="s">
        <v>13</v>
      </c>
      <c r="C15" s="5">
        <v>10800</v>
      </c>
      <c r="D15" s="4" t="s">
        <v>21</v>
      </c>
      <c r="E15" s="9">
        <v>0</v>
      </c>
      <c r="F15" s="83">
        <v>0</v>
      </c>
      <c r="G15" s="83">
        <v>0</v>
      </c>
      <c r="H15" s="22">
        <f t="shared" si="0"/>
        <v>0</v>
      </c>
    </row>
    <row r="16" spans="1:9">
      <c r="A16" s="20">
        <v>123106</v>
      </c>
      <c r="B16" s="5" t="s">
        <v>13</v>
      </c>
      <c r="C16" s="5">
        <v>10800</v>
      </c>
      <c r="D16" s="4" t="s">
        <v>22</v>
      </c>
      <c r="E16" s="9">
        <v>0</v>
      </c>
      <c r="F16" s="83">
        <v>0</v>
      </c>
      <c r="G16" s="83">
        <v>0</v>
      </c>
      <c r="H16" s="22">
        <f t="shared" si="0"/>
        <v>0</v>
      </c>
    </row>
    <row r="17" spans="1:9">
      <c r="A17" s="20">
        <v>1231103</v>
      </c>
      <c r="B17" s="5" t="s">
        <v>13</v>
      </c>
      <c r="C17" s="5">
        <v>10803</v>
      </c>
      <c r="D17" s="4" t="s">
        <v>23</v>
      </c>
      <c r="E17" s="9">
        <v>2202173</v>
      </c>
      <c r="F17" s="83">
        <v>0</v>
      </c>
      <c r="G17" s="83">
        <v>44361</v>
      </c>
      <c r="H17" s="22">
        <f t="shared" si="0"/>
        <v>2157812</v>
      </c>
    </row>
    <row r="18" spans="1:9">
      <c r="A18" s="20">
        <v>123133</v>
      </c>
      <c r="B18" s="5" t="s">
        <v>13</v>
      </c>
      <c r="C18" s="5">
        <v>10800</v>
      </c>
      <c r="D18" s="4" t="s">
        <v>24</v>
      </c>
      <c r="E18" s="9">
        <v>0</v>
      </c>
      <c r="F18" s="83">
        <v>0</v>
      </c>
      <c r="G18" s="83">
        <v>0</v>
      </c>
      <c r="H18" s="22">
        <f t="shared" si="0"/>
        <v>0</v>
      </c>
    </row>
    <row r="19" spans="1:9">
      <c r="A19" s="20">
        <v>123183</v>
      </c>
      <c r="B19" s="5" t="s">
        <v>13</v>
      </c>
      <c r="C19" s="5">
        <v>10805</v>
      </c>
      <c r="D19" s="4" t="s">
        <v>25</v>
      </c>
      <c r="E19" s="9">
        <v>79288248</v>
      </c>
      <c r="F19" s="83">
        <v>0</v>
      </c>
      <c r="G19" s="83">
        <v>1151481</v>
      </c>
      <c r="H19" s="22">
        <f t="shared" si="0"/>
        <v>78136767</v>
      </c>
    </row>
    <row r="20" spans="1:9">
      <c r="A20" s="20">
        <v>123191</v>
      </c>
      <c r="B20" s="5" t="s">
        <v>13</v>
      </c>
      <c r="C20" s="5">
        <v>10800</v>
      </c>
      <c r="D20" s="4" t="s">
        <v>26</v>
      </c>
      <c r="E20" s="9">
        <v>0</v>
      </c>
      <c r="F20" s="83">
        <v>0</v>
      </c>
      <c r="G20" s="83">
        <v>0</v>
      </c>
      <c r="H20" s="22">
        <f t="shared" si="0"/>
        <v>0</v>
      </c>
    </row>
    <row r="21" spans="1:9">
      <c r="A21" s="20">
        <v>123195</v>
      </c>
      <c r="B21" s="5" t="s">
        <v>13</v>
      </c>
      <c r="C21" s="5">
        <v>10800</v>
      </c>
      <c r="D21" s="4" t="s">
        <v>27</v>
      </c>
      <c r="E21" s="9">
        <v>0</v>
      </c>
      <c r="F21" s="83">
        <v>0</v>
      </c>
      <c r="G21" s="83">
        <v>0</v>
      </c>
      <c r="H21" s="22">
        <f t="shared" si="0"/>
        <v>0</v>
      </c>
    </row>
    <row r="22" spans="1:9">
      <c r="A22" s="20">
        <v>123196</v>
      </c>
      <c r="B22" s="5" t="s">
        <v>13</v>
      </c>
      <c r="C22" s="5">
        <v>10808</v>
      </c>
      <c r="D22" s="4" t="s">
        <v>28</v>
      </c>
      <c r="E22" s="9">
        <v>0</v>
      </c>
      <c r="F22" s="83">
        <v>0</v>
      </c>
      <c r="G22" s="83">
        <v>0</v>
      </c>
      <c r="H22" s="22">
        <f t="shared" si="0"/>
        <v>0</v>
      </c>
    </row>
    <row r="23" spans="1:9">
      <c r="A23" s="20">
        <v>123307</v>
      </c>
      <c r="B23" s="5" t="s">
        <v>13</v>
      </c>
      <c r="C23" s="5">
        <v>10800</v>
      </c>
      <c r="D23" s="4" t="s">
        <v>29</v>
      </c>
      <c r="E23" s="9">
        <v>0</v>
      </c>
      <c r="F23" s="83">
        <v>0</v>
      </c>
      <c r="G23" s="83">
        <v>0</v>
      </c>
      <c r="H23" s="22">
        <f t="shared" si="0"/>
        <v>0</v>
      </c>
    </row>
    <row r="24" spans="1:9">
      <c r="A24" s="20">
        <v>123900</v>
      </c>
      <c r="B24" s="5" t="s">
        <v>13</v>
      </c>
      <c r="C24" s="5">
        <v>10810</v>
      </c>
      <c r="D24" s="4" t="s">
        <v>30</v>
      </c>
      <c r="E24" s="9">
        <v>48088300</v>
      </c>
      <c r="F24" s="83">
        <v>17385500</v>
      </c>
      <c r="G24" s="83">
        <v>17385500</v>
      </c>
      <c r="H24" s="22">
        <f t="shared" si="0"/>
        <v>48088300</v>
      </c>
    </row>
    <row r="25" spans="1:9">
      <c r="A25" s="20">
        <v>123901</v>
      </c>
      <c r="B25" s="5" t="s">
        <v>13</v>
      </c>
      <c r="C25" s="5">
        <v>10800</v>
      </c>
      <c r="D25" s="4" t="s">
        <v>31</v>
      </c>
      <c r="E25" s="9">
        <v>0</v>
      </c>
      <c r="F25" s="83">
        <v>0</v>
      </c>
      <c r="G25" s="83">
        <v>0</v>
      </c>
      <c r="H25" s="22">
        <f t="shared" si="0"/>
        <v>0</v>
      </c>
    </row>
    <row r="26" spans="1:9">
      <c r="A26" s="142">
        <v>123910</v>
      </c>
      <c r="B26" s="143" t="s">
        <v>13</v>
      </c>
      <c r="C26" s="143">
        <v>10812</v>
      </c>
      <c r="D26" s="144" t="s">
        <v>32</v>
      </c>
      <c r="E26" s="145">
        <v>2958411692</v>
      </c>
      <c r="F26" s="140">
        <v>2672098049</v>
      </c>
      <c r="G26" s="140">
        <v>2329678380</v>
      </c>
      <c r="H26" s="141">
        <f t="shared" si="0"/>
        <v>3300831361</v>
      </c>
      <c r="I26" s="112"/>
    </row>
    <row r="27" spans="1:9">
      <c r="A27" s="20">
        <v>123920</v>
      </c>
      <c r="B27" s="5" t="s">
        <v>13</v>
      </c>
      <c r="C27" s="5">
        <v>10800</v>
      </c>
      <c r="D27" s="4" t="s">
        <v>33</v>
      </c>
      <c r="E27" s="9">
        <v>0</v>
      </c>
      <c r="F27" s="83">
        <v>0</v>
      </c>
      <c r="G27" s="83">
        <v>0</v>
      </c>
      <c r="H27" s="22">
        <f t="shared" si="0"/>
        <v>0</v>
      </c>
    </row>
    <row r="28" spans="1:9">
      <c r="A28" s="20">
        <v>123937</v>
      </c>
      <c r="B28" s="5" t="s">
        <v>13</v>
      </c>
      <c r="C28" s="5">
        <v>10800</v>
      </c>
      <c r="D28" s="4" t="s">
        <v>34</v>
      </c>
      <c r="E28" s="9">
        <v>0</v>
      </c>
      <c r="F28" s="83">
        <v>0</v>
      </c>
      <c r="G28" s="83">
        <v>0</v>
      </c>
      <c r="H28" s="22">
        <f t="shared" si="0"/>
        <v>0</v>
      </c>
    </row>
    <row r="29" spans="1:9">
      <c r="A29" s="20">
        <v>123940</v>
      </c>
      <c r="B29" s="5" t="s">
        <v>13</v>
      </c>
      <c r="C29" s="5">
        <v>11000</v>
      </c>
      <c r="D29" s="4" t="s">
        <v>35</v>
      </c>
      <c r="E29" s="9">
        <v>1220425011</v>
      </c>
      <c r="F29" s="83">
        <v>353496675</v>
      </c>
      <c r="G29" s="83">
        <v>422052915</v>
      </c>
      <c r="H29" s="22">
        <f t="shared" si="0"/>
        <v>1151868771</v>
      </c>
    </row>
    <row r="30" spans="1:9" s="132" customFormat="1">
      <c r="A30" s="20">
        <v>150110</v>
      </c>
      <c r="B30" s="5" t="s">
        <v>13</v>
      </c>
      <c r="C30" s="5">
        <v>13300</v>
      </c>
      <c r="D30" s="4" t="s">
        <v>36</v>
      </c>
      <c r="E30" s="9">
        <v>6289714</v>
      </c>
      <c r="F30" s="83">
        <v>0</v>
      </c>
      <c r="G30" s="83">
        <v>2296547</v>
      </c>
      <c r="H30" s="22">
        <f>E30+F30-G30</f>
        <v>3993167</v>
      </c>
      <c r="I30" s="8"/>
    </row>
    <row r="31" spans="1:9">
      <c r="A31" s="20">
        <v>150210</v>
      </c>
      <c r="B31" s="5" t="s">
        <v>13</v>
      </c>
      <c r="C31" s="5">
        <v>13300</v>
      </c>
      <c r="D31" s="4" t="s">
        <v>37</v>
      </c>
      <c r="E31" s="9">
        <v>0</v>
      </c>
      <c r="F31" s="83">
        <v>0</v>
      </c>
      <c r="G31" s="83">
        <v>0</v>
      </c>
      <c r="H31" s="22">
        <f t="shared" si="0"/>
        <v>0</v>
      </c>
    </row>
    <row r="32" spans="1:9">
      <c r="A32" s="20">
        <v>150270</v>
      </c>
      <c r="B32" s="5" t="s">
        <v>13</v>
      </c>
      <c r="C32" s="5">
        <v>13300</v>
      </c>
      <c r="D32" s="4" t="s">
        <v>38</v>
      </c>
      <c r="E32" s="9">
        <v>0</v>
      </c>
      <c r="F32" s="83">
        <v>0</v>
      </c>
      <c r="G32" s="83">
        <v>0</v>
      </c>
      <c r="H32" s="22">
        <f t="shared" si="0"/>
        <v>0</v>
      </c>
    </row>
    <row r="33" spans="1:9">
      <c r="A33" s="20">
        <v>150990</v>
      </c>
      <c r="B33" s="5" t="s">
        <v>13</v>
      </c>
      <c r="C33" s="5">
        <v>13303</v>
      </c>
      <c r="D33" s="4" t="s">
        <v>39</v>
      </c>
      <c r="E33" s="9">
        <v>46534688</v>
      </c>
      <c r="F33" s="83">
        <v>0</v>
      </c>
      <c r="G33" s="83">
        <v>0</v>
      </c>
      <c r="H33" s="22">
        <f t="shared" si="0"/>
        <v>46534688</v>
      </c>
    </row>
    <row r="34" spans="1:9">
      <c r="A34" s="20"/>
      <c r="B34" s="5" t="s">
        <v>13</v>
      </c>
      <c r="C34" s="5"/>
      <c r="D34" s="4" t="s">
        <v>40</v>
      </c>
      <c r="E34" s="9">
        <v>0</v>
      </c>
      <c r="F34" s="83">
        <v>0</v>
      </c>
      <c r="G34" s="83">
        <v>0</v>
      </c>
      <c r="H34" s="22">
        <f t="shared" si="0"/>
        <v>0</v>
      </c>
    </row>
    <row r="35" spans="1:9">
      <c r="A35" s="20">
        <v>152610</v>
      </c>
      <c r="B35" s="5" t="s">
        <v>13</v>
      </c>
      <c r="C35" s="5">
        <v>13600</v>
      </c>
      <c r="D35" s="4" t="s">
        <v>41</v>
      </c>
      <c r="E35" s="9">
        <v>191230</v>
      </c>
      <c r="F35" s="83">
        <v>0</v>
      </c>
      <c r="G35" s="83">
        <v>0</v>
      </c>
      <c r="H35" s="22">
        <f t="shared" si="0"/>
        <v>191230</v>
      </c>
    </row>
    <row r="36" spans="1:9">
      <c r="A36" s="73"/>
      <c r="B36" s="74" t="s">
        <v>13</v>
      </c>
      <c r="C36" s="74">
        <v>19801</v>
      </c>
      <c r="D36" s="75" t="s">
        <v>42</v>
      </c>
      <c r="E36" s="76">
        <v>0</v>
      </c>
      <c r="F36" s="86">
        <v>0</v>
      </c>
      <c r="G36" s="86">
        <v>0</v>
      </c>
      <c r="H36" s="77">
        <f t="shared" si="0"/>
        <v>0</v>
      </c>
      <c r="I36" s="88" t="s">
        <v>43</v>
      </c>
    </row>
    <row r="37" spans="1:9">
      <c r="A37" s="20">
        <v>157110</v>
      </c>
      <c r="B37" s="5" t="s">
        <v>13</v>
      </c>
      <c r="C37" s="5"/>
      <c r="D37" s="4" t="s">
        <v>44</v>
      </c>
      <c r="E37" s="9">
        <v>0</v>
      </c>
      <c r="F37" s="83">
        <v>0</v>
      </c>
      <c r="G37" s="83">
        <v>0</v>
      </c>
      <c r="H37" s="22">
        <f t="shared" si="0"/>
        <v>0</v>
      </c>
    </row>
    <row r="38" spans="1:9">
      <c r="A38" s="20">
        <v>157810</v>
      </c>
      <c r="B38" s="5" t="s">
        <v>13</v>
      </c>
      <c r="C38" s="5"/>
      <c r="D38" s="4" t="s">
        <v>45</v>
      </c>
      <c r="E38" s="9">
        <v>0</v>
      </c>
      <c r="F38" s="83">
        <v>0</v>
      </c>
      <c r="G38" s="83">
        <v>0</v>
      </c>
      <c r="H38" s="22">
        <f t="shared" si="0"/>
        <v>0</v>
      </c>
    </row>
    <row r="39" spans="1:9">
      <c r="A39" s="20">
        <v>157910</v>
      </c>
      <c r="B39" s="5" t="s">
        <v>13</v>
      </c>
      <c r="C39" s="5">
        <v>14300</v>
      </c>
      <c r="D39" s="4" t="s">
        <v>46</v>
      </c>
      <c r="E39" s="9">
        <v>0</v>
      </c>
      <c r="F39" s="83">
        <v>0</v>
      </c>
      <c r="G39" s="83">
        <v>0</v>
      </c>
      <c r="H39" s="22">
        <f t="shared" si="0"/>
        <v>0</v>
      </c>
    </row>
    <row r="40" spans="1:9">
      <c r="A40" s="20">
        <v>173100</v>
      </c>
      <c r="B40" s="5" t="s">
        <v>13</v>
      </c>
      <c r="C40" s="5"/>
      <c r="D40" s="4" t="s">
        <v>47</v>
      </c>
      <c r="E40" s="9">
        <v>0</v>
      </c>
      <c r="F40" s="83">
        <v>0</v>
      </c>
      <c r="G40" s="83">
        <v>0</v>
      </c>
      <c r="H40" s="22">
        <f t="shared" si="0"/>
        <v>0</v>
      </c>
    </row>
    <row r="41" spans="1:9">
      <c r="A41" s="20">
        <v>174100</v>
      </c>
      <c r="B41" s="5" t="s">
        <v>13</v>
      </c>
      <c r="C41" s="5">
        <v>21900</v>
      </c>
      <c r="D41" s="4" t="s">
        <v>48</v>
      </c>
      <c r="E41" s="9">
        <v>272817297</v>
      </c>
      <c r="F41" s="83">
        <v>0</v>
      </c>
      <c r="G41" s="83">
        <v>0</v>
      </c>
      <c r="H41" s="22">
        <f t="shared" si="0"/>
        <v>272817297</v>
      </c>
    </row>
    <row r="42" spans="1:9">
      <c r="A42" s="20">
        <v>177110</v>
      </c>
      <c r="B42" s="5" t="s">
        <v>13</v>
      </c>
      <c r="C42" s="5">
        <v>22100</v>
      </c>
      <c r="D42" s="4" t="s">
        <v>49</v>
      </c>
      <c r="E42" s="9">
        <v>0</v>
      </c>
      <c r="F42" s="83">
        <v>0</v>
      </c>
      <c r="G42" s="83">
        <v>0</v>
      </c>
      <c r="H42" s="22">
        <f t="shared" si="0"/>
        <v>0</v>
      </c>
    </row>
    <row r="43" spans="1:9">
      <c r="A43" s="20">
        <v>177120</v>
      </c>
      <c r="B43" s="5" t="s">
        <v>13</v>
      </c>
      <c r="C43" s="5">
        <v>22300</v>
      </c>
      <c r="D43" s="4" t="s">
        <v>50</v>
      </c>
      <c r="E43" s="9">
        <v>245934526</v>
      </c>
      <c r="F43" s="83">
        <v>0</v>
      </c>
      <c r="G43" s="83">
        <v>0</v>
      </c>
      <c r="H43" s="22">
        <f t="shared" si="0"/>
        <v>245934526</v>
      </c>
    </row>
    <row r="44" spans="1:9">
      <c r="A44" s="20">
        <v>177130</v>
      </c>
      <c r="B44" s="5" t="s">
        <v>13</v>
      </c>
      <c r="C44" s="5">
        <v>22500</v>
      </c>
      <c r="D44" s="4" t="s">
        <v>51</v>
      </c>
      <c r="E44" s="9">
        <v>50429170</v>
      </c>
      <c r="F44" s="83">
        <v>0</v>
      </c>
      <c r="G44" s="83">
        <v>0</v>
      </c>
      <c r="H44" s="22">
        <f t="shared" si="0"/>
        <v>50429170</v>
      </c>
    </row>
    <row r="45" spans="1:9">
      <c r="A45" s="20">
        <v>184110</v>
      </c>
      <c r="B45" s="5" t="s">
        <v>13</v>
      </c>
      <c r="C45" s="5">
        <v>22000</v>
      </c>
      <c r="D45" s="4" t="s">
        <v>52</v>
      </c>
      <c r="E45" s="9">
        <v>-269576597</v>
      </c>
      <c r="F45" s="83">
        <v>0</v>
      </c>
      <c r="G45" s="83">
        <v>74700</v>
      </c>
      <c r="H45" s="22">
        <f>E45+F45-G45</f>
        <v>-269651297</v>
      </c>
    </row>
    <row r="46" spans="1:9">
      <c r="A46" s="20">
        <v>187110</v>
      </c>
      <c r="B46" s="5" t="s">
        <v>13</v>
      </c>
      <c r="C46" s="5">
        <v>22200</v>
      </c>
      <c r="D46" s="4" t="s">
        <v>53</v>
      </c>
      <c r="E46" s="9">
        <v>0</v>
      </c>
      <c r="F46" s="83">
        <v>0</v>
      </c>
      <c r="G46" s="83">
        <v>0</v>
      </c>
      <c r="H46" s="22">
        <f t="shared" si="0"/>
        <v>0</v>
      </c>
    </row>
    <row r="47" spans="1:9">
      <c r="A47" s="20">
        <v>187120</v>
      </c>
      <c r="B47" s="5" t="s">
        <v>13</v>
      </c>
      <c r="C47" s="5">
        <v>22400</v>
      </c>
      <c r="D47" s="4" t="s">
        <v>54</v>
      </c>
      <c r="E47" s="9">
        <v>-177187387</v>
      </c>
      <c r="F47" s="83">
        <v>0</v>
      </c>
      <c r="G47" s="83">
        <v>3156961</v>
      </c>
      <c r="H47" s="22">
        <f t="shared" si="0"/>
        <v>-180344348</v>
      </c>
    </row>
    <row r="48" spans="1:9">
      <c r="A48" s="20">
        <v>187130</v>
      </c>
      <c r="B48" s="5" t="s">
        <v>13</v>
      </c>
      <c r="C48" s="5">
        <v>22600</v>
      </c>
      <c r="D48" s="4" t="s">
        <v>55</v>
      </c>
      <c r="E48" s="9">
        <v>-50427170</v>
      </c>
      <c r="F48" s="83">
        <v>0</v>
      </c>
      <c r="G48" s="83">
        <v>0</v>
      </c>
      <c r="H48" s="22">
        <f t="shared" si="0"/>
        <v>-50427170</v>
      </c>
    </row>
    <row r="49" spans="1:8">
      <c r="A49" s="20">
        <v>187200</v>
      </c>
      <c r="B49" s="5" t="s">
        <v>13</v>
      </c>
      <c r="C49" s="5">
        <v>10900</v>
      </c>
      <c r="D49" s="4" t="s">
        <v>56</v>
      </c>
      <c r="E49" s="9">
        <v>-6544253</v>
      </c>
      <c r="F49" s="83">
        <v>0</v>
      </c>
      <c r="G49" s="83">
        <v>0</v>
      </c>
      <c r="H49" s="22">
        <f t="shared" si="0"/>
        <v>-6544253</v>
      </c>
    </row>
    <row r="50" spans="1:8">
      <c r="A50" s="20">
        <v>410110</v>
      </c>
      <c r="B50" s="5" t="s">
        <v>13</v>
      </c>
      <c r="C50" s="5"/>
      <c r="D50" s="4"/>
      <c r="E50" s="9">
        <v>0</v>
      </c>
      <c r="F50" s="83">
        <v>0</v>
      </c>
      <c r="G50" s="83">
        <v>0</v>
      </c>
      <c r="H50" s="22">
        <f t="shared" si="0"/>
        <v>0</v>
      </c>
    </row>
    <row r="51" spans="1:8">
      <c r="A51" s="20">
        <v>410520</v>
      </c>
      <c r="B51" s="5" t="s">
        <v>13</v>
      </c>
      <c r="C51" s="5"/>
      <c r="D51" s="4" t="s">
        <v>57</v>
      </c>
      <c r="E51" s="9">
        <v>0</v>
      </c>
      <c r="F51" s="83">
        <v>0</v>
      </c>
      <c r="G51" s="83">
        <v>0</v>
      </c>
      <c r="H51" s="22">
        <f t="shared" si="0"/>
        <v>0</v>
      </c>
    </row>
    <row r="52" spans="1:8" ht="12" customHeight="1">
      <c r="A52" s="20">
        <v>418000</v>
      </c>
      <c r="B52" s="5" t="s">
        <v>13</v>
      </c>
      <c r="C52" s="5">
        <v>25100</v>
      </c>
      <c r="D52" s="4" t="s">
        <v>58</v>
      </c>
      <c r="E52" s="56">
        <v>-9059303</v>
      </c>
      <c r="F52" s="83">
        <v>0</v>
      </c>
      <c r="G52" s="83">
        <v>0</v>
      </c>
      <c r="H52" s="22">
        <f t="shared" si="0"/>
        <v>-9059303</v>
      </c>
    </row>
    <row r="53" spans="1:8">
      <c r="A53" s="20">
        <v>418100</v>
      </c>
      <c r="B53" s="5" t="s">
        <v>13</v>
      </c>
      <c r="C53" s="5">
        <v>25101</v>
      </c>
      <c r="D53" s="4" t="s">
        <v>59</v>
      </c>
      <c r="E53" s="56">
        <v>-2601024946</v>
      </c>
      <c r="F53" s="83">
        <v>2671621107</v>
      </c>
      <c r="G53" s="83">
        <v>2476231865</v>
      </c>
      <c r="H53" s="22">
        <f t="shared" si="0"/>
        <v>-2405635704</v>
      </c>
    </row>
    <row r="54" spans="1:8">
      <c r="A54" s="20">
        <v>418160</v>
      </c>
      <c r="B54" s="5" t="s">
        <v>13</v>
      </c>
      <c r="C54" s="5"/>
      <c r="D54" s="4" t="s">
        <v>60</v>
      </c>
      <c r="E54" s="9">
        <v>0</v>
      </c>
      <c r="F54" s="83">
        <v>0</v>
      </c>
      <c r="G54" s="83">
        <v>0</v>
      </c>
      <c r="H54" s="22">
        <f t="shared" si="0"/>
        <v>0</v>
      </c>
    </row>
    <row r="55" spans="1:8">
      <c r="A55" s="20">
        <v>418260</v>
      </c>
      <c r="B55" s="5" t="s">
        <v>13</v>
      </c>
      <c r="C55" s="5">
        <v>25300</v>
      </c>
      <c r="D55" s="4" t="s">
        <v>61</v>
      </c>
      <c r="E55" s="9">
        <v>0</v>
      </c>
      <c r="F55" s="83">
        <v>0</v>
      </c>
      <c r="G55" s="83">
        <v>0</v>
      </c>
      <c r="H55" s="22">
        <f t="shared" si="0"/>
        <v>0</v>
      </c>
    </row>
    <row r="56" spans="1:8">
      <c r="A56" s="20">
        <v>418310</v>
      </c>
      <c r="B56" s="5" t="s">
        <v>13</v>
      </c>
      <c r="C56" s="5">
        <v>25301</v>
      </c>
      <c r="D56" s="4" t="s">
        <v>62</v>
      </c>
      <c r="E56" s="9">
        <v>-3272883</v>
      </c>
      <c r="F56" s="83">
        <v>0</v>
      </c>
      <c r="G56" s="83">
        <v>0</v>
      </c>
      <c r="H56" s="22">
        <f t="shared" si="0"/>
        <v>-3272883</v>
      </c>
    </row>
    <row r="57" spans="1:8">
      <c r="A57" s="20">
        <v>418910</v>
      </c>
      <c r="B57" s="5" t="s">
        <v>13</v>
      </c>
      <c r="C57" s="5"/>
      <c r="D57" s="4" t="s">
        <v>63</v>
      </c>
      <c r="E57" s="9">
        <v>0</v>
      </c>
      <c r="F57" s="83">
        <v>0</v>
      </c>
      <c r="G57" s="83">
        <v>0</v>
      </c>
      <c r="H57" s="22">
        <f t="shared" si="0"/>
        <v>0</v>
      </c>
    </row>
    <row r="58" spans="1:8">
      <c r="A58" s="20">
        <v>422120</v>
      </c>
      <c r="B58" s="5" t="s">
        <v>13</v>
      </c>
      <c r="C58" s="5">
        <v>26200</v>
      </c>
      <c r="D58" s="4" t="s">
        <v>64</v>
      </c>
      <c r="E58" s="9">
        <v>0</v>
      </c>
      <c r="F58" s="83">
        <v>0</v>
      </c>
      <c r="G58" s="83">
        <v>0</v>
      </c>
      <c r="H58" s="22">
        <f t="shared" si="0"/>
        <v>0</v>
      </c>
    </row>
    <row r="59" spans="1:8">
      <c r="A59" s="20">
        <v>423000</v>
      </c>
      <c r="B59" s="5" t="s">
        <v>13</v>
      </c>
      <c r="C59" s="5">
        <v>26201</v>
      </c>
      <c r="D59" s="4" t="s">
        <v>65</v>
      </c>
      <c r="E59" s="9">
        <v>-152412595</v>
      </c>
      <c r="F59" s="83">
        <v>0</v>
      </c>
      <c r="G59" s="83">
        <v>2922168</v>
      </c>
      <c r="H59" s="22">
        <f t="shared" si="0"/>
        <v>-155334763</v>
      </c>
    </row>
    <row r="60" spans="1:8">
      <c r="A60" s="20">
        <v>428000</v>
      </c>
      <c r="B60" s="5" t="s">
        <v>13</v>
      </c>
      <c r="C60" s="5">
        <v>26200</v>
      </c>
      <c r="D60" s="4" t="s">
        <v>66</v>
      </c>
      <c r="E60" s="9">
        <v>0</v>
      </c>
      <c r="F60" s="83">
        <v>0</v>
      </c>
      <c r="G60" s="83">
        <v>0</v>
      </c>
      <c r="H60" s="22">
        <f t="shared" si="0"/>
        <v>0</v>
      </c>
    </row>
    <row r="61" spans="1:8">
      <c r="A61" s="73"/>
      <c r="B61" s="74" t="s">
        <v>13</v>
      </c>
      <c r="C61" s="74">
        <v>26205</v>
      </c>
      <c r="D61" s="75" t="s">
        <v>67</v>
      </c>
      <c r="E61" s="76">
        <v>1000000000</v>
      </c>
      <c r="F61" s="86">
        <v>0</v>
      </c>
      <c r="G61" s="86">
        <v>0</v>
      </c>
      <c r="H61" s="77">
        <f t="shared" si="0"/>
        <v>1000000000</v>
      </c>
    </row>
    <row r="62" spans="1:8">
      <c r="A62" s="20">
        <v>428810</v>
      </c>
      <c r="B62" s="5" t="s">
        <v>13</v>
      </c>
      <c r="C62" s="5">
        <v>27500</v>
      </c>
      <c r="D62" s="4" t="s">
        <v>68</v>
      </c>
      <c r="E62" s="9">
        <v>-35621160</v>
      </c>
      <c r="F62" s="83">
        <v>29481560</v>
      </c>
      <c r="G62" s="83">
        <v>16912460</v>
      </c>
      <c r="H62" s="22">
        <f t="shared" si="0"/>
        <v>-23052060</v>
      </c>
    </row>
    <row r="63" spans="1:8">
      <c r="A63" s="20">
        <v>428820</v>
      </c>
      <c r="B63" s="5" t="s">
        <v>13</v>
      </c>
      <c r="C63" s="5">
        <v>27600</v>
      </c>
      <c r="D63" s="4" t="s">
        <v>69</v>
      </c>
      <c r="E63" s="9">
        <v>3243640</v>
      </c>
      <c r="F63" s="83">
        <v>2948580</v>
      </c>
      <c r="G63" s="83">
        <v>1691200</v>
      </c>
      <c r="H63" s="22">
        <f t="shared" si="0"/>
        <v>4501020</v>
      </c>
    </row>
    <row r="64" spans="1:8">
      <c r="A64" s="20">
        <v>428830</v>
      </c>
      <c r="B64" s="5" t="s">
        <v>13</v>
      </c>
      <c r="C64" s="5">
        <v>27700</v>
      </c>
      <c r="D64" s="4" t="s">
        <v>70</v>
      </c>
      <c r="E64" s="9">
        <v>-2421260</v>
      </c>
      <c r="F64" s="83">
        <v>2421260</v>
      </c>
      <c r="G64" s="83">
        <v>2421260</v>
      </c>
      <c r="H64" s="22">
        <f t="shared" si="0"/>
        <v>-2421260</v>
      </c>
    </row>
    <row r="65" spans="1:9">
      <c r="A65" s="20">
        <v>428840</v>
      </c>
      <c r="B65" s="5" t="s">
        <v>13</v>
      </c>
      <c r="C65" s="5">
        <v>27800</v>
      </c>
      <c r="D65" s="4" t="s">
        <v>71</v>
      </c>
      <c r="E65" s="9">
        <v>-5590340</v>
      </c>
      <c r="F65" s="83">
        <v>5004680</v>
      </c>
      <c r="G65" s="83">
        <v>6754440</v>
      </c>
      <c r="H65" s="22">
        <f t="shared" si="0"/>
        <v>-7340100</v>
      </c>
    </row>
    <row r="66" spans="1:9">
      <c r="A66" s="20">
        <v>441100</v>
      </c>
      <c r="B66" s="5" t="s">
        <v>13</v>
      </c>
      <c r="C66" s="5">
        <v>26203</v>
      </c>
      <c r="D66" s="4" t="s">
        <v>72</v>
      </c>
      <c r="E66" s="9">
        <v>-1584930415</v>
      </c>
      <c r="F66" s="83">
        <v>0</v>
      </c>
      <c r="G66" s="83">
        <v>0</v>
      </c>
      <c r="H66" s="22">
        <f t="shared" si="0"/>
        <v>-1584930415</v>
      </c>
    </row>
    <row r="67" spans="1:9">
      <c r="A67" s="20">
        <v>412100</v>
      </c>
      <c r="B67" s="5" t="s">
        <v>13</v>
      </c>
      <c r="C67" s="5"/>
      <c r="D67" s="4"/>
      <c r="E67" s="9">
        <v>0</v>
      </c>
      <c r="F67" s="83">
        <v>0</v>
      </c>
      <c r="G67" s="83">
        <v>0</v>
      </c>
      <c r="H67" s="22">
        <f t="shared" si="0"/>
        <v>0</v>
      </c>
    </row>
    <row r="68" spans="1:9">
      <c r="A68" s="20">
        <v>448930</v>
      </c>
      <c r="B68" s="5" t="s">
        <v>13</v>
      </c>
      <c r="C68" s="5"/>
      <c r="D68" s="4" t="s">
        <v>73</v>
      </c>
      <c r="E68" s="9">
        <v>0</v>
      </c>
      <c r="F68" s="83">
        <v>0</v>
      </c>
      <c r="G68" s="83">
        <v>0</v>
      </c>
      <c r="H68" s="22">
        <f t="shared" si="0"/>
        <v>0</v>
      </c>
    </row>
    <row r="69" spans="1:9">
      <c r="A69" s="20">
        <v>466010</v>
      </c>
      <c r="B69" s="5" t="s">
        <v>13</v>
      </c>
      <c r="C69" s="5"/>
      <c r="D69" s="4" t="s">
        <v>74</v>
      </c>
      <c r="E69" s="56">
        <v>0</v>
      </c>
      <c r="F69" s="83">
        <v>0</v>
      </c>
      <c r="G69" s="83">
        <v>0</v>
      </c>
      <c r="H69" s="22">
        <f t="shared" si="0"/>
        <v>0</v>
      </c>
    </row>
    <row r="70" spans="1:9">
      <c r="A70" s="20">
        <v>466020</v>
      </c>
      <c r="B70" s="5" t="s">
        <v>13</v>
      </c>
      <c r="C70" s="5"/>
      <c r="D70" s="4" t="s">
        <v>766</v>
      </c>
      <c r="E70" s="56">
        <v>0</v>
      </c>
      <c r="F70" s="83">
        <v>0</v>
      </c>
      <c r="G70" s="83">
        <v>0</v>
      </c>
      <c r="H70" s="22">
        <f t="shared" si="0"/>
        <v>0</v>
      </c>
    </row>
    <row r="71" spans="1:9">
      <c r="A71" s="20">
        <v>467110</v>
      </c>
      <c r="B71" s="5" t="s">
        <v>13</v>
      </c>
      <c r="C71" s="5"/>
      <c r="D71" s="4" t="s">
        <v>76</v>
      </c>
      <c r="E71" s="9">
        <v>0</v>
      </c>
      <c r="F71" s="83">
        <v>0</v>
      </c>
      <c r="G71" s="83">
        <v>0</v>
      </c>
      <c r="H71" s="22">
        <f t="shared" si="0"/>
        <v>0</v>
      </c>
    </row>
    <row r="72" spans="1:9">
      <c r="A72" s="20">
        <v>484004</v>
      </c>
      <c r="B72" s="5" t="s">
        <v>13</v>
      </c>
      <c r="C72" s="5"/>
      <c r="D72" s="4" t="s">
        <v>77</v>
      </c>
      <c r="E72" s="9">
        <v>0</v>
      </c>
      <c r="F72" s="83">
        <v>0</v>
      </c>
      <c r="G72" s="83">
        <v>0</v>
      </c>
      <c r="H72" s="22">
        <f t="shared" si="0"/>
        <v>0</v>
      </c>
    </row>
    <row r="73" spans="1:9">
      <c r="A73" s="107">
        <v>484037</v>
      </c>
      <c r="B73" s="108" t="s">
        <v>13</v>
      </c>
      <c r="C73" s="108">
        <v>28000</v>
      </c>
      <c r="D73" s="109" t="s">
        <v>78</v>
      </c>
      <c r="E73" s="113">
        <v>6856794418</v>
      </c>
      <c r="F73" s="111">
        <v>404933312</v>
      </c>
      <c r="G73" s="111">
        <v>563945995</v>
      </c>
      <c r="H73" s="135">
        <f t="shared" si="0"/>
        <v>6697781735</v>
      </c>
      <c r="I73" s="112"/>
    </row>
    <row r="74" spans="1:9">
      <c r="A74" s="20">
        <v>484183</v>
      </c>
      <c r="B74" s="5" t="s">
        <v>13</v>
      </c>
      <c r="C74" s="5"/>
      <c r="D74" s="4" t="s">
        <v>79</v>
      </c>
      <c r="E74" s="9">
        <v>0</v>
      </c>
      <c r="F74" s="83">
        <v>0</v>
      </c>
      <c r="G74" s="83">
        <v>0</v>
      </c>
      <c r="H74" s="22">
        <f t="shared" ref="H74:H135" si="1">E74+F74-G74</f>
        <v>0</v>
      </c>
    </row>
    <row r="75" spans="1:9">
      <c r="A75" s="20">
        <v>484197</v>
      </c>
      <c r="B75" s="5" t="s">
        <v>13</v>
      </c>
      <c r="C75" s="5">
        <v>28200</v>
      </c>
      <c r="D75" s="4" t="s">
        <v>80</v>
      </c>
      <c r="E75" s="56">
        <v>0</v>
      </c>
      <c r="F75" s="83">
        <v>0</v>
      </c>
      <c r="G75" s="83">
        <v>0</v>
      </c>
      <c r="H75" s="22">
        <f t="shared" si="1"/>
        <v>0</v>
      </c>
    </row>
    <row r="76" spans="1:9">
      <c r="A76" s="20">
        <v>484281</v>
      </c>
      <c r="B76" s="5" t="s">
        <v>13</v>
      </c>
      <c r="C76" s="5"/>
      <c r="D76" s="4" t="s">
        <v>81</v>
      </c>
      <c r="E76" s="9">
        <v>0</v>
      </c>
      <c r="F76" s="83">
        <v>0</v>
      </c>
      <c r="G76" s="83">
        <v>0</v>
      </c>
      <c r="H76" s="22">
        <f t="shared" si="1"/>
        <v>0</v>
      </c>
    </row>
    <row r="77" spans="1:9">
      <c r="A77" s="20">
        <v>484307</v>
      </c>
      <c r="B77" s="5" t="s">
        <v>13</v>
      </c>
      <c r="C77" s="5"/>
      <c r="D77" s="4" t="s">
        <v>82</v>
      </c>
      <c r="E77" s="9">
        <v>0</v>
      </c>
      <c r="F77" s="83">
        <v>0</v>
      </c>
      <c r="G77" s="83">
        <v>0</v>
      </c>
      <c r="H77" s="22">
        <f t="shared" si="1"/>
        <v>0</v>
      </c>
    </row>
    <row r="78" spans="1:9">
      <c r="A78" s="20">
        <v>484423</v>
      </c>
      <c r="B78" s="5" t="s">
        <v>13</v>
      </c>
      <c r="C78" s="5">
        <v>28500</v>
      </c>
      <c r="D78" s="4" t="s">
        <v>83</v>
      </c>
      <c r="E78" s="9">
        <v>-129411256</v>
      </c>
      <c r="F78" s="83">
        <v>0</v>
      </c>
      <c r="G78" s="83">
        <v>33319993</v>
      </c>
      <c r="H78" s="22">
        <f t="shared" si="1"/>
        <v>-162731249</v>
      </c>
    </row>
    <row r="79" spans="1:9">
      <c r="A79" s="20">
        <v>484941</v>
      </c>
      <c r="B79" s="5" t="s">
        <v>13</v>
      </c>
      <c r="C79" s="5"/>
      <c r="D79" s="4" t="s">
        <v>84</v>
      </c>
      <c r="E79" s="9">
        <v>0</v>
      </c>
      <c r="F79" s="83">
        <v>0</v>
      </c>
      <c r="G79" s="83">
        <v>0</v>
      </c>
      <c r="H79" s="22">
        <f t="shared" si="1"/>
        <v>0</v>
      </c>
    </row>
    <row r="80" spans="1:9">
      <c r="A80" s="125"/>
      <c r="B80" s="126" t="s">
        <v>13</v>
      </c>
      <c r="C80" s="126">
        <v>28700</v>
      </c>
      <c r="D80" s="127" t="s">
        <v>712</v>
      </c>
      <c r="E80" s="128">
        <v>-33232925</v>
      </c>
      <c r="F80" s="129">
        <v>16464531</v>
      </c>
      <c r="G80" s="129">
        <v>30095207</v>
      </c>
      <c r="H80" s="130">
        <f>E80+F80-G80</f>
        <v>-46863601</v>
      </c>
    </row>
    <row r="81" spans="1:8">
      <c r="A81" s="20">
        <v>494020</v>
      </c>
      <c r="B81" s="5" t="s">
        <v>13</v>
      </c>
      <c r="C81" s="5"/>
      <c r="D81" s="4"/>
      <c r="E81" s="9">
        <v>0</v>
      </c>
      <c r="F81" s="83">
        <v>0</v>
      </c>
      <c r="G81" s="83">
        <v>0</v>
      </c>
      <c r="H81" s="22">
        <f t="shared" si="1"/>
        <v>0</v>
      </c>
    </row>
    <row r="82" spans="1:8">
      <c r="A82" s="20">
        <v>496000</v>
      </c>
      <c r="B82" s="5" t="s">
        <v>13</v>
      </c>
      <c r="C82" s="5">
        <v>33100</v>
      </c>
      <c r="D82" s="4" t="s">
        <v>85</v>
      </c>
      <c r="E82" s="9">
        <v>-498060000</v>
      </c>
      <c r="F82" s="83">
        <v>0</v>
      </c>
      <c r="G82" s="83">
        <v>0</v>
      </c>
      <c r="H82" s="22">
        <f t="shared" si="1"/>
        <v>-498060000</v>
      </c>
    </row>
    <row r="83" spans="1:8">
      <c r="A83" s="20">
        <v>498000</v>
      </c>
      <c r="B83" s="5" t="s">
        <v>13</v>
      </c>
      <c r="C83" s="5">
        <v>34100</v>
      </c>
      <c r="D83" s="4" t="s">
        <v>86</v>
      </c>
      <c r="E83" s="9">
        <v>-76665752</v>
      </c>
      <c r="F83" s="83">
        <v>0</v>
      </c>
      <c r="G83" s="83">
        <v>0</v>
      </c>
      <c r="H83" s="22">
        <f t="shared" si="1"/>
        <v>-76665752</v>
      </c>
    </row>
    <row r="84" spans="1:8">
      <c r="A84" s="58">
        <v>499110</v>
      </c>
      <c r="B84" s="59" t="s">
        <v>13</v>
      </c>
      <c r="C84" s="59">
        <v>37500</v>
      </c>
      <c r="D84" s="60" t="s">
        <v>87</v>
      </c>
      <c r="E84" s="61">
        <v>-9154715196</v>
      </c>
      <c r="F84" s="85">
        <v>0</v>
      </c>
      <c r="G84" s="85">
        <v>0</v>
      </c>
      <c r="H84" s="62">
        <f t="shared" si="1"/>
        <v>-9154715196</v>
      </c>
    </row>
    <row r="85" spans="1:8">
      <c r="A85" s="20" t="s">
        <v>88</v>
      </c>
      <c r="B85" s="5" t="s">
        <v>13</v>
      </c>
      <c r="C85" s="5">
        <v>40100</v>
      </c>
      <c r="D85" s="4" t="s">
        <v>89</v>
      </c>
      <c r="E85" s="9">
        <v>0</v>
      </c>
      <c r="F85" s="83">
        <v>0</v>
      </c>
      <c r="G85" s="83">
        <v>0</v>
      </c>
      <c r="H85" s="22">
        <f t="shared" si="1"/>
        <v>0</v>
      </c>
    </row>
    <row r="86" spans="1:8">
      <c r="A86" s="20" t="s">
        <v>90</v>
      </c>
      <c r="B86" s="5" t="s">
        <v>13</v>
      </c>
      <c r="C86" s="5">
        <v>40100</v>
      </c>
      <c r="D86" s="4" t="s">
        <v>91</v>
      </c>
      <c r="E86" s="9">
        <v>0</v>
      </c>
      <c r="F86" s="83">
        <v>0</v>
      </c>
      <c r="G86" s="83">
        <v>0</v>
      </c>
      <c r="H86" s="22">
        <f t="shared" si="1"/>
        <v>0</v>
      </c>
    </row>
    <row r="87" spans="1:8">
      <c r="A87" s="20" t="s">
        <v>92</v>
      </c>
      <c r="B87" s="5" t="s">
        <v>13</v>
      </c>
      <c r="C87" s="5">
        <v>40100</v>
      </c>
      <c r="D87" s="4" t="s">
        <v>93</v>
      </c>
      <c r="E87" s="9">
        <v>0</v>
      </c>
      <c r="F87" s="83">
        <v>0</v>
      </c>
      <c r="G87" s="83">
        <v>0</v>
      </c>
      <c r="H87" s="22">
        <f t="shared" si="1"/>
        <v>0</v>
      </c>
    </row>
    <row r="88" spans="1:8">
      <c r="A88" s="20" t="s">
        <v>94</v>
      </c>
      <c r="B88" s="5" t="s">
        <v>13</v>
      </c>
      <c r="C88" s="5">
        <v>40100</v>
      </c>
      <c r="D88" s="4" t="s">
        <v>95</v>
      </c>
      <c r="E88" s="9">
        <v>0</v>
      </c>
      <c r="F88" s="83">
        <v>0</v>
      </c>
      <c r="G88" s="83">
        <v>0</v>
      </c>
      <c r="H88" s="22">
        <f t="shared" si="1"/>
        <v>0</v>
      </c>
    </row>
    <row r="89" spans="1:8">
      <c r="A89" s="20" t="s">
        <v>96</v>
      </c>
      <c r="B89" s="5" t="s">
        <v>13</v>
      </c>
      <c r="C89" s="5">
        <v>40100</v>
      </c>
      <c r="D89" s="4" t="s">
        <v>97</v>
      </c>
      <c r="E89" s="9">
        <v>0</v>
      </c>
      <c r="F89" s="83">
        <v>0</v>
      </c>
      <c r="G89" s="83">
        <v>0</v>
      </c>
      <c r="H89" s="22">
        <f t="shared" si="1"/>
        <v>0</v>
      </c>
    </row>
    <row r="90" spans="1:8">
      <c r="A90" s="20" t="s">
        <v>98</v>
      </c>
      <c r="B90" s="5" t="s">
        <v>13</v>
      </c>
      <c r="C90" s="5">
        <v>40100</v>
      </c>
      <c r="D90" s="4" t="s">
        <v>99</v>
      </c>
      <c r="E90" s="9">
        <v>-137699363</v>
      </c>
      <c r="F90" s="83">
        <v>118334371</v>
      </c>
      <c r="G90" s="83">
        <v>178046662</v>
      </c>
      <c r="H90" s="22">
        <f t="shared" si="1"/>
        <v>-197411654</v>
      </c>
    </row>
    <row r="91" spans="1:8">
      <c r="A91" s="20" t="s">
        <v>100</v>
      </c>
      <c r="B91" s="5" t="s">
        <v>13</v>
      </c>
      <c r="C91" s="5">
        <v>40100</v>
      </c>
      <c r="D91" s="4" t="s">
        <v>101</v>
      </c>
      <c r="E91" s="9">
        <v>0</v>
      </c>
      <c r="F91" s="83">
        <v>0</v>
      </c>
      <c r="G91" s="83">
        <v>0</v>
      </c>
      <c r="H91" s="22">
        <f t="shared" si="1"/>
        <v>0</v>
      </c>
    </row>
    <row r="92" spans="1:8">
      <c r="A92" s="20" t="s">
        <v>102</v>
      </c>
      <c r="B92" s="5" t="s">
        <v>13</v>
      </c>
      <c r="C92" s="5">
        <v>40100</v>
      </c>
      <c r="D92" s="4" t="s">
        <v>103</v>
      </c>
      <c r="E92" s="9">
        <v>0</v>
      </c>
      <c r="F92" s="83">
        <v>0</v>
      </c>
      <c r="G92" s="83">
        <v>0</v>
      </c>
      <c r="H92" s="22">
        <f t="shared" si="1"/>
        <v>0</v>
      </c>
    </row>
    <row r="93" spans="1:8">
      <c r="A93" s="142" t="s">
        <v>104</v>
      </c>
      <c r="B93" s="143" t="s">
        <v>13</v>
      </c>
      <c r="C93" s="143">
        <v>40101</v>
      </c>
      <c r="D93" s="144" t="s">
        <v>105</v>
      </c>
      <c r="E93" s="145">
        <v>-12176798236</v>
      </c>
      <c r="F93" s="140">
        <v>0</v>
      </c>
      <c r="G93" s="140">
        <v>2835684312</v>
      </c>
      <c r="H93" s="141">
        <f t="shared" si="1"/>
        <v>-15012482548</v>
      </c>
    </row>
    <row r="94" spans="1:8">
      <c r="A94" s="20" t="s">
        <v>106</v>
      </c>
      <c r="B94" s="5" t="s">
        <v>13</v>
      </c>
      <c r="C94" s="5">
        <v>40102</v>
      </c>
      <c r="D94" s="4" t="s">
        <v>107</v>
      </c>
      <c r="E94" s="9">
        <v>-2713000</v>
      </c>
      <c r="F94" s="83">
        <v>0</v>
      </c>
      <c r="G94" s="83">
        <v>6170400</v>
      </c>
      <c r="H94" s="22">
        <f>E94+F94-G94</f>
        <v>-8883400</v>
      </c>
    </row>
    <row r="95" spans="1:8">
      <c r="A95" s="20" t="s">
        <v>108</v>
      </c>
      <c r="B95" s="5" t="s">
        <v>13</v>
      </c>
      <c r="C95" s="5">
        <v>45100</v>
      </c>
      <c r="D95" s="4" t="s">
        <v>109</v>
      </c>
      <c r="E95" s="9">
        <v>0</v>
      </c>
      <c r="F95" s="83">
        <v>0</v>
      </c>
      <c r="G95" s="83">
        <v>0</v>
      </c>
      <c r="H95" s="22">
        <f t="shared" si="1"/>
        <v>0</v>
      </c>
    </row>
    <row r="96" spans="1:8">
      <c r="A96" s="20" t="s">
        <v>110</v>
      </c>
      <c r="B96" s="5" t="s">
        <v>13</v>
      </c>
      <c r="C96" s="5">
        <v>45101</v>
      </c>
      <c r="D96" s="4" t="s">
        <v>111</v>
      </c>
      <c r="E96" s="9">
        <v>11372875669</v>
      </c>
      <c r="F96" s="83">
        <v>2295666197</v>
      </c>
      <c r="G96" s="83">
        <v>0</v>
      </c>
      <c r="H96" s="22">
        <f t="shared" si="1"/>
        <v>13668541866</v>
      </c>
    </row>
    <row r="97" spans="1:8">
      <c r="A97" s="20" t="s">
        <v>112</v>
      </c>
      <c r="B97" s="5" t="s">
        <v>13</v>
      </c>
      <c r="C97" s="5">
        <v>45102</v>
      </c>
      <c r="D97" s="4" t="s">
        <v>113</v>
      </c>
      <c r="E97" s="9">
        <v>-29417940</v>
      </c>
      <c r="F97" s="83">
        <v>5139500</v>
      </c>
      <c r="G97" s="83">
        <v>0</v>
      </c>
      <c r="H97" s="22">
        <f t="shared" si="1"/>
        <v>-24278440</v>
      </c>
    </row>
    <row r="98" spans="1:8">
      <c r="A98" s="20" t="s">
        <v>114</v>
      </c>
      <c r="B98" s="5" t="s">
        <v>13</v>
      </c>
      <c r="C98" s="5">
        <v>80200</v>
      </c>
      <c r="D98" s="4" t="s">
        <v>115</v>
      </c>
      <c r="E98" s="9">
        <v>155549972</v>
      </c>
      <c r="F98" s="83">
        <v>27124267</v>
      </c>
      <c r="G98" s="83">
        <v>0</v>
      </c>
      <c r="H98" s="22">
        <f t="shared" si="1"/>
        <v>182674239</v>
      </c>
    </row>
    <row r="99" spans="1:8">
      <c r="A99" s="20" t="s">
        <v>116</v>
      </c>
      <c r="B99" s="5" t="s">
        <v>13</v>
      </c>
      <c r="C99" s="5">
        <v>80200</v>
      </c>
      <c r="D99" s="4" t="s">
        <v>117</v>
      </c>
      <c r="E99" s="9">
        <v>0</v>
      </c>
      <c r="F99" s="83">
        <v>0</v>
      </c>
      <c r="G99" s="83">
        <v>0</v>
      </c>
      <c r="H99" s="22">
        <f t="shared" si="1"/>
        <v>0</v>
      </c>
    </row>
    <row r="100" spans="1:8">
      <c r="A100" s="20" t="s">
        <v>118</v>
      </c>
      <c r="B100" s="5" t="s">
        <v>13</v>
      </c>
      <c r="C100" s="5">
        <v>80200</v>
      </c>
      <c r="D100" s="4" t="s">
        <v>119</v>
      </c>
      <c r="E100" s="9">
        <v>0</v>
      </c>
      <c r="F100" s="83">
        <v>0</v>
      </c>
      <c r="G100" s="83">
        <v>0</v>
      </c>
      <c r="H100" s="22">
        <f t="shared" si="1"/>
        <v>0</v>
      </c>
    </row>
    <row r="101" spans="1:8">
      <c r="A101" s="20" t="s">
        <v>120</v>
      </c>
      <c r="B101" s="5" t="s">
        <v>13</v>
      </c>
      <c r="C101" s="5">
        <v>80200</v>
      </c>
      <c r="D101" s="4" t="s">
        <v>121</v>
      </c>
      <c r="E101" s="9">
        <v>61928343</v>
      </c>
      <c r="F101" s="83">
        <v>10945984</v>
      </c>
      <c r="G101" s="83">
        <v>0</v>
      </c>
      <c r="H101" s="22">
        <f t="shared" si="1"/>
        <v>72874327</v>
      </c>
    </row>
    <row r="102" spans="1:8">
      <c r="A102" s="20" t="s">
        <v>122</v>
      </c>
      <c r="B102" s="5" t="s">
        <v>13</v>
      </c>
      <c r="C102" s="5">
        <v>80200</v>
      </c>
      <c r="D102" s="4" t="s">
        <v>123</v>
      </c>
      <c r="E102" s="9">
        <v>51583168</v>
      </c>
      <c r="F102" s="83">
        <v>8934993</v>
      </c>
      <c r="G102" s="83">
        <v>0</v>
      </c>
      <c r="H102" s="22">
        <f t="shared" si="1"/>
        <v>60518161</v>
      </c>
    </row>
    <row r="103" spans="1:8">
      <c r="A103" s="20" t="s">
        <v>124</v>
      </c>
      <c r="B103" s="5" t="s">
        <v>13</v>
      </c>
      <c r="C103" s="5">
        <v>80200</v>
      </c>
      <c r="D103" s="4" t="s">
        <v>125</v>
      </c>
      <c r="E103" s="9">
        <v>26980386</v>
      </c>
      <c r="F103" s="83">
        <v>4858599</v>
      </c>
      <c r="G103" s="83">
        <v>0</v>
      </c>
      <c r="H103" s="22">
        <f t="shared" si="1"/>
        <v>31838985</v>
      </c>
    </row>
    <row r="104" spans="1:8">
      <c r="A104" s="20" t="s">
        <v>126</v>
      </c>
      <c r="B104" s="5" t="s">
        <v>13</v>
      </c>
      <c r="C104" s="5">
        <v>80200</v>
      </c>
      <c r="D104" s="4" t="s">
        <v>127</v>
      </c>
      <c r="E104" s="9">
        <v>147687268</v>
      </c>
      <c r="F104" s="83">
        <v>24326040</v>
      </c>
      <c r="G104" s="83">
        <v>0</v>
      </c>
      <c r="H104" s="22">
        <f t="shared" si="1"/>
        <v>172013308</v>
      </c>
    </row>
    <row r="105" spans="1:8">
      <c r="A105" s="20" t="s">
        <v>128</v>
      </c>
      <c r="B105" s="5" t="s">
        <v>13</v>
      </c>
      <c r="C105" s="5">
        <v>80200</v>
      </c>
      <c r="D105" s="4" t="s">
        <v>129</v>
      </c>
      <c r="E105" s="9">
        <v>158942975</v>
      </c>
      <c r="F105" s="83">
        <v>27402281</v>
      </c>
      <c r="G105" s="83">
        <v>0</v>
      </c>
      <c r="H105" s="22">
        <f t="shared" si="1"/>
        <v>186345256</v>
      </c>
    </row>
    <row r="106" spans="1:8">
      <c r="A106" s="20">
        <v>782000</v>
      </c>
      <c r="B106" s="5" t="s">
        <v>13</v>
      </c>
      <c r="C106" s="5">
        <v>81100</v>
      </c>
      <c r="D106" s="4" t="s">
        <v>130</v>
      </c>
      <c r="E106" s="9">
        <v>380000</v>
      </c>
      <c r="F106" s="83">
        <v>0</v>
      </c>
      <c r="G106" s="83">
        <v>0</v>
      </c>
      <c r="H106" s="22">
        <f t="shared" si="1"/>
        <v>380000</v>
      </c>
    </row>
    <row r="107" spans="1:8">
      <c r="A107" s="20" t="s">
        <v>131</v>
      </c>
      <c r="B107" s="5" t="s">
        <v>13</v>
      </c>
      <c r="C107" s="5">
        <v>81100</v>
      </c>
      <c r="D107" s="4" t="s">
        <v>132</v>
      </c>
      <c r="E107" s="9">
        <v>0</v>
      </c>
      <c r="F107" s="83">
        <v>0</v>
      </c>
      <c r="G107" s="83">
        <v>0</v>
      </c>
      <c r="H107" s="22">
        <f t="shared" si="1"/>
        <v>0</v>
      </c>
    </row>
    <row r="108" spans="1:8">
      <c r="A108" s="20" t="s">
        <v>133</v>
      </c>
      <c r="B108" s="5" t="s">
        <v>13</v>
      </c>
      <c r="C108" s="5">
        <v>81100</v>
      </c>
      <c r="D108" s="4" t="s">
        <v>134</v>
      </c>
      <c r="E108" s="9">
        <v>0</v>
      </c>
      <c r="F108" s="83">
        <v>0</v>
      </c>
      <c r="G108" s="83">
        <v>0</v>
      </c>
      <c r="H108" s="22">
        <f t="shared" si="1"/>
        <v>0</v>
      </c>
    </row>
    <row r="109" spans="1:8">
      <c r="A109" s="20" t="s">
        <v>135</v>
      </c>
      <c r="B109" s="5" t="s">
        <v>13</v>
      </c>
      <c r="C109" s="5">
        <v>81100</v>
      </c>
      <c r="D109" s="4" t="s">
        <v>136</v>
      </c>
      <c r="E109" s="9">
        <v>0</v>
      </c>
      <c r="F109" s="83">
        <v>0</v>
      </c>
      <c r="G109" s="83">
        <v>0</v>
      </c>
      <c r="H109" s="22">
        <f t="shared" si="1"/>
        <v>0</v>
      </c>
    </row>
    <row r="110" spans="1:8">
      <c r="A110" s="20" t="s">
        <v>137</v>
      </c>
      <c r="B110" s="5" t="s">
        <v>13</v>
      </c>
      <c r="C110" s="5">
        <v>81100</v>
      </c>
      <c r="D110" s="4" t="s">
        <v>138</v>
      </c>
      <c r="E110" s="9">
        <v>0</v>
      </c>
      <c r="F110" s="83">
        <v>0</v>
      </c>
      <c r="G110" s="83">
        <v>0</v>
      </c>
      <c r="H110" s="22">
        <f t="shared" si="1"/>
        <v>0</v>
      </c>
    </row>
    <row r="111" spans="1:8">
      <c r="A111" s="20" t="s">
        <v>139</v>
      </c>
      <c r="B111" s="5" t="s">
        <v>13</v>
      </c>
      <c r="C111" s="5">
        <v>81100</v>
      </c>
      <c r="D111" s="4" t="s">
        <v>140</v>
      </c>
      <c r="E111" s="9">
        <v>0</v>
      </c>
      <c r="F111" s="83">
        <v>0</v>
      </c>
      <c r="G111" s="83">
        <v>0</v>
      </c>
      <c r="H111" s="22">
        <f t="shared" si="1"/>
        <v>0</v>
      </c>
    </row>
    <row r="112" spans="1:8">
      <c r="A112" s="20" t="s">
        <v>141</v>
      </c>
      <c r="B112" s="5" t="s">
        <v>13</v>
      </c>
      <c r="C112" s="5">
        <v>81100</v>
      </c>
      <c r="D112" s="4" t="s">
        <v>142</v>
      </c>
      <c r="E112" s="9">
        <v>0</v>
      </c>
      <c r="F112" s="83">
        <v>0</v>
      </c>
      <c r="G112" s="83">
        <v>0</v>
      </c>
      <c r="H112" s="22">
        <f t="shared" si="1"/>
        <v>0</v>
      </c>
    </row>
    <row r="113" spans="1:8">
      <c r="A113" s="20" t="s">
        <v>143</v>
      </c>
      <c r="B113" s="5" t="s">
        <v>13</v>
      </c>
      <c r="C113" s="5">
        <v>81102</v>
      </c>
      <c r="D113" s="4" t="s">
        <v>144</v>
      </c>
      <c r="E113" s="9">
        <v>78525151</v>
      </c>
      <c r="F113" s="83">
        <v>0</v>
      </c>
      <c r="G113" s="83">
        <v>0</v>
      </c>
      <c r="H113" s="22">
        <f t="shared" si="1"/>
        <v>78525151</v>
      </c>
    </row>
    <row r="114" spans="1:8">
      <c r="A114" s="20" t="s">
        <v>145</v>
      </c>
      <c r="B114" s="5" t="s">
        <v>13</v>
      </c>
      <c r="C114" s="5">
        <v>81102</v>
      </c>
      <c r="D114" s="4" t="s">
        <v>146</v>
      </c>
      <c r="E114" s="9">
        <v>0</v>
      </c>
      <c r="F114" s="83">
        <v>0</v>
      </c>
      <c r="G114" s="83">
        <v>0</v>
      </c>
      <c r="H114" s="22">
        <f t="shared" si="1"/>
        <v>0</v>
      </c>
    </row>
    <row r="115" spans="1:8">
      <c r="A115" s="20" t="s">
        <v>147</v>
      </c>
      <c r="B115" s="5" t="s">
        <v>13</v>
      </c>
      <c r="C115" s="5">
        <v>81102</v>
      </c>
      <c r="D115" s="4" t="s">
        <v>148</v>
      </c>
      <c r="E115" s="9">
        <v>0</v>
      </c>
      <c r="F115" s="83">
        <v>0</v>
      </c>
      <c r="G115" s="83">
        <v>0</v>
      </c>
      <c r="H115" s="22">
        <f t="shared" si="1"/>
        <v>0</v>
      </c>
    </row>
    <row r="116" spans="1:8">
      <c r="A116" s="20" t="s">
        <v>149</v>
      </c>
      <c r="B116" s="5" t="s">
        <v>13</v>
      </c>
      <c r="C116" s="5">
        <v>81102</v>
      </c>
      <c r="D116" s="4" t="s">
        <v>150</v>
      </c>
      <c r="E116" s="9">
        <v>14849772</v>
      </c>
      <c r="F116" s="83">
        <v>0</v>
      </c>
      <c r="G116" s="83">
        <v>0</v>
      </c>
      <c r="H116" s="22">
        <f t="shared" si="1"/>
        <v>14849772</v>
      </c>
    </row>
    <row r="117" spans="1:8">
      <c r="A117" s="20" t="s">
        <v>151</v>
      </c>
      <c r="B117" s="5" t="s">
        <v>13</v>
      </c>
      <c r="C117" s="5">
        <v>81102</v>
      </c>
      <c r="D117" s="4" t="s">
        <v>152</v>
      </c>
      <c r="E117" s="9">
        <v>34172533</v>
      </c>
      <c r="F117" s="83">
        <v>0</v>
      </c>
      <c r="G117" s="83">
        <v>0</v>
      </c>
      <c r="H117" s="22">
        <f t="shared" si="1"/>
        <v>34172533</v>
      </c>
    </row>
    <row r="118" spans="1:8">
      <c r="A118" s="20" t="s">
        <v>153</v>
      </c>
      <c r="B118" s="5" t="s">
        <v>13</v>
      </c>
      <c r="C118" s="5">
        <v>81102</v>
      </c>
      <c r="D118" s="4" t="s">
        <v>154</v>
      </c>
      <c r="E118" s="9">
        <v>7946101</v>
      </c>
      <c r="F118" s="83">
        <v>0</v>
      </c>
      <c r="G118" s="83">
        <v>0</v>
      </c>
      <c r="H118" s="22">
        <f t="shared" si="1"/>
        <v>7946101</v>
      </c>
    </row>
    <row r="119" spans="1:8">
      <c r="A119" s="20" t="s">
        <v>155</v>
      </c>
      <c r="B119" s="5" t="s">
        <v>13</v>
      </c>
      <c r="C119" s="5">
        <v>81102</v>
      </c>
      <c r="D119" s="4" t="s">
        <v>156</v>
      </c>
      <c r="E119" s="9">
        <v>187577940</v>
      </c>
      <c r="F119" s="83">
        <v>0</v>
      </c>
      <c r="G119" s="83">
        <v>0</v>
      </c>
      <c r="H119" s="22">
        <f t="shared" si="1"/>
        <v>187577940</v>
      </c>
    </row>
    <row r="120" spans="1:8">
      <c r="A120" s="20" t="s">
        <v>157</v>
      </c>
      <c r="B120" s="5" t="s">
        <v>13</v>
      </c>
      <c r="C120" s="5">
        <v>81102</v>
      </c>
      <c r="D120" s="4" t="s">
        <v>158</v>
      </c>
      <c r="E120" s="9">
        <v>129201689</v>
      </c>
      <c r="F120" s="83">
        <v>0</v>
      </c>
      <c r="G120" s="83">
        <v>0</v>
      </c>
      <c r="H120" s="22">
        <f t="shared" si="1"/>
        <v>129201689</v>
      </c>
    </row>
    <row r="121" spans="1:8">
      <c r="A121" s="20">
        <v>782590</v>
      </c>
      <c r="B121" s="5" t="s">
        <v>13</v>
      </c>
      <c r="C121" s="5">
        <v>81100</v>
      </c>
      <c r="D121" s="4" t="s">
        <v>159</v>
      </c>
      <c r="E121" s="9">
        <v>0</v>
      </c>
      <c r="F121" s="83">
        <v>0</v>
      </c>
      <c r="G121" s="83">
        <v>0</v>
      </c>
      <c r="H121" s="22">
        <f t="shared" si="1"/>
        <v>0</v>
      </c>
    </row>
    <row r="122" spans="1:8">
      <c r="A122" s="20" t="s">
        <v>160</v>
      </c>
      <c r="B122" s="5" t="s">
        <v>13</v>
      </c>
      <c r="C122" s="5">
        <v>81100</v>
      </c>
      <c r="D122" s="4" t="s">
        <v>161</v>
      </c>
      <c r="E122" s="9">
        <v>0</v>
      </c>
      <c r="F122" s="83">
        <v>0</v>
      </c>
      <c r="G122" s="83">
        <v>0</v>
      </c>
      <c r="H122" s="22">
        <f t="shared" si="1"/>
        <v>0</v>
      </c>
    </row>
    <row r="123" spans="1:8">
      <c r="A123" s="20">
        <v>782610</v>
      </c>
      <c r="B123" s="5" t="s">
        <v>13</v>
      </c>
      <c r="C123" s="5"/>
      <c r="D123" s="4" t="s">
        <v>162</v>
      </c>
      <c r="E123" s="9">
        <v>0</v>
      </c>
      <c r="F123" s="83">
        <v>0</v>
      </c>
      <c r="G123" s="83">
        <v>0</v>
      </c>
      <c r="H123" s="22">
        <f t="shared" si="1"/>
        <v>0</v>
      </c>
    </row>
    <row r="124" spans="1:8">
      <c r="A124" s="125">
        <v>782610</v>
      </c>
      <c r="B124" s="126" t="s">
        <v>13</v>
      </c>
      <c r="C124" s="126">
        <v>81104</v>
      </c>
      <c r="D124" s="127" t="s">
        <v>764</v>
      </c>
      <c r="E124" s="128">
        <v>710500</v>
      </c>
      <c r="F124" s="129">
        <v>161200</v>
      </c>
      <c r="G124" s="129">
        <v>0</v>
      </c>
      <c r="H124" s="130">
        <f>E124+F124-G124</f>
        <v>871700</v>
      </c>
    </row>
    <row r="125" spans="1:8">
      <c r="A125" s="20" t="s">
        <v>163</v>
      </c>
      <c r="B125" s="5" t="s">
        <v>13</v>
      </c>
      <c r="C125" s="5">
        <v>81100</v>
      </c>
      <c r="D125" s="4" t="s">
        <v>164</v>
      </c>
      <c r="E125" s="9">
        <v>0</v>
      </c>
      <c r="F125" s="83">
        <v>0</v>
      </c>
      <c r="G125" s="83">
        <v>0</v>
      </c>
      <c r="H125" s="22">
        <f t="shared" si="1"/>
        <v>0</v>
      </c>
    </row>
    <row r="126" spans="1:8">
      <c r="A126" s="20" t="s">
        <v>165</v>
      </c>
      <c r="B126" s="5" t="s">
        <v>13</v>
      </c>
      <c r="C126" s="5">
        <v>81100</v>
      </c>
      <c r="D126" s="4" t="s">
        <v>166</v>
      </c>
      <c r="E126" s="9">
        <v>0</v>
      </c>
      <c r="F126" s="83">
        <v>0</v>
      </c>
      <c r="G126" s="83">
        <v>0</v>
      </c>
      <c r="H126" s="22">
        <f t="shared" si="1"/>
        <v>0</v>
      </c>
    </row>
    <row r="127" spans="1:8">
      <c r="A127" s="20" t="s">
        <v>167</v>
      </c>
      <c r="B127" s="5" t="s">
        <v>13</v>
      </c>
      <c r="C127" s="5">
        <v>81100</v>
      </c>
      <c r="D127" s="4" t="s">
        <v>168</v>
      </c>
      <c r="E127" s="9">
        <v>0</v>
      </c>
      <c r="F127" s="83">
        <v>0</v>
      </c>
      <c r="G127" s="83">
        <v>0</v>
      </c>
      <c r="H127" s="22">
        <f t="shared" si="1"/>
        <v>0</v>
      </c>
    </row>
    <row r="128" spans="1:8">
      <c r="A128" s="20" t="s">
        <v>169</v>
      </c>
      <c r="B128" s="5" t="s">
        <v>13</v>
      </c>
      <c r="C128" s="5">
        <v>81100</v>
      </c>
      <c r="D128" s="4" t="s">
        <v>170</v>
      </c>
      <c r="E128" s="9">
        <v>0</v>
      </c>
      <c r="F128" s="83">
        <v>0</v>
      </c>
      <c r="G128" s="83">
        <v>0</v>
      </c>
      <c r="H128" s="22">
        <f t="shared" si="1"/>
        <v>0</v>
      </c>
    </row>
    <row r="129" spans="1:12">
      <c r="A129" s="20" t="s">
        <v>171</v>
      </c>
      <c r="B129" s="5" t="s">
        <v>13</v>
      </c>
      <c r="C129" s="5">
        <v>81100</v>
      </c>
      <c r="D129" s="4" t="s">
        <v>172</v>
      </c>
      <c r="E129" s="9">
        <v>0</v>
      </c>
      <c r="F129" s="83">
        <v>0</v>
      </c>
      <c r="G129" s="83">
        <v>0</v>
      </c>
      <c r="H129" s="22">
        <f t="shared" si="1"/>
        <v>0</v>
      </c>
    </row>
    <row r="130" spans="1:12">
      <c r="A130" s="20" t="s">
        <v>173</v>
      </c>
      <c r="B130" s="5" t="s">
        <v>13</v>
      </c>
      <c r="C130" s="5">
        <v>81100</v>
      </c>
      <c r="D130" s="4" t="s">
        <v>174</v>
      </c>
      <c r="E130" s="9">
        <v>0</v>
      </c>
      <c r="F130" s="83">
        <v>0</v>
      </c>
      <c r="G130" s="83">
        <v>0</v>
      </c>
      <c r="H130" s="22">
        <f t="shared" si="1"/>
        <v>0</v>
      </c>
    </row>
    <row r="131" spans="1:12">
      <c r="A131" s="20" t="s">
        <v>175</v>
      </c>
      <c r="B131" s="5" t="s">
        <v>13</v>
      </c>
      <c r="C131" s="5">
        <v>81100</v>
      </c>
      <c r="D131" s="4" t="s">
        <v>176</v>
      </c>
      <c r="E131" s="9">
        <v>0</v>
      </c>
      <c r="F131" s="83">
        <v>0</v>
      </c>
      <c r="G131" s="83">
        <v>0</v>
      </c>
      <c r="H131" s="22">
        <f t="shared" si="1"/>
        <v>0</v>
      </c>
    </row>
    <row r="132" spans="1:12">
      <c r="A132" s="20" t="s">
        <v>177</v>
      </c>
      <c r="B132" s="5" t="s">
        <v>13</v>
      </c>
      <c r="C132" s="5">
        <v>81100</v>
      </c>
      <c r="D132" s="4" t="s">
        <v>178</v>
      </c>
      <c r="E132" s="9">
        <v>0</v>
      </c>
      <c r="F132" s="83">
        <v>0</v>
      </c>
      <c r="G132" s="83">
        <v>0</v>
      </c>
      <c r="H132" s="22">
        <f t="shared" si="1"/>
        <v>0</v>
      </c>
    </row>
    <row r="133" spans="1:12">
      <c r="A133" s="20" t="s">
        <v>179</v>
      </c>
      <c r="B133" s="5" t="s">
        <v>13</v>
      </c>
      <c r="C133" s="5">
        <v>80300</v>
      </c>
      <c r="D133" s="4" t="s">
        <v>180</v>
      </c>
      <c r="E133" s="9">
        <v>3808505</v>
      </c>
      <c r="F133" s="83">
        <v>761701</v>
      </c>
      <c r="G133" s="83">
        <v>0</v>
      </c>
      <c r="H133" s="22">
        <f t="shared" si="1"/>
        <v>4570206</v>
      </c>
      <c r="J133" s="8">
        <v>795727</v>
      </c>
      <c r="K133" s="29">
        <f>F133-J133</f>
        <v>-34026</v>
      </c>
      <c r="L133" s="29">
        <f>K133*4</f>
        <v>-136104</v>
      </c>
    </row>
    <row r="134" spans="1:12">
      <c r="A134" s="20" t="s">
        <v>181</v>
      </c>
      <c r="B134" s="5" t="s">
        <v>13</v>
      </c>
      <c r="C134" s="5">
        <v>80300</v>
      </c>
      <c r="D134" s="4" t="s">
        <v>182</v>
      </c>
      <c r="E134" s="9">
        <v>0</v>
      </c>
      <c r="F134" s="83">
        <v>0</v>
      </c>
      <c r="G134" s="83">
        <v>0</v>
      </c>
      <c r="H134" s="22">
        <f t="shared" si="1"/>
        <v>0</v>
      </c>
    </row>
    <row r="135" spans="1:12">
      <c r="A135" s="20" t="s">
        <v>183</v>
      </c>
      <c r="B135" s="5" t="s">
        <v>13</v>
      </c>
      <c r="C135" s="5">
        <v>80300</v>
      </c>
      <c r="D135" s="4" t="s">
        <v>184</v>
      </c>
      <c r="E135" s="9">
        <v>0</v>
      </c>
      <c r="F135" s="83">
        <v>0</v>
      </c>
      <c r="G135" s="83">
        <v>0</v>
      </c>
      <c r="H135" s="22">
        <f t="shared" si="1"/>
        <v>0</v>
      </c>
    </row>
    <row r="136" spans="1:12">
      <c r="A136" s="20" t="s">
        <v>185</v>
      </c>
      <c r="B136" s="5" t="s">
        <v>13</v>
      </c>
      <c r="C136" s="5">
        <v>80300</v>
      </c>
      <c r="D136" s="4" t="s">
        <v>186</v>
      </c>
      <c r="E136" s="9">
        <v>1513510</v>
      </c>
      <c r="F136" s="83">
        <v>302702</v>
      </c>
      <c r="G136" s="83">
        <v>0</v>
      </c>
      <c r="H136" s="22">
        <f>E136+F136-G136</f>
        <v>1816212</v>
      </c>
      <c r="J136" s="8">
        <v>322378</v>
      </c>
      <c r="K136" s="29">
        <f t="shared" ref="K136:K140" si="2">F136-J136</f>
        <v>-19676</v>
      </c>
      <c r="L136" s="29">
        <f t="shared" ref="L136:L140" si="3">K136*4</f>
        <v>-78704</v>
      </c>
    </row>
    <row r="137" spans="1:12">
      <c r="A137" s="20" t="s">
        <v>187</v>
      </c>
      <c r="B137" s="5" t="s">
        <v>13</v>
      </c>
      <c r="C137" s="5">
        <v>80300</v>
      </c>
      <c r="D137" s="4" t="s">
        <v>188</v>
      </c>
      <c r="E137" s="9">
        <v>1255020</v>
      </c>
      <c r="F137" s="83">
        <v>251004</v>
      </c>
      <c r="G137" s="83">
        <v>0</v>
      </c>
      <c r="H137" s="22">
        <f>E137+F137-G137</f>
        <v>1506024</v>
      </c>
      <c r="J137" s="8">
        <v>262048</v>
      </c>
      <c r="K137" s="29">
        <f t="shared" si="2"/>
        <v>-11044</v>
      </c>
      <c r="L137" s="29">
        <f t="shared" si="3"/>
        <v>-44176</v>
      </c>
    </row>
    <row r="138" spans="1:12">
      <c r="A138" s="20" t="s">
        <v>189</v>
      </c>
      <c r="B138" s="5" t="s">
        <v>13</v>
      </c>
      <c r="C138" s="5">
        <v>80300</v>
      </c>
      <c r="D138" s="4" t="s">
        <v>190</v>
      </c>
      <c r="E138" s="9">
        <v>668690</v>
      </c>
      <c r="F138" s="83">
        <v>133738</v>
      </c>
      <c r="G138" s="83">
        <v>0</v>
      </c>
      <c r="H138" s="22">
        <f>E138+F138-G138</f>
        <v>802428</v>
      </c>
      <c r="J138" s="8">
        <v>139756</v>
      </c>
      <c r="K138" s="29">
        <f t="shared" si="2"/>
        <v>-6018</v>
      </c>
      <c r="L138" s="29">
        <f t="shared" si="3"/>
        <v>-24072</v>
      </c>
    </row>
    <row r="139" spans="1:12">
      <c r="A139" s="20" t="s">
        <v>191</v>
      </c>
      <c r="B139" s="5" t="s">
        <v>13</v>
      </c>
      <c r="C139" s="5">
        <v>80300</v>
      </c>
      <c r="D139" s="4" t="s">
        <v>192</v>
      </c>
      <c r="E139" s="9">
        <v>3463060</v>
      </c>
      <c r="F139" s="83">
        <v>692612</v>
      </c>
      <c r="G139" s="83">
        <v>0</v>
      </c>
      <c r="H139" s="22">
        <f>E139+F139-G139</f>
        <v>4155672</v>
      </c>
      <c r="J139" s="8">
        <v>723780</v>
      </c>
      <c r="K139" s="29">
        <f t="shared" si="2"/>
        <v>-31168</v>
      </c>
      <c r="L139" s="29">
        <f t="shared" si="3"/>
        <v>-124672</v>
      </c>
    </row>
    <row r="140" spans="1:12">
      <c r="A140" s="20" t="s">
        <v>193</v>
      </c>
      <c r="B140" s="5" t="s">
        <v>13</v>
      </c>
      <c r="C140" s="5">
        <v>80300</v>
      </c>
      <c r="D140" s="4" t="s">
        <v>194</v>
      </c>
      <c r="E140" s="9">
        <v>3902055</v>
      </c>
      <c r="F140" s="83">
        <v>780411</v>
      </c>
      <c r="G140" s="83">
        <v>0</v>
      </c>
      <c r="H140" s="22">
        <f>E140+F140-G140</f>
        <v>4682466</v>
      </c>
      <c r="J140" s="8">
        <v>810067</v>
      </c>
      <c r="K140" s="29">
        <f t="shared" si="2"/>
        <v>-29656</v>
      </c>
      <c r="L140" s="29">
        <f t="shared" si="3"/>
        <v>-118624</v>
      </c>
    </row>
    <row r="141" spans="1:12">
      <c r="A141" s="20" t="s">
        <v>195</v>
      </c>
      <c r="B141" s="5" t="s">
        <v>13</v>
      </c>
      <c r="C141" s="5">
        <v>81106</v>
      </c>
      <c r="D141" s="4" t="s">
        <v>196</v>
      </c>
      <c r="E141" s="9">
        <v>4964800</v>
      </c>
      <c r="F141" s="83">
        <v>1556200</v>
      </c>
      <c r="G141" s="83">
        <v>0</v>
      </c>
      <c r="H141" s="22">
        <f t="shared" ref="H141:H206" si="4">E141+F141-G141</f>
        <v>6521000</v>
      </c>
    </row>
    <row r="142" spans="1:12">
      <c r="A142" s="20" t="s">
        <v>197</v>
      </c>
      <c r="B142" s="5" t="s">
        <v>13</v>
      </c>
      <c r="C142" s="5">
        <v>81106</v>
      </c>
      <c r="D142" s="4" t="s">
        <v>198</v>
      </c>
      <c r="E142" s="9">
        <v>0</v>
      </c>
      <c r="F142" s="83">
        <v>0</v>
      </c>
      <c r="G142" s="83">
        <v>0</v>
      </c>
      <c r="H142" s="22">
        <f t="shared" si="4"/>
        <v>0</v>
      </c>
    </row>
    <row r="143" spans="1:12">
      <c r="A143" s="20" t="s">
        <v>199</v>
      </c>
      <c r="B143" s="5" t="s">
        <v>13</v>
      </c>
      <c r="C143" s="5">
        <v>81106</v>
      </c>
      <c r="D143" s="4" t="s">
        <v>200</v>
      </c>
      <c r="E143" s="9">
        <v>0</v>
      </c>
      <c r="F143" s="83">
        <v>0</v>
      </c>
      <c r="G143" s="83">
        <v>0</v>
      </c>
      <c r="H143" s="22">
        <f t="shared" si="4"/>
        <v>0</v>
      </c>
    </row>
    <row r="144" spans="1:12">
      <c r="A144" s="20" t="s">
        <v>201</v>
      </c>
      <c r="B144" s="5" t="s">
        <v>13</v>
      </c>
      <c r="C144" s="5">
        <v>81107</v>
      </c>
      <c r="D144" s="4" t="s">
        <v>202</v>
      </c>
      <c r="E144" s="9">
        <v>4155950</v>
      </c>
      <c r="F144" s="83">
        <v>831190</v>
      </c>
      <c r="G144" s="83">
        <v>0</v>
      </c>
      <c r="H144" s="22">
        <f t="shared" si="4"/>
        <v>4987140</v>
      </c>
    </row>
    <row r="145" spans="1:8">
      <c r="A145" s="20" t="s">
        <v>203</v>
      </c>
      <c r="B145" s="5" t="s">
        <v>13</v>
      </c>
      <c r="C145" s="5">
        <v>81107</v>
      </c>
      <c r="D145" s="4" t="s">
        <v>204</v>
      </c>
      <c r="E145" s="9">
        <v>0</v>
      </c>
      <c r="F145" s="83">
        <v>0</v>
      </c>
      <c r="G145" s="83">
        <v>0</v>
      </c>
      <c r="H145" s="22">
        <f t="shared" si="4"/>
        <v>0</v>
      </c>
    </row>
    <row r="146" spans="1:8">
      <c r="A146" s="20" t="s">
        <v>205</v>
      </c>
      <c r="B146" s="5" t="s">
        <v>13</v>
      </c>
      <c r="C146" s="5">
        <v>81107</v>
      </c>
      <c r="D146" s="4" t="s">
        <v>206</v>
      </c>
      <c r="E146" s="9">
        <v>0</v>
      </c>
      <c r="F146" s="83">
        <v>0</v>
      </c>
      <c r="G146" s="83">
        <v>0</v>
      </c>
      <c r="H146" s="22">
        <f t="shared" si="4"/>
        <v>0</v>
      </c>
    </row>
    <row r="147" spans="1:8">
      <c r="A147" s="20" t="s">
        <v>207</v>
      </c>
      <c r="B147" s="5" t="s">
        <v>13</v>
      </c>
      <c r="C147" s="5">
        <v>81107</v>
      </c>
      <c r="D147" s="4" t="s">
        <v>208</v>
      </c>
      <c r="E147" s="9">
        <v>1388250</v>
      </c>
      <c r="F147" s="83">
        <v>277650</v>
      </c>
      <c r="G147" s="83">
        <v>0</v>
      </c>
      <c r="H147" s="22">
        <f t="shared" si="4"/>
        <v>1665900</v>
      </c>
    </row>
    <row r="148" spans="1:8">
      <c r="A148" s="20" t="s">
        <v>209</v>
      </c>
      <c r="B148" s="5" t="s">
        <v>13</v>
      </c>
      <c r="C148" s="5">
        <v>81107</v>
      </c>
      <c r="D148" s="4" t="s">
        <v>210</v>
      </c>
      <c r="E148" s="9">
        <v>1388250</v>
      </c>
      <c r="F148" s="83">
        <v>277650</v>
      </c>
      <c r="G148" s="83">
        <v>0</v>
      </c>
      <c r="H148" s="22">
        <f t="shared" si="4"/>
        <v>1665900</v>
      </c>
    </row>
    <row r="149" spans="1:8">
      <c r="A149" s="20" t="s">
        <v>211</v>
      </c>
      <c r="B149" s="5" t="s">
        <v>13</v>
      </c>
      <c r="C149" s="5">
        <v>81107</v>
      </c>
      <c r="D149" s="4" t="s">
        <v>212</v>
      </c>
      <c r="E149" s="9">
        <v>1009100</v>
      </c>
      <c r="F149" s="83">
        <v>201820</v>
      </c>
      <c r="G149" s="83">
        <v>0</v>
      </c>
      <c r="H149" s="22">
        <f t="shared" si="4"/>
        <v>1210920</v>
      </c>
    </row>
    <row r="150" spans="1:8">
      <c r="A150" s="20" t="s">
        <v>213</v>
      </c>
      <c r="B150" s="5" t="s">
        <v>13</v>
      </c>
      <c r="C150" s="5">
        <v>81107</v>
      </c>
      <c r="D150" s="4" t="s">
        <v>214</v>
      </c>
      <c r="E150" s="9">
        <v>1388250</v>
      </c>
      <c r="F150" s="83">
        <v>277650</v>
      </c>
      <c r="G150" s="83">
        <v>0</v>
      </c>
      <c r="H150" s="22">
        <f t="shared" si="4"/>
        <v>1665900</v>
      </c>
    </row>
    <row r="151" spans="1:8">
      <c r="A151" s="20" t="s">
        <v>215</v>
      </c>
      <c r="B151" s="5" t="s">
        <v>13</v>
      </c>
      <c r="C151" s="5">
        <v>81107</v>
      </c>
      <c r="D151" s="4" t="s">
        <v>216</v>
      </c>
      <c r="E151" s="9">
        <v>2776500</v>
      </c>
      <c r="F151" s="83">
        <v>555300</v>
      </c>
      <c r="G151" s="83">
        <v>0</v>
      </c>
      <c r="H151" s="22">
        <f t="shared" si="4"/>
        <v>3331800</v>
      </c>
    </row>
    <row r="152" spans="1:8">
      <c r="A152" s="20" t="s">
        <v>217</v>
      </c>
      <c r="B152" s="5" t="s">
        <v>13</v>
      </c>
      <c r="C152" s="5">
        <v>81108</v>
      </c>
      <c r="D152" s="4" t="s">
        <v>218</v>
      </c>
      <c r="E152" s="9">
        <v>5030000</v>
      </c>
      <c r="F152" s="83">
        <v>1006000</v>
      </c>
      <c r="G152" s="83">
        <v>0</v>
      </c>
      <c r="H152" s="22">
        <f t="shared" si="4"/>
        <v>6036000</v>
      </c>
    </row>
    <row r="153" spans="1:8">
      <c r="A153" s="20" t="s">
        <v>219</v>
      </c>
      <c r="B153" s="5" t="s">
        <v>13</v>
      </c>
      <c r="C153" s="5">
        <v>81108</v>
      </c>
      <c r="D153" s="4" t="s">
        <v>220</v>
      </c>
      <c r="E153" s="9">
        <v>0</v>
      </c>
      <c r="F153" s="83">
        <v>0</v>
      </c>
      <c r="G153" s="83">
        <v>0</v>
      </c>
      <c r="H153" s="22">
        <f t="shared" si="4"/>
        <v>0</v>
      </c>
    </row>
    <row r="154" spans="1:8">
      <c r="A154" s="20" t="s">
        <v>221</v>
      </c>
      <c r="B154" s="5" t="s">
        <v>13</v>
      </c>
      <c r="C154" s="5">
        <v>81108</v>
      </c>
      <c r="D154" s="4" t="s">
        <v>222</v>
      </c>
      <c r="E154" s="9">
        <v>0</v>
      </c>
      <c r="F154" s="83">
        <v>0</v>
      </c>
      <c r="G154" s="83">
        <v>0</v>
      </c>
      <c r="H154" s="22">
        <f t="shared" si="4"/>
        <v>0</v>
      </c>
    </row>
    <row r="155" spans="1:8">
      <c r="A155" s="20" t="s">
        <v>223</v>
      </c>
      <c r="B155" s="5" t="s">
        <v>13</v>
      </c>
      <c r="C155" s="5">
        <v>81108</v>
      </c>
      <c r="D155" s="4" t="s">
        <v>224</v>
      </c>
      <c r="E155" s="9">
        <v>1982900</v>
      </c>
      <c r="F155" s="83">
        <v>396580</v>
      </c>
      <c r="G155" s="83">
        <v>0</v>
      </c>
      <c r="H155" s="22">
        <f t="shared" si="4"/>
        <v>2379480</v>
      </c>
    </row>
    <row r="156" spans="1:8">
      <c r="A156" s="20" t="s">
        <v>225</v>
      </c>
      <c r="B156" s="5" t="s">
        <v>13</v>
      </c>
      <c r="C156" s="5">
        <v>81108</v>
      </c>
      <c r="D156" s="4" t="s">
        <v>226</v>
      </c>
      <c r="E156" s="9">
        <v>1666200</v>
      </c>
      <c r="F156" s="83">
        <v>333240</v>
      </c>
      <c r="G156" s="83">
        <v>0</v>
      </c>
      <c r="H156" s="22">
        <f t="shared" si="4"/>
        <v>1999440</v>
      </c>
    </row>
    <row r="157" spans="1:8">
      <c r="A157" s="20" t="s">
        <v>227</v>
      </c>
      <c r="B157" s="5" t="s">
        <v>13</v>
      </c>
      <c r="C157" s="5">
        <v>81108</v>
      </c>
      <c r="D157" s="4" t="s">
        <v>228</v>
      </c>
      <c r="E157" s="9">
        <v>910350</v>
      </c>
      <c r="F157" s="83">
        <v>182070</v>
      </c>
      <c r="G157" s="83">
        <v>0</v>
      </c>
      <c r="H157" s="22">
        <f t="shared" si="4"/>
        <v>1092420</v>
      </c>
    </row>
    <row r="158" spans="1:8">
      <c r="A158" s="20" t="s">
        <v>229</v>
      </c>
      <c r="B158" s="5" t="s">
        <v>13</v>
      </c>
      <c r="C158" s="5">
        <v>81108</v>
      </c>
      <c r="D158" s="4" t="s">
        <v>230</v>
      </c>
      <c r="E158" s="9">
        <v>4695000</v>
      </c>
      <c r="F158" s="83">
        <v>939000</v>
      </c>
      <c r="G158" s="83">
        <v>0</v>
      </c>
      <c r="H158" s="22">
        <f t="shared" si="4"/>
        <v>5634000</v>
      </c>
    </row>
    <row r="159" spans="1:8">
      <c r="A159" s="20" t="s">
        <v>231</v>
      </c>
      <c r="B159" s="5" t="s">
        <v>13</v>
      </c>
      <c r="C159" s="5">
        <v>81108</v>
      </c>
      <c r="D159" s="4" t="s">
        <v>232</v>
      </c>
      <c r="E159" s="9">
        <v>5165600</v>
      </c>
      <c r="F159" s="83">
        <v>1033120</v>
      </c>
      <c r="G159" s="83">
        <v>0</v>
      </c>
      <c r="H159" s="22">
        <f t="shared" si="4"/>
        <v>6198720</v>
      </c>
    </row>
    <row r="160" spans="1:8">
      <c r="A160" s="20" t="s">
        <v>233</v>
      </c>
      <c r="B160" s="5" t="s">
        <v>13</v>
      </c>
      <c r="C160" s="5">
        <v>82101</v>
      </c>
      <c r="D160" s="4" t="s">
        <v>234</v>
      </c>
      <c r="E160" s="9">
        <v>10065820</v>
      </c>
      <c r="F160" s="83">
        <v>1770120</v>
      </c>
      <c r="G160" s="83">
        <v>0</v>
      </c>
      <c r="H160" s="22">
        <f t="shared" si="4"/>
        <v>11835940</v>
      </c>
    </row>
    <row r="161" spans="1:8">
      <c r="A161" s="20" t="s">
        <v>235</v>
      </c>
      <c r="B161" s="5" t="s">
        <v>13</v>
      </c>
      <c r="C161" s="5">
        <v>82100</v>
      </c>
      <c r="D161" s="4" t="s">
        <v>236</v>
      </c>
      <c r="E161" s="9">
        <v>13389521</v>
      </c>
      <c r="F161" s="83">
        <v>2296547</v>
      </c>
      <c r="G161" s="83">
        <v>0</v>
      </c>
      <c r="H161" s="22">
        <f t="shared" si="4"/>
        <v>15686068</v>
      </c>
    </row>
    <row r="162" spans="1:8">
      <c r="A162" s="20">
        <v>783890</v>
      </c>
      <c r="B162" s="5" t="s">
        <v>13</v>
      </c>
      <c r="C162" s="5"/>
      <c r="D162" s="4" t="s">
        <v>237</v>
      </c>
      <c r="E162" s="9">
        <v>0</v>
      </c>
      <c r="F162" s="83">
        <v>0</v>
      </c>
      <c r="G162" s="83">
        <v>0</v>
      </c>
      <c r="H162" s="22">
        <f t="shared" si="4"/>
        <v>0</v>
      </c>
    </row>
    <row r="163" spans="1:8">
      <c r="A163" s="20" t="s">
        <v>238</v>
      </c>
      <c r="B163" s="5" t="s">
        <v>13</v>
      </c>
      <c r="C163" s="5"/>
      <c r="D163" s="4" t="s">
        <v>239</v>
      </c>
      <c r="E163" s="9">
        <v>0</v>
      </c>
      <c r="F163" s="83">
        <v>0</v>
      </c>
      <c r="G163" s="83">
        <v>0</v>
      </c>
      <c r="H163" s="22">
        <f t="shared" si="4"/>
        <v>0</v>
      </c>
    </row>
    <row r="164" spans="1:8">
      <c r="A164" s="20" t="s">
        <v>240</v>
      </c>
      <c r="B164" s="5" t="s">
        <v>13</v>
      </c>
      <c r="C164" s="5"/>
      <c r="D164" s="4" t="s">
        <v>241</v>
      </c>
      <c r="E164" s="9">
        <v>0</v>
      </c>
      <c r="F164" s="83">
        <v>0</v>
      </c>
      <c r="G164" s="83">
        <v>0</v>
      </c>
      <c r="H164" s="22">
        <f t="shared" si="4"/>
        <v>0</v>
      </c>
    </row>
    <row r="165" spans="1:8">
      <c r="A165" s="20" t="s">
        <v>242</v>
      </c>
      <c r="B165" s="5" t="s">
        <v>13</v>
      </c>
      <c r="C165" s="5"/>
      <c r="D165" s="4" t="s">
        <v>243</v>
      </c>
      <c r="E165" s="9">
        <v>0</v>
      </c>
      <c r="F165" s="83">
        <v>0</v>
      </c>
      <c r="G165" s="83">
        <v>0</v>
      </c>
      <c r="H165" s="22">
        <f t="shared" si="4"/>
        <v>0</v>
      </c>
    </row>
    <row r="166" spans="1:8">
      <c r="A166" s="20" t="s">
        <v>244</v>
      </c>
      <c r="B166" s="5" t="s">
        <v>13</v>
      </c>
      <c r="C166" s="5"/>
      <c r="D166" s="4" t="s">
        <v>245</v>
      </c>
      <c r="E166" s="9">
        <v>0</v>
      </c>
      <c r="F166" s="83">
        <v>0</v>
      </c>
      <c r="G166" s="83">
        <v>0</v>
      </c>
      <c r="H166" s="22">
        <f t="shared" si="4"/>
        <v>0</v>
      </c>
    </row>
    <row r="167" spans="1:8">
      <c r="A167" s="20" t="s">
        <v>246</v>
      </c>
      <c r="B167" s="5" t="s">
        <v>13</v>
      </c>
      <c r="C167" s="5"/>
      <c r="D167" s="4" t="s">
        <v>247</v>
      </c>
      <c r="E167" s="9">
        <v>0</v>
      </c>
      <c r="F167" s="83">
        <v>0</v>
      </c>
      <c r="G167" s="83">
        <v>0</v>
      </c>
      <c r="H167" s="22">
        <f t="shared" si="4"/>
        <v>0</v>
      </c>
    </row>
    <row r="168" spans="1:8">
      <c r="A168" s="20" t="s">
        <v>248</v>
      </c>
      <c r="B168" s="5" t="s">
        <v>13</v>
      </c>
      <c r="C168" s="5"/>
      <c r="D168" s="4" t="s">
        <v>249</v>
      </c>
      <c r="E168" s="9">
        <v>0</v>
      </c>
      <c r="F168" s="83">
        <v>0</v>
      </c>
      <c r="G168" s="83">
        <v>0</v>
      </c>
      <c r="H168" s="22">
        <f t="shared" si="4"/>
        <v>0</v>
      </c>
    </row>
    <row r="169" spans="1:8">
      <c r="A169" s="20" t="s">
        <v>250</v>
      </c>
      <c r="B169" s="5" t="s">
        <v>13</v>
      </c>
      <c r="C169" s="5"/>
      <c r="D169" s="4" t="s">
        <v>251</v>
      </c>
      <c r="E169" s="9">
        <v>0</v>
      </c>
      <c r="F169" s="83">
        <v>0</v>
      </c>
      <c r="G169" s="83">
        <v>0</v>
      </c>
      <c r="H169" s="22">
        <f t="shared" si="4"/>
        <v>0</v>
      </c>
    </row>
    <row r="170" spans="1:8">
      <c r="A170" s="20" t="s">
        <v>252</v>
      </c>
      <c r="B170" s="5" t="s">
        <v>13</v>
      </c>
      <c r="C170" s="5">
        <v>82900</v>
      </c>
      <c r="D170" s="4" t="s">
        <v>253</v>
      </c>
      <c r="E170" s="9">
        <v>400000</v>
      </c>
      <c r="F170" s="83">
        <v>80000</v>
      </c>
      <c r="G170" s="83">
        <v>0</v>
      </c>
      <c r="H170" s="22">
        <f t="shared" si="4"/>
        <v>480000</v>
      </c>
    </row>
    <row r="171" spans="1:8">
      <c r="A171" s="20" t="s">
        <v>254</v>
      </c>
      <c r="B171" s="5" t="s">
        <v>13</v>
      </c>
      <c r="C171" s="5">
        <v>82900</v>
      </c>
      <c r="D171" s="4" t="s">
        <v>255</v>
      </c>
      <c r="E171" s="9">
        <v>0</v>
      </c>
      <c r="F171" s="83">
        <v>0</v>
      </c>
      <c r="G171" s="83">
        <v>0</v>
      </c>
      <c r="H171" s="22">
        <f t="shared" si="4"/>
        <v>0</v>
      </c>
    </row>
    <row r="172" spans="1:8">
      <c r="A172" s="20" t="s">
        <v>256</v>
      </c>
      <c r="B172" s="5" t="s">
        <v>13</v>
      </c>
      <c r="C172" s="5">
        <v>82900</v>
      </c>
      <c r="D172" s="4" t="s">
        <v>257</v>
      </c>
      <c r="E172" s="9">
        <v>0</v>
      </c>
      <c r="F172" s="83">
        <v>0</v>
      </c>
      <c r="G172" s="83">
        <v>0</v>
      </c>
      <c r="H172" s="22">
        <f t="shared" si="4"/>
        <v>0</v>
      </c>
    </row>
    <row r="173" spans="1:8">
      <c r="A173" s="20" t="s">
        <v>258</v>
      </c>
      <c r="B173" s="5" t="s">
        <v>13</v>
      </c>
      <c r="C173" s="5">
        <v>82900</v>
      </c>
      <c r="D173" s="4" t="s">
        <v>259</v>
      </c>
      <c r="E173" s="9">
        <v>0</v>
      </c>
      <c r="F173" s="83">
        <v>0</v>
      </c>
      <c r="G173" s="83">
        <v>0</v>
      </c>
      <c r="H173" s="22">
        <f t="shared" si="4"/>
        <v>0</v>
      </c>
    </row>
    <row r="174" spans="1:8">
      <c r="A174" s="20" t="s">
        <v>260</v>
      </c>
      <c r="B174" s="5" t="s">
        <v>13</v>
      </c>
      <c r="C174" s="5">
        <v>82900</v>
      </c>
      <c r="D174" s="4" t="s">
        <v>261</v>
      </c>
      <c r="E174" s="9">
        <v>0</v>
      </c>
      <c r="F174" s="83">
        <v>0</v>
      </c>
      <c r="G174" s="83">
        <v>0</v>
      </c>
      <c r="H174" s="22">
        <f t="shared" si="4"/>
        <v>0</v>
      </c>
    </row>
    <row r="175" spans="1:8">
      <c r="A175" s="20" t="s">
        <v>262</v>
      </c>
      <c r="B175" s="5" t="s">
        <v>13</v>
      </c>
      <c r="C175" s="5">
        <v>82900</v>
      </c>
      <c r="D175" s="4" t="s">
        <v>263</v>
      </c>
      <c r="E175" s="9">
        <v>1237210</v>
      </c>
      <c r="F175" s="83">
        <v>80000</v>
      </c>
      <c r="G175" s="83">
        <v>0</v>
      </c>
      <c r="H175" s="22">
        <f t="shared" si="4"/>
        <v>1317210</v>
      </c>
    </row>
    <row r="176" spans="1:8">
      <c r="A176" s="20" t="s">
        <v>264</v>
      </c>
      <c r="B176" s="5" t="s">
        <v>13</v>
      </c>
      <c r="C176" s="5">
        <v>82900</v>
      </c>
      <c r="D176" s="4" t="s">
        <v>265</v>
      </c>
      <c r="E176" s="9">
        <v>0</v>
      </c>
      <c r="F176" s="83">
        <v>0</v>
      </c>
      <c r="G176" s="83">
        <v>0</v>
      </c>
      <c r="H176" s="22">
        <f t="shared" si="4"/>
        <v>0</v>
      </c>
    </row>
    <row r="177" spans="1:8">
      <c r="A177" s="20" t="s">
        <v>266</v>
      </c>
      <c r="B177" s="5" t="s">
        <v>13</v>
      </c>
      <c r="C177" s="5">
        <v>82900</v>
      </c>
      <c r="D177" s="4" t="s">
        <v>267</v>
      </c>
      <c r="E177" s="9">
        <v>800000</v>
      </c>
      <c r="F177" s="83">
        <v>320000</v>
      </c>
      <c r="G177" s="83">
        <v>0</v>
      </c>
      <c r="H177" s="22">
        <f t="shared" si="4"/>
        <v>1120000</v>
      </c>
    </row>
    <row r="178" spans="1:8">
      <c r="A178" s="20">
        <v>784620</v>
      </c>
      <c r="B178" s="5" t="s">
        <v>13</v>
      </c>
      <c r="C178" s="5">
        <v>82600</v>
      </c>
      <c r="D178" s="4" t="s">
        <v>268</v>
      </c>
      <c r="E178" s="9">
        <v>0</v>
      </c>
      <c r="F178" s="83">
        <v>0</v>
      </c>
      <c r="G178" s="83">
        <v>0</v>
      </c>
      <c r="H178" s="22">
        <f t="shared" si="4"/>
        <v>0</v>
      </c>
    </row>
    <row r="179" spans="1:8">
      <c r="A179" s="20" t="s">
        <v>269</v>
      </c>
      <c r="B179" s="5" t="s">
        <v>13</v>
      </c>
      <c r="C179" s="5"/>
      <c r="D179" s="4" t="s">
        <v>270</v>
      </c>
      <c r="E179" s="9">
        <v>0</v>
      </c>
      <c r="F179" s="83">
        <v>0</v>
      </c>
      <c r="G179" s="83">
        <v>0</v>
      </c>
      <c r="H179" s="22">
        <f t="shared" si="4"/>
        <v>0</v>
      </c>
    </row>
    <row r="180" spans="1:8">
      <c r="A180" s="20">
        <v>784710</v>
      </c>
      <c r="B180" s="5" t="s">
        <v>13</v>
      </c>
      <c r="C180" s="5"/>
      <c r="D180" s="4" t="s">
        <v>271</v>
      </c>
      <c r="E180" s="9">
        <v>0</v>
      </c>
      <c r="F180" s="83">
        <v>0</v>
      </c>
      <c r="G180" s="83">
        <v>0</v>
      </c>
      <c r="H180" s="22">
        <f t="shared" si="4"/>
        <v>0</v>
      </c>
    </row>
    <row r="181" spans="1:8">
      <c r="A181" s="20">
        <v>784720</v>
      </c>
      <c r="B181" s="5" t="s">
        <v>13</v>
      </c>
      <c r="C181" s="5"/>
      <c r="D181" s="4" t="s">
        <v>272</v>
      </c>
      <c r="E181" s="9">
        <v>0</v>
      </c>
      <c r="F181" s="83">
        <v>0</v>
      </c>
      <c r="G181" s="83">
        <v>0</v>
      </c>
      <c r="H181" s="22">
        <f t="shared" si="4"/>
        <v>0</v>
      </c>
    </row>
    <row r="182" spans="1:8">
      <c r="A182" s="20">
        <v>784730</v>
      </c>
      <c r="B182" s="5" t="s">
        <v>13</v>
      </c>
      <c r="C182" s="5"/>
      <c r="D182" s="4" t="s">
        <v>273</v>
      </c>
      <c r="E182" s="9">
        <v>0</v>
      </c>
      <c r="F182" s="83">
        <v>0</v>
      </c>
      <c r="G182" s="83">
        <v>0</v>
      </c>
      <c r="H182" s="22">
        <f t="shared" si="4"/>
        <v>0</v>
      </c>
    </row>
    <row r="183" spans="1:8">
      <c r="A183" s="20">
        <v>784740</v>
      </c>
      <c r="B183" s="5" t="s">
        <v>13</v>
      </c>
      <c r="C183" s="5"/>
      <c r="D183" s="4" t="s">
        <v>274</v>
      </c>
      <c r="E183" s="9">
        <v>0</v>
      </c>
      <c r="F183" s="83">
        <v>0</v>
      </c>
      <c r="G183" s="83">
        <v>0</v>
      </c>
      <c r="H183" s="22">
        <f t="shared" si="4"/>
        <v>0</v>
      </c>
    </row>
    <row r="184" spans="1:8">
      <c r="A184" s="20">
        <v>784810</v>
      </c>
      <c r="B184" s="5" t="s">
        <v>13</v>
      </c>
      <c r="C184" s="5"/>
      <c r="D184" s="4" t="s">
        <v>275</v>
      </c>
      <c r="E184" s="9">
        <v>0</v>
      </c>
      <c r="F184" s="83">
        <v>0</v>
      </c>
      <c r="G184" s="83">
        <v>0</v>
      </c>
      <c r="H184" s="22">
        <f t="shared" si="4"/>
        <v>0</v>
      </c>
    </row>
    <row r="185" spans="1:8">
      <c r="A185" s="20">
        <v>784910</v>
      </c>
      <c r="B185" s="5" t="s">
        <v>13</v>
      </c>
      <c r="C185" s="5"/>
      <c r="D185" s="4" t="s">
        <v>276</v>
      </c>
      <c r="E185" s="9">
        <v>0</v>
      </c>
      <c r="F185" s="83">
        <v>0</v>
      </c>
      <c r="G185" s="83">
        <v>0</v>
      </c>
      <c r="H185" s="22">
        <f t="shared" si="4"/>
        <v>0</v>
      </c>
    </row>
    <row r="186" spans="1:8">
      <c r="A186" s="20" t="s">
        <v>277</v>
      </c>
      <c r="B186" s="5" t="s">
        <v>13</v>
      </c>
      <c r="C186" s="5"/>
      <c r="D186" s="4" t="s">
        <v>278</v>
      </c>
      <c r="E186" s="9">
        <v>0</v>
      </c>
      <c r="F186" s="83">
        <v>0</v>
      </c>
      <c r="G186" s="83">
        <v>0</v>
      </c>
      <c r="H186" s="22">
        <f t="shared" si="4"/>
        <v>0</v>
      </c>
    </row>
    <row r="187" spans="1:8">
      <c r="A187" s="20" t="s">
        <v>279</v>
      </c>
      <c r="B187" s="5" t="s">
        <v>13</v>
      </c>
      <c r="C187" s="5"/>
      <c r="D187" s="4" t="s">
        <v>280</v>
      </c>
      <c r="E187" s="9">
        <v>0</v>
      </c>
      <c r="F187" s="83">
        <v>0</v>
      </c>
      <c r="G187" s="83">
        <v>0</v>
      </c>
      <c r="H187" s="22">
        <f t="shared" si="4"/>
        <v>0</v>
      </c>
    </row>
    <row r="188" spans="1:8">
      <c r="A188" s="20" t="s">
        <v>281</v>
      </c>
      <c r="B188" s="5" t="s">
        <v>13</v>
      </c>
      <c r="C188" s="5"/>
      <c r="D188" s="4" t="s">
        <v>282</v>
      </c>
      <c r="E188" s="9">
        <v>0</v>
      </c>
      <c r="F188" s="83">
        <v>0</v>
      </c>
      <c r="G188" s="83">
        <v>0</v>
      </c>
      <c r="H188" s="22">
        <f t="shared" si="4"/>
        <v>0</v>
      </c>
    </row>
    <row r="189" spans="1:8">
      <c r="A189" s="20" t="s">
        <v>283</v>
      </c>
      <c r="B189" s="5" t="s">
        <v>13</v>
      </c>
      <c r="C189" s="5">
        <v>82700</v>
      </c>
      <c r="D189" s="4" t="s">
        <v>284</v>
      </c>
      <c r="E189" s="9">
        <v>0</v>
      </c>
      <c r="F189" s="83">
        <v>0</v>
      </c>
      <c r="G189" s="83">
        <v>0</v>
      </c>
      <c r="H189" s="22">
        <f t="shared" si="4"/>
        <v>0</v>
      </c>
    </row>
    <row r="190" spans="1:8">
      <c r="A190" s="20" t="s">
        <v>285</v>
      </c>
      <c r="B190" s="5" t="s">
        <v>13</v>
      </c>
      <c r="C190" s="5">
        <v>82700</v>
      </c>
      <c r="D190" s="4" t="s">
        <v>286</v>
      </c>
      <c r="E190" s="9">
        <v>0</v>
      </c>
      <c r="F190" s="83">
        <v>0</v>
      </c>
      <c r="G190" s="83">
        <v>0</v>
      </c>
      <c r="H190" s="22">
        <f t="shared" si="4"/>
        <v>0</v>
      </c>
    </row>
    <row r="191" spans="1:8">
      <c r="A191" s="20" t="s">
        <v>287</v>
      </c>
      <c r="B191" s="5" t="s">
        <v>13</v>
      </c>
      <c r="C191" s="5">
        <v>82700</v>
      </c>
      <c r="D191" s="4" t="s">
        <v>288</v>
      </c>
      <c r="E191" s="9">
        <v>0</v>
      </c>
      <c r="F191" s="83">
        <v>0</v>
      </c>
      <c r="G191" s="83">
        <v>0</v>
      </c>
      <c r="H191" s="22">
        <f t="shared" si="4"/>
        <v>0</v>
      </c>
    </row>
    <row r="192" spans="1:8">
      <c r="A192" s="20" t="s">
        <v>289</v>
      </c>
      <c r="B192" s="5" t="s">
        <v>13</v>
      </c>
      <c r="C192" s="5">
        <v>82700</v>
      </c>
      <c r="D192" s="4" t="s">
        <v>290</v>
      </c>
      <c r="E192" s="9">
        <v>0</v>
      </c>
      <c r="F192" s="83">
        <v>0</v>
      </c>
      <c r="G192" s="83">
        <v>0</v>
      </c>
      <c r="H192" s="22">
        <f t="shared" si="4"/>
        <v>0</v>
      </c>
    </row>
    <row r="193" spans="1:8">
      <c r="A193" s="20" t="s">
        <v>291</v>
      </c>
      <c r="B193" s="5" t="s">
        <v>13</v>
      </c>
      <c r="C193" s="5">
        <v>82700</v>
      </c>
      <c r="D193" s="4" t="s">
        <v>292</v>
      </c>
      <c r="E193" s="9">
        <v>0</v>
      </c>
      <c r="F193" s="83">
        <v>0</v>
      </c>
      <c r="G193" s="83">
        <v>0</v>
      </c>
      <c r="H193" s="22">
        <f t="shared" si="4"/>
        <v>0</v>
      </c>
    </row>
    <row r="194" spans="1:8">
      <c r="A194" s="20" t="s">
        <v>293</v>
      </c>
      <c r="B194" s="5" t="s">
        <v>13</v>
      </c>
      <c r="C194" s="5">
        <v>82700</v>
      </c>
      <c r="D194" s="4" t="s">
        <v>294</v>
      </c>
      <c r="E194" s="9">
        <v>0</v>
      </c>
      <c r="F194" s="83">
        <v>0</v>
      </c>
      <c r="G194" s="83">
        <v>0</v>
      </c>
      <c r="H194" s="22">
        <f t="shared" si="4"/>
        <v>0</v>
      </c>
    </row>
    <row r="195" spans="1:8">
      <c r="A195" s="20" t="s">
        <v>295</v>
      </c>
      <c r="B195" s="5" t="s">
        <v>13</v>
      </c>
      <c r="C195" s="5">
        <v>83100</v>
      </c>
      <c r="D195" s="4" t="s">
        <v>296</v>
      </c>
      <c r="E195" s="9">
        <v>0</v>
      </c>
      <c r="F195" s="83">
        <v>0</v>
      </c>
      <c r="G195" s="83">
        <v>0</v>
      </c>
      <c r="H195" s="22">
        <f t="shared" si="4"/>
        <v>0</v>
      </c>
    </row>
    <row r="196" spans="1:8">
      <c r="A196" s="20" t="s">
        <v>297</v>
      </c>
      <c r="B196" s="5" t="s">
        <v>13</v>
      </c>
      <c r="C196" s="5">
        <v>83100</v>
      </c>
      <c r="D196" s="4" t="s">
        <v>298</v>
      </c>
      <c r="E196" s="9">
        <v>0</v>
      </c>
      <c r="F196" s="83">
        <v>0</v>
      </c>
      <c r="G196" s="83">
        <v>0</v>
      </c>
      <c r="H196" s="22">
        <f t="shared" si="4"/>
        <v>0</v>
      </c>
    </row>
    <row r="197" spans="1:8">
      <c r="A197" s="20" t="s">
        <v>299</v>
      </c>
      <c r="B197" s="5" t="s">
        <v>13</v>
      </c>
      <c r="C197" s="5">
        <v>83100</v>
      </c>
      <c r="D197" s="4" t="s">
        <v>300</v>
      </c>
      <c r="E197" s="9">
        <v>24138400</v>
      </c>
      <c r="F197" s="83">
        <v>3871200</v>
      </c>
      <c r="G197" s="83">
        <v>0</v>
      </c>
      <c r="H197" s="22">
        <f t="shared" si="4"/>
        <v>28009600</v>
      </c>
    </row>
    <row r="198" spans="1:8">
      <c r="A198" s="20" t="s">
        <v>301</v>
      </c>
      <c r="B198" s="5" t="s">
        <v>13</v>
      </c>
      <c r="C198" s="5">
        <v>83101</v>
      </c>
      <c r="D198" s="4" t="s">
        <v>302</v>
      </c>
      <c r="E198" s="9">
        <v>0</v>
      </c>
      <c r="F198" s="83">
        <v>0</v>
      </c>
      <c r="G198" s="83">
        <v>0</v>
      </c>
      <c r="H198" s="22">
        <f t="shared" si="4"/>
        <v>0</v>
      </c>
    </row>
    <row r="199" spans="1:8">
      <c r="A199" s="20" t="s">
        <v>303</v>
      </c>
      <c r="B199" s="5" t="s">
        <v>13</v>
      </c>
      <c r="C199" s="5">
        <v>83101</v>
      </c>
      <c r="D199" s="4" t="s">
        <v>304</v>
      </c>
      <c r="E199" s="9">
        <v>0</v>
      </c>
      <c r="F199" s="83">
        <v>0</v>
      </c>
      <c r="G199" s="83">
        <v>0</v>
      </c>
      <c r="H199" s="22">
        <f t="shared" si="4"/>
        <v>0</v>
      </c>
    </row>
    <row r="200" spans="1:8">
      <c r="A200" s="20" t="s">
        <v>305</v>
      </c>
      <c r="B200" s="5" t="s">
        <v>13</v>
      </c>
      <c r="C200" s="5">
        <v>83101</v>
      </c>
      <c r="D200" s="4" t="s">
        <v>306</v>
      </c>
      <c r="E200" s="9">
        <v>0</v>
      </c>
      <c r="F200" s="83">
        <v>0</v>
      </c>
      <c r="G200" s="83">
        <v>0</v>
      </c>
      <c r="H200" s="22">
        <f t="shared" si="4"/>
        <v>0</v>
      </c>
    </row>
    <row r="201" spans="1:8">
      <c r="A201" s="20" t="s">
        <v>307</v>
      </c>
      <c r="B201" s="5" t="s">
        <v>13</v>
      </c>
      <c r="C201" s="5">
        <v>83101</v>
      </c>
      <c r="D201" s="4" t="s">
        <v>308</v>
      </c>
      <c r="E201" s="9">
        <v>0</v>
      </c>
      <c r="F201" s="83">
        <v>0</v>
      </c>
      <c r="G201" s="83">
        <v>0</v>
      </c>
      <c r="H201" s="22">
        <f t="shared" si="4"/>
        <v>0</v>
      </c>
    </row>
    <row r="202" spans="1:8">
      <c r="A202" s="20" t="s">
        <v>309</v>
      </c>
      <c r="B202" s="5" t="s">
        <v>13</v>
      </c>
      <c r="C202" s="5">
        <v>83101</v>
      </c>
      <c r="D202" s="4" t="s">
        <v>310</v>
      </c>
      <c r="E202" s="9">
        <v>0</v>
      </c>
      <c r="F202" s="83">
        <v>0</v>
      </c>
      <c r="G202" s="83">
        <v>0</v>
      </c>
      <c r="H202" s="22">
        <f t="shared" si="4"/>
        <v>0</v>
      </c>
    </row>
    <row r="203" spans="1:8">
      <c r="A203" s="20" t="s">
        <v>311</v>
      </c>
      <c r="B203" s="5" t="s">
        <v>13</v>
      </c>
      <c r="C203" s="5">
        <v>83101</v>
      </c>
      <c r="D203" s="4" t="s">
        <v>312</v>
      </c>
      <c r="E203" s="9">
        <v>49000</v>
      </c>
      <c r="F203" s="83">
        <v>9000</v>
      </c>
      <c r="G203" s="83">
        <v>0</v>
      </c>
      <c r="H203" s="22">
        <f t="shared" si="4"/>
        <v>58000</v>
      </c>
    </row>
    <row r="204" spans="1:8">
      <c r="A204" s="20" t="s">
        <v>313</v>
      </c>
      <c r="B204" s="5" t="s">
        <v>13</v>
      </c>
      <c r="C204" s="5">
        <v>83101</v>
      </c>
      <c r="D204" s="4" t="s">
        <v>314</v>
      </c>
      <c r="E204" s="9">
        <v>0</v>
      </c>
      <c r="F204" s="83">
        <v>0</v>
      </c>
      <c r="G204" s="83">
        <v>0</v>
      </c>
      <c r="H204" s="22">
        <f t="shared" si="4"/>
        <v>0</v>
      </c>
    </row>
    <row r="205" spans="1:8">
      <c r="A205" s="20">
        <v>785120</v>
      </c>
      <c r="B205" s="5" t="s">
        <v>13</v>
      </c>
      <c r="C205" s="5"/>
      <c r="D205" s="4" t="s">
        <v>315</v>
      </c>
      <c r="E205" s="9">
        <v>0</v>
      </c>
      <c r="F205" s="83">
        <v>0</v>
      </c>
      <c r="G205" s="83">
        <v>0</v>
      </c>
      <c r="H205" s="22">
        <f t="shared" si="4"/>
        <v>0</v>
      </c>
    </row>
    <row r="206" spans="1:8">
      <c r="A206" s="20" t="s">
        <v>316</v>
      </c>
      <c r="B206" s="5" t="s">
        <v>13</v>
      </c>
      <c r="C206" s="5"/>
      <c r="D206" s="4" t="s">
        <v>317</v>
      </c>
      <c r="E206" s="9">
        <v>0</v>
      </c>
      <c r="F206" s="83">
        <v>0</v>
      </c>
      <c r="G206" s="83">
        <v>0</v>
      </c>
      <c r="H206" s="22">
        <f t="shared" si="4"/>
        <v>0</v>
      </c>
    </row>
    <row r="207" spans="1:8">
      <c r="A207" s="20">
        <v>785210</v>
      </c>
      <c r="B207" s="5" t="s">
        <v>13</v>
      </c>
      <c r="C207" s="5"/>
      <c r="D207" s="4" t="s">
        <v>318</v>
      </c>
      <c r="E207" s="9">
        <v>0</v>
      </c>
      <c r="F207" s="83">
        <v>0</v>
      </c>
      <c r="G207" s="83">
        <v>0</v>
      </c>
      <c r="H207" s="22">
        <f t="shared" ref="H207:H270" si="5">E207+F207-G207</f>
        <v>0</v>
      </c>
    </row>
    <row r="208" spans="1:8">
      <c r="A208" s="20">
        <v>785220</v>
      </c>
      <c r="B208" s="5" t="s">
        <v>13</v>
      </c>
      <c r="C208" s="5">
        <v>82001</v>
      </c>
      <c r="D208" s="4" t="s">
        <v>319</v>
      </c>
      <c r="E208" s="9">
        <v>0</v>
      </c>
      <c r="F208" s="83">
        <v>0</v>
      </c>
      <c r="G208" s="83">
        <v>0</v>
      </c>
      <c r="H208" s="22">
        <f t="shared" si="5"/>
        <v>0</v>
      </c>
    </row>
    <row r="209" spans="1:8">
      <c r="A209" s="20">
        <v>785340</v>
      </c>
      <c r="B209" s="5" t="s">
        <v>13</v>
      </c>
      <c r="C209" s="5"/>
      <c r="D209" s="4" t="s">
        <v>320</v>
      </c>
      <c r="E209" s="9">
        <v>0</v>
      </c>
      <c r="F209" s="83">
        <v>0</v>
      </c>
      <c r="G209" s="83">
        <v>0</v>
      </c>
      <c r="H209" s="22">
        <f t="shared" si="5"/>
        <v>0</v>
      </c>
    </row>
    <row r="210" spans="1:8">
      <c r="A210" s="20">
        <v>785390</v>
      </c>
      <c r="B210" s="5" t="s">
        <v>13</v>
      </c>
      <c r="C210" s="5"/>
      <c r="D210" s="4" t="s">
        <v>321</v>
      </c>
      <c r="E210" s="9">
        <v>0</v>
      </c>
      <c r="F210" s="83">
        <v>0</v>
      </c>
      <c r="G210" s="83">
        <v>0</v>
      </c>
      <c r="H210" s="22">
        <f t="shared" si="5"/>
        <v>0</v>
      </c>
    </row>
    <row r="211" spans="1:8">
      <c r="A211" s="20">
        <v>785510</v>
      </c>
      <c r="B211" s="5" t="s">
        <v>13</v>
      </c>
      <c r="C211" s="5"/>
      <c r="D211" s="4" t="s">
        <v>322</v>
      </c>
      <c r="E211" s="9">
        <v>0</v>
      </c>
      <c r="F211" s="83">
        <v>0</v>
      </c>
      <c r="G211" s="83">
        <v>0</v>
      </c>
      <c r="H211" s="22">
        <f t="shared" si="5"/>
        <v>0</v>
      </c>
    </row>
    <row r="212" spans="1:8">
      <c r="A212" s="20">
        <v>785610</v>
      </c>
      <c r="B212" s="5" t="s">
        <v>13</v>
      </c>
      <c r="C212" s="5"/>
      <c r="D212" s="4" t="s">
        <v>323</v>
      </c>
      <c r="E212" s="9">
        <v>0</v>
      </c>
      <c r="F212" s="83">
        <v>0</v>
      </c>
      <c r="G212" s="83">
        <v>0</v>
      </c>
      <c r="H212" s="22">
        <f t="shared" si="5"/>
        <v>0</v>
      </c>
    </row>
    <row r="213" spans="1:8">
      <c r="A213" s="20">
        <v>785640</v>
      </c>
      <c r="B213" s="5" t="s">
        <v>13</v>
      </c>
      <c r="C213" s="5"/>
      <c r="D213" s="4" t="s">
        <v>324</v>
      </c>
      <c r="E213" s="9">
        <v>0</v>
      </c>
      <c r="F213" s="83">
        <v>0</v>
      </c>
      <c r="G213" s="83">
        <v>0</v>
      </c>
      <c r="H213" s="22">
        <f t="shared" si="5"/>
        <v>0</v>
      </c>
    </row>
    <row r="214" spans="1:8">
      <c r="A214" s="20" t="s">
        <v>325</v>
      </c>
      <c r="B214" s="5" t="s">
        <v>13</v>
      </c>
      <c r="C214" s="5">
        <v>83701</v>
      </c>
      <c r="D214" s="4" t="s">
        <v>326</v>
      </c>
      <c r="E214" s="9">
        <v>0</v>
      </c>
      <c r="F214" s="83">
        <v>0</v>
      </c>
      <c r="G214" s="83">
        <v>0</v>
      </c>
      <c r="H214" s="22">
        <f t="shared" si="5"/>
        <v>0</v>
      </c>
    </row>
    <row r="215" spans="1:8">
      <c r="A215" s="20" t="s">
        <v>327</v>
      </c>
      <c r="B215" s="5" t="s">
        <v>13</v>
      </c>
      <c r="C215" s="5">
        <v>83701</v>
      </c>
      <c r="D215" s="4" t="s">
        <v>328</v>
      </c>
      <c r="E215" s="9">
        <v>0</v>
      </c>
      <c r="F215" s="83">
        <v>0</v>
      </c>
      <c r="G215" s="83">
        <v>0</v>
      </c>
      <c r="H215" s="22">
        <f t="shared" si="5"/>
        <v>0</v>
      </c>
    </row>
    <row r="216" spans="1:8">
      <c r="A216" s="20" t="s">
        <v>329</v>
      </c>
      <c r="B216" s="5" t="s">
        <v>13</v>
      </c>
      <c r="C216" s="5">
        <v>83701</v>
      </c>
      <c r="D216" s="4" t="s">
        <v>330</v>
      </c>
      <c r="E216" s="9">
        <v>0</v>
      </c>
      <c r="F216" s="83">
        <v>0</v>
      </c>
      <c r="G216" s="83">
        <v>0</v>
      </c>
      <c r="H216" s="22">
        <f t="shared" si="5"/>
        <v>0</v>
      </c>
    </row>
    <row r="217" spans="1:8">
      <c r="A217" s="20" t="s">
        <v>331</v>
      </c>
      <c r="B217" s="5" t="s">
        <v>13</v>
      </c>
      <c r="C217" s="5">
        <v>83701</v>
      </c>
      <c r="D217" s="4" t="s">
        <v>332</v>
      </c>
      <c r="E217" s="9">
        <v>0</v>
      </c>
      <c r="F217" s="83">
        <v>0</v>
      </c>
      <c r="G217" s="83">
        <v>0</v>
      </c>
      <c r="H217" s="22">
        <f t="shared" si="5"/>
        <v>0</v>
      </c>
    </row>
    <row r="218" spans="1:8">
      <c r="A218" s="20" t="s">
        <v>333</v>
      </c>
      <c r="B218" s="5" t="s">
        <v>13</v>
      </c>
      <c r="C218" s="5">
        <v>83701</v>
      </c>
      <c r="D218" s="4" t="s">
        <v>334</v>
      </c>
      <c r="E218" s="9">
        <v>456800</v>
      </c>
      <c r="F218" s="83">
        <v>304300</v>
      </c>
      <c r="G218" s="83">
        <v>0</v>
      </c>
      <c r="H218" s="22">
        <f t="shared" si="5"/>
        <v>761100</v>
      </c>
    </row>
    <row r="219" spans="1:8">
      <c r="A219" s="20" t="s">
        <v>335</v>
      </c>
      <c r="B219" s="5" t="s">
        <v>13</v>
      </c>
      <c r="C219" s="5">
        <v>83701</v>
      </c>
      <c r="D219" s="4" t="s">
        <v>336</v>
      </c>
      <c r="E219" s="9">
        <v>0</v>
      </c>
      <c r="F219" s="83">
        <v>0</v>
      </c>
      <c r="G219" s="83">
        <v>0</v>
      </c>
      <c r="H219" s="22">
        <f t="shared" si="5"/>
        <v>0</v>
      </c>
    </row>
    <row r="220" spans="1:8">
      <c r="A220" s="20" t="s">
        <v>337</v>
      </c>
      <c r="B220" s="5" t="s">
        <v>13</v>
      </c>
      <c r="C220" s="5"/>
      <c r="D220" s="4" t="s">
        <v>338</v>
      </c>
      <c r="E220" s="9">
        <v>0</v>
      </c>
      <c r="F220" s="83">
        <v>0</v>
      </c>
      <c r="G220" s="83">
        <v>0</v>
      </c>
      <c r="H220" s="22">
        <f t="shared" si="5"/>
        <v>0</v>
      </c>
    </row>
    <row r="221" spans="1:8">
      <c r="A221" s="20" t="s">
        <v>333</v>
      </c>
      <c r="B221" s="5" t="s">
        <v>13</v>
      </c>
      <c r="C221" s="5">
        <v>83701</v>
      </c>
      <c r="D221" s="4" t="s">
        <v>334</v>
      </c>
      <c r="E221" s="9">
        <v>0</v>
      </c>
      <c r="F221" s="83">
        <v>0</v>
      </c>
      <c r="G221" s="83">
        <v>0</v>
      </c>
      <c r="H221" s="22">
        <f t="shared" si="5"/>
        <v>0</v>
      </c>
    </row>
    <row r="222" spans="1:8">
      <c r="A222" s="20" t="s">
        <v>339</v>
      </c>
      <c r="B222" s="5" t="s">
        <v>13</v>
      </c>
      <c r="C222" s="5">
        <v>83701</v>
      </c>
      <c r="D222" s="4" t="s">
        <v>340</v>
      </c>
      <c r="E222" s="9">
        <v>0</v>
      </c>
      <c r="F222" s="83">
        <v>0</v>
      </c>
      <c r="G222" s="83">
        <v>0</v>
      </c>
      <c r="H222" s="22">
        <f t="shared" si="5"/>
        <v>0</v>
      </c>
    </row>
    <row r="223" spans="1:8">
      <c r="A223" s="20">
        <v>785820</v>
      </c>
      <c r="B223" s="5" t="s">
        <v>13</v>
      </c>
      <c r="C223" s="5"/>
      <c r="D223" s="4" t="s">
        <v>341</v>
      </c>
      <c r="E223" s="9">
        <v>0</v>
      </c>
      <c r="F223" s="83">
        <v>0</v>
      </c>
      <c r="G223" s="83">
        <v>0</v>
      </c>
      <c r="H223" s="22">
        <f t="shared" si="5"/>
        <v>0</v>
      </c>
    </row>
    <row r="224" spans="1:8">
      <c r="A224" s="20" t="s">
        <v>342</v>
      </c>
      <c r="B224" s="5" t="s">
        <v>13</v>
      </c>
      <c r="C224" s="5"/>
      <c r="D224" s="4" t="s">
        <v>343</v>
      </c>
      <c r="E224" s="9">
        <v>0</v>
      </c>
      <c r="F224" s="83">
        <v>0</v>
      </c>
      <c r="G224" s="83">
        <v>0</v>
      </c>
      <c r="H224" s="22">
        <f t="shared" si="5"/>
        <v>0</v>
      </c>
    </row>
    <row r="225" spans="1:8">
      <c r="A225" s="20" t="s">
        <v>344</v>
      </c>
      <c r="B225" s="5" t="s">
        <v>13</v>
      </c>
      <c r="C225" s="5"/>
      <c r="D225" s="4" t="s">
        <v>345</v>
      </c>
      <c r="E225" s="9">
        <v>0</v>
      </c>
      <c r="F225" s="83">
        <v>0</v>
      </c>
      <c r="G225" s="83">
        <v>0</v>
      </c>
      <c r="H225" s="22">
        <f t="shared" si="5"/>
        <v>0</v>
      </c>
    </row>
    <row r="226" spans="1:8">
      <c r="A226" s="20" t="s">
        <v>346</v>
      </c>
      <c r="B226" s="5" t="s">
        <v>13</v>
      </c>
      <c r="C226" s="5"/>
      <c r="D226" s="4" t="s">
        <v>347</v>
      </c>
      <c r="E226" s="9">
        <v>0</v>
      </c>
      <c r="F226" s="83">
        <v>0</v>
      </c>
      <c r="G226" s="83">
        <v>0</v>
      </c>
      <c r="H226" s="22">
        <f t="shared" si="5"/>
        <v>0</v>
      </c>
    </row>
    <row r="227" spans="1:8">
      <c r="A227" s="20" t="s">
        <v>348</v>
      </c>
      <c r="B227" s="5" t="s">
        <v>13</v>
      </c>
      <c r="C227" s="5"/>
      <c r="D227" s="4" t="s">
        <v>349</v>
      </c>
      <c r="E227" s="9">
        <v>0</v>
      </c>
      <c r="F227" s="83">
        <v>191400</v>
      </c>
      <c r="G227" s="83">
        <v>0</v>
      </c>
      <c r="H227" s="22">
        <f t="shared" si="5"/>
        <v>191400</v>
      </c>
    </row>
    <row r="228" spans="1:8">
      <c r="A228" s="20">
        <v>785910</v>
      </c>
      <c r="B228" s="5" t="s">
        <v>13</v>
      </c>
      <c r="C228" s="5"/>
      <c r="D228" s="4" t="s">
        <v>350</v>
      </c>
      <c r="E228" s="9">
        <v>0</v>
      </c>
      <c r="F228" s="83">
        <v>0</v>
      </c>
      <c r="G228" s="83">
        <v>0</v>
      </c>
      <c r="H228" s="22">
        <f t="shared" si="5"/>
        <v>0</v>
      </c>
    </row>
    <row r="229" spans="1:8">
      <c r="A229" s="20">
        <v>785920</v>
      </c>
      <c r="B229" s="5" t="s">
        <v>13</v>
      </c>
      <c r="C229" s="5"/>
      <c r="D229" s="4" t="s">
        <v>351</v>
      </c>
      <c r="E229" s="9">
        <v>0</v>
      </c>
      <c r="F229" s="83">
        <v>0</v>
      </c>
      <c r="G229" s="83">
        <v>0</v>
      </c>
      <c r="H229" s="22">
        <f t="shared" si="5"/>
        <v>0</v>
      </c>
    </row>
    <row r="230" spans="1:8">
      <c r="A230" s="20" t="s">
        <v>352</v>
      </c>
      <c r="B230" s="5" t="s">
        <v>13</v>
      </c>
      <c r="C230" s="5">
        <v>81501</v>
      </c>
      <c r="D230" s="4" t="s">
        <v>353</v>
      </c>
      <c r="E230" s="9">
        <v>0</v>
      </c>
      <c r="F230" s="83">
        <v>0</v>
      </c>
      <c r="G230" s="83">
        <v>0</v>
      </c>
      <c r="H230" s="22">
        <f t="shared" si="5"/>
        <v>0</v>
      </c>
    </row>
    <row r="231" spans="1:8">
      <c r="A231" s="20" t="s">
        <v>354</v>
      </c>
      <c r="B231" s="5" t="s">
        <v>13</v>
      </c>
      <c r="C231" s="5">
        <v>81501</v>
      </c>
      <c r="D231" s="4" t="s">
        <v>355</v>
      </c>
      <c r="E231" s="9">
        <v>0</v>
      </c>
      <c r="F231" s="83">
        <v>0</v>
      </c>
      <c r="G231" s="83">
        <v>0</v>
      </c>
      <c r="H231" s="22">
        <f t="shared" si="5"/>
        <v>0</v>
      </c>
    </row>
    <row r="232" spans="1:8">
      <c r="A232" s="20" t="s">
        <v>356</v>
      </c>
      <c r="B232" s="5" t="s">
        <v>13</v>
      </c>
      <c r="C232" s="5">
        <v>81501</v>
      </c>
      <c r="D232" s="4" t="s">
        <v>357</v>
      </c>
      <c r="E232" s="9">
        <v>0</v>
      </c>
      <c r="F232" s="83">
        <v>0</v>
      </c>
      <c r="G232" s="83">
        <v>0</v>
      </c>
      <c r="H232" s="22">
        <f t="shared" si="5"/>
        <v>0</v>
      </c>
    </row>
    <row r="233" spans="1:8">
      <c r="A233" s="20" t="s">
        <v>358</v>
      </c>
      <c r="B233" s="5" t="s">
        <v>13</v>
      </c>
      <c r="C233" s="5">
        <v>81501</v>
      </c>
      <c r="D233" s="4" t="s">
        <v>359</v>
      </c>
      <c r="E233" s="9">
        <v>0</v>
      </c>
      <c r="F233" s="83">
        <v>0</v>
      </c>
      <c r="G233" s="83">
        <v>0</v>
      </c>
      <c r="H233" s="22">
        <f t="shared" si="5"/>
        <v>0</v>
      </c>
    </row>
    <row r="234" spans="1:8">
      <c r="A234" s="20" t="s">
        <v>360</v>
      </c>
      <c r="B234" s="5" t="s">
        <v>13</v>
      </c>
      <c r="C234" s="5">
        <v>81501</v>
      </c>
      <c r="D234" s="4" t="s">
        <v>361</v>
      </c>
      <c r="E234" s="9">
        <v>0</v>
      </c>
      <c r="F234" s="83">
        <v>0</v>
      </c>
      <c r="G234" s="83">
        <v>0</v>
      </c>
      <c r="H234" s="22">
        <f t="shared" si="5"/>
        <v>0</v>
      </c>
    </row>
    <row r="235" spans="1:8">
      <c r="A235" s="20" t="s">
        <v>362</v>
      </c>
      <c r="B235" s="5" t="s">
        <v>13</v>
      </c>
      <c r="C235" s="5">
        <v>81501</v>
      </c>
      <c r="D235" s="4" t="s">
        <v>363</v>
      </c>
      <c r="E235" s="9">
        <v>872000</v>
      </c>
      <c r="F235" s="83">
        <v>222000</v>
      </c>
      <c r="G235" s="83">
        <v>0</v>
      </c>
      <c r="H235" s="22">
        <f t="shared" si="5"/>
        <v>1094000</v>
      </c>
    </row>
    <row r="236" spans="1:8">
      <c r="A236" s="20" t="s">
        <v>364</v>
      </c>
      <c r="B236" s="5" t="s">
        <v>13</v>
      </c>
      <c r="C236" s="5">
        <v>81501</v>
      </c>
      <c r="D236" s="4" t="s">
        <v>365</v>
      </c>
      <c r="E236" s="9">
        <v>0</v>
      </c>
      <c r="F236" s="83">
        <v>0</v>
      </c>
      <c r="G236" s="83">
        <v>0</v>
      </c>
      <c r="H236" s="22">
        <f t="shared" si="5"/>
        <v>0</v>
      </c>
    </row>
    <row r="237" spans="1:8">
      <c r="A237" s="20" t="s">
        <v>366</v>
      </c>
      <c r="B237" s="5" t="s">
        <v>13</v>
      </c>
      <c r="C237" s="5">
        <v>81400</v>
      </c>
      <c r="D237" s="4" t="s">
        <v>367</v>
      </c>
      <c r="E237" s="9">
        <v>156564</v>
      </c>
      <c r="F237" s="83">
        <v>30500</v>
      </c>
      <c r="G237" s="83">
        <v>0</v>
      </c>
      <c r="H237" s="22">
        <f t="shared" si="5"/>
        <v>187064</v>
      </c>
    </row>
    <row r="238" spans="1:8">
      <c r="A238" s="20" t="s">
        <v>368</v>
      </c>
      <c r="B238" s="5" t="s">
        <v>13</v>
      </c>
      <c r="C238" s="5"/>
      <c r="D238" s="4" t="s">
        <v>369</v>
      </c>
      <c r="E238" s="9">
        <v>0</v>
      </c>
      <c r="F238" s="83">
        <v>0</v>
      </c>
      <c r="G238" s="83">
        <v>0</v>
      </c>
      <c r="H238" s="22">
        <f t="shared" si="5"/>
        <v>0</v>
      </c>
    </row>
    <row r="239" spans="1:8">
      <c r="A239" s="20" t="s">
        <v>370</v>
      </c>
      <c r="B239" s="5" t="s">
        <v>13</v>
      </c>
      <c r="C239" s="5">
        <v>81402</v>
      </c>
      <c r="D239" s="4" t="s">
        <v>371</v>
      </c>
      <c r="E239" s="9">
        <v>1029288</v>
      </c>
      <c r="F239" s="83">
        <v>158136</v>
      </c>
      <c r="G239" s="83">
        <v>0</v>
      </c>
      <c r="H239" s="22">
        <f t="shared" si="5"/>
        <v>1187424</v>
      </c>
    </row>
    <row r="240" spans="1:8">
      <c r="A240" s="20" t="s">
        <v>372</v>
      </c>
      <c r="B240" s="5" t="s">
        <v>13</v>
      </c>
      <c r="C240" s="5">
        <v>81402</v>
      </c>
      <c r="D240" s="4" t="s">
        <v>373</v>
      </c>
      <c r="E240" s="9">
        <v>0</v>
      </c>
      <c r="F240" s="83">
        <v>0</v>
      </c>
      <c r="G240" s="83">
        <v>0</v>
      </c>
      <c r="H240" s="22">
        <f t="shared" si="5"/>
        <v>0</v>
      </c>
    </row>
    <row r="241" spans="1:8">
      <c r="A241" s="20" t="s">
        <v>374</v>
      </c>
      <c r="B241" s="5" t="s">
        <v>13</v>
      </c>
      <c r="C241" s="5">
        <v>81402</v>
      </c>
      <c r="D241" s="4" t="s">
        <v>375</v>
      </c>
      <c r="E241" s="9">
        <v>0</v>
      </c>
      <c r="F241" s="83">
        <v>0</v>
      </c>
      <c r="G241" s="83">
        <v>0</v>
      </c>
      <c r="H241" s="22">
        <f t="shared" si="5"/>
        <v>0</v>
      </c>
    </row>
    <row r="242" spans="1:8">
      <c r="A242" s="20" t="s">
        <v>376</v>
      </c>
      <c r="B242" s="5" t="s">
        <v>13</v>
      </c>
      <c r="C242" s="5">
        <v>81402</v>
      </c>
      <c r="D242" s="4" t="s">
        <v>377</v>
      </c>
      <c r="E242" s="9">
        <v>177450</v>
      </c>
      <c r="F242" s="83">
        <v>35490</v>
      </c>
      <c r="G242" s="83">
        <v>0</v>
      </c>
      <c r="H242" s="22">
        <f t="shared" si="5"/>
        <v>212940</v>
      </c>
    </row>
    <row r="243" spans="1:8">
      <c r="A243" s="20" t="s">
        <v>378</v>
      </c>
      <c r="B243" s="5" t="s">
        <v>13</v>
      </c>
      <c r="C243" s="5">
        <v>81402</v>
      </c>
      <c r="D243" s="4" t="s">
        <v>379</v>
      </c>
      <c r="E243" s="9">
        <v>263560</v>
      </c>
      <c r="F243" s="83">
        <v>52712</v>
      </c>
      <c r="G243" s="83">
        <v>0</v>
      </c>
      <c r="H243" s="22">
        <f t="shared" si="5"/>
        <v>316272</v>
      </c>
    </row>
    <row r="244" spans="1:8">
      <c r="A244" s="20" t="s">
        <v>380</v>
      </c>
      <c r="B244" s="5" t="s">
        <v>13</v>
      </c>
      <c r="C244" s="5">
        <v>81402</v>
      </c>
      <c r="D244" s="4" t="s">
        <v>381</v>
      </c>
      <c r="E244" s="9">
        <v>279287</v>
      </c>
      <c r="F244" s="83">
        <v>52712</v>
      </c>
      <c r="G244" s="83">
        <v>0</v>
      </c>
      <c r="H244" s="22">
        <f t="shared" si="5"/>
        <v>331999</v>
      </c>
    </row>
    <row r="245" spans="1:8">
      <c r="A245" s="20" t="s">
        <v>382</v>
      </c>
      <c r="B245" s="5" t="s">
        <v>13</v>
      </c>
      <c r="C245" s="5">
        <v>81402</v>
      </c>
      <c r="D245" s="4" t="s">
        <v>383</v>
      </c>
      <c r="E245" s="9">
        <v>175156</v>
      </c>
      <c r="F245" s="83">
        <v>272697</v>
      </c>
      <c r="G245" s="83">
        <v>0</v>
      </c>
      <c r="H245" s="22">
        <f t="shared" si="5"/>
        <v>447853</v>
      </c>
    </row>
    <row r="246" spans="1:8">
      <c r="A246" s="20" t="s">
        <v>384</v>
      </c>
      <c r="B246" s="5" t="s">
        <v>13</v>
      </c>
      <c r="C246" s="5">
        <v>81402</v>
      </c>
      <c r="D246" s="4" t="s">
        <v>385</v>
      </c>
      <c r="E246" s="9">
        <v>705824</v>
      </c>
      <c r="F246" s="83">
        <v>373748</v>
      </c>
      <c r="G246" s="83">
        <v>0</v>
      </c>
      <c r="H246" s="22">
        <f t="shared" si="5"/>
        <v>1079572</v>
      </c>
    </row>
    <row r="247" spans="1:8">
      <c r="A247" s="20" t="s">
        <v>386</v>
      </c>
      <c r="B247" s="5" t="s">
        <v>13</v>
      </c>
      <c r="C247" s="5">
        <v>81403</v>
      </c>
      <c r="D247" s="4" t="s">
        <v>387</v>
      </c>
      <c r="E247" s="9">
        <v>0</v>
      </c>
      <c r="F247" s="83">
        <v>0</v>
      </c>
      <c r="G247" s="83">
        <v>0</v>
      </c>
      <c r="H247" s="22">
        <f t="shared" si="5"/>
        <v>0</v>
      </c>
    </row>
    <row r="248" spans="1:8">
      <c r="A248" s="20" t="s">
        <v>388</v>
      </c>
      <c r="B248" s="5" t="s">
        <v>13</v>
      </c>
      <c r="C248" s="5">
        <v>81403</v>
      </c>
      <c r="D248" s="4" t="s">
        <v>389</v>
      </c>
      <c r="E248" s="9">
        <v>0</v>
      </c>
      <c r="F248" s="83">
        <v>0</v>
      </c>
      <c r="G248" s="83">
        <v>0</v>
      </c>
      <c r="H248" s="22">
        <f t="shared" si="5"/>
        <v>0</v>
      </c>
    </row>
    <row r="249" spans="1:8">
      <c r="A249" s="20" t="s">
        <v>390</v>
      </c>
      <c r="B249" s="5" t="s">
        <v>13</v>
      </c>
      <c r="C249" s="5">
        <v>81403</v>
      </c>
      <c r="D249" s="4" t="s">
        <v>391</v>
      </c>
      <c r="E249" s="9">
        <v>0</v>
      </c>
      <c r="F249" s="83">
        <v>0</v>
      </c>
      <c r="G249" s="83">
        <v>0</v>
      </c>
      <c r="H249" s="22">
        <f t="shared" si="5"/>
        <v>0</v>
      </c>
    </row>
    <row r="250" spans="1:8">
      <c r="A250" s="20" t="s">
        <v>392</v>
      </c>
      <c r="B250" s="5" t="s">
        <v>13</v>
      </c>
      <c r="C250" s="5">
        <v>81403</v>
      </c>
      <c r="D250" s="4" t="s">
        <v>393</v>
      </c>
      <c r="E250" s="9">
        <v>0</v>
      </c>
      <c r="F250" s="83">
        <v>0</v>
      </c>
      <c r="G250" s="83">
        <v>0</v>
      </c>
      <c r="H250" s="22">
        <f t="shared" si="5"/>
        <v>0</v>
      </c>
    </row>
    <row r="251" spans="1:8">
      <c r="A251" s="20" t="s">
        <v>394</v>
      </c>
      <c r="B251" s="5" t="s">
        <v>13</v>
      </c>
      <c r="C251" s="5">
        <v>81403</v>
      </c>
      <c r="D251" s="4" t="s">
        <v>395</v>
      </c>
      <c r="E251" s="9">
        <v>14700</v>
      </c>
      <c r="F251" s="83">
        <v>0</v>
      </c>
      <c r="G251" s="83">
        <v>0</v>
      </c>
      <c r="H251" s="22">
        <f t="shared" si="5"/>
        <v>14700</v>
      </c>
    </row>
    <row r="252" spans="1:8">
      <c r="A252" s="20" t="s">
        <v>396</v>
      </c>
      <c r="B252" s="5" t="s">
        <v>13</v>
      </c>
      <c r="C252" s="5">
        <v>81403</v>
      </c>
      <c r="D252" s="4" t="s">
        <v>397</v>
      </c>
      <c r="E252" s="9">
        <v>463462</v>
      </c>
      <c r="F252" s="83">
        <v>136964</v>
      </c>
      <c r="G252" s="83">
        <v>0</v>
      </c>
      <c r="H252" s="22">
        <f t="shared" si="5"/>
        <v>600426</v>
      </c>
    </row>
    <row r="253" spans="1:8">
      <c r="A253" s="20" t="s">
        <v>398</v>
      </c>
      <c r="B253" s="5" t="s">
        <v>13</v>
      </c>
      <c r="C253" s="5">
        <v>81403</v>
      </c>
      <c r="D253" s="4" t="s">
        <v>399</v>
      </c>
      <c r="E253" s="9">
        <v>0</v>
      </c>
      <c r="F253" s="83">
        <v>0</v>
      </c>
      <c r="G253" s="83">
        <v>0</v>
      </c>
      <c r="H253" s="22">
        <f t="shared" si="5"/>
        <v>0</v>
      </c>
    </row>
    <row r="254" spans="1:8">
      <c r="A254" s="20" t="s">
        <v>400</v>
      </c>
      <c r="B254" s="5" t="s">
        <v>13</v>
      </c>
      <c r="C254" s="5">
        <v>81403</v>
      </c>
      <c r="D254" s="4" t="s">
        <v>401</v>
      </c>
      <c r="E254" s="9">
        <v>0</v>
      </c>
      <c r="F254" s="83">
        <v>0</v>
      </c>
      <c r="G254" s="83">
        <v>0</v>
      </c>
      <c r="H254" s="22">
        <f t="shared" si="5"/>
        <v>0</v>
      </c>
    </row>
    <row r="255" spans="1:8">
      <c r="A255" s="20" t="s">
        <v>402</v>
      </c>
      <c r="B255" s="5" t="s">
        <v>13</v>
      </c>
      <c r="C255" s="5"/>
      <c r="D255" s="4" t="s">
        <v>403</v>
      </c>
      <c r="E255" s="9">
        <v>0</v>
      </c>
      <c r="F255" s="83">
        <v>0</v>
      </c>
      <c r="G255" s="83">
        <v>0</v>
      </c>
      <c r="H255" s="22">
        <f t="shared" si="5"/>
        <v>0</v>
      </c>
    </row>
    <row r="256" spans="1:8">
      <c r="A256" s="20" t="s">
        <v>404</v>
      </c>
      <c r="B256" s="5" t="s">
        <v>13</v>
      </c>
      <c r="C256" s="5"/>
      <c r="D256" s="4" t="s">
        <v>405</v>
      </c>
      <c r="E256" s="9">
        <v>0</v>
      </c>
      <c r="F256" s="83">
        <v>0</v>
      </c>
      <c r="G256" s="83">
        <v>0</v>
      </c>
      <c r="H256" s="22">
        <f t="shared" si="5"/>
        <v>0</v>
      </c>
    </row>
    <row r="257" spans="1:8">
      <c r="A257" s="20">
        <v>786110</v>
      </c>
      <c r="B257" s="5" t="s">
        <v>13</v>
      </c>
      <c r="C257" s="5"/>
      <c r="D257" s="4" t="s">
        <v>406</v>
      </c>
      <c r="E257" s="9">
        <v>0</v>
      </c>
      <c r="F257" s="83">
        <v>0</v>
      </c>
      <c r="G257" s="83">
        <v>0</v>
      </c>
      <c r="H257" s="22">
        <f t="shared" si="5"/>
        <v>0</v>
      </c>
    </row>
    <row r="258" spans="1:8">
      <c r="A258" s="20">
        <v>786120</v>
      </c>
      <c r="B258" s="5" t="s">
        <v>13</v>
      </c>
      <c r="C258" s="5"/>
      <c r="D258" s="4" t="s">
        <v>407</v>
      </c>
      <c r="E258" s="9">
        <v>0</v>
      </c>
      <c r="F258" s="83">
        <v>0</v>
      </c>
      <c r="G258" s="83">
        <v>0</v>
      </c>
      <c r="H258" s="22">
        <f t="shared" si="5"/>
        <v>0</v>
      </c>
    </row>
    <row r="259" spans="1:8">
      <c r="A259" s="20">
        <v>786130</v>
      </c>
      <c r="B259" s="5" t="s">
        <v>13</v>
      </c>
      <c r="C259" s="5"/>
      <c r="D259" s="4" t="s">
        <v>408</v>
      </c>
      <c r="E259" s="9">
        <v>0</v>
      </c>
      <c r="F259" s="83">
        <v>0</v>
      </c>
      <c r="G259" s="83">
        <v>0</v>
      </c>
      <c r="H259" s="22">
        <f t="shared" si="5"/>
        <v>0</v>
      </c>
    </row>
    <row r="260" spans="1:8">
      <c r="A260" s="20">
        <v>786150</v>
      </c>
      <c r="B260" s="5" t="s">
        <v>13</v>
      </c>
      <c r="C260" s="5"/>
      <c r="D260" s="4" t="s">
        <v>409</v>
      </c>
      <c r="E260" s="9">
        <v>0</v>
      </c>
      <c r="F260" s="83">
        <v>0</v>
      </c>
      <c r="G260" s="83">
        <v>0</v>
      </c>
      <c r="H260" s="22">
        <f t="shared" si="5"/>
        <v>0</v>
      </c>
    </row>
    <row r="261" spans="1:8">
      <c r="A261" s="20">
        <v>786160</v>
      </c>
      <c r="B261" s="5" t="s">
        <v>13</v>
      </c>
      <c r="C261" s="5"/>
      <c r="D261" s="4" t="s">
        <v>410</v>
      </c>
      <c r="E261" s="9">
        <v>0</v>
      </c>
      <c r="F261" s="83">
        <v>0</v>
      </c>
      <c r="G261" s="83">
        <v>0</v>
      </c>
      <c r="H261" s="22">
        <f t="shared" si="5"/>
        <v>0</v>
      </c>
    </row>
    <row r="262" spans="1:8">
      <c r="A262" s="20" t="s">
        <v>411</v>
      </c>
      <c r="B262" s="5" t="s">
        <v>13</v>
      </c>
      <c r="C262" s="5"/>
      <c r="D262" s="4" t="s">
        <v>412</v>
      </c>
      <c r="E262" s="9">
        <v>0</v>
      </c>
      <c r="F262" s="83">
        <v>0</v>
      </c>
      <c r="G262" s="83">
        <v>0</v>
      </c>
      <c r="H262" s="22">
        <f t="shared" si="5"/>
        <v>0</v>
      </c>
    </row>
    <row r="263" spans="1:8">
      <c r="A263" s="20" t="s">
        <v>413</v>
      </c>
      <c r="B263" s="5" t="s">
        <v>13</v>
      </c>
      <c r="C263" s="5">
        <v>81204</v>
      </c>
      <c r="D263" s="4" t="s">
        <v>414</v>
      </c>
      <c r="E263" s="9">
        <v>1026261</v>
      </c>
      <c r="F263" s="83">
        <v>87900</v>
      </c>
      <c r="G263" s="83">
        <v>0</v>
      </c>
      <c r="H263" s="22">
        <f t="shared" si="5"/>
        <v>1114161</v>
      </c>
    </row>
    <row r="264" spans="1:8">
      <c r="A264" s="20" t="s">
        <v>415</v>
      </c>
      <c r="B264" s="5" t="s">
        <v>13</v>
      </c>
      <c r="C264" s="5">
        <v>81204</v>
      </c>
      <c r="D264" s="4" t="s">
        <v>416</v>
      </c>
      <c r="E264" s="9">
        <v>0</v>
      </c>
      <c r="F264" s="83">
        <v>0</v>
      </c>
      <c r="G264" s="83">
        <v>0</v>
      </c>
      <c r="H264" s="22">
        <f t="shared" si="5"/>
        <v>0</v>
      </c>
    </row>
    <row r="265" spans="1:8">
      <c r="A265" s="20" t="s">
        <v>417</v>
      </c>
      <c r="B265" s="5" t="s">
        <v>13</v>
      </c>
      <c r="C265" s="5">
        <v>81204</v>
      </c>
      <c r="D265" s="4" t="s">
        <v>418</v>
      </c>
      <c r="E265" s="9">
        <v>0</v>
      </c>
      <c r="F265" s="83">
        <v>0</v>
      </c>
      <c r="G265" s="83">
        <v>0</v>
      </c>
      <c r="H265" s="22">
        <f t="shared" si="5"/>
        <v>0</v>
      </c>
    </row>
    <row r="266" spans="1:8">
      <c r="A266" s="20" t="s">
        <v>419</v>
      </c>
      <c r="B266" s="5" t="s">
        <v>13</v>
      </c>
      <c r="C266" s="5">
        <v>81204</v>
      </c>
      <c r="D266" s="4" t="s">
        <v>420</v>
      </c>
      <c r="E266" s="9">
        <v>0</v>
      </c>
      <c r="F266" s="83">
        <v>0</v>
      </c>
      <c r="G266" s="83">
        <v>0</v>
      </c>
      <c r="H266" s="22">
        <f t="shared" si="5"/>
        <v>0</v>
      </c>
    </row>
    <row r="267" spans="1:8">
      <c r="A267" s="20" t="s">
        <v>421</v>
      </c>
      <c r="B267" s="5" t="s">
        <v>13</v>
      </c>
      <c r="C267" s="5">
        <v>81204</v>
      </c>
      <c r="D267" s="4" t="s">
        <v>422</v>
      </c>
      <c r="E267" s="9">
        <v>424300</v>
      </c>
      <c r="F267" s="83">
        <v>41000</v>
      </c>
      <c r="G267" s="83">
        <v>0</v>
      </c>
      <c r="H267" s="22">
        <f t="shared" si="5"/>
        <v>465300</v>
      </c>
    </row>
    <row r="268" spans="1:8">
      <c r="A268" s="20" t="s">
        <v>423</v>
      </c>
      <c r="B268" s="5" t="s">
        <v>13</v>
      </c>
      <c r="C268" s="5">
        <v>81204</v>
      </c>
      <c r="D268" s="4" t="s">
        <v>424</v>
      </c>
      <c r="E268" s="9">
        <v>0</v>
      </c>
      <c r="F268" s="83">
        <v>13800</v>
      </c>
      <c r="G268" s="83">
        <v>0</v>
      </c>
      <c r="H268" s="22">
        <f t="shared" si="5"/>
        <v>13800</v>
      </c>
    </row>
    <row r="269" spans="1:8">
      <c r="A269" s="20" t="s">
        <v>425</v>
      </c>
      <c r="B269" s="5" t="s">
        <v>13</v>
      </c>
      <c r="C269" s="5">
        <v>81204</v>
      </c>
      <c r="D269" s="4" t="s">
        <v>426</v>
      </c>
      <c r="E269" s="9">
        <v>0</v>
      </c>
      <c r="F269" s="83">
        <v>0</v>
      </c>
      <c r="G269" s="83">
        <v>0</v>
      </c>
      <c r="H269" s="22">
        <f t="shared" si="5"/>
        <v>0</v>
      </c>
    </row>
    <row r="270" spans="1:8">
      <c r="A270" s="20" t="s">
        <v>427</v>
      </c>
      <c r="B270" s="5" t="s">
        <v>13</v>
      </c>
      <c r="C270" s="5">
        <v>81204</v>
      </c>
      <c r="D270" s="4" t="s">
        <v>428</v>
      </c>
      <c r="E270" s="9">
        <v>22180</v>
      </c>
      <c r="F270" s="83">
        <v>162644</v>
      </c>
      <c r="G270" s="83">
        <v>0</v>
      </c>
      <c r="H270" s="22">
        <f t="shared" si="5"/>
        <v>184824</v>
      </c>
    </row>
    <row r="271" spans="1:8">
      <c r="A271" s="20" t="s">
        <v>429</v>
      </c>
      <c r="B271" s="5" t="s">
        <v>13</v>
      </c>
      <c r="C271" s="5">
        <v>81205</v>
      </c>
      <c r="D271" s="4" t="s">
        <v>430</v>
      </c>
      <c r="E271" s="9">
        <v>1764371</v>
      </c>
      <c r="F271" s="83">
        <v>442060</v>
      </c>
      <c r="G271" s="83">
        <v>0</v>
      </c>
      <c r="H271" s="22">
        <f t="shared" ref="H271:H335" si="6">E271+F271-G271</f>
        <v>2206431</v>
      </c>
    </row>
    <row r="272" spans="1:8">
      <c r="A272" s="20" t="s">
        <v>431</v>
      </c>
      <c r="B272" s="5" t="s">
        <v>13</v>
      </c>
      <c r="C272" s="5">
        <v>81205</v>
      </c>
      <c r="D272" s="4" t="s">
        <v>432</v>
      </c>
      <c r="E272" s="9">
        <v>0</v>
      </c>
      <c r="F272" s="83">
        <v>0</v>
      </c>
      <c r="G272" s="83">
        <v>0</v>
      </c>
      <c r="H272" s="22">
        <f t="shared" si="6"/>
        <v>0</v>
      </c>
    </row>
    <row r="273" spans="1:8">
      <c r="A273" s="20" t="s">
        <v>433</v>
      </c>
      <c r="B273" s="5" t="s">
        <v>13</v>
      </c>
      <c r="C273" s="5">
        <v>81205</v>
      </c>
      <c r="D273" s="4" t="s">
        <v>434</v>
      </c>
      <c r="E273" s="9">
        <v>0</v>
      </c>
      <c r="F273" s="83">
        <v>0</v>
      </c>
      <c r="G273" s="83">
        <v>0</v>
      </c>
      <c r="H273" s="22">
        <f t="shared" si="6"/>
        <v>0</v>
      </c>
    </row>
    <row r="274" spans="1:8">
      <c r="A274" s="20" t="s">
        <v>435</v>
      </c>
      <c r="B274" s="5" t="s">
        <v>13</v>
      </c>
      <c r="C274" s="5">
        <v>81205</v>
      </c>
      <c r="D274" s="4" t="s">
        <v>436</v>
      </c>
      <c r="E274" s="9">
        <v>0</v>
      </c>
      <c r="F274" s="83">
        <v>0</v>
      </c>
      <c r="G274" s="83">
        <v>0</v>
      </c>
      <c r="H274" s="22">
        <f t="shared" si="6"/>
        <v>0</v>
      </c>
    </row>
    <row r="275" spans="1:8">
      <c r="A275" s="20" t="s">
        <v>437</v>
      </c>
      <c r="B275" s="5" t="s">
        <v>13</v>
      </c>
      <c r="C275" s="5">
        <v>81205</v>
      </c>
      <c r="D275" s="4" t="s">
        <v>438</v>
      </c>
      <c r="E275" s="9">
        <v>1009010</v>
      </c>
      <c r="F275" s="83">
        <v>65900</v>
      </c>
      <c r="G275" s="83">
        <v>0</v>
      </c>
      <c r="H275" s="22">
        <f t="shared" si="6"/>
        <v>1074910</v>
      </c>
    </row>
    <row r="276" spans="1:8">
      <c r="A276" s="20" t="s">
        <v>439</v>
      </c>
      <c r="B276" s="5" t="s">
        <v>13</v>
      </c>
      <c r="C276" s="5">
        <v>81205</v>
      </c>
      <c r="D276" s="4" t="s">
        <v>440</v>
      </c>
      <c r="E276" s="9">
        <v>555980</v>
      </c>
      <c r="F276" s="83">
        <v>109900</v>
      </c>
      <c r="G276" s="83">
        <v>0</v>
      </c>
      <c r="H276" s="22">
        <f t="shared" si="6"/>
        <v>665880</v>
      </c>
    </row>
    <row r="277" spans="1:8">
      <c r="A277" s="20" t="s">
        <v>441</v>
      </c>
      <c r="B277" s="5" t="s">
        <v>13</v>
      </c>
      <c r="C277" s="5">
        <v>81205</v>
      </c>
      <c r="D277" s="4" t="s">
        <v>442</v>
      </c>
      <c r="E277" s="9">
        <v>0</v>
      </c>
      <c r="F277" s="83">
        <v>0</v>
      </c>
      <c r="G277" s="83">
        <v>0</v>
      </c>
      <c r="H277" s="22">
        <f t="shared" si="6"/>
        <v>0</v>
      </c>
    </row>
    <row r="278" spans="1:8">
      <c r="A278" s="20" t="s">
        <v>443</v>
      </c>
      <c r="B278" s="5" t="s">
        <v>13</v>
      </c>
      <c r="C278" s="5">
        <v>81205</v>
      </c>
      <c r="D278" s="4" t="s">
        <v>444</v>
      </c>
      <c r="E278" s="9">
        <v>96000</v>
      </c>
      <c r="F278" s="83">
        <v>253400</v>
      </c>
      <c r="G278" s="83">
        <v>0</v>
      </c>
      <c r="H278" s="22">
        <f t="shared" si="6"/>
        <v>349400</v>
      </c>
    </row>
    <row r="279" spans="1:8">
      <c r="A279" s="20" t="s">
        <v>445</v>
      </c>
      <c r="B279" s="5" t="s">
        <v>13</v>
      </c>
      <c r="C279" s="5">
        <v>81206</v>
      </c>
      <c r="D279" s="4" t="s">
        <v>446</v>
      </c>
      <c r="E279" s="9">
        <v>3020637</v>
      </c>
      <c r="F279" s="83">
        <v>1031770</v>
      </c>
      <c r="G279" s="83">
        <v>0</v>
      </c>
      <c r="H279" s="22">
        <f t="shared" si="6"/>
        <v>4052407</v>
      </c>
    </row>
    <row r="280" spans="1:8">
      <c r="A280" s="20" t="s">
        <v>447</v>
      </c>
      <c r="B280" s="5" t="s">
        <v>13</v>
      </c>
      <c r="C280" s="5">
        <v>81206</v>
      </c>
      <c r="D280" s="4" t="s">
        <v>448</v>
      </c>
      <c r="E280" s="9">
        <v>0</v>
      </c>
      <c r="F280" s="83">
        <v>0</v>
      </c>
      <c r="G280" s="83">
        <v>0</v>
      </c>
      <c r="H280" s="22">
        <f t="shared" si="6"/>
        <v>0</v>
      </c>
    </row>
    <row r="281" spans="1:8">
      <c r="A281" s="20" t="s">
        <v>449</v>
      </c>
      <c r="B281" s="5" t="s">
        <v>13</v>
      </c>
      <c r="C281" s="5">
        <v>81206</v>
      </c>
      <c r="D281" s="4" t="s">
        <v>450</v>
      </c>
      <c r="E281" s="9">
        <v>0</v>
      </c>
      <c r="F281" s="83">
        <v>0</v>
      </c>
      <c r="G281" s="83">
        <v>0</v>
      </c>
      <c r="H281" s="22">
        <f t="shared" si="6"/>
        <v>0</v>
      </c>
    </row>
    <row r="282" spans="1:8">
      <c r="A282" s="20" t="s">
        <v>451</v>
      </c>
      <c r="B282" s="5" t="s">
        <v>13</v>
      </c>
      <c r="C282" s="5">
        <v>81206</v>
      </c>
      <c r="D282" s="4" t="s">
        <v>452</v>
      </c>
      <c r="E282" s="9">
        <v>0</v>
      </c>
      <c r="F282" s="83">
        <v>44792</v>
      </c>
      <c r="G282" s="83">
        <v>0</v>
      </c>
      <c r="H282" s="22">
        <f t="shared" si="6"/>
        <v>44792</v>
      </c>
    </row>
    <row r="283" spans="1:8">
      <c r="A283" s="20" t="s">
        <v>453</v>
      </c>
      <c r="B283" s="5" t="s">
        <v>13</v>
      </c>
      <c r="C283" s="5">
        <v>81206</v>
      </c>
      <c r="D283" s="4" t="s">
        <v>454</v>
      </c>
      <c r="E283" s="9">
        <v>1677479</v>
      </c>
      <c r="F283" s="83">
        <v>450112</v>
      </c>
      <c r="G283" s="83">
        <v>0</v>
      </c>
      <c r="H283" s="22">
        <f t="shared" si="6"/>
        <v>2127591</v>
      </c>
    </row>
    <row r="284" spans="1:8">
      <c r="A284" s="20" t="s">
        <v>455</v>
      </c>
      <c r="B284" s="5" t="s">
        <v>13</v>
      </c>
      <c r="C284" s="5">
        <v>81206</v>
      </c>
      <c r="D284" s="4" t="s">
        <v>456</v>
      </c>
      <c r="E284" s="9">
        <v>0</v>
      </c>
      <c r="F284" s="83">
        <v>0</v>
      </c>
      <c r="G284" s="83">
        <v>0</v>
      </c>
      <c r="H284" s="22">
        <f t="shared" si="6"/>
        <v>0</v>
      </c>
    </row>
    <row r="285" spans="1:8">
      <c r="A285" s="20" t="s">
        <v>457</v>
      </c>
      <c r="B285" s="5" t="s">
        <v>13</v>
      </c>
      <c r="C285" s="5">
        <v>81206</v>
      </c>
      <c r="D285" s="4" t="s">
        <v>458</v>
      </c>
      <c r="E285" s="9">
        <v>0</v>
      </c>
      <c r="F285" s="83">
        <v>0</v>
      </c>
      <c r="G285" s="83">
        <v>0</v>
      </c>
      <c r="H285" s="22">
        <f t="shared" si="6"/>
        <v>0</v>
      </c>
    </row>
    <row r="286" spans="1:8">
      <c r="A286" s="20" t="s">
        <v>459</v>
      </c>
      <c r="B286" s="5" t="s">
        <v>13</v>
      </c>
      <c r="C286" s="5">
        <v>81206</v>
      </c>
      <c r="D286" s="4" t="s">
        <v>460</v>
      </c>
      <c r="E286" s="9">
        <v>93468</v>
      </c>
      <c r="F286" s="83">
        <v>288452</v>
      </c>
      <c r="G286" s="83">
        <v>0</v>
      </c>
      <c r="H286" s="22">
        <f t="shared" si="6"/>
        <v>381920</v>
      </c>
    </row>
    <row r="287" spans="1:8">
      <c r="A287" s="20" t="s">
        <v>461</v>
      </c>
      <c r="B287" s="5" t="s">
        <v>13</v>
      </c>
      <c r="C287" s="5">
        <v>81207</v>
      </c>
      <c r="D287" s="4" t="s">
        <v>462</v>
      </c>
      <c r="E287" s="9">
        <v>2841613</v>
      </c>
      <c r="F287" s="83">
        <v>296000</v>
      </c>
      <c r="G287" s="83">
        <v>0</v>
      </c>
      <c r="H287" s="22">
        <f t="shared" si="6"/>
        <v>3137613</v>
      </c>
    </row>
    <row r="288" spans="1:8">
      <c r="A288" s="20" t="s">
        <v>463</v>
      </c>
      <c r="B288" s="5" t="s">
        <v>13</v>
      </c>
      <c r="C288" s="5">
        <v>81207</v>
      </c>
      <c r="D288" s="4" t="s">
        <v>464</v>
      </c>
      <c r="E288" s="9">
        <v>0</v>
      </c>
      <c r="F288" s="83">
        <v>0</v>
      </c>
      <c r="G288" s="83">
        <v>0</v>
      </c>
      <c r="H288" s="22">
        <f t="shared" si="6"/>
        <v>0</v>
      </c>
    </row>
    <row r="289" spans="1:8">
      <c r="A289" s="20" t="s">
        <v>465</v>
      </c>
      <c r="B289" s="5" t="s">
        <v>13</v>
      </c>
      <c r="C289" s="5">
        <v>81207</v>
      </c>
      <c r="D289" s="4" t="s">
        <v>466</v>
      </c>
      <c r="E289" s="9">
        <v>0</v>
      </c>
      <c r="F289" s="83">
        <v>0</v>
      </c>
      <c r="G289" s="83">
        <v>0</v>
      </c>
      <c r="H289" s="22">
        <f t="shared" si="6"/>
        <v>0</v>
      </c>
    </row>
    <row r="290" spans="1:8">
      <c r="A290" s="20" t="s">
        <v>467</v>
      </c>
      <c r="B290" s="5" t="s">
        <v>13</v>
      </c>
      <c r="C290" s="5">
        <v>81207</v>
      </c>
      <c r="D290" s="4" t="s">
        <v>468</v>
      </c>
      <c r="E290" s="9">
        <v>0</v>
      </c>
      <c r="F290" s="83">
        <v>0</v>
      </c>
      <c r="G290" s="83">
        <v>0</v>
      </c>
      <c r="H290" s="22">
        <f t="shared" si="6"/>
        <v>0</v>
      </c>
    </row>
    <row r="291" spans="1:8">
      <c r="A291" s="20" t="s">
        <v>469</v>
      </c>
      <c r="B291" s="5" t="s">
        <v>13</v>
      </c>
      <c r="C291" s="5">
        <v>81207</v>
      </c>
      <c r="D291" s="4" t="s">
        <v>470</v>
      </c>
      <c r="E291" s="9">
        <v>240000</v>
      </c>
      <c r="F291" s="83">
        <v>0</v>
      </c>
      <c r="G291" s="83">
        <v>0</v>
      </c>
      <c r="H291" s="22">
        <f t="shared" si="6"/>
        <v>240000</v>
      </c>
    </row>
    <row r="292" spans="1:8">
      <c r="A292" s="20" t="s">
        <v>471</v>
      </c>
      <c r="B292" s="5" t="s">
        <v>13</v>
      </c>
      <c r="C292" s="5">
        <v>81207</v>
      </c>
      <c r="D292" s="4" t="s">
        <v>472</v>
      </c>
      <c r="E292" s="9">
        <v>160000</v>
      </c>
      <c r="F292" s="83">
        <v>0</v>
      </c>
      <c r="G292" s="83">
        <v>0</v>
      </c>
      <c r="H292" s="22">
        <f t="shared" si="6"/>
        <v>160000</v>
      </c>
    </row>
    <row r="293" spans="1:8">
      <c r="A293" s="20" t="s">
        <v>473</v>
      </c>
      <c r="B293" s="5" t="s">
        <v>13</v>
      </c>
      <c r="C293" s="5">
        <v>81207</v>
      </c>
      <c r="D293" s="4" t="s">
        <v>474</v>
      </c>
      <c r="E293" s="9">
        <v>0</v>
      </c>
      <c r="F293" s="83">
        <v>0</v>
      </c>
      <c r="G293" s="83">
        <v>0</v>
      </c>
      <c r="H293" s="22">
        <f t="shared" si="6"/>
        <v>0</v>
      </c>
    </row>
    <row r="294" spans="1:8">
      <c r="A294" s="20" t="s">
        <v>475</v>
      </c>
      <c r="B294" s="5" t="s">
        <v>13</v>
      </c>
      <c r="C294" s="5">
        <v>81207</v>
      </c>
      <c r="D294" s="4" t="s">
        <v>476</v>
      </c>
      <c r="E294" s="9">
        <v>434000</v>
      </c>
      <c r="F294" s="83">
        <v>2756351</v>
      </c>
      <c r="G294" s="83">
        <v>0</v>
      </c>
      <c r="H294" s="22">
        <f t="shared" si="6"/>
        <v>3190351</v>
      </c>
    </row>
    <row r="295" spans="1:8">
      <c r="A295" s="20" t="s">
        <v>477</v>
      </c>
      <c r="B295" s="5" t="s">
        <v>13</v>
      </c>
      <c r="C295" s="5">
        <v>81208</v>
      </c>
      <c r="D295" s="4" t="s">
        <v>478</v>
      </c>
      <c r="E295" s="9">
        <v>0</v>
      </c>
      <c r="F295" s="83">
        <v>0</v>
      </c>
      <c r="G295" s="83">
        <v>0</v>
      </c>
      <c r="H295" s="22">
        <f t="shared" si="6"/>
        <v>0</v>
      </c>
    </row>
    <row r="296" spans="1:8">
      <c r="A296" s="20" t="s">
        <v>479</v>
      </c>
      <c r="B296" s="5" t="s">
        <v>13</v>
      </c>
      <c r="C296" s="5">
        <v>81208</v>
      </c>
      <c r="D296" s="4" t="s">
        <v>480</v>
      </c>
      <c r="E296" s="9">
        <v>0</v>
      </c>
      <c r="F296" s="83">
        <v>0</v>
      </c>
      <c r="G296" s="83">
        <v>0</v>
      </c>
      <c r="H296" s="22">
        <f t="shared" si="6"/>
        <v>0</v>
      </c>
    </row>
    <row r="297" spans="1:8">
      <c r="A297" s="20" t="s">
        <v>481</v>
      </c>
      <c r="B297" s="5" t="s">
        <v>13</v>
      </c>
      <c r="C297" s="5">
        <v>81208</v>
      </c>
      <c r="D297" s="4" t="s">
        <v>482</v>
      </c>
      <c r="E297" s="9">
        <v>0</v>
      </c>
      <c r="F297" s="83">
        <v>0</v>
      </c>
      <c r="G297" s="83">
        <v>0</v>
      </c>
      <c r="H297" s="22">
        <f t="shared" si="6"/>
        <v>0</v>
      </c>
    </row>
    <row r="298" spans="1:8">
      <c r="A298" s="20" t="s">
        <v>483</v>
      </c>
      <c r="B298" s="5" t="s">
        <v>13</v>
      </c>
      <c r="C298" s="5">
        <v>81208</v>
      </c>
      <c r="D298" s="4" t="s">
        <v>484</v>
      </c>
      <c r="E298" s="9">
        <v>0</v>
      </c>
      <c r="F298" s="83">
        <v>0</v>
      </c>
      <c r="G298" s="83">
        <v>0</v>
      </c>
      <c r="H298" s="22">
        <f t="shared" si="6"/>
        <v>0</v>
      </c>
    </row>
    <row r="299" spans="1:8">
      <c r="A299" s="20" t="s">
        <v>485</v>
      </c>
      <c r="B299" s="5" t="s">
        <v>13</v>
      </c>
      <c r="C299" s="5">
        <v>81208</v>
      </c>
      <c r="D299" s="4" t="s">
        <v>486</v>
      </c>
      <c r="E299" s="9">
        <v>2088330</v>
      </c>
      <c r="F299" s="83">
        <v>0</v>
      </c>
      <c r="G299" s="83">
        <v>0</v>
      </c>
      <c r="H299" s="22">
        <f t="shared" si="6"/>
        <v>2088330</v>
      </c>
    </row>
    <row r="300" spans="1:8">
      <c r="A300" s="20" t="s">
        <v>487</v>
      </c>
      <c r="B300" s="5" t="s">
        <v>13</v>
      </c>
      <c r="C300" s="5">
        <v>81208</v>
      </c>
      <c r="D300" s="4" t="s">
        <v>488</v>
      </c>
      <c r="E300" s="9">
        <v>0</v>
      </c>
      <c r="F300" s="83">
        <v>1454600</v>
      </c>
      <c r="G300" s="83">
        <v>0</v>
      </c>
      <c r="H300" s="22">
        <f t="shared" si="6"/>
        <v>1454600</v>
      </c>
    </row>
    <row r="301" spans="1:8">
      <c r="A301" s="20">
        <v>786251</v>
      </c>
      <c r="B301" s="5" t="s">
        <v>13</v>
      </c>
      <c r="C301" s="5">
        <v>81300</v>
      </c>
      <c r="D301" s="4" t="s">
        <v>489</v>
      </c>
      <c r="E301" s="9">
        <v>0</v>
      </c>
      <c r="F301" s="83">
        <v>0</v>
      </c>
      <c r="G301" s="83">
        <v>0</v>
      </c>
      <c r="H301" s="22">
        <f t="shared" si="6"/>
        <v>0</v>
      </c>
    </row>
    <row r="302" spans="1:8">
      <c r="A302" s="20" t="s">
        <v>490</v>
      </c>
      <c r="B302" s="5" t="s">
        <v>13</v>
      </c>
      <c r="C302" s="5">
        <v>81300</v>
      </c>
      <c r="D302" s="4" t="s">
        <v>491</v>
      </c>
      <c r="E302" s="9">
        <v>0</v>
      </c>
      <c r="F302" s="83">
        <v>0</v>
      </c>
      <c r="G302" s="83">
        <v>0</v>
      </c>
      <c r="H302" s="22">
        <f t="shared" si="6"/>
        <v>0</v>
      </c>
    </row>
    <row r="303" spans="1:8">
      <c r="A303" s="20" t="s">
        <v>492</v>
      </c>
      <c r="B303" s="5" t="s">
        <v>13</v>
      </c>
      <c r="C303" s="5">
        <v>81300</v>
      </c>
      <c r="D303" s="4" t="s">
        <v>493</v>
      </c>
      <c r="E303" s="9">
        <v>0</v>
      </c>
      <c r="F303" s="83">
        <v>0</v>
      </c>
      <c r="G303" s="83">
        <v>0</v>
      </c>
      <c r="H303" s="22">
        <f t="shared" si="6"/>
        <v>0</v>
      </c>
    </row>
    <row r="304" spans="1:8">
      <c r="A304" s="20" t="s">
        <v>494</v>
      </c>
      <c r="B304" s="5" t="s">
        <v>13</v>
      </c>
      <c r="C304" s="5">
        <v>81300</v>
      </c>
      <c r="D304" s="4" t="s">
        <v>495</v>
      </c>
      <c r="E304" s="9">
        <v>0</v>
      </c>
      <c r="F304" s="83">
        <v>0</v>
      </c>
      <c r="G304" s="83">
        <v>0</v>
      </c>
      <c r="H304" s="22">
        <f t="shared" si="6"/>
        <v>0</v>
      </c>
    </row>
    <row r="305" spans="1:9">
      <c r="A305" s="20" t="s">
        <v>496</v>
      </c>
      <c r="B305" s="5" t="s">
        <v>13</v>
      </c>
      <c r="C305" s="5">
        <v>81300</v>
      </c>
      <c r="D305" s="4" t="s">
        <v>497</v>
      </c>
      <c r="E305" s="9">
        <v>0</v>
      </c>
      <c r="F305" s="83">
        <v>0</v>
      </c>
      <c r="G305" s="83">
        <v>0</v>
      </c>
      <c r="H305" s="22">
        <f t="shared" si="6"/>
        <v>0</v>
      </c>
    </row>
    <row r="306" spans="1:9">
      <c r="A306" s="20" t="s">
        <v>498</v>
      </c>
      <c r="B306" s="5" t="s">
        <v>13</v>
      </c>
      <c r="C306" s="5">
        <v>81301</v>
      </c>
      <c r="D306" s="4" t="s">
        <v>499</v>
      </c>
      <c r="E306" s="9">
        <v>0</v>
      </c>
      <c r="F306" s="83">
        <v>0</v>
      </c>
      <c r="G306" s="83">
        <v>0</v>
      </c>
      <c r="H306" s="22">
        <f t="shared" si="6"/>
        <v>0</v>
      </c>
    </row>
    <row r="307" spans="1:9">
      <c r="A307" s="20" t="s">
        <v>500</v>
      </c>
      <c r="B307" s="5" t="s">
        <v>13</v>
      </c>
      <c r="C307" s="5">
        <v>81301</v>
      </c>
      <c r="D307" s="4" t="s">
        <v>501</v>
      </c>
      <c r="E307" s="9">
        <v>0</v>
      </c>
      <c r="F307" s="83">
        <v>0</v>
      </c>
      <c r="G307" s="83">
        <v>0</v>
      </c>
      <c r="H307" s="22">
        <f t="shared" si="6"/>
        <v>0</v>
      </c>
    </row>
    <row r="308" spans="1:9">
      <c r="A308" s="20" t="s">
        <v>502</v>
      </c>
      <c r="B308" s="5" t="s">
        <v>13</v>
      </c>
      <c r="C308" s="5">
        <v>81301</v>
      </c>
      <c r="D308" s="4" t="s">
        <v>503</v>
      </c>
      <c r="E308" s="9">
        <v>0</v>
      </c>
      <c r="F308" s="83">
        <v>0</v>
      </c>
      <c r="G308" s="83">
        <v>0</v>
      </c>
      <c r="H308" s="22">
        <f t="shared" si="6"/>
        <v>0</v>
      </c>
    </row>
    <row r="309" spans="1:9">
      <c r="A309" s="20" t="s">
        <v>504</v>
      </c>
      <c r="B309" s="5" t="s">
        <v>13</v>
      </c>
      <c r="C309" s="5">
        <v>81301</v>
      </c>
      <c r="D309" s="4" t="s">
        <v>505</v>
      </c>
      <c r="E309" s="9">
        <v>0</v>
      </c>
      <c r="F309" s="83">
        <v>0</v>
      </c>
      <c r="G309" s="83">
        <v>0</v>
      </c>
      <c r="H309" s="22">
        <f t="shared" si="6"/>
        <v>0</v>
      </c>
    </row>
    <row r="310" spans="1:9">
      <c r="A310" s="20" t="s">
        <v>506</v>
      </c>
      <c r="B310" s="5" t="s">
        <v>13</v>
      </c>
      <c r="C310" s="5">
        <v>81301</v>
      </c>
      <c r="D310" s="4" t="s">
        <v>507</v>
      </c>
      <c r="E310" s="9">
        <v>38000</v>
      </c>
      <c r="F310" s="83">
        <v>0</v>
      </c>
      <c r="G310" s="83">
        <v>0</v>
      </c>
      <c r="H310" s="22">
        <f t="shared" si="6"/>
        <v>38000</v>
      </c>
    </row>
    <row r="311" spans="1:9">
      <c r="A311" s="20" t="s">
        <v>508</v>
      </c>
      <c r="B311" s="5" t="s">
        <v>13</v>
      </c>
      <c r="C311" s="5">
        <v>81301</v>
      </c>
      <c r="D311" s="4" t="s">
        <v>509</v>
      </c>
      <c r="E311" s="9">
        <v>0</v>
      </c>
      <c r="F311" s="83">
        <v>0</v>
      </c>
      <c r="G311" s="83">
        <v>0</v>
      </c>
      <c r="H311" s="22">
        <f t="shared" si="6"/>
        <v>0</v>
      </c>
    </row>
    <row r="312" spans="1:9">
      <c r="A312" s="20" t="s">
        <v>510</v>
      </c>
      <c r="B312" s="5" t="s">
        <v>13</v>
      </c>
      <c r="C312" s="5">
        <v>81301</v>
      </c>
      <c r="D312" s="4" t="s">
        <v>511</v>
      </c>
      <c r="E312" s="9">
        <v>0</v>
      </c>
      <c r="F312" s="83">
        <v>0</v>
      </c>
      <c r="G312" s="83">
        <v>0</v>
      </c>
      <c r="H312" s="22">
        <f t="shared" si="6"/>
        <v>0</v>
      </c>
    </row>
    <row r="313" spans="1:9">
      <c r="A313" s="20" t="s">
        <v>510</v>
      </c>
      <c r="B313" s="5" t="s">
        <v>13</v>
      </c>
      <c r="C313" s="5">
        <v>81301</v>
      </c>
      <c r="D313" s="4" t="s">
        <v>512</v>
      </c>
      <c r="E313" s="9">
        <v>0</v>
      </c>
      <c r="F313" s="83">
        <v>0</v>
      </c>
      <c r="G313" s="83">
        <v>0</v>
      </c>
      <c r="H313" s="22">
        <f t="shared" si="6"/>
        <v>0</v>
      </c>
    </row>
    <row r="314" spans="1:9" s="133" customFormat="1">
      <c r="A314" s="20" t="s">
        <v>513</v>
      </c>
      <c r="B314" s="5" t="s">
        <v>13</v>
      </c>
      <c r="C314" s="5">
        <v>81302</v>
      </c>
      <c r="D314" s="4" t="s">
        <v>514</v>
      </c>
      <c r="E314" s="9">
        <v>0</v>
      </c>
      <c r="F314" s="83">
        <v>0</v>
      </c>
      <c r="G314" s="83">
        <v>0</v>
      </c>
      <c r="H314" s="22">
        <f t="shared" si="6"/>
        <v>0</v>
      </c>
      <c r="I314" s="134"/>
    </row>
    <row r="315" spans="1:9" s="133" customFormat="1">
      <c r="A315" s="20" t="s">
        <v>515</v>
      </c>
      <c r="B315" s="5" t="s">
        <v>13</v>
      </c>
      <c r="C315" s="5">
        <v>81302</v>
      </c>
      <c r="D315" s="4" t="s">
        <v>516</v>
      </c>
      <c r="E315" s="9">
        <v>0</v>
      </c>
      <c r="F315" s="83">
        <v>200000</v>
      </c>
      <c r="G315" s="83">
        <v>0</v>
      </c>
      <c r="H315" s="22">
        <f t="shared" si="6"/>
        <v>200000</v>
      </c>
      <c r="I315" s="134"/>
    </row>
    <row r="316" spans="1:9" s="133" customFormat="1">
      <c r="A316" s="20" t="s">
        <v>517</v>
      </c>
      <c r="B316" s="5" t="s">
        <v>13</v>
      </c>
      <c r="C316" s="5">
        <v>81302</v>
      </c>
      <c r="D316" s="4" t="s">
        <v>518</v>
      </c>
      <c r="E316" s="9">
        <v>0</v>
      </c>
      <c r="F316" s="83">
        <v>0</v>
      </c>
      <c r="G316" s="83">
        <v>0</v>
      </c>
      <c r="H316" s="22">
        <f t="shared" si="6"/>
        <v>0</v>
      </c>
      <c r="I316" s="134"/>
    </row>
    <row r="317" spans="1:9" s="133" customFormat="1">
      <c r="A317" s="20" t="s">
        <v>519</v>
      </c>
      <c r="B317" s="5" t="s">
        <v>13</v>
      </c>
      <c r="C317" s="5">
        <v>81302</v>
      </c>
      <c r="D317" s="4" t="s">
        <v>520</v>
      </c>
      <c r="E317" s="9">
        <v>300000</v>
      </c>
      <c r="F317" s="83">
        <v>0</v>
      </c>
      <c r="G317" s="83">
        <v>0</v>
      </c>
      <c r="H317" s="22">
        <f t="shared" si="6"/>
        <v>300000</v>
      </c>
      <c r="I317" s="134"/>
    </row>
    <row r="318" spans="1:9" s="133" customFormat="1">
      <c r="A318" s="20" t="s">
        <v>521</v>
      </c>
      <c r="B318" s="5" t="s">
        <v>13</v>
      </c>
      <c r="C318" s="5">
        <v>81302</v>
      </c>
      <c r="D318" s="4" t="s">
        <v>522</v>
      </c>
      <c r="E318" s="9">
        <v>0</v>
      </c>
      <c r="F318" s="83">
        <v>0</v>
      </c>
      <c r="G318" s="83">
        <v>0</v>
      </c>
      <c r="H318" s="22">
        <f t="shared" si="6"/>
        <v>0</v>
      </c>
      <c r="I318" s="134"/>
    </row>
    <row r="319" spans="1:9" s="133" customFormat="1">
      <c r="A319" s="20" t="s">
        <v>523</v>
      </c>
      <c r="B319" s="5" t="s">
        <v>13</v>
      </c>
      <c r="C319" s="5">
        <v>81303</v>
      </c>
      <c r="D319" s="4" t="s">
        <v>524</v>
      </c>
      <c r="E319" s="9">
        <v>737758</v>
      </c>
      <c r="F319" s="83">
        <v>333000</v>
      </c>
      <c r="G319" s="83">
        <v>0</v>
      </c>
      <c r="H319" s="22">
        <f t="shared" si="6"/>
        <v>1070758</v>
      </c>
      <c r="I319" s="134"/>
    </row>
    <row r="320" spans="1:9">
      <c r="A320" s="20" t="s">
        <v>525</v>
      </c>
      <c r="B320" s="5" t="s">
        <v>13</v>
      </c>
      <c r="C320" s="5">
        <v>81303</v>
      </c>
      <c r="D320" s="4" t="s">
        <v>526</v>
      </c>
      <c r="E320" s="9">
        <v>0</v>
      </c>
      <c r="F320" s="83">
        <v>0</v>
      </c>
      <c r="G320" s="83">
        <v>0</v>
      </c>
      <c r="H320" s="22">
        <f t="shared" si="6"/>
        <v>0</v>
      </c>
    </row>
    <row r="321" spans="1:8">
      <c r="A321" s="20" t="s">
        <v>527</v>
      </c>
      <c r="B321" s="5" t="s">
        <v>13</v>
      </c>
      <c r="C321" s="5">
        <v>81303</v>
      </c>
      <c r="D321" s="4" t="s">
        <v>528</v>
      </c>
      <c r="E321" s="9">
        <v>0</v>
      </c>
      <c r="F321" s="83">
        <v>0</v>
      </c>
      <c r="G321" s="83">
        <v>0</v>
      </c>
      <c r="H321" s="22">
        <f t="shared" si="6"/>
        <v>0</v>
      </c>
    </row>
    <row r="322" spans="1:8">
      <c r="A322" s="20" t="s">
        <v>529</v>
      </c>
      <c r="B322" s="5" t="s">
        <v>13</v>
      </c>
      <c r="C322" s="5">
        <v>81303</v>
      </c>
      <c r="D322" s="4" t="s">
        <v>530</v>
      </c>
      <c r="E322" s="9">
        <v>39000</v>
      </c>
      <c r="F322" s="83">
        <v>0</v>
      </c>
      <c r="G322" s="83">
        <v>0</v>
      </c>
      <c r="H322" s="22">
        <f t="shared" si="6"/>
        <v>39000</v>
      </c>
    </row>
    <row r="323" spans="1:8">
      <c r="A323" s="20" t="s">
        <v>531</v>
      </c>
      <c r="B323" s="5" t="s">
        <v>13</v>
      </c>
      <c r="C323" s="5">
        <v>81303</v>
      </c>
      <c r="D323" s="4" t="s">
        <v>532</v>
      </c>
      <c r="E323" s="9">
        <v>330500</v>
      </c>
      <c r="F323" s="83">
        <v>142000</v>
      </c>
      <c r="G323" s="83">
        <v>0</v>
      </c>
      <c r="H323" s="22">
        <f t="shared" si="6"/>
        <v>472500</v>
      </c>
    </row>
    <row r="324" spans="1:8">
      <c r="A324" s="20" t="s">
        <v>533</v>
      </c>
      <c r="B324" s="5" t="s">
        <v>13</v>
      </c>
      <c r="C324" s="5">
        <v>81303</v>
      </c>
      <c r="D324" s="4" t="s">
        <v>534</v>
      </c>
      <c r="E324" s="9">
        <v>0</v>
      </c>
      <c r="F324" s="83">
        <v>0</v>
      </c>
      <c r="G324" s="83">
        <v>0</v>
      </c>
      <c r="H324" s="22">
        <f t="shared" si="6"/>
        <v>0</v>
      </c>
    </row>
    <row r="325" spans="1:8">
      <c r="A325" s="20" t="s">
        <v>535</v>
      </c>
      <c r="B325" s="5" t="s">
        <v>13</v>
      </c>
      <c r="C325" s="5">
        <v>81303</v>
      </c>
      <c r="D325" s="4" t="s">
        <v>536</v>
      </c>
      <c r="E325" s="9">
        <v>0</v>
      </c>
      <c r="F325" s="83">
        <v>0</v>
      </c>
      <c r="G325" s="83">
        <v>0</v>
      </c>
      <c r="H325" s="22">
        <f t="shared" si="6"/>
        <v>0</v>
      </c>
    </row>
    <row r="326" spans="1:8">
      <c r="A326" s="20" t="s">
        <v>537</v>
      </c>
      <c r="B326" s="5" t="s">
        <v>13</v>
      </c>
      <c r="C326" s="5">
        <v>81303</v>
      </c>
      <c r="D326" s="4" t="s">
        <v>538</v>
      </c>
      <c r="E326" s="9">
        <v>0</v>
      </c>
      <c r="F326" s="83">
        <v>22000</v>
      </c>
      <c r="G326" s="83">
        <v>0</v>
      </c>
      <c r="H326" s="22">
        <f t="shared" si="6"/>
        <v>22000</v>
      </c>
    </row>
    <row r="327" spans="1:8">
      <c r="A327" s="20">
        <v>786260</v>
      </c>
      <c r="B327" s="5" t="s">
        <v>13</v>
      </c>
      <c r="C327" s="5"/>
      <c r="D327" s="4" t="s">
        <v>539</v>
      </c>
      <c r="E327" s="9">
        <v>0</v>
      </c>
      <c r="F327" s="83">
        <v>0</v>
      </c>
      <c r="G327" s="83">
        <v>0</v>
      </c>
      <c r="H327" s="22">
        <f t="shared" si="6"/>
        <v>0</v>
      </c>
    </row>
    <row r="328" spans="1:8">
      <c r="A328" s="20" t="s">
        <v>540</v>
      </c>
      <c r="B328" s="5" t="s">
        <v>13</v>
      </c>
      <c r="C328" s="5"/>
      <c r="D328" s="4" t="s">
        <v>541</v>
      </c>
      <c r="E328" s="9">
        <v>0</v>
      </c>
      <c r="F328" s="83">
        <v>0</v>
      </c>
      <c r="G328" s="83">
        <v>0</v>
      </c>
      <c r="H328" s="22">
        <f t="shared" si="6"/>
        <v>0</v>
      </c>
    </row>
    <row r="329" spans="1:8">
      <c r="A329" s="20" t="s">
        <v>542</v>
      </c>
      <c r="B329" s="5" t="s">
        <v>13</v>
      </c>
      <c r="C329" s="5"/>
      <c r="D329" s="4" t="s">
        <v>543</v>
      </c>
      <c r="E329" s="9">
        <v>0</v>
      </c>
      <c r="F329" s="83">
        <v>0</v>
      </c>
      <c r="G329" s="83">
        <v>0</v>
      </c>
      <c r="H329" s="22">
        <f t="shared" si="6"/>
        <v>0</v>
      </c>
    </row>
    <row r="330" spans="1:8">
      <c r="A330" s="20" t="s">
        <v>544</v>
      </c>
      <c r="B330" s="5" t="s">
        <v>13</v>
      </c>
      <c r="C330" s="5"/>
      <c r="D330" s="4" t="s">
        <v>545</v>
      </c>
      <c r="E330" s="9">
        <v>0</v>
      </c>
      <c r="F330" s="83">
        <v>0</v>
      </c>
      <c r="G330" s="83">
        <v>0</v>
      </c>
      <c r="H330" s="22">
        <f t="shared" si="6"/>
        <v>0</v>
      </c>
    </row>
    <row r="331" spans="1:8">
      <c r="A331" s="20" t="s">
        <v>546</v>
      </c>
      <c r="B331" s="5" t="s">
        <v>13</v>
      </c>
      <c r="C331" s="5"/>
      <c r="D331" s="4" t="s">
        <v>547</v>
      </c>
      <c r="E331" s="9">
        <v>0</v>
      </c>
      <c r="F331" s="83">
        <v>0</v>
      </c>
      <c r="G331" s="83">
        <v>0</v>
      </c>
      <c r="H331" s="22">
        <f t="shared" si="6"/>
        <v>0</v>
      </c>
    </row>
    <row r="332" spans="1:8">
      <c r="A332" s="20" t="s">
        <v>548</v>
      </c>
      <c r="B332" s="5" t="s">
        <v>13</v>
      </c>
      <c r="C332" s="5"/>
      <c r="D332" s="4" t="s">
        <v>549</v>
      </c>
      <c r="E332" s="9">
        <v>0</v>
      </c>
      <c r="F332" s="83">
        <v>0</v>
      </c>
      <c r="G332" s="83">
        <v>0</v>
      </c>
      <c r="H332" s="22">
        <f t="shared" si="6"/>
        <v>0</v>
      </c>
    </row>
    <row r="333" spans="1:8">
      <c r="A333" s="20">
        <v>786300</v>
      </c>
      <c r="B333" s="5" t="s">
        <v>13</v>
      </c>
      <c r="C333" s="5"/>
      <c r="D333" s="4" t="s">
        <v>550</v>
      </c>
      <c r="E333" s="9">
        <v>0</v>
      </c>
      <c r="F333" s="83">
        <v>0</v>
      </c>
      <c r="G333" s="83">
        <v>0</v>
      </c>
      <c r="H333" s="22">
        <f t="shared" si="6"/>
        <v>0</v>
      </c>
    </row>
    <row r="334" spans="1:8">
      <c r="A334" s="20" t="s">
        <v>551</v>
      </c>
      <c r="B334" s="5" t="s">
        <v>13</v>
      </c>
      <c r="C334" s="5"/>
      <c r="D334" s="4" t="s">
        <v>552</v>
      </c>
      <c r="E334" s="9">
        <v>0</v>
      </c>
      <c r="F334" s="83">
        <v>0</v>
      </c>
      <c r="G334" s="83">
        <v>0</v>
      </c>
      <c r="H334" s="22">
        <f t="shared" si="6"/>
        <v>0</v>
      </c>
    </row>
    <row r="335" spans="1:8">
      <c r="A335" s="20" t="s">
        <v>553</v>
      </c>
      <c r="B335" s="5" t="s">
        <v>13</v>
      </c>
      <c r="C335" s="5">
        <v>82601</v>
      </c>
      <c r="D335" s="4" t="s">
        <v>554</v>
      </c>
      <c r="E335" s="9">
        <v>0</v>
      </c>
      <c r="F335" s="83">
        <v>0</v>
      </c>
      <c r="G335" s="83">
        <v>0</v>
      </c>
      <c r="H335" s="22">
        <f t="shared" si="6"/>
        <v>0</v>
      </c>
    </row>
    <row r="336" spans="1:8">
      <c r="A336" s="20" t="s">
        <v>555</v>
      </c>
      <c r="B336" s="5" t="s">
        <v>13</v>
      </c>
      <c r="C336" s="5">
        <v>82601</v>
      </c>
      <c r="D336" s="4" t="s">
        <v>556</v>
      </c>
      <c r="E336" s="9">
        <v>0</v>
      </c>
      <c r="F336" s="83">
        <v>0</v>
      </c>
      <c r="G336" s="83">
        <v>0</v>
      </c>
      <c r="H336" s="22">
        <f t="shared" ref="H336:H400" si="7">E336+F336-G336</f>
        <v>0</v>
      </c>
    </row>
    <row r="337" spans="1:8">
      <c r="A337" s="20" t="s">
        <v>557</v>
      </c>
      <c r="B337" s="5" t="s">
        <v>13</v>
      </c>
      <c r="C337" s="5">
        <v>82601</v>
      </c>
      <c r="D337" s="4" t="s">
        <v>558</v>
      </c>
      <c r="E337" s="9">
        <v>0</v>
      </c>
      <c r="F337" s="83">
        <v>0</v>
      </c>
      <c r="G337" s="83">
        <v>0</v>
      </c>
      <c r="H337" s="22">
        <f t="shared" si="7"/>
        <v>0</v>
      </c>
    </row>
    <row r="338" spans="1:8">
      <c r="A338" s="20" t="s">
        <v>559</v>
      </c>
      <c r="B338" s="5" t="s">
        <v>13</v>
      </c>
      <c r="C338" s="5">
        <v>82601</v>
      </c>
      <c r="D338" s="4" t="s">
        <v>560</v>
      </c>
      <c r="E338" s="9">
        <v>24500</v>
      </c>
      <c r="F338" s="83">
        <v>4900</v>
      </c>
      <c r="G338" s="83">
        <v>0</v>
      </c>
      <c r="H338" s="22">
        <f t="shared" si="7"/>
        <v>29400</v>
      </c>
    </row>
    <row r="339" spans="1:8">
      <c r="A339" s="20" t="s">
        <v>561</v>
      </c>
      <c r="B339" s="5" t="s">
        <v>13</v>
      </c>
      <c r="C339" s="5">
        <v>82601</v>
      </c>
      <c r="D339" s="4" t="s">
        <v>562</v>
      </c>
      <c r="E339" s="9">
        <v>0</v>
      </c>
      <c r="F339" s="83">
        <v>0</v>
      </c>
      <c r="G339" s="83">
        <v>0</v>
      </c>
      <c r="H339" s="22">
        <f t="shared" si="7"/>
        <v>0</v>
      </c>
    </row>
    <row r="340" spans="1:8">
      <c r="A340" s="20" t="s">
        <v>563</v>
      </c>
      <c r="B340" s="5" t="s">
        <v>13</v>
      </c>
      <c r="C340" s="5">
        <v>82500</v>
      </c>
      <c r="D340" s="4" t="s">
        <v>564</v>
      </c>
      <c r="E340" s="9">
        <v>0</v>
      </c>
      <c r="F340" s="83">
        <v>0</v>
      </c>
      <c r="G340" s="83">
        <v>0</v>
      </c>
      <c r="H340" s="22">
        <f t="shared" si="7"/>
        <v>0</v>
      </c>
    </row>
    <row r="341" spans="1:8">
      <c r="A341" s="20" t="s">
        <v>565</v>
      </c>
      <c r="B341" s="5" t="s">
        <v>13</v>
      </c>
      <c r="C341" s="5">
        <v>82500</v>
      </c>
      <c r="D341" s="4" t="s">
        <v>566</v>
      </c>
      <c r="E341" s="9">
        <v>0</v>
      </c>
      <c r="F341" s="83">
        <v>0</v>
      </c>
      <c r="G341" s="83">
        <v>0</v>
      </c>
      <c r="H341" s="22">
        <f t="shared" si="7"/>
        <v>0</v>
      </c>
    </row>
    <row r="342" spans="1:8">
      <c r="A342" s="20" t="s">
        <v>567</v>
      </c>
      <c r="B342" s="5" t="s">
        <v>13</v>
      </c>
      <c r="C342" s="5">
        <v>82500</v>
      </c>
      <c r="D342" s="4" t="s">
        <v>568</v>
      </c>
      <c r="E342" s="9">
        <v>0</v>
      </c>
      <c r="F342" s="83">
        <v>0</v>
      </c>
      <c r="G342" s="83">
        <v>0</v>
      </c>
      <c r="H342" s="22">
        <f t="shared" si="7"/>
        <v>0</v>
      </c>
    </row>
    <row r="343" spans="1:8">
      <c r="A343" s="20" t="s">
        <v>569</v>
      </c>
      <c r="B343" s="5" t="s">
        <v>13</v>
      </c>
      <c r="C343" s="5">
        <v>82500</v>
      </c>
      <c r="D343" s="4" t="s">
        <v>570</v>
      </c>
      <c r="E343" s="9">
        <v>0</v>
      </c>
      <c r="F343" s="83">
        <v>0</v>
      </c>
      <c r="G343" s="83">
        <v>0</v>
      </c>
      <c r="H343" s="22">
        <f t="shared" si="7"/>
        <v>0</v>
      </c>
    </row>
    <row r="344" spans="1:8">
      <c r="A344" s="20" t="s">
        <v>571</v>
      </c>
      <c r="B344" s="5" t="s">
        <v>13</v>
      </c>
      <c r="C344" s="5">
        <v>82500</v>
      </c>
      <c r="D344" s="4" t="s">
        <v>572</v>
      </c>
      <c r="E344" s="9">
        <v>0</v>
      </c>
      <c r="F344" s="83">
        <v>0</v>
      </c>
      <c r="G344" s="83">
        <v>0</v>
      </c>
      <c r="H344" s="22">
        <f t="shared" si="7"/>
        <v>0</v>
      </c>
    </row>
    <row r="345" spans="1:8">
      <c r="A345" s="20" t="s">
        <v>573</v>
      </c>
      <c r="B345" s="5" t="s">
        <v>13</v>
      </c>
      <c r="C345" s="5">
        <v>82500</v>
      </c>
      <c r="D345" s="4" t="s">
        <v>574</v>
      </c>
      <c r="E345" s="9">
        <v>0</v>
      </c>
      <c r="F345" s="83">
        <v>0</v>
      </c>
      <c r="G345" s="83">
        <v>0</v>
      </c>
      <c r="H345" s="22">
        <f t="shared" si="7"/>
        <v>0</v>
      </c>
    </row>
    <row r="346" spans="1:8">
      <c r="A346" s="20" t="s">
        <v>575</v>
      </c>
      <c r="B346" s="5" t="s">
        <v>13</v>
      </c>
      <c r="C346" s="5"/>
      <c r="D346" s="4" t="s">
        <v>576</v>
      </c>
      <c r="E346" s="9">
        <v>0</v>
      </c>
      <c r="F346" s="83">
        <v>0</v>
      </c>
      <c r="G346" s="83">
        <v>0</v>
      </c>
      <c r="H346" s="22">
        <f t="shared" si="7"/>
        <v>0</v>
      </c>
    </row>
    <row r="347" spans="1:8">
      <c r="A347" s="20" t="s">
        <v>577</v>
      </c>
      <c r="B347" s="5" t="s">
        <v>13</v>
      </c>
      <c r="C347" s="5"/>
      <c r="D347" s="4" t="s">
        <v>578</v>
      </c>
      <c r="E347" s="9">
        <v>0</v>
      </c>
      <c r="F347" s="83">
        <v>0</v>
      </c>
      <c r="G347" s="83">
        <v>0</v>
      </c>
      <c r="H347" s="22">
        <f t="shared" si="7"/>
        <v>0</v>
      </c>
    </row>
    <row r="348" spans="1:8">
      <c r="A348" s="20" t="s">
        <v>579</v>
      </c>
      <c r="B348" s="5" t="s">
        <v>13</v>
      </c>
      <c r="C348" s="5"/>
      <c r="D348" s="4" t="s">
        <v>580</v>
      </c>
      <c r="E348" s="9">
        <v>0</v>
      </c>
      <c r="F348" s="83">
        <v>0</v>
      </c>
      <c r="G348" s="83">
        <v>0</v>
      </c>
      <c r="H348" s="22">
        <f t="shared" si="7"/>
        <v>0</v>
      </c>
    </row>
    <row r="349" spans="1:8">
      <c r="A349" s="20" t="s">
        <v>581</v>
      </c>
      <c r="B349" s="5" t="s">
        <v>13</v>
      </c>
      <c r="C349" s="5"/>
      <c r="D349" s="4" t="s">
        <v>582</v>
      </c>
      <c r="E349" s="9">
        <v>0</v>
      </c>
      <c r="F349" s="83">
        <v>0</v>
      </c>
      <c r="G349" s="83">
        <v>0</v>
      </c>
      <c r="H349" s="22">
        <f t="shared" si="7"/>
        <v>0</v>
      </c>
    </row>
    <row r="350" spans="1:8">
      <c r="A350" s="20" t="s">
        <v>583</v>
      </c>
      <c r="B350" s="5" t="s">
        <v>13</v>
      </c>
      <c r="C350" s="5"/>
      <c r="D350" s="4" t="s">
        <v>584</v>
      </c>
      <c r="E350" s="9">
        <v>0</v>
      </c>
      <c r="F350" s="83">
        <v>0</v>
      </c>
      <c r="G350" s="83">
        <v>0</v>
      </c>
      <c r="H350" s="22">
        <f t="shared" si="7"/>
        <v>0</v>
      </c>
    </row>
    <row r="351" spans="1:8">
      <c r="A351" s="20" t="s">
        <v>585</v>
      </c>
      <c r="B351" s="5" t="s">
        <v>13</v>
      </c>
      <c r="C351" s="5"/>
      <c r="D351" s="4" t="s">
        <v>586</v>
      </c>
      <c r="E351" s="9">
        <v>0</v>
      </c>
      <c r="F351" s="83">
        <v>0</v>
      </c>
      <c r="G351" s="83">
        <v>0</v>
      </c>
      <c r="H351" s="22">
        <f t="shared" si="7"/>
        <v>0</v>
      </c>
    </row>
    <row r="352" spans="1:8">
      <c r="A352" s="20" t="s">
        <v>587</v>
      </c>
      <c r="B352" s="5" t="s">
        <v>13</v>
      </c>
      <c r="C352" s="5"/>
      <c r="D352" s="4" t="s">
        <v>588</v>
      </c>
      <c r="E352" s="9">
        <v>0</v>
      </c>
      <c r="F352" s="83">
        <v>0</v>
      </c>
      <c r="G352" s="83">
        <v>0</v>
      </c>
      <c r="H352" s="22">
        <f t="shared" si="7"/>
        <v>0</v>
      </c>
    </row>
    <row r="353" spans="1:8">
      <c r="A353" s="20" t="s">
        <v>589</v>
      </c>
      <c r="B353" s="5" t="s">
        <v>13</v>
      </c>
      <c r="C353" s="5"/>
      <c r="D353" s="4" t="s">
        <v>590</v>
      </c>
      <c r="E353" s="9">
        <v>0</v>
      </c>
      <c r="F353" s="83">
        <v>0</v>
      </c>
      <c r="G353" s="83">
        <v>0</v>
      </c>
      <c r="H353" s="22">
        <f t="shared" si="7"/>
        <v>0</v>
      </c>
    </row>
    <row r="354" spans="1:8">
      <c r="A354" s="20" t="s">
        <v>591</v>
      </c>
      <c r="B354" s="5" t="s">
        <v>13</v>
      </c>
      <c r="C354" s="5">
        <v>81117</v>
      </c>
      <c r="D354" s="4" t="s">
        <v>592</v>
      </c>
      <c r="E354" s="9">
        <v>559150</v>
      </c>
      <c r="F354" s="83">
        <v>0</v>
      </c>
      <c r="G354" s="83">
        <v>0</v>
      </c>
      <c r="H354" s="22">
        <f t="shared" si="7"/>
        <v>559150</v>
      </c>
    </row>
    <row r="355" spans="1:8">
      <c r="A355" s="20" t="s">
        <v>593</v>
      </c>
      <c r="B355" s="5" t="s">
        <v>13</v>
      </c>
      <c r="C355" s="5">
        <v>81117</v>
      </c>
      <c r="D355" s="4" t="s">
        <v>594</v>
      </c>
      <c r="E355" s="9">
        <v>0</v>
      </c>
      <c r="F355" s="83">
        <v>0</v>
      </c>
      <c r="G355" s="83">
        <v>0</v>
      </c>
      <c r="H355" s="22">
        <f t="shared" si="7"/>
        <v>0</v>
      </c>
    </row>
    <row r="356" spans="1:8">
      <c r="A356" s="20" t="s">
        <v>595</v>
      </c>
      <c r="B356" s="5" t="s">
        <v>13</v>
      </c>
      <c r="C356" s="5">
        <v>81117</v>
      </c>
      <c r="D356" s="4" t="s">
        <v>596</v>
      </c>
      <c r="E356" s="9">
        <v>0</v>
      </c>
      <c r="F356" s="83">
        <v>0</v>
      </c>
      <c r="G356" s="83">
        <v>0</v>
      </c>
      <c r="H356" s="22">
        <f t="shared" si="7"/>
        <v>0</v>
      </c>
    </row>
    <row r="357" spans="1:8">
      <c r="A357" s="20" t="s">
        <v>597</v>
      </c>
      <c r="B357" s="5" t="s">
        <v>13</v>
      </c>
      <c r="C357" s="5">
        <v>81117</v>
      </c>
      <c r="D357" s="4" t="s">
        <v>598</v>
      </c>
      <c r="E357" s="9">
        <v>214000</v>
      </c>
      <c r="F357" s="83">
        <v>27200</v>
      </c>
      <c r="G357" s="83">
        <v>0</v>
      </c>
      <c r="H357" s="22">
        <f t="shared" si="7"/>
        <v>241200</v>
      </c>
    </row>
    <row r="358" spans="1:8">
      <c r="A358" s="20" t="s">
        <v>599</v>
      </c>
      <c r="B358" s="5" t="s">
        <v>13</v>
      </c>
      <c r="C358" s="5">
        <v>81117</v>
      </c>
      <c r="D358" s="4" t="s">
        <v>600</v>
      </c>
      <c r="E358" s="9">
        <v>20000</v>
      </c>
      <c r="F358" s="83">
        <v>0</v>
      </c>
      <c r="G358" s="83">
        <v>0</v>
      </c>
      <c r="H358" s="22">
        <f t="shared" si="7"/>
        <v>20000</v>
      </c>
    </row>
    <row r="359" spans="1:8">
      <c r="A359" s="20" t="s">
        <v>601</v>
      </c>
      <c r="B359" s="5" t="s">
        <v>13</v>
      </c>
      <c r="C359" s="5">
        <v>81117</v>
      </c>
      <c r="D359" s="4" t="s">
        <v>602</v>
      </c>
      <c r="E359" s="9">
        <v>0</v>
      </c>
      <c r="F359" s="83">
        <v>0</v>
      </c>
      <c r="G359" s="83">
        <v>0</v>
      </c>
      <c r="H359" s="22">
        <f t="shared" si="7"/>
        <v>0</v>
      </c>
    </row>
    <row r="360" spans="1:8">
      <c r="A360" s="20" t="s">
        <v>603</v>
      </c>
      <c r="B360" s="5" t="s">
        <v>13</v>
      </c>
      <c r="C360" s="5">
        <v>81117</v>
      </c>
      <c r="D360" s="4" t="s">
        <v>604</v>
      </c>
      <c r="E360" s="9">
        <v>14000</v>
      </c>
      <c r="F360" s="83">
        <v>0</v>
      </c>
      <c r="G360" s="83">
        <v>0</v>
      </c>
      <c r="H360" s="22">
        <f t="shared" si="7"/>
        <v>14000</v>
      </c>
    </row>
    <row r="361" spans="1:8">
      <c r="A361" s="20" t="s">
        <v>605</v>
      </c>
      <c r="B361" s="5" t="s">
        <v>13</v>
      </c>
      <c r="C361" s="5">
        <v>81117</v>
      </c>
      <c r="D361" s="4" t="s">
        <v>606</v>
      </c>
      <c r="E361" s="9">
        <v>0</v>
      </c>
      <c r="F361" s="83">
        <v>0</v>
      </c>
      <c r="G361" s="83">
        <v>0</v>
      </c>
      <c r="H361" s="22">
        <f t="shared" si="7"/>
        <v>0</v>
      </c>
    </row>
    <row r="362" spans="1:8">
      <c r="A362" s="20">
        <v>786360</v>
      </c>
      <c r="B362" s="5" t="s">
        <v>13</v>
      </c>
      <c r="C362" s="5"/>
      <c r="D362" s="4" t="s">
        <v>607</v>
      </c>
      <c r="E362" s="9">
        <v>0</v>
      </c>
      <c r="F362" s="83">
        <v>0</v>
      </c>
      <c r="G362" s="83">
        <v>0</v>
      </c>
      <c r="H362" s="22">
        <f t="shared" si="7"/>
        <v>0</v>
      </c>
    </row>
    <row r="363" spans="1:8">
      <c r="A363" s="20" t="s">
        <v>608</v>
      </c>
      <c r="B363" s="5" t="s">
        <v>13</v>
      </c>
      <c r="C363" s="5"/>
      <c r="D363" s="4" t="s">
        <v>609</v>
      </c>
      <c r="E363" s="9">
        <v>0</v>
      </c>
      <c r="F363" s="83">
        <v>0</v>
      </c>
      <c r="G363" s="83">
        <v>0</v>
      </c>
      <c r="H363" s="22">
        <f t="shared" si="7"/>
        <v>0</v>
      </c>
    </row>
    <row r="364" spans="1:8">
      <c r="A364" s="20" t="s">
        <v>610</v>
      </c>
      <c r="B364" s="5" t="s">
        <v>13</v>
      </c>
      <c r="C364" s="5">
        <v>84800</v>
      </c>
      <c r="D364" s="4" t="s">
        <v>611</v>
      </c>
      <c r="E364" s="9">
        <v>0</v>
      </c>
      <c r="F364" s="83">
        <v>0</v>
      </c>
      <c r="G364" s="83">
        <v>0</v>
      </c>
      <c r="H364" s="22">
        <f t="shared" si="7"/>
        <v>0</v>
      </c>
    </row>
    <row r="365" spans="1:8">
      <c r="A365" s="20" t="s">
        <v>612</v>
      </c>
      <c r="B365" s="5" t="s">
        <v>13</v>
      </c>
      <c r="C365" s="5">
        <v>84800</v>
      </c>
      <c r="D365" s="4" t="s">
        <v>613</v>
      </c>
      <c r="E365" s="9">
        <v>0</v>
      </c>
      <c r="F365" s="83">
        <v>0</v>
      </c>
      <c r="G365" s="83">
        <v>0</v>
      </c>
      <c r="H365" s="22">
        <f t="shared" si="7"/>
        <v>0</v>
      </c>
    </row>
    <row r="366" spans="1:8">
      <c r="A366" s="20" t="s">
        <v>614</v>
      </c>
      <c r="B366" s="5" t="s">
        <v>13</v>
      </c>
      <c r="C366" s="5">
        <v>84800</v>
      </c>
      <c r="D366" s="4" t="s">
        <v>615</v>
      </c>
      <c r="E366" s="9">
        <v>0</v>
      </c>
      <c r="F366" s="83">
        <v>0</v>
      </c>
      <c r="G366" s="83">
        <v>0</v>
      </c>
      <c r="H366" s="22">
        <f t="shared" si="7"/>
        <v>0</v>
      </c>
    </row>
    <row r="367" spans="1:8">
      <c r="A367" s="20" t="s">
        <v>616</v>
      </c>
      <c r="B367" s="5" t="s">
        <v>13</v>
      </c>
      <c r="C367" s="5">
        <v>84800</v>
      </c>
      <c r="D367" s="4" t="s">
        <v>617</v>
      </c>
      <c r="E367" s="9">
        <v>-1000</v>
      </c>
      <c r="F367" s="83">
        <v>0</v>
      </c>
      <c r="G367" s="83">
        <v>200</v>
      </c>
      <c r="H367" s="22">
        <f>E367+F367-G367</f>
        <v>-1200</v>
      </c>
    </row>
    <row r="368" spans="1:8">
      <c r="A368" s="20" t="s">
        <v>618</v>
      </c>
      <c r="B368" s="5" t="s">
        <v>13</v>
      </c>
      <c r="C368" s="5">
        <v>84800</v>
      </c>
      <c r="D368" s="4" t="s">
        <v>619</v>
      </c>
      <c r="E368" s="9">
        <v>0</v>
      </c>
      <c r="F368" s="83">
        <v>0</v>
      </c>
      <c r="G368" s="83">
        <v>0</v>
      </c>
      <c r="H368" s="22">
        <f t="shared" si="7"/>
        <v>0</v>
      </c>
    </row>
    <row r="369" spans="1:8">
      <c r="A369" s="20" t="s">
        <v>620</v>
      </c>
      <c r="B369" s="5" t="s">
        <v>13</v>
      </c>
      <c r="C369" s="5">
        <v>82400</v>
      </c>
      <c r="D369" s="4" t="s">
        <v>621</v>
      </c>
      <c r="E369" s="9">
        <v>0</v>
      </c>
      <c r="F369" s="83">
        <v>0</v>
      </c>
      <c r="G369" s="83">
        <v>0</v>
      </c>
      <c r="H369" s="22">
        <f t="shared" si="7"/>
        <v>0</v>
      </c>
    </row>
    <row r="370" spans="1:8">
      <c r="A370" s="20" t="s">
        <v>622</v>
      </c>
      <c r="B370" s="5" t="s">
        <v>13</v>
      </c>
      <c r="C370" s="5">
        <v>82400</v>
      </c>
      <c r="D370" s="4" t="s">
        <v>623</v>
      </c>
      <c r="E370" s="9">
        <v>0</v>
      </c>
      <c r="F370" s="83">
        <v>0</v>
      </c>
      <c r="G370" s="83">
        <v>0</v>
      </c>
      <c r="H370" s="22">
        <f t="shared" si="7"/>
        <v>0</v>
      </c>
    </row>
    <row r="371" spans="1:8">
      <c r="A371" s="20" t="s">
        <v>624</v>
      </c>
      <c r="B371" s="5" t="s">
        <v>13</v>
      </c>
      <c r="C371" s="5">
        <v>82400</v>
      </c>
      <c r="D371" s="4" t="s">
        <v>625</v>
      </c>
      <c r="E371" s="9">
        <v>0</v>
      </c>
      <c r="F371" s="83">
        <v>0</v>
      </c>
      <c r="G371" s="83">
        <v>0</v>
      </c>
      <c r="H371" s="22">
        <f t="shared" si="7"/>
        <v>0</v>
      </c>
    </row>
    <row r="372" spans="1:8">
      <c r="A372" s="20" t="s">
        <v>626</v>
      </c>
      <c r="B372" s="5" t="s">
        <v>13</v>
      </c>
      <c r="C372" s="5">
        <v>82400</v>
      </c>
      <c r="D372" s="4" t="s">
        <v>627</v>
      </c>
      <c r="E372" s="9">
        <v>0</v>
      </c>
      <c r="F372" s="83">
        <v>0</v>
      </c>
      <c r="G372" s="83">
        <v>0</v>
      </c>
      <c r="H372" s="22">
        <f t="shared" si="7"/>
        <v>0</v>
      </c>
    </row>
    <row r="373" spans="1:8">
      <c r="A373" s="20" t="s">
        <v>628</v>
      </c>
      <c r="B373" s="5" t="s">
        <v>13</v>
      </c>
      <c r="C373" s="5">
        <v>82400</v>
      </c>
      <c r="D373" s="4" t="s">
        <v>629</v>
      </c>
      <c r="E373" s="9">
        <v>0</v>
      </c>
      <c r="F373" s="83">
        <v>0</v>
      </c>
      <c r="G373" s="83">
        <v>0</v>
      </c>
      <c r="H373" s="22">
        <f t="shared" si="7"/>
        <v>0</v>
      </c>
    </row>
    <row r="374" spans="1:8">
      <c r="A374" s="20" t="s">
        <v>630</v>
      </c>
      <c r="B374" s="5" t="s">
        <v>13</v>
      </c>
      <c r="C374" s="5">
        <v>82400</v>
      </c>
      <c r="D374" s="4" t="s">
        <v>631</v>
      </c>
      <c r="E374" s="9">
        <v>0</v>
      </c>
      <c r="F374" s="83">
        <v>0</v>
      </c>
      <c r="G374" s="83">
        <v>0</v>
      </c>
      <c r="H374" s="22">
        <f t="shared" si="7"/>
        <v>0</v>
      </c>
    </row>
    <row r="375" spans="1:8">
      <c r="A375" s="20" t="s">
        <v>632</v>
      </c>
      <c r="B375" s="5" t="s">
        <v>13</v>
      </c>
      <c r="C375" s="5">
        <v>82400</v>
      </c>
      <c r="D375" s="4" t="s">
        <v>633</v>
      </c>
      <c r="E375" s="9">
        <v>0</v>
      </c>
      <c r="F375" s="83">
        <v>0</v>
      </c>
      <c r="G375" s="83">
        <v>0</v>
      </c>
      <c r="H375" s="22">
        <f t="shared" si="7"/>
        <v>0</v>
      </c>
    </row>
    <row r="376" spans="1:8">
      <c r="A376" s="20">
        <v>786930</v>
      </c>
      <c r="B376" s="5" t="s">
        <v>13</v>
      </c>
      <c r="C376" s="5"/>
      <c r="D376" s="4" t="s">
        <v>634</v>
      </c>
      <c r="E376" s="9">
        <v>0</v>
      </c>
      <c r="F376" s="83">
        <v>0</v>
      </c>
      <c r="G376" s="83">
        <v>0</v>
      </c>
      <c r="H376" s="22">
        <f t="shared" si="7"/>
        <v>0</v>
      </c>
    </row>
    <row r="377" spans="1:8">
      <c r="A377" s="20" t="s">
        <v>635</v>
      </c>
      <c r="B377" s="5" t="s">
        <v>13</v>
      </c>
      <c r="C377" s="5">
        <v>83107</v>
      </c>
      <c r="D377" s="4" t="s">
        <v>636</v>
      </c>
      <c r="E377" s="9">
        <v>0</v>
      </c>
      <c r="F377" s="83">
        <v>0</v>
      </c>
      <c r="G377" s="83">
        <v>0</v>
      </c>
      <c r="H377" s="22">
        <f t="shared" si="7"/>
        <v>0</v>
      </c>
    </row>
    <row r="378" spans="1:8">
      <c r="A378" s="20" t="s">
        <v>637</v>
      </c>
      <c r="B378" s="5" t="s">
        <v>13</v>
      </c>
      <c r="C378" s="5">
        <v>83107</v>
      </c>
      <c r="D378" s="4" t="s">
        <v>638</v>
      </c>
      <c r="E378" s="9">
        <v>0</v>
      </c>
      <c r="F378" s="83">
        <v>0</v>
      </c>
      <c r="G378" s="83">
        <v>0</v>
      </c>
      <c r="H378" s="22">
        <f t="shared" si="7"/>
        <v>0</v>
      </c>
    </row>
    <row r="379" spans="1:8">
      <c r="A379" s="20" t="s">
        <v>639</v>
      </c>
      <c r="B379" s="5" t="s">
        <v>13</v>
      </c>
      <c r="C379" s="5">
        <v>83107</v>
      </c>
      <c r="D379" s="4" t="s">
        <v>640</v>
      </c>
      <c r="E379" s="9">
        <v>0</v>
      </c>
      <c r="F379" s="83">
        <v>0</v>
      </c>
      <c r="G379" s="83">
        <v>0</v>
      </c>
      <c r="H379" s="22">
        <f t="shared" si="7"/>
        <v>0</v>
      </c>
    </row>
    <row r="380" spans="1:8">
      <c r="A380" s="20" t="s">
        <v>641</v>
      </c>
      <c r="B380" s="5" t="s">
        <v>13</v>
      </c>
      <c r="C380" s="5">
        <v>83107</v>
      </c>
      <c r="D380" s="4" t="s">
        <v>642</v>
      </c>
      <c r="E380" s="9">
        <v>0</v>
      </c>
      <c r="F380" s="83">
        <v>0</v>
      </c>
      <c r="G380" s="83">
        <v>0</v>
      </c>
      <c r="H380" s="22">
        <f t="shared" si="7"/>
        <v>0</v>
      </c>
    </row>
    <row r="381" spans="1:8">
      <c r="A381" s="20" t="s">
        <v>643</v>
      </c>
      <c r="B381" s="5" t="s">
        <v>13</v>
      </c>
      <c r="C381" s="5">
        <v>83107</v>
      </c>
      <c r="D381" s="4" t="s">
        <v>644</v>
      </c>
      <c r="E381" s="9">
        <v>913000</v>
      </c>
      <c r="F381" s="83">
        <v>182500</v>
      </c>
      <c r="G381" s="83">
        <v>0</v>
      </c>
      <c r="H381" s="22">
        <f t="shared" si="7"/>
        <v>1095500</v>
      </c>
    </row>
    <row r="382" spans="1:8">
      <c r="A382" s="20" t="s">
        <v>645</v>
      </c>
      <c r="B382" s="5" t="s">
        <v>13</v>
      </c>
      <c r="C382" s="5">
        <v>83107</v>
      </c>
      <c r="D382" s="4" t="s">
        <v>646</v>
      </c>
      <c r="E382" s="9">
        <v>0</v>
      </c>
      <c r="F382" s="83">
        <v>0</v>
      </c>
      <c r="G382" s="83">
        <v>0</v>
      </c>
      <c r="H382" s="22">
        <f t="shared" si="7"/>
        <v>0</v>
      </c>
    </row>
    <row r="383" spans="1:8">
      <c r="A383" s="114">
        <v>786990</v>
      </c>
      <c r="B383" s="115" t="s">
        <v>13</v>
      </c>
      <c r="C383" s="115">
        <v>83107</v>
      </c>
      <c r="D383" s="116" t="s">
        <v>757</v>
      </c>
      <c r="E383" s="117">
        <v>6000</v>
      </c>
      <c r="F383" s="118">
        <v>0</v>
      </c>
      <c r="G383" s="118">
        <v>0</v>
      </c>
      <c r="H383" s="119">
        <f t="shared" si="7"/>
        <v>6000</v>
      </c>
    </row>
    <row r="384" spans="1:8">
      <c r="A384" s="20" t="s">
        <v>647</v>
      </c>
      <c r="B384" s="5" t="s">
        <v>13</v>
      </c>
      <c r="C384" s="5">
        <v>81800</v>
      </c>
      <c r="D384" s="4" t="s">
        <v>648</v>
      </c>
      <c r="E384" s="9">
        <v>17096289</v>
      </c>
      <c r="F384" s="83">
        <v>3231661</v>
      </c>
      <c r="G384" s="83">
        <v>0</v>
      </c>
      <c r="H384" s="22">
        <f t="shared" si="7"/>
        <v>20327950</v>
      </c>
    </row>
    <row r="385" spans="1:8">
      <c r="A385" s="20" t="s">
        <v>649</v>
      </c>
      <c r="B385" s="5" t="s">
        <v>13</v>
      </c>
      <c r="C385" s="5">
        <v>81901</v>
      </c>
      <c r="D385" s="4" t="s">
        <v>650</v>
      </c>
      <c r="E385" s="9">
        <v>0</v>
      </c>
      <c r="F385" s="83">
        <v>0</v>
      </c>
      <c r="G385" s="83">
        <v>0</v>
      </c>
      <c r="H385" s="22">
        <f t="shared" si="7"/>
        <v>0</v>
      </c>
    </row>
    <row r="386" spans="1:8">
      <c r="A386" s="20" t="s">
        <v>651</v>
      </c>
      <c r="B386" s="5" t="s">
        <v>13</v>
      </c>
      <c r="C386" s="5">
        <v>81901</v>
      </c>
      <c r="D386" s="4" t="s">
        <v>652</v>
      </c>
      <c r="E386" s="9">
        <v>2231735</v>
      </c>
      <c r="F386" s="83">
        <v>446347</v>
      </c>
      <c r="G386" s="83">
        <v>0</v>
      </c>
      <c r="H386" s="22">
        <f t="shared" si="7"/>
        <v>2678082</v>
      </c>
    </row>
    <row r="387" spans="1:8">
      <c r="A387" s="20" t="s">
        <v>653</v>
      </c>
      <c r="B387" s="5" t="s">
        <v>13</v>
      </c>
      <c r="C387" s="5">
        <v>81902</v>
      </c>
      <c r="D387" s="4" t="s">
        <v>654</v>
      </c>
      <c r="E387" s="9">
        <v>0</v>
      </c>
      <c r="F387" s="83">
        <v>0</v>
      </c>
      <c r="G387" s="83">
        <v>0</v>
      </c>
      <c r="H387" s="22">
        <f t="shared" si="7"/>
        <v>0</v>
      </c>
    </row>
    <row r="388" spans="1:8">
      <c r="A388" s="20" t="s">
        <v>655</v>
      </c>
      <c r="B388" s="5" t="s">
        <v>13</v>
      </c>
      <c r="C388" s="5">
        <v>81902</v>
      </c>
      <c r="D388" s="4" t="s">
        <v>656</v>
      </c>
      <c r="E388" s="9">
        <v>4888570</v>
      </c>
      <c r="F388" s="83">
        <v>1180000</v>
      </c>
      <c r="G388" s="83">
        <v>0</v>
      </c>
      <c r="H388" s="22">
        <f t="shared" si="7"/>
        <v>6068570</v>
      </c>
    </row>
    <row r="389" spans="1:8">
      <c r="A389" s="20" t="s">
        <v>657</v>
      </c>
      <c r="B389" s="5" t="s">
        <v>13</v>
      </c>
      <c r="C389" s="5">
        <v>81902</v>
      </c>
      <c r="D389" s="4" t="s">
        <v>658</v>
      </c>
      <c r="E389" s="9">
        <v>0</v>
      </c>
      <c r="F389" s="83">
        <v>0</v>
      </c>
      <c r="G389" s="83">
        <v>0</v>
      </c>
      <c r="H389" s="22">
        <f t="shared" si="7"/>
        <v>0</v>
      </c>
    </row>
    <row r="390" spans="1:8">
      <c r="A390" s="20" t="s">
        <v>659</v>
      </c>
      <c r="B390" s="5" t="s">
        <v>13</v>
      </c>
      <c r="C390" s="5"/>
      <c r="D390" s="4" t="s">
        <v>660</v>
      </c>
      <c r="E390" s="9">
        <v>0</v>
      </c>
      <c r="F390" s="83">
        <v>0</v>
      </c>
      <c r="G390" s="83">
        <v>0</v>
      </c>
      <c r="H390" s="22">
        <f t="shared" si="7"/>
        <v>0</v>
      </c>
    </row>
    <row r="391" spans="1:8">
      <c r="A391" s="20" t="s">
        <v>661</v>
      </c>
      <c r="B391" s="5" t="s">
        <v>13</v>
      </c>
      <c r="C391" s="5"/>
      <c r="D391" s="4" t="s">
        <v>662</v>
      </c>
      <c r="E391" s="9">
        <v>0</v>
      </c>
      <c r="F391" s="83">
        <v>0</v>
      </c>
      <c r="G391" s="83">
        <v>0</v>
      </c>
      <c r="H391" s="22">
        <f t="shared" si="7"/>
        <v>0</v>
      </c>
    </row>
    <row r="392" spans="1:8">
      <c r="A392" s="20" t="s">
        <v>663</v>
      </c>
      <c r="B392" s="5" t="s">
        <v>13</v>
      </c>
      <c r="C392" s="5">
        <v>81700</v>
      </c>
      <c r="D392" s="4" t="s">
        <v>664</v>
      </c>
      <c r="E392" s="9">
        <v>0</v>
      </c>
      <c r="F392" s="83">
        <v>0</v>
      </c>
      <c r="G392" s="83">
        <v>0</v>
      </c>
      <c r="H392" s="22">
        <f t="shared" si="7"/>
        <v>0</v>
      </c>
    </row>
    <row r="393" spans="1:8">
      <c r="A393" s="20" t="s">
        <v>665</v>
      </c>
      <c r="B393" s="5" t="s">
        <v>13</v>
      </c>
      <c r="C393" s="5">
        <v>81700</v>
      </c>
      <c r="D393" s="4" t="s">
        <v>666</v>
      </c>
      <c r="E393" s="9">
        <v>0</v>
      </c>
      <c r="F393" s="83">
        <v>0</v>
      </c>
      <c r="G393" s="83">
        <v>0</v>
      </c>
      <c r="H393" s="22">
        <f t="shared" si="7"/>
        <v>0</v>
      </c>
    </row>
    <row r="394" spans="1:8">
      <c r="A394" s="20" t="s">
        <v>667</v>
      </c>
      <c r="B394" s="5" t="s">
        <v>13</v>
      </c>
      <c r="C394" s="5">
        <v>81700</v>
      </c>
      <c r="D394" s="4" t="s">
        <v>668</v>
      </c>
      <c r="E394" s="9">
        <v>0</v>
      </c>
      <c r="F394" s="83">
        <v>0</v>
      </c>
      <c r="G394" s="83">
        <v>0</v>
      </c>
      <c r="H394" s="22">
        <f t="shared" si="7"/>
        <v>0</v>
      </c>
    </row>
    <row r="395" spans="1:8">
      <c r="A395" s="20" t="s">
        <v>669</v>
      </c>
      <c r="B395" s="5" t="s">
        <v>13</v>
      </c>
      <c r="C395" s="5">
        <v>81700</v>
      </c>
      <c r="D395" s="4" t="s">
        <v>670</v>
      </c>
      <c r="E395" s="9">
        <v>0</v>
      </c>
      <c r="F395" s="83">
        <v>0</v>
      </c>
      <c r="G395" s="83">
        <v>0</v>
      </c>
      <c r="H395" s="22">
        <f t="shared" si="7"/>
        <v>0</v>
      </c>
    </row>
    <row r="396" spans="1:8">
      <c r="A396" s="20" t="s">
        <v>671</v>
      </c>
      <c r="B396" s="5" t="s">
        <v>13</v>
      </c>
      <c r="C396" s="5">
        <v>81700</v>
      </c>
      <c r="D396" s="4" t="s">
        <v>672</v>
      </c>
      <c r="E396" s="9">
        <v>0</v>
      </c>
      <c r="F396" s="83">
        <v>0</v>
      </c>
      <c r="G396" s="83">
        <v>0</v>
      </c>
      <c r="H396" s="22">
        <f t="shared" si="7"/>
        <v>0</v>
      </c>
    </row>
    <row r="397" spans="1:8">
      <c r="A397" s="20" t="s">
        <v>673</v>
      </c>
      <c r="B397" s="5" t="s">
        <v>13</v>
      </c>
      <c r="C397" s="5">
        <v>81700</v>
      </c>
      <c r="D397" s="4" t="s">
        <v>674</v>
      </c>
      <c r="E397" s="9">
        <v>0</v>
      </c>
      <c r="F397" s="83">
        <v>0</v>
      </c>
      <c r="G397" s="83">
        <v>0</v>
      </c>
      <c r="H397" s="22">
        <f t="shared" si="7"/>
        <v>0</v>
      </c>
    </row>
    <row r="398" spans="1:8">
      <c r="A398" s="20">
        <v>788197</v>
      </c>
      <c r="B398" s="5" t="s">
        <v>13</v>
      </c>
      <c r="C398" s="5">
        <v>85400</v>
      </c>
      <c r="D398" s="4" t="s">
        <v>675</v>
      </c>
      <c r="E398" s="9">
        <v>0</v>
      </c>
      <c r="F398" s="83">
        <v>0</v>
      </c>
      <c r="G398" s="83">
        <v>0</v>
      </c>
      <c r="H398" s="22">
        <f t="shared" si="7"/>
        <v>0</v>
      </c>
    </row>
    <row r="399" spans="1:8">
      <c r="A399" s="20" t="s">
        <v>676</v>
      </c>
      <c r="B399" s="5" t="s">
        <v>13</v>
      </c>
      <c r="C399" s="5">
        <v>85400</v>
      </c>
      <c r="D399" s="4" t="s">
        <v>677</v>
      </c>
      <c r="E399" s="9">
        <v>0</v>
      </c>
      <c r="F399" s="83">
        <v>0</v>
      </c>
      <c r="G399" s="83">
        <v>0</v>
      </c>
      <c r="H399" s="22">
        <f t="shared" si="7"/>
        <v>0</v>
      </c>
    </row>
    <row r="400" spans="1:8">
      <c r="A400" s="120" t="s">
        <v>678</v>
      </c>
      <c r="B400" s="121" t="s">
        <v>13</v>
      </c>
      <c r="C400" s="121">
        <v>85400</v>
      </c>
      <c r="D400" s="122" t="s">
        <v>679</v>
      </c>
      <c r="E400" s="56">
        <v>189569074</v>
      </c>
      <c r="F400" s="83">
        <v>165527057</v>
      </c>
      <c r="G400" s="83">
        <v>0</v>
      </c>
      <c r="H400" s="22">
        <f t="shared" si="7"/>
        <v>355096131</v>
      </c>
    </row>
    <row r="401" spans="1:8">
      <c r="A401" s="20" t="s">
        <v>680</v>
      </c>
      <c r="B401" s="5" t="s">
        <v>13</v>
      </c>
      <c r="C401" s="5">
        <v>85400</v>
      </c>
      <c r="D401" s="4" t="s">
        <v>681</v>
      </c>
      <c r="E401" s="9">
        <v>0</v>
      </c>
      <c r="F401" s="83">
        <v>0</v>
      </c>
      <c r="G401" s="83">
        <v>0</v>
      </c>
      <c r="H401" s="22">
        <f t="shared" ref="H401:H421" si="8">E401+F401-G401</f>
        <v>0</v>
      </c>
    </row>
    <row r="402" spans="1:8">
      <c r="A402" s="20"/>
      <c r="B402" s="5" t="s">
        <v>13</v>
      </c>
      <c r="C402" s="5">
        <v>85700</v>
      </c>
      <c r="D402" s="4" t="s">
        <v>682</v>
      </c>
      <c r="E402" s="9">
        <v>0</v>
      </c>
      <c r="F402" s="83">
        <v>0</v>
      </c>
      <c r="G402" s="83">
        <v>0</v>
      </c>
      <c r="H402" s="22">
        <f t="shared" si="8"/>
        <v>0</v>
      </c>
    </row>
    <row r="403" spans="1:8">
      <c r="A403" s="20">
        <v>789610</v>
      </c>
      <c r="B403" s="5" t="s">
        <v>13</v>
      </c>
      <c r="C403" s="5"/>
      <c r="D403" s="4" t="s">
        <v>683</v>
      </c>
      <c r="E403" s="9">
        <v>0</v>
      </c>
      <c r="F403" s="83">
        <v>0</v>
      </c>
      <c r="G403" s="83">
        <v>0</v>
      </c>
      <c r="H403" s="22">
        <f t="shared" si="8"/>
        <v>0</v>
      </c>
    </row>
    <row r="404" spans="1:8">
      <c r="A404" s="20">
        <v>789620</v>
      </c>
      <c r="B404" s="5" t="s">
        <v>13</v>
      </c>
      <c r="C404" s="5"/>
      <c r="D404" s="4" t="s">
        <v>684</v>
      </c>
      <c r="E404" s="9">
        <v>0</v>
      </c>
      <c r="F404" s="83">
        <v>0</v>
      </c>
      <c r="G404" s="83">
        <v>0</v>
      </c>
      <c r="H404" s="22">
        <f t="shared" si="8"/>
        <v>0</v>
      </c>
    </row>
    <row r="405" spans="1:8">
      <c r="A405" s="20">
        <v>789700</v>
      </c>
      <c r="B405" s="5" t="s">
        <v>13</v>
      </c>
      <c r="C405" s="5"/>
      <c r="D405" s="4" t="s">
        <v>685</v>
      </c>
      <c r="E405" s="9">
        <v>0</v>
      </c>
      <c r="F405" s="83">
        <v>0</v>
      </c>
      <c r="G405" s="83">
        <v>0</v>
      </c>
      <c r="H405" s="22">
        <f t="shared" si="8"/>
        <v>0</v>
      </c>
    </row>
    <row r="406" spans="1:8">
      <c r="A406" s="20" t="s">
        <v>686</v>
      </c>
      <c r="B406" s="5" t="s">
        <v>13</v>
      </c>
      <c r="C406" s="5">
        <v>90100</v>
      </c>
      <c r="D406" s="4" t="s">
        <v>687</v>
      </c>
      <c r="E406" s="9">
        <v>-342326</v>
      </c>
      <c r="F406" s="83">
        <v>0</v>
      </c>
      <c r="G406" s="83">
        <v>0</v>
      </c>
      <c r="H406" s="22">
        <f t="shared" si="8"/>
        <v>-342326</v>
      </c>
    </row>
    <row r="407" spans="1:8">
      <c r="A407" s="20" t="s">
        <v>688</v>
      </c>
      <c r="B407" s="5" t="s">
        <v>13</v>
      </c>
      <c r="C407" s="5">
        <v>90100</v>
      </c>
      <c r="D407" s="4" t="s">
        <v>689</v>
      </c>
      <c r="E407" s="9">
        <v>0</v>
      </c>
      <c r="F407" s="83">
        <v>0</v>
      </c>
      <c r="G407" s="83">
        <v>0</v>
      </c>
      <c r="H407" s="22">
        <f t="shared" si="8"/>
        <v>0</v>
      </c>
    </row>
    <row r="408" spans="1:8">
      <c r="A408" s="20" t="s">
        <v>690</v>
      </c>
      <c r="B408" s="5" t="s">
        <v>13</v>
      </c>
      <c r="C408" s="5"/>
      <c r="D408" s="4" t="s">
        <v>691</v>
      </c>
      <c r="E408" s="9">
        <v>0</v>
      </c>
      <c r="F408" s="83">
        <v>0</v>
      </c>
      <c r="G408" s="83">
        <v>0</v>
      </c>
      <c r="H408" s="22">
        <f t="shared" si="8"/>
        <v>0</v>
      </c>
    </row>
    <row r="409" spans="1:8">
      <c r="A409" s="20" t="s">
        <v>692</v>
      </c>
      <c r="B409" s="5" t="s">
        <v>13</v>
      </c>
      <c r="C409" s="5"/>
      <c r="D409" s="4" t="s">
        <v>693</v>
      </c>
      <c r="E409" s="9">
        <v>0</v>
      </c>
      <c r="F409" s="83">
        <v>0</v>
      </c>
      <c r="G409" s="83">
        <v>0</v>
      </c>
      <c r="H409" s="22">
        <f t="shared" si="8"/>
        <v>0</v>
      </c>
    </row>
    <row r="410" spans="1:8">
      <c r="A410" s="20" t="s">
        <v>694</v>
      </c>
      <c r="B410" s="5" t="s">
        <v>13</v>
      </c>
      <c r="C410" s="5">
        <v>92200</v>
      </c>
      <c r="D410" s="4" t="s">
        <v>695</v>
      </c>
      <c r="E410" s="9">
        <v>0</v>
      </c>
      <c r="F410" s="83">
        <v>0</v>
      </c>
      <c r="G410" s="83">
        <v>0</v>
      </c>
      <c r="H410" s="22">
        <f t="shared" si="8"/>
        <v>0</v>
      </c>
    </row>
    <row r="411" spans="1:8">
      <c r="A411" s="20" t="s">
        <v>696</v>
      </c>
      <c r="B411" s="5" t="s">
        <v>13</v>
      </c>
      <c r="C411" s="5">
        <v>92200</v>
      </c>
      <c r="D411" s="4" t="s">
        <v>697</v>
      </c>
      <c r="E411" s="9">
        <v>0</v>
      </c>
      <c r="F411" s="83">
        <v>0</v>
      </c>
      <c r="G411" s="83">
        <v>0</v>
      </c>
      <c r="H411" s="22">
        <f t="shared" si="8"/>
        <v>0</v>
      </c>
    </row>
    <row r="412" spans="1:8">
      <c r="A412" s="20" t="s">
        <v>698</v>
      </c>
      <c r="B412" s="5" t="s">
        <v>13</v>
      </c>
      <c r="C412" s="5">
        <v>92200</v>
      </c>
      <c r="D412" s="4" t="s">
        <v>699</v>
      </c>
      <c r="E412" s="9">
        <v>0</v>
      </c>
      <c r="F412" s="83">
        <v>0</v>
      </c>
      <c r="G412" s="83">
        <v>0</v>
      </c>
      <c r="H412" s="22">
        <f t="shared" si="8"/>
        <v>0</v>
      </c>
    </row>
    <row r="413" spans="1:8">
      <c r="A413" s="20" t="s">
        <v>700</v>
      </c>
      <c r="B413" s="5" t="s">
        <v>13</v>
      </c>
      <c r="C413" s="5">
        <v>92200</v>
      </c>
      <c r="D413" s="4" t="s">
        <v>701</v>
      </c>
      <c r="E413" s="9">
        <v>-31060575</v>
      </c>
      <c r="F413" s="83">
        <v>0</v>
      </c>
      <c r="G413" s="83">
        <v>0</v>
      </c>
      <c r="H413" s="22">
        <f t="shared" si="8"/>
        <v>-31060575</v>
      </c>
    </row>
    <row r="414" spans="1:8">
      <c r="A414" s="20" t="s">
        <v>702</v>
      </c>
      <c r="B414" s="5" t="s">
        <v>13</v>
      </c>
      <c r="C414" s="5">
        <v>92200</v>
      </c>
      <c r="D414" s="4" t="s">
        <v>703</v>
      </c>
      <c r="E414" s="9">
        <v>0</v>
      </c>
      <c r="F414" s="83">
        <v>0</v>
      </c>
      <c r="G414" s="83">
        <v>0</v>
      </c>
      <c r="H414" s="22">
        <f t="shared" si="8"/>
        <v>0</v>
      </c>
    </row>
    <row r="415" spans="1:8">
      <c r="A415" s="20">
        <v>835802</v>
      </c>
      <c r="B415" s="5" t="s">
        <v>13</v>
      </c>
      <c r="C415" s="5">
        <v>95200</v>
      </c>
      <c r="D415" s="4" t="s">
        <v>704</v>
      </c>
      <c r="E415" s="9">
        <v>0</v>
      </c>
      <c r="F415" s="83">
        <v>0</v>
      </c>
      <c r="G415" s="83">
        <v>0</v>
      </c>
      <c r="H415" s="22">
        <f t="shared" si="8"/>
        <v>0</v>
      </c>
    </row>
    <row r="416" spans="1:8">
      <c r="A416" s="20" t="s">
        <v>705</v>
      </c>
      <c r="B416" s="5" t="s">
        <v>13</v>
      </c>
      <c r="C416" s="5">
        <v>93500</v>
      </c>
      <c r="D416" s="4" t="s">
        <v>706</v>
      </c>
      <c r="E416" s="9">
        <v>0</v>
      </c>
      <c r="F416" s="83">
        <v>0</v>
      </c>
      <c r="G416" s="83">
        <v>0</v>
      </c>
      <c r="H416" s="22">
        <f t="shared" si="8"/>
        <v>0</v>
      </c>
    </row>
    <row r="417" spans="1:9">
      <c r="A417" s="107" t="s">
        <v>707</v>
      </c>
      <c r="B417" s="108" t="s">
        <v>13</v>
      </c>
      <c r="C417" s="108">
        <v>93500</v>
      </c>
      <c r="D417" s="109" t="s">
        <v>708</v>
      </c>
      <c r="E417" s="110">
        <v>-407038568</v>
      </c>
      <c r="F417" s="111">
        <v>329833857</v>
      </c>
      <c r="G417" s="111">
        <v>247154150</v>
      </c>
      <c r="H417" s="135">
        <f t="shared" si="8"/>
        <v>-324358861</v>
      </c>
      <c r="I417" s="112"/>
    </row>
    <row r="418" spans="1:9">
      <c r="A418" s="20">
        <v>849710</v>
      </c>
      <c r="B418" s="5" t="s">
        <v>13</v>
      </c>
      <c r="C418" s="5"/>
      <c r="D418" s="4" t="s">
        <v>709</v>
      </c>
      <c r="E418" s="9">
        <v>0</v>
      </c>
      <c r="F418" s="83">
        <v>0</v>
      </c>
      <c r="G418" s="83">
        <v>0</v>
      </c>
      <c r="H418" s="22">
        <f t="shared" si="8"/>
        <v>0</v>
      </c>
    </row>
    <row r="419" spans="1:9">
      <c r="A419" s="20" t="s">
        <v>710</v>
      </c>
      <c r="B419" s="5" t="s">
        <v>13</v>
      </c>
      <c r="C419" s="5"/>
      <c r="D419" s="4" t="s">
        <v>711</v>
      </c>
      <c r="E419" s="9">
        <v>69121630</v>
      </c>
      <c r="F419" s="83">
        <v>0</v>
      </c>
      <c r="G419" s="83">
        <v>0</v>
      </c>
      <c r="H419" s="22">
        <f t="shared" si="8"/>
        <v>69121630</v>
      </c>
    </row>
    <row r="420" spans="1:9">
      <c r="A420" s="114"/>
      <c r="B420" s="115" t="s">
        <v>13</v>
      </c>
      <c r="C420" s="115">
        <v>85800</v>
      </c>
      <c r="D420" s="116" t="s">
        <v>713</v>
      </c>
      <c r="E420" s="117">
        <v>32611831</v>
      </c>
      <c r="F420" s="118">
        <v>23624892</v>
      </c>
      <c r="G420" s="118">
        <v>16464531</v>
      </c>
      <c r="H420" s="119">
        <f>E420+F420-G420</f>
        <v>39772192</v>
      </c>
    </row>
    <row r="421" spans="1:9">
      <c r="A421" s="20">
        <v>99800</v>
      </c>
      <c r="B421" s="5" t="s">
        <v>13</v>
      </c>
      <c r="C421" s="5">
        <v>99800</v>
      </c>
      <c r="D421" s="4" t="s">
        <v>714</v>
      </c>
      <c r="E421" s="56">
        <v>0</v>
      </c>
      <c r="F421" s="83">
        <v>0</v>
      </c>
      <c r="G421" s="83">
        <v>0</v>
      </c>
      <c r="H421" s="22">
        <f t="shared" si="8"/>
        <v>0</v>
      </c>
    </row>
    <row r="422" spans="1:9" ht="13.8" thickBot="1">
      <c r="A422" s="24"/>
      <c r="B422" s="24"/>
      <c r="C422" s="24"/>
      <c r="D422" s="24" t="s">
        <v>715</v>
      </c>
      <c r="E422" s="25">
        <f>SUM(E8:E421)</f>
        <v>0</v>
      </c>
      <c r="F422" s="87">
        <f>SUBTOTAL(9,F8:F421)</f>
        <v>12218621619</v>
      </c>
      <c r="G422" s="87">
        <f>SUBTOTAL(9,G8:G421)</f>
        <v>12218621619</v>
      </c>
      <c r="H422" s="25">
        <f>SUM(H8:H421)</f>
        <v>0</v>
      </c>
    </row>
    <row r="423" spans="1:9" ht="13.8" thickTop="1">
      <c r="G423" s="29">
        <f>F422-G422</f>
        <v>0</v>
      </c>
    </row>
  </sheetData>
  <autoFilter ref="A5:H423" xr:uid="{1FDE1A4D-CB0D-4165-991B-DD27267B36D3}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DF97C-C6E2-45CA-AECE-330D531CEEB2}">
  <dimension ref="A1:I423"/>
  <sheetViews>
    <sheetView view="pageBreakPreview" zoomScale="70" zoomScaleNormal="85" zoomScaleSheetLayoutView="70" workbookViewId="0">
      <pane ySplit="7" topLeftCell="A121" activePane="bottomLeft" state="frozen"/>
      <selection activeCell="D74" sqref="D74"/>
      <selection pane="bottomLeft" activeCell="D74" sqref="D74"/>
    </sheetView>
  </sheetViews>
  <sheetFormatPr defaultColWidth="8.69921875" defaultRowHeight="13.2"/>
  <cols>
    <col min="1" max="1" width="13.5" style="8" bestFit="1" customWidth="1"/>
    <col min="2" max="3" width="7.296875" style="8" customWidth="1"/>
    <col min="4" max="4" width="35.09765625" style="8" bestFit="1" customWidth="1"/>
    <col min="5" max="5" width="19.3984375" style="8" customWidth="1"/>
    <col min="6" max="6" width="21" style="29" bestFit="1" customWidth="1"/>
    <col min="7" max="7" width="21.3984375" style="29" bestFit="1" customWidth="1"/>
    <col min="8" max="8" width="18.3984375" style="8" customWidth="1"/>
    <col min="9" max="9" width="2.69921875" style="8" customWidth="1"/>
    <col min="10" max="16384" width="8.69921875" style="8"/>
  </cols>
  <sheetData>
    <row r="1" spans="1:8">
      <c r="A1" s="1" t="s">
        <v>0</v>
      </c>
      <c r="B1" s="1"/>
      <c r="C1" s="1"/>
      <c r="D1" s="5"/>
      <c r="E1" s="6"/>
      <c r="F1" s="78"/>
      <c r="G1" s="78"/>
      <c r="H1" s="7"/>
    </row>
    <row r="2" spans="1:8">
      <c r="A2" s="1" t="s">
        <v>1</v>
      </c>
      <c r="B2" s="1"/>
      <c r="C2" s="1"/>
      <c r="D2" s="5"/>
      <c r="E2" s="9"/>
      <c r="F2" s="79"/>
      <c r="G2" s="79"/>
      <c r="H2" s="7"/>
    </row>
    <row r="3" spans="1:8">
      <c r="A3" s="1" t="s">
        <v>761</v>
      </c>
      <c r="B3" s="2"/>
      <c r="C3" s="2"/>
      <c r="D3" s="5"/>
      <c r="E3" s="7"/>
      <c r="F3" s="79"/>
      <c r="G3" s="79"/>
      <c r="H3" s="7"/>
    </row>
    <row r="4" spans="1:8">
      <c r="A4" s="1"/>
      <c r="B4" s="1"/>
      <c r="C4" s="1"/>
      <c r="D4" s="5"/>
      <c r="E4" s="7"/>
      <c r="F4" s="79"/>
      <c r="G4" s="79"/>
      <c r="H4" s="7"/>
    </row>
    <row r="5" spans="1:8" s="10" customFormat="1" ht="39.6">
      <c r="A5" s="26" t="s">
        <v>2</v>
      </c>
      <c r="B5" s="26" t="s">
        <v>3</v>
      </c>
      <c r="C5" s="26" t="s">
        <v>4</v>
      </c>
      <c r="D5" s="26" t="s">
        <v>5</v>
      </c>
      <c r="E5" s="27" t="s">
        <v>735</v>
      </c>
      <c r="F5" s="80" t="s">
        <v>7</v>
      </c>
      <c r="G5" s="80" t="s">
        <v>8</v>
      </c>
      <c r="H5" s="28" t="s">
        <v>9</v>
      </c>
    </row>
    <row r="6" spans="1:8" ht="13.8" thickBot="1">
      <c r="A6" s="11" t="s">
        <v>10</v>
      </c>
      <c r="B6" s="11" t="s">
        <v>11</v>
      </c>
      <c r="C6" s="11"/>
      <c r="D6" s="11"/>
      <c r="E6" s="12"/>
      <c r="F6" s="81"/>
      <c r="G6" s="81"/>
      <c r="H6" s="13" t="s">
        <v>12</v>
      </c>
    </row>
    <row r="7" spans="1:8" ht="13.8" thickBot="1">
      <c r="A7" s="14"/>
      <c r="B7" s="14">
        <v>183100</v>
      </c>
      <c r="C7" s="14"/>
      <c r="D7" s="14"/>
      <c r="E7" s="14"/>
      <c r="F7" s="82"/>
      <c r="G7" s="82"/>
      <c r="H7" s="15"/>
    </row>
    <row r="8" spans="1:8">
      <c r="A8" s="20">
        <v>103110</v>
      </c>
      <c r="B8" s="5" t="s">
        <v>13</v>
      </c>
      <c r="C8" s="5">
        <v>10300</v>
      </c>
      <c r="D8" s="4" t="s">
        <v>14</v>
      </c>
      <c r="E8" s="9">
        <v>1948150681</v>
      </c>
      <c r="F8" s="83">
        <v>2606205752</v>
      </c>
      <c r="G8" s="83">
        <v>2584510956</v>
      </c>
      <c r="H8" s="22">
        <f>E8+F8-G8</f>
        <v>1969845477</v>
      </c>
    </row>
    <row r="9" spans="1:8">
      <c r="A9" s="20">
        <v>103120</v>
      </c>
      <c r="B9" s="5" t="s">
        <v>13</v>
      </c>
      <c r="C9" s="5">
        <v>10301</v>
      </c>
      <c r="D9" s="4" t="s">
        <v>15</v>
      </c>
      <c r="E9" s="9">
        <v>2635</v>
      </c>
      <c r="F9" s="83">
        <v>5515176</v>
      </c>
      <c r="G9" s="83">
        <v>2753000</v>
      </c>
      <c r="H9" s="22">
        <f t="shared" ref="H9:H73" si="0">E9+F9-G9</f>
        <v>2764811</v>
      </c>
    </row>
    <row r="10" spans="1:8">
      <c r="A10" s="20">
        <v>10400</v>
      </c>
      <c r="B10" s="5" t="s">
        <v>13</v>
      </c>
      <c r="C10" s="5">
        <v>10400</v>
      </c>
      <c r="D10" s="4" t="s">
        <v>16</v>
      </c>
      <c r="E10" s="9">
        <v>183592</v>
      </c>
      <c r="F10" s="83">
        <v>3431</v>
      </c>
      <c r="G10" s="83">
        <v>0</v>
      </c>
      <c r="H10" s="22">
        <f t="shared" si="0"/>
        <v>187023</v>
      </c>
    </row>
    <row r="11" spans="1:8">
      <c r="A11" s="20">
        <v>106210</v>
      </c>
      <c r="B11" s="5" t="s">
        <v>13</v>
      </c>
      <c r="C11" s="5">
        <v>10100</v>
      </c>
      <c r="D11" s="4" t="s">
        <v>17</v>
      </c>
      <c r="E11" s="9">
        <v>989760</v>
      </c>
      <c r="F11" s="83">
        <v>83</v>
      </c>
      <c r="G11" s="84">
        <v>165290</v>
      </c>
      <c r="H11" s="22">
        <f t="shared" si="0"/>
        <v>824553</v>
      </c>
    </row>
    <row r="12" spans="1:8">
      <c r="A12" s="20">
        <v>109200</v>
      </c>
      <c r="B12" s="5" t="s">
        <v>13</v>
      </c>
      <c r="C12" s="5"/>
      <c r="D12" s="4" t="s">
        <v>18</v>
      </c>
      <c r="E12" s="9">
        <v>0</v>
      </c>
      <c r="F12" s="83">
        <v>0</v>
      </c>
      <c r="G12" s="83">
        <v>0</v>
      </c>
      <c r="H12" s="22">
        <f t="shared" si="0"/>
        <v>0</v>
      </c>
    </row>
    <row r="13" spans="1:8">
      <c r="A13" s="120">
        <v>122800</v>
      </c>
      <c r="B13" s="121" t="s">
        <v>13</v>
      </c>
      <c r="C13" s="121">
        <v>12200</v>
      </c>
      <c r="D13" s="122" t="s">
        <v>19</v>
      </c>
      <c r="E13" s="56">
        <v>-49904074</v>
      </c>
      <c r="F13" s="123">
        <v>181513900</v>
      </c>
      <c r="G13" s="123">
        <v>189543516</v>
      </c>
      <c r="H13" s="57">
        <f t="shared" si="0"/>
        <v>-57933690</v>
      </c>
    </row>
    <row r="14" spans="1:8">
      <c r="A14" s="20">
        <v>1231001</v>
      </c>
      <c r="B14" s="5" t="s">
        <v>13</v>
      </c>
      <c r="C14" s="5">
        <v>10800</v>
      </c>
      <c r="D14" s="4" t="s">
        <v>20</v>
      </c>
      <c r="E14" s="9">
        <v>0</v>
      </c>
      <c r="F14" s="83">
        <v>0</v>
      </c>
      <c r="G14" s="83">
        <v>0</v>
      </c>
      <c r="H14" s="22">
        <f t="shared" si="0"/>
        <v>0</v>
      </c>
    </row>
    <row r="15" spans="1:8">
      <c r="A15" s="20">
        <v>123004</v>
      </c>
      <c r="B15" s="5" t="s">
        <v>13</v>
      </c>
      <c r="C15" s="5">
        <v>10800</v>
      </c>
      <c r="D15" s="4" t="s">
        <v>21</v>
      </c>
      <c r="E15" s="9">
        <v>0</v>
      </c>
      <c r="F15" s="83">
        <v>0</v>
      </c>
      <c r="G15" s="83">
        <v>0</v>
      </c>
      <c r="H15" s="22">
        <f t="shared" si="0"/>
        <v>0</v>
      </c>
    </row>
    <row r="16" spans="1:8">
      <c r="A16" s="20">
        <v>123106</v>
      </c>
      <c r="B16" s="5" t="s">
        <v>13</v>
      </c>
      <c r="C16" s="5">
        <v>10800</v>
      </c>
      <c r="D16" s="4" t="s">
        <v>22</v>
      </c>
      <c r="E16" s="9">
        <v>0</v>
      </c>
      <c r="F16" s="83">
        <v>0</v>
      </c>
      <c r="G16" s="83">
        <v>0</v>
      </c>
      <c r="H16" s="22">
        <f t="shared" si="0"/>
        <v>0</v>
      </c>
    </row>
    <row r="17" spans="1:9">
      <c r="A17" s="20">
        <v>1231103</v>
      </c>
      <c r="B17" s="5" t="s">
        <v>13</v>
      </c>
      <c r="C17" s="5">
        <v>10803</v>
      </c>
      <c r="D17" s="4" t="s">
        <v>23</v>
      </c>
      <c r="E17" s="9">
        <v>2164041</v>
      </c>
      <c r="F17" s="83">
        <v>38132</v>
      </c>
      <c r="G17" s="84">
        <v>0</v>
      </c>
      <c r="H17" s="22">
        <f t="shared" si="0"/>
        <v>2202173</v>
      </c>
    </row>
    <row r="18" spans="1:9">
      <c r="A18" s="20">
        <v>123133</v>
      </c>
      <c r="B18" s="5" t="s">
        <v>13</v>
      </c>
      <c r="C18" s="5">
        <v>10800</v>
      </c>
      <c r="D18" s="4" t="s">
        <v>24</v>
      </c>
      <c r="E18" s="9">
        <v>0</v>
      </c>
      <c r="F18" s="83">
        <v>0</v>
      </c>
      <c r="G18" s="83">
        <v>0</v>
      </c>
      <c r="H18" s="22">
        <f t="shared" si="0"/>
        <v>0</v>
      </c>
    </row>
    <row r="19" spans="1:9">
      <c r="A19" s="20">
        <v>123183</v>
      </c>
      <c r="B19" s="5" t="s">
        <v>13</v>
      </c>
      <c r="C19" s="5">
        <v>10805</v>
      </c>
      <c r="D19" s="4" t="s">
        <v>25</v>
      </c>
      <c r="E19" s="9">
        <v>77915285</v>
      </c>
      <c r="F19" s="83">
        <v>1372963</v>
      </c>
      <c r="G19" s="84">
        <v>0</v>
      </c>
      <c r="H19" s="22">
        <f t="shared" si="0"/>
        <v>79288248</v>
      </c>
    </row>
    <row r="20" spans="1:9">
      <c r="A20" s="20">
        <v>123191</v>
      </c>
      <c r="B20" s="5" t="s">
        <v>13</v>
      </c>
      <c r="C20" s="5">
        <v>10800</v>
      </c>
      <c r="D20" s="4" t="s">
        <v>26</v>
      </c>
      <c r="E20" s="9">
        <v>0</v>
      </c>
      <c r="F20" s="83">
        <v>0</v>
      </c>
      <c r="G20" s="83">
        <v>0</v>
      </c>
      <c r="H20" s="22">
        <f t="shared" si="0"/>
        <v>0</v>
      </c>
    </row>
    <row r="21" spans="1:9">
      <c r="A21" s="20">
        <v>123195</v>
      </c>
      <c r="B21" s="5" t="s">
        <v>13</v>
      </c>
      <c r="C21" s="5">
        <v>10800</v>
      </c>
      <c r="D21" s="4" t="s">
        <v>27</v>
      </c>
      <c r="E21" s="9">
        <v>0</v>
      </c>
      <c r="F21" s="83">
        <v>0</v>
      </c>
      <c r="G21" s="83">
        <v>0</v>
      </c>
      <c r="H21" s="22">
        <f t="shared" si="0"/>
        <v>0</v>
      </c>
    </row>
    <row r="22" spans="1:9">
      <c r="A22" s="20">
        <v>123196</v>
      </c>
      <c r="B22" s="5" t="s">
        <v>13</v>
      </c>
      <c r="C22" s="5">
        <v>10808</v>
      </c>
      <c r="D22" s="4" t="s">
        <v>28</v>
      </c>
      <c r="E22" s="9">
        <v>0</v>
      </c>
      <c r="F22" s="83">
        <v>0</v>
      </c>
      <c r="G22" s="83">
        <v>0</v>
      </c>
      <c r="H22" s="84">
        <f t="shared" si="0"/>
        <v>0</v>
      </c>
    </row>
    <row r="23" spans="1:9">
      <c r="A23" s="20">
        <v>123307</v>
      </c>
      <c r="B23" s="5" t="s">
        <v>13</v>
      </c>
      <c r="C23" s="5">
        <v>10800</v>
      </c>
      <c r="D23" s="4" t="s">
        <v>29</v>
      </c>
      <c r="E23" s="9">
        <v>0</v>
      </c>
      <c r="F23" s="83">
        <v>0</v>
      </c>
      <c r="G23" s="83">
        <v>0</v>
      </c>
      <c r="H23" s="84">
        <f t="shared" si="0"/>
        <v>0</v>
      </c>
    </row>
    <row r="24" spans="1:9">
      <c r="A24" s="20">
        <v>123900</v>
      </c>
      <c r="B24" s="5" t="s">
        <v>13</v>
      </c>
      <c r="C24" s="5">
        <v>10810</v>
      </c>
      <c r="D24" s="4" t="s">
        <v>30</v>
      </c>
      <c r="E24" s="9">
        <v>48088300</v>
      </c>
      <c r="F24" s="84">
        <v>17385500</v>
      </c>
      <c r="G24" s="84">
        <v>17385500</v>
      </c>
      <c r="H24" s="84">
        <f t="shared" si="0"/>
        <v>48088300</v>
      </c>
    </row>
    <row r="25" spans="1:9">
      <c r="A25" s="20">
        <v>123901</v>
      </c>
      <c r="B25" s="5" t="s">
        <v>13</v>
      </c>
      <c r="C25" s="5">
        <v>10800</v>
      </c>
      <c r="D25" s="4" t="s">
        <v>31</v>
      </c>
      <c r="E25" s="9">
        <v>0</v>
      </c>
      <c r="F25" s="83">
        <v>0</v>
      </c>
      <c r="G25" s="83">
        <v>0</v>
      </c>
      <c r="H25" s="84">
        <f t="shared" si="0"/>
        <v>0</v>
      </c>
    </row>
    <row r="26" spans="1:9">
      <c r="A26" s="107">
        <v>123910</v>
      </c>
      <c r="B26" s="108" t="s">
        <v>13</v>
      </c>
      <c r="C26" s="108">
        <v>10812</v>
      </c>
      <c r="D26" s="109" t="s">
        <v>32</v>
      </c>
      <c r="E26" s="110">
        <v>3083945519</v>
      </c>
      <c r="F26" s="111">
        <v>2169249565</v>
      </c>
      <c r="G26" s="111">
        <v>2294783392</v>
      </c>
      <c r="H26" s="111">
        <f t="shared" si="0"/>
        <v>2958411692</v>
      </c>
      <c r="I26" s="112"/>
    </row>
    <row r="27" spans="1:9">
      <c r="A27" s="20">
        <v>123920</v>
      </c>
      <c r="B27" s="5" t="s">
        <v>13</v>
      </c>
      <c r="C27" s="5">
        <v>10800</v>
      </c>
      <c r="D27" s="4" t="s">
        <v>33</v>
      </c>
      <c r="E27" s="9">
        <v>0</v>
      </c>
      <c r="F27" s="83">
        <v>0</v>
      </c>
      <c r="G27" s="83">
        <v>0</v>
      </c>
      <c r="H27" s="84">
        <f t="shared" si="0"/>
        <v>0</v>
      </c>
    </row>
    <row r="28" spans="1:9">
      <c r="A28" s="20">
        <v>123937</v>
      </c>
      <c r="B28" s="5" t="s">
        <v>13</v>
      </c>
      <c r="C28" s="5">
        <v>10800</v>
      </c>
      <c r="D28" s="4" t="s">
        <v>34</v>
      </c>
      <c r="E28" s="9">
        <v>0</v>
      </c>
      <c r="F28" s="83">
        <v>0</v>
      </c>
      <c r="G28" s="83">
        <v>0</v>
      </c>
      <c r="H28" s="84">
        <f t="shared" si="0"/>
        <v>0</v>
      </c>
    </row>
    <row r="29" spans="1:9">
      <c r="A29" s="20">
        <v>123940</v>
      </c>
      <c r="B29" s="5" t="s">
        <v>13</v>
      </c>
      <c r="C29" s="5">
        <v>11000</v>
      </c>
      <c r="D29" s="4" t="s">
        <v>35</v>
      </c>
      <c r="E29" s="9">
        <v>1135682062</v>
      </c>
      <c r="F29" s="84">
        <v>390115025</v>
      </c>
      <c r="G29" s="83">
        <v>305372076</v>
      </c>
      <c r="H29" s="84">
        <f t="shared" si="0"/>
        <v>1220425011</v>
      </c>
    </row>
    <row r="30" spans="1:9">
      <c r="A30" s="20">
        <v>150110</v>
      </c>
      <c r="B30" s="5" t="s">
        <v>13</v>
      </c>
      <c r="C30" s="5">
        <v>13300</v>
      </c>
      <c r="D30" s="4" t="s">
        <v>36</v>
      </c>
      <c r="E30" s="9">
        <v>8737498</v>
      </c>
      <c r="F30" s="83">
        <v>0</v>
      </c>
      <c r="G30" s="84">
        <v>2447784</v>
      </c>
      <c r="H30" s="84">
        <f t="shared" si="0"/>
        <v>6289714</v>
      </c>
    </row>
    <row r="31" spans="1:9">
      <c r="A31" s="20">
        <v>150210</v>
      </c>
      <c r="B31" s="5" t="s">
        <v>13</v>
      </c>
      <c r="C31" s="5">
        <v>13300</v>
      </c>
      <c r="D31" s="4" t="s">
        <v>37</v>
      </c>
      <c r="E31" s="9">
        <v>0</v>
      </c>
      <c r="F31" s="83">
        <v>0</v>
      </c>
      <c r="G31" s="83">
        <v>0</v>
      </c>
      <c r="H31" s="84">
        <f t="shared" si="0"/>
        <v>0</v>
      </c>
    </row>
    <row r="32" spans="1:9">
      <c r="A32" s="20">
        <v>150270</v>
      </c>
      <c r="B32" s="5" t="s">
        <v>13</v>
      </c>
      <c r="C32" s="5">
        <v>13300</v>
      </c>
      <c r="D32" s="4" t="s">
        <v>38</v>
      </c>
      <c r="E32" s="9">
        <v>0</v>
      </c>
      <c r="F32" s="83">
        <v>0</v>
      </c>
      <c r="G32" s="83">
        <v>0</v>
      </c>
      <c r="H32" s="84">
        <f t="shared" si="0"/>
        <v>0</v>
      </c>
    </row>
    <row r="33" spans="1:9">
      <c r="A33" s="20">
        <v>150990</v>
      </c>
      <c r="B33" s="5" t="s">
        <v>13</v>
      </c>
      <c r="C33" s="5">
        <v>13303</v>
      </c>
      <c r="D33" s="4" t="s">
        <v>39</v>
      </c>
      <c r="E33" s="9">
        <v>46534688</v>
      </c>
      <c r="F33" s="83">
        <v>0</v>
      </c>
      <c r="G33" s="83">
        <v>0</v>
      </c>
      <c r="H33" s="84">
        <f t="shared" si="0"/>
        <v>46534688</v>
      </c>
    </row>
    <row r="34" spans="1:9">
      <c r="A34" s="20"/>
      <c r="B34" s="5" t="s">
        <v>13</v>
      </c>
      <c r="C34" s="5"/>
      <c r="D34" s="4" t="s">
        <v>40</v>
      </c>
      <c r="E34" s="9">
        <v>0</v>
      </c>
      <c r="F34" s="83">
        <v>0</v>
      </c>
      <c r="G34" s="83">
        <v>0</v>
      </c>
      <c r="H34" s="84">
        <f t="shared" si="0"/>
        <v>0</v>
      </c>
    </row>
    <row r="35" spans="1:9">
      <c r="A35" s="20">
        <v>152610</v>
      </c>
      <c r="B35" s="5" t="s">
        <v>13</v>
      </c>
      <c r="C35" s="5">
        <v>13600</v>
      </c>
      <c r="D35" s="4" t="s">
        <v>41</v>
      </c>
      <c r="E35" s="9">
        <v>191230</v>
      </c>
      <c r="F35" s="83">
        <v>0</v>
      </c>
      <c r="G35" s="83">
        <v>0</v>
      </c>
      <c r="H35" s="84">
        <f t="shared" si="0"/>
        <v>191230</v>
      </c>
    </row>
    <row r="36" spans="1:9">
      <c r="A36" s="73"/>
      <c r="B36" s="74" t="s">
        <v>13</v>
      </c>
      <c r="C36" s="74">
        <v>19801</v>
      </c>
      <c r="D36" s="75" t="s">
        <v>42</v>
      </c>
      <c r="E36" s="76">
        <v>0</v>
      </c>
      <c r="F36" s="86">
        <v>0</v>
      </c>
      <c r="G36" s="86">
        <v>0</v>
      </c>
      <c r="H36" s="86">
        <f t="shared" si="0"/>
        <v>0</v>
      </c>
      <c r="I36" s="88" t="s">
        <v>43</v>
      </c>
    </row>
    <row r="37" spans="1:9">
      <c r="A37" s="20">
        <v>157110</v>
      </c>
      <c r="B37" s="5" t="s">
        <v>13</v>
      </c>
      <c r="C37" s="5"/>
      <c r="D37" s="4" t="s">
        <v>44</v>
      </c>
      <c r="E37" s="9">
        <v>0</v>
      </c>
      <c r="F37" s="83">
        <v>0</v>
      </c>
      <c r="G37" s="83">
        <v>0</v>
      </c>
      <c r="H37" s="84">
        <f t="shared" si="0"/>
        <v>0</v>
      </c>
    </row>
    <row r="38" spans="1:9">
      <c r="A38" s="20">
        <v>157810</v>
      </c>
      <c r="B38" s="5" t="s">
        <v>13</v>
      </c>
      <c r="C38" s="5"/>
      <c r="D38" s="4" t="s">
        <v>45</v>
      </c>
      <c r="E38" s="9">
        <v>0</v>
      </c>
      <c r="F38" s="83">
        <v>0</v>
      </c>
      <c r="G38" s="83">
        <v>0</v>
      </c>
      <c r="H38" s="84">
        <f t="shared" si="0"/>
        <v>0</v>
      </c>
    </row>
    <row r="39" spans="1:9">
      <c r="A39" s="20">
        <v>157910</v>
      </c>
      <c r="B39" s="5" t="s">
        <v>13</v>
      </c>
      <c r="C39" s="5">
        <v>14300</v>
      </c>
      <c r="D39" s="4" t="s">
        <v>46</v>
      </c>
      <c r="E39" s="9">
        <v>0</v>
      </c>
      <c r="F39" s="83">
        <v>0</v>
      </c>
      <c r="G39" s="83">
        <v>0</v>
      </c>
      <c r="H39" s="84">
        <f t="shared" si="0"/>
        <v>0</v>
      </c>
    </row>
    <row r="40" spans="1:9">
      <c r="A40" s="20">
        <v>173100</v>
      </c>
      <c r="B40" s="5" t="s">
        <v>13</v>
      </c>
      <c r="C40" s="5"/>
      <c r="D40" s="4" t="s">
        <v>47</v>
      </c>
      <c r="E40" s="9">
        <v>0</v>
      </c>
      <c r="F40" s="83">
        <v>0</v>
      </c>
      <c r="G40" s="83">
        <v>0</v>
      </c>
      <c r="H40" s="84">
        <f t="shared" si="0"/>
        <v>0</v>
      </c>
    </row>
    <row r="41" spans="1:9">
      <c r="A41" s="20">
        <v>174100</v>
      </c>
      <c r="B41" s="5" t="s">
        <v>13</v>
      </c>
      <c r="C41" s="5">
        <v>21900</v>
      </c>
      <c r="D41" s="4" t="s">
        <v>48</v>
      </c>
      <c r="E41" s="9">
        <v>272817297</v>
      </c>
      <c r="F41" s="83">
        <v>0</v>
      </c>
      <c r="G41" s="83">
        <v>0</v>
      </c>
      <c r="H41" s="84">
        <f t="shared" si="0"/>
        <v>272817297</v>
      </c>
    </row>
    <row r="42" spans="1:9">
      <c r="A42" s="20">
        <v>177110</v>
      </c>
      <c r="B42" s="5" t="s">
        <v>13</v>
      </c>
      <c r="C42" s="5">
        <v>22100</v>
      </c>
      <c r="D42" s="4" t="s">
        <v>49</v>
      </c>
      <c r="E42" s="9">
        <v>0</v>
      </c>
      <c r="F42" s="83">
        <v>0</v>
      </c>
      <c r="G42" s="83">
        <v>0</v>
      </c>
      <c r="H42" s="84">
        <f t="shared" si="0"/>
        <v>0</v>
      </c>
    </row>
    <row r="43" spans="1:9">
      <c r="A43" s="20">
        <v>177120</v>
      </c>
      <c r="B43" s="5" t="s">
        <v>13</v>
      </c>
      <c r="C43" s="5">
        <v>22300</v>
      </c>
      <c r="D43" s="4" t="s">
        <v>50</v>
      </c>
      <c r="E43" s="9">
        <v>245934526</v>
      </c>
      <c r="F43" s="83">
        <v>0</v>
      </c>
      <c r="G43" s="83">
        <v>0</v>
      </c>
      <c r="H43" s="84">
        <f t="shared" si="0"/>
        <v>245934526</v>
      </c>
    </row>
    <row r="44" spans="1:9">
      <c r="A44" s="20">
        <v>177130</v>
      </c>
      <c r="B44" s="5" t="s">
        <v>13</v>
      </c>
      <c r="C44" s="5">
        <v>22500</v>
      </c>
      <c r="D44" s="4" t="s">
        <v>51</v>
      </c>
      <c r="E44" s="9">
        <v>50429170</v>
      </c>
      <c r="F44" s="83">
        <v>0</v>
      </c>
      <c r="G44" s="83">
        <v>0</v>
      </c>
      <c r="H44" s="84">
        <f t="shared" si="0"/>
        <v>50429170</v>
      </c>
    </row>
    <row r="45" spans="1:9">
      <c r="A45" s="20">
        <v>184110</v>
      </c>
      <c r="B45" s="5" t="s">
        <v>13</v>
      </c>
      <c r="C45" s="5">
        <v>22000</v>
      </c>
      <c r="D45" s="4" t="s">
        <v>52</v>
      </c>
      <c r="E45" s="9">
        <v>-269501897</v>
      </c>
      <c r="F45" s="83">
        <v>0</v>
      </c>
      <c r="G45" s="84">
        <v>74700</v>
      </c>
      <c r="H45" s="84">
        <f>E45+F45-G45</f>
        <v>-269576597</v>
      </c>
    </row>
    <row r="46" spans="1:9">
      <c r="A46" s="20">
        <v>187110</v>
      </c>
      <c r="B46" s="5" t="s">
        <v>13</v>
      </c>
      <c r="C46" s="5">
        <v>22200</v>
      </c>
      <c r="D46" s="4" t="s">
        <v>53</v>
      </c>
      <c r="E46" s="9">
        <v>0</v>
      </c>
      <c r="F46" s="83">
        <v>0</v>
      </c>
      <c r="G46" s="83">
        <v>0</v>
      </c>
      <c r="H46" s="84">
        <f t="shared" si="0"/>
        <v>0</v>
      </c>
    </row>
    <row r="47" spans="1:9">
      <c r="A47" s="20">
        <v>187120</v>
      </c>
      <c r="B47" s="5" t="s">
        <v>13</v>
      </c>
      <c r="C47" s="5">
        <v>22400</v>
      </c>
      <c r="D47" s="4" t="s">
        <v>54</v>
      </c>
      <c r="E47" s="9">
        <v>-174030426</v>
      </c>
      <c r="F47" s="83">
        <v>0</v>
      </c>
      <c r="G47" s="84">
        <v>3156961</v>
      </c>
      <c r="H47" s="84">
        <f t="shared" si="0"/>
        <v>-177187387</v>
      </c>
    </row>
    <row r="48" spans="1:9">
      <c r="A48" s="20">
        <v>187130</v>
      </c>
      <c r="B48" s="5" t="s">
        <v>13</v>
      </c>
      <c r="C48" s="5">
        <v>22600</v>
      </c>
      <c r="D48" s="4" t="s">
        <v>55</v>
      </c>
      <c r="E48" s="9">
        <v>-50604170</v>
      </c>
      <c r="F48" s="83">
        <v>177000</v>
      </c>
      <c r="G48" s="84">
        <v>0</v>
      </c>
      <c r="H48" s="84">
        <f t="shared" si="0"/>
        <v>-50427170</v>
      </c>
    </row>
    <row r="49" spans="1:8">
      <c r="A49" s="20">
        <v>187200</v>
      </c>
      <c r="B49" s="5" t="s">
        <v>13</v>
      </c>
      <c r="C49" s="5">
        <v>10900</v>
      </c>
      <c r="D49" s="4" t="s">
        <v>56</v>
      </c>
      <c r="E49" s="9">
        <v>-6544253</v>
      </c>
      <c r="F49" s="83">
        <v>0</v>
      </c>
      <c r="G49" s="84">
        <v>0</v>
      </c>
      <c r="H49" s="106">
        <f t="shared" si="0"/>
        <v>-6544253</v>
      </c>
    </row>
    <row r="50" spans="1:8">
      <c r="A50" s="20">
        <v>410110</v>
      </c>
      <c r="B50" s="5" t="s">
        <v>13</v>
      </c>
      <c r="C50" s="5"/>
      <c r="D50" s="4"/>
      <c r="E50" s="9">
        <v>0</v>
      </c>
      <c r="F50" s="83">
        <v>0</v>
      </c>
      <c r="G50" s="83">
        <v>0</v>
      </c>
      <c r="H50" s="84">
        <f t="shared" si="0"/>
        <v>0</v>
      </c>
    </row>
    <row r="51" spans="1:8">
      <c r="A51" s="20">
        <v>410520</v>
      </c>
      <c r="B51" s="5" t="s">
        <v>13</v>
      </c>
      <c r="C51" s="5"/>
      <c r="D51" s="4" t="s">
        <v>57</v>
      </c>
      <c r="E51" s="9">
        <v>0</v>
      </c>
      <c r="F51" s="83">
        <v>0</v>
      </c>
      <c r="G51" s="83">
        <v>0</v>
      </c>
      <c r="H51" s="84">
        <f t="shared" si="0"/>
        <v>0</v>
      </c>
    </row>
    <row r="52" spans="1:8" ht="12" customHeight="1">
      <c r="A52" s="20">
        <v>418000</v>
      </c>
      <c r="B52" s="5" t="s">
        <v>13</v>
      </c>
      <c r="C52" s="5">
        <v>25100</v>
      </c>
      <c r="D52" s="4" t="s">
        <v>58</v>
      </c>
      <c r="E52" s="56">
        <v>-9059303</v>
      </c>
      <c r="F52" s="83">
        <v>0</v>
      </c>
      <c r="G52" s="83">
        <v>0</v>
      </c>
      <c r="H52" s="84">
        <f t="shared" si="0"/>
        <v>-9059303</v>
      </c>
    </row>
    <row r="53" spans="1:8">
      <c r="A53" s="20">
        <v>418100</v>
      </c>
      <c r="B53" s="5" t="s">
        <v>13</v>
      </c>
      <c r="C53" s="5">
        <v>25101</v>
      </c>
      <c r="D53" s="4" t="s">
        <v>59</v>
      </c>
      <c r="E53" s="56">
        <v>-2651024946</v>
      </c>
      <c r="F53" s="84">
        <v>2448822751</v>
      </c>
      <c r="G53" s="84">
        <v>2398822751</v>
      </c>
      <c r="H53" s="84">
        <f t="shared" si="0"/>
        <v>-2601024946</v>
      </c>
    </row>
    <row r="54" spans="1:8">
      <c r="A54" s="20">
        <v>418160</v>
      </c>
      <c r="B54" s="5" t="s">
        <v>13</v>
      </c>
      <c r="C54" s="5"/>
      <c r="D54" s="4" t="s">
        <v>60</v>
      </c>
      <c r="E54" s="9">
        <v>0</v>
      </c>
      <c r="F54" s="83">
        <v>0</v>
      </c>
      <c r="G54" s="83">
        <v>0</v>
      </c>
      <c r="H54" s="84">
        <f t="shared" si="0"/>
        <v>0</v>
      </c>
    </row>
    <row r="55" spans="1:8">
      <c r="A55" s="20">
        <v>418260</v>
      </c>
      <c r="B55" s="5" t="s">
        <v>13</v>
      </c>
      <c r="C55" s="5">
        <v>25300</v>
      </c>
      <c r="D55" s="4" t="s">
        <v>61</v>
      </c>
      <c r="E55" s="9">
        <v>0</v>
      </c>
      <c r="F55" s="83">
        <v>0</v>
      </c>
      <c r="G55" s="83">
        <v>0</v>
      </c>
      <c r="H55" s="84">
        <f t="shared" si="0"/>
        <v>0</v>
      </c>
    </row>
    <row r="56" spans="1:8">
      <c r="A56" s="20">
        <v>418310</v>
      </c>
      <c r="B56" s="5" t="s">
        <v>13</v>
      </c>
      <c r="C56" s="5">
        <v>25301</v>
      </c>
      <c r="D56" s="4" t="s">
        <v>62</v>
      </c>
      <c r="E56" s="9">
        <v>-6378209</v>
      </c>
      <c r="F56" s="83">
        <v>3105326</v>
      </c>
      <c r="G56" s="84">
        <v>0</v>
      </c>
      <c r="H56" s="84">
        <f t="shared" si="0"/>
        <v>-3272883</v>
      </c>
    </row>
    <row r="57" spans="1:8">
      <c r="A57" s="20">
        <v>418910</v>
      </c>
      <c r="B57" s="5" t="s">
        <v>13</v>
      </c>
      <c r="C57" s="5"/>
      <c r="D57" s="4" t="s">
        <v>63</v>
      </c>
      <c r="E57" s="9">
        <v>0</v>
      </c>
      <c r="F57" s="83">
        <v>0</v>
      </c>
      <c r="G57" s="83">
        <v>0</v>
      </c>
      <c r="H57" s="84">
        <f t="shared" si="0"/>
        <v>0</v>
      </c>
    </row>
    <row r="58" spans="1:8">
      <c r="A58" s="20">
        <v>422120</v>
      </c>
      <c r="B58" s="5" t="s">
        <v>13</v>
      </c>
      <c r="C58" s="5">
        <v>26200</v>
      </c>
      <c r="D58" s="4" t="s">
        <v>64</v>
      </c>
      <c r="E58" s="9">
        <v>0</v>
      </c>
      <c r="F58" s="83">
        <v>0</v>
      </c>
      <c r="G58" s="83">
        <v>0</v>
      </c>
      <c r="H58" s="84">
        <f t="shared" si="0"/>
        <v>0</v>
      </c>
    </row>
    <row r="59" spans="1:8">
      <c r="A59" s="20">
        <v>423000</v>
      </c>
      <c r="B59" s="5" t="s">
        <v>13</v>
      </c>
      <c r="C59" s="5">
        <v>26201</v>
      </c>
      <c r="D59" s="4" t="s">
        <v>65</v>
      </c>
      <c r="E59" s="9">
        <v>-149490427</v>
      </c>
      <c r="F59" s="83">
        <v>0</v>
      </c>
      <c r="G59" s="84">
        <v>2922168</v>
      </c>
      <c r="H59" s="84">
        <f t="shared" si="0"/>
        <v>-152412595</v>
      </c>
    </row>
    <row r="60" spans="1:8">
      <c r="A60" s="20">
        <v>428000</v>
      </c>
      <c r="B60" s="5" t="s">
        <v>13</v>
      </c>
      <c r="C60" s="5">
        <v>26200</v>
      </c>
      <c r="D60" s="4" t="s">
        <v>66</v>
      </c>
      <c r="E60" s="9">
        <v>0</v>
      </c>
      <c r="F60" s="83">
        <v>0</v>
      </c>
      <c r="G60" s="83">
        <v>0</v>
      </c>
      <c r="H60" s="84">
        <f t="shared" si="0"/>
        <v>0</v>
      </c>
    </row>
    <row r="61" spans="1:8">
      <c r="A61" s="73"/>
      <c r="B61" s="74" t="s">
        <v>13</v>
      </c>
      <c r="C61" s="74">
        <v>26205</v>
      </c>
      <c r="D61" s="75" t="s">
        <v>67</v>
      </c>
      <c r="E61" s="76">
        <v>1000000000</v>
      </c>
      <c r="F61" s="86">
        <v>0</v>
      </c>
      <c r="G61" s="86">
        <v>0</v>
      </c>
      <c r="H61" s="86">
        <f t="shared" si="0"/>
        <v>1000000000</v>
      </c>
    </row>
    <row r="62" spans="1:8">
      <c r="A62" s="20">
        <v>428810</v>
      </c>
      <c r="B62" s="5" t="s">
        <v>13</v>
      </c>
      <c r="C62" s="5">
        <v>27500</v>
      </c>
      <c r="D62" s="4" t="s">
        <v>68</v>
      </c>
      <c r="E62" s="9">
        <v>-3541660</v>
      </c>
      <c r="F62" s="84">
        <v>25720</v>
      </c>
      <c r="G62" s="84">
        <v>32105220</v>
      </c>
      <c r="H62" s="84">
        <f t="shared" si="0"/>
        <v>-35621160</v>
      </c>
    </row>
    <row r="63" spans="1:8">
      <c r="A63" s="20">
        <v>428820</v>
      </c>
      <c r="B63" s="5" t="s">
        <v>13</v>
      </c>
      <c r="C63" s="5">
        <v>27600</v>
      </c>
      <c r="D63" s="4" t="s">
        <v>69</v>
      </c>
      <c r="E63" s="9">
        <v>6451560</v>
      </c>
      <c r="F63" s="84">
        <v>2570</v>
      </c>
      <c r="G63" s="84">
        <v>3210490</v>
      </c>
      <c r="H63" s="84">
        <f t="shared" si="0"/>
        <v>3243640</v>
      </c>
    </row>
    <row r="64" spans="1:8">
      <c r="A64" s="20">
        <v>428830</v>
      </c>
      <c r="B64" s="5" t="s">
        <v>13</v>
      </c>
      <c r="C64" s="5">
        <v>27700</v>
      </c>
      <c r="D64" s="4" t="s">
        <v>70</v>
      </c>
      <c r="E64" s="9">
        <v>-2421260</v>
      </c>
      <c r="F64" s="84">
        <v>2421260</v>
      </c>
      <c r="G64" s="84">
        <v>2421260</v>
      </c>
      <c r="H64" s="84">
        <f t="shared" si="0"/>
        <v>-2421260</v>
      </c>
    </row>
    <row r="65" spans="1:9">
      <c r="A65" s="20">
        <v>428840</v>
      </c>
      <c r="B65" s="5" t="s">
        <v>13</v>
      </c>
      <c r="C65" s="5">
        <v>27800</v>
      </c>
      <c r="D65" s="4" t="s">
        <v>71</v>
      </c>
      <c r="E65" s="9">
        <v>-4597240</v>
      </c>
      <c r="F65" s="84">
        <v>5004680</v>
      </c>
      <c r="G65" s="84">
        <v>5997780</v>
      </c>
      <c r="H65" s="84">
        <f t="shared" si="0"/>
        <v>-5590340</v>
      </c>
    </row>
    <row r="66" spans="1:9">
      <c r="A66" s="20">
        <v>441100</v>
      </c>
      <c r="B66" s="5" t="s">
        <v>13</v>
      </c>
      <c r="C66" s="5">
        <v>26203</v>
      </c>
      <c r="D66" s="4" t="s">
        <v>72</v>
      </c>
      <c r="E66" s="9">
        <v>-1132657229</v>
      </c>
      <c r="F66" s="83">
        <v>0</v>
      </c>
      <c r="G66" s="83">
        <v>452273186</v>
      </c>
      <c r="H66" s="84">
        <f t="shared" si="0"/>
        <v>-1584930415</v>
      </c>
    </row>
    <row r="67" spans="1:9">
      <c r="A67" s="20">
        <v>412100</v>
      </c>
      <c r="B67" s="5" t="s">
        <v>13</v>
      </c>
      <c r="C67" s="5"/>
      <c r="D67" s="4"/>
      <c r="E67" s="9">
        <v>0</v>
      </c>
      <c r="F67" s="83">
        <v>0</v>
      </c>
      <c r="G67" s="83">
        <v>0</v>
      </c>
      <c r="H67" s="84">
        <f t="shared" si="0"/>
        <v>0</v>
      </c>
    </row>
    <row r="68" spans="1:9">
      <c r="A68" s="20">
        <v>448930</v>
      </c>
      <c r="B68" s="5" t="s">
        <v>13</v>
      </c>
      <c r="C68" s="5"/>
      <c r="D68" s="4" t="s">
        <v>73</v>
      </c>
      <c r="E68" s="9">
        <v>0</v>
      </c>
      <c r="F68" s="83">
        <v>0</v>
      </c>
      <c r="G68" s="83">
        <v>0</v>
      </c>
      <c r="H68" s="84">
        <f t="shared" si="0"/>
        <v>0</v>
      </c>
    </row>
    <row r="69" spans="1:9">
      <c r="A69" s="20">
        <v>466010</v>
      </c>
      <c r="B69" s="5" t="s">
        <v>13</v>
      </c>
      <c r="C69" s="5"/>
      <c r="D69" s="4" t="s">
        <v>74</v>
      </c>
      <c r="E69" s="56">
        <v>0</v>
      </c>
      <c r="F69" s="83">
        <v>0</v>
      </c>
      <c r="G69" s="83">
        <v>0</v>
      </c>
      <c r="H69" s="84">
        <f t="shared" si="0"/>
        <v>0</v>
      </c>
    </row>
    <row r="70" spans="1:9">
      <c r="A70" s="20">
        <v>466020</v>
      </c>
      <c r="B70" s="5" t="s">
        <v>13</v>
      </c>
      <c r="C70" s="5"/>
      <c r="D70" s="4" t="s">
        <v>75</v>
      </c>
      <c r="E70" s="56">
        <v>0</v>
      </c>
      <c r="F70" s="83">
        <v>0</v>
      </c>
      <c r="G70" s="83">
        <v>0</v>
      </c>
      <c r="H70" s="84">
        <f t="shared" si="0"/>
        <v>0</v>
      </c>
    </row>
    <row r="71" spans="1:9">
      <c r="A71" s="20">
        <v>467110</v>
      </c>
      <c r="B71" s="5" t="s">
        <v>13</v>
      </c>
      <c r="C71" s="5"/>
      <c r="D71" s="4" t="s">
        <v>76</v>
      </c>
      <c r="E71" s="9">
        <v>0</v>
      </c>
      <c r="F71" s="83">
        <v>0</v>
      </c>
      <c r="G71" s="83">
        <v>0</v>
      </c>
      <c r="H71" s="84">
        <f t="shared" si="0"/>
        <v>0</v>
      </c>
    </row>
    <row r="72" spans="1:9">
      <c r="A72" s="20">
        <v>484004</v>
      </c>
      <c r="B72" s="5" t="s">
        <v>13</v>
      </c>
      <c r="C72" s="5"/>
      <c r="D72" s="4" t="s">
        <v>77</v>
      </c>
      <c r="E72" s="9">
        <v>0</v>
      </c>
      <c r="F72" s="83">
        <v>0</v>
      </c>
      <c r="G72" s="83">
        <v>0</v>
      </c>
      <c r="H72" s="84">
        <f t="shared" si="0"/>
        <v>0</v>
      </c>
    </row>
    <row r="73" spans="1:9">
      <c r="A73" s="107">
        <v>484037</v>
      </c>
      <c r="B73" s="108" t="s">
        <v>13</v>
      </c>
      <c r="C73" s="108">
        <v>28000</v>
      </c>
      <c r="D73" s="109" t="s">
        <v>78</v>
      </c>
      <c r="E73" s="113">
        <v>6624266816</v>
      </c>
      <c r="F73" s="111">
        <v>354124278</v>
      </c>
      <c r="G73" s="111">
        <v>121596676</v>
      </c>
      <c r="H73" s="111">
        <f t="shared" si="0"/>
        <v>6856794418</v>
      </c>
      <c r="I73" s="112"/>
    </row>
    <row r="74" spans="1:9">
      <c r="A74" s="20">
        <v>484183</v>
      </c>
      <c r="B74" s="5" t="s">
        <v>13</v>
      </c>
      <c r="C74" s="5"/>
      <c r="D74" s="4" t="s">
        <v>79</v>
      </c>
      <c r="E74" s="9">
        <v>0</v>
      </c>
      <c r="F74" s="83">
        <v>0</v>
      </c>
      <c r="G74" s="83">
        <v>0</v>
      </c>
      <c r="H74" s="84">
        <f t="shared" ref="H74:H135" si="1">E74+F74-G74</f>
        <v>0</v>
      </c>
    </row>
    <row r="75" spans="1:9">
      <c r="A75" s="20">
        <v>484197</v>
      </c>
      <c r="B75" s="5" t="s">
        <v>13</v>
      </c>
      <c r="C75" s="5">
        <v>28200</v>
      </c>
      <c r="D75" s="4" t="s">
        <v>80</v>
      </c>
      <c r="E75" s="56">
        <v>0</v>
      </c>
      <c r="F75" s="83">
        <v>0</v>
      </c>
      <c r="G75" s="83">
        <v>0</v>
      </c>
      <c r="H75" s="84">
        <f t="shared" si="1"/>
        <v>0</v>
      </c>
    </row>
    <row r="76" spans="1:9">
      <c r="A76" s="20">
        <v>484281</v>
      </c>
      <c r="B76" s="5" t="s">
        <v>13</v>
      </c>
      <c r="C76" s="5"/>
      <c r="D76" s="4" t="s">
        <v>81</v>
      </c>
      <c r="E76" s="9">
        <v>0</v>
      </c>
      <c r="F76" s="83">
        <v>0</v>
      </c>
      <c r="G76" s="83">
        <v>0</v>
      </c>
      <c r="H76" s="84">
        <f t="shared" si="1"/>
        <v>0</v>
      </c>
    </row>
    <row r="77" spans="1:9">
      <c r="A77" s="20">
        <v>484307</v>
      </c>
      <c r="B77" s="5" t="s">
        <v>13</v>
      </c>
      <c r="C77" s="5"/>
      <c r="D77" s="4" t="s">
        <v>82</v>
      </c>
      <c r="E77" s="9">
        <v>0</v>
      </c>
      <c r="F77" s="83">
        <v>0</v>
      </c>
      <c r="G77" s="83">
        <v>0</v>
      </c>
      <c r="H77" s="84">
        <f t="shared" si="1"/>
        <v>0</v>
      </c>
    </row>
    <row r="78" spans="1:9">
      <c r="A78" s="20">
        <v>484423</v>
      </c>
      <c r="B78" s="5" t="s">
        <v>13</v>
      </c>
      <c r="C78" s="5">
        <v>28500</v>
      </c>
      <c r="D78" s="4" t="s">
        <v>83</v>
      </c>
      <c r="E78" s="9">
        <v>-85385916</v>
      </c>
      <c r="F78" s="84">
        <v>0</v>
      </c>
      <c r="G78" s="83">
        <v>44025340</v>
      </c>
      <c r="H78" s="84">
        <f t="shared" si="1"/>
        <v>-129411256</v>
      </c>
    </row>
    <row r="79" spans="1:9">
      <c r="A79" s="20">
        <v>484941</v>
      </c>
      <c r="B79" s="5" t="s">
        <v>13</v>
      </c>
      <c r="C79" s="5"/>
      <c r="D79" s="4" t="s">
        <v>84</v>
      </c>
      <c r="E79" s="9">
        <v>0</v>
      </c>
      <c r="F79" s="83">
        <v>0</v>
      </c>
      <c r="G79" s="83">
        <v>0</v>
      </c>
      <c r="H79" s="84">
        <f t="shared" si="1"/>
        <v>0</v>
      </c>
    </row>
    <row r="80" spans="1:9">
      <c r="A80" s="125"/>
      <c r="B80" s="126" t="s">
        <v>13</v>
      </c>
      <c r="C80" s="126">
        <v>28700</v>
      </c>
      <c r="D80" s="127" t="s">
        <v>712</v>
      </c>
      <c r="E80" s="128">
        <v>-26881503</v>
      </c>
      <c r="F80" s="129">
        <v>0</v>
      </c>
      <c r="G80" s="129">
        <v>6351422</v>
      </c>
      <c r="H80" s="130">
        <f>E80+F80-G80</f>
        <v>-33232925</v>
      </c>
    </row>
    <row r="81" spans="1:9">
      <c r="A81" s="20">
        <v>494020</v>
      </c>
      <c r="B81" s="5" t="s">
        <v>13</v>
      </c>
      <c r="C81" s="5"/>
      <c r="D81" s="4"/>
      <c r="E81" s="9">
        <v>0</v>
      </c>
      <c r="F81" s="83">
        <v>0</v>
      </c>
      <c r="G81" s="83">
        <v>0</v>
      </c>
      <c r="H81" s="84">
        <f t="shared" si="1"/>
        <v>0</v>
      </c>
    </row>
    <row r="82" spans="1:9">
      <c r="A82" s="20">
        <v>496000</v>
      </c>
      <c r="B82" s="5" t="s">
        <v>13</v>
      </c>
      <c r="C82" s="5">
        <v>33100</v>
      </c>
      <c r="D82" s="4" t="s">
        <v>85</v>
      </c>
      <c r="E82" s="9">
        <v>-498060000</v>
      </c>
      <c r="F82" s="83">
        <v>0</v>
      </c>
      <c r="G82" s="83">
        <v>0</v>
      </c>
      <c r="H82" s="84">
        <f t="shared" si="1"/>
        <v>-498060000</v>
      </c>
    </row>
    <row r="83" spans="1:9">
      <c r="A83" s="20">
        <v>498000</v>
      </c>
      <c r="B83" s="5" t="s">
        <v>13</v>
      </c>
      <c r="C83" s="5">
        <v>34100</v>
      </c>
      <c r="D83" s="4" t="s">
        <v>86</v>
      </c>
      <c r="E83" s="9">
        <v>-76665752</v>
      </c>
      <c r="F83" s="83">
        <v>0</v>
      </c>
      <c r="G83" s="83">
        <v>0</v>
      </c>
      <c r="H83" s="84">
        <f t="shared" si="1"/>
        <v>-76665752</v>
      </c>
    </row>
    <row r="84" spans="1:9">
      <c r="A84" s="58">
        <v>499110</v>
      </c>
      <c r="B84" s="59" t="s">
        <v>13</v>
      </c>
      <c r="C84" s="59">
        <v>37500</v>
      </c>
      <c r="D84" s="60" t="s">
        <v>87</v>
      </c>
      <c r="E84" s="61">
        <v>-9154715196</v>
      </c>
      <c r="F84" s="85">
        <v>0</v>
      </c>
      <c r="G84" s="85">
        <v>0</v>
      </c>
      <c r="H84" s="85">
        <f t="shared" si="1"/>
        <v>-9154715196</v>
      </c>
      <c r="I84" s="88"/>
    </row>
    <row r="85" spans="1:9">
      <c r="A85" s="20" t="s">
        <v>88</v>
      </c>
      <c r="B85" s="5" t="s">
        <v>13</v>
      </c>
      <c r="C85" s="5">
        <v>40100</v>
      </c>
      <c r="D85" s="4" t="s">
        <v>89</v>
      </c>
      <c r="E85" s="9">
        <v>0</v>
      </c>
      <c r="F85" s="83">
        <v>0</v>
      </c>
      <c r="G85" s="83">
        <v>0</v>
      </c>
      <c r="H85" s="84">
        <f t="shared" si="1"/>
        <v>0</v>
      </c>
    </row>
    <row r="86" spans="1:9">
      <c r="A86" s="20" t="s">
        <v>90</v>
      </c>
      <c r="B86" s="5" t="s">
        <v>13</v>
      </c>
      <c r="C86" s="5">
        <v>40100</v>
      </c>
      <c r="D86" s="4" t="s">
        <v>91</v>
      </c>
      <c r="E86" s="9">
        <v>0</v>
      </c>
      <c r="F86" s="83">
        <v>0</v>
      </c>
      <c r="G86" s="83">
        <v>0</v>
      </c>
      <c r="H86" s="84">
        <f t="shared" si="1"/>
        <v>0</v>
      </c>
    </row>
    <row r="87" spans="1:9">
      <c r="A87" s="20" t="s">
        <v>92</v>
      </c>
      <c r="B87" s="5" t="s">
        <v>13</v>
      </c>
      <c r="C87" s="5">
        <v>40100</v>
      </c>
      <c r="D87" s="4" t="s">
        <v>93</v>
      </c>
      <c r="E87" s="9">
        <v>0</v>
      </c>
      <c r="F87" s="83">
        <v>0</v>
      </c>
      <c r="G87" s="83">
        <v>0</v>
      </c>
      <c r="H87" s="84">
        <f t="shared" si="1"/>
        <v>0</v>
      </c>
    </row>
    <row r="88" spans="1:9">
      <c r="A88" s="20" t="s">
        <v>94</v>
      </c>
      <c r="B88" s="5" t="s">
        <v>13</v>
      </c>
      <c r="C88" s="5">
        <v>40100</v>
      </c>
      <c r="D88" s="4" t="s">
        <v>95</v>
      </c>
      <c r="E88" s="9">
        <v>0</v>
      </c>
      <c r="F88" s="83">
        <v>0</v>
      </c>
      <c r="G88" s="83">
        <v>0</v>
      </c>
      <c r="H88" s="84">
        <f t="shared" si="1"/>
        <v>0</v>
      </c>
    </row>
    <row r="89" spans="1:9">
      <c r="A89" s="20" t="s">
        <v>96</v>
      </c>
      <c r="B89" s="5" t="s">
        <v>13</v>
      </c>
      <c r="C89" s="5">
        <v>40100</v>
      </c>
      <c r="D89" s="4" t="s">
        <v>97</v>
      </c>
      <c r="E89" s="9">
        <v>0</v>
      </c>
      <c r="F89" s="83">
        <v>0</v>
      </c>
      <c r="G89" s="83">
        <v>0</v>
      </c>
      <c r="H89" s="84">
        <f t="shared" si="1"/>
        <v>0</v>
      </c>
    </row>
    <row r="90" spans="1:9">
      <c r="A90" s="20" t="s">
        <v>98</v>
      </c>
      <c r="B90" s="5" t="s">
        <v>13</v>
      </c>
      <c r="C90" s="5">
        <v>40100</v>
      </c>
      <c r="D90" s="4" t="s">
        <v>99</v>
      </c>
      <c r="E90" s="9">
        <v>-78998961</v>
      </c>
      <c r="F90" s="84">
        <v>0</v>
      </c>
      <c r="G90" s="84">
        <v>58700402</v>
      </c>
      <c r="H90" s="84">
        <f t="shared" si="1"/>
        <v>-137699363</v>
      </c>
    </row>
    <row r="91" spans="1:9">
      <c r="A91" s="20" t="s">
        <v>100</v>
      </c>
      <c r="B91" s="5" t="s">
        <v>13</v>
      </c>
      <c r="C91" s="5">
        <v>40100</v>
      </c>
      <c r="D91" s="4" t="s">
        <v>101</v>
      </c>
      <c r="E91" s="9">
        <v>0</v>
      </c>
      <c r="F91" s="83">
        <v>0</v>
      </c>
      <c r="G91" s="83">
        <v>0</v>
      </c>
      <c r="H91" s="84">
        <f t="shared" si="1"/>
        <v>0</v>
      </c>
    </row>
    <row r="92" spans="1:9">
      <c r="A92" s="20" t="s">
        <v>102</v>
      </c>
      <c r="B92" s="5" t="s">
        <v>13</v>
      </c>
      <c r="C92" s="5">
        <v>40100</v>
      </c>
      <c r="D92" s="4" t="s">
        <v>103</v>
      </c>
      <c r="E92" s="9">
        <v>0</v>
      </c>
      <c r="F92" s="83">
        <v>0</v>
      </c>
      <c r="G92" s="83">
        <v>0</v>
      </c>
      <c r="H92" s="84">
        <f t="shared" si="1"/>
        <v>0</v>
      </c>
    </row>
    <row r="93" spans="1:9">
      <c r="A93" s="20" t="s">
        <v>104</v>
      </c>
      <c r="B93" s="5" t="s">
        <v>13</v>
      </c>
      <c r="C93" s="5">
        <v>40101</v>
      </c>
      <c r="D93" s="4" t="s">
        <v>105</v>
      </c>
      <c r="E93" s="9">
        <v>-9804950412</v>
      </c>
      <c r="F93" s="83">
        <v>0</v>
      </c>
      <c r="G93" s="84">
        <v>2371847824</v>
      </c>
      <c r="H93" s="84">
        <f t="shared" si="1"/>
        <v>-12176798236</v>
      </c>
    </row>
    <row r="94" spans="1:9">
      <c r="A94" s="20" t="s">
        <v>106</v>
      </c>
      <c r="B94" s="5" t="s">
        <v>13</v>
      </c>
      <c r="C94" s="5">
        <v>40102</v>
      </c>
      <c r="D94" s="4" t="s">
        <v>107</v>
      </c>
      <c r="E94" s="9">
        <v>-2713000</v>
      </c>
      <c r="F94" s="83">
        <v>0</v>
      </c>
      <c r="G94" s="83">
        <v>0</v>
      </c>
      <c r="H94" s="84">
        <f>E94+F94-G94</f>
        <v>-2713000</v>
      </c>
    </row>
    <row r="95" spans="1:9">
      <c r="A95" s="20" t="s">
        <v>108</v>
      </c>
      <c r="B95" s="5" t="s">
        <v>13</v>
      </c>
      <c r="C95" s="5">
        <v>45100</v>
      </c>
      <c r="D95" s="4" t="s">
        <v>109</v>
      </c>
      <c r="E95" s="9">
        <v>0</v>
      </c>
      <c r="F95" s="83">
        <v>0</v>
      </c>
      <c r="G95" s="83">
        <v>0</v>
      </c>
      <c r="H95" s="84">
        <f t="shared" si="1"/>
        <v>0</v>
      </c>
    </row>
    <row r="96" spans="1:9">
      <c r="A96" s="20" t="s">
        <v>110</v>
      </c>
      <c r="B96" s="5" t="s">
        <v>13</v>
      </c>
      <c r="C96" s="5">
        <v>45101</v>
      </c>
      <c r="D96" s="4" t="s">
        <v>111</v>
      </c>
      <c r="E96" s="9">
        <v>9155134258</v>
      </c>
      <c r="F96" s="84">
        <v>2217741411</v>
      </c>
      <c r="G96" s="83">
        <v>0</v>
      </c>
      <c r="H96" s="84">
        <f t="shared" si="1"/>
        <v>11372875669</v>
      </c>
    </row>
    <row r="97" spans="1:8">
      <c r="A97" s="20" t="s">
        <v>112</v>
      </c>
      <c r="B97" s="5" t="s">
        <v>13</v>
      </c>
      <c r="C97" s="5">
        <v>45102</v>
      </c>
      <c r="D97" s="4" t="s">
        <v>113</v>
      </c>
      <c r="E97" s="9">
        <v>-29417940</v>
      </c>
      <c r="F97" s="83">
        <v>0</v>
      </c>
      <c r="G97" s="83">
        <v>0</v>
      </c>
      <c r="H97" s="84">
        <f t="shared" si="1"/>
        <v>-29417940</v>
      </c>
    </row>
    <row r="98" spans="1:8">
      <c r="A98" s="20" t="s">
        <v>114</v>
      </c>
      <c r="B98" s="5" t="s">
        <v>13</v>
      </c>
      <c r="C98" s="5">
        <v>80200</v>
      </c>
      <c r="D98" s="4" t="s">
        <v>115</v>
      </c>
      <c r="E98" s="9">
        <v>115983673</v>
      </c>
      <c r="F98" s="84">
        <v>39566299</v>
      </c>
      <c r="G98" s="83">
        <v>0</v>
      </c>
      <c r="H98" s="84">
        <f t="shared" si="1"/>
        <v>155549972</v>
      </c>
    </row>
    <row r="99" spans="1:8">
      <c r="A99" s="20" t="s">
        <v>116</v>
      </c>
      <c r="B99" s="5" t="s">
        <v>13</v>
      </c>
      <c r="C99" s="5">
        <v>80200</v>
      </c>
      <c r="D99" s="4" t="s">
        <v>117</v>
      </c>
      <c r="E99" s="9">
        <v>0</v>
      </c>
      <c r="F99" s="83">
        <v>0</v>
      </c>
      <c r="G99" s="83">
        <v>0</v>
      </c>
      <c r="H99" s="84">
        <f t="shared" si="1"/>
        <v>0</v>
      </c>
    </row>
    <row r="100" spans="1:8">
      <c r="A100" s="20" t="s">
        <v>118</v>
      </c>
      <c r="B100" s="5" t="s">
        <v>13</v>
      </c>
      <c r="C100" s="5">
        <v>80200</v>
      </c>
      <c r="D100" s="4" t="s">
        <v>119</v>
      </c>
      <c r="E100" s="9">
        <v>0</v>
      </c>
      <c r="F100" s="83">
        <v>0</v>
      </c>
      <c r="G100" s="83">
        <v>0</v>
      </c>
      <c r="H100" s="84">
        <f t="shared" si="1"/>
        <v>0</v>
      </c>
    </row>
    <row r="101" spans="1:8">
      <c r="A101" s="20" t="s">
        <v>120</v>
      </c>
      <c r="B101" s="5" t="s">
        <v>13</v>
      </c>
      <c r="C101" s="5">
        <v>80200</v>
      </c>
      <c r="D101" s="4" t="s">
        <v>121</v>
      </c>
      <c r="E101" s="9">
        <v>46260564</v>
      </c>
      <c r="F101" s="84">
        <v>15667779</v>
      </c>
      <c r="G101" s="83">
        <v>0</v>
      </c>
      <c r="H101" s="84">
        <f t="shared" si="1"/>
        <v>61928343</v>
      </c>
    </row>
    <row r="102" spans="1:8">
      <c r="A102" s="20" t="s">
        <v>122</v>
      </c>
      <c r="B102" s="5" t="s">
        <v>13</v>
      </c>
      <c r="C102" s="5">
        <v>80200</v>
      </c>
      <c r="D102" s="4" t="s">
        <v>123</v>
      </c>
      <c r="E102" s="9">
        <v>38546861</v>
      </c>
      <c r="F102" s="84">
        <v>13036307</v>
      </c>
      <c r="G102" s="83">
        <v>0</v>
      </c>
      <c r="H102" s="84">
        <f t="shared" si="1"/>
        <v>51583168</v>
      </c>
    </row>
    <row r="103" spans="1:8">
      <c r="A103" s="20" t="s">
        <v>124</v>
      </c>
      <c r="B103" s="5" t="s">
        <v>13</v>
      </c>
      <c r="C103" s="5">
        <v>80200</v>
      </c>
      <c r="D103" s="4" t="s">
        <v>125</v>
      </c>
      <c r="E103" s="9">
        <v>21937282</v>
      </c>
      <c r="F103" s="84">
        <v>5043104</v>
      </c>
      <c r="G103" s="83">
        <v>0</v>
      </c>
      <c r="H103" s="84">
        <f t="shared" si="1"/>
        <v>26980386</v>
      </c>
    </row>
    <row r="104" spans="1:8">
      <c r="A104" s="20" t="s">
        <v>126</v>
      </c>
      <c r="B104" s="5" t="s">
        <v>13</v>
      </c>
      <c r="C104" s="5">
        <v>80200</v>
      </c>
      <c r="D104" s="4" t="s">
        <v>127</v>
      </c>
      <c r="E104" s="9">
        <v>112067313</v>
      </c>
      <c r="F104" s="84">
        <v>35619955</v>
      </c>
      <c r="G104" s="83">
        <v>0</v>
      </c>
      <c r="H104" s="84">
        <f t="shared" si="1"/>
        <v>147687268</v>
      </c>
    </row>
    <row r="105" spans="1:8">
      <c r="A105" s="20" t="s">
        <v>128</v>
      </c>
      <c r="B105" s="5" t="s">
        <v>13</v>
      </c>
      <c r="C105" s="5">
        <v>80200</v>
      </c>
      <c r="D105" s="4" t="s">
        <v>129</v>
      </c>
      <c r="E105" s="9">
        <v>118633016</v>
      </c>
      <c r="F105" s="84">
        <v>40309959</v>
      </c>
      <c r="G105" s="83">
        <v>0</v>
      </c>
      <c r="H105" s="84">
        <f t="shared" si="1"/>
        <v>158942975</v>
      </c>
    </row>
    <row r="106" spans="1:8">
      <c r="A106" s="20">
        <v>782000</v>
      </c>
      <c r="B106" s="5" t="s">
        <v>13</v>
      </c>
      <c r="C106" s="5">
        <v>81100</v>
      </c>
      <c r="D106" s="4" t="s">
        <v>130</v>
      </c>
      <c r="E106" s="9">
        <v>380000</v>
      </c>
      <c r="F106" s="84">
        <v>0</v>
      </c>
      <c r="G106" s="83">
        <v>0</v>
      </c>
      <c r="H106" s="84">
        <f t="shared" si="1"/>
        <v>380000</v>
      </c>
    </row>
    <row r="107" spans="1:8">
      <c r="A107" s="20" t="s">
        <v>131</v>
      </c>
      <c r="B107" s="5" t="s">
        <v>13</v>
      </c>
      <c r="C107" s="5">
        <v>81100</v>
      </c>
      <c r="D107" s="4" t="s">
        <v>132</v>
      </c>
      <c r="E107" s="9">
        <v>0</v>
      </c>
      <c r="F107" s="83">
        <v>0</v>
      </c>
      <c r="G107" s="83">
        <v>0</v>
      </c>
      <c r="H107" s="84">
        <f t="shared" si="1"/>
        <v>0</v>
      </c>
    </row>
    <row r="108" spans="1:8">
      <c r="A108" s="20" t="s">
        <v>133</v>
      </c>
      <c r="B108" s="5" t="s">
        <v>13</v>
      </c>
      <c r="C108" s="5">
        <v>81100</v>
      </c>
      <c r="D108" s="4" t="s">
        <v>134</v>
      </c>
      <c r="E108" s="9">
        <v>0</v>
      </c>
      <c r="F108" s="83">
        <v>0</v>
      </c>
      <c r="G108" s="83">
        <v>0</v>
      </c>
      <c r="H108" s="84">
        <f t="shared" si="1"/>
        <v>0</v>
      </c>
    </row>
    <row r="109" spans="1:8">
      <c r="A109" s="20" t="s">
        <v>135</v>
      </c>
      <c r="B109" s="5" t="s">
        <v>13</v>
      </c>
      <c r="C109" s="5">
        <v>81100</v>
      </c>
      <c r="D109" s="4" t="s">
        <v>136</v>
      </c>
      <c r="E109" s="9">
        <v>0</v>
      </c>
      <c r="F109" s="83">
        <v>0</v>
      </c>
      <c r="G109" s="83">
        <v>0</v>
      </c>
      <c r="H109" s="84">
        <f t="shared" si="1"/>
        <v>0</v>
      </c>
    </row>
    <row r="110" spans="1:8">
      <c r="A110" s="20" t="s">
        <v>137</v>
      </c>
      <c r="B110" s="5" t="s">
        <v>13</v>
      </c>
      <c r="C110" s="5">
        <v>81100</v>
      </c>
      <c r="D110" s="4" t="s">
        <v>138</v>
      </c>
      <c r="E110" s="9">
        <v>0</v>
      </c>
      <c r="F110" s="83">
        <v>0</v>
      </c>
      <c r="G110" s="83">
        <v>0</v>
      </c>
      <c r="H110" s="84">
        <f t="shared" si="1"/>
        <v>0</v>
      </c>
    </row>
    <row r="111" spans="1:8">
      <c r="A111" s="20" t="s">
        <v>139</v>
      </c>
      <c r="B111" s="5" t="s">
        <v>13</v>
      </c>
      <c r="C111" s="5">
        <v>81100</v>
      </c>
      <c r="D111" s="4" t="s">
        <v>140</v>
      </c>
      <c r="E111" s="9">
        <v>0</v>
      </c>
      <c r="F111" s="83">
        <v>0</v>
      </c>
      <c r="G111" s="83">
        <v>0</v>
      </c>
      <c r="H111" s="84">
        <f t="shared" si="1"/>
        <v>0</v>
      </c>
    </row>
    <row r="112" spans="1:8">
      <c r="A112" s="20" t="s">
        <v>141</v>
      </c>
      <c r="B112" s="5" t="s">
        <v>13</v>
      </c>
      <c r="C112" s="5">
        <v>81100</v>
      </c>
      <c r="D112" s="4" t="s">
        <v>142</v>
      </c>
      <c r="E112" s="9">
        <v>0</v>
      </c>
      <c r="F112" s="83">
        <v>0</v>
      </c>
      <c r="G112" s="83">
        <v>0</v>
      </c>
      <c r="H112" s="84">
        <f t="shared" si="1"/>
        <v>0</v>
      </c>
    </row>
    <row r="113" spans="1:8">
      <c r="A113" s="20" t="s">
        <v>143</v>
      </c>
      <c r="B113" s="5" t="s">
        <v>13</v>
      </c>
      <c r="C113" s="5">
        <v>81102</v>
      </c>
      <c r="D113" s="4" t="s">
        <v>144</v>
      </c>
      <c r="E113" s="9">
        <v>0</v>
      </c>
      <c r="F113" s="83">
        <v>78525151</v>
      </c>
      <c r="G113" s="83">
        <v>0</v>
      </c>
      <c r="H113" s="84">
        <f t="shared" si="1"/>
        <v>78525151</v>
      </c>
    </row>
    <row r="114" spans="1:8">
      <c r="A114" s="20" t="s">
        <v>145</v>
      </c>
      <c r="B114" s="5" t="s">
        <v>13</v>
      </c>
      <c r="C114" s="5">
        <v>81102</v>
      </c>
      <c r="D114" s="4" t="s">
        <v>146</v>
      </c>
      <c r="E114" s="9">
        <v>0</v>
      </c>
      <c r="F114" s="83">
        <v>0</v>
      </c>
      <c r="G114" s="83">
        <v>0</v>
      </c>
      <c r="H114" s="84">
        <f t="shared" si="1"/>
        <v>0</v>
      </c>
    </row>
    <row r="115" spans="1:8">
      <c r="A115" s="20" t="s">
        <v>147</v>
      </c>
      <c r="B115" s="5" t="s">
        <v>13</v>
      </c>
      <c r="C115" s="5">
        <v>81102</v>
      </c>
      <c r="D115" s="4" t="s">
        <v>148</v>
      </c>
      <c r="E115" s="9">
        <v>0</v>
      </c>
      <c r="F115" s="83">
        <v>0</v>
      </c>
      <c r="G115" s="83">
        <v>0</v>
      </c>
      <c r="H115" s="84">
        <f t="shared" si="1"/>
        <v>0</v>
      </c>
    </row>
    <row r="116" spans="1:8">
      <c r="A116" s="20" t="s">
        <v>149</v>
      </c>
      <c r="B116" s="5" t="s">
        <v>13</v>
      </c>
      <c r="C116" s="5">
        <v>81102</v>
      </c>
      <c r="D116" s="4" t="s">
        <v>150</v>
      </c>
      <c r="E116" s="9">
        <v>0</v>
      </c>
      <c r="F116" s="83">
        <v>14849772</v>
      </c>
      <c r="G116" s="83">
        <v>0</v>
      </c>
      <c r="H116" s="84">
        <f t="shared" si="1"/>
        <v>14849772</v>
      </c>
    </row>
    <row r="117" spans="1:8">
      <c r="A117" s="20" t="s">
        <v>151</v>
      </c>
      <c r="B117" s="5" t="s">
        <v>13</v>
      </c>
      <c r="C117" s="5">
        <v>81102</v>
      </c>
      <c r="D117" s="4" t="s">
        <v>152</v>
      </c>
      <c r="E117" s="9">
        <v>0</v>
      </c>
      <c r="F117" s="83">
        <v>34172533</v>
      </c>
      <c r="G117" s="83">
        <v>0</v>
      </c>
      <c r="H117" s="84">
        <f t="shared" si="1"/>
        <v>34172533</v>
      </c>
    </row>
    <row r="118" spans="1:8">
      <c r="A118" s="20" t="s">
        <v>153</v>
      </c>
      <c r="B118" s="5" t="s">
        <v>13</v>
      </c>
      <c r="C118" s="5">
        <v>81102</v>
      </c>
      <c r="D118" s="4" t="s">
        <v>154</v>
      </c>
      <c r="E118" s="9">
        <v>0</v>
      </c>
      <c r="F118" s="83">
        <v>7946101</v>
      </c>
      <c r="G118" s="83">
        <v>0</v>
      </c>
      <c r="H118" s="84">
        <f t="shared" si="1"/>
        <v>7946101</v>
      </c>
    </row>
    <row r="119" spans="1:8">
      <c r="A119" s="20" t="s">
        <v>155</v>
      </c>
      <c r="B119" s="5" t="s">
        <v>13</v>
      </c>
      <c r="C119" s="5">
        <v>81102</v>
      </c>
      <c r="D119" s="4" t="s">
        <v>156</v>
      </c>
      <c r="E119" s="9">
        <v>0</v>
      </c>
      <c r="F119" s="83">
        <v>187577940</v>
      </c>
      <c r="G119" s="83">
        <v>0</v>
      </c>
      <c r="H119" s="84">
        <f t="shared" si="1"/>
        <v>187577940</v>
      </c>
    </row>
    <row r="120" spans="1:8">
      <c r="A120" s="20" t="s">
        <v>157</v>
      </c>
      <c r="B120" s="5" t="s">
        <v>13</v>
      </c>
      <c r="C120" s="5">
        <v>81102</v>
      </c>
      <c r="D120" s="4" t="s">
        <v>158</v>
      </c>
      <c r="E120" s="9">
        <v>0</v>
      </c>
      <c r="F120" s="83">
        <v>129201689</v>
      </c>
      <c r="G120" s="83">
        <v>0</v>
      </c>
      <c r="H120" s="84">
        <f t="shared" si="1"/>
        <v>129201689</v>
      </c>
    </row>
    <row r="121" spans="1:8">
      <c r="A121" s="20">
        <v>782590</v>
      </c>
      <c r="B121" s="5" t="s">
        <v>13</v>
      </c>
      <c r="C121" s="5">
        <v>81100</v>
      </c>
      <c r="D121" s="4" t="s">
        <v>159</v>
      </c>
      <c r="E121" s="9">
        <v>0</v>
      </c>
      <c r="F121" s="83">
        <v>0</v>
      </c>
      <c r="G121" s="83">
        <v>0</v>
      </c>
      <c r="H121" s="84">
        <f t="shared" si="1"/>
        <v>0</v>
      </c>
    </row>
    <row r="122" spans="1:8">
      <c r="A122" s="20" t="s">
        <v>160</v>
      </c>
      <c r="B122" s="5" t="s">
        <v>13</v>
      </c>
      <c r="C122" s="5">
        <v>81100</v>
      </c>
      <c r="D122" s="4" t="s">
        <v>161</v>
      </c>
      <c r="E122" s="9">
        <v>0</v>
      </c>
      <c r="F122" s="83">
        <v>0</v>
      </c>
      <c r="G122" s="83">
        <v>0</v>
      </c>
      <c r="H122" s="84">
        <f t="shared" si="1"/>
        <v>0</v>
      </c>
    </row>
    <row r="123" spans="1:8">
      <c r="A123" s="20">
        <v>782610</v>
      </c>
      <c r="B123" s="5" t="s">
        <v>13</v>
      </c>
      <c r="C123" s="5"/>
      <c r="D123" s="4" t="s">
        <v>162</v>
      </c>
      <c r="E123" s="9">
        <v>0</v>
      </c>
      <c r="F123" s="83">
        <v>0</v>
      </c>
      <c r="G123" s="83">
        <v>0</v>
      </c>
      <c r="H123" s="84">
        <f t="shared" si="1"/>
        <v>0</v>
      </c>
    </row>
    <row r="124" spans="1:8">
      <c r="A124" s="131">
        <v>782610</v>
      </c>
      <c r="B124" s="126" t="s">
        <v>13</v>
      </c>
      <c r="C124" s="126">
        <v>81104</v>
      </c>
      <c r="D124" s="127" t="s">
        <v>764</v>
      </c>
      <c r="E124" s="128">
        <v>415500</v>
      </c>
      <c r="F124" s="129">
        <v>295000</v>
      </c>
      <c r="G124" s="129">
        <v>0</v>
      </c>
      <c r="H124" s="129">
        <f>E124+F124-G124</f>
        <v>710500</v>
      </c>
    </row>
    <row r="125" spans="1:8">
      <c r="A125" s="20" t="s">
        <v>163</v>
      </c>
      <c r="B125" s="5" t="s">
        <v>13</v>
      </c>
      <c r="C125" s="5">
        <v>81100</v>
      </c>
      <c r="D125" s="4" t="s">
        <v>164</v>
      </c>
      <c r="E125" s="9">
        <v>0</v>
      </c>
      <c r="F125" s="83">
        <v>0</v>
      </c>
      <c r="G125" s="83">
        <v>0</v>
      </c>
      <c r="H125" s="84">
        <f t="shared" si="1"/>
        <v>0</v>
      </c>
    </row>
    <row r="126" spans="1:8">
      <c r="A126" s="20" t="s">
        <v>165</v>
      </c>
      <c r="B126" s="5" t="s">
        <v>13</v>
      </c>
      <c r="C126" s="5">
        <v>81100</v>
      </c>
      <c r="D126" s="4" t="s">
        <v>166</v>
      </c>
      <c r="E126" s="9">
        <v>0</v>
      </c>
      <c r="F126" s="83">
        <v>0</v>
      </c>
      <c r="G126" s="83">
        <v>0</v>
      </c>
      <c r="H126" s="84">
        <f t="shared" si="1"/>
        <v>0</v>
      </c>
    </row>
    <row r="127" spans="1:8">
      <c r="A127" s="20" t="s">
        <v>167</v>
      </c>
      <c r="B127" s="5" t="s">
        <v>13</v>
      </c>
      <c r="C127" s="5">
        <v>81100</v>
      </c>
      <c r="D127" s="4" t="s">
        <v>168</v>
      </c>
      <c r="E127" s="9">
        <v>0</v>
      </c>
      <c r="F127" s="83">
        <v>0</v>
      </c>
      <c r="G127" s="83">
        <v>0</v>
      </c>
      <c r="H127" s="84">
        <f t="shared" si="1"/>
        <v>0</v>
      </c>
    </row>
    <row r="128" spans="1:8">
      <c r="A128" s="20" t="s">
        <v>169</v>
      </c>
      <c r="B128" s="5" t="s">
        <v>13</v>
      </c>
      <c r="C128" s="5">
        <v>81100</v>
      </c>
      <c r="D128" s="4" t="s">
        <v>170</v>
      </c>
      <c r="E128" s="9">
        <v>0</v>
      </c>
      <c r="F128" s="83">
        <v>0</v>
      </c>
      <c r="G128" s="83">
        <v>0</v>
      </c>
      <c r="H128" s="84">
        <f t="shared" si="1"/>
        <v>0</v>
      </c>
    </row>
    <row r="129" spans="1:8">
      <c r="A129" s="20" t="s">
        <v>171</v>
      </c>
      <c r="B129" s="5" t="s">
        <v>13</v>
      </c>
      <c r="C129" s="5">
        <v>81100</v>
      </c>
      <c r="D129" s="4" t="s">
        <v>172</v>
      </c>
      <c r="E129" s="9">
        <v>0</v>
      </c>
      <c r="F129" s="83">
        <v>0</v>
      </c>
      <c r="G129" s="83">
        <v>0</v>
      </c>
      <c r="H129" s="84">
        <f t="shared" si="1"/>
        <v>0</v>
      </c>
    </row>
    <row r="130" spans="1:8">
      <c r="A130" s="20" t="s">
        <v>173</v>
      </c>
      <c r="B130" s="5" t="s">
        <v>13</v>
      </c>
      <c r="C130" s="5">
        <v>81100</v>
      </c>
      <c r="D130" s="4" t="s">
        <v>174</v>
      </c>
      <c r="E130" s="9">
        <v>0</v>
      </c>
      <c r="F130" s="83">
        <v>0</v>
      </c>
      <c r="G130" s="83">
        <v>0</v>
      </c>
      <c r="H130" s="84">
        <f t="shared" si="1"/>
        <v>0</v>
      </c>
    </row>
    <row r="131" spans="1:8">
      <c r="A131" s="20" t="s">
        <v>175</v>
      </c>
      <c r="B131" s="5" t="s">
        <v>13</v>
      </c>
      <c r="C131" s="5">
        <v>81100</v>
      </c>
      <c r="D131" s="4" t="s">
        <v>176</v>
      </c>
      <c r="E131" s="9">
        <v>0</v>
      </c>
      <c r="F131" s="83">
        <v>0</v>
      </c>
      <c r="G131" s="83">
        <v>0</v>
      </c>
      <c r="H131" s="84">
        <f t="shared" si="1"/>
        <v>0</v>
      </c>
    </row>
    <row r="132" spans="1:8">
      <c r="A132" s="20" t="s">
        <v>177</v>
      </c>
      <c r="B132" s="5" t="s">
        <v>13</v>
      </c>
      <c r="C132" s="5">
        <v>81100</v>
      </c>
      <c r="D132" s="4" t="s">
        <v>178</v>
      </c>
      <c r="E132" s="9">
        <v>0</v>
      </c>
      <c r="F132" s="83">
        <v>0</v>
      </c>
      <c r="G132" s="83">
        <v>0</v>
      </c>
      <c r="H132" s="84">
        <f t="shared" si="1"/>
        <v>0</v>
      </c>
    </row>
    <row r="133" spans="1:8">
      <c r="A133" s="20" t="s">
        <v>179</v>
      </c>
      <c r="B133" s="5" t="s">
        <v>13</v>
      </c>
      <c r="C133" s="5">
        <v>80300</v>
      </c>
      <c r="D133" s="4" t="s">
        <v>180</v>
      </c>
      <c r="E133" s="9">
        <v>3046804</v>
      </c>
      <c r="F133" s="84">
        <v>761701</v>
      </c>
      <c r="G133" s="83">
        <v>0</v>
      </c>
      <c r="H133" s="84">
        <f t="shared" si="1"/>
        <v>3808505</v>
      </c>
    </row>
    <row r="134" spans="1:8">
      <c r="A134" s="20" t="s">
        <v>181</v>
      </c>
      <c r="B134" s="5" t="s">
        <v>13</v>
      </c>
      <c r="C134" s="5">
        <v>80300</v>
      </c>
      <c r="D134" s="4" t="s">
        <v>182</v>
      </c>
      <c r="E134" s="9">
        <v>0</v>
      </c>
      <c r="F134" s="83">
        <v>0</v>
      </c>
      <c r="G134" s="83">
        <v>0</v>
      </c>
      <c r="H134" s="84">
        <f t="shared" si="1"/>
        <v>0</v>
      </c>
    </row>
    <row r="135" spans="1:8">
      <c r="A135" s="20" t="s">
        <v>183</v>
      </c>
      <c r="B135" s="5" t="s">
        <v>13</v>
      </c>
      <c r="C135" s="5">
        <v>80300</v>
      </c>
      <c r="D135" s="4" t="s">
        <v>184</v>
      </c>
      <c r="E135" s="9">
        <v>0</v>
      </c>
      <c r="F135" s="83">
        <v>0</v>
      </c>
      <c r="G135" s="83">
        <v>0</v>
      </c>
      <c r="H135" s="84">
        <f t="shared" si="1"/>
        <v>0</v>
      </c>
    </row>
    <row r="136" spans="1:8">
      <c r="A136" s="20" t="s">
        <v>185</v>
      </c>
      <c r="B136" s="5" t="s">
        <v>13</v>
      </c>
      <c r="C136" s="5">
        <v>80300</v>
      </c>
      <c r="D136" s="4" t="s">
        <v>186</v>
      </c>
      <c r="E136" s="9">
        <v>1210808</v>
      </c>
      <c r="F136" s="84">
        <v>302702</v>
      </c>
      <c r="G136" s="83">
        <v>0</v>
      </c>
      <c r="H136" s="84">
        <f>E136+F136-G136</f>
        <v>1513510</v>
      </c>
    </row>
    <row r="137" spans="1:8">
      <c r="A137" s="20" t="s">
        <v>187</v>
      </c>
      <c r="B137" s="5" t="s">
        <v>13</v>
      </c>
      <c r="C137" s="5">
        <v>80300</v>
      </c>
      <c r="D137" s="4" t="s">
        <v>188</v>
      </c>
      <c r="E137" s="9">
        <v>1004016</v>
      </c>
      <c r="F137" s="84">
        <v>251004</v>
      </c>
      <c r="G137" s="83">
        <v>0</v>
      </c>
      <c r="H137" s="84">
        <f>E137+F137-G137</f>
        <v>1255020</v>
      </c>
    </row>
    <row r="138" spans="1:8">
      <c r="A138" s="20" t="s">
        <v>189</v>
      </c>
      <c r="B138" s="5" t="s">
        <v>13</v>
      </c>
      <c r="C138" s="5">
        <v>80300</v>
      </c>
      <c r="D138" s="4" t="s">
        <v>190</v>
      </c>
      <c r="E138" s="9">
        <v>534952</v>
      </c>
      <c r="F138" s="84">
        <v>133738</v>
      </c>
      <c r="G138" s="83">
        <v>0</v>
      </c>
      <c r="H138" s="84">
        <f>E138+F138-G138</f>
        <v>668690</v>
      </c>
    </row>
    <row r="139" spans="1:8">
      <c r="A139" s="20" t="s">
        <v>191</v>
      </c>
      <c r="B139" s="5" t="s">
        <v>13</v>
      </c>
      <c r="C139" s="5">
        <v>80300</v>
      </c>
      <c r="D139" s="4" t="s">
        <v>192</v>
      </c>
      <c r="E139" s="9">
        <v>2770448</v>
      </c>
      <c r="F139" s="84">
        <v>692612</v>
      </c>
      <c r="G139" s="83">
        <v>0</v>
      </c>
      <c r="H139" s="84">
        <f>E139+F139-G139</f>
        <v>3463060</v>
      </c>
    </row>
    <row r="140" spans="1:8">
      <c r="A140" s="20" t="s">
        <v>193</v>
      </c>
      <c r="B140" s="5" t="s">
        <v>13</v>
      </c>
      <c r="C140" s="5">
        <v>80300</v>
      </c>
      <c r="D140" s="4" t="s">
        <v>194</v>
      </c>
      <c r="E140" s="9">
        <v>3121644</v>
      </c>
      <c r="F140" s="84">
        <v>780411</v>
      </c>
      <c r="G140" s="83">
        <v>0</v>
      </c>
      <c r="H140" s="84">
        <f>E140+F140-G140</f>
        <v>3902055</v>
      </c>
    </row>
    <row r="141" spans="1:8">
      <c r="A141" s="20" t="s">
        <v>195</v>
      </c>
      <c r="B141" s="5" t="s">
        <v>13</v>
      </c>
      <c r="C141" s="5">
        <v>81106</v>
      </c>
      <c r="D141" s="4" t="s">
        <v>196</v>
      </c>
      <c r="E141" s="9">
        <v>1001400</v>
      </c>
      <c r="F141" s="84">
        <v>3963400</v>
      </c>
      <c r="G141" s="83">
        <v>0</v>
      </c>
      <c r="H141" s="84">
        <f t="shared" ref="H141:H206" si="2">E141+F141-G141</f>
        <v>4964800</v>
      </c>
    </row>
    <row r="142" spans="1:8">
      <c r="A142" s="20" t="s">
        <v>197</v>
      </c>
      <c r="B142" s="5" t="s">
        <v>13</v>
      </c>
      <c r="C142" s="5">
        <v>81106</v>
      </c>
      <c r="D142" s="4" t="s">
        <v>198</v>
      </c>
      <c r="E142" s="9">
        <v>0</v>
      </c>
      <c r="F142" s="83">
        <v>0</v>
      </c>
      <c r="G142" s="83">
        <v>0</v>
      </c>
      <c r="H142" s="84">
        <f t="shared" si="2"/>
        <v>0</v>
      </c>
    </row>
    <row r="143" spans="1:8">
      <c r="A143" s="20" t="s">
        <v>199</v>
      </c>
      <c r="B143" s="5" t="s">
        <v>13</v>
      </c>
      <c r="C143" s="5">
        <v>81106</v>
      </c>
      <c r="D143" s="4" t="s">
        <v>200</v>
      </c>
      <c r="E143" s="9">
        <v>0</v>
      </c>
      <c r="F143" s="83">
        <v>0</v>
      </c>
      <c r="G143" s="83">
        <v>0</v>
      </c>
      <c r="H143" s="84">
        <f t="shared" si="2"/>
        <v>0</v>
      </c>
    </row>
    <row r="144" spans="1:8">
      <c r="A144" s="20" t="s">
        <v>201</v>
      </c>
      <c r="B144" s="5" t="s">
        <v>13</v>
      </c>
      <c r="C144" s="5">
        <v>81107</v>
      </c>
      <c r="D144" s="4" t="s">
        <v>202</v>
      </c>
      <c r="E144" s="9">
        <v>3324760</v>
      </c>
      <c r="F144" s="84">
        <v>831190</v>
      </c>
      <c r="G144" s="83">
        <v>0</v>
      </c>
      <c r="H144" s="84">
        <f t="shared" si="2"/>
        <v>4155950</v>
      </c>
    </row>
    <row r="145" spans="1:8">
      <c r="A145" s="20" t="s">
        <v>203</v>
      </c>
      <c r="B145" s="5" t="s">
        <v>13</v>
      </c>
      <c r="C145" s="5">
        <v>81107</v>
      </c>
      <c r="D145" s="4" t="s">
        <v>204</v>
      </c>
      <c r="E145" s="9">
        <v>0</v>
      </c>
      <c r="F145" s="83">
        <v>0</v>
      </c>
      <c r="G145" s="83">
        <v>0</v>
      </c>
      <c r="H145" s="84">
        <f t="shared" si="2"/>
        <v>0</v>
      </c>
    </row>
    <row r="146" spans="1:8">
      <c r="A146" s="20" t="s">
        <v>205</v>
      </c>
      <c r="B146" s="5" t="s">
        <v>13</v>
      </c>
      <c r="C146" s="5">
        <v>81107</v>
      </c>
      <c r="D146" s="4" t="s">
        <v>206</v>
      </c>
      <c r="E146" s="9">
        <v>0</v>
      </c>
      <c r="F146" s="83">
        <v>0</v>
      </c>
      <c r="G146" s="83">
        <v>0</v>
      </c>
      <c r="H146" s="84">
        <f t="shared" si="2"/>
        <v>0</v>
      </c>
    </row>
    <row r="147" spans="1:8">
      <c r="A147" s="20" t="s">
        <v>207</v>
      </c>
      <c r="B147" s="5" t="s">
        <v>13</v>
      </c>
      <c r="C147" s="5">
        <v>81107</v>
      </c>
      <c r="D147" s="4" t="s">
        <v>208</v>
      </c>
      <c r="E147" s="9">
        <v>1110600</v>
      </c>
      <c r="F147" s="84">
        <v>277650</v>
      </c>
      <c r="G147" s="83">
        <v>0</v>
      </c>
      <c r="H147" s="84">
        <f t="shared" si="2"/>
        <v>1388250</v>
      </c>
    </row>
    <row r="148" spans="1:8">
      <c r="A148" s="20" t="s">
        <v>209</v>
      </c>
      <c r="B148" s="5" t="s">
        <v>13</v>
      </c>
      <c r="C148" s="5">
        <v>81107</v>
      </c>
      <c r="D148" s="4" t="s">
        <v>210</v>
      </c>
      <c r="E148" s="9">
        <v>1110600</v>
      </c>
      <c r="F148" s="84">
        <v>277650</v>
      </c>
      <c r="G148" s="83">
        <v>0</v>
      </c>
      <c r="H148" s="84">
        <f t="shared" si="2"/>
        <v>1388250</v>
      </c>
    </row>
    <row r="149" spans="1:8">
      <c r="A149" s="20" t="s">
        <v>211</v>
      </c>
      <c r="B149" s="5" t="s">
        <v>13</v>
      </c>
      <c r="C149" s="5">
        <v>81107</v>
      </c>
      <c r="D149" s="4" t="s">
        <v>212</v>
      </c>
      <c r="E149" s="9">
        <v>807280</v>
      </c>
      <c r="F149" s="84">
        <v>201820</v>
      </c>
      <c r="G149" s="83">
        <v>0</v>
      </c>
      <c r="H149" s="84">
        <f t="shared" si="2"/>
        <v>1009100</v>
      </c>
    </row>
    <row r="150" spans="1:8">
      <c r="A150" s="20" t="s">
        <v>213</v>
      </c>
      <c r="B150" s="5" t="s">
        <v>13</v>
      </c>
      <c r="C150" s="5">
        <v>81107</v>
      </c>
      <c r="D150" s="4" t="s">
        <v>214</v>
      </c>
      <c r="E150" s="9">
        <v>1110600</v>
      </c>
      <c r="F150" s="84">
        <v>277650</v>
      </c>
      <c r="G150" s="83">
        <v>0</v>
      </c>
      <c r="H150" s="84">
        <f t="shared" si="2"/>
        <v>1388250</v>
      </c>
    </row>
    <row r="151" spans="1:8">
      <c r="A151" s="20" t="s">
        <v>215</v>
      </c>
      <c r="B151" s="5" t="s">
        <v>13</v>
      </c>
      <c r="C151" s="5">
        <v>81107</v>
      </c>
      <c r="D151" s="4" t="s">
        <v>216</v>
      </c>
      <c r="E151" s="9">
        <v>2221200</v>
      </c>
      <c r="F151" s="84">
        <v>555300</v>
      </c>
      <c r="G151" s="83">
        <v>0</v>
      </c>
      <c r="H151" s="84">
        <f t="shared" si="2"/>
        <v>2776500</v>
      </c>
    </row>
    <row r="152" spans="1:8">
      <c r="A152" s="20" t="s">
        <v>217</v>
      </c>
      <c r="B152" s="5" t="s">
        <v>13</v>
      </c>
      <c r="C152" s="5">
        <v>81108</v>
      </c>
      <c r="D152" s="4" t="s">
        <v>218</v>
      </c>
      <c r="E152" s="9">
        <v>4024000</v>
      </c>
      <c r="F152" s="84">
        <v>1006000</v>
      </c>
      <c r="G152" s="83">
        <v>0</v>
      </c>
      <c r="H152" s="84">
        <f t="shared" si="2"/>
        <v>5030000</v>
      </c>
    </row>
    <row r="153" spans="1:8">
      <c r="A153" s="20" t="s">
        <v>219</v>
      </c>
      <c r="B153" s="5" t="s">
        <v>13</v>
      </c>
      <c r="C153" s="5">
        <v>81108</v>
      </c>
      <c r="D153" s="4" t="s">
        <v>220</v>
      </c>
      <c r="E153" s="9">
        <v>0</v>
      </c>
      <c r="F153" s="83">
        <v>0</v>
      </c>
      <c r="G153" s="83">
        <v>0</v>
      </c>
      <c r="H153" s="84">
        <f t="shared" si="2"/>
        <v>0</v>
      </c>
    </row>
    <row r="154" spans="1:8">
      <c r="A154" s="20" t="s">
        <v>221</v>
      </c>
      <c r="B154" s="5" t="s">
        <v>13</v>
      </c>
      <c r="C154" s="5">
        <v>81108</v>
      </c>
      <c r="D154" s="4" t="s">
        <v>222</v>
      </c>
      <c r="E154" s="9">
        <v>0</v>
      </c>
      <c r="F154" s="83">
        <v>0</v>
      </c>
      <c r="G154" s="83">
        <v>0</v>
      </c>
      <c r="H154" s="84">
        <f t="shared" si="2"/>
        <v>0</v>
      </c>
    </row>
    <row r="155" spans="1:8">
      <c r="A155" s="20" t="s">
        <v>223</v>
      </c>
      <c r="B155" s="5" t="s">
        <v>13</v>
      </c>
      <c r="C155" s="5">
        <v>81108</v>
      </c>
      <c r="D155" s="4" t="s">
        <v>224</v>
      </c>
      <c r="E155" s="9">
        <v>1586320</v>
      </c>
      <c r="F155" s="84">
        <v>396580</v>
      </c>
      <c r="G155" s="83">
        <v>0</v>
      </c>
      <c r="H155" s="84">
        <f t="shared" si="2"/>
        <v>1982900</v>
      </c>
    </row>
    <row r="156" spans="1:8">
      <c r="A156" s="20" t="s">
        <v>225</v>
      </c>
      <c r="B156" s="5" t="s">
        <v>13</v>
      </c>
      <c r="C156" s="5">
        <v>81108</v>
      </c>
      <c r="D156" s="4" t="s">
        <v>226</v>
      </c>
      <c r="E156" s="9">
        <v>1332960</v>
      </c>
      <c r="F156" s="84">
        <v>333240</v>
      </c>
      <c r="G156" s="83">
        <v>0</v>
      </c>
      <c r="H156" s="84">
        <f t="shared" si="2"/>
        <v>1666200</v>
      </c>
    </row>
    <row r="157" spans="1:8">
      <c r="A157" s="20" t="s">
        <v>227</v>
      </c>
      <c r="B157" s="5" t="s">
        <v>13</v>
      </c>
      <c r="C157" s="5">
        <v>81108</v>
      </c>
      <c r="D157" s="4" t="s">
        <v>228</v>
      </c>
      <c r="E157" s="9">
        <v>728280</v>
      </c>
      <c r="F157" s="84">
        <v>182070</v>
      </c>
      <c r="G157" s="83">
        <v>0</v>
      </c>
      <c r="H157" s="84">
        <f t="shared" si="2"/>
        <v>910350</v>
      </c>
    </row>
    <row r="158" spans="1:8">
      <c r="A158" s="20" t="s">
        <v>229</v>
      </c>
      <c r="B158" s="5" t="s">
        <v>13</v>
      </c>
      <c r="C158" s="5">
        <v>81108</v>
      </c>
      <c r="D158" s="4" t="s">
        <v>230</v>
      </c>
      <c r="E158" s="9">
        <v>3756000</v>
      </c>
      <c r="F158" s="84">
        <v>939000</v>
      </c>
      <c r="G158" s="83">
        <v>0</v>
      </c>
      <c r="H158" s="84">
        <f t="shared" si="2"/>
        <v>4695000</v>
      </c>
    </row>
    <row r="159" spans="1:8">
      <c r="A159" s="20" t="s">
        <v>231</v>
      </c>
      <c r="B159" s="5" t="s">
        <v>13</v>
      </c>
      <c r="C159" s="5">
        <v>81108</v>
      </c>
      <c r="D159" s="4" t="s">
        <v>232</v>
      </c>
      <c r="E159" s="9">
        <v>4132480</v>
      </c>
      <c r="F159" s="84">
        <v>1033120</v>
      </c>
      <c r="G159" s="83">
        <v>0</v>
      </c>
      <c r="H159" s="84">
        <f t="shared" si="2"/>
        <v>5165600</v>
      </c>
    </row>
    <row r="160" spans="1:8">
      <c r="A160" s="20" t="s">
        <v>233</v>
      </c>
      <c r="B160" s="5" t="s">
        <v>13</v>
      </c>
      <c r="C160" s="5">
        <v>82101</v>
      </c>
      <c r="D160" s="4" t="s">
        <v>234</v>
      </c>
      <c r="E160" s="9">
        <v>7514880</v>
      </c>
      <c r="F160" s="84">
        <v>2550940</v>
      </c>
      <c r="G160" s="83">
        <v>0</v>
      </c>
      <c r="H160" s="84">
        <f t="shared" si="2"/>
        <v>10065820</v>
      </c>
    </row>
    <row r="161" spans="1:8">
      <c r="A161" s="20" t="s">
        <v>235</v>
      </c>
      <c r="B161" s="5" t="s">
        <v>13</v>
      </c>
      <c r="C161" s="5">
        <v>82100</v>
      </c>
      <c r="D161" s="4" t="s">
        <v>236</v>
      </c>
      <c r="E161" s="9">
        <v>10941737</v>
      </c>
      <c r="F161" s="84">
        <v>2447784</v>
      </c>
      <c r="G161" s="83">
        <v>0</v>
      </c>
      <c r="H161" s="84">
        <f t="shared" si="2"/>
        <v>13389521</v>
      </c>
    </row>
    <row r="162" spans="1:8">
      <c r="A162" s="20">
        <v>783890</v>
      </c>
      <c r="B162" s="5" t="s">
        <v>13</v>
      </c>
      <c r="C162" s="5"/>
      <c r="D162" s="4" t="s">
        <v>237</v>
      </c>
      <c r="E162" s="9">
        <v>0</v>
      </c>
      <c r="F162" s="83">
        <v>0</v>
      </c>
      <c r="G162" s="83">
        <v>0</v>
      </c>
      <c r="H162" s="84">
        <f t="shared" si="2"/>
        <v>0</v>
      </c>
    </row>
    <row r="163" spans="1:8">
      <c r="A163" s="20" t="s">
        <v>238</v>
      </c>
      <c r="B163" s="5" t="s">
        <v>13</v>
      </c>
      <c r="C163" s="5"/>
      <c r="D163" s="4" t="s">
        <v>239</v>
      </c>
      <c r="E163" s="9">
        <v>0</v>
      </c>
      <c r="F163" s="83">
        <v>0</v>
      </c>
      <c r="G163" s="83">
        <v>0</v>
      </c>
      <c r="H163" s="84">
        <f t="shared" si="2"/>
        <v>0</v>
      </c>
    </row>
    <row r="164" spans="1:8">
      <c r="A164" s="20" t="s">
        <v>240</v>
      </c>
      <c r="B164" s="5" t="s">
        <v>13</v>
      </c>
      <c r="C164" s="5"/>
      <c r="D164" s="4" t="s">
        <v>241</v>
      </c>
      <c r="E164" s="9">
        <v>0</v>
      </c>
      <c r="F164" s="83">
        <v>0</v>
      </c>
      <c r="G164" s="83">
        <v>0</v>
      </c>
      <c r="H164" s="84">
        <f t="shared" si="2"/>
        <v>0</v>
      </c>
    </row>
    <row r="165" spans="1:8">
      <c r="A165" s="20" t="s">
        <v>242</v>
      </c>
      <c r="B165" s="5" t="s">
        <v>13</v>
      </c>
      <c r="C165" s="5"/>
      <c r="D165" s="4" t="s">
        <v>243</v>
      </c>
      <c r="E165" s="9">
        <v>0</v>
      </c>
      <c r="F165" s="83">
        <v>0</v>
      </c>
      <c r="G165" s="83">
        <v>0</v>
      </c>
      <c r="H165" s="84">
        <f t="shared" si="2"/>
        <v>0</v>
      </c>
    </row>
    <row r="166" spans="1:8">
      <c r="A166" s="20" t="s">
        <v>244</v>
      </c>
      <c r="B166" s="5" t="s">
        <v>13</v>
      </c>
      <c r="C166" s="5"/>
      <c r="D166" s="4" t="s">
        <v>245</v>
      </c>
      <c r="E166" s="9">
        <v>0</v>
      </c>
      <c r="F166" s="83">
        <v>0</v>
      </c>
      <c r="G166" s="83">
        <v>0</v>
      </c>
      <c r="H166" s="84">
        <f t="shared" si="2"/>
        <v>0</v>
      </c>
    </row>
    <row r="167" spans="1:8">
      <c r="A167" s="20" t="s">
        <v>246</v>
      </c>
      <c r="B167" s="5" t="s">
        <v>13</v>
      </c>
      <c r="C167" s="5"/>
      <c r="D167" s="4" t="s">
        <v>247</v>
      </c>
      <c r="E167" s="9">
        <v>0</v>
      </c>
      <c r="F167" s="83">
        <v>0</v>
      </c>
      <c r="G167" s="83">
        <v>0</v>
      </c>
      <c r="H167" s="84">
        <f t="shared" si="2"/>
        <v>0</v>
      </c>
    </row>
    <row r="168" spans="1:8">
      <c r="A168" s="20" t="s">
        <v>248</v>
      </c>
      <c r="B168" s="5" t="s">
        <v>13</v>
      </c>
      <c r="C168" s="5"/>
      <c r="D168" s="4" t="s">
        <v>249</v>
      </c>
      <c r="E168" s="9">
        <v>0</v>
      </c>
      <c r="F168" s="83">
        <v>0</v>
      </c>
      <c r="G168" s="83">
        <v>0</v>
      </c>
      <c r="H168" s="84">
        <f t="shared" si="2"/>
        <v>0</v>
      </c>
    </row>
    <row r="169" spans="1:8">
      <c r="A169" s="20" t="s">
        <v>250</v>
      </c>
      <c r="B169" s="5" t="s">
        <v>13</v>
      </c>
      <c r="C169" s="5"/>
      <c r="D169" s="4" t="s">
        <v>251</v>
      </c>
      <c r="E169" s="9">
        <v>0</v>
      </c>
      <c r="F169" s="83">
        <v>0</v>
      </c>
      <c r="G169" s="83">
        <v>0</v>
      </c>
      <c r="H169" s="84">
        <f t="shared" si="2"/>
        <v>0</v>
      </c>
    </row>
    <row r="170" spans="1:8">
      <c r="A170" s="20" t="s">
        <v>252</v>
      </c>
      <c r="B170" s="5" t="s">
        <v>13</v>
      </c>
      <c r="C170" s="5">
        <v>82900</v>
      </c>
      <c r="D170" s="4" t="s">
        <v>253</v>
      </c>
      <c r="E170" s="9">
        <v>320000</v>
      </c>
      <c r="F170" s="84">
        <v>80000</v>
      </c>
      <c r="G170" s="83">
        <v>0</v>
      </c>
      <c r="H170" s="84">
        <f t="shared" si="2"/>
        <v>400000</v>
      </c>
    </row>
    <row r="171" spans="1:8">
      <c r="A171" s="20" t="s">
        <v>254</v>
      </c>
      <c r="B171" s="5" t="s">
        <v>13</v>
      </c>
      <c r="C171" s="5">
        <v>82900</v>
      </c>
      <c r="D171" s="4" t="s">
        <v>255</v>
      </c>
      <c r="E171" s="9">
        <v>0</v>
      </c>
      <c r="F171" s="83">
        <v>0</v>
      </c>
      <c r="G171" s="83">
        <v>0</v>
      </c>
      <c r="H171" s="84">
        <f t="shared" si="2"/>
        <v>0</v>
      </c>
    </row>
    <row r="172" spans="1:8">
      <c r="A172" s="20" t="s">
        <v>256</v>
      </c>
      <c r="B172" s="5" t="s">
        <v>13</v>
      </c>
      <c r="C172" s="5">
        <v>82900</v>
      </c>
      <c r="D172" s="4" t="s">
        <v>257</v>
      </c>
      <c r="E172" s="9">
        <v>0</v>
      </c>
      <c r="F172" s="83">
        <v>0</v>
      </c>
      <c r="G172" s="83">
        <v>0</v>
      </c>
      <c r="H172" s="84">
        <f t="shared" si="2"/>
        <v>0</v>
      </c>
    </row>
    <row r="173" spans="1:8">
      <c r="A173" s="20" t="s">
        <v>258</v>
      </c>
      <c r="B173" s="5" t="s">
        <v>13</v>
      </c>
      <c r="C173" s="5">
        <v>82900</v>
      </c>
      <c r="D173" s="4" t="s">
        <v>259</v>
      </c>
      <c r="E173" s="9">
        <v>0</v>
      </c>
      <c r="F173" s="83">
        <v>0</v>
      </c>
      <c r="G173" s="83">
        <v>0</v>
      </c>
      <c r="H173" s="84">
        <f t="shared" si="2"/>
        <v>0</v>
      </c>
    </row>
    <row r="174" spans="1:8">
      <c r="A174" s="20" t="s">
        <v>260</v>
      </c>
      <c r="B174" s="5" t="s">
        <v>13</v>
      </c>
      <c r="C174" s="5">
        <v>82900</v>
      </c>
      <c r="D174" s="4" t="s">
        <v>261</v>
      </c>
      <c r="E174" s="9">
        <v>0</v>
      </c>
      <c r="F174" s="83">
        <v>0</v>
      </c>
      <c r="G174" s="83">
        <v>0</v>
      </c>
      <c r="H174" s="84">
        <f t="shared" si="2"/>
        <v>0</v>
      </c>
    </row>
    <row r="175" spans="1:8">
      <c r="A175" s="20" t="s">
        <v>262</v>
      </c>
      <c r="B175" s="5" t="s">
        <v>13</v>
      </c>
      <c r="C175" s="5">
        <v>82900</v>
      </c>
      <c r="D175" s="4" t="s">
        <v>263</v>
      </c>
      <c r="E175" s="9">
        <v>1157210</v>
      </c>
      <c r="F175" s="84">
        <v>80000</v>
      </c>
      <c r="G175" s="83">
        <v>0</v>
      </c>
      <c r="H175" s="84">
        <f t="shared" si="2"/>
        <v>1237210</v>
      </c>
    </row>
    <row r="176" spans="1:8">
      <c r="A176" s="20" t="s">
        <v>264</v>
      </c>
      <c r="B176" s="5" t="s">
        <v>13</v>
      </c>
      <c r="C176" s="5">
        <v>82900</v>
      </c>
      <c r="D176" s="4" t="s">
        <v>265</v>
      </c>
      <c r="E176" s="9">
        <v>0</v>
      </c>
      <c r="F176" s="83">
        <v>0</v>
      </c>
      <c r="G176" s="83">
        <v>0</v>
      </c>
      <c r="H176" s="84">
        <f t="shared" si="2"/>
        <v>0</v>
      </c>
    </row>
    <row r="177" spans="1:8">
      <c r="A177" s="20" t="s">
        <v>266</v>
      </c>
      <c r="B177" s="5" t="s">
        <v>13</v>
      </c>
      <c r="C177" s="5">
        <v>82900</v>
      </c>
      <c r="D177" s="4" t="s">
        <v>267</v>
      </c>
      <c r="E177" s="9">
        <v>640000</v>
      </c>
      <c r="F177" s="84">
        <v>160000</v>
      </c>
      <c r="G177" s="83">
        <v>0</v>
      </c>
      <c r="H177" s="84">
        <f t="shared" si="2"/>
        <v>800000</v>
      </c>
    </row>
    <row r="178" spans="1:8">
      <c r="A178" s="20">
        <v>784620</v>
      </c>
      <c r="B178" s="5" t="s">
        <v>13</v>
      </c>
      <c r="C178" s="5">
        <v>82600</v>
      </c>
      <c r="D178" s="4" t="s">
        <v>268</v>
      </c>
      <c r="E178" s="9">
        <v>0</v>
      </c>
      <c r="F178" s="83">
        <v>0</v>
      </c>
      <c r="G178" s="83">
        <v>0</v>
      </c>
      <c r="H178" s="84">
        <f t="shared" si="2"/>
        <v>0</v>
      </c>
    </row>
    <row r="179" spans="1:8">
      <c r="A179" s="20" t="s">
        <v>269</v>
      </c>
      <c r="B179" s="5" t="s">
        <v>13</v>
      </c>
      <c r="C179" s="5"/>
      <c r="D179" s="4" t="s">
        <v>270</v>
      </c>
      <c r="E179" s="9">
        <v>0</v>
      </c>
      <c r="F179" s="83">
        <v>0</v>
      </c>
      <c r="G179" s="83">
        <v>0</v>
      </c>
      <c r="H179" s="84">
        <f t="shared" si="2"/>
        <v>0</v>
      </c>
    </row>
    <row r="180" spans="1:8">
      <c r="A180" s="20">
        <v>784710</v>
      </c>
      <c r="B180" s="5" t="s">
        <v>13</v>
      </c>
      <c r="C180" s="5"/>
      <c r="D180" s="4" t="s">
        <v>271</v>
      </c>
      <c r="E180" s="9">
        <v>0</v>
      </c>
      <c r="F180" s="83">
        <v>0</v>
      </c>
      <c r="G180" s="83">
        <v>0</v>
      </c>
      <c r="H180" s="84">
        <f t="shared" si="2"/>
        <v>0</v>
      </c>
    </row>
    <row r="181" spans="1:8">
      <c r="A181" s="20">
        <v>784720</v>
      </c>
      <c r="B181" s="5" t="s">
        <v>13</v>
      </c>
      <c r="C181" s="5"/>
      <c r="D181" s="4" t="s">
        <v>272</v>
      </c>
      <c r="E181" s="9">
        <v>0</v>
      </c>
      <c r="F181" s="83">
        <v>0</v>
      </c>
      <c r="G181" s="83">
        <v>0</v>
      </c>
      <c r="H181" s="84">
        <f t="shared" si="2"/>
        <v>0</v>
      </c>
    </row>
    <row r="182" spans="1:8">
      <c r="A182" s="20">
        <v>784730</v>
      </c>
      <c r="B182" s="5" t="s">
        <v>13</v>
      </c>
      <c r="C182" s="5"/>
      <c r="D182" s="4" t="s">
        <v>273</v>
      </c>
      <c r="E182" s="9">
        <v>0</v>
      </c>
      <c r="F182" s="83">
        <v>0</v>
      </c>
      <c r="G182" s="83">
        <v>0</v>
      </c>
      <c r="H182" s="84">
        <f t="shared" si="2"/>
        <v>0</v>
      </c>
    </row>
    <row r="183" spans="1:8">
      <c r="A183" s="20">
        <v>784740</v>
      </c>
      <c r="B183" s="5" t="s">
        <v>13</v>
      </c>
      <c r="C183" s="5"/>
      <c r="D183" s="4" t="s">
        <v>274</v>
      </c>
      <c r="E183" s="9">
        <v>0</v>
      </c>
      <c r="F183" s="83">
        <v>0</v>
      </c>
      <c r="G183" s="83">
        <v>0</v>
      </c>
      <c r="H183" s="84">
        <f t="shared" si="2"/>
        <v>0</v>
      </c>
    </row>
    <row r="184" spans="1:8">
      <c r="A184" s="20">
        <v>784810</v>
      </c>
      <c r="B184" s="5" t="s">
        <v>13</v>
      </c>
      <c r="C184" s="5"/>
      <c r="D184" s="4" t="s">
        <v>275</v>
      </c>
      <c r="E184" s="9">
        <v>0</v>
      </c>
      <c r="F184" s="83">
        <v>0</v>
      </c>
      <c r="G184" s="83">
        <v>0</v>
      </c>
      <c r="H184" s="84">
        <f t="shared" si="2"/>
        <v>0</v>
      </c>
    </row>
    <row r="185" spans="1:8">
      <c r="A185" s="20">
        <v>784910</v>
      </c>
      <c r="B185" s="5" t="s">
        <v>13</v>
      </c>
      <c r="C185" s="5"/>
      <c r="D185" s="4" t="s">
        <v>276</v>
      </c>
      <c r="E185" s="9">
        <v>0</v>
      </c>
      <c r="F185" s="83">
        <v>0</v>
      </c>
      <c r="G185" s="83">
        <v>0</v>
      </c>
      <c r="H185" s="84">
        <f t="shared" si="2"/>
        <v>0</v>
      </c>
    </row>
    <row r="186" spans="1:8">
      <c r="A186" s="20" t="s">
        <v>277</v>
      </c>
      <c r="B186" s="5" t="s">
        <v>13</v>
      </c>
      <c r="C186" s="5"/>
      <c r="D186" s="4" t="s">
        <v>278</v>
      </c>
      <c r="E186" s="9">
        <v>0</v>
      </c>
      <c r="F186" s="83">
        <v>0</v>
      </c>
      <c r="G186" s="83">
        <v>0</v>
      </c>
      <c r="H186" s="84">
        <f t="shared" si="2"/>
        <v>0</v>
      </c>
    </row>
    <row r="187" spans="1:8">
      <c r="A187" s="20" t="s">
        <v>279</v>
      </c>
      <c r="B187" s="5" t="s">
        <v>13</v>
      </c>
      <c r="C187" s="5"/>
      <c r="D187" s="4" t="s">
        <v>280</v>
      </c>
      <c r="E187" s="9">
        <v>0</v>
      </c>
      <c r="F187" s="83">
        <v>0</v>
      </c>
      <c r="G187" s="83">
        <v>0</v>
      </c>
      <c r="H187" s="84">
        <f t="shared" si="2"/>
        <v>0</v>
      </c>
    </row>
    <row r="188" spans="1:8">
      <c r="A188" s="20" t="s">
        <v>281</v>
      </c>
      <c r="B188" s="5" t="s">
        <v>13</v>
      </c>
      <c r="C188" s="5"/>
      <c r="D188" s="4" t="s">
        <v>282</v>
      </c>
      <c r="E188" s="9">
        <v>0</v>
      </c>
      <c r="F188" s="83">
        <v>0</v>
      </c>
      <c r="G188" s="83">
        <v>0</v>
      </c>
      <c r="H188" s="84">
        <f t="shared" si="2"/>
        <v>0</v>
      </c>
    </row>
    <row r="189" spans="1:8">
      <c r="A189" s="20" t="s">
        <v>283</v>
      </c>
      <c r="B189" s="5" t="s">
        <v>13</v>
      </c>
      <c r="C189" s="5">
        <v>82700</v>
      </c>
      <c r="D189" s="4" t="s">
        <v>284</v>
      </c>
      <c r="E189" s="9">
        <v>0</v>
      </c>
      <c r="F189" s="83">
        <v>0</v>
      </c>
      <c r="G189" s="83">
        <v>0</v>
      </c>
      <c r="H189" s="83">
        <f t="shared" si="2"/>
        <v>0</v>
      </c>
    </row>
    <row r="190" spans="1:8">
      <c r="A190" s="20" t="s">
        <v>285</v>
      </c>
      <c r="B190" s="5" t="s">
        <v>13</v>
      </c>
      <c r="C190" s="5">
        <v>82700</v>
      </c>
      <c r="D190" s="4" t="s">
        <v>286</v>
      </c>
      <c r="E190" s="9">
        <v>0</v>
      </c>
      <c r="F190" s="83">
        <v>0</v>
      </c>
      <c r="G190" s="83">
        <v>0</v>
      </c>
      <c r="H190" s="84">
        <f t="shared" si="2"/>
        <v>0</v>
      </c>
    </row>
    <row r="191" spans="1:8">
      <c r="A191" s="20" t="s">
        <v>287</v>
      </c>
      <c r="B191" s="5" t="s">
        <v>13</v>
      </c>
      <c r="C191" s="5">
        <v>82700</v>
      </c>
      <c r="D191" s="4" t="s">
        <v>288</v>
      </c>
      <c r="E191" s="9">
        <v>0</v>
      </c>
      <c r="F191" s="83">
        <v>0</v>
      </c>
      <c r="G191" s="83">
        <v>0</v>
      </c>
      <c r="H191" s="84">
        <f t="shared" si="2"/>
        <v>0</v>
      </c>
    </row>
    <row r="192" spans="1:8">
      <c r="A192" s="20" t="s">
        <v>289</v>
      </c>
      <c r="B192" s="5" t="s">
        <v>13</v>
      </c>
      <c r="C192" s="5">
        <v>82700</v>
      </c>
      <c r="D192" s="4" t="s">
        <v>290</v>
      </c>
      <c r="E192" s="9">
        <v>0</v>
      </c>
      <c r="F192" s="83">
        <v>0</v>
      </c>
      <c r="G192" s="83">
        <v>0</v>
      </c>
      <c r="H192" s="84">
        <f t="shared" si="2"/>
        <v>0</v>
      </c>
    </row>
    <row r="193" spans="1:8">
      <c r="A193" s="20" t="s">
        <v>291</v>
      </c>
      <c r="B193" s="5" t="s">
        <v>13</v>
      </c>
      <c r="C193" s="5">
        <v>82700</v>
      </c>
      <c r="D193" s="4" t="s">
        <v>292</v>
      </c>
      <c r="E193" s="9">
        <v>0</v>
      </c>
      <c r="F193" s="83">
        <v>0</v>
      </c>
      <c r="G193" s="83">
        <v>0</v>
      </c>
      <c r="H193" s="84">
        <f t="shared" si="2"/>
        <v>0</v>
      </c>
    </row>
    <row r="194" spans="1:8">
      <c r="A194" s="20" t="s">
        <v>293</v>
      </c>
      <c r="B194" s="5" t="s">
        <v>13</v>
      </c>
      <c r="C194" s="5">
        <v>82700</v>
      </c>
      <c r="D194" s="4" t="s">
        <v>294</v>
      </c>
      <c r="E194" s="9">
        <v>0</v>
      </c>
      <c r="F194" s="83">
        <v>0</v>
      </c>
      <c r="G194" s="83">
        <v>0</v>
      </c>
      <c r="H194" s="84">
        <f t="shared" si="2"/>
        <v>0</v>
      </c>
    </row>
    <row r="195" spans="1:8">
      <c r="A195" s="20" t="s">
        <v>295</v>
      </c>
      <c r="B195" s="5" t="s">
        <v>13</v>
      </c>
      <c r="C195" s="5">
        <v>83100</v>
      </c>
      <c r="D195" s="4" t="s">
        <v>296</v>
      </c>
      <c r="E195" s="9">
        <v>0</v>
      </c>
      <c r="F195" s="83">
        <v>0</v>
      </c>
      <c r="G195" s="83">
        <v>0</v>
      </c>
      <c r="H195" s="84">
        <f t="shared" si="2"/>
        <v>0</v>
      </c>
    </row>
    <row r="196" spans="1:8">
      <c r="A196" s="20" t="s">
        <v>297</v>
      </c>
      <c r="B196" s="5" t="s">
        <v>13</v>
      </c>
      <c r="C196" s="5">
        <v>83100</v>
      </c>
      <c r="D196" s="4" t="s">
        <v>298</v>
      </c>
      <c r="E196" s="9">
        <v>0</v>
      </c>
      <c r="F196" s="83">
        <v>0</v>
      </c>
      <c r="G196" s="83">
        <v>0</v>
      </c>
      <c r="H196" s="84">
        <f t="shared" si="2"/>
        <v>0</v>
      </c>
    </row>
    <row r="197" spans="1:8">
      <c r="A197" s="20" t="s">
        <v>299</v>
      </c>
      <c r="B197" s="5" t="s">
        <v>13</v>
      </c>
      <c r="C197" s="5">
        <v>83100</v>
      </c>
      <c r="D197" s="4" t="s">
        <v>300</v>
      </c>
      <c r="E197" s="9">
        <v>19857200</v>
      </c>
      <c r="F197" s="84">
        <v>4281200</v>
      </c>
      <c r="G197" s="83">
        <v>0</v>
      </c>
      <c r="H197" s="84">
        <f t="shared" si="2"/>
        <v>24138400</v>
      </c>
    </row>
    <row r="198" spans="1:8">
      <c r="A198" s="20" t="s">
        <v>301</v>
      </c>
      <c r="B198" s="5" t="s">
        <v>13</v>
      </c>
      <c r="C198" s="5">
        <v>83101</v>
      </c>
      <c r="D198" s="4" t="s">
        <v>302</v>
      </c>
      <c r="E198" s="9">
        <v>0</v>
      </c>
      <c r="F198" s="83">
        <v>0</v>
      </c>
      <c r="G198" s="83">
        <v>0</v>
      </c>
      <c r="H198" s="84">
        <f t="shared" si="2"/>
        <v>0</v>
      </c>
    </row>
    <row r="199" spans="1:8">
      <c r="A199" s="20" t="s">
        <v>303</v>
      </c>
      <c r="B199" s="5" t="s">
        <v>13</v>
      </c>
      <c r="C199" s="5">
        <v>83101</v>
      </c>
      <c r="D199" s="4" t="s">
        <v>304</v>
      </c>
      <c r="E199" s="9">
        <v>0</v>
      </c>
      <c r="F199" s="83">
        <v>0</v>
      </c>
      <c r="G199" s="83">
        <v>0</v>
      </c>
      <c r="H199" s="84">
        <f t="shared" si="2"/>
        <v>0</v>
      </c>
    </row>
    <row r="200" spans="1:8">
      <c r="A200" s="20" t="s">
        <v>305</v>
      </c>
      <c r="B200" s="5" t="s">
        <v>13</v>
      </c>
      <c r="C200" s="5">
        <v>83101</v>
      </c>
      <c r="D200" s="4" t="s">
        <v>306</v>
      </c>
      <c r="E200" s="9">
        <v>0</v>
      </c>
      <c r="F200" s="83">
        <v>0</v>
      </c>
      <c r="G200" s="83">
        <v>0</v>
      </c>
      <c r="H200" s="84">
        <f t="shared" si="2"/>
        <v>0</v>
      </c>
    </row>
    <row r="201" spans="1:8">
      <c r="A201" s="20" t="s">
        <v>307</v>
      </c>
      <c r="B201" s="5" t="s">
        <v>13</v>
      </c>
      <c r="C201" s="5">
        <v>83101</v>
      </c>
      <c r="D201" s="4" t="s">
        <v>308</v>
      </c>
      <c r="E201" s="9">
        <v>0</v>
      </c>
      <c r="F201" s="83">
        <v>0</v>
      </c>
      <c r="G201" s="83">
        <v>0</v>
      </c>
      <c r="H201" s="84">
        <f t="shared" si="2"/>
        <v>0</v>
      </c>
    </row>
    <row r="202" spans="1:8">
      <c r="A202" s="20" t="s">
        <v>309</v>
      </c>
      <c r="B202" s="5" t="s">
        <v>13</v>
      </c>
      <c r="C202" s="5">
        <v>83101</v>
      </c>
      <c r="D202" s="4" t="s">
        <v>310</v>
      </c>
      <c r="E202" s="9">
        <v>0</v>
      </c>
      <c r="F202" s="83">
        <v>0</v>
      </c>
      <c r="G202" s="83">
        <v>0</v>
      </c>
      <c r="H202" s="84">
        <f t="shared" si="2"/>
        <v>0</v>
      </c>
    </row>
    <row r="203" spans="1:8">
      <c r="A203" s="20" t="s">
        <v>311</v>
      </c>
      <c r="B203" s="5" t="s">
        <v>13</v>
      </c>
      <c r="C203" s="5">
        <v>83101</v>
      </c>
      <c r="D203" s="4" t="s">
        <v>312</v>
      </c>
      <c r="E203" s="9">
        <v>40000</v>
      </c>
      <c r="F203" s="84">
        <v>9000</v>
      </c>
      <c r="G203" s="83">
        <v>0</v>
      </c>
      <c r="H203" s="84">
        <f t="shared" si="2"/>
        <v>49000</v>
      </c>
    </row>
    <row r="204" spans="1:8">
      <c r="A204" s="20" t="s">
        <v>313</v>
      </c>
      <c r="B204" s="5" t="s">
        <v>13</v>
      </c>
      <c r="C204" s="5">
        <v>83101</v>
      </c>
      <c r="D204" s="4" t="s">
        <v>314</v>
      </c>
      <c r="E204" s="9">
        <v>0</v>
      </c>
      <c r="F204" s="83">
        <v>0</v>
      </c>
      <c r="G204" s="83">
        <v>0</v>
      </c>
      <c r="H204" s="84">
        <f t="shared" si="2"/>
        <v>0</v>
      </c>
    </row>
    <row r="205" spans="1:8">
      <c r="A205" s="20">
        <v>785120</v>
      </c>
      <c r="B205" s="5" t="s">
        <v>13</v>
      </c>
      <c r="C205" s="5"/>
      <c r="D205" s="4" t="s">
        <v>315</v>
      </c>
      <c r="E205" s="9">
        <v>0</v>
      </c>
      <c r="F205" s="83">
        <v>0</v>
      </c>
      <c r="G205" s="83">
        <v>0</v>
      </c>
      <c r="H205" s="84">
        <f t="shared" si="2"/>
        <v>0</v>
      </c>
    </row>
    <row r="206" spans="1:8">
      <c r="A206" s="20" t="s">
        <v>316</v>
      </c>
      <c r="B206" s="5" t="s">
        <v>13</v>
      </c>
      <c r="C206" s="5"/>
      <c r="D206" s="4" t="s">
        <v>317</v>
      </c>
      <c r="E206" s="9">
        <v>0</v>
      </c>
      <c r="F206" s="83">
        <v>0</v>
      </c>
      <c r="G206" s="83">
        <v>0</v>
      </c>
      <c r="H206" s="84">
        <f t="shared" si="2"/>
        <v>0</v>
      </c>
    </row>
    <row r="207" spans="1:8">
      <c r="A207" s="20">
        <v>785210</v>
      </c>
      <c r="B207" s="5" t="s">
        <v>13</v>
      </c>
      <c r="C207" s="5"/>
      <c r="D207" s="4" t="s">
        <v>318</v>
      </c>
      <c r="E207" s="9">
        <v>0</v>
      </c>
      <c r="F207" s="83">
        <v>0</v>
      </c>
      <c r="G207" s="83">
        <v>0</v>
      </c>
      <c r="H207" s="84">
        <f t="shared" ref="H207:H270" si="3">E207+F207-G207</f>
        <v>0</v>
      </c>
    </row>
    <row r="208" spans="1:8">
      <c r="A208" s="20">
        <v>785220</v>
      </c>
      <c r="B208" s="5" t="s">
        <v>13</v>
      </c>
      <c r="C208" s="5">
        <v>82001</v>
      </c>
      <c r="D208" s="4" t="s">
        <v>319</v>
      </c>
      <c r="E208" s="9">
        <v>0</v>
      </c>
      <c r="F208" s="83">
        <v>0</v>
      </c>
      <c r="G208" s="83">
        <v>0</v>
      </c>
      <c r="H208" s="84">
        <f t="shared" si="3"/>
        <v>0</v>
      </c>
    </row>
    <row r="209" spans="1:8">
      <c r="A209" s="20">
        <v>785340</v>
      </c>
      <c r="B209" s="5" t="s">
        <v>13</v>
      </c>
      <c r="C209" s="5"/>
      <c r="D209" s="4" t="s">
        <v>320</v>
      </c>
      <c r="E209" s="9">
        <v>0</v>
      </c>
      <c r="F209" s="83">
        <v>0</v>
      </c>
      <c r="G209" s="83">
        <v>0</v>
      </c>
      <c r="H209" s="84">
        <f t="shared" si="3"/>
        <v>0</v>
      </c>
    </row>
    <row r="210" spans="1:8">
      <c r="A210" s="20">
        <v>785390</v>
      </c>
      <c r="B210" s="5" t="s">
        <v>13</v>
      </c>
      <c r="C210" s="5"/>
      <c r="D210" s="4" t="s">
        <v>321</v>
      </c>
      <c r="E210" s="9">
        <v>0</v>
      </c>
      <c r="F210" s="83">
        <v>0</v>
      </c>
      <c r="G210" s="83">
        <v>0</v>
      </c>
      <c r="H210" s="84">
        <f t="shared" si="3"/>
        <v>0</v>
      </c>
    </row>
    <row r="211" spans="1:8">
      <c r="A211" s="20">
        <v>785510</v>
      </c>
      <c r="B211" s="5" t="s">
        <v>13</v>
      </c>
      <c r="C211" s="5"/>
      <c r="D211" s="4" t="s">
        <v>322</v>
      </c>
      <c r="E211" s="9">
        <v>0</v>
      </c>
      <c r="F211" s="83">
        <v>0</v>
      </c>
      <c r="G211" s="83">
        <v>0</v>
      </c>
      <c r="H211" s="84">
        <f t="shared" si="3"/>
        <v>0</v>
      </c>
    </row>
    <row r="212" spans="1:8">
      <c r="A212" s="20">
        <v>785610</v>
      </c>
      <c r="B212" s="5" t="s">
        <v>13</v>
      </c>
      <c r="C212" s="5"/>
      <c r="D212" s="4" t="s">
        <v>323</v>
      </c>
      <c r="E212" s="9">
        <v>0</v>
      </c>
      <c r="F212" s="83">
        <v>0</v>
      </c>
      <c r="G212" s="83">
        <v>0</v>
      </c>
      <c r="H212" s="84">
        <f t="shared" si="3"/>
        <v>0</v>
      </c>
    </row>
    <row r="213" spans="1:8">
      <c r="A213" s="20">
        <v>785640</v>
      </c>
      <c r="B213" s="5" t="s">
        <v>13</v>
      </c>
      <c r="C213" s="5"/>
      <c r="D213" s="4" t="s">
        <v>324</v>
      </c>
      <c r="E213" s="9">
        <v>0</v>
      </c>
      <c r="F213" s="83">
        <v>0</v>
      </c>
      <c r="G213" s="83">
        <v>0</v>
      </c>
      <c r="H213" s="84">
        <f t="shared" si="3"/>
        <v>0</v>
      </c>
    </row>
    <row r="214" spans="1:8">
      <c r="A214" s="20" t="s">
        <v>325</v>
      </c>
      <c r="B214" s="5" t="s">
        <v>13</v>
      </c>
      <c r="C214" s="5">
        <v>83701</v>
      </c>
      <c r="D214" s="4" t="s">
        <v>326</v>
      </c>
      <c r="E214" s="9">
        <v>0</v>
      </c>
      <c r="F214" s="83">
        <v>0</v>
      </c>
      <c r="G214" s="83">
        <v>0</v>
      </c>
      <c r="H214" s="84">
        <f t="shared" si="3"/>
        <v>0</v>
      </c>
    </row>
    <row r="215" spans="1:8">
      <c r="A215" s="20" t="s">
        <v>327</v>
      </c>
      <c r="B215" s="5" t="s">
        <v>13</v>
      </c>
      <c r="C215" s="5">
        <v>83701</v>
      </c>
      <c r="D215" s="4" t="s">
        <v>328</v>
      </c>
      <c r="E215" s="9">
        <v>0</v>
      </c>
      <c r="F215" s="83">
        <v>0</v>
      </c>
      <c r="G215" s="83">
        <v>0</v>
      </c>
      <c r="H215" s="84">
        <f t="shared" si="3"/>
        <v>0</v>
      </c>
    </row>
    <row r="216" spans="1:8">
      <c r="A216" s="20" t="s">
        <v>329</v>
      </c>
      <c r="B216" s="5" t="s">
        <v>13</v>
      </c>
      <c r="C216" s="5">
        <v>83701</v>
      </c>
      <c r="D216" s="4" t="s">
        <v>330</v>
      </c>
      <c r="E216" s="9">
        <v>0</v>
      </c>
      <c r="F216" s="83">
        <v>0</v>
      </c>
      <c r="G216" s="83">
        <v>0</v>
      </c>
      <c r="H216" s="84">
        <f t="shared" si="3"/>
        <v>0</v>
      </c>
    </row>
    <row r="217" spans="1:8">
      <c r="A217" s="20" t="s">
        <v>331</v>
      </c>
      <c r="B217" s="5" t="s">
        <v>13</v>
      </c>
      <c r="C217" s="5">
        <v>83701</v>
      </c>
      <c r="D217" s="4" t="s">
        <v>332</v>
      </c>
      <c r="E217" s="9">
        <v>0</v>
      </c>
      <c r="F217" s="83">
        <v>0</v>
      </c>
      <c r="G217" s="83">
        <v>0</v>
      </c>
      <c r="H217" s="84">
        <f t="shared" si="3"/>
        <v>0</v>
      </c>
    </row>
    <row r="218" spans="1:8">
      <c r="A218" s="20" t="s">
        <v>333</v>
      </c>
      <c r="B218" s="5" t="s">
        <v>13</v>
      </c>
      <c r="C218" s="5">
        <v>83701</v>
      </c>
      <c r="D218" s="4" t="s">
        <v>334</v>
      </c>
      <c r="E218" s="9">
        <v>356800</v>
      </c>
      <c r="F218" s="83">
        <v>100000</v>
      </c>
      <c r="G218" s="83">
        <v>0</v>
      </c>
      <c r="H218" s="84">
        <f t="shared" si="3"/>
        <v>456800</v>
      </c>
    </row>
    <row r="219" spans="1:8">
      <c r="A219" s="20" t="s">
        <v>335</v>
      </c>
      <c r="B219" s="5" t="s">
        <v>13</v>
      </c>
      <c r="C219" s="5">
        <v>83701</v>
      </c>
      <c r="D219" s="4" t="s">
        <v>336</v>
      </c>
      <c r="E219" s="9">
        <v>0</v>
      </c>
      <c r="F219" s="83">
        <v>0</v>
      </c>
      <c r="G219" s="83">
        <v>0</v>
      </c>
      <c r="H219" s="84">
        <f t="shared" si="3"/>
        <v>0</v>
      </c>
    </row>
    <row r="220" spans="1:8">
      <c r="A220" s="20" t="s">
        <v>337</v>
      </c>
      <c r="B220" s="5" t="s">
        <v>13</v>
      </c>
      <c r="C220" s="5"/>
      <c r="D220" s="4" t="s">
        <v>338</v>
      </c>
      <c r="E220" s="9">
        <v>0</v>
      </c>
      <c r="F220" s="83">
        <v>0</v>
      </c>
      <c r="G220" s="83">
        <v>0</v>
      </c>
      <c r="H220" s="84">
        <f t="shared" si="3"/>
        <v>0</v>
      </c>
    </row>
    <row r="221" spans="1:8">
      <c r="A221" s="20" t="s">
        <v>333</v>
      </c>
      <c r="B221" s="5" t="s">
        <v>13</v>
      </c>
      <c r="C221" s="5">
        <v>83701</v>
      </c>
      <c r="D221" s="4" t="s">
        <v>334</v>
      </c>
      <c r="E221" s="9">
        <v>0</v>
      </c>
      <c r="F221" s="83">
        <v>0</v>
      </c>
      <c r="G221" s="83">
        <v>0</v>
      </c>
      <c r="H221" s="84">
        <f t="shared" si="3"/>
        <v>0</v>
      </c>
    </row>
    <row r="222" spans="1:8">
      <c r="A222" s="20" t="s">
        <v>339</v>
      </c>
      <c r="B222" s="5" t="s">
        <v>13</v>
      </c>
      <c r="C222" s="5">
        <v>83701</v>
      </c>
      <c r="D222" s="4" t="s">
        <v>340</v>
      </c>
      <c r="E222" s="9">
        <v>0</v>
      </c>
      <c r="F222" s="83">
        <v>0</v>
      </c>
      <c r="G222" s="83">
        <v>0</v>
      </c>
      <c r="H222" s="84">
        <f t="shared" si="3"/>
        <v>0</v>
      </c>
    </row>
    <row r="223" spans="1:8">
      <c r="A223" s="20">
        <v>785820</v>
      </c>
      <c r="B223" s="5" t="s">
        <v>13</v>
      </c>
      <c r="C223" s="5"/>
      <c r="D223" s="4" t="s">
        <v>341</v>
      </c>
      <c r="E223" s="9">
        <v>0</v>
      </c>
      <c r="F223" s="83">
        <v>0</v>
      </c>
      <c r="G223" s="83">
        <v>0</v>
      </c>
      <c r="H223" s="84">
        <f t="shared" si="3"/>
        <v>0</v>
      </c>
    </row>
    <row r="224" spans="1:8">
      <c r="A224" s="20" t="s">
        <v>342</v>
      </c>
      <c r="B224" s="5" t="s">
        <v>13</v>
      </c>
      <c r="C224" s="5"/>
      <c r="D224" s="4" t="s">
        <v>343</v>
      </c>
      <c r="E224" s="9">
        <v>0</v>
      </c>
      <c r="F224" s="83">
        <v>0</v>
      </c>
      <c r="G224" s="83">
        <v>0</v>
      </c>
      <c r="H224" s="84">
        <f t="shared" si="3"/>
        <v>0</v>
      </c>
    </row>
    <row r="225" spans="1:8">
      <c r="A225" s="20" t="s">
        <v>344</v>
      </c>
      <c r="B225" s="5" t="s">
        <v>13</v>
      </c>
      <c r="C225" s="5"/>
      <c r="D225" s="4" t="s">
        <v>345</v>
      </c>
      <c r="E225" s="9">
        <v>0</v>
      </c>
      <c r="F225" s="83">
        <v>0</v>
      </c>
      <c r="G225" s="83">
        <v>0</v>
      </c>
      <c r="H225" s="84">
        <f t="shared" si="3"/>
        <v>0</v>
      </c>
    </row>
    <row r="226" spans="1:8">
      <c r="A226" s="20" t="s">
        <v>346</v>
      </c>
      <c r="B226" s="5" t="s">
        <v>13</v>
      </c>
      <c r="C226" s="5"/>
      <c r="D226" s="4" t="s">
        <v>347</v>
      </c>
      <c r="E226" s="9">
        <v>0</v>
      </c>
      <c r="F226" s="83">
        <v>0</v>
      </c>
      <c r="G226" s="83">
        <v>0</v>
      </c>
      <c r="H226" s="84">
        <f t="shared" si="3"/>
        <v>0</v>
      </c>
    </row>
    <row r="227" spans="1:8">
      <c r="A227" s="20" t="s">
        <v>348</v>
      </c>
      <c r="B227" s="5" t="s">
        <v>13</v>
      </c>
      <c r="C227" s="5"/>
      <c r="D227" s="4" t="s">
        <v>349</v>
      </c>
      <c r="E227" s="9">
        <v>0</v>
      </c>
      <c r="F227" s="83">
        <v>0</v>
      </c>
      <c r="G227" s="83">
        <v>0</v>
      </c>
      <c r="H227" s="84">
        <f t="shared" si="3"/>
        <v>0</v>
      </c>
    </row>
    <row r="228" spans="1:8">
      <c r="A228" s="20">
        <v>785910</v>
      </c>
      <c r="B228" s="5" t="s">
        <v>13</v>
      </c>
      <c r="C228" s="5"/>
      <c r="D228" s="4" t="s">
        <v>350</v>
      </c>
      <c r="E228" s="9">
        <v>0</v>
      </c>
      <c r="F228" s="83">
        <v>0</v>
      </c>
      <c r="G228" s="83">
        <v>0</v>
      </c>
      <c r="H228" s="84">
        <f t="shared" si="3"/>
        <v>0</v>
      </c>
    </row>
    <row r="229" spans="1:8">
      <c r="A229" s="20">
        <v>785920</v>
      </c>
      <c r="B229" s="5" t="s">
        <v>13</v>
      </c>
      <c r="C229" s="5"/>
      <c r="D229" s="4" t="s">
        <v>351</v>
      </c>
      <c r="E229" s="9">
        <v>0</v>
      </c>
      <c r="F229" s="83">
        <v>0</v>
      </c>
      <c r="G229" s="83">
        <v>0</v>
      </c>
      <c r="H229" s="84">
        <f t="shared" si="3"/>
        <v>0</v>
      </c>
    </row>
    <row r="230" spans="1:8">
      <c r="A230" s="20" t="s">
        <v>352</v>
      </c>
      <c r="B230" s="5" t="s">
        <v>13</v>
      </c>
      <c r="C230" s="5">
        <v>81501</v>
      </c>
      <c r="D230" s="4" t="s">
        <v>353</v>
      </c>
      <c r="E230" s="9">
        <v>0</v>
      </c>
      <c r="F230" s="83">
        <v>0</v>
      </c>
      <c r="G230" s="83">
        <v>0</v>
      </c>
      <c r="H230" s="84">
        <f t="shared" si="3"/>
        <v>0</v>
      </c>
    </row>
    <row r="231" spans="1:8">
      <c r="A231" s="20" t="s">
        <v>354</v>
      </c>
      <c r="B231" s="5" t="s">
        <v>13</v>
      </c>
      <c r="C231" s="5">
        <v>81501</v>
      </c>
      <c r="D231" s="4" t="s">
        <v>355</v>
      </c>
      <c r="E231" s="9">
        <v>0</v>
      </c>
      <c r="F231" s="83">
        <v>0</v>
      </c>
      <c r="G231" s="83">
        <v>0</v>
      </c>
      <c r="H231" s="84">
        <f t="shared" si="3"/>
        <v>0</v>
      </c>
    </row>
    <row r="232" spans="1:8">
      <c r="A232" s="20" t="s">
        <v>356</v>
      </c>
      <c r="B232" s="5" t="s">
        <v>13</v>
      </c>
      <c r="C232" s="5">
        <v>81501</v>
      </c>
      <c r="D232" s="4" t="s">
        <v>357</v>
      </c>
      <c r="E232" s="9">
        <v>0</v>
      </c>
      <c r="F232" s="83">
        <v>0</v>
      </c>
      <c r="G232" s="83">
        <v>0</v>
      </c>
      <c r="H232" s="84">
        <f t="shared" si="3"/>
        <v>0</v>
      </c>
    </row>
    <row r="233" spans="1:8">
      <c r="A233" s="20" t="s">
        <v>358</v>
      </c>
      <c r="B233" s="5" t="s">
        <v>13</v>
      </c>
      <c r="C233" s="5">
        <v>81501</v>
      </c>
      <c r="D233" s="4" t="s">
        <v>359</v>
      </c>
      <c r="E233" s="9">
        <v>0</v>
      </c>
      <c r="F233" s="83">
        <v>0</v>
      </c>
      <c r="G233" s="83">
        <v>0</v>
      </c>
      <c r="H233" s="84">
        <f t="shared" si="3"/>
        <v>0</v>
      </c>
    </row>
    <row r="234" spans="1:8">
      <c r="A234" s="20" t="s">
        <v>360</v>
      </c>
      <c r="B234" s="5" t="s">
        <v>13</v>
      </c>
      <c r="C234" s="5">
        <v>81501</v>
      </c>
      <c r="D234" s="4" t="s">
        <v>361</v>
      </c>
      <c r="E234" s="9">
        <v>0</v>
      </c>
      <c r="F234" s="83">
        <v>0</v>
      </c>
      <c r="G234" s="83">
        <v>0</v>
      </c>
      <c r="H234" s="84">
        <f t="shared" si="3"/>
        <v>0</v>
      </c>
    </row>
    <row r="235" spans="1:8">
      <c r="A235" s="20" t="s">
        <v>362</v>
      </c>
      <c r="B235" s="5" t="s">
        <v>13</v>
      </c>
      <c r="C235" s="5">
        <v>81501</v>
      </c>
      <c r="D235" s="4" t="s">
        <v>363</v>
      </c>
      <c r="E235" s="9">
        <v>676000</v>
      </c>
      <c r="F235" s="84">
        <v>196000</v>
      </c>
      <c r="G235" s="83">
        <v>0</v>
      </c>
      <c r="H235" s="84">
        <f t="shared" si="3"/>
        <v>872000</v>
      </c>
    </row>
    <row r="236" spans="1:8">
      <c r="A236" s="20" t="s">
        <v>364</v>
      </c>
      <c r="B236" s="5" t="s">
        <v>13</v>
      </c>
      <c r="C236" s="5">
        <v>81501</v>
      </c>
      <c r="D236" s="4" t="s">
        <v>365</v>
      </c>
      <c r="E236" s="9">
        <v>0</v>
      </c>
      <c r="F236" s="83">
        <v>0</v>
      </c>
      <c r="G236" s="83">
        <v>0</v>
      </c>
      <c r="H236" s="84">
        <f t="shared" si="3"/>
        <v>0</v>
      </c>
    </row>
    <row r="237" spans="1:8">
      <c r="A237" s="20" t="s">
        <v>366</v>
      </c>
      <c r="B237" s="5" t="s">
        <v>13</v>
      </c>
      <c r="C237" s="5">
        <v>81400</v>
      </c>
      <c r="D237" s="4" t="s">
        <v>367</v>
      </c>
      <c r="E237" s="9">
        <v>126064</v>
      </c>
      <c r="F237" s="84">
        <v>30500</v>
      </c>
      <c r="G237" s="83">
        <v>0</v>
      </c>
      <c r="H237" s="84">
        <f t="shared" si="3"/>
        <v>156564</v>
      </c>
    </row>
    <row r="238" spans="1:8">
      <c r="A238" s="20" t="s">
        <v>368</v>
      </c>
      <c r="B238" s="5" t="s">
        <v>13</v>
      </c>
      <c r="C238" s="5"/>
      <c r="D238" s="4" t="s">
        <v>369</v>
      </c>
      <c r="E238" s="9">
        <v>0</v>
      </c>
      <c r="F238" s="83">
        <v>0</v>
      </c>
      <c r="G238" s="83">
        <v>0</v>
      </c>
      <c r="H238" s="84">
        <f t="shared" si="3"/>
        <v>0</v>
      </c>
    </row>
    <row r="239" spans="1:8">
      <c r="A239" s="20" t="s">
        <v>370</v>
      </c>
      <c r="B239" s="5" t="s">
        <v>13</v>
      </c>
      <c r="C239" s="5">
        <v>81402</v>
      </c>
      <c r="D239" s="4" t="s">
        <v>371</v>
      </c>
      <c r="E239" s="9">
        <v>671152</v>
      </c>
      <c r="F239" s="84">
        <v>358136</v>
      </c>
      <c r="G239" s="83">
        <v>0</v>
      </c>
      <c r="H239" s="84">
        <f t="shared" si="3"/>
        <v>1029288</v>
      </c>
    </row>
    <row r="240" spans="1:8">
      <c r="A240" s="20" t="s">
        <v>372</v>
      </c>
      <c r="B240" s="5" t="s">
        <v>13</v>
      </c>
      <c r="C240" s="5">
        <v>81402</v>
      </c>
      <c r="D240" s="4" t="s">
        <v>373</v>
      </c>
      <c r="E240" s="9">
        <v>0</v>
      </c>
      <c r="F240" s="83">
        <v>0</v>
      </c>
      <c r="G240" s="83">
        <v>0</v>
      </c>
      <c r="H240" s="84">
        <f t="shared" si="3"/>
        <v>0</v>
      </c>
    </row>
    <row r="241" spans="1:8">
      <c r="A241" s="20" t="s">
        <v>374</v>
      </c>
      <c r="B241" s="5" t="s">
        <v>13</v>
      </c>
      <c r="C241" s="5">
        <v>81402</v>
      </c>
      <c r="D241" s="4" t="s">
        <v>375</v>
      </c>
      <c r="E241" s="9">
        <v>0</v>
      </c>
      <c r="F241" s="83">
        <v>0</v>
      </c>
      <c r="G241" s="83">
        <v>0</v>
      </c>
      <c r="H241" s="84">
        <f t="shared" si="3"/>
        <v>0</v>
      </c>
    </row>
    <row r="242" spans="1:8">
      <c r="A242" s="20" t="s">
        <v>376</v>
      </c>
      <c r="B242" s="5" t="s">
        <v>13</v>
      </c>
      <c r="C242" s="5">
        <v>81402</v>
      </c>
      <c r="D242" s="4" t="s">
        <v>377</v>
      </c>
      <c r="E242" s="9">
        <v>141960</v>
      </c>
      <c r="F242" s="84">
        <v>35490</v>
      </c>
      <c r="G242" s="83">
        <v>0</v>
      </c>
      <c r="H242" s="84">
        <f t="shared" si="3"/>
        <v>177450</v>
      </c>
    </row>
    <row r="243" spans="1:8">
      <c r="A243" s="20" t="s">
        <v>378</v>
      </c>
      <c r="B243" s="5" t="s">
        <v>13</v>
      </c>
      <c r="C243" s="5">
        <v>81402</v>
      </c>
      <c r="D243" s="4" t="s">
        <v>379</v>
      </c>
      <c r="E243" s="9">
        <v>210848</v>
      </c>
      <c r="F243" s="84">
        <v>52712</v>
      </c>
      <c r="G243" s="83">
        <v>0</v>
      </c>
      <c r="H243" s="84">
        <f t="shared" si="3"/>
        <v>263560</v>
      </c>
    </row>
    <row r="244" spans="1:8">
      <c r="A244" s="20" t="s">
        <v>380</v>
      </c>
      <c r="B244" s="5" t="s">
        <v>13</v>
      </c>
      <c r="C244" s="5">
        <v>81402</v>
      </c>
      <c r="D244" s="4" t="s">
        <v>381</v>
      </c>
      <c r="E244" s="9">
        <v>226575</v>
      </c>
      <c r="F244" s="84">
        <v>52712</v>
      </c>
      <c r="G244" s="83">
        <v>0</v>
      </c>
      <c r="H244" s="84">
        <f t="shared" si="3"/>
        <v>279287</v>
      </c>
    </row>
    <row r="245" spans="1:8">
      <c r="A245" s="20" t="s">
        <v>382</v>
      </c>
      <c r="B245" s="5" t="s">
        <v>13</v>
      </c>
      <c r="C245" s="5">
        <v>81402</v>
      </c>
      <c r="D245" s="4" t="s">
        <v>383</v>
      </c>
      <c r="E245" s="9">
        <v>153807</v>
      </c>
      <c r="F245" s="84">
        <v>21349</v>
      </c>
      <c r="G245" s="83">
        <v>0</v>
      </c>
      <c r="H245" s="84">
        <f t="shared" si="3"/>
        <v>175156</v>
      </c>
    </row>
    <row r="246" spans="1:8">
      <c r="A246" s="20" t="s">
        <v>384</v>
      </c>
      <c r="B246" s="5" t="s">
        <v>13</v>
      </c>
      <c r="C246" s="5">
        <v>81402</v>
      </c>
      <c r="D246" s="4" t="s">
        <v>385</v>
      </c>
      <c r="E246" s="9">
        <v>574083</v>
      </c>
      <c r="F246" s="84">
        <v>131741</v>
      </c>
      <c r="G246" s="83">
        <v>0</v>
      </c>
      <c r="H246" s="84">
        <f t="shared" si="3"/>
        <v>705824</v>
      </c>
    </row>
    <row r="247" spans="1:8">
      <c r="A247" s="20" t="s">
        <v>386</v>
      </c>
      <c r="B247" s="5" t="s">
        <v>13</v>
      </c>
      <c r="C247" s="5">
        <v>81403</v>
      </c>
      <c r="D247" s="4" t="s">
        <v>387</v>
      </c>
      <c r="E247" s="9">
        <v>0</v>
      </c>
      <c r="F247" s="83">
        <v>0</v>
      </c>
      <c r="G247" s="83">
        <v>0</v>
      </c>
      <c r="H247" s="84">
        <f t="shared" si="3"/>
        <v>0</v>
      </c>
    </row>
    <row r="248" spans="1:8">
      <c r="A248" s="20" t="s">
        <v>388</v>
      </c>
      <c r="B248" s="5" t="s">
        <v>13</v>
      </c>
      <c r="C248" s="5">
        <v>81403</v>
      </c>
      <c r="D248" s="4" t="s">
        <v>389</v>
      </c>
      <c r="E248" s="9">
        <v>0</v>
      </c>
      <c r="F248" s="83">
        <v>0</v>
      </c>
      <c r="G248" s="83">
        <v>0</v>
      </c>
      <c r="H248" s="84">
        <f t="shared" si="3"/>
        <v>0</v>
      </c>
    </row>
    <row r="249" spans="1:8">
      <c r="A249" s="20" t="s">
        <v>390</v>
      </c>
      <c r="B249" s="5" t="s">
        <v>13</v>
      </c>
      <c r="C249" s="5">
        <v>81403</v>
      </c>
      <c r="D249" s="4" t="s">
        <v>391</v>
      </c>
      <c r="E249" s="9">
        <v>0</v>
      </c>
      <c r="F249" s="83">
        <v>0</v>
      </c>
      <c r="G249" s="83">
        <v>0</v>
      </c>
      <c r="H249" s="84">
        <f t="shared" si="3"/>
        <v>0</v>
      </c>
    </row>
    <row r="250" spans="1:8">
      <c r="A250" s="20" t="s">
        <v>392</v>
      </c>
      <c r="B250" s="5" t="s">
        <v>13</v>
      </c>
      <c r="C250" s="5">
        <v>81403</v>
      </c>
      <c r="D250" s="4" t="s">
        <v>393</v>
      </c>
      <c r="E250" s="9">
        <v>0</v>
      </c>
      <c r="F250" s="83">
        <v>0</v>
      </c>
      <c r="G250" s="83">
        <v>0</v>
      </c>
      <c r="H250" s="84">
        <f t="shared" si="3"/>
        <v>0</v>
      </c>
    </row>
    <row r="251" spans="1:8">
      <c r="A251" s="20" t="s">
        <v>394</v>
      </c>
      <c r="B251" s="5" t="s">
        <v>13</v>
      </c>
      <c r="C251" s="5">
        <v>81403</v>
      </c>
      <c r="D251" s="4" t="s">
        <v>395</v>
      </c>
      <c r="E251" s="9">
        <v>14700</v>
      </c>
      <c r="F251" s="84">
        <v>0</v>
      </c>
      <c r="G251" s="83">
        <v>0</v>
      </c>
      <c r="H251" s="84">
        <f t="shared" si="3"/>
        <v>14700</v>
      </c>
    </row>
    <row r="252" spans="1:8">
      <c r="A252" s="20" t="s">
        <v>396</v>
      </c>
      <c r="B252" s="5" t="s">
        <v>13</v>
      </c>
      <c r="C252" s="5">
        <v>81403</v>
      </c>
      <c r="D252" s="4" t="s">
        <v>397</v>
      </c>
      <c r="E252" s="9">
        <v>312667</v>
      </c>
      <c r="F252" s="84">
        <v>150795</v>
      </c>
      <c r="G252" s="83">
        <v>0</v>
      </c>
      <c r="H252" s="84">
        <f t="shared" si="3"/>
        <v>463462</v>
      </c>
    </row>
    <row r="253" spans="1:8">
      <c r="A253" s="20" t="s">
        <v>398</v>
      </c>
      <c r="B253" s="5" t="s">
        <v>13</v>
      </c>
      <c r="C253" s="5">
        <v>81403</v>
      </c>
      <c r="D253" s="4" t="s">
        <v>399</v>
      </c>
      <c r="E253" s="9">
        <v>0</v>
      </c>
      <c r="F253" s="83">
        <v>0</v>
      </c>
      <c r="G253" s="83">
        <v>0</v>
      </c>
      <c r="H253" s="84">
        <f t="shared" si="3"/>
        <v>0</v>
      </c>
    </row>
    <row r="254" spans="1:8">
      <c r="A254" s="20" t="s">
        <v>400</v>
      </c>
      <c r="B254" s="5" t="s">
        <v>13</v>
      </c>
      <c r="C254" s="5">
        <v>81403</v>
      </c>
      <c r="D254" s="4" t="s">
        <v>401</v>
      </c>
      <c r="E254" s="9">
        <v>0</v>
      </c>
      <c r="F254" s="83">
        <v>0</v>
      </c>
      <c r="G254" s="83">
        <v>0</v>
      </c>
      <c r="H254" s="84">
        <f t="shared" si="3"/>
        <v>0</v>
      </c>
    </row>
    <row r="255" spans="1:8">
      <c r="A255" s="20" t="s">
        <v>402</v>
      </c>
      <c r="B255" s="5" t="s">
        <v>13</v>
      </c>
      <c r="C255" s="5"/>
      <c r="D255" s="4" t="s">
        <v>403</v>
      </c>
      <c r="E255" s="9">
        <v>0</v>
      </c>
      <c r="F255" s="83">
        <v>0</v>
      </c>
      <c r="G255" s="83">
        <v>0</v>
      </c>
      <c r="H255" s="84">
        <f t="shared" si="3"/>
        <v>0</v>
      </c>
    </row>
    <row r="256" spans="1:8">
      <c r="A256" s="20" t="s">
        <v>404</v>
      </c>
      <c r="B256" s="5" t="s">
        <v>13</v>
      </c>
      <c r="C256" s="5"/>
      <c r="D256" s="4" t="s">
        <v>405</v>
      </c>
      <c r="E256" s="9">
        <v>0</v>
      </c>
      <c r="F256" s="83">
        <v>0</v>
      </c>
      <c r="G256" s="83">
        <v>0</v>
      </c>
      <c r="H256" s="84">
        <f t="shared" si="3"/>
        <v>0</v>
      </c>
    </row>
    <row r="257" spans="1:8">
      <c r="A257" s="20">
        <v>786110</v>
      </c>
      <c r="B257" s="5" t="s">
        <v>13</v>
      </c>
      <c r="C257" s="5"/>
      <c r="D257" s="4" t="s">
        <v>406</v>
      </c>
      <c r="E257" s="9">
        <v>0</v>
      </c>
      <c r="F257" s="83">
        <v>0</v>
      </c>
      <c r="G257" s="83">
        <v>0</v>
      </c>
      <c r="H257" s="84">
        <f t="shared" si="3"/>
        <v>0</v>
      </c>
    </row>
    <row r="258" spans="1:8">
      <c r="A258" s="20">
        <v>786120</v>
      </c>
      <c r="B258" s="5" t="s">
        <v>13</v>
      </c>
      <c r="C258" s="5"/>
      <c r="D258" s="4" t="s">
        <v>407</v>
      </c>
      <c r="E258" s="9">
        <v>0</v>
      </c>
      <c r="F258" s="83">
        <v>0</v>
      </c>
      <c r="G258" s="83">
        <v>0</v>
      </c>
      <c r="H258" s="84">
        <f t="shared" si="3"/>
        <v>0</v>
      </c>
    </row>
    <row r="259" spans="1:8">
      <c r="A259" s="20">
        <v>786130</v>
      </c>
      <c r="B259" s="5" t="s">
        <v>13</v>
      </c>
      <c r="C259" s="5"/>
      <c r="D259" s="4" t="s">
        <v>408</v>
      </c>
      <c r="E259" s="9">
        <v>0</v>
      </c>
      <c r="F259" s="83">
        <v>0</v>
      </c>
      <c r="G259" s="83">
        <v>0</v>
      </c>
      <c r="H259" s="84">
        <f t="shared" si="3"/>
        <v>0</v>
      </c>
    </row>
    <row r="260" spans="1:8">
      <c r="A260" s="20">
        <v>786150</v>
      </c>
      <c r="B260" s="5" t="s">
        <v>13</v>
      </c>
      <c r="C260" s="5"/>
      <c r="D260" s="4" t="s">
        <v>409</v>
      </c>
      <c r="E260" s="9">
        <v>0</v>
      </c>
      <c r="F260" s="83">
        <v>0</v>
      </c>
      <c r="G260" s="83">
        <v>0</v>
      </c>
      <c r="H260" s="84">
        <f t="shared" si="3"/>
        <v>0</v>
      </c>
    </row>
    <row r="261" spans="1:8">
      <c r="A261" s="20">
        <v>786160</v>
      </c>
      <c r="B261" s="5" t="s">
        <v>13</v>
      </c>
      <c r="C261" s="5"/>
      <c r="D261" s="4" t="s">
        <v>410</v>
      </c>
      <c r="E261" s="9">
        <v>0</v>
      </c>
      <c r="F261" s="83">
        <v>0</v>
      </c>
      <c r="G261" s="83">
        <v>0</v>
      </c>
      <c r="H261" s="84">
        <f t="shared" si="3"/>
        <v>0</v>
      </c>
    </row>
    <row r="262" spans="1:8">
      <c r="A262" s="20" t="s">
        <v>411</v>
      </c>
      <c r="B262" s="5" t="s">
        <v>13</v>
      </c>
      <c r="C262" s="5"/>
      <c r="D262" s="4" t="s">
        <v>412</v>
      </c>
      <c r="E262" s="9">
        <v>0</v>
      </c>
      <c r="F262" s="83">
        <v>0</v>
      </c>
      <c r="G262" s="83">
        <v>0</v>
      </c>
      <c r="H262" s="84">
        <f t="shared" si="3"/>
        <v>0</v>
      </c>
    </row>
    <row r="263" spans="1:8">
      <c r="A263" s="20" t="s">
        <v>413</v>
      </c>
      <c r="B263" s="5" t="s">
        <v>13</v>
      </c>
      <c r="C263" s="5">
        <v>81204</v>
      </c>
      <c r="D263" s="4" t="s">
        <v>414</v>
      </c>
      <c r="E263" s="9">
        <v>976461</v>
      </c>
      <c r="F263" s="84">
        <v>49800</v>
      </c>
      <c r="G263" s="83">
        <v>0</v>
      </c>
      <c r="H263" s="84">
        <f t="shared" si="3"/>
        <v>1026261</v>
      </c>
    </row>
    <row r="264" spans="1:8">
      <c r="A264" s="20" t="s">
        <v>415</v>
      </c>
      <c r="B264" s="5" t="s">
        <v>13</v>
      </c>
      <c r="C264" s="5">
        <v>81204</v>
      </c>
      <c r="D264" s="4" t="s">
        <v>416</v>
      </c>
      <c r="E264" s="9">
        <v>0</v>
      </c>
      <c r="F264" s="83">
        <v>0</v>
      </c>
      <c r="G264" s="83">
        <v>0</v>
      </c>
      <c r="H264" s="84">
        <f t="shared" si="3"/>
        <v>0</v>
      </c>
    </row>
    <row r="265" spans="1:8">
      <c r="A265" s="20" t="s">
        <v>417</v>
      </c>
      <c r="B265" s="5" t="s">
        <v>13</v>
      </c>
      <c r="C265" s="5">
        <v>81204</v>
      </c>
      <c r="D265" s="4" t="s">
        <v>418</v>
      </c>
      <c r="E265" s="9">
        <v>0</v>
      </c>
      <c r="F265" s="83">
        <v>0</v>
      </c>
      <c r="G265" s="83">
        <v>0</v>
      </c>
      <c r="H265" s="84">
        <f t="shared" si="3"/>
        <v>0</v>
      </c>
    </row>
    <row r="266" spans="1:8">
      <c r="A266" s="20" t="s">
        <v>419</v>
      </c>
      <c r="B266" s="5" t="s">
        <v>13</v>
      </c>
      <c r="C266" s="5">
        <v>81204</v>
      </c>
      <c r="D266" s="4" t="s">
        <v>420</v>
      </c>
      <c r="E266" s="9">
        <v>0</v>
      </c>
      <c r="F266" s="83">
        <v>0</v>
      </c>
      <c r="G266" s="83">
        <v>0</v>
      </c>
      <c r="H266" s="84">
        <f t="shared" si="3"/>
        <v>0</v>
      </c>
    </row>
    <row r="267" spans="1:8">
      <c r="A267" s="20" t="s">
        <v>421</v>
      </c>
      <c r="B267" s="5" t="s">
        <v>13</v>
      </c>
      <c r="C267" s="5">
        <v>81204</v>
      </c>
      <c r="D267" s="4" t="s">
        <v>422</v>
      </c>
      <c r="E267" s="9">
        <v>314400</v>
      </c>
      <c r="F267" s="84">
        <v>109900</v>
      </c>
      <c r="G267" s="83">
        <v>0</v>
      </c>
      <c r="H267" s="84">
        <f t="shared" si="3"/>
        <v>424300</v>
      </c>
    </row>
    <row r="268" spans="1:8">
      <c r="A268" s="20" t="s">
        <v>423</v>
      </c>
      <c r="B268" s="5" t="s">
        <v>13</v>
      </c>
      <c r="C268" s="5">
        <v>81204</v>
      </c>
      <c r="D268" s="4" t="s">
        <v>424</v>
      </c>
      <c r="E268" s="9">
        <v>0</v>
      </c>
      <c r="F268" s="83">
        <v>0</v>
      </c>
      <c r="G268" s="83">
        <v>0</v>
      </c>
      <c r="H268" s="84">
        <f t="shared" si="3"/>
        <v>0</v>
      </c>
    </row>
    <row r="269" spans="1:8">
      <c r="A269" s="20" t="s">
        <v>425</v>
      </c>
      <c r="B269" s="5" t="s">
        <v>13</v>
      </c>
      <c r="C269" s="5">
        <v>81204</v>
      </c>
      <c r="D269" s="4" t="s">
        <v>426</v>
      </c>
      <c r="E269" s="9">
        <v>0</v>
      </c>
      <c r="F269" s="83">
        <v>0</v>
      </c>
      <c r="G269" s="83">
        <v>0</v>
      </c>
      <c r="H269" s="84">
        <f t="shared" si="3"/>
        <v>0</v>
      </c>
    </row>
    <row r="270" spans="1:8">
      <c r="A270" s="20" t="s">
        <v>427</v>
      </c>
      <c r="B270" s="5" t="s">
        <v>13</v>
      </c>
      <c r="C270" s="5">
        <v>81204</v>
      </c>
      <c r="D270" s="4" t="s">
        <v>428</v>
      </c>
      <c r="E270" s="9">
        <v>22180</v>
      </c>
      <c r="F270" s="83">
        <v>0</v>
      </c>
      <c r="G270" s="83">
        <v>0</v>
      </c>
      <c r="H270" s="84">
        <f t="shared" si="3"/>
        <v>22180</v>
      </c>
    </row>
    <row r="271" spans="1:8">
      <c r="A271" s="20" t="s">
        <v>429</v>
      </c>
      <c r="B271" s="5" t="s">
        <v>13</v>
      </c>
      <c r="C271" s="5">
        <v>81205</v>
      </c>
      <c r="D271" s="4" t="s">
        <v>430</v>
      </c>
      <c r="E271" s="9">
        <v>1750771</v>
      </c>
      <c r="F271" s="84">
        <v>13600</v>
      </c>
      <c r="G271" s="83">
        <v>0</v>
      </c>
      <c r="H271" s="84">
        <f t="shared" ref="H271:H335" si="4">E271+F271-G271</f>
        <v>1764371</v>
      </c>
    </row>
    <row r="272" spans="1:8">
      <c r="A272" s="20" t="s">
        <v>431</v>
      </c>
      <c r="B272" s="5" t="s">
        <v>13</v>
      </c>
      <c r="C272" s="5">
        <v>81205</v>
      </c>
      <c r="D272" s="4" t="s">
        <v>432</v>
      </c>
      <c r="E272" s="9">
        <v>0</v>
      </c>
      <c r="F272" s="83">
        <v>0</v>
      </c>
      <c r="G272" s="83">
        <v>0</v>
      </c>
      <c r="H272" s="84">
        <f t="shared" si="4"/>
        <v>0</v>
      </c>
    </row>
    <row r="273" spans="1:8">
      <c r="A273" s="20" t="s">
        <v>433</v>
      </c>
      <c r="B273" s="5" t="s">
        <v>13</v>
      </c>
      <c r="C273" s="5">
        <v>81205</v>
      </c>
      <c r="D273" s="4" t="s">
        <v>434</v>
      </c>
      <c r="E273" s="9">
        <v>0</v>
      </c>
      <c r="F273" s="83">
        <v>0</v>
      </c>
      <c r="G273" s="83">
        <v>0</v>
      </c>
      <c r="H273" s="84">
        <f t="shared" si="4"/>
        <v>0</v>
      </c>
    </row>
    <row r="274" spans="1:8">
      <c r="A274" s="20" t="s">
        <v>435</v>
      </c>
      <c r="B274" s="5" t="s">
        <v>13</v>
      </c>
      <c r="C274" s="5">
        <v>81205</v>
      </c>
      <c r="D274" s="4" t="s">
        <v>436</v>
      </c>
      <c r="E274" s="9">
        <v>0</v>
      </c>
      <c r="F274" s="83">
        <v>0</v>
      </c>
      <c r="G274" s="83">
        <v>0</v>
      </c>
      <c r="H274" s="84">
        <f t="shared" si="4"/>
        <v>0</v>
      </c>
    </row>
    <row r="275" spans="1:8">
      <c r="A275" s="20" t="s">
        <v>437</v>
      </c>
      <c r="B275" s="5" t="s">
        <v>13</v>
      </c>
      <c r="C275" s="5">
        <v>81205</v>
      </c>
      <c r="D275" s="4" t="s">
        <v>438</v>
      </c>
      <c r="E275" s="9">
        <v>910510</v>
      </c>
      <c r="F275" s="84">
        <v>98500</v>
      </c>
      <c r="G275" s="83">
        <v>0</v>
      </c>
      <c r="H275" s="84">
        <f t="shared" si="4"/>
        <v>1009010</v>
      </c>
    </row>
    <row r="276" spans="1:8">
      <c r="A276" s="20" t="s">
        <v>439</v>
      </c>
      <c r="B276" s="5" t="s">
        <v>13</v>
      </c>
      <c r="C276" s="5">
        <v>81205</v>
      </c>
      <c r="D276" s="4" t="s">
        <v>440</v>
      </c>
      <c r="E276" s="9">
        <v>299900</v>
      </c>
      <c r="F276" s="84">
        <v>256080</v>
      </c>
      <c r="G276" s="83">
        <v>0</v>
      </c>
      <c r="H276" s="84">
        <f t="shared" si="4"/>
        <v>555980</v>
      </c>
    </row>
    <row r="277" spans="1:8">
      <c r="A277" s="20" t="s">
        <v>441</v>
      </c>
      <c r="B277" s="5" t="s">
        <v>13</v>
      </c>
      <c r="C277" s="5">
        <v>81205</v>
      </c>
      <c r="D277" s="4" t="s">
        <v>442</v>
      </c>
      <c r="E277" s="9">
        <v>0</v>
      </c>
      <c r="F277" s="83">
        <v>0</v>
      </c>
      <c r="G277" s="83">
        <v>0</v>
      </c>
      <c r="H277" s="84">
        <f t="shared" si="4"/>
        <v>0</v>
      </c>
    </row>
    <row r="278" spans="1:8">
      <c r="A278" s="20" t="s">
        <v>443</v>
      </c>
      <c r="B278" s="5" t="s">
        <v>13</v>
      </c>
      <c r="C278" s="5">
        <v>81205</v>
      </c>
      <c r="D278" s="4" t="s">
        <v>444</v>
      </c>
      <c r="E278" s="9">
        <v>96000</v>
      </c>
      <c r="F278" s="83">
        <v>0</v>
      </c>
      <c r="G278" s="83">
        <v>0</v>
      </c>
      <c r="H278" s="84">
        <f t="shared" si="4"/>
        <v>96000</v>
      </c>
    </row>
    <row r="279" spans="1:8">
      <c r="A279" s="20" t="s">
        <v>445</v>
      </c>
      <c r="B279" s="5" t="s">
        <v>13</v>
      </c>
      <c r="C279" s="5">
        <v>81206</v>
      </c>
      <c r="D279" s="4" t="s">
        <v>446</v>
      </c>
      <c r="E279" s="9">
        <v>2521240</v>
      </c>
      <c r="F279" s="84">
        <v>499397</v>
      </c>
      <c r="G279" s="83">
        <v>0</v>
      </c>
      <c r="H279" s="84">
        <f t="shared" si="4"/>
        <v>3020637</v>
      </c>
    </row>
    <row r="280" spans="1:8">
      <c r="A280" s="20" t="s">
        <v>447</v>
      </c>
      <c r="B280" s="5" t="s">
        <v>13</v>
      </c>
      <c r="C280" s="5">
        <v>81206</v>
      </c>
      <c r="D280" s="4" t="s">
        <v>448</v>
      </c>
      <c r="E280" s="9">
        <v>0</v>
      </c>
      <c r="F280" s="83">
        <v>0</v>
      </c>
      <c r="G280" s="83">
        <v>0</v>
      </c>
      <c r="H280" s="84">
        <f t="shared" si="4"/>
        <v>0</v>
      </c>
    </row>
    <row r="281" spans="1:8">
      <c r="A281" s="20" t="s">
        <v>449</v>
      </c>
      <c r="B281" s="5" t="s">
        <v>13</v>
      </c>
      <c r="C281" s="5">
        <v>81206</v>
      </c>
      <c r="D281" s="4" t="s">
        <v>450</v>
      </c>
      <c r="E281" s="9">
        <v>0</v>
      </c>
      <c r="F281" s="83">
        <v>0</v>
      </c>
      <c r="G281" s="83">
        <v>0</v>
      </c>
      <c r="H281" s="84">
        <f t="shared" si="4"/>
        <v>0</v>
      </c>
    </row>
    <row r="282" spans="1:8">
      <c r="A282" s="20" t="s">
        <v>451</v>
      </c>
      <c r="B282" s="5" t="s">
        <v>13</v>
      </c>
      <c r="C282" s="5">
        <v>81206</v>
      </c>
      <c r="D282" s="4" t="s">
        <v>452</v>
      </c>
      <c r="E282" s="9">
        <v>0</v>
      </c>
      <c r="F282" s="83">
        <v>0</v>
      </c>
      <c r="G282" s="83">
        <v>0</v>
      </c>
      <c r="H282" s="84">
        <f t="shared" si="4"/>
        <v>0</v>
      </c>
    </row>
    <row r="283" spans="1:8">
      <c r="A283" s="20" t="s">
        <v>453</v>
      </c>
      <c r="B283" s="5" t="s">
        <v>13</v>
      </c>
      <c r="C283" s="5">
        <v>81206</v>
      </c>
      <c r="D283" s="4" t="s">
        <v>454</v>
      </c>
      <c r="E283" s="9">
        <v>1373173</v>
      </c>
      <c r="F283" s="84">
        <v>304306</v>
      </c>
      <c r="G283" s="83">
        <v>0</v>
      </c>
      <c r="H283" s="84">
        <f t="shared" si="4"/>
        <v>1677479</v>
      </c>
    </row>
    <row r="284" spans="1:8">
      <c r="A284" s="20" t="s">
        <v>455</v>
      </c>
      <c r="B284" s="5" t="s">
        <v>13</v>
      </c>
      <c r="C284" s="5">
        <v>81206</v>
      </c>
      <c r="D284" s="4" t="s">
        <v>456</v>
      </c>
      <c r="E284" s="9">
        <v>0</v>
      </c>
      <c r="F284" s="83">
        <v>0</v>
      </c>
      <c r="G284" s="83">
        <v>0</v>
      </c>
      <c r="H284" s="84">
        <f t="shared" si="4"/>
        <v>0</v>
      </c>
    </row>
    <row r="285" spans="1:8">
      <c r="A285" s="20" t="s">
        <v>457</v>
      </c>
      <c r="B285" s="5" t="s">
        <v>13</v>
      </c>
      <c r="C285" s="5">
        <v>81206</v>
      </c>
      <c r="D285" s="4" t="s">
        <v>458</v>
      </c>
      <c r="E285" s="9">
        <v>0</v>
      </c>
      <c r="F285" s="83">
        <v>0</v>
      </c>
      <c r="G285" s="83">
        <v>0</v>
      </c>
      <c r="H285" s="84">
        <f t="shared" si="4"/>
        <v>0</v>
      </c>
    </row>
    <row r="286" spans="1:8">
      <c r="A286" s="20" t="s">
        <v>459</v>
      </c>
      <c r="B286" s="5" t="s">
        <v>13</v>
      </c>
      <c r="C286" s="5">
        <v>81206</v>
      </c>
      <c r="D286" s="4" t="s">
        <v>460</v>
      </c>
      <c r="E286" s="9">
        <v>93468</v>
      </c>
      <c r="F286" s="83">
        <v>0</v>
      </c>
      <c r="G286" s="83">
        <v>0</v>
      </c>
      <c r="H286" s="84">
        <f t="shared" si="4"/>
        <v>93468</v>
      </c>
    </row>
    <row r="287" spans="1:8">
      <c r="A287" s="20" t="s">
        <v>461</v>
      </c>
      <c r="B287" s="5" t="s">
        <v>13</v>
      </c>
      <c r="C287" s="5">
        <v>81207</v>
      </c>
      <c r="D287" s="4" t="s">
        <v>462</v>
      </c>
      <c r="E287" s="9">
        <v>2841613</v>
      </c>
      <c r="F287" s="84">
        <v>0</v>
      </c>
      <c r="G287" s="83">
        <v>0</v>
      </c>
      <c r="H287" s="84">
        <f t="shared" si="4"/>
        <v>2841613</v>
      </c>
    </row>
    <row r="288" spans="1:8">
      <c r="A288" s="20" t="s">
        <v>463</v>
      </c>
      <c r="B288" s="5" t="s">
        <v>13</v>
      </c>
      <c r="C288" s="5">
        <v>81207</v>
      </c>
      <c r="D288" s="4" t="s">
        <v>464</v>
      </c>
      <c r="E288" s="9">
        <v>0</v>
      </c>
      <c r="F288" s="83">
        <v>0</v>
      </c>
      <c r="G288" s="83">
        <v>0</v>
      </c>
      <c r="H288" s="84">
        <f t="shared" si="4"/>
        <v>0</v>
      </c>
    </row>
    <row r="289" spans="1:8">
      <c r="A289" s="20" t="s">
        <v>465</v>
      </c>
      <c r="B289" s="5" t="s">
        <v>13</v>
      </c>
      <c r="C289" s="5">
        <v>81207</v>
      </c>
      <c r="D289" s="4" t="s">
        <v>466</v>
      </c>
      <c r="E289" s="9">
        <v>0</v>
      </c>
      <c r="F289" s="83">
        <v>0</v>
      </c>
      <c r="G289" s="83">
        <v>0</v>
      </c>
      <c r="H289" s="84">
        <f t="shared" si="4"/>
        <v>0</v>
      </c>
    </row>
    <row r="290" spans="1:8">
      <c r="A290" s="20" t="s">
        <v>467</v>
      </c>
      <c r="B290" s="5" t="s">
        <v>13</v>
      </c>
      <c r="C290" s="5">
        <v>81207</v>
      </c>
      <c r="D290" s="4" t="s">
        <v>468</v>
      </c>
      <c r="E290" s="9">
        <v>0</v>
      </c>
      <c r="F290" s="83">
        <v>0</v>
      </c>
      <c r="G290" s="83">
        <v>0</v>
      </c>
      <c r="H290" s="84">
        <f t="shared" si="4"/>
        <v>0</v>
      </c>
    </row>
    <row r="291" spans="1:8">
      <c r="A291" s="20" t="s">
        <v>469</v>
      </c>
      <c r="B291" s="5" t="s">
        <v>13</v>
      </c>
      <c r="C291" s="5">
        <v>81207</v>
      </c>
      <c r="D291" s="4" t="s">
        <v>470</v>
      </c>
      <c r="E291" s="9">
        <v>0</v>
      </c>
      <c r="F291" s="83">
        <v>240000</v>
      </c>
      <c r="G291" s="83">
        <v>0</v>
      </c>
      <c r="H291" s="84">
        <f t="shared" si="4"/>
        <v>240000</v>
      </c>
    </row>
    <row r="292" spans="1:8">
      <c r="A292" s="20" t="s">
        <v>471</v>
      </c>
      <c r="B292" s="5" t="s">
        <v>13</v>
      </c>
      <c r="C292" s="5">
        <v>81207</v>
      </c>
      <c r="D292" s="4" t="s">
        <v>472</v>
      </c>
      <c r="E292" s="9">
        <v>0</v>
      </c>
      <c r="F292" s="83">
        <v>160000</v>
      </c>
      <c r="G292" s="83">
        <v>0</v>
      </c>
      <c r="H292" s="84">
        <f t="shared" si="4"/>
        <v>160000</v>
      </c>
    </row>
    <row r="293" spans="1:8">
      <c r="A293" s="20" t="s">
        <v>473</v>
      </c>
      <c r="B293" s="5" t="s">
        <v>13</v>
      </c>
      <c r="C293" s="5">
        <v>81207</v>
      </c>
      <c r="D293" s="4" t="s">
        <v>474</v>
      </c>
      <c r="E293" s="9">
        <v>0</v>
      </c>
      <c r="F293" s="83">
        <v>0</v>
      </c>
      <c r="G293" s="83">
        <v>0</v>
      </c>
      <c r="H293" s="84">
        <f t="shared" si="4"/>
        <v>0</v>
      </c>
    </row>
    <row r="294" spans="1:8">
      <c r="A294" s="20" t="s">
        <v>475</v>
      </c>
      <c r="B294" s="5" t="s">
        <v>13</v>
      </c>
      <c r="C294" s="5">
        <v>81207</v>
      </c>
      <c r="D294" s="4" t="s">
        <v>476</v>
      </c>
      <c r="E294" s="9">
        <v>434000</v>
      </c>
      <c r="F294" s="83">
        <v>0</v>
      </c>
      <c r="G294" s="83">
        <v>0</v>
      </c>
      <c r="H294" s="84">
        <f t="shared" si="4"/>
        <v>434000</v>
      </c>
    </row>
    <row r="295" spans="1:8">
      <c r="A295" s="20" t="s">
        <v>477</v>
      </c>
      <c r="B295" s="5" t="s">
        <v>13</v>
      </c>
      <c r="C295" s="5">
        <v>81208</v>
      </c>
      <c r="D295" s="4" t="s">
        <v>478</v>
      </c>
      <c r="E295" s="9">
        <v>0</v>
      </c>
      <c r="F295" s="83">
        <v>0</v>
      </c>
      <c r="G295" s="83">
        <v>0</v>
      </c>
      <c r="H295" s="84">
        <f t="shared" si="4"/>
        <v>0</v>
      </c>
    </row>
    <row r="296" spans="1:8">
      <c r="A296" s="20" t="s">
        <v>479</v>
      </c>
      <c r="B296" s="5" t="s">
        <v>13</v>
      </c>
      <c r="C296" s="5">
        <v>81208</v>
      </c>
      <c r="D296" s="4" t="s">
        <v>480</v>
      </c>
      <c r="E296" s="9">
        <v>0</v>
      </c>
      <c r="F296" s="83">
        <v>0</v>
      </c>
      <c r="G296" s="83">
        <v>0</v>
      </c>
      <c r="H296" s="84">
        <f t="shared" si="4"/>
        <v>0</v>
      </c>
    </row>
    <row r="297" spans="1:8">
      <c r="A297" s="20" t="s">
        <v>481</v>
      </c>
      <c r="B297" s="5" t="s">
        <v>13</v>
      </c>
      <c r="C297" s="5">
        <v>81208</v>
      </c>
      <c r="D297" s="4" t="s">
        <v>482</v>
      </c>
      <c r="E297" s="9">
        <v>0</v>
      </c>
      <c r="F297" s="83">
        <v>0</v>
      </c>
      <c r="G297" s="83">
        <v>0</v>
      </c>
      <c r="H297" s="84">
        <f t="shared" si="4"/>
        <v>0</v>
      </c>
    </row>
    <row r="298" spans="1:8">
      <c r="A298" s="20" t="s">
        <v>483</v>
      </c>
      <c r="B298" s="5" t="s">
        <v>13</v>
      </c>
      <c r="C298" s="5">
        <v>81208</v>
      </c>
      <c r="D298" s="4" t="s">
        <v>484</v>
      </c>
      <c r="E298" s="9">
        <v>0</v>
      </c>
      <c r="F298" s="83">
        <v>0</v>
      </c>
      <c r="G298" s="83">
        <v>0</v>
      </c>
      <c r="H298" s="84">
        <f t="shared" si="4"/>
        <v>0</v>
      </c>
    </row>
    <row r="299" spans="1:8">
      <c r="A299" s="20" t="s">
        <v>485</v>
      </c>
      <c r="B299" s="5" t="s">
        <v>13</v>
      </c>
      <c r="C299" s="5">
        <v>81208</v>
      </c>
      <c r="D299" s="4" t="s">
        <v>486</v>
      </c>
      <c r="E299" s="9">
        <v>2088330</v>
      </c>
      <c r="F299" s="83">
        <v>0</v>
      </c>
      <c r="G299" s="83">
        <v>0</v>
      </c>
      <c r="H299" s="84">
        <f t="shared" si="4"/>
        <v>2088330</v>
      </c>
    </row>
    <row r="300" spans="1:8">
      <c r="A300" s="20" t="s">
        <v>487</v>
      </c>
      <c r="B300" s="5" t="s">
        <v>13</v>
      </c>
      <c r="C300" s="5">
        <v>81208</v>
      </c>
      <c r="D300" s="4" t="s">
        <v>488</v>
      </c>
      <c r="E300" s="9">
        <v>0</v>
      </c>
      <c r="F300" s="83">
        <v>0</v>
      </c>
      <c r="G300" s="83">
        <v>0</v>
      </c>
      <c r="H300" s="84">
        <f t="shared" si="4"/>
        <v>0</v>
      </c>
    </row>
    <row r="301" spans="1:8">
      <c r="A301" s="20">
        <v>786251</v>
      </c>
      <c r="B301" s="5" t="s">
        <v>13</v>
      </c>
      <c r="C301" s="5">
        <v>81300</v>
      </c>
      <c r="D301" s="4" t="s">
        <v>489</v>
      </c>
      <c r="E301" s="9">
        <v>0</v>
      </c>
      <c r="F301" s="83">
        <v>0</v>
      </c>
      <c r="G301" s="83">
        <v>0</v>
      </c>
      <c r="H301" s="84">
        <f t="shared" si="4"/>
        <v>0</v>
      </c>
    </row>
    <row r="302" spans="1:8">
      <c r="A302" s="20" t="s">
        <v>490</v>
      </c>
      <c r="B302" s="5" t="s">
        <v>13</v>
      </c>
      <c r="C302" s="5">
        <v>81300</v>
      </c>
      <c r="D302" s="4" t="s">
        <v>491</v>
      </c>
      <c r="E302" s="9">
        <v>0</v>
      </c>
      <c r="F302" s="83">
        <v>0</v>
      </c>
      <c r="G302" s="83">
        <v>0</v>
      </c>
      <c r="H302" s="84">
        <f t="shared" si="4"/>
        <v>0</v>
      </c>
    </row>
    <row r="303" spans="1:8">
      <c r="A303" s="20" t="s">
        <v>492</v>
      </c>
      <c r="B303" s="5" t="s">
        <v>13</v>
      </c>
      <c r="C303" s="5">
        <v>81300</v>
      </c>
      <c r="D303" s="4" t="s">
        <v>493</v>
      </c>
      <c r="E303" s="9">
        <v>0</v>
      </c>
      <c r="F303" s="83">
        <v>0</v>
      </c>
      <c r="G303" s="83">
        <v>0</v>
      </c>
      <c r="H303" s="84">
        <f t="shared" si="4"/>
        <v>0</v>
      </c>
    </row>
    <row r="304" spans="1:8">
      <c r="A304" s="20" t="s">
        <v>494</v>
      </c>
      <c r="B304" s="5" t="s">
        <v>13</v>
      </c>
      <c r="C304" s="5">
        <v>81300</v>
      </c>
      <c r="D304" s="4" t="s">
        <v>495</v>
      </c>
      <c r="E304" s="9">
        <v>0</v>
      </c>
      <c r="F304" s="83">
        <v>0</v>
      </c>
      <c r="G304" s="83">
        <v>0</v>
      </c>
      <c r="H304" s="84">
        <f t="shared" si="4"/>
        <v>0</v>
      </c>
    </row>
    <row r="305" spans="1:8">
      <c r="A305" s="20" t="s">
        <v>496</v>
      </c>
      <c r="B305" s="5" t="s">
        <v>13</v>
      </c>
      <c r="C305" s="5">
        <v>81300</v>
      </c>
      <c r="D305" s="4" t="s">
        <v>497</v>
      </c>
      <c r="E305" s="9">
        <v>0</v>
      </c>
      <c r="F305" s="83">
        <v>0</v>
      </c>
      <c r="G305" s="83">
        <v>0</v>
      </c>
      <c r="H305" s="84">
        <f t="shared" si="4"/>
        <v>0</v>
      </c>
    </row>
    <row r="306" spans="1:8">
      <c r="A306" s="20" t="s">
        <v>498</v>
      </c>
      <c r="B306" s="5" t="s">
        <v>13</v>
      </c>
      <c r="C306" s="5">
        <v>81301</v>
      </c>
      <c r="D306" s="4" t="s">
        <v>499</v>
      </c>
      <c r="E306" s="9">
        <v>0</v>
      </c>
      <c r="F306" s="83">
        <v>0</v>
      </c>
      <c r="G306" s="83">
        <v>0</v>
      </c>
      <c r="H306" s="84">
        <f t="shared" si="4"/>
        <v>0</v>
      </c>
    </row>
    <row r="307" spans="1:8">
      <c r="A307" s="20" t="s">
        <v>500</v>
      </c>
      <c r="B307" s="5" t="s">
        <v>13</v>
      </c>
      <c r="C307" s="5">
        <v>81301</v>
      </c>
      <c r="D307" s="4" t="s">
        <v>501</v>
      </c>
      <c r="E307" s="9">
        <v>0</v>
      </c>
      <c r="F307" s="83">
        <v>0</v>
      </c>
      <c r="G307" s="83">
        <v>0</v>
      </c>
      <c r="H307" s="84">
        <f t="shared" si="4"/>
        <v>0</v>
      </c>
    </row>
    <row r="308" spans="1:8">
      <c r="A308" s="20" t="s">
        <v>502</v>
      </c>
      <c r="B308" s="5" t="s">
        <v>13</v>
      </c>
      <c r="C308" s="5">
        <v>81301</v>
      </c>
      <c r="D308" s="4" t="s">
        <v>503</v>
      </c>
      <c r="E308" s="9">
        <v>0</v>
      </c>
      <c r="F308" s="83">
        <v>0</v>
      </c>
      <c r="G308" s="83">
        <v>0</v>
      </c>
      <c r="H308" s="84">
        <f t="shared" si="4"/>
        <v>0</v>
      </c>
    </row>
    <row r="309" spans="1:8">
      <c r="A309" s="20" t="s">
        <v>504</v>
      </c>
      <c r="B309" s="5" t="s">
        <v>13</v>
      </c>
      <c r="C309" s="5">
        <v>81301</v>
      </c>
      <c r="D309" s="4" t="s">
        <v>505</v>
      </c>
      <c r="E309" s="9">
        <v>0</v>
      </c>
      <c r="F309" s="83">
        <v>0</v>
      </c>
      <c r="G309" s="83">
        <v>0</v>
      </c>
      <c r="H309" s="84">
        <f t="shared" si="4"/>
        <v>0</v>
      </c>
    </row>
    <row r="310" spans="1:8">
      <c r="A310" s="20" t="s">
        <v>506</v>
      </c>
      <c r="B310" s="5" t="s">
        <v>13</v>
      </c>
      <c r="C310" s="5">
        <v>81301</v>
      </c>
      <c r="D310" s="4" t="s">
        <v>507</v>
      </c>
      <c r="E310" s="9">
        <v>38000</v>
      </c>
      <c r="F310" s="84">
        <v>0</v>
      </c>
      <c r="G310" s="83">
        <v>0</v>
      </c>
      <c r="H310" s="84">
        <f t="shared" si="4"/>
        <v>38000</v>
      </c>
    </row>
    <row r="311" spans="1:8">
      <c r="A311" s="20" t="s">
        <v>508</v>
      </c>
      <c r="B311" s="5" t="s">
        <v>13</v>
      </c>
      <c r="C311" s="5">
        <v>81301</v>
      </c>
      <c r="D311" s="4" t="s">
        <v>509</v>
      </c>
      <c r="E311" s="9">
        <v>0</v>
      </c>
      <c r="F311" s="83">
        <v>0</v>
      </c>
      <c r="G311" s="83">
        <v>0</v>
      </c>
      <c r="H311" s="84">
        <f t="shared" si="4"/>
        <v>0</v>
      </c>
    </row>
    <row r="312" spans="1:8">
      <c r="A312" s="20" t="s">
        <v>510</v>
      </c>
      <c r="B312" s="5" t="s">
        <v>13</v>
      </c>
      <c r="C312" s="5">
        <v>81301</v>
      </c>
      <c r="D312" s="4" t="s">
        <v>511</v>
      </c>
      <c r="E312" s="9">
        <v>0</v>
      </c>
      <c r="F312" s="83">
        <v>0</v>
      </c>
      <c r="G312" s="83">
        <v>0</v>
      </c>
      <c r="H312" s="84">
        <f t="shared" si="4"/>
        <v>0</v>
      </c>
    </row>
    <row r="313" spans="1:8">
      <c r="A313" s="20" t="s">
        <v>510</v>
      </c>
      <c r="B313" s="5" t="s">
        <v>13</v>
      </c>
      <c r="C313" s="5">
        <v>81301</v>
      </c>
      <c r="D313" s="4" t="s">
        <v>512</v>
      </c>
      <c r="E313" s="9">
        <v>0</v>
      </c>
      <c r="F313" s="83">
        <v>0</v>
      </c>
      <c r="G313" s="83">
        <v>0</v>
      </c>
      <c r="H313" s="84">
        <f t="shared" si="4"/>
        <v>0</v>
      </c>
    </row>
    <row r="314" spans="1:8">
      <c r="A314" s="20" t="s">
        <v>513</v>
      </c>
      <c r="B314" s="5" t="s">
        <v>13</v>
      </c>
      <c r="C314" s="5">
        <v>81302</v>
      </c>
      <c r="D314" s="4" t="s">
        <v>514</v>
      </c>
      <c r="E314" s="9">
        <v>0</v>
      </c>
      <c r="F314" s="83">
        <v>0</v>
      </c>
      <c r="G314" s="83">
        <v>0</v>
      </c>
      <c r="H314" s="84">
        <f t="shared" si="4"/>
        <v>0</v>
      </c>
    </row>
    <row r="315" spans="1:8">
      <c r="A315" s="20" t="s">
        <v>515</v>
      </c>
      <c r="B315" s="5" t="s">
        <v>13</v>
      </c>
      <c r="C315" s="5">
        <v>81302</v>
      </c>
      <c r="D315" s="4" t="s">
        <v>516</v>
      </c>
      <c r="E315" s="9">
        <v>0</v>
      </c>
      <c r="F315" s="83">
        <v>0</v>
      </c>
      <c r="G315" s="83">
        <v>0</v>
      </c>
      <c r="H315" s="84">
        <f t="shared" si="4"/>
        <v>0</v>
      </c>
    </row>
    <row r="316" spans="1:8">
      <c r="A316" s="20" t="s">
        <v>517</v>
      </c>
      <c r="B316" s="5" t="s">
        <v>13</v>
      </c>
      <c r="C316" s="5">
        <v>81302</v>
      </c>
      <c r="D316" s="4" t="s">
        <v>518</v>
      </c>
      <c r="E316" s="9">
        <v>0</v>
      </c>
      <c r="F316" s="83">
        <v>0</v>
      </c>
      <c r="G316" s="83">
        <v>0</v>
      </c>
      <c r="H316" s="84">
        <f t="shared" si="4"/>
        <v>0</v>
      </c>
    </row>
    <row r="317" spans="1:8">
      <c r="A317" s="20" t="s">
        <v>519</v>
      </c>
      <c r="B317" s="5" t="s">
        <v>13</v>
      </c>
      <c r="C317" s="5">
        <v>81302</v>
      </c>
      <c r="D317" s="4" t="s">
        <v>520</v>
      </c>
      <c r="E317" s="9">
        <v>300000</v>
      </c>
      <c r="F317" s="84">
        <v>0</v>
      </c>
      <c r="G317" s="83">
        <v>0</v>
      </c>
      <c r="H317" s="84">
        <f t="shared" si="4"/>
        <v>300000</v>
      </c>
    </row>
    <row r="318" spans="1:8">
      <c r="A318" s="20" t="s">
        <v>521</v>
      </c>
      <c r="B318" s="5" t="s">
        <v>13</v>
      </c>
      <c r="C318" s="5">
        <v>81302</v>
      </c>
      <c r="D318" s="4" t="s">
        <v>522</v>
      </c>
      <c r="E318" s="9">
        <v>0</v>
      </c>
      <c r="F318" s="83">
        <v>0</v>
      </c>
      <c r="G318" s="83">
        <v>0</v>
      </c>
      <c r="H318" s="84">
        <f t="shared" si="4"/>
        <v>0</v>
      </c>
    </row>
    <row r="319" spans="1:8">
      <c r="A319" s="20" t="s">
        <v>523</v>
      </c>
      <c r="B319" s="5" t="s">
        <v>13</v>
      </c>
      <c r="C319" s="5">
        <v>81303</v>
      </c>
      <c r="D319" s="4" t="s">
        <v>524</v>
      </c>
      <c r="E319" s="9">
        <v>706758</v>
      </c>
      <c r="F319" s="83">
        <v>31000</v>
      </c>
      <c r="G319" s="83">
        <v>0</v>
      </c>
      <c r="H319" s="84">
        <f t="shared" si="4"/>
        <v>737758</v>
      </c>
    </row>
    <row r="320" spans="1:8">
      <c r="A320" s="20" t="s">
        <v>525</v>
      </c>
      <c r="B320" s="5" t="s">
        <v>13</v>
      </c>
      <c r="C320" s="5">
        <v>81303</v>
      </c>
      <c r="D320" s="4" t="s">
        <v>526</v>
      </c>
      <c r="E320" s="9">
        <v>0</v>
      </c>
      <c r="F320" s="83">
        <v>0</v>
      </c>
      <c r="G320" s="83">
        <v>0</v>
      </c>
      <c r="H320" s="84">
        <f t="shared" si="4"/>
        <v>0</v>
      </c>
    </row>
    <row r="321" spans="1:8">
      <c r="A321" s="20" t="s">
        <v>527</v>
      </c>
      <c r="B321" s="5" t="s">
        <v>13</v>
      </c>
      <c r="C321" s="5">
        <v>81303</v>
      </c>
      <c r="D321" s="4" t="s">
        <v>528</v>
      </c>
      <c r="E321" s="9">
        <v>0</v>
      </c>
      <c r="F321" s="83">
        <v>0</v>
      </c>
      <c r="G321" s="83">
        <v>0</v>
      </c>
      <c r="H321" s="84">
        <f t="shared" si="4"/>
        <v>0</v>
      </c>
    </row>
    <row r="322" spans="1:8">
      <c r="A322" s="20" t="s">
        <v>529</v>
      </c>
      <c r="B322" s="5" t="s">
        <v>13</v>
      </c>
      <c r="C322" s="5">
        <v>81303</v>
      </c>
      <c r="D322" s="4" t="s">
        <v>530</v>
      </c>
      <c r="E322" s="9">
        <v>39000</v>
      </c>
      <c r="F322" s="83">
        <v>0</v>
      </c>
      <c r="G322" s="83">
        <v>0</v>
      </c>
      <c r="H322" s="84">
        <f t="shared" si="4"/>
        <v>39000</v>
      </c>
    </row>
    <row r="323" spans="1:8">
      <c r="A323" s="20" t="s">
        <v>531</v>
      </c>
      <c r="B323" s="5" t="s">
        <v>13</v>
      </c>
      <c r="C323" s="5">
        <v>81303</v>
      </c>
      <c r="D323" s="4" t="s">
        <v>532</v>
      </c>
      <c r="E323" s="9">
        <v>330500</v>
      </c>
      <c r="F323" s="84">
        <v>0</v>
      </c>
      <c r="G323" s="83">
        <v>0</v>
      </c>
      <c r="H323" s="84">
        <f t="shared" si="4"/>
        <v>330500</v>
      </c>
    </row>
    <row r="324" spans="1:8">
      <c r="A324" s="20" t="s">
        <v>533</v>
      </c>
      <c r="B324" s="5" t="s">
        <v>13</v>
      </c>
      <c r="C324" s="5">
        <v>81303</v>
      </c>
      <c r="D324" s="4" t="s">
        <v>534</v>
      </c>
      <c r="E324" s="9">
        <v>0</v>
      </c>
      <c r="F324" s="83">
        <v>0</v>
      </c>
      <c r="G324" s="83">
        <v>0</v>
      </c>
      <c r="H324" s="84">
        <f t="shared" si="4"/>
        <v>0</v>
      </c>
    </row>
    <row r="325" spans="1:8">
      <c r="A325" s="20" t="s">
        <v>535</v>
      </c>
      <c r="B325" s="5" t="s">
        <v>13</v>
      </c>
      <c r="C325" s="5">
        <v>81303</v>
      </c>
      <c r="D325" s="4" t="s">
        <v>536</v>
      </c>
      <c r="E325" s="9">
        <v>0</v>
      </c>
      <c r="F325" s="83">
        <v>0</v>
      </c>
      <c r="G325" s="83">
        <v>0</v>
      </c>
      <c r="H325" s="84">
        <f t="shared" si="4"/>
        <v>0</v>
      </c>
    </row>
    <row r="326" spans="1:8">
      <c r="A326" s="20" t="s">
        <v>537</v>
      </c>
      <c r="B326" s="5" t="s">
        <v>13</v>
      </c>
      <c r="C326" s="5">
        <v>81303</v>
      </c>
      <c r="D326" s="4" t="s">
        <v>538</v>
      </c>
      <c r="E326" s="9">
        <v>0</v>
      </c>
      <c r="F326" s="83">
        <v>0</v>
      </c>
      <c r="G326" s="83">
        <v>0</v>
      </c>
      <c r="H326" s="84">
        <f t="shared" si="4"/>
        <v>0</v>
      </c>
    </row>
    <row r="327" spans="1:8">
      <c r="A327" s="20">
        <v>786260</v>
      </c>
      <c r="B327" s="5" t="s">
        <v>13</v>
      </c>
      <c r="C327" s="5"/>
      <c r="D327" s="4" t="s">
        <v>539</v>
      </c>
      <c r="E327" s="9">
        <v>0</v>
      </c>
      <c r="F327" s="83">
        <v>0</v>
      </c>
      <c r="G327" s="83">
        <v>0</v>
      </c>
      <c r="H327" s="84">
        <f t="shared" si="4"/>
        <v>0</v>
      </c>
    </row>
    <row r="328" spans="1:8">
      <c r="A328" s="20" t="s">
        <v>540</v>
      </c>
      <c r="B328" s="5" t="s">
        <v>13</v>
      </c>
      <c r="C328" s="5"/>
      <c r="D328" s="4" t="s">
        <v>541</v>
      </c>
      <c r="E328" s="9">
        <v>0</v>
      </c>
      <c r="F328" s="83">
        <v>0</v>
      </c>
      <c r="G328" s="83">
        <v>0</v>
      </c>
      <c r="H328" s="84">
        <f t="shared" si="4"/>
        <v>0</v>
      </c>
    </row>
    <row r="329" spans="1:8">
      <c r="A329" s="20" t="s">
        <v>542</v>
      </c>
      <c r="B329" s="5" t="s">
        <v>13</v>
      </c>
      <c r="C329" s="5"/>
      <c r="D329" s="4" t="s">
        <v>543</v>
      </c>
      <c r="E329" s="9">
        <v>0</v>
      </c>
      <c r="F329" s="83">
        <v>0</v>
      </c>
      <c r="G329" s="83">
        <v>0</v>
      </c>
      <c r="H329" s="84">
        <f t="shared" si="4"/>
        <v>0</v>
      </c>
    </row>
    <row r="330" spans="1:8">
      <c r="A330" s="20" t="s">
        <v>544</v>
      </c>
      <c r="B330" s="5" t="s">
        <v>13</v>
      </c>
      <c r="C330" s="5"/>
      <c r="D330" s="4" t="s">
        <v>545</v>
      </c>
      <c r="E330" s="9">
        <v>0</v>
      </c>
      <c r="F330" s="83">
        <v>0</v>
      </c>
      <c r="G330" s="83">
        <v>0</v>
      </c>
      <c r="H330" s="84">
        <f t="shared" si="4"/>
        <v>0</v>
      </c>
    </row>
    <row r="331" spans="1:8">
      <c r="A331" s="20" t="s">
        <v>546</v>
      </c>
      <c r="B331" s="5" t="s">
        <v>13</v>
      </c>
      <c r="C331" s="5"/>
      <c r="D331" s="4" t="s">
        <v>547</v>
      </c>
      <c r="E331" s="9">
        <v>0</v>
      </c>
      <c r="F331" s="83">
        <v>0</v>
      </c>
      <c r="G331" s="83">
        <v>0</v>
      </c>
      <c r="H331" s="84">
        <f t="shared" si="4"/>
        <v>0</v>
      </c>
    </row>
    <row r="332" spans="1:8">
      <c r="A332" s="20" t="s">
        <v>548</v>
      </c>
      <c r="B332" s="5" t="s">
        <v>13</v>
      </c>
      <c r="C332" s="5"/>
      <c r="D332" s="4" t="s">
        <v>549</v>
      </c>
      <c r="E332" s="9">
        <v>0</v>
      </c>
      <c r="F332" s="83">
        <v>0</v>
      </c>
      <c r="G332" s="83">
        <v>0</v>
      </c>
      <c r="H332" s="84">
        <f t="shared" si="4"/>
        <v>0</v>
      </c>
    </row>
    <row r="333" spans="1:8">
      <c r="A333" s="20">
        <v>786300</v>
      </c>
      <c r="B333" s="5" t="s">
        <v>13</v>
      </c>
      <c r="C333" s="5"/>
      <c r="D333" s="4" t="s">
        <v>550</v>
      </c>
      <c r="E333" s="9">
        <v>0</v>
      </c>
      <c r="F333" s="83">
        <v>0</v>
      </c>
      <c r="G333" s="83">
        <v>0</v>
      </c>
      <c r="H333" s="84">
        <f t="shared" si="4"/>
        <v>0</v>
      </c>
    </row>
    <row r="334" spans="1:8">
      <c r="A334" s="20" t="s">
        <v>551</v>
      </c>
      <c r="B334" s="5" t="s">
        <v>13</v>
      </c>
      <c r="C334" s="5"/>
      <c r="D334" s="4" t="s">
        <v>552</v>
      </c>
      <c r="E334" s="9">
        <v>0</v>
      </c>
      <c r="F334" s="83">
        <v>0</v>
      </c>
      <c r="G334" s="83">
        <v>0</v>
      </c>
      <c r="H334" s="84">
        <f t="shared" si="4"/>
        <v>0</v>
      </c>
    </row>
    <row r="335" spans="1:8">
      <c r="A335" s="20" t="s">
        <v>553</v>
      </c>
      <c r="B335" s="5" t="s">
        <v>13</v>
      </c>
      <c r="C335" s="5">
        <v>82601</v>
      </c>
      <c r="D335" s="4" t="s">
        <v>554</v>
      </c>
      <c r="E335" s="9">
        <v>0</v>
      </c>
      <c r="F335" s="83">
        <v>0</v>
      </c>
      <c r="G335" s="83">
        <v>0</v>
      </c>
      <c r="H335" s="84">
        <f t="shared" si="4"/>
        <v>0</v>
      </c>
    </row>
    <row r="336" spans="1:8">
      <c r="A336" s="20" t="s">
        <v>555</v>
      </c>
      <c r="B336" s="5" t="s">
        <v>13</v>
      </c>
      <c r="C336" s="5">
        <v>82601</v>
      </c>
      <c r="D336" s="4" t="s">
        <v>556</v>
      </c>
      <c r="E336" s="9">
        <v>0</v>
      </c>
      <c r="F336" s="83">
        <v>0</v>
      </c>
      <c r="G336" s="83">
        <v>0</v>
      </c>
      <c r="H336" s="84">
        <f t="shared" ref="H336:H400" si="5">E336+F336-G336</f>
        <v>0</v>
      </c>
    </row>
    <row r="337" spans="1:8">
      <c r="A337" s="20" t="s">
        <v>557</v>
      </c>
      <c r="B337" s="5" t="s">
        <v>13</v>
      </c>
      <c r="C337" s="5">
        <v>82601</v>
      </c>
      <c r="D337" s="4" t="s">
        <v>558</v>
      </c>
      <c r="E337" s="9">
        <v>0</v>
      </c>
      <c r="F337" s="83">
        <v>0</v>
      </c>
      <c r="G337" s="83">
        <v>0</v>
      </c>
      <c r="H337" s="84">
        <f t="shared" si="5"/>
        <v>0</v>
      </c>
    </row>
    <row r="338" spans="1:8">
      <c r="A338" s="20" t="s">
        <v>559</v>
      </c>
      <c r="B338" s="5" t="s">
        <v>13</v>
      </c>
      <c r="C338" s="5">
        <v>82601</v>
      </c>
      <c r="D338" s="4" t="s">
        <v>560</v>
      </c>
      <c r="E338" s="9">
        <v>19600</v>
      </c>
      <c r="F338" s="84">
        <v>4900</v>
      </c>
      <c r="G338" s="83">
        <v>0</v>
      </c>
      <c r="H338" s="84">
        <f t="shared" si="5"/>
        <v>24500</v>
      </c>
    </row>
    <row r="339" spans="1:8">
      <c r="A339" s="20" t="s">
        <v>561</v>
      </c>
      <c r="B339" s="5" t="s">
        <v>13</v>
      </c>
      <c r="C339" s="5">
        <v>82601</v>
      </c>
      <c r="D339" s="4" t="s">
        <v>562</v>
      </c>
      <c r="E339" s="9">
        <v>0</v>
      </c>
      <c r="F339" s="83">
        <v>0</v>
      </c>
      <c r="G339" s="83">
        <v>0</v>
      </c>
      <c r="H339" s="84">
        <f t="shared" si="5"/>
        <v>0</v>
      </c>
    </row>
    <row r="340" spans="1:8">
      <c r="A340" s="20" t="s">
        <v>563</v>
      </c>
      <c r="B340" s="5" t="s">
        <v>13</v>
      </c>
      <c r="C340" s="5">
        <v>82500</v>
      </c>
      <c r="D340" s="4" t="s">
        <v>564</v>
      </c>
      <c r="E340" s="9">
        <v>0</v>
      </c>
      <c r="F340" s="83">
        <v>0</v>
      </c>
      <c r="G340" s="83">
        <v>0</v>
      </c>
      <c r="H340" s="84">
        <f t="shared" si="5"/>
        <v>0</v>
      </c>
    </row>
    <row r="341" spans="1:8">
      <c r="A341" s="20" t="s">
        <v>565</v>
      </c>
      <c r="B341" s="5" t="s">
        <v>13</v>
      </c>
      <c r="C341" s="5">
        <v>82500</v>
      </c>
      <c r="D341" s="4" t="s">
        <v>566</v>
      </c>
      <c r="E341" s="9">
        <v>0</v>
      </c>
      <c r="F341" s="83">
        <v>0</v>
      </c>
      <c r="G341" s="83">
        <v>0</v>
      </c>
      <c r="H341" s="84">
        <f t="shared" si="5"/>
        <v>0</v>
      </c>
    </row>
    <row r="342" spans="1:8">
      <c r="A342" s="20" t="s">
        <v>567</v>
      </c>
      <c r="B342" s="5" t="s">
        <v>13</v>
      </c>
      <c r="C342" s="5">
        <v>82500</v>
      </c>
      <c r="D342" s="4" t="s">
        <v>568</v>
      </c>
      <c r="E342" s="9">
        <v>0</v>
      </c>
      <c r="F342" s="83">
        <v>0</v>
      </c>
      <c r="G342" s="83">
        <v>0</v>
      </c>
      <c r="H342" s="84">
        <f t="shared" si="5"/>
        <v>0</v>
      </c>
    </row>
    <row r="343" spans="1:8">
      <c r="A343" s="20" t="s">
        <v>569</v>
      </c>
      <c r="B343" s="5" t="s">
        <v>13</v>
      </c>
      <c r="C343" s="5">
        <v>82500</v>
      </c>
      <c r="D343" s="4" t="s">
        <v>570</v>
      </c>
      <c r="E343" s="9">
        <v>0</v>
      </c>
      <c r="F343" s="83">
        <v>0</v>
      </c>
      <c r="G343" s="83">
        <v>0</v>
      </c>
      <c r="H343" s="84">
        <f t="shared" si="5"/>
        <v>0</v>
      </c>
    </row>
    <row r="344" spans="1:8">
      <c r="A344" s="20" t="s">
        <v>571</v>
      </c>
      <c r="B344" s="5" t="s">
        <v>13</v>
      </c>
      <c r="C344" s="5">
        <v>82500</v>
      </c>
      <c r="D344" s="4" t="s">
        <v>572</v>
      </c>
      <c r="E344" s="9">
        <v>0</v>
      </c>
      <c r="F344" s="83">
        <v>0</v>
      </c>
      <c r="G344" s="83">
        <v>0</v>
      </c>
      <c r="H344" s="84">
        <f t="shared" si="5"/>
        <v>0</v>
      </c>
    </row>
    <row r="345" spans="1:8">
      <c r="A345" s="20" t="s">
        <v>573</v>
      </c>
      <c r="B345" s="5" t="s">
        <v>13</v>
      </c>
      <c r="C345" s="5">
        <v>82500</v>
      </c>
      <c r="D345" s="4" t="s">
        <v>574</v>
      </c>
      <c r="E345" s="9">
        <v>0</v>
      </c>
      <c r="F345" s="83">
        <v>0</v>
      </c>
      <c r="G345" s="83">
        <v>0</v>
      </c>
      <c r="H345" s="84">
        <f t="shared" si="5"/>
        <v>0</v>
      </c>
    </row>
    <row r="346" spans="1:8">
      <c r="A346" s="20" t="s">
        <v>575</v>
      </c>
      <c r="B346" s="5" t="s">
        <v>13</v>
      </c>
      <c r="C346" s="5"/>
      <c r="D346" s="4" t="s">
        <v>576</v>
      </c>
      <c r="E346" s="9">
        <v>0</v>
      </c>
      <c r="F346" s="83">
        <v>0</v>
      </c>
      <c r="G346" s="83">
        <v>0</v>
      </c>
      <c r="H346" s="84">
        <f t="shared" si="5"/>
        <v>0</v>
      </c>
    </row>
    <row r="347" spans="1:8">
      <c r="A347" s="20" t="s">
        <v>577</v>
      </c>
      <c r="B347" s="5" t="s">
        <v>13</v>
      </c>
      <c r="C347" s="5"/>
      <c r="D347" s="4" t="s">
        <v>578</v>
      </c>
      <c r="E347" s="9">
        <v>0</v>
      </c>
      <c r="F347" s="83">
        <v>0</v>
      </c>
      <c r="G347" s="83">
        <v>0</v>
      </c>
      <c r="H347" s="84">
        <f t="shared" si="5"/>
        <v>0</v>
      </c>
    </row>
    <row r="348" spans="1:8">
      <c r="A348" s="20" t="s">
        <v>579</v>
      </c>
      <c r="B348" s="5" t="s">
        <v>13</v>
      </c>
      <c r="C348" s="5"/>
      <c r="D348" s="4" t="s">
        <v>580</v>
      </c>
      <c r="E348" s="9">
        <v>0</v>
      </c>
      <c r="F348" s="83">
        <v>0</v>
      </c>
      <c r="G348" s="83">
        <v>0</v>
      </c>
      <c r="H348" s="84">
        <f t="shared" si="5"/>
        <v>0</v>
      </c>
    </row>
    <row r="349" spans="1:8">
      <c r="A349" s="20" t="s">
        <v>581</v>
      </c>
      <c r="B349" s="5" t="s">
        <v>13</v>
      </c>
      <c r="C349" s="5"/>
      <c r="D349" s="4" t="s">
        <v>582</v>
      </c>
      <c r="E349" s="9">
        <v>0</v>
      </c>
      <c r="F349" s="83">
        <v>0</v>
      </c>
      <c r="G349" s="83">
        <v>0</v>
      </c>
      <c r="H349" s="84">
        <f t="shared" si="5"/>
        <v>0</v>
      </c>
    </row>
    <row r="350" spans="1:8">
      <c r="A350" s="20" t="s">
        <v>583</v>
      </c>
      <c r="B350" s="5" t="s">
        <v>13</v>
      </c>
      <c r="C350" s="5"/>
      <c r="D350" s="4" t="s">
        <v>584</v>
      </c>
      <c r="E350" s="9">
        <v>0</v>
      </c>
      <c r="F350" s="83">
        <v>0</v>
      </c>
      <c r="G350" s="83">
        <v>0</v>
      </c>
      <c r="H350" s="84">
        <f t="shared" si="5"/>
        <v>0</v>
      </c>
    </row>
    <row r="351" spans="1:8">
      <c r="A351" s="20" t="s">
        <v>585</v>
      </c>
      <c r="B351" s="5" t="s">
        <v>13</v>
      </c>
      <c r="C351" s="5"/>
      <c r="D351" s="4" t="s">
        <v>586</v>
      </c>
      <c r="E351" s="9">
        <v>0</v>
      </c>
      <c r="F351" s="83">
        <v>0</v>
      </c>
      <c r="G351" s="83">
        <v>0</v>
      </c>
      <c r="H351" s="84">
        <f t="shared" si="5"/>
        <v>0</v>
      </c>
    </row>
    <row r="352" spans="1:8">
      <c r="A352" s="20" t="s">
        <v>587</v>
      </c>
      <c r="B352" s="5" t="s">
        <v>13</v>
      </c>
      <c r="C352" s="5"/>
      <c r="D352" s="4" t="s">
        <v>588</v>
      </c>
      <c r="E352" s="9">
        <v>0</v>
      </c>
      <c r="F352" s="83">
        <v>0</v>
      </c>
      <c r="G352" s="83">
        <v>0</v>
      </c>
      <c r="H352" s="84">
        <f t="shared" si="5"/>
        <v>0</v>
      </c>
    </row>
    <row r="353" spans="1:8">
      <c r="A353" s="20" t="s">
        <v>589</v>
      </c>
      <c r="B353" s="5" t="s">
        <v>13</v>
      </c>
      <c r="C353" s="5"/>
      <c r="D353" s="4" t="s">
        <v>590</v>
      </c>
      <c r="E353" s="9">
        <v>0</v>
      </c>
      <c r="F353" s="83">
        <v>0</v>
      </c>
      <c r="G353" s="83">
        <v>0</v>
      </c>
      <c r="H353" s="84">
        <f t="shared" si="5"/>
        <v>0</v>
      </c>
    </row>
    <row r="354" spans="1:8">
      <c r="A354" s="20" t="s">
        <v>591</v>
      </c>
      <c r="B354" s="5" t="s">
        <v>13</v>
      </c>
      <c r="C354" s="5">
        <v>81117</v>
      </c>
      <c r="D354" s="4" t="s">
        <v>592</v>
      </c>
      <c r="E354" s="9">
        <v>559150</v>
      </c>
      <c r="F354" s="84">
        <v>0</v>
      </c>
      <c r="G354" s="83">
        <v>0</v>
      </c>
      <c r="H354" s="84">
        <f t="shared" si="5"/>
        <v>559150</v>
      </c>
    </row>
    <row r="355" spans="1:8">
      <c r="A355" s="20" t="s">
        <v>593</v>
      </c>
      <c r="B355" s="5" t="s">
        <v>13</v>
      </c>
      <c r="C355" s="5">
        <v>81117</v>
      </c>
      <c r="D355" s="4" t="s">
        <v>594</v>
      </c>
      <c r="E355" s="9">
        <v>0</v>
      </c>
      <c r="F355" s="83">
        <v>0</v>
      </c>
      <c r="G355" s="83">
        <v>0</v>
      </c>
      <c r="H355" s="84">
        <f t="shared" si="5"/>
        <v>0</v>
      </c>
    </row>
    <row r="356" spans="1:8">
      <c r="A356" s="20" t="s">
        <v>595</v>
      </c>
      <c r="B356" s="5" t="s">
        <v>13</v>
      </c>
      <c r="C356" s="5">
        <v>81117</v>
      </c>
      <c r="D356" s="4" t="s">
        <v>596</v>
      </c>
      <c r="E356" s="9">
        <v>0</v>
      </c>
      <c r="F356" s="83">
        <v>0</v>
      </c>
      <c r="G356" s="83">
        <v>0</v>
      </c>
      <c r="H356" s="84">
        <f t="shared" si="5"/>
        <v>0</v>
      </c>
    </row>
    <row r="357" spans="1:8">
      <c r="A357" s="20" t="s">
        <v>597</v>
      </c>
      <c r="B357" s="5" t="s">
        <v>13</v>
      </c>
      <c r="C357" s="5">
        <v>81117</v>
      </c>
      <c r="D357" s="4" t="s">
        <v>598</v>
      </c>
      <c r="E357" s="9">
        <v>158300</v>
      </c>
      <c r="F357" s="84">
        <v>55700</v>
      </c>
      <c r="G357" s="83">
        <v>0</v>
      </c>
      <c r="H357" s="84">
        <f t="shared" si="5"/>
        <v>214000</v>
      </c>
    </row>
    <row r="358" spans="1:8">
      <c r="A358" s="20" t="s">
        <v>599</v>
      </c>
      <c r="B358" s="5" t="s">
        <v>13</v>
      </c>
      <c r="C358" s="5">
        <v>81117</v>
      </c>
      <c r="D358" s="4" t="s">
        <v>600</v>
      </c>
      <c r="E358" s="9">
        <v>20000</v>
      </c>
      <c r="F358" s="83">
        <v>0</v>
      </c>
      <c r="G358" s="83">
        <v>0</v>
      </c>
      <c r="H358" s="84">
        <f t="shared" si="5"/>
        <v>20000</v>
      </c>
    </row>
    <row r="359" spans="1:8">
      <c r="A359" s="20" t="s">
        <v>601</v>
      </c>
      <c r="B359" s="5" t="s">
        <v>13</v>
      </c>
      <c r="C359" s="5">
        <v>81117</v>
      </c>
      <c r="D359" s="4" t="s">
        <v>602</v>
      </c>
      <c r="E359" s="9">
        <v>0</v>
      </c>
      <c r="F359" s="83">
        <v>0</v>
      </c>
      <c r="G359" s="83">
        <v>0</v>
      </c>
      <c r="H359" s="84">
        <f t="shared" si="5"/>
        <v>0</v>
      </c>
    </row>
    <row r="360" spans="1:8">
      <c r="A360" s="20" t="s">
        <v>603</v>
      </c>
      <c r="B360" s="5" t="s">
        <v>13</v>
      </c>
      <c r="C360" s="5">
        <v>81117</v>
      </c>
      <c r="D360" s="4" t="s">
        <v>604</v>
      </c>
      <c r="E360" s="9">
        <v>14000</v>
      </c>
      <c r="F360" s="83">
        <v>0</v>
      </c>
      <c r="G360" s="83">
        <v>0</v>
      </c>
      <c r="H360" s="84">
        <f t="shared" si="5"/>
        <v>14000</v>
      </c>
    </row>
    <row r="361" spans="1:8">
      <c r="A361" s="20" t="s">
        <v>605</v>
      </c>
      <c r="B361" s="5" t="s">
        <v>13</v>
      </c>
      <c r="C361" s="5">
        <v>81117</v>
      </c>
      <c r="D361" s="4" t="s">
        <v>606</v>
      </c>
      <c r="E361" s="9">
        <v>0</v>
      </c>
      <c r="F361" s="83">
        <v>0</v>
      </c>
      <c r="G361" s="83">
        <v>0</v>
      </c>
      <c r="H361" s="84">
        <f t="shared" si="5"/>
        <v>0</v>
      </c>
    </row>
    <row r="362" spans="1:8">
      <c r="A362" s="20">
        <v>786360</v>
      </c>
      <c r="B362" s="5" t="s">
        <v>13</v>
      </c>
      <c r="C362" s="5"/>
      <c r="D362" s="4" t="s">
        <v>607</v>
      </c>
      <c r="E362" s="9">
        <v>0</v>
      </c>
      <c r="F362" s="83">
        <v>0</v>
      </c>
      <c r="G362" s="83">
        <v>0</v>
      </c>
      <c r="H362" s="84">
        <f t="shared" si="5"/>
        <v>0</v>
      </c>
    </row>
    <row r="363" spans="1:8">
      <c r="A363" s="20" t="s">
        <v>608</v>
      </c>
      <c r="B363" s="5" t="s">
        <v>13</v>
      </c>
      <c r="C363" s="5"/>
      <c r="D363" s="4" t="s">
        <v>609</v>
      </c>
      <c r="E363" s="9">
        <v>0</v>
      </c>
      <c r="F363" s="83">
        <v>0</v>
      </c>
      <c r="G363" s="83">
        <v>0</v>
      </c>
      <c r="H363" s="84">
        <f t="shared" si="5"/>
        <v>0</v>
      </c>
    </row>
    <row r="364" spans="1:8">
      <c r="A364" s="20" t="s">
        <v>610</v>
      </c>
      <c r="B364" s="5" t="s">
        <v>13</v>
      </c>
      <c r="C364" s="5">
        <v>84800</v>
      </c>
      <c r="D364" s="4" t="s">
        <v>611</v>
      </c>
      <c r="E364" s="9">
        <v>0</v>
      </c>
      <c r="F364" s="83">
        <v>0</v>
      </c>
      <c r="G364" s="83">
        <v>0</v>
      </c>
      <c r="H364" s="84">
        <f t="shared" si="5"/>
        <v>0</v>
      </c>
    </row>
    <row r="365" spans="1:8">
      <c r="A365" s="20" t="s">
        <v>612</v>
      </c>
      <c r="B365" s="5" t="s">
        <v>13</v>
      </c>
      <c r="C365" s="5">
        <v>84800</v>
      </c>
      <c r="D365" s="4" t="s">
        <v>613</v>
      </c>
      <c r="E365" s="9">
        <v>0</v>
      </c>
      <c r="F365" s="83">
        <v>0</v>
      </c>
      <c r="G365" s="83">
        <v>0</v>
      </c>
      <c r="H365" s="84">
        <f t="shared" si="5"/>
        <v>0</v>
      </c>
    </row>
    <row r="366" spans="1:8">
      <c r="A366" s="20" t="s">
        <v>614</v>
      </c>
      <c r="B366" s="5" t="s">
        <v>13</v>
      </c>
      <c r="C366" s="5">
        <v>84800</v>
      </c>
      <c r="D366" s="4" t="s">
        <v>615</v>
      </c>
      <c r="E366" s="9">
        <v>0</v>
      </c>
      <c r="F366" s="83">
        <v>0</v>
      </c>
      <c r="G366" s="83">
        <v>0</v>
      </c>
      <c r="H366" s="84">
        <f t="shared" si="5"/>
        <v>0</v>
      </c>
    </row>
    <row r="367" spans="1:8">
      <c r="A367" s="20" t="s">
        <v>616</v>
      </c>
      <c r="B367" s="5" t="s">
        <v>13</v>
      </c>
      <c r="C367" s="5">
        <v>84800</v>
      </c>
      <c r="D367" s="4" t="s">
        <v>617</v>
      </c>
      <c r="E367" s="9">
        <v>-800</v>
      </c>
      <c r="F367" s="83">
        <v>0</v>
      </c>
      <c r="G367" s="84">
        <v>200</v>
      </c>
      <c r="H367" s="84">
        <f>E367+F367-G367</f>
        <v>-1000</v>
      </c>
    </row>
    <row r="368" spans="1:8">
      <c r="A368" s="20" t="s">
        <v>618</v>
      </c>
      <c r="B368" s="5" t="s">
        <v>13</v>
      </c>
      <c r="C368" s="5">
        <v>84800</v>
      </c>
      <c r="D368" s="4" t="s">
        <v>619</v>
      </c>
      <c r="E368" s="9">
        <v>0</v>
      </c>
      <c r="F368" s="83">
        <v>0</v>
      </c>
      <c r="G368" s="83">
        <v>0</v>
      </c>
      <c r="H368" s="84">
        <f t="shared" si="5"/>
        <v>0</v>
      </c>
    </row>
    <row r="369" spans="1:8">
      <c r="A369" s="20" t="s">
        <v>620</v>
      </c>
      <c r="B369" s="5" t="s">
        <v>13</v>
      </c>
      <c r="C369" s="5">
        <v>82400</v>
      </c>
      <c r="D369" s="4" t="s">
        <v>621</v>
      </c>
      <c r="E369" s="9">
        <v>0</v>
      </c>
      <c r="F369" s="83">
        <v>0</v>
      </c>
      <c r="G369" s="83">
        <v>0</v>
      </c>
      <c r="H369" s="84">
        <f t="shared" si="5"/>
        <v>0</v>
      </c>
    </row>
    <row r="370" spans="1:8">
      <c r="A370" s="20" t="s">
        <v>622</v>
      </c>
      <c r="B370" s="5" t="s">
        <v>13</v>
      </c>
      <c r="C370" s="5">
        <v>82400</v>
      </c>
      <c r="D370" s="4" t="s">
        <v>623</v>
      </c>
      <c r="E370" s="9">
        <v>0</v>
      </c>
      <c r="F370" s="83">
        <v>0</v>
      </c>
      <c r="G370" s="83">
        <v>0</v>
      </c>
      <c r="H370" s="84">
        <f t="shared" si="5"/>
        <v>0</v>
      </c>
    </row>
    <row r="371" spans="1:8">
      <c r="A371" s="20" t="s">
        <v>624</v>
      </c>
      <c r="B371" s="5" t="s">
        <v>13</v>
      </c>
      <c r="C371" s="5">
        <v>82400</v>
      </c>
      <c r="D371" s="4" t="s">
        <v>625</v>
      </c>
      <c r="E371" s="9">
        <v>0</v>
      </c>
      <c r="F371" s="83">
        <v>0</v>
      </c>
      <c r="G371" s="83">
        <v>0</v>
      </c>
      <c r="H371" s="84">
        <f t="shared" si="5"/>
        <v>0</v>
      </c>
    </row>
    <row r="372" spans="1:8">
      <c r="A372" s="20" t="s">
        <v>626</v>
      </c>
      <c r="B372" s="5" t="s">
        <v>13</v>
      </c>
      <c r="C372" s="5">
        <v>82400</v>
      </c>
      <c r="D372" s="4" t="s">
        <v>627</v>
      </c>
      <c r="E372" s="9">
        <v>0</v>
      </c>
      <c r="F372" s="83">
        <v>0</v>
      </c>
      <c r="G372" s="83">
        <v>0</v>
      </c>
      <c r="H372" s="84">
        <f t="shared" si="5"/>
        <v>0</v>
      </c>
    </row>
    <row r="373" spans="1:8">
      <c r="A373" s="20" t="s">
        <v>628</v>
      </c>
      <c r="B373" s="5" t="s">
        <v>13</v>
      </c>
      <c r="C373" s="5">
        <v>82400</v>
      </c>
      <c r="D373" s="4" t="s">
        <v>629</v>
      </c>
      <c r="E373" s="9">
        <v>0</v>
      </c>
      <c r="F373" s="83">
        <v>0</v>
      </c>
      <c r="G373" s="83">
        <v>0</v>
      </c>
      <c r="H373" s="84">
        <f t="shared" si="5"/>
        <v>0</v>
      </c>
    </row>
    <row r="374" spans="1:8">
      <c r="A374" s="20" t="s">
        <v>630</v>
      </c>
      <c r="B374" s="5" t="s">
        <v>13</v>
      </c>
      <c r="C374" s="5">
        <v>82400</v>
      </c>
      <c r="D374" s="4" t="s">
        <v>631</v>
      </c>
      <c r="E374" s="9">
        <v>0</v>
      </c>
      <c r="F374" s="83">
        <v>0</v>
      </c>
      <c r="G374" s="83">
        <v>0</v>
      </c>
      <c r="H374" s="84">
        <f t="shared" si="5"/>
        <v>0</v>
      </c>
    </row>
    <row r="375" spans="1:8">
      <c r="A375" s="20" t="s">
        <v>632</v>
      </c>
      <c r="B375" s="5" t="s">
        <v>13</v>
      </c>
      <c r="C375" s="5">
        <v>82400</v>
      </c>
      <c r="D375" s="4" t="s">
        <v>633</v>
      </c>
      <c r="E375" s="9">
        <v>0</v>
      </c>
      <c r="F375" s="83">
        <v>0</v>
      </c>
      <c r="G375" s="83">
        <v>0</v>
      </c>
      <c r="H375" s="84">
        <f t="shared" si="5"/>
        <v>0</v>
      </c>
    </row>
    <row r="376" spans="1:8">
      <c r="A376" s="20">
        <v>786930</v>
      </c>
      <c r="B376" s="5" t="s">
        <v>13</v>
      </c>
      <c r="C376" s="5"/>
      <c r="D376" s="4" t="s">
        <v>634</v>
      </c>
      <c r="E376" s="9">
        <v>0</v>
      </c>
      <c r="F376" s="83">
        <v>0</v>
      </c>
      <c r="G376" s="83">
        <v>0</v>
      </c>
      <c r="H376" s="84">
        <f t="shared" si="5"/>
        <v>0</v>
      </c>
    </row>
    <row r="377" spans="1:8">
      <c r="A377" s="20" t="s">
        <v>635</v>
      </c>
      <c r="B377" s="5" t="s">
        <v>13</v>
      </c>
      <c r="C377" s="5">
        <v>83107</v>
      </c>
      <c r="D377" s="4" t="s">
        <v>636</v>
      </c>
      <c r="E377" s="9">
        <v>0</v>
      </c>
      <c r="F377" s="84">
        <v>0</v>
      </c>
      <c r="G377" s="83">
        <v>0</v>
      </c>
      <c r="H377" s="84">
        <f t="shared" si="5"/>
        <v>0</v>
      </c>
    </row>
    <row r="378" spans="1:8">
      <c r="A378" s="20" t="s">
        <v>637</v>
      </c>
      <c r="B378" s="5" t="s">
        <v>13</v>
      </c>
      <c r="C378" s="5">
        <v>83107</v>
      </c>
      <c r="D378" s="4" t="s">
        <v>638</v>
      </c>
      <c r="E378" s="9">
        <v>0</v>
      </c>
      <c r="F378" s="84">
        <v>0</v>
      </c>
      <c r="G378" s="83">
        <v>0</v>
      </c>
      <c r="H378" s="84">
        <f t="shared" si="5"/>
        <v>0</v>
      </c>
    </row>
    <row r="379" spans="1:8">
      <c r="A379" s="20" t="s">
        <v>639</v>
      </c>
      <c r="B379" s="5" t="s">
        <v>13</v>
      </c>
      <c r="C379" s="5">
        <v>83107</v>
      </c>
      <c r="D379" s="4" t="s">
        <v>640</v>
      </c>
      <c r="E379" s="9">
        <v>0</v>
      </c>
      <c r="F379" s="84">
        <v>0</v>
      </c>
      <c r="G379" s="83">
        <v>0</v>
      </c>
      <c r="H379" s="84">
        <f t="shared" si="5"/>
        <v>0</v>
      </c>
    </row>
    <row r="380" spans="1:8">
      <c r="A380" s="20" t="s">
        <v>641</v>
      </c>
      <c r="B380" s="5" t="s">
        <v>13</v>
      </c>
      <c r="C380" s="5">
        <v>83107</v>
      </c>
      <c r="D380" s="4" t="s">
        <v>642</v>
      </c>
      <c r="E380" s="9">
        <v>0</v>
      </c>
      <c r="F380" s="84">
        <v>0</v>
      </c>
      <c r="G380" s="83">
        <v>0</v>
      </c>
      <c r="H380" s="84">
        <f t="shared" si="5"/>
        <v>0</v>
      </c>
    </row>
    <row r="381" spans="1:8">
      <c r="A381" s="20" t="s">
        <v>643</v>
      </c>
      <c r="B381" s="5" t="s">
        <v>13</v>
      </c>
      <c r="C381" s="5">
        <v>83107</v>
      </c>
      <c r="D381" s="4" t="s">
        <v>644</v>
      </c>
      <c r="E381" s="9">
        <v>707500</v>
      </c>
      <c r="F381" s="84">
        <v>205500</v>
      </c>
      <c r="G381" s="84">
        <v>0</v>
      </c>
      <c r="H381" s="84">
        <f t="shared" si="5"/>
        <v>913000</v>
      </c>
    </row>
    <row r="382" spans="1:8">
      <c r="A382" s="20" t="s">
        <v>645</v>
      </c>
      <c r="B382" s="5" t="s">
        <v>13</v>
      </c>
      <c r="C382" s="5">
        <v>83107</v>
      </c>
      <c r="D382" s="4" t="s">
        <v>646</v>
      </c>
      <c r="E382" s="9">
        <v>0</v>
      </c>
      <c r="F382" s="84">
        <v>0</v>
      </c>
      <c r="G382" s="83">
        <v>0</v>
      </c>
      <c r="H382" s="84">
        <f t="shared" si="5"/>
        <v>0</v>
      </c>
    </row>
    <row r="383" spans="1:8">
      <c r="A383" s="114">
        <v>786990</v>
      </c>
      <c r="B383" s="115" t="s">
        <v>13</v>
      </c>
      <c r="C383" s="115">
        <v>83107</v>
      </c>
      <c r="D383" s="116" t="s">
        <v>757</v>
      </c>
      <c r="E383" s="117">
        <v>6000</v>
      </c>
      <c r="F383" s="118">
        <v>0</v>
      </c>
      <c r="G383" s="118">
        <v>0</v>
      </c>
      <c r="H383" s="118">
        <f t="shared" si="5"/>
        <v>6000</v>
      </c>
    </row>
    <row r="384" spans="1:8">
      <c r="A384" s="20" t="s">
        <v>647</v>
      </c>
      <c r="B384" s="5" t="s">
        <v>13</v>
      </c>
      <c r="C384" s="5">
        <v>81800</v>
      </c>
      <c r="D384" s="4" t="s">
        <v>648</v>
      </c>
      <c r="E384" s="9">
        <v>14041628</v>
      </c>
      <c r="F384" s="84">
        <v>3054661</v>
      </c>
      <c r="G384" s="83">
        <v>0</v>
      </c>
      <c r="H384" s="84">
        <f t="shared" si="5"/>
        <v>17096289</v>
      </c>
    </row>
    <row r="385" spans="1:8">
      <c r="A385" s="20" t="s">
        <v>649</v>
      </c>
      <c r="B385" s="5" t="s">
        <v>13</v>
      </c>
      <c r="C385" s="5">
        <v>81901</v>
      </c>
      <c r="D385" s="4" t="s">
        <v>650</v>
      </c>
      <c r="E385" s="9">
        <v>0</v>
      </c>
      <c r="F385" s="84">
        <v>0</v>
      </c>
      <c r="G385" s="83">
        <v>0</v>
      </c>
      <c r="H385" s="84">
        <f t="shared" si="5"/>
        <v>0</v>
      </c>
    </row>
    <row r="386" spans="1:8">
      <c r="A386" s="20" t="s">
        <v>651</v>
      </c>
      <c r="B386" s="5" t="s">
        <v>13</v>
      </c>
      <c r="C386" s="5">
        <v>81901</v>
      </c>
      <c r="D386" s="4" t="s">
        <v>652</v>
      </c>
      <c r="E386" s="9">
        <v>1785388</v>
      </c>
      <c r="F386" s="84">
        <v>446347</v>
      </c>
      <c r="G386" s="83">
        <v>0</v>
      </c>
      <c r="H386" s="84">
        <f t="shared" si="5"/>
        <v>2231735</v>
      </c>
    </row>
    <row r="387" spans="1:8">
      <c r="A387" s="20" t="s">
        <v>653</v>
      </c>
      <c r="B387" s="5" t="s">
        <v>13</v>
      </c>
      <c r="C387" s="5">
        <v>81902</v>
      </c>
      <c r="D387" s="4" t="s">
        <v>654</v>
      </c>
      <c r="E387" s="9">
        <v>0</v>
      </c>
      <c r="F387" s="84">
        <v>0</v>
      </c>
      <c r="G387" s="83">
        <v>0</v>
      </c>
      <c r="H387" s="84">
        <f t="shared" si="5"/>
        <v>0</v>
      </c>
    </row>
    <row r="388" spans="1:8">
      <c r="A388" s="20" t="s">
        <v>655</v>
      </c>
      <c r="B388" s="5" t="s">
        <v>13</v>
      </c>
      <c r="C388" s="5">
        <v>81902</v>
      </c>
      <c r="D388" s="4" t="s">
        <v>656</v>
      </c>
      <c r="E388" s="9">
        <v>4720000</v>
      </c>
      <c r="F388" s="84">
        <v>168570</v>
      </c>
      <c r="G388" s="83">
        <v>0</v>
      </c>
      <c r="H388" s="84">
        <f t="shared" si="5"/>
        <v>4888570</v>
      </c>
    </row>
    <row r="389" spans="1:8">
      <c r="A389" s="20" t="s">
        <v>657</v>
      </c>
      <c r="B389" s="5" t="s">
        <v>13</v>
      </c>
      <c r="C389" s="5">
        <v>81902</v>
      </c>
      <c r="D389" s="4" t="s">
        <v>658</v>
      </c>
      <c r="E389" s="9">
        <v>0</v>
      </c>
      <c r="F389" s="84">
        <v>0</v>
      </c>
      <c r="G389" s="83">
        <v>0</v>
      </c>
      <c r="H389" s="84">
        <f t="shared" si="5"/>
        <v>0</v>
      </c>
    </row>
    <row r="390" spans="1:8">
      <c r="A390" s="20" t="s">
        <v>659</v>
      </c>
      <c r="B390" s="5" t="s">
        <v>13</v>
      </c>
      <c r="C390" s="5"/>
      <c r="D390" s="4" t="s">
        <v>660</v>
      </c>
      <c r="E390" s="9">
        <v>0</v>
      </c>
      <c r="F390" s="84">
        <v>0</v>
      </c>
      <c r="G390" s="83">
        <v>0</v>
      </c>
      <c r="H390" s="84">
        <f t="shared" si="5"/>
        <v>0</v>
      </c>
    </row>
    <row r="391" spans="1:8">
      <c r="A391" s="20" t="s">
        <v>661</v>
      </c>
      <c r="B391" s="5" t="s">
        <v>13</v>
      </c>
      <c r="C391" s="5"/>
      <c r="D391" s="4" t="s">
        <v>662</v>
      </c>
      <c r="E391" s="9">
        <v>0</v>
      </c>
      <c r="F391" s="84">
        <v>0</v>
      </c>
      <c r="G391" s="83">
        <v>0</v>
      </c>
      <c r="H391" s="84">
        <f t="shared" si="5"/>
        <v>0</v>
      </c>
    </row>
    <row r="392" spans="1:8">
      <c r="A392" s="20" t="s">
        <v>663</v>
      </c>
      <c r="B392" s="5" t="s">
        <v>13</v>
      </c>
      <c r="C392" s="5">
        <v>81700</v>
      </c>
      <c r="D392" s="4" t="s">
        <v>664</v>
      </c>
      <c r="E392" s="9">
        <v>0</v>
      </c>
      <c r="F392" s="84">
        <v>0</v>
      </c>
      <c r="G392" s="83">
        <v>0</v>
      </c>
      <c r="H392" s="84">
        <f t="shared" si="5"/>
        <v>0</v>
      </c>
    </row>
    <row r="393" spans="1:8">
      <c r="A393" s="20" t="s">
        <v>665</v>
      </c>
      <c r="B393" s="5" t="s">
        <v>13</v>
      </c>
      <c r="C393" s="5">
        <v>81700</v>
      </c>
      <c r="D393" s="4" t="s">
        <v>666</v>
      </c>
      <c r="E393" s="9">
        <v>0</v>
      </c>
      <c r="F393" s="84">
        <v>0</v>
      </c>
      <c r="G393" s="83">
        <v>0</v>
      </c>
      <c r="H393" s="84">
        <f t="shared" si="5"/>
        <v>0</v>
      </c>
    </row>
    <row r="394" spans="1:8">
      <c r="A394" s="20" t="s">
        <v>667</v>
      </c>
      <c r="B394" s="5" t="s">
        <v>13</v>
      </c>
      <c r="C394" s="5">
        <v>81700</v>
      </c>
      <c r="D394" s="4" t="s">
        <v>668</v>
      </c>
      <c r="E394" s="9">
        <v>0</v>
      </c>
      <c r="F394" s="83">
        <v>0</v>
      </c>
      <c r="G394" s="83">
        <v>0</v>
      </c>
      <c r="H394" s="84">
        <f t="shared" si="5"/>
        <v>0</v>
      </c>
    </row>
    <row r="395" spans="1:8">
      <c r="A395" s="20" t="s">
        <v>669</v>
      </c>
      <c r="B395" s="5" t="s">
        <v>13</v>
      </c>
      <c r="C395" s="5">
        <v>81700</v>
      </c>
      <c r="D395" s="4" t="s">
        <v>670</v>
      </c>
      <c r="E395" s="9">
        <v>0</v>
      </c>
      <c r="F395" s="83">
        <v>0</v>
      </c>
      <c r="G395" s="83">
        <v>0</v>
      </c>
      <c r="H395" s="84">
        <f t="shared" si="5"/>
        <v>0</v>
      </c>
    </row>
    <row r="396" spans="1:8">
      <c r="A396" s="20" t="s">
        <v>671</v>
      </c>
      <c r="B396" s="5" t="s">
        <v>13</v>
      </c>
      <c r="C396" s="5">
        <v>81700</v>
      </c>
      <c r="D396" s="4" t="s">
        <v>672</v>
      </c>
      <c r="E396" s="9">
        <v>0</v>
      </c>
      <c r="F396" s="84">
        <v>0</v>
      </c>
      <c r="G396" s="83">
        <v>0</v>
      </c>
      <c r="H396" s="84">
        <f t="shared" si="5"/>
        <v>0</v>
      </c>
    </row>
    <row r="397" spans="1:8">
      <c r="A397" s="20" t="s">
        <v>673</v>
      </c>
      <c r="B397" s="5" t="s">
        <v>13</v>
      </c>
      <c r="C397" s="5">
        <v>81700</v>
      </c>
      <c r="D397" s="4" t="s">
        <v>674</v>
      </c>
      <c r="E397" s="9">
        <v>0</v>
      </c>
      <c r="F397" s="84">
        <v>0</v>
      </c>
      <c r="G397" s="83">
        <v>0</v>
      </c>
      <c r="H397" s="84">
        <f t="shared" si="5"/>
        <v>0</v>
      </c>
    </row>
    <row r="398" spans="1:8">
      <c r="A398" s="20">
        <v>788197</v>
      </c>
      <c r="B398" s="5" t="s">
        <v>13</v>
      </c>
      <c r="C398" s="5">
        <v>85400</v>
      </c>
      <c r="D398" s="4" t="s">
        <v>675</v>
      </c>
      <c r="E398" s="9">
        <v>0</v>
      </c>
      <c r="F398" s="84">
        <v>0</v>
      </c>
      <c r="G398" s="83">
        <v>0</v>
      </c>
      <c r="H398" s="84">
        <f t="shared" si="5"/>
        <v>0</v>
      </c>
    </row>
    <row r="399" spans="1:8">
      <c r="A399" s="20" t="s">
        <v>676</v>
      </c>
      <c r="B399" s="5" t="s">
        <v>13</v>
      </c>
      <c r="C399" s="5">
        <v>85400</v>
      </c>
      <c r="D399" s="4" t="s">
        <v>677</v>
      </c>
      <c r="E399" s="9">
        <v>0</v>
      </c>
      <c r="F399" s="84">
        <v>0</v>
      </c>
      <c r="G399" s="83">
        <v>0</v>
      </c>
      <c r="H399" s="84">
        <f t="shared" si="5"/>
        <v>0</v>
      </c>
    </row>
    <row r="400" spans="1:8">
      <c r="A400" s="120" t="s">
        <v>678</v>
      </c>
      <c r="B400" s="121" t="s">
        <v>13</v>
      </c>
      <c r="C400" s="121">
        <v>85400</v>
      </c>
      <c r="D400" s="122" t="s">
        <v>679</v>
      </c>
      <c r="E400" s="56">
        <v>148755777</v>
      </c>
      <c r="F400" s="124">
        <v>40813297</v>
      </c>
      <c r="G400" s="83">
        <v>0</v>
      </c>
      <c r="H400" s="124">
        <f t="shared" si="5"/>
        <v>189569074</v>
      </c>
    </row>
    <row r="401" spans="1:8">
      <c r="A401" s="20" t="s">
        <v>680</v>
      </c>
      <c r="B401" s="5" t="s">
        <v>13</v>
      </c>
      <c r="C401" s="5">
        <v>85400</v>
      </c>
      <c r="D401" s="4" t="s">
        <v>681</v>
      </c>
      <c r="E401" s="9">
        <v>0</v>
      </c>
      <c r="F401" s="84">
        <v>0</v>
      </c>
      <c r="G401" s="83">
        <v>0</v>
      </c>
      <c r="H401" s="84">
        <f t="shared" ref="H401:H421" si="6">E401+F401-G401</f>
        <v>0</v>
      </c>
    </row>
    <row r="402" spans="1:8">
      <c r="A402" s="73"/>
      <c r="B402" s="74" t="s">
        <v>13</v>
      </c>
      <c r="C402" s="74">
        <v>85700</v>
      </c>
      <c r="D402" s="75" t="s">
        <v>682</v>
      </c>
      <c r="E402" s="76">
        <v>0</v>
      </c>
      <c r="F402" s="86">
        <v>0</v>
      </c>
      <c r="G402" s="86">
        <v>0</v>
      </c>
      <c r="H402" s="86">
        <f t="shared" si="6"/>
        <v>0</v>
      </c>
    </row>
    <row r="403" spans="1:8">
      <c r="A403" s="20">
        <v>789610</v>
      </c>
      <c r="B403" s="5" t="s">
        <v>13</v>
      </c>
      <c r="C403" s="5"/>
      <c r="D403" s="4" t="s">
        <v>683</v>
      </c>
      <c r="E403" s="9">
        <v>0</v>
      </c>
      <c r="F403" s="84">
        <v>0</v>
      </c>
      <c r="G403" s="83">
        <v>0</v>
      </c>
      <c r="H403" s="84">
        <f t="shared" si="6"/>
        <v>0</v>
      </c>
    </row>
    <row r="404" spans="1:8">
      <c r="A404" s="20">
        <v>789620</v>
      </c>
      <c r="B404" s="5" t="s">
        <v>13</v>
      </c>
      <c r="C404" s="5"/>
      <c r="D404" s="4" t="s">
        <v>684</v>
      </c>
      <c r="E404" s="9">
        <v>0</v>
      </c>
      <c r="F404" s="84">
        <v>0</v>
      </c>
      <c r="G404" s="83">
        <v>0</v>
      </c>
      <c r="H404" s="84">
        <f t="shared" si="6"/>
        <v>0</v>
      </c>
    </row>
    <row r="405" spans="1:8">
      <c r="A405" s="20">
        <v>789700</v>
      </c>
      <c r="B405" s="5" t="s">
        <v>13</v>
      </c>
      <c r="C405" s="5"/>
      <c r="D405" s="4" t="s">
        <v>685</v>
      </c>
      <c r="E405" s="9">
        <v>0</v>
      </c>
      <c r="F405" s="84">
        <v>0</v>
      </c>
      <c r="G405" s="83">
        <v>0</v>
      </c>
      <c r="H405" s="84">
        <f t="shared" si="6"/>
        <v>0</v>
      </c>
    </row>
    <row r="406" spans="1:8">
      <c r="A406" s="20" t="s">
        <v>686</v>
      </c>
      <c r="B406" s="5" t="s">
        <v>13</v>
      </c>
      <c r="C406" s="5">
        <v>90100</v>
      </c>
      <c r="D406" s="4" t="s">
        <v>687</v>
      </c>
      <c r="E406" s="9">
        <v>-158248</v>
      </c>
      <c r="F406" s="84">
        <v>0</v>
      </c>
      <c r="G406" s="83">
        <v>184078</v>
      </c>
      <c r="H406" s="84">
        <f t="shared" si="6"/>
        <v>-342326</v>
      </c>
    </row>
    <row r="407" spans="1:8">
      <c r="A407" s="20" t="s">
        <v>688</v>
      </c>
      <c r="B407" s="5" t="s">
        <v>13</v>
      </c>
      <c r="C407" s="5">
        <v>90100</v>
      </c>
      <c r="D407" s="4" t="s">
        <v>689</v>
      </c>
      <c r="E407" s="9">
        <v>0</v>
      </c>
      <c r="F407" s="84">
        <v>0</v>
      </c>
      <c r="G407" s="83">
        <v>0</v>
      </c>
      <c r="H407" s="84">
        <f t="shared" si="6"/>
        <v>0</v>
      </c>
    </row>
    <row r="408" spans="1:8">
      <c r="A408" s="20" t="s">
        <v>690</v>
      </c>
      <c r="B408" s="5" t="s">
        <v>13</v>
      </c>
      <c r="C408" s="5"/>
      <c r="D408" s="4" t="s">
        <v>691</v>
      </c>
      <c r="E408" s="9">
        <v>0</v>
      </c>
      <c r="F408" s="83">
        <v>0</v>
      </c>
      <c r="G408" s="83">
        <v>0</v>
      </c>
      <c r="H408" s="84">
        <f t="shared" si="6"/>
        <v>0</v>
      </c>
    </row>
    <row r="409" spans="1:8">
      <c r="A409" s="20" t="s">
        <v>692</v>
      </c>
      <c r="B409" s="5" t="s">
        <v>13</v>
      </c>
      <c r="C409" s="5"/>
      <c r="D409" s="4" t="s">
        <v>693</v>
      </c>
      <c r="E409" s="9">
        <v>0</v>
      </c>
      <c r="F409" s="84">
        <v>0</v>
      </c>
      <c r="G409" s="83">
        <v>0</v>
      </c>
      <c r="H409" s="84">
        <f t="shared" si="6"/>
        <v>0</v>
      </c>
    </row>
    <row r="410" spans="1:8">
      <c r="A410" s="20" t="s">
        <v>694</v>
      </c>
      <c r="B410" s="5" t="s">
        <v>13</v>
      </c>
      <c r="C410" s="5">
        <v>92200</v>
      </c>
      <c r="D410" s="4" t="s">
        <v>695</v>
      </c>
      <c r="E410" s="9">
        <v>0</v>
      </c>
      <c r="F410" s="84">
        <v>0</v>
      </c>
      <c r="G410" s="83">
        <v>0</v>
      </c>
      <c r="H410" s="84">
        <f t="shared" si="6"/>
        <v>0</v>
      </c>
    </row>
    <row r="411" spans="1:8">
      <c r="A411" s="20" t="s">
        <v>696</v>
      </c>
      <c r="B411" s="5" t="s">
        <v>13</v>
      </c>
      <c r="C411" s="5">
        <v>92200</v>
      </c>
      <c r="D411" s="4" t="s">
        <v>697</v>
      </c>
      <c r="E411" s="9">
        <v>0</v>
      </c>
      <c r="F411" s="84">
        <v>0</v>
      </c>
      <c r="G411" s="83">
        <v>0</v>
      </c>
      <c r="H411" s="84">
        <f t="shared" si="6"/>
        <v>0</v>
      </c>
    </row>
    <row r="412" spans="1:8">
      <c r="A412" s="20" t="s">
        <v>698</v>
      </c>
      <c r="B412" s="5" t="s">
        <v>13</v>
      </c>
      <c r="C412" s="5">
        <v>92200</v>
      </c>
      <c r="D412" s="4" t="s">
        <v>699</v>
      </c>
      <c r="E412" s="9">
        <v>0</v>
      </c>
      <c r="F412" s="84">
        <v>0</v>
      </c>
      <c r="G412" s="83">
        <v>0</v>
      </c>
      <c r="H412" s="84">
        <f t="shared" si="6"/>
        <v>0</v>
      </c>
    </row>
    <row r="413" spans="1:8">
      <c r="A413" s="20" t="s">
        <v>700</v>
      </c>
      <c r="B413" s="5" t="s">
        <v>13</v>
      </c>
      <c r="C413" s="5">
        <v>92200</v>
      </c>
      <c r="D413" s="4" t="s">
        <v>701</v>
      </c>
      <c r="E413" s="9">
        <v>-25839056</v>
      </c>
      <c r="F413" s="84">
        <v>0</v>
      </c>
      <c r="G413" s="84">
        <v>5221519</v>
      </c>
      <c r="H413" s="84">
        <f t="shared" si="6"/>
        <v>-31060575</v>
      </c>
    </row>
    <row r="414" spans="1:8">
      <c r="A414" s="20" t="s">
        <v>702</v>
      </c>
      <c r="B414" s="5" t="s">
        <v>13</v>
      </c>
      <c r="C414" s="5">
        <v>92200</v>
      </c>
      <c r="D414" s="4" t="s">
        <v>703</v>
      </c>
      <c r="E414" s="9">
        <v>0</v>
      </c>
      <c r="F414" s="84">
        <v>0</v>
      </c>
      <c r="G414" s="83">
        <v>0</v>
      </c>
      <c r="H414" s="84">
        <f t="shared" si="6"/>
        <v>0</v>
      </c>
    </row>
    <row r="415" spans="1:8">
      <c r="A415" s="20">
        <v>835802</v>
      </c>
      <c r="B415" s="5" t="s">
        <v>13</v>
      </c>
      <c r="C415" s="5">
        <v>95200</v>
      </c>
      <c r="D415" s="4" t="s">
        <v>704</v>
      </c>
      <c r="E415" s="9">
        <v>0</v>
      </c>
      <c r="F415" s="84">
        <v>0</v>
      </c>
      <c r="G415" s="83">
        <v>0</v>
      </c>
      <c r="H415" s="84">
        <f t="shared" si="6"/>
        <v>0</v>
      </c>
    </row>
    <row r="416" spans="1:8">
      <c r="A416" s="20" t="s">
        <v>705</v>
      </c>
      <c r="B416" s="5" t="s">
        <v>13</v>
      </c>
      <c r="C416" s="5">
        <v>93500</v>
      </c>
      <c r="D416" s="4" t="s">
        <v>706</v>
      </c>
      <c r="E416" s="9">
        <v>0</v>
      </c>
      <c r="F416" s="84">
        <v>0</v>
      </c>
      <c r="G416" s="83">
        <v>0</v>
      </c>
      <c r="H416" s="84">
        <f t="shared" si="6"/>
        <v>0</v>
      </c>
    </row>
    <row r="417" spans="1:9">
      <c r="A417" s="107" t="s">
        <v>707</v>
      </c>
      <c r="B417" s="108" t="s">
        <v>13</v>
      </c>
      <c r="C417" s="108">
        <v>93500</v>
      </c>
      <c r="D417" s="109" t="s">
        <v>708</v>
      </c>
      <c r="E417" s="110">
        <v>-228852404</v>
      </c>
      <c r="F417" s="111">
        <v>143488422</v>
      </c>
      <c r="G417" s="111">
        <v>321674586</v>
      </c>
      <c r="H417" s="111">
        <f t="shared" si="6"/>
        <v>-407038568</v>
      </c>
      <c r="I417" s="112"/>
    </row>
    <row r="418" spans="1:9">
      <c r="A418" s="20">
        <v>849710</v>
      </c>
      <c r="B418" s="5" t="s">
        <v>13</v>
      </c>
      <c r="C418" s="5"/>
      <c r="D418" s="4" t="s">
        <v>709</v>
      </c>
      <c r="E418" s="9">
        <v>0</v>
      </c>
      <c r="F418" s="84">
        <v>0</v>
      </c>
      <c r="G418" s="83">
        <v>0</v>
      </c>
      <c r="H418" s="22">
        <f t="shared" si="6"/>
        <v>0</v>
      </c>
    </row>
    <row r="419" spans="1:9">
      <c r="A419" s="20" t="s">
        <v>710</v>
      </c>
      <c r="B419" s="5" t="s">
        <v>13</v>
      </c>
      <c r="C419" s="5"/>
      <c r="D419" s="4" t="s">
        <v>711</v>
      </c>
      <c r="E419" s="9">
        <v>65979740</v>
      </c>
      <c r="F419" s="84">
        <v>3141890</v>
      </c>
      <c r="G419" s="83">
        <v>0</v>
      </c>
      <c r="H419" s="22">
        <f t="shared" si="6"/>
        <v>69121630</v>
      </c>
    </row>
    <row r="420" spans="1:9">
      <c r="A420" s="114"/>
      <c r="B420" s="115" t="s">
        <v>13</v>
      </c>
      <c r="C420" s="115">
        <v>85800</v>
      </c>
      <c r="D420" s="116" t="s">
        <v>713</v>
      </c>
      <c r="E420" s="117">
        <v>26776933</v>
      </c>
      <c r="F420" s="118">
        <v>5834898</v>
      </c>
      <c r="G420" s="118">
        <v>0</v>
      </c>
      <c r="H420" s="119">
        <f>E420+F420-G420</f>
        <v>32611831</v>
      </c>
    </row>
    <row r="421" spans="1:9">
      <c r="A421" s="20">
        <v>99800</v>
      </c>
      <c r="B421" s="5" t="s">
        <v>13</v>
      </c>
      <c r="C421" s="5">
        <v>99800</v>
      </c>
      <c r="D421" s="4" t="s">
        <v>714</v>
      </c>
      <c r="E421" s="56">
        <v>0</v>
      </c>
      <c r="F421" s="83">
        <v>0</v>
      </c>
      <c r="G421" s="83">
        <v>0</v>
      </c>
      <c r="H421" s="57">
        <f t="shared" si="6"/>
        <v>0</v>
      </c>
    </row>
    <row r="422" spans="1:9" ht="13.8" thickBot="1">
      <c r="A422" s="24"/>
      <c r="B422" s="24"/>
      <c r="C422" s="24"/>
      <c r="D422" s="24" t="s">
        <v>715</v>
      </c>
      <c r="E422" s="25">
        <f>SUM(E8:E421)</f>
        <v>0</v>
      </c>
      <c r="F422" s="87">
        <f>SUBTOTAL(9,F8:F421)</f>
        <v>11227548077</v>
      </c>
      <c r="G422" s="87">
        <f>SUBTOTAL(9,G8:G421)</f>
        <v>11227548077</v>
      </c>
      <c r="H422" s="25">
        <f>SUM(H8:H421)</f>
        <v>0</v>
      </c>
    </row>
    <row r="423" spans="1:9" ht="13.8" thickTop="1">
      <c r="G423" s="29">
        <f>F422-G422</f>
        <v>0</v>
      </c>
    </row>
  </sheetData>
  <autoFilter ref="A5:H421" xr:uid="{0CF97BAB-5FA5-44BA-87B4-77C0D828FC5F}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D44C9-39B7-4D2C-9B37-F267D0778F8F}">
  <dimension ref="A1:I423"/>
  <sheetViews>
    <sheetView view="pageBreakPreview" zoomScale="70" zoomScaleNormal="85" zoomScaleSheetLayoutView="70" workbookViewId="0">
      <pane ySplit="7" topLeftCell="A109" activePane="bottomLeft" state="frozen"/>
      <selection activeCell="D74" sqref="D74"/>
      <selection pane="bottomLeft" activeCell="D74" sqref="D74"/>
    </sheetView>
  </sheetViews>
  <sheetFormatPr defaultColWidth="8.69921875" defaultRowHeight="13.2"/>
  <cols>
    <col min="1" max="1" width="13.5" style="8" bestFit="1" customWidth="1"/>
    <col min="2" max="3" width="7.296875" style="8" customWidth="1"/>
    <col min="4" max="4" width="35.09765625" style="8" bestFit="1" customWidth="1"/>
    <col min="5" max="5" width="19.3984375" style="8" customWidth="1"/>
    <col min="6" max="6" width="21" style="29" bestFit="1" customWidth="1"/>
    <col min="7" max="7" width="21.3984375" style="29" bestFit="1" customWidth="1"/>
    <col min="8" max="8" width="18.3984375" style="8" customWidth="1"/>
    <col min="9" max="9" width="2.69921875" style="8" customWidth="1"/>
    <col min="10" max="16384" width="8.69921875" style="8"/>
  </cols>
  <sheetData>
    <row r="1" spans="1:8">
      <c r="A1" s="1" t="s">
        <v>0</v>
      </c>
      <c r="B1" s="1"/>
      <c r="C1" s="1"/>
      <c r="D1" s="5"/>
      <c r="E1" s="6"/>
      <c r="F1" s="78"/>
      <c r="G1" s="78"/>
      <c r="H1" s="7"/>
    </row>
    <row r="2" spans="1:8">
      <c r="A2" s="1" t="s">
        <v>1</v>
      </c>
      <c r="B2" s="1"/>
      <c r="C2" s="1"/>
      <c r="D2" s="5"/>
      <c r="E2" s="9"/>
      <c r="F2" s="79"/>
      <c r="G2" s="79"/>
      <c r="H2" s="7"/>
    </row>
    <row r="3" spans="1:8">
      <c r="A3" s="1" t="s">
        <v>762</v>
      </c>
      <c r="B3" s="2"/>
      <c r="C3" s="2"/>
      <c r="D3" s="5"/>
      <c r="E3" s="7"/>
      <c r="F3" s="79"/>
      <c r="G3" s="79"/>
      <c r="H3" s="7"/>
    </row>
    <row r="4" spans="1:8">
      <c r="A4" s="1"/>
      <c r="B4" s="1"/>
      <c r="C4" s="1"/>
      <c r="D4" s="5"/>
      <c r="E4" s="7"/>
      <c r="F4" s="79"/>
      <c r="G4" s="79"/>
      <c r="H4" s="7"/>
    </row>
    <row r="5" spans="1:8" s="10" customFormat="1" ht="39.6">
      <c r="A5" s="26" t="s">
        <v>2</v>
      </c>
      <c r="B5" s="26" t="s">
        <v>3</v>
      </c>
      <c r="C5" s="26" t="s">
        <v>4</v>
      </c>
      <c r="D5" s="26" t="s">
        <v>5</v>
      </c>
      <c r="E5" s="27" t="s">
        <v>763</v>
      </c>
      <c r="F5" s="80" t="s">
        <v>7</v>
      </c>
      <c r="G5" s="80" t="s">
        <v>8</v>
      </c>
      <c r="H5" s="28" t="s">
        <v>9</v>
      </c>
    </row>
    <row r="6" spans="1:8" ht="13.8" thickBot="1">
      <c r="A6" s="11" t="s">
        <v>10</v>
      </c>
      <c r="B6" s="11" t="s">
        <v>11</v>
      </c>
      <c r="C6" s="11"/>
      <c r="D6" s="11"/>
      <c r="E6" s="12"/>
      <c r="F6" s="81"/>
      <c r="G6" s="81"/>
      <c r="H6" s="13" t="s">
        <v>12</v>
      </c>
    </row>
    <row r="7" spans="1:8" ht="13.8" thickBot="1">
      <c r="A7" s="14"/>
      <c r="B7" s="14">
        <v>183100</v>
      </c>
      <c r="C7" s="14"/>
      <c r="D7" s="14"/>
      <c r="E7" s="14"/>
      <c r="F7" s="82"/>
      <c r="G7" s="82"/>
      <c r="H7" s="15"/>
    </row>
    <row r="8" spans="1:8">
      <c r="A8" s="20">
        <v>103110</v>
      </c>
      <c r="B8" s="5" t="s">
        <v>13</v>
      </c>
      <c r="C8" s="5">
        <v>10300</v>
      </c>
      <c r="D8" s="4" t="s">
        <v>14</v>
      </c>
      <c r="E8" s="9">
        <v>1744808947</v>
      </c>
      <c r="F8" s="83">
        <v>2432308450</v>
      </c>
      <c r="G8" s="83">
        <v>2228966716</v>
      </c>
      <c r="H8" s="22">
        <f>E8+F8-G8</f>
        <v>1948150681</v>
      </c>
    </row>
    <row r="9" spans="1:8">
      <c r="A9" s="20">
        <v>103120</v>
      </c>
      <c r="B9" s="5" t="s">
        <v>13</v>
      </c>
      <c r="C9" s="5">
        <v>10301</v>
      </c>
      <c r="D9" s="4" t="s">
        <v>15</v>
      </c>
      <c r="E9" s="9">
        <v>5675</v>
      </c>
      <c r="F9" s="83">
        <v>4029960</v>
      </c>
      <c r="G9" s="83">
        <v>4033000</v>
      </c>
      <c r="H9" s="22">
        <f t="shared" ref="H9:H73" si="0">E9+F9-G9</f>
        <v>2635</v>
      </c>
    </row>
    <row r="10" spans="1:8">
      <c r="A10" s="20">
        <v>10400</v>
      </c>
      <c r="B10" s="5" t="s">
        <v>13</v>
      </c>
      <c r="C10" s="5">
        <v>10400</v>
      </c>
      <c r="D10" s="4" t="s">
        <v>16</v>
      </c>
      <c r="E10" s="9">
        <v>182789</v>
      </c>
      <c r="F10" s="83">
        <v>803</v>
      </c>
      <c r="G10" s="83">
        <v>0</v>
      </c>
      <c r="H10" s="22">
        <f t="shared" si="0"/>
        <v>183592</v>
      </c>
    </row>
    <row r="11" spans="1:8">
      <c r="A11" s="20">
        <v>106210</v>
      </c>
      <c r="B11" s="5" t="s">
        <v>13</v>
      </c>
      <c r="C11" s="5">
        <v>10100</v>
      </c>
      <c r="D11" s="4" t="s">
        <v>17</v>
      </c>
      <c r="E11" s="9">
        <v>209050</v>
      </c>
      <c r="F11" s="83">
        <v>900000</v>
      </c>
      <c r="G11" s="84">
        <v>119290</v>
      </c>
      <c r="H11" s="22">
        <f t="shared" si="0"/>
        <v>989760</v>
      </c>
    </row>
    <row r="12" spans="1:8">
      <c r="A12" s="20">
        <v>109200</v>
      </c>
      <c r="B12" s="5" t="s">
        <v>13</v>
      </c>
      <c r="C12" s="5"/>
      <c r="D12" s="4" t="s">
        <v>18</v>
      </c>
      <c r="E12" s="9">
        <v>0</v>
      </c>
      <c r="F12" s="83">
        <v>0</v>
      </c>
      <c r="G12" s="83">
        <v>0</v>
      </c>
      <c r="H12" s="22">
        <f t="shared" si="0"/>
        <v>0</v>
      </c>
    </row>
    <row r="13" spans="1:8">
      <c r="A13" s="120">
        <v>122800</v>
      </c>
      <c r="B13" s="121" t="s">
        <v>13</v>
      </c>
      <c r="C13" s="121">
        <v>12200</v>
      </c>
      <c r="D13" s="122" t="s">
        <v>19</v>
      </c>
      <c r="E13" s="56">
        <v>-43360517</v>
      </c>
      <c r="F13" s="123">
        <v>152092993</v>
      </c>
      <c r="G13" s="123">
        <v>158636550</v>
      </c>
      <c r="H13" s="57">
        <f t="shared" si="0"/>
        <v>-49904074</v>
      </c>
    </row>
    <row r="14" spans="1:8">
      <c r="A14" s="20">
        <v>1231001</v>
      </c>
      <c r="B14" s="5" t="s">
        <v>13</v>
      </c>
      <c r="C14" s="5">
        <v>10800</v>
      </c>
      <c r="D14" s="4" t="s">
        <v>20</v>
      </c>
      <c r="E14" s="9">
        <v>0</v>
      </c>
      <c r="F14" s="83">
        <v>0</v>
      </c>
      <c r="G14" s="83">
        <v>0</v>
      </c>
      <c r="H14" s="22">
        <f t="shared" si="0"/>
        <v>0</v>
      </c>
    </row>
    <row r="15" spans="1:8">
      <c r="A15" s="20">
        <v>123004</v>
      </c>
      <c r="B15" s="5" t="s">
        <v>13</v>
      </c>
      <c r="C15" s="5">
        <v>10800</v>
      </c>
      <c r="D15" s="4" t="s">
        <v>21</v>
      </c>
      <c r="E15" s="9">
        <v>0</v>
      </c>
      <c r="F15" s="83">
        <v>0</v>
      </c>
      <c r="G15" s="83">
        <v>0</v>
      </c>
      <c r="H15" s="22">
        <f t="shared" si="0"/>
        <v>0</v>
      </c>
    </row>
    <row r="16" spans="1:8">
      <c r="A16" s="20">
        <v>123106</v>
      </c>
      <c r="B16" s="5" t="s">
        <v>13</v>
      </c>
      <c r="C16" s="5">
        <v>10800</v>
      </c>
      <c r="D16" s="4" t="s">
        <v>22</v>
      </c>
      <c r="E16" s="9">
        <v>0</v>
      </c>
      <c r="F16" s="83">
        <v>0</v>
      </c>
      <c r="G16" s="83">
        <v>0</v>
      </c>
      <c r="H16" s="22">
        <f t="shared" si="0"/>
        <v>0</v>
      </c>
    </row>
    <row r="17" spans="1:9">
      <c r="A17" s="20">
        <v>1231103</v>
      </c>
      <c r="B17" s="5" t="s">
        <v>13</v>
      </c>
      <c r="C17" s="5">
        <v>10803</v>
      </c>
      <c r="D17" s="4" t="s">
        <v>23</v>
      </c>
      <c r="E17" s="9">
        <v>2164041</v>
      </c>
      <c r="F17" s="83">
        <v>0</v>
      </c>
      <c r="G17" s="84">
        <v>0</v>
      </c>
      <c r="H17" s="22">
        <f t="shared" si="0"/>
        <v>2164041</v>
      </c>
    </row>
    <row r="18" spans="1:9">
      <c r="A18" s="20">
        <v>123133</v>
      </c>
      <c r="B18" s="5" t="s">
        <v>13</v>
      </c>
      <c r="C18" s="5">
        <v>10800</v>
      </c>
      <c r="D18" s="4" t="s">
        <v>24</v>
      </c>
      <c r="E18" s="9">
        <v>0</v>
      </c>
      <c r="F18" s="83">
        <v>0</v>
      </c>
      <c r="G18" s="83">
        <v>0</v>
      </c>
      <c r="H18" s="22">
        <f t="shared" si="0"/>
        <v>0</v>
      </c>
    </row>
    <row r="19" spans="1:9">
      <c r="A19" s="20">
        <v>123183</v>
      </c>
      <c r="B19" s="5" t="s">
        <v>13</v>
      </c>
      <c r="C19" s="5">
        <v>10805</v>
      </c>
      <c r="D19" s="4" t="s">
        <v>25</v>
      </c>
      <c r="E19" s="9">
        <v>77915285</v>
      </c>
      <c r="F19" s="83">
        <v>0</v>
      </c>
      <c r="G19" s="84">
        <v>0</v>
      </c>
      <c r="H19" s="22">
        <f t="shared" si="0"/>
        <v>77915285</v>
      </c>
    </row>
    <row r="20" spans="1:9">
      <c r="A20" s="20">
        <v>123191</v>
      </c>
      <c r="B20" s="5" t="s">
        <v>13</v>
      </c>
      <c r="C20" s="5">
        <v>10800</v>
      </c>
      <c r="D20" s="4" t="s">
        <v>26</v>
      </c>
      <c r="E20" s="9">
        <v>0</v>
      </c>
      <c r="F20" s="83">
        <v>0</v>
      </c>
      <c r="G20" s="83">
        <v>0</v>
      </c>
      <c r="H20" s="22">
        <f t="shared" si="0"/>
        <v>0</v>
      </c>
    </row>
    <row r="21" spans="1:9">
      <c r="A21" s="20">
        <v>123195</v>
      </c>
      <c r="B21" s="5" t="s">
        <v>13</v>
      </c>
      <c r="C21" s="5">
        <v>10800</v>
      </c>
      <c r="D21" s="4" t="s">
        <v>27</v>
      </c>
      <c r="E21" s="9">
        <v>0</v>
      </c>
      <c r="F21" s="83">
        <v>0</v>
      </c>
      <c r="G21" s="83">
        <v>0</v>
      </c>
      <c r="H21" s="22">
        <f t="shared" si="0"/>
        <v>0</v>
      </c>
    </row>
    <row r="22" spans="1:9">
      <c r="A22" s="20">
        <v>123196</v>
      </c>
      <c r="B22" s="5" t="s">
        <v>13</v>
      </c>
      <c r="C22" s="5">
        <v>10808</v>
      </c>
      <c r="D22" s="4" t="s">
        <v>28</v>
      </c>
      <c r="E22" s="9">
        <v>0</v>
      </c>
      <c r="F22" s="83">
        <v>0</v>
      </c>
      <c r="G22" s="83">
        <v>0</v>
      </c>
      <c r="H22" s="84">
        <f t="shared" si="0"/>
        <v>0</v>
      </c>
    </row>
    <row r="23" spans="1:9">
      <c r="A23" s="20">
        <v>123307</v>
      </c>
      <c r="B23" s="5" t="s">
        <v>13</v>
      </c>
      <c r="C23" s="5">
        <v>10800</v>
      </c>
      <c r="D23" s="4" t="s">
        <v>29</v>
      </c>
      <c r="E23" s="9">
        <v>0</v>
      </c>
      <c r="F23" s="83">
        <v>0</v>
      </c>
      <c r="G23" s="83">
        <v>0</v>
      </c>
      <c r="H23" s="84">
        <f t="shared" si="0"/>
        <v>0</v>
      </c>
    </row>
    <row r="24" spans="1:9">
      <c r="A24" s="20">
        <v>123900</v>
      </c>
      <c r="B24" s="5" t="s">
        <v>13</v>
      </c>
      <c r="C24" s="5">
        <v>10810</v>
      </c>
      <c r="D24" s="4" t="s">
        <v>30</v>
      </c>
      <c r="E24" s="9">
        <v>48088300</v>
      </c>
      <c r="F24" s="84">
        <v>17385500</v>
      </c>
      <c r="G24" s="84">
        <v>17385500</v>
      </c>
      <c r="H24" s="84">
        <f t="shared" si="0"/>
        <v>48088300</v>
      </c>
    </row>
    <row r="25" spans="1:9">
      <c r="A25" s="20">
        <v>123901</v>
      </c>
      <c r="B25" s="5" t="s">
        <v>13</v>
      </c>
      <c r="C25" s="5">
        <v>10800</v>
      </c>
      <c r="D25" s="4" t="s">
        <v>31</v>
      </c>
      <c r="E25" s="9">
        <v>0</v>
      </c>
      <c r="F25" s="83">
        <v>0</v>
      </c>
      <c r="G25" s="83">
        <v>0</v>
      </c>
      <c r="H25" s="84">
        <f t="shared" si="0"/>
        <v>0</v>
      </c>
    </row>
    <row r="26" spans="1:9">
      <c r="A26" s="107">
        <v>123910</v>
      </c>
      <c r="B26" s="108" t="s">
        <v>13</v>
      </c>
      <c r="C26" s="108">
        <v>10812</v>
      </c>
      <c r="D26" s="109" t="s">
        <v>32</v>
      </c>
      <c r="E26" s="110">
        <v>3677197028</v>
      </c>
      <c r="F26" s="111">
        <v>1788539683</v>
      </c>
      <c r="G26" s="111">
        <v>2381791192</v>
      </c>
      <c r="H26" s="111">
        <f t="shared" si="0"/>
        <v>3083945519</v>
      </c>
      <c r="I26" s="112"/>
    </row>
    <row r="27" spans="1:9">
      <c r="A27" s="20">
        <v>123920</v>
      </c>
      <c r="B27" s="5" t="s">
        <v>13</v>
      </c>
      <c r="C27" s="5">
        <v>10800</v>
      </c>
      <c r="D27" s="4" t="s">
        <v>33</v>
      </c>
      <c r="E27" s="9">
        <v>0</v>
      </c>
      <c r="F27" s="83">
        <v>0</v>
      </c>
      <c r="G27" s="83">
        <v>0</v>
      </c>
      <c r="H27" s="84">
        <f t="shared" si="0"/>
        <v>0</v>
      </c>
    </row>
    <row r="28" spans="1:9">
      <c r="A28" s="20">
        <v>123937</v>
      </c>
      <c r="B28" s="5" t="s">
        <v>13</v>
      </c>
      <c r="C28" s="5">
        <v>10800</v>
      </c>
      <c r="D28" s="4" t="s">
        <v>34</v>
      </c>
      <c r="E28" s="9">
        <v>0</v>
      </c>
      <c r="F28" s="83">
        <v>0</v>
      </c>
      <c r="G28" s="83">
        <v>0</v>
      </c>
      <c r="H28" s="84">
        <f t="shared" si="0"/>
        <v>0</v>
      </c>
    </row>
    <row r="29" spans="1:9">
      <c r="A29" s="20">
        <v>123940</v>
      </c>
      <c r="B29" s="5" t="s">
        <v>13</v>
      </c>
      <c r="C29" s="5">
        <v>11000</v>
      </c>
      <c r="D29" s="4" t="s">
        <v>35</v>
      </c>
      <c r="E29" s="9">
        <v>855580478</v>
      </c>
      <c r="F29" s="84">
        <v>280101584</v>
      </c>
      <c r="G29" s="83">
        <v>0</v>
      </c>
      <c r="H29" s="84">
        <f t="shared" si="0"/>
        <v>1135682062</v>
      </c>
    </row>
    <row r="30" spans="1:9">
      <c r="A30" s="20">
        <v>150110</v>
      </c>
      <c r="B30" s="5" t="s">
        <v>13</v>
      </c>
      <c r="C30" s="5">
        <v>13300</v>
      </c>
      <c r="D30" s="4" t="s">
        <v>36</v>
      </c>
      <c r="E30" s="9">
        <v>6577685</v>
      </c>
      <c r="F30" s="83">
        <v>4294746</v>
      </c>
      <c r="G30" s="84">
        <v>2134933</v>
      </c>
      <c r="H30" s="84">
        <f t="shared" si="0"/>
        <v>8737498</v>
      </c>
    </row>
    <row r="31" spans="1:9">
      <c r="A31" s="20">
        <v>150210</v>
      </c>
      <c r="B31" s="5" t="s">
        <v>13</v>
      </c>
      <c r="C31" s="5">
        <v>13300</v>
      </c>
      <c r="D31" s="4" t="s">
        <v>37</v>
      </c>
      <c r="E31" s="9">
        <v>0</v>
      </c>
      <c r="F31" s="83">
        <v>0</v>
      </c>
      <c r="G31" s="83">
        <v>0</v>
      </c>
      <c r="H31" s="84">
        <f t="shared" si="0"/>
        <v>0</v>
      </c>
    </row>
    <row r="32" spans="1:9">
      <c r="A32" s="20">
        <v>150270</v>
      </c>
      <c r="B32" s="5" t="s">
        <v>13</v>
      </c>
      <c r="C32" s="5">
        <v>13300</v>
      </c>
      <c r="D32" s="4" t="s">
        <v>38</v>
      </c>
      <c r="E32" s="9">
        <v>0</v>
      </c>
      <c r="F32" s="83">
        <v>0</v>
      </c>
      <c r="G32" s="83">
        <v>0</v>
      </c>
      <c r="H32" s="84">
        <f t="shared" si="0"/>
        <v>0</v>
      </c>
    </row>
    <row r="33" spans="1:9">
      <c r="A33" s="20">
        <v>150990</v>
      </c>
      <c r="B33" s="5" t="s">
        <v>13</v>
      </c>
      <c r="C33" s="5">
        <v>13303</v>
      </c>
      <c r="D33" s="4" t="s">
        <v>39</v>
      </c>
      <c r="E33" s="9">
        <v>46534688</v>
      </c>
      <c r="F33" s="83">
        <v>0</v>
      </c>
      <c r="G33" s="83">
        <v>0</v>
      </c>
      <c r="H33" s="84">
        <f t="shared" si="0"/>
        <v>46534688</v>
      </c>
    </row>
    <row r="34" spans="1:9">
      <c r="A34" s="20"/>
      <c r="B34" s="5" t="s">
        <v>13</v>
      </c>
      <c r="C34" s="5"/>
      <c r="D34" s="4" t="s">
        <v>40</v>
      </c>
      <c r="E34" s="9">
        <v>0</v>
      </c>
      <c r="F34" s="83">
        <v>0</v>
      </c>
      <c r="G34" s="83">
        <v>0</v>
      </c>
      <c r="H34" s="84">
        <f t="shared" si="0"/>
        <v>0</v>
      </c>
    </row>
    <row r="35" spans="1:9">
      <c r="A35" s="20">
        <v>152610</v>
      </c>
      <c r="B35" s="5" t="s">
        <v>13</v>
      </c>
      <c r="C35" s="5">
        <v>13600</v>
      </c>
      <c r="D35" s="4" t="s">
        <v>41</v>
      </c>
      <c r="E35" s="9">
        <v>191230</v>
      </c>
      <c r="F35" s="83">
        <v>0</v>
      </c>
      <c r="G35" s="83">
        <v>0</v>
      </c>
      <c r="H35" s="84">
        <f t="shared" si="0"/>
        <v>191230</v>
      </c>
    </row>
    <row r="36" spans="1:9">
      <c r="A36" s="73"/>
      <c r="B36" s="74" t="s">
        <v>13</v>
      </c>
      <c r="C36" s="74">
        <v>19801</v>
      </c>
      <c r="D36" s="75" t="s">
        <v>42</v>
      </c>
      <c r="E36" s="76">
        <v>0</v>
      </c>
      <c r="F36" s="86">
        <v>0</v>
      </c>
      <c r="G36" s="86">
        <v>0</v>
      </c>
      <c r="H36" s="86">
        <f t="shared" si="0"/>
        <v>0</v>
      </c>
      <c r="I36" s="88" t="s">
        <v>43</v>
      </c>
    </row>
    <row r="37" spans="1:9">
      <c r="A37" s="20">
        <v>157110</v>
      </c>
      <c r="B37" s="5" t="s">
        <v>13</v>
      </c>
      <c r="C37" s="5"/>
      <c r="D37" s="4" t="s">
        <v>44</v>
      </c>
      <c r="E37" s="9">
        <v>0</v>
      </c>
      <c r="F37" s="83">
        <v>0</v>
      </c>
      <c r="G37" s="83">
        <v>0</v>
      </c>
      <c r="H37" s="84">
        <f t="shared" si="0"/>
        <v>0</v>
      </c>
    </row>
    <row r="38" spans="1:9">
      <c r="A38" s="20">
        <v>157810</v>
      </c>
      <c r="B38" s="5" t="s">
        <v>13</v>
      </c>
      <c r="C38" s="5"/>
      <c r="D38" s="4" t="s">
        <v>45</v>
      </c>
      <c r="E38" s="9">
        <v>0</v>
      </c>
      <c r="F38" s="83">
        <v>0</v>
      </c>
      <c r="G38" s="83">
        <v>0</v>
      </c>
      <c r="H38" s="84">
        <f t="shared" si="0"/>
        <v>0</v>
      </c>
    </row>
    <row r="39" spans="1:9">
      <c r="A39" s="20">
        <v>157910</v>
      </c>
      <c r="B39" s="5" t="s">
        <v>13</v>
      </c>
      <c r="C39" s="5">
        <v>14300</v>
      </c>
      <c r="D39" s="4" t="s">
        <v>46</v>
      </c>
      <c r="E39" s="9">
        <v>0</v>
      </c>
      <c r="F39" s="83">
        <v>0</v>
      </c>
      <c r="G39" s="83">
        <v>0</v>
      </c>
      <c r="H39" s="84">
        <f t="shared" si="0"/>
        <v>0</v>
      </c>
    </row>
    <row r="40" spans="1:9">
      <c r="A40" s="20">
        <v>173100</v>
      </c>
      <c r="B40" s="5" t="s">
        <v>13</v>
      </c>
      <c r="C40" s="5"/>
      <c r="D40" s="4" t="s">
        <v>47</v>
      </c>
      <c r="E40" s="9">
        <v>0</v>
      </c>
      <c r="F40" s="83">
        <v>0</v>
      </c>
      <c r="G40" s="83">
        <v>0</v>
      </c>
      <c r="H40" s="84">
        <f t="shared" si="0"/>
        <v>0</v>
      </c>
    </row>
    <row r="41" spans="1:9">
      <c r="A41" s="20">
        <v>174100</v>
      </c>
      <c r="B41" s="5" t="s">
        <v>13</v>
      </c>
      <c r="C41" s="5">
        <v>21900</v>
      </c>
      <c r="D41" s="4" t="s">
        <v>48</v>
      </c>
      <c r="E41" s="9">
        <v>272817297</v>
      </c>
      <c r="F41" s="83">
        <v>0</v>
      </c>
      <c r="G41" s="83">
        <v>0</v>
      </c>
      <c r="H41" s="84">
        <f t="shared" si="0"/>
        <v>272817297</v>
      </c>
    </row>
    <row r="42" spans="1:9">
      <c r="A42" s="20">
        <v>177110</v>
      </c>
      <c r="B42" s="5" t="s">
        <v>13</v>
      </c>
      <c r="C42" s="5">
        <v>22100</v>
      </c>
      <c r="D42" s="4" t="s">
        <v>49</v>
      </c>
      <c r="E42" s="9">
        <v>0</v>
      </c>
      <c r="F42" s="83">
        <v>0</v>
      </c>
      <c r="G42" s="83">
        <v>0</v>
      </c>
      <c r="H42" s="84">
        <f t="shared" si="0"/>
        <v>0</v>
      </c>
    </row>
    <row r="43" spans="1:9">
      <c r="A43" s="20">
        <v>177120</v>
      </c>
      <c r="B43" s="5" t="s">
        <v>13</v>
      </c>
      <c r="C43" s="5">
        <v>22300</v>
      </c>
      <c r="D43" s="4" t="s">
        <v>50</v>
      </c>
      <c r="E43" s="9">
        <v>245934526</v>
      </c>
      <c r="F43" s="83">
        <v>0</v>
      </c>
      <c r="G43" s="83">
        <v>0</v>
      </c>
      <c r="H43" s="84">
        <f t="shared" si="0"/>
        <v>245934526</v>
      </c>
    </row>
    <row r="44" spans="1:9">
      <c r="A44" s="20">
        <v>177130</v>
      </c>
      <c r="B44" s="5" t="s">
        <v>13</v>
      </c>
      <c r="C44" s="5">
        <v>22500</v>
      </c>
      <c r="D44" s="4" t="s">
        <v>51</v>
      </c>
      <c r="E44" s="9">
        <v>50429170</v>
      </c>
      <c r="F44" s="83">
        <v>0</v>
      </c>
      <c r="G44" s="83">
        <v>0</v>
      </c>
      <c r="H44" s="84">
        <f t="shared" si="0"/>
        <v>50429170</v>
      </c>
    </row>
    <row r="45" spans="1:9">
      <c r="A45" s="20">
        <v>184110</v>
      </c>
      <c r="B45" s="5" t="s">
        <v>13</v>
      </c>
      <c r="C45" s="5">
        <v>22000</v>
      </c>
      <c r="D45" s="4" t="s">
        <v>52</v>
      </c>
      <c r="E45" s="9">
        <v>-269427197</v>
      </c>
      <c r="F45" s="83">
        <v>0</v>
      </c>
      <c r="G45" s="84">
        <v>74700</v>
      </c>
      <c r="H45" s="84">
        <f>E45+F45-G45</f>
        <v>-269501897</v>
      </c>
    </row>
    <row r="46" spans="1:9">
      <c r="A46" s="20">
        <v>187110</v>
      </c>
      <c r="B46" s="5" t="s">
        <v>13</v>
      </c>
      <c r="C46" s="5">
        <v>22200</v>
      </c>
      <c r="D46" s="4" t="s">
        <v>53</v>
      </c>
      <c r="E46" s="9">
        <v>0</v>
      </c>
      <c r="F46" s="83">
        <v>0</v>
      </c>
      <c r="G46" s="83">
        <v>0</v>
      </c>
      <c r="H46" s="84">
        <f t="shared" si="0"/>
        <v>0</v>
      </c>
    </row>
    <row r="47" spans="1:9">
      <c r="A47" s="20">
        <v>187120</v>
      </c>
      <c r="B47" s="5" t="s">
        <v>13</v>
      </c>
      <c r="C47" s="5">
        <v>22400</v>
      </c>
      <c r="D47" s="4" t="s">
        <v>54</v>
      </c>
      <c r="E47" s="9">
        <v>-170843719</v>
      </c>
      <c r="F47" s="83">
        <v>0</v>
      </c>
      <c r="G47" s="84">
        <v>3186707</v>
      </c>
      <c r="H47" s="84">
        <f t="shared" si="0"/>
        <v>-174030426</v>
      </c>
    </row>
    <row r="48" spans="1:9">
      <c r="A48" s="20">
        <v>187130</v>
      </c>
      <c r="B48" s="5" t="s">
        <v>13</v>
      </c>
      <c r="C48" s="5">
        <v>22600</v>
      </c>
      <c r="D48" s="4" t="s">
        <v>55</v>
      </c>
      <c r="E48" s="9">
        <v>-50355170</v>
      </c>
      <c r="F48" s="83">
        <v>0</v>
      </c>
      <c r="G48" s="84">
        <v>249000</v>
      </c>
      <c r="H48" s="84">
        <f t="shared" si="0"/>
        <v>-50604170</v>
      </c>
    </row>
    <row r="49" spans="1:8">
      <c r="A49" s="20">
        <v>187200</v>
      </c>
      <c r="B49" s="5" t="s">
        <v>13</v>
      </c>
      <c r="C49" s="5">
        <v>10900</v>
      </c>
      <c r="D49" s="4" t="s">
        <v>56</v>
      </c>
      <c r="E49" s="9">
        <v>-6544253</v>
      </c>
      <c r="F49" s="83">
        <v>0</v>
      </c>
      <c r="G49" s="84">
        <v>0</v>
      </c>
      <c r="H49" s="106">
        <f t="shared" si="0"/>
        <v>-6544253</v>
      </c>
    </row>
    <row r="50" spans="1:8">
      <c r="A50" s="20">
        <v>410110</v>
      </c>
      <c r="B50" s="5" t="s">
        <v>13</v>
      </c>
      <c r="C50" s="5"/>
      <c r="D50" s="4"/>
      <c r="E50" s="9">
        <v>0</v>
      </c>
      <c r="F50" s="83">
        <v>0</v>
      </c>
      <c r="G50" s="83">
        <v>0</v>
      </c>
      <c r="H50" s="84">
        <f t="shared" si="0"/>
        <v>0</v>
      </c>
    </row>
    <row r="51" spans="1:8">
      <c r="A51" s="20">
        <v>410520</v>
      </c>
      <c r="B51" s="5" t="s">
        <v>13</v>
      </c>
      <c r="C51" s="5"/>
      <c r="D51" s="4" t="s">
        <v>57</v>
      </c>
      <c r="E51" s="9">
        <v>0</v>
      </c>
      <c r="F51" s="83">
        <v>0</v>
      </c>
      <c r="G51" s="83">
        <v>0</v>
      </c>
      <c r="H51" s="84">
        <f t="shared" si="0"/>
        <v>0</v>
      </c>
    </row>
    <row r="52" spans="1:8" ht="12" customHeight="1">
      <c r="A52" s="20">
        <v>418000</v>
      </c>
      <c r="B52" s="5" t="s">
        <v>13</v>
      </c>
      <c r="C52" s="5">
        <v>25100</v>
      </c>
      <c r="D52" s="4" t="s">
        <v>58</v>
      </c>
      <c r="E52" s="56">
        <v>-9059303</v>
      </c>
      <c r="F52" s="83">
        <v>0</v>
      </c>
      <c r="G52" s="83">
        <v>0</v>
      </c>
      <c r="H52" s="84">
        <f t="shared" si="0"/>
        <v>-9059303</v>
      </c>
    </row>
    <row r="53" spans="1:8">
      <c r="A53" s="20">
        <v>418100</v>
      </c>
      <c r="B53" s="5" t="s">
        <v>13</v>
      </c>
      <c r="C53" s="5">
        <v>25101</v>
      </c>
      <c r="D53" s="4" t="s">
        <v>59</v>
      </c>
      <c r="E53" s="56">
        <v>-2601024946</v>
      </c>
      <c r="F53" s="84">
        <v>2034323723</v>
      </c>
      <c r="G53" s="84">
        <v>2084323723</v>
      </c>
      <c r="H53" s="84">
        <f t="shared" si="0"/>
        <v>-2651024946</v>
      </c>
    </row>
    <row r="54" spans="1:8">
      <c r="A54" s="20">
        <v>418160</v>
      </c>
      <c r="B54" s="5" t="s">
        <v>13</v>
      </c>
      <c r="C54" s="5"/>
      <c r="D54" s="4" t="s">
        <v>60</v>
      </c>
      <c r="E54" s="9">
        <v>0</v>
      </c>
      <c r="F54" s="83">
        <v>0</v>
      </c>
      <c r="G54" s="83">
        <v>0</v>
      </c>
      <c r="H54" s="84">
        <f t="shared" si="0"/>
        <v>0</v>
      </c>
    </row>
    <row r="55" spans="1:8">
      <c r="A55" s="20">
        <v>418260</v>
      </c>
      <c r="B55" s="5" t="s">
        <v>13</v>
      </c>
      <c r="C55" s="5">
        <v>25300</v>
      </c>
      <c r="D55" s="4" t="s">
        <v>61</v>
      </c>
      <c r="E55" s="9">
        <v>0</v>
      </c>
      <c r="F55" s="83">
        <v>0</v>
      </c>
      <c r="G55" s="83">
        <v>0</v>
      </c>
      <c r="H55" s="84">
        <f t="shared" si="0"/>
        <v>0</v>
      </c>
    </row>
    <row r="56" spans="1:8">
      <c r="A56" s="20">
        <v>418310</v>
      </c>
      <c r="B56" s="5" t="s">
        <v>13</v>
      </c>
      <c r="C56" s="5">
        <v>25301</v>
      </c>
      <c r="D56" s="4" t="s">
        <v>62</v>
      </c>
      <c r="E56" s="9">
        <v>-6378209</v>
      </c>
      <c r="F56" s="83">
        <v>0</v>
      </c>
      <c r="G56" s="84">
        <v>0</v>
      </c>
      <c r="H56" s="84">
        <f t="shared" si="0"/>
        <v>-6378209</v>
      </c>
    </row>
    <row r="57" spans="1:8">
      <c r="A57" s="20">
        <v>418910</v>
      </c>
      <c r="B57" s="5" t="s">
        <v>13</v>
      </c>
      <c r="C57" s="5"/>
      <c r="D57" s="4" t="s">
        <v>63</v>
      </c>
      <c r="E57" s="9">
        <v>0</v>
      </c>
      <c r="F57" s="83">
        <v>0</v>
      </c>
      <c r="G57" s="83">
        <v>0</v>
      </c>
      <c r="H57" s="84">
        <f t="shared" si="0"/>
        <v>0</v>
      </c>
    </row>
    <row r="58" spans="1:8">
      <c r="A58" s="20">
        <v>422120</v>
      </c>
      <c r="B58" s="5" t="s">
        <v>13</v>
      </c>
      <c r="C58" s="5">
        <v>26200</v>
      </c>
      <c r="D58" s="4" t="s">
        <v>64</v>
      </c>
      <c r="E58" s="9">
        <v>0</v>
      </c>
      <c r="F58" s="83">
        <v>0</v>
      </c>
      <c r="G58" s="83">
        <v>0</v>
      </c>
      <c r="H58" s="84">
        <f t="shared" si="0"/>
        <v>0</v>
      </c>
    </row>
    <row r="59" spans="1:8">
      <c r="A59" s="20">
        <v>423000</v>
      </c>
      <c r="B59" s="5" t="s">
        <v>13</v>
      </c>
      <c r="C59" s="5">
        <v>26201</v>
      </c>
      <c r="D59" s="4" t="s">
        <v>65</v>
      </c>
      <c r="E59" s="9">
        <v>-146568259</v>
      </c>
      <c r="F59" s="83">
        <v>0</v>
      </c>
      <c r="G59" s="84">
        <v>2922168</v>
      </c>
      <c r="H59" s="84">
        <f t="shared" si="0"/>
        <v>-149490427</v>
      </c>
    </row>
    <row r="60" spans="1:8">
      <c r="A60" s="20">
        <v>428000</v>
      </c>
      <c r="B60" s="5" t="s">
        <v>13</v>
      </c>
      <c r="C60" s="5">
        <v>26200</v>
      </c>
      <c r="D60" s="4" t="s">
        <v>66</v>
      </c>
      <c r="E60" s="9">
        <v>0</v>
      </c>
      <c r="F60" s="83">
        <v>0</v>
      </c>
      <c r="G60" s="83">
        <v>0</v>
      </c>
      <c r="H60" s="84">
        <f t="shared" si="0"/>
        <v>0</v>
      </c>
    </row>
    <row r="61" spans="1:8">
      <c r="A61" s="73"/>
      <c r="B61" s="74" t="s">
        <v>13</v>
      </c>
      <c r="C61" s="74">
        <v>26205</v>
      </c>
      <c r="D61" s="75" t="s">
        <v>67</v>
      </c>
      <c r="E61" s="76">
        <v>1000000000</v>
      </c>
      <c r="F61" s="86">
        <v>0</v>
      </c>
      <c r="G61" s="86">
        <v>0</v>
      </c>
      <c r="H61" s="86">
        <f t="shared" si="0"/>
        <v>1000000000</v>
      </c>
    </row>
    <row r="62" spans="1:8">
      <c r="A62" s="20">
        <v>428810</v>
      </c>
      <c r="B62" s="5" t="s">
        <v>13</v>
      </c>
      <c r="C62" s="5">
        <v>27500</v>
      </c>
      <c r="D62" s="4" t="s">
        <v>68</v>
      </c>
      <c r="E62" s="9">
        <v>-43179330</v>
      </c>
      <c r="F62" s="84">
        <v>55182640</v>
      </c>
      <c r="G62" s="84">
        <v>15544970</v>
      </c>
      <c r="H62" s="84">
        <f t="shared" si="0"/>
        <v>-3541660</v>
      </c>
    </row>
    <row r="63" spans="1:8">
      <c r="A63" s="20">
        <v>428820</v>
      </c>
      <c r="B63" s="5" t="s">
        <v>13</v>
      </c>
      <c r="C63" s="5">
        <v>27600</v>
      </c>
      <c r="D63" s="4" t="s">
        <v>69</v>
      </c>
      <c r="E63" s="9">
        <v>4486290</v>
      </c>
      <c r="F63" s="84">
        <v>3519730</v>
      </c>
      <c r="G63" s="84">
        <v>1554460</v>
      </c>
      <c r="H63" s="84">
        <f t="shared" si="0"/>
        <v>6451560</v>
      </c>
    </row>
    <row r="64" spans="1:8">
      <c r="A64" s="20">
        <v>428830</v>
      </c>
      <c r="B64" s="5" t="s">
        <v>13</v>
      </c>
      <c r="C64" s="5">
        <v>27700</v>
      </c>
      <c r="D64" s="4" t="s">
        <v>70</v>
      </c>
      <c r="E64" s="9">
        <v>-2421260</v>
      </c>
      <c r="F64" s="84">
        <v>2421260</v>
      </c>
      <c r="G64" s="84">
        <v>2421260</v>
      </c>
      <c r="H64" s="84">
        <f t="shared" si="0"/>
        <v>-2421260</v>
      </c>
    </row>
    <row r="65" spans="1:9">
      <c r="A65" s="20">
        <v>428840</v>
      </c>
      <c r="B65" s="5" t="s">
        <v>13</v>
      </c>
      <c r="C65" s="5">
        <v>27800</v>
      </c>
      <c r="D65" s="4" t="s">
        <v>71</v>
      </c>
      <c r="E65" s="9">
        <v>-5106680</v>
      </c>
      <c r="F65" s="84">
        <v>5276060</v>
      </c>
      <c r="G65" s="84">
        <v>4766620</v>
      </c>
      <c r="H65" s="84">
        <f t="shared" si="0"/>
        <v>-4597240</v>
      </c>
    </row>
    <row r="66" spans="1:9">
      <c r="A66" s="20">
        <v>441100</v>
      </c>
      <c r="B66" s="5" t="s">
        <v>13</v>
      </c>
      <c r="C66" s="5">
        <v>26203</v>
      </c>
      <c r="D66" s="4" t="s">
        <v>72</v>
      </c>
      <c r="E66" s="9">
        <v>-1132657229</v>
      </c>
      <c r="F66" s="83">
        <v>0</v>
      </c>
      <c r="G66" s="83">
        <v>0</v>
      </c>
      <c r="H66" s="84">
        <f t="shared" si="0"/>
        <v>-1132657229</v>
      </c>
    </row>
    <row r="67" spans="1:9">
      <c r="A67" s="20">
        <v>412100</v>
      </c>
      <c r="B67" s="5" t="s">
        <v>13</v>
      </c>
      <c r="C67" s="5"/>
      <c r="D67" s="4"/>
      <c r="E67" s="9">
        <v>0</v>
      </c>
      <c r="F67" s="83">
        <v>0</v>
      </c>
      <c r="G67" s="83">
        <v>0</v>
      </c>
      <c r="H67" s="84">
        <f t="shared" si="0"/>
        <v>0</v>
      </c>
    </row>
    <row r="68" spans="1:9">
      <c r="A68" s="20">
        <v>448930</v>
      </c>
      <c r="B68" s="5" t="s">
        <v>13</v>
      </c>
      <c r="C68" s="5"/>
      <c r="D68" s="4" t="s">
        <v>73</v>
      </c>
      <c r="E68" s="9">
        <v>0</v>
      </c>
      <c r="F68" s="83">
        <v>0</v>
      </c>
      <c r="G68" s="83">
        <v>0</v>
      </c>
      <c r="H68" s="84">
        <f t="shared" si="0"/>
        <v>0</v>
      </c>
    </row>
    <row r="69" spans="1:9">
      <c r="A69" s="20">
        <v>466010</v>
      </c>
      <c r="B69" s="5" t="s">
        <v>13</v>
      </c>
      <c r="C69" s="5"/>
      <c r="D69" s="4" t="s">
        <v>74</v>
      </c>
      <c r="E69" s="56">
        <v>0</v>
      </c>
      <c r="F69" s="83">
        <v>0</v>
      </c>
      <c r="G69" s="83">
        <v>0</v>
      </c>
      <c r="H69" s="84">
        <f t="shared" si="0"/>
        <v>0</v>
      </c>
    </row>
    <row r="70" spans="1:9">
      <c r="A70" s="20">
        <v>466020</v>
      </c>
      <c r="B70" s="5" t="s">
        <v>13</v>
      </c>
      <c r="C70" s="5"/>
      <c r="D70" s="4" t="s">
        <v>75</v>
      </c>
      <c r="E70" s="56">
        <v>0</v>
      </c>
      <c r="F70" s="83">
        <v>0</v>
      </c>
      <c r="G70" s="83">
        <v>0</v>
      </c>
      <c r="H70" s="84">
        <f t="shared" si="0"/>
        <v>0</v>
      </c>
    </row>
    <row r="71" spans="1:9">
      <c r="A71" s="20">
        <v>467110</v>
      </c>
      <c r="B71" s="5" t="s">
        <v>13</v>
      </c>
      <c r="C71" s="5"/>
      <c r="D71" s="4" t="s">
        <v>76</v>
      </c>
      <c r="E71" s="9">
        <v>0</v>
      </c>
      <c r="F71" s="83">
        <v>0</v>
      </c>
      <c r="G71" s="83">
        <v>0</v>
      </c>
      <c r="H71" s="84">
        <f t="shared" si="0"/>
        <v>0</v>
      </c>
    </row>
    <row r="72" spans="1:9">
      <c r="A72" s="20">
        <v>484004</v>
      </c>
      <c r="B72" s="5" t="s">
        <v>13</v>
      </c>
      <c r="C72" s="5"/>
      <c r="D72" s="4" t="s">
        <v>77</v>
      </c>
      <c r="E72" s="9">
        <v>0</v>
      </c>
      <c r="F72" s="83">
        <v>0</v>
      </c>
      <c r="G72" s="83">
        <v>0</v>
      </c>
      <c r="H72" s="84">
        <f t="shared" si="0"/>
        <v>0</v>
      </c>
    </row>
    <row r="73" spans="1:9">
      <c r="A73" s="107">
        <v>484037</v>
      </c>
      <c r="B73" s="108" t="s">
        <v>13</v>
      </c>
      <c r="C73" s="108">
        <v>28000</v>
      </c>
      <c r="D73" s="109" t="s">
        <v>78</v>
      </c>
      <c r="E73" s="113">
        <v>6591193256</v>
      </c>
      <c r="F73" s="111">
        <v>83126630</v>
      </c>
      <c r="G73" s="111">
        <v>50053070</v>
      </c>
      <c r="H73" s="111">
        <f t="shared" si="0"/>
        <v>6624266816</v>
      </c>
      <c r="I73" s="112"/>
    </row>
    <row r="74" spans="1:9">
      <c r="A74" s="20">
        <v>484183</v>
      </c>
      <c r="B74" s="5" t="s">
        <v>13</v>
      </c>
      <c r="C74" s="5"/>
      <c r="D74" s="4" t="s">
        <v>79</v>
      </c>
      <c r="E74" s="9">
        <v>0</v>
      </c>
      <c r="F74" s="83">
        <v>0</v>
      </c>
      <c r="G74" s="83">
        <v>0</v>
      </c>
      <c r="H74" s="84">
        <f t="shared" ref="H74:H135" si="1">E74+F74-G74</f>
        <v>0</v>
      </c>
    </row>
    <row r="75" spans="1:9">
      <c r="A75" s="20">
        <v>484197</v>
      </c>
      <c r="B75" s="5" t="s">
        <v>13</v>
      </c>
      <c r="C75" s="5">
        <v>28200</v>
      </c>
      <c r="D75" s="4" t="s">
        <v>80</v>
      </c>
      <c r="E75" s="56">
        <v>0</v>
      </c>
      <c r="F75" s="83">
        <v>0</v>
      </c>
      <c r="G75" s="83">
        <v>0</v>
      </c>
      <c r="H75" s="84">
        <f t="shared" si="1"/>
        <v>0</v>
      </c>
    </row>
    <row r="76" spans="1:9">
      <c r="A76" s="20">
        <v>484281</v>
      </c>
      <c r="B76" s="5" t="s">
        <v>13</v>
      </c>
      <c r="C76" s="5"/>
      <c r="D76" s="4" t="s">
        <v>81</v>
      </c>
      <c r="E76" s="9">
        <v>0</v>
      </c>
      <c r="F76" s="83">
        <v>0</v>
      </c>
      <c r="G76" s="83">
        <v>0</v>
      </c>
      <c r="H76" s="84">
        <f t="shared" si="1"/>
        <v>0</v>
      </c>
    </row>
    <row r="77" spans="1:9">
      <c r="A77" s="20">
        <v>484307</v>
      </c>
      <c r="B77" s="5" t="s">
        <v>13</v>
      </c>
      <c r="C77" s="5"/>
      <c r="D77" s="4" t="s">
        <v>82</v>
      </c>
      <c r="E77" s="9">
        <v>0</v>
      </c>
      <c r="F77" s="83">
        <v>0</v>
      </c>
      <c r="G77" s="83">
        <v>0</v>
      </c>
      <c r="H77" s="84">
        <f t="shared" si="1"/>
        <v>0</v>
      </c>
    </row>
    <row r="78" spans="1:9">
      <c r="A78" s="20">
        <v>484423</v>
      </c>
      <c r="B78" s="5" t="s">
        <v>13</v>
      </c>
      <c r="C78" s="5">
        <v>28500</v>
      </c>
      <c r="D78" s="4" t="s">
        <v>83</v>
      </c>
      <c r="E78" s="9">
        <v>-77858934</v>
      </c>
      <c r="F78" s="84">
        <v>0</v>
      </c>
      <c r="G78" s="83">
        <v>7526982</v>
      </c>
      <c r="H78" s="84">
        <f t="shared" si="1"/>
        <v>-85385916</v>
      </c>
    </row>
    <row r="79" spans="1:9">
      <c r="A79" s="20">
        <v>484941</v>
      </c>
      <c r="B79" s="5" t="s">
        <v>13</v>
      </c>
      <c r="C79" s="5"/>
      <c r="D79" s="4" t="s">
        <v>84</v>
      </c>
      <c r="E79" s="9">
        <v>0</v>
      </c>
      <c r="F79" s="83">
        <v>0</v>
      </c>
      <c r="G79" s="83">
        <v>0</v>
      </c>
      <c r="H79" s="84">
        <f t="shared" si="1"/>
        <v>0</v>
      </c>
    </row>
    <row r="80" spans="1:9">
      <c r="A80" s="125"/>
      <c r="B80" s="126" t="s">
        <v>13</v>
      </c>
      <c r="C80" s="126">
        <v>28700</v>
      </c>
      <c r="D80" s="127" t="s">
        <v>712</v>
      </c>
      <c r="E80" s="128">
        <v>-21537217</v>
      </c>
      <c r="F80" s="129">
        <v>7723</v>
      </c>
      <c r="G80" s="129">
        <v>5352009</v>
      </c>
      <c r="H80" s="130">
        <f>E80+F80-G80</f>
        <v>-26881503</v>
      </c>
    </row>
    <row r="81" spans="1:9">
      <c r="A81" s="20">
        <v>494020</v>
      </c>
      <c r="B81" s="5" t="s">
        <v>13</v>
      </c>
      <c r="C81" s="5"/>
      <c r="D81" s="4"/>
      <c r="E81" s="9">
        <v>0</v>
      </c>
      <c r="F81" s="83">
        <v>0</v>
      </c>
      <c r="G81" s="83">
        <v>0</v>
      </c>
      <c r="H81" s="84">
        <f t="shared" si="1"/>
        <v>0</v>
      </c>
    </row>
    <row r="82" spans="1:9">
      <c r="A82" s="20">
        <v>496000</v>
      </c>
      <c r="B82" s="5" t="s">
        <v>13</v>
      </c>
      <c r="C82" s="5">
        <v>33100</v>
      </c>
      <c r="D82" s="4" t="s">
        <v>85</v>
      </c>
      <c r="E82" s="9">
        <v>-498060000</v>
      </c>
      <c r="F82" s="83">
        <v>0</v>
      </c>
      <c r="G82" s="83">
        <v>0</v>
      </c>
      <c r="H82" s="84">
        <f t="shared" si="1"/>
        <v>-498060000</v>
      </c>
    </row>
    <row r="83" spans="1:9">
      <c r="A83" s="20">
        <v>498000</v>
      </c>
      <c r="B83" s="5" t="s">
        <v>13</v>
      </c>
      <c r="C83" s="5">
        <v>34100</v>
      </c>
      <c r="D83" s="4" t="s">
        <v>86</v>
      </c>
      <c r="E83" s="9">
        <v>-76665752</v>
      </c>
      <c r="F83" s="83">
        <v>0</v>
      </c>
      <c r="G83" s="83">
        <v>0</v>
      </c>
      <c r="H83" s="84">
        <f t="shared" si="1"/>
        <v>-76665752</v>
      </c>
    </row>
    <row r="84" spans="1:9">
      <c r="A84" s="58">
        <v>499110</v>
      </c>
      <c r="B84" s="59" t="s">
        <v>13</v>
      </c>
      <c r="C84" s="59">
        <v>37500</v>
      </c>
      <c r="D84" s="60" t="s">
        <v>87</v>
      </c>
      <c r="E84" s="61">
        <v>-9154715196</v>
      </c>
      <c r="F84" s="85">
        <v>0</v>
      </c>
      <c r="G84" s="85">
        <v>0</v>
      </c>
      <c r="H84" s="85">
        <f t="shared" si="1"/>
        <v>-9154715196</v>
      </c>
      <c r="I84" s="88"/>
    </row>
    <row r="85" spans="1:9">
      <c r="A85" s="20" t="s">
        <v>88</v>
      </c>
      <c r="B85" s="5" t="s">
        <v>13</v>
      </c>
      <c r="C85" s="5">
        <v>40100</v>
      </c>
      <c r="D85" s="4" t="s">
        <v>89</v>
      </c>
      <c r="E85" s="9">
        <v>0</v>
      </c>
      <c r="F85" s="83">
        <v>0</v>
      </c>
      <c r="G85" s="83">
        <v>0</v>
      </c>
      <c r="H85" s="84">
        <f t="shared" si="1"/>
        <v>0</v>
      </c>
    </row>
    <row r="86" spans="1:9">
      <c r="A86" s="20" t="s">
        <v>90</v>
      </c>
      <c r="B86" s="5" t="s">
        <v>13</v>
      </c>
      <c r="C86" s="5">
        <v>40100</v>
      </c>
      <c r="D86" s="4" t="s">
        <v>91</v>
      </c>
      <c r="E86" s="9">
        <v>0</v>
      </c>
      <c r="F86" s="83">
        <v>0</v>
      </c>
      <c r="G86" s="83">
        <v>0</v>
      </c>
      <c r="H86" s="84">
        <f t="shared" si="1"/>
        <v>0</v>
      </c>
    </row>
    <row r="87" spans="1:9">
      <c r="A87" s="20" t="s">
        <v>92</v>
      </c>
      <c r="B87" s="5" t="s">
        <v>13</v>
      </c>
      <c r="C87" s="5">
        <v>40100</v>
      </c>
      <c r="D87" s="4" t="s">
        <v>93</v>
      </c>
      <c r="E87" s="9">
        <v>0</v>
      </c>
      <c r="F87" s="83">
        <v>0</v>
      </c>
      <c r="G87" s="83">
        <v>0</v>
      </c>
      <c r="H87" s="84">
        <f t="shared" si="1"/>
        <v>0</v>
      </c>
    </row>
    <row r="88" spans="1:9">
      <c r="A88" s="20" t="s">
        <v>94</v>
      </c>
      <c r="B88" s="5" t="s">
        <v>13</v>
      </c>
      <c r="C88" s="5">
        <v>40100</v>
      </c>
      <c r="D88" s="4" t="s">
        <v>95</v>
      </c>
      <c r="E88" s="9">
        <v>0</v>
      </c>
      <c r="F88" s="83">
        <v>0</v>
      </c>
      <c r="G88" s="83">
        <v>0</v>
      </c>
      <c r="H88" s="84">
        <f t="shared" si="1"/>
        <v>0</v>
      </c>
    </row>
    <row r="89" spans="1:9">
      <c r="A89" s="20" t="s">
        <v>96</v>
      </c>
      <c r="B89" s="5" t="s">
        <v>13</v>
      </c>
      <c r="C89" s="5">
        <v>40100</v>
      </c>
      <c r="D89" s="4" t="s">
        <v>97</v>
      </c>
      <c r="E89" s="9">
        <v>0</v>
      </c>
      <c r="F89" s="83">
        <v>0</v>
      </c>
      <c r="G89" s="83">
        <v>0</v>
      </c>
      <c r="H89" s="84">
        <f t="shared" si="1"/>
        <v>0</v>
      </c>
    </row>
    <row r="90" spans="1:9">
      <c r="A90" s="20" t="s">
        <v>98</v>
      </c>
      <c r="B90" s="5" t="s">
        <v>13</v>
      </c>
      <c r="C90" s="5">
        <v>40100</v>
      </c>
      <c r="D90" s="4" t="s">
        <v>99</v>
      </c>
      <c r="E90" s="9">
        <v>-22028803</v>
      </c>
      <c r="F90" s="84">
        <v>0</v>
      </c>
      <c r="G90" s="84">
        <v>56970158</v>
      </c>
      <c r="H90" s="84">
        <f t="shared" si="1"/>
        <v>-78998961</v>
      </c>
    </row>
    <row r="91" spans="1:9">
      <c r="A91" s="20" t="s">
        <v>100</v>
      </c>
      <c r="B91" s="5" t="s">
        <v>13</v>
      </c>
      <c r="C91" s="5">
        <v>40100</v>
      </c>
      <c r="D91" s="4" t="s">
        <v>101</v>
      </c>
      <c r="E91" s="9">
        <v>0</v>
      </c>
      <c r="F91" s="83">
        <v>0</v>
      </c>
      <c r="G91" s="83">
        <v>0</v>
      </c>
      <c r="H91" s="84">
        <f t="shared" si="1"/>
        <v>0</v>
      </c>
    </row>
    <row r="92" spans="1:9">
      <c r="A92" s="20" t="s">
        <v>102</v>
      </c>
      <c r="B92" s="5" t="s">
        <v>13</v>
      </c>
      <c r="C92" s="5">
        <v>40100</v>
      </c>
      <c r="D92" s="4" t="s">
        <v>103</v>
      </c>
      <c r="E92" s="9">
        <v>0</v>
      </c>
      <c r="F92" s="83">
        <v>0</v>
      </c>
      <c r="G92" s="83">
        <v>0</v>
      </c>
      <c r="H92" s="84">
        <f t="shared" si="1"/>
        <v>0</v>
      </c>
    </row>
    <row r="93" spans="1:9">
      <c r="A93" s="20" t="s">
        <v>104</v>
      </c>
      <c r="B93" s="5" t="s">
        <v>13</v>
      </c>
      <c r="C93" s="5">
        <v>40101</v>
      </c>
      <c r="D93" s="4" t="s">
        <v>105</v>
      </c>
      <c r="E93" s="9">
        <v>-7892918945</v>
      </c>
      <c r="F93" s="83">
        <v>0</v>
      </c>
      <c r="G93" s="84">
        <v>1912031467</v>
      </c>
      <c r="H93" s="84">
        <f t="shared" si="1"/>
        <v>-9804950412</v>
      </c>
    </row>
    <row r="94" spans="1:9">
      <c r="A94" s="20" t="s">
        <v>106</v>
      </c>
      <c r="B94" s="5" t="s">
        <v>13</v>
      </c>
      <c r="C94" s="5">
        <v>40102</v>
      </c>
      <c r="D94" s="4" t="s">
        <v>107</v>
      </c>
      <c r="E94" s="9">
        <v>-2713000</v>
      </c>
      <c r="F94" s="83">
        <v>0</v>
      </c>
      <c r="G94" s="83">
        <v>0</v>
      </c>
      <c r="H94" s="84">
        <f>E94+F94-G94</f>
        <v>-2713000</v>
      </c>
    </row>
    <row r="95" spans="1:9">
      <c r="A95" s="20" t="s">
        <v>108</v>
      </c>
      <c r="B95" s="5" t="s">
        <v>13</v>
      </c>
      <c r="C95" s="5">
        <v>45100</v>
      </c>
      <c r="D95" s="4" t="s">
        <v>109</v>
      </c>
      <c r="E95" s="9">
        <v>0</v>
      </c>
      <c r="F95" s="83">
        <v>0</v>
      </c>
      <c r="G95" s="83">
        <v>0</v>
      </c>
      <c r="H95" s="84">
        <f t="shared" si="1"/>
        <v>0</v>
      </c>
    </row>
    <row r="96" spans="1:9">
      <c r="A96" s="20" t="s">
        <v>110</v>
      </c>
      <c r="B96" s="5" t="s">
        <v>13</v>
      </c>
      <c r="C96" s="5">
        <v>45101</v>
      </c>
      <c r="D96" s="4" t="s">
        <v>111</v>
      </c>
      <c r="E96" s="9">
        <v>7222217418</v>
      </c>
      <c r="F96" s="84">
        <v>1932916840</v>
      </c>
      <c r="G96" s="83">
        <v>0</v>
      </c>
      <c r="H96" s="84">
        <f t="shared" si="1"/>
        <v>9155134258</v>
      </c>
    </row>
    <row r="97" spans="1:8">
      <c r="A97" s="20" t="s">
        <v>112</v>
      </c>
      <c r="B97" s="5" t="s">
        <v>13</v>
      </c>
      <c r="C97" s="5">
        <v>45102</v>
      </c>
      <c r="D97" s="4" t="s">
        <v>113</v>
      </c>
      <c r="E97" s="9">
        <v>-12767950</v>
      </c>
      <c r="F97" s="83">
        <v>0</v>
      </c>
      <c r="G97" s="83">
        <v>16649990</v>
      </c>
      <c r="H97" s="84">
        <f t="shared" si="1"/>
        <v>-29417940</v>
      </c>
    </row>
    <row r="98" spans="1:8">
      <c r="A98" s="20" t="s">
        <v>114</v>
      </c>
      <c r="B98" s="5" t="s">
        <v>13</v>
      </c>
      <c r="C98" s="5">
        <v>80200</v>
      </c>
      <c r="D98" s="4" t="s">
        <v>115</v>
      </c>
      <c r="E98" s="9">
        <v>89993600</v>
      </c>
      <c r="F98" s="84">
        <v>25990073</v>
      </c>
      <c r="G98" s="83">
        <v>0</v>
      </c>
      <c r="H98" s="84">
        <f t="shared" si="1"/>
        <v>115983673</v>
      </c>
    </row>
    <row r="99" spans="1:8">
      <c r="A99" s="20" t="s">
        <v>116</v>
      </c>
      <c r="B99" s="5" t="s">
        <v>13</v>
      </c>
      <c r="C99" s="5">
        <v>80200</v>
      </c>
      <c r="D99" s="4" t="s">
        <v>117</v>
      </c>
      <c r="E99" s="9">
        <v>0</v>
      </c>
      <c r="F99" s="83">
        <v>0</v>
      </c>
      <c r="G99" s="83">
        <v>0</v>
      </c>
      <c r="H99" s="84">
        <f t="shared" si="1"/>
        <v>0</v>
      </c>
    </row>
    <row r="100" spans="1:8">
      <c r="A100" s="20" t="s">
        <v>118</v>
      </c>
      <c r="B100" s="5" t="s">
        <v>13</v>
      </c>
      <c r="C100" s="5">
        <v>80200</v>
      </c>
      <c r="D100" s="4" t="s">
        <v>119</v>
      </c>
      <c r="E100" s="9">
        <v>0</v>
      </c>
      <c r="F100" s="83">
        <v>0</v>
      </c>
      <c r="G100" s="83">
        <v>0</v>
      </c>
      <c r="H100" s="84">
        <f t="shared" si="1"/>
        <v>0</v>
      </c>
    </row>
    <row r="101" spans="1:8">
      <c r="A101" s="20" t="s">
        <v>120</v>
      </c>
      <c r="B101" s="5" t="s">
        <v>13</v>
      </c>
      <c r="C101" s="5">
        <v>80200</v>
      </c>
      <c r="D101" s="4" t="s">
        <v>121</v>
      </c>
      <c r="E101" s="9">
        <v>35970438</v>
      </c>
      <c r="F101" s="84">
        <v>10290126</v>
      </c>
      <c r="G101" s="83">
        <v>0</v>
      </c>
      <c r="H101" s="84">
        <f t="shared" si="1"/>
        <v>46260564</v>
      </c>
    </row>
    <row r="102" spans="1:8">
      <c r="A102" s="20" t="s">
        <v>122</v>
      </c>
      <c r="B102" s="5" t="s">
        <v>13</v>
      </c>
      <c r="C102" s="5">
        <v>80200</v>
      </c>
      <c r="D102" s="4" t="s">
        <v>123</v>
      </c>
      <c r="E102" s="9">
        <v>29980009</v>
      </c>
      <c r="F102" s="84">
        <v>8566852</v>
      </c>
      <c r="G102" s="83">
        <v>0</v>
      </c>
      <c r="H102" s="84">
        <f t="shared" si="1"/>
        <v>38546861</v>
      </c>
    </row>
    <row r="103" spans="1:8">
      <c r="A103" s="20" t="s">
        <v>124</v>
      </c>
      <c r="B103" s="5" t="s">
        <v>13</v>
      </c>
      <c r="C103" s="5">
        <v>80200</v>
      </c>
      <c r="D103" s="4" t="s">
        <v>125</v>
      </c>
      <c r="E103" s="9">
        <v>17279293</v>
      </c>
      <c r="F103" s="84">
        <v>4657989</v>
      </c>
      <c r="G103" s="83">
        <v>0</v>
      </c>
      <c r="H103" s="84">
        <f t="shared" si="1"/>
        <v>21937282</v>
      </c>
    </row>
    <row r="104" spans="1:8">
      <c r="A104" s="20" t="s">
        <v>126</v>
      </c>
      <c r="B104" s="5" t="s">
        <v>13</v>
      </c>
      <c r="C104" s="5">
        <v>80200</v>
      </c>
      <c r="D104" s="4" t="s">
        <v>127</v>
      </c>
      <c r="E104" s="9">
        <v>88780193</v>
      </c>
      <c r="F104" s="84">
        <v>23287120</v>
      </c>
      <c r="G104" s="83">
        <v>0</v>
      </c>
      <c r="H104" s="84">
        <f t="shared" si="1"/>
        <v>112067313</v>
      </c>
    </row>
    <row r="105" spans="1:8">
      <c r="A105" s="20" t="s">
        <v>128</v>
      </c>
      <c r="B105" s="5" t="s">
        <v>13</v>
      </c>
      <c r="C105" s="5">
        <v>80200</v>
      </c>
      <c r="D105" s="4" t="s">
        <v>129</v>
      </c>
      <c r="E105" s="9">
        <v>92219257</v>
      </c>
      <c r="F105" s="84">
        <v>26413759</v>
      </c>
      <c r="G105" s="83">
        <v>0</v>
      </c>
      <c r="H105" s="84">
        <f t="shared" si="1"/>
        <v>118633016</v>
      </c>
    </row>
    <row r="106" spans="1:8">
      <c r="A106" s="20">
        <v>782000</v>
      </c>
      <c r="B106" s="5" t="s">
        <v>13</v>
      </c>
      <c r="C106" s="5">
        <v>81100</v>
      </c>
      <c r="D106" s="4" t="s">
        <v>130</v>
      </c>
      <c r="E106" s="9">
        <v>280000</v>
      </c>
      <c r="F106" s="84">
        <v>100000</v>
      </c>
      <c r="G106" s="83">
        <v>0</v>
      </c>
      <c r="H106" s="84">
        <f t="shared" si="1"/>
        <v>380000</v>
      </c>
    </row>
    <row r="107" spans="1:8">
      <c r="A107" s="20" t="s">
        <v>131</v>
      </c>
      <c r="B107" s="5" t="s">
        <v>13</v>
      </c>
      <c r="C107" s="5">
        <v>81100</v>
      </c>
      <c r="D107" s="4" t="s">
        <v>132</v>
      </c>
      <c r="E107" s="9">
        <v>0</v>
      </c>
      <c r="F107" s="83">
        <v>0</v>
      </c>
      <c r="G107" s="83">
        <v>0</v>
      </c>
      <c r="H107" s="84">
        <f t="shared" si="1"/>
        <v>0</v>
      </c>
    </row>
    <row r="108" spans="1:8">
      <c r="A108" s="20" t="s">
        <v>133</v>
      </c>
      <c r="B108" s="5" t="s">
        <v>13</v>
      </c>
      <c r="C108" s="5">
        <v>81100</v>
      </c>
      <c r="D108" s="4" t="s">
        <v>134</v>
      </c>
      <c r="E108" s="9">
        <v>0</v>
      </c>
      <c r="F108" s="83">
        <v>0</v>
      </c>
      <c r="G108" s="83">
        <v>0</v>
      </c>
      <c r="H108" s="84">
        <f t="shared" si="1"/>
        <v>0</v>
      </c>
    </row>
    <row r="109" spans="1:8">
      <c r="A109" s="20" t="s">
        <v>135</v>
      </c>
      <c r="B109" s="5" t="s">
        <v>13</v>
      </c>
      <c r="C109" s="5">
        <v>81100</v>
      </c>
      <c r="D109" s="4" t="s">
        <v>136</v>
      </c>
      <c r="E109" s="9">
        <v>0</v>
      </c>
      <c r="F109" s="83">
        <v>0</v>
      </c>
      <c r="G109" s="83">
        <v>0</v>
      </c>
      <c r="H109" s="84">
        <f t="shared" si="1"/>
        <v>0</v>
      </c>
    </row>
    <row r="110" spans="1:8">
      <c r="A110" s="20" t="s">
        <v>137</v>
      </c>
      <c r="B110" s="5" t="s">
        <v>13</v>
      </c>
      <c r="C110" s="5">
        <v>81100</v>
      </c>
      <c r="D110" s="4" t="s">
        <v>138</v>
      </c>
      <c r="E110" s="9">
        <v>0</v>
      </c>
      <c r="F110" s="83">
        <v>0</v>
      </c>
      <c r="G110" s="83">
        <v>0</v>
      </c>
      <c r="H110" s="84">
        <f t="shared" si="1"/>
        <v>0</v>
      </c>
    </row>
    <row r="111" spans="1:8">
      <c r="A111" s="20" t="s">
        <v>139</v>
      </c>
      <c r="B111" s="5" t="s">
        <v>13</v>
      </c>
      <c r="C111" s="5">
        <v>81100</v>
      </c>
      <c r="D111" s="4" t="s">
        <v>140</v>
      </c>
      <c r="E111" s="9">
        <v>0</v>
      </c>
      <c r="F111" s="83">
        <v>0</v>
      </c>
      <c r="G111" s="83">
        <v>0</v>
      </c>
      <c r="H111" s="84">
        <f t="shared" si="1"/>
        <v>0</v>
      </c>
    </row>
    <row r="112" spans="1:8">
      <c r="A112" s="20" t="s">
        <v>141</v>
      </c>
      <c r="B112" s="5" t="s">
        <v>13</v>
      </c>
      <c r="C112" s="5">
        <v>81100</v>
      </c>
      <c r="D112" s="4" t="s">
        <v>142</v>
      </c>
      <c r="E112" s="9">
        <v>0</v>
      </c>
      <c r="F112" s="83">
        <v>0</v>
      </c>
      <c r="G112" s="83">
        <v>0</v>
      </c>
      <c r="H112" s="84">
        <f t="shared" si="1"/>
        <v>0</v>
      </c>
    </row>
    <row r="113" spans="1:8">
      <c r="A113" s="20" t="s">
        <v>143</v>
      </c>
      <c r="B113" s="5" t="s">
        <v>13</v>
      </c>
      <c r="C113" s="5">
        <v>81102</v>
      </c>
      <c r="D113" s="4" t="s">
        <v>144</v>
      </c>
      <c r="E113" s="9">
        <v>0</v>
      </c>
      <c r="F113" s="83">
        <v>0</v>
      </c>
      <c r="G113" s="83">
        <v>0</v>
      </c>
      <c r="H113" s="84">
        <f t="shared" si="1"/>
        <v>0</v>
      </c>
    </row>
    <row r="114" spans="1:8">
      <c r="A114" s="20" t="s">
        <v>145</v>
      </c>
      <c r="B114" s="5" t="s">
        <v>13</v>
      </c>
      <c r="C114" s="5">
        <v>81102</v>
      </c>
      <c r="D114" s="4" t="s">
        <v>146</v>
      </c>
      <c r="E114" s="9">
        <v>0</v>
      </c>
      <c r="F114" s="83">
        <v>0</v>
      </c>
      <c r="G114" s="83">
        <v>0</v>
      </c>
      <c r="H114" s="84">
        <f t="shared" si="1"/>
        <v>0</v>
      </c>
    </row>
    <row r="115" spans="1:8">
      <c r="A115" s="20" t="s">
        <v>147</v>
      </c>
      <c r="B115" s="5" t="s">
        <v>13</v>
      </c>
      <c r="C115" s="5">
        <v>81102</v>
      </c>
      <c r="D115" s="4" t="s">
        <v>148</v>
      </c>
      <c r="E115" s="9">
        <v>0</v>
      </c>
      <c r="F115" s="83">
        <v>0</v>
      </c>
      <c r="G115" s="83">
        <v>0</v>
      </c>
      <c r="H115" s="84">
        <f t="shared" si="1"/>
        <v>0</v>
      </c>
    </row>
    <row r="116" spans="1:8">
      <c r="A116" s="20" t="s">
        <v>149</v>
      </c>
      <c r="B116" s="5" t="s">
        <v>13</v>
      </c>
      <c r="C116" s="5">
        <v>81102</v>
      </c>
      <c r="D116" s="4" t="s">
        <v>150</v>
      </c>
      <c r="E116" s="9">
        <v>0</v>
      </c>
      <c r="F116" s="83">
        <v>0</v>
      </c>
      <c r="G116" s="83">
        <v>0</v>
      </c>
      <c r="H116" s="84">
        <f t="shared" si="1"/>
        <v>0</v>
      </c>
    </row>
    <row r="117" spans="1:8">
      <c r="A117" s="20" t="s">
        <v>151</v>
      </c>
      <c r="B117" s="5" t="s">
        <v>13</v>
      </c>
      <c r="C117" s="5">
        <v>81102</v>
      </c>
      <c r="D117" s="4" t="s">
        <v>152</v>
      </c>
      <c r="E117" s="9">
        <v>0</v>
      </c>
      <c r="F117" s="83">
        <v>0</v>
      </c>
      <c r="G117" s="83">
        <v>0</v>
      </c>
      <c r="H117" s="84">
        <f t="shared" si="1"/>
        <v>0</v>
      </c>
    </row>
    <row r="118" spans="1:8">
      <c r="A118" s="20" t="s">
        <v>153</v>
      </c>
      <c r="B118" s="5" t="s">
        <v>13</v>
      </c>
      <c r="C118" s="5">
        <v>81102</v>
      </c>
      <c r="D118" s="4" t="s">
        <v>154</v>
      </c>
      <c r="E118" s="9">
        <v>0</v>
      </c>
      <c r="F118" s="83">
        <v>0</v>
      </c>
      <c r="G118" s="83">
        <v>0</v>
      </c>
      <c r="H118" s="84">
        <f t="shared" si="1"/>
        <v>0</v>
      </c>
    </row>
    <row r="119" spans="1:8">
      <c r="A119" s="20" t="s">
        <v>155</v>
      </c>
      <c r="B119" s="5" t="s">
        <v>13</v>
      </c>
      <c r="C119" s="5">
        <v>81102</v>
      </c>
      <c r="D119" s="4" t="s">
        <v>156</v>
      </c>
      <c r="E119" s="9">
        <v>0</v>
      </c>
      <c r="F119" s="83">
        <v>0</v>
      </c>
      <c r="G119" s="83">
        <v>0</v>
      </c>
      <c r="H119" s="84">
        <f t="shared" si="1"/>
        <v>0</v>
      </c>
    </row>
    <row r="120" spans="1:8">
      <c r="A120" s="20" t="s">
        <v>157</v>
      </c>
      <c r="B120" s="5" t="s">
        <v>13</v>
      </c>
      <c r="C120" s="5">
        <v>81102</v>
      </c>
      <c r="D120" s="4" t="s">
        <v>158</v>
      </c>
      <c r="E120" s="9">
        <v>0</v>
      </c>
      <c r="F120" s="83">
        <v>0</v>
      </c>
      <c r="G120" s="83">
        <v>0</v>
      </c>
      <c r="H120" s="84">
        <f t="shared" si="1"/>
        <v>0</v>
      </c>
    </row>
    <row r="121" spans="1:8">
      <c r="A121" s="20">
        <v>782590</v>
      </c>
      <c r="B121" s="5" t="s">
        <v>13</v>
      </c>
      <c r="C121" s="5">
        <v>81100</v>
      </c>
      <c r="D121" s="4" t="s">
        <v>159</v>
      </c>
      <c r="E121" s="9">
        <v>0</v>
      </c>
      <c r="F121" s="83">
        <v>0</v>
      </c>
      <c r="G121" s="83">
        <v>0</v>
      </c>
      <c r="H121" s="84">
        <f t="shared" si="1"/>
        <v>0</v>
      </c>
    </row>
    <row r="122" spans="1:8">
      <c r="A122" s="20" t="s">
        <v>160</v>
      </c>
      <c r="B122" s="5" t="s">
        <v>13</v>
      </c>
      <c r="C122" s="5">
        <v>81100</v>
      </c>
      <c r="D122" s="4" t="s">
        <v>161</v>
      </c>
      <c r="E122" s="9">
        <v>0</v>
      </c>
      <c r="F122" s="83">
        <v>0</v>
      </c>
      <c r="G122" s="83">
        <v>0</v>
      </c>
      <c r="H122" s="84">
        <f t="shared" si="1"/>
        <v>0</v>
      </c>
    </row>
    <row r="123" spans="1:8">
      <c r="A123" s="20">
        <v>782610</v>
      </c>
      <c r="B123" s="5" t="s">
        <v>13</v>
      </c>
      <c r="C123" s="5">
        <v>81100</v>
      </c>
      <c r="D123" s="4" t="s">
        <v>162</v>
      </c>
      <c r="E123" s="9">
        <v>0</v>
      </c>
      <c r="F123" s="83">
        <v>0</v>
      </c>
      <c r="G123" s="83">
        <v>0</v>
      </c>
      <c r="H123" s="84">
        <f t="shared" si="1"/>
        <v>0</v>
      </c>
    </row>
    <row r="124" spans="1:8">
      <c r="A124" s="20" t="s">
        <v>163</v>
      </c>
      <c r="B124" s="5" t="s">
        <v>13</v>
      </c>
      <c r="C124" s="5">
        <v>81100</v>
      </c>
      <c r="D124" s="4" t="s">
        <v>164</v>
      </c>
      <c r="E124" s="9">
        <v>0</v>
      </c>
      <c r="F124" s="83">
        <v>0</v>
      </c>
      <c r="G124" s="83">
        <v>0</v>
      </c>
      <c r="H124" s="84">
        <f t="shared" si="1"/>
        <v>0</v>
      </c>
    </row>
    <row r="125" spans="1:8">
      <c r="A125" s="20" t="s">
        <v>165</v>
      </c>
      <c r="B125" s="5" t="s">
        <v>13</v>
      </c>
      <c r="C125" s="5">
        <v>81100</v>
      </c>
      <c r="D125" s="4" t="s">
        <v>166</v>
      </c>
      <c r="E125" s="9">
        <v>0</v>
      </c>
      <c r="F125" s="83">
        <v>0</v>
      </c>
      <c r="G125" s="83">
        <v>0</v>
      </c>
      <c r="H125" s="84">
        <f t="shared" si="1"/>
        <v>0</v>
      </c>
    </row>
    <row r="126" spans="1:8">
      <c r="A126" s="20" t="s">
        <v>167</v>
      </c>
      <c r="B126" s="5" t="s">
        <v>13</v>
      </c>
      <c r="C126" s="5">
        <v>81100</v>
      </c>
      <c r="D126" s="4" t="s">
        <v>168</v>
      </c>
      <c r="E126" s="9">
        <v>0</v>
      </c>
      <c r="F126" s="83">
        <v>0</v>
      </c>
      <c r="G126" s="83">
        <v>0</v>
      </c>
      <c r="H126" s="84">
        <f t="shared" si="1"/>
        <v>0</v>
      </c>
    </row>
    <row r="127" spans="1:8">
      <c r="A127" s="20" t="s">
        <v>169</v>
      </c>
      <c r="B127" s="5" t="s">
        <v>13</v>
      </c>
      <c r="C127" s="5">
        <v>81100</v>
      </c>
      <c r="D127" s="4" t="s">
        <v>170</v>
      </c>
      <c r="E127" s="9">
        <v>0</v>
      </c>
      <c r="F127" s="83">
        <v>0</v>
      </c>
      <c r="G127" s="83">
        <v>0</v>
      </c>
      <c r="H127" s="84">
        <f t="shared" si="1"/>
        <v>0</v>
      </c>
    </row>
    <row r="128" spans="1:8">
      <c r="A128" s="20" t="s">
        <v>171</v>
      </c>
      <c r="B128" s="5" t="s">
        <v>13</v>
      </c>
      <c r="C128" s="5">
        <v>81100</v>
      </c>
      <c r="D128" s="4" t="s">
        <v>172</v>
      </c>
      <c r="E128" s="9">
        <v>0</v>
      </c>
      <c r="F128" s="83">
        <v>0</v>
      </c>
      <c r="G128" s="83">
        <v>0</v>
      </c>
      <c r="H128" s="84">
        <f t="shared" si="1"/>
        <v>0</v>
      </c>
    </row>
    <row r="129" spans="1:8">
      <c r="A129" s="20" t="s">
        <v>173</v>
      </c>
      <c r="B129" s="5" t="s">
        <v>13</v>
      </c>
      <c r="C129" s="5">
        <v>81100</v>
      </c>
      <c r="D129" s="4" t="s">
        <v>174</v>
      </c>
      <c r="E129" s="9">
        <v>0</v>
      </c>
      <c r="F129" s="83">
        <v>0</v>
      </c>
      <c r="G129" s="83">
        <v>0</v>
      </c>
      <c r="H129" s="84">
        <f t="shared" si="1"/>
        <v>0</v>
      </c>
    </row>
    <row r="130" spans="1:8">
      <c r="A130" s="20" t="s">
        <v>175</v>
      </c>
      <c r="B130" s="5" t="s">
        <v>13</v>
      </c>
      <c r="C130" s="5">
        <v>81100</v>
      </c>
      <c r="D130" s="4" t="s">
        <v>176</v>
      </c>
      <c r="E130" s="9">
        <v>0</v>
      </c>
      <c r="F130" s="83">
        <v>0</v>
      </c>
      <c r="G130" s="83">
        <v>0</v>
      </c>
      <c r="H130" s="84">
        <f t="shared" si="1"/>
        <v>0</v>
      </c>
    </row>
    <row r="131" spans="1:8">
      <c r="A131" s="20" t="s">
        <v>177</v>
      </c>
      <c r="B131" s="5" t="s">
        <v>13</v>
      </c>
      <c r="C131" s="5">
        <v>81100</v>
      </c>
      <c r="D131" s="4" t="s">
        <v>178</v>
      </c>
      <c r="E131" s="9">
        <v>0</v>
      </c>
      <c r="F131" s="83">
        <v>0</v>
      </c>
      <c r="G131" s="83">
        <v>0</v>
      </c>
      <c r="H131" s="84">
        <f t="shared" si="1"/>
        <v>0</v>
      </c>
    </row>
    <row r="132" spans="1:8">
      <c r="A132" s="125"/>
      <c r="B132" s="126" t="s">
        <v>13</v>
      </c>
      <c r="C132" s="126">
        <v>81104</v>
      </c>
      <c r="D132" s="127" t="s">
        <v>760</v>
      </c>
      <c r="E132" s="128">
        <v>281000</v>
      </c>
      <c r="F132" s="129">
        <v>134500</v>
      </c>
      <c r="G132" s="129">
        <v>0</v>
      </c>
      <c r="H132" s="129">
        <f t="shared" si="1"/>
        <v>415500</v>
      </c>
    </row>
    <row r="133" spans="1:8">
      <c r="A133" s="20" t="s">
        <v>179</v>
      </c>
      <c r="B133" s="5" t="s">
        <v>13</v>
      </c>
      <c r="C133" s="5">
        <v>80300</v>
      </c>
      <c r="D133" s="4" t="s">
        <v>180</v>
      </c>
      <c r="E133" s="9">
        <v>2285103</v>
      </c>
      <c r="F133" s="84">
        <v>761701</v>
      </c>
      <c r="G133" s="83">
        <v>0</v>
      </c>
      <c r="H133" s="84">
        <f t="shared" si="1"/>
        <v>3046804</v>
      </c>
    </row>
    <row r="134" spans="1:8">
      <c r="A134" s="20" t="s">
        <v>181</v>
      </c>
      <c r="B134" s="5" t="s">
        <v>13</v>
      </c>
      <c r="C134" s="5">
        <v>80300</v>
      </c>
      <c r="D134" s="4" t="s">
        <v>182</v>
      </c>
      <c r="E134" s="9">
        <v>0</v>
      </c>
      <c r="F134" s="83">
        <v>0</v>
      </c>
      <c r="G134" s="83">
        <v>0</v>
      </c>
      <c r="H134" s="84">
        <f t="shared" si="1"/>
        <v>0</v>
      </c>
    </row>
    <row r="135" spans="1:8">
      <c r="A135" s="20" t="s">
        <v>183</v>
      </c>
      <c r="B135" s="5" t="s">
        <v>13</v>
      </c>
      <c r="C135" s="5">
        <v>80300</v>
      </c>
      <c r="D135" s="4" t="s">
        <v>184</v>
      </c>
      <c r="E135" s="9">
        <v>0</v>
      </c>
      <c r="F135" s="83">
        <v>0</v>
      </c>
      <c r="G135" s="83">
        <v>0</v>
      </c>
      <c r="H135" s="84">
        <f t="shared" si="1"/>
        <v>0</v>
      </c>
    </row>
    <row r="136" spans="1:8">
      <c r="A136" s="20" t="s">
        <v>185</v>
      </c>
      <c r="B136" s="5" t="s">
        <v>13</v>
      </c>
      <c r="C136" s="5">
        <v>80300</v>
      </c>
      <c r="D136" s="4" t="s">
        <v>186</v>
      </c>
      <c r="E136" s="9">
        <v>908106</v>
      </c>
      <c r="F136" s="84">
        <v>302702</v>
      </c>
      <c r="G136" s="83">
        <v>0</v>
      </c>
      <c r="H136" s="84">
        <f>E136+F136-G136</f>
        <v>1210808</v>
      </c>
    </row>
    <row r="137" spans="1:8">
      <c r="A137" s="20" t="s">
        <v>187</v>
      </c>
      <c r="B137" s="5" t="s">
        <v>13</v>
      </c>
      <c r="C137" s="5">
        <v>80300</v>
      </c>
      <c r="D137" s="4" t="s">
        <v>188</v>
      </c>
      <c r="E137" s="9">
        <v>753012</v>
      </c>
      <c r="F137" s="84">
        <v>251004</v>
      </c>
      <c r="G137" s="83">
        <v>0</v>
      </c>
      <c r="H137" s="84">
        <f>E137+F137-G137</f>
        <v>1004016</v>
      </c>
    </row>
    <row r="138" spans="1:8">
      <c r="A138" s="20" t="s">
        <v>189</v>
      </c>
      <c r="B138" s="5" t="s">
        <v>13</v>
      </c>
      <c r="C138" s="5">
        <v>80300</v>
      </c>
      <c r="D138" s="4" t="s">
        <v>190</v>
      </c>
      <c r="E138" s="9">
        <v>401214</v>
      </c>
      <c r="F138" s="84">
        <v>133738</v>
      </c>
      <c r="G138" s="83">
        <v>0</v>
      </c>
      <c r="H138" s="84">
        <f>E138+F138-G138</f>
        <v>534952</v>
      </c>
    </row>
    <row r="139" spans="1:8">
      <c r="A139" s="20" t="s">
        <v>191</v>
      </c>
      <c r="B139" s="5" t="s">
        <v>13</v>
      </c>
      <c r="C139" s="5">
        <v>80300</v>
      </c>
      <c r="D139" s="4" t="s">
        <v>192</v>
      </c>
      <c r="E139" s="9">
        <v>2077836</v>
      </c>
      <c r="F139" s="84">
        <v>692612</v>
      </c>
      <c r="G139" s="83">
        <v>0</v>
      </c>
      <c r="H139" s="84">
        <f>E139+F139-G139</f>
        <v>2770448</v>
      </c>
    </row>
    <row r="140" spans="1:8">
      <c r="A140" s="20" t="s">
        <v>193</v>
      </c>
      <c r="B140" s="5" t="s">
        <v>13</v>
      </c>
      <c r="C140" s="5">
        <v>80300</v>
      </c>
      <c r="D140" s="4" t="s">
        <v>194</v>
      </c>
      <c r="E140" s="9">
        <v>2341233</v>
      </c>
      <c r="F140" s="84">
        <v>780411</v>
      </c>
      <c r="G140" s="83">
        <v>0</v>
      </c>
      <c r="H140" s="84">
        <f>E140+F140-G140</f>
        <v>3121644</v>
      </c>
    </row>
    <row r="141" spans="1:8">
      <c r="A141" s="20" t="s">
        <v>195</v>
      </c>
      <c r="B141" s="5" t="s">
        <v>13</v>
      </c>
      <c r="C141" s="5">
        <v>81106</v>
      </c>
      <c r="D141" s="4" t="s">
        <v>196</v>
      </c>
      <c r="E141" s="9">
        <v>1001400</v>
      </c>
      <c r="F141" s="84">
        <v>0</v>
      </c>
      <c r="G141" s="83">
        <v>0</v>
      </c>
      <c r="H141" s="84">
        <f t="shared" ref="H141:H206" si="2">E141+F141-G141</f>
        <v>1001400</v>
      </c>
    </row>
    <row r="142" spans="1:8">
      <c r="A142" s="20" t="s">
        <v>197</v>
      </c>
      <c r="B142" s="5" t="s">
        <v>13</v>
      </c>
      <c r="C142" s="5">
        <v>81106</v>
      </c>
      <c r="D142" s="4" t="s">
        <v>198</v>
      </c>
      <c r="E142" s="9">
        <v>0</v>
      </c>
      <c r="F142" s="83">
        <v>0</v>
      </c>
      <c r="G142" s="83">
        <v>0</v>
      </c>
      <c r="H142" s="84">
        <f t="shared" si="2"/>
        <v>0</v>
      </c>
    </row>
    <row r="143" spans="1:8">
      <c r="A143" s="20" t="s">
        <v>199</v>
      </c>
      <c r="B143" s="5" t="s">
        <v>13</v>
      </c>
      <c r="C143" s="5">
        <v>81106</v>
      </c>
      <c r="D143" s="4" t="s">
        <v>200</v>
      </c>
      <c r="E143" s="9">
        <v>0</v>
      </c>
      <c r="F143" s="83">
        <v>0</v>
      </c>
      <c r="G143" s="83">
        <v>0</v>
      </c>
      <c r="H143" s="84">
        <f t="shared" si="2"/>
        <v>0</v>
      </c>
    </row>
    <row r="144" spans="1:8">
      <c r="A144" s="20" t="s">
        <v>201</v>
      </c>
      <c r="B144" s="5" t="s">
        <v>13</v>
      </c>
      <c r="C144" s="5">
        <v>81107</v>
      </c>
      <c r="D144" s="4" t="s">
        <v>202</v>
      </c>
      <c r="E144" s="9">
        <v>2493570</v>
      </c>
      <c r="F144" s="84">
        <v>831190</v>
      </c>
      <c r="G144" s="83">
        <v>0</v>
      </c>
      <c r="H144" s="84">
        <f t="shared" si="2"/>
        <v>3324760</v>
      </c>
    </row>
    <row r="145" spans="1:8">
      <c r="A145" s="20" t="s">
        <v>203</v>
      </c>
      <c r="B145" s="5" t="s">
        <v>13</v>
      </c>
      <c r="C145" s="5">
        <v>81107</v>
      </c>
      <c r="D145" s="4" t="s">
        <v>204</v>
      </c>
      <c r="E145" s="9">
        <v>0</v>
      </c>
      <c r="F145" s="83">
        <v>0</v>
      </c>
      <c r="G145" s="83">
        <v>0</v>
      </c>
      <c r="H145" s="84">
        <f t="shared" si="2"/>
        <v>0</v>
      </c>
    </row>
    <row r="146" spans="1:8">
      <c r="A146" s="20" t="s">
        <v>205</v>
      </c>
      <c r="B146" s="5" t="s">
        <v>13</v>
      </c>
      <c r="C146" s="5">
        <v>81107</v>
      </c>
      <c r="D146" s="4" t="s">
        <v>206</v>
      </c>
      <c r="E146" s="9">
        <v>0</v>
      </c>
      <c r="F146" s="83">
        <v>0</v>
      </c>
      <c r="G146" s="83">
        <v>0</v>
      </c>
      <c r="H146" s="84">
        <f t="shared" si="2"/>
        <v>0</v>
      </c>
    </row>
    <row r="147" spans="1:8">
      <c r="A147" s="20" t="s">
        <v>207</v>
      </c>
      <c r="B147" s="5" t="s">
        <v>13</v>
      </c>
      <c r="C147" s="5">
        <v>81107</v>
      </c>
      <c r="D147" s="4" t="s">
        <v>208</v>
      </c>
      <c r="E147" s="9">
        <v>832950</v>
      </c>
      <c r="F147" s="84">
        <v>277650</v>
      </c>
      <c r="G147" s="83">
        <v>0</v>
      </c>
      <c r="H147" s="84">
        <f t="shared" si="2"/>
        <v>1110600</v>
      </c>
    </row>
    <row r="148" spans="1:8">
      <c r="A148" s="20" t="s">
        <v>209</v>
      </c>
      <c r="B148" s="5" t="s">
        <v>13</v>
      </c>
      <c r="C148" s="5">
        <v>81107</v>
      </c>
      <c r="D148" s="4" t="s">
        <v>210</v>
      </c>
      <c r="E148" s="9">
        <v>832950</v>
      </c>
      <c r="F148" s="84">
        <v>277650</v>
      </c>
      <c r="G148" s="83">
        <v>0</v>
      </c>
      <c r="H148" s="84">
        <f t="shared" si="2"/>
        <v>1110600</v>
      </c>
    </row>
    <row r="149" spans="1:8">
      <c r="A149" s="20" t="s">
        <v>211</v>
      </c>
      <c r="B149" s="5" t="s">
        <v>13</v>
      </c>
      <c r="C149" s="5">
        <v>81107</v>
      </c>
      <c r="D149" s="4" t="s">
        <v>212</v>
      </c>
      <c r="E149" s="9">
        <v>605460</v>
      </c>
      <c r="F149" s="84">
        <v>201820</v>
      </c>
      <c r="G149" s="83">
        <v>0</v>
      </c>
      <c r="H149" s="84">
        <f t="shared" si="2"/>
        <v>807280</v>
      </c>
    </row>
    <row r="150" spans="1:8">
      <c r="A150" s="20" t="s">
        <v>213</v>
      </c>
      <c r="B150" s="5" t="s">
        <v>13</v>
      </c>
      <c r="C150" s="5">
        <v>81107</v>
      </c>
      <c r="D150" s="4" t="s">
        <v>214</v>
      </c>
      <c r="E150" s="9">
        <v>832950</v>
      </c>
      <c r="F150" s="84">
        <v>277650</v>
      </c>
      <c r="G150" s="83">
        <v>0</v>
      </c>
      <c r="H150" s="84">
        <f t="shared" si="2"/>
        <v>1110600</v>
      </c>
    </row>
    <row r="151" spans="1:8">
      <c r="A151" s="20" t="s">
        <v>215</v>
      </c>
      <c r="B151" s="5" t="s">
        <v>13</v>
      </c>
      <c r="C151" s="5">
        <v>81107</v>
      </c>
      <c r="D151" s="4" t="s">
        <v>216</v>
      </c>
      <c r="E151" s="9">
        <v>1665900</v>
      </c>
      <c r="F151" s="84">
        <v>555300</v>
      </c>
      <c r="G151" s="83">
        <v>0</v>
      </c>
      <c r="H151" s="84">
        <f t="shared" si="2"/>
        <v>2221200</v>
      </c>
    </row>
    <row r="152" spans="1:8">
      <c r="A152" s="20" t="s">
        <v>217</v>
      </c>
      <c r="B152" s="5" t="s">
        <v>13</v>
      </c>
      <c r="C152" s="5">
        <v>81108</v>
      </c>
      <c r="D152" s="4" t="s">
        <v>218</v>
      </c>
      <c r="E152" s="9">
        <v>3018000</v>
      </c>
      <c r="F152" s="84">
        <v>1006000</v>
      </c>
      <c r="G152" s="83">
        <v>0</v>
      </c>
      <c r="H152" s="84">
        <f t="shared" si="2"/>
        <v>4024000</v>
      </c>
    </row>
    <row r="153" spans="1:8">
      <c r="A153" s="20" t="s">
        <v>219</v>
      </c>
      <c r="B153" s="5" t="s">
        <v>13</v>
      </c>
      <c r="C153" s="5">
        <v>81108</v>
      </c>
      <c r="D153" s="4" t="s">
        <v>220</v>
      </c>
      <c r="E153" s="9">
        <v>0</v>
      </c>
      <c r="F153" s="83">
        <v>0</v>
      </c>
      <c r="G153" s="83">
        <v>0</v>
      </c>
      <c r="H153" s="84">
        <f t="shared" si="2"/>
        <v>0</v>
      </c>
    </row>
    <row r="154" spans="1:8">
      <c r="A154" s="20" t="s">
        <v>221</v>
      </c>
      <c r="B154" s="5" t="s">
        <v>13</v>
      </c>
      <c r="C154" s="5">
        <v>81108</v>
      </c>
      <c r="D154" s="4" t="s">
        <v>222</v>
      </c>
      <c r="E154" s="9">
        <v>0</v>
      </c>
      <c r="F154" s="83">
        <v>0</v>
      </c>
      <c r="G154" s="83">
        <v>0</v>
      </c>
      <c r="H154" s="84">
        <f t="shared" si="2"/>
        <v>0</v>
      </c>
    </row>
    <row r="155" spans="1:8">
      <c r="A155" s="20" t="s">
        <v>223</v>
      </c>
      <c r="B155" s="5" t="s">
        <v>13</v>
      </c>
      <c r="C155" s="5">
        <v>81108</v>
      </c>
      <c r="D155" s="4" t="s">
        <v>224</v>
      </c>
      <c r="E155" s="9">
        <v>1189740</v>
      </c>
      <c r="F155" s="84">
        <v>396580</v>
      </c>
      <c r="G155" s="83">
        <v>0</v>
      </c>
      <c r="H155" s="84">
        <f t="shared" si="2"/>
        <v>1586320</v>
      </c>
    </row>
    <row r="156" spans="1:8">
      <c r="A156" s="20" t="s">
        <v>225</v>
      </c>
      <c r="B156" s="5" t="s">
        <v>13</v>
      </c>
      <c r="C156" s="5">
        <v>81108</v>
      </c>
      <c r="D156" s="4" t="s">
        <v>226</v>
      </c>
      <c r="E156" s="9">
        <v>999720</v>
      </c>
      <c r="F156" s="84">
        <v>333240</v>
      </c>
      <c r="G156" s="83">
        <v>0</v>
      </c>
      <c r="H156" s="84">
        <f t="shared" si="2"/>
        <v>1332960</v>
      </c>
    </row>
    <row r="157" spans="1:8">
      <c r="A157" s="20" t="s">
        <v>227</v>
      </c>
      <c r="B157" s="5" t="s">
        <v>13</v>
      </c>
      <c r="C157" s="5">
        <v>81108</v>
      </c>
      <c r="D157" s="4" t="s">
        <v>228</v>
      </c>
      <c r="E157" s="9">
        <v>546210</v>
      </c>
      <c r="F157" s="84">
        <v>182070</v>
      </c>
      <c r="G157" s="83">
        <v>0</v>
      </c>
      <c r="H157" s="84">
        <f t="shared" si="2"/>
        <v>728280</v>
      </c>
    </row>
    <row r="158" spans="1:8">
      <c r="A158" s="20" t="s">
        <v>229</v>
      </c>
      <c r="B158" s="5" t="s">
        <v>13</v>
      </c>
      <c r="C158" s="5">
        <v>81108</v>
      </c>
      <c r="D158" s="4" t="s">
        <v>230</v>
      </c>
      <c r="E158" s="9">
        <v>2817000</v>
      </c>
      <c r="F158" s="84">
        <v>939000</v>
      </c>
      <c r="G158" s="83">
        <v>0</v>
      </c>
      <c r="H158" s="84">
        <f t="shared" si="2"/>
        <v>3756000</v>
      </c>
    </row>
    <row r="159" spans="1:8">
      <c r="A159" s="20" t="s">
        <v>231</v>
      </c>
      <c r="B159" s="5" t="s">
        <v>13</v>
      </c>
      <c r="C159" s="5">
        <v>81108</v>
      </c>
      <c r="D159" s="4" t="s">
        <v>232</v>
      </c>
      <c r="E159" s="9">
        <v>3099360</v>
      </c>
      <c r="F159" s="84">
        <v>1033120</v>
      </c>
      <c r="G159" s="83">
        <v>0</v>
      </c>
      <c r="H159" s="84">
        <f t="shared" si="2"/>
        <v>4132480</v>
      </c>
    </row>
    <row r="160" spans="1:8">
      <c r="A160" s="20" t="s">
        <v>233</v>
      </c>
      <c r="B160" s="5" t="s">
        <v>13</v>
      </c>
      <c r="C160" s="5">
        <v>82101</v>
      </c>
      <c r="D160" s="4" t="s">
        <v>234</v>
      </c>
      <c r="E160" s="9">
        <v>6016140</v>
      </c>
      <c r="F160" s="84">
        <v>1498740</v>
      </c>
      <c r="G160" s="83">
        <v>0</v>
      </c>
      <c r="H160" s="84">
        <f t="shared" si="2"/>
        <v>7514880</v>
      </c>
    </row>
    <row r="161" spans="1:8">
      <c r="A161" s="20" t="s">
        <v>235</v>
      </c>
      <c r="B161" s="5" t="s">
        <v>13</v>
      </c>
      <c r="C161" s="5">
        <v>82100</v>
      </c>
      <c r="D161" s="4" t="s">
        <v>236</v>
      </c>
      <c r="E161" s="9">
        <v>8806804</v>
      </c>
      <c r="F161" s="84">
        <v>2134933</v>
      </c>
      <c r="G161" s="83">
        <v>0</v>
      </c>
      <c r="H161" s="84">
        <f t="shared" si="2"/>
        <v>10941737</v>
      </c>
    </row>
    <row r="162" spans="1:8">
      <c r="A162" s="20">
        <v>783890</v>
      </c>
      <c r="B162" s="5" t="s">
        <v>13</v>
      </c>
      <c r="C162" s="5"/>
      <c r="D162" s="4" t="s">
        <v>237</v>
      </c>
      <c r="E162" s="9">
        <v>0</v>
      </c>
      <c r="F162" s="83">
        <v>0</v>
      </c>
      <c r="G162" s="83">
        <v>0</v>
      </c>
      <c r="H162" s="84">
        <f t="shared" si="2"/>
        <v>0</v>
      </c>
    </row>
    <row r="163" spans="1:8">
      <c r="A163" s="20" t="s">
        <v>238</v>
      </c>
      <c r="B163" s="5" t="s">
        <v>13</v>
      </c>
      <c r="C163" s="5"/>
      <c r="D163" s="4" t="s">
        <v>239</v>
      </c>
      <c r="E163" s="9">
        <v>0</v>
      </c>
      <c r="F163" s="83">
        <v>0</v>
      </c>
      <c r="G163" s="83">
        <v>0</v>
      </c>
      <c r="H163" s="84">
        <f t="shared" si="2"/>
        <v>0</v>
      </c>
    </row>
    <row r="164" spans="1:8">
      <c r="A164" s="20" t="s">
        <v>240</v>
      </c>
      <c r="B164" s="5" t="s">
        <v>13</v>
      </c>
      <c r="C164" s="5"/>
      <c r="D164" s="4" t="s">
        <v>241</v>
      </c>
      <c r="E164" s="9">
        <v>0</v>
      </c>
      <c r="F164" s="83">
        <v>0</v>
      </c>
      <c r="G164" s="83">
        <v>0</v>
      </c>
      <c r="H164" s="84">
        <f t="shared" si="2"/>
        <v>0</v>
      </c>
    </row>
    <row r="165" spans="1:8">
      <c r="A165" s="20" t="s">
        <v>242</v>
      </c>
      <c r="B165" s="5" t="s">
        <v>13</v>
      </c>
      <c r="C165" s="5"/>
      <c r="D165" s="4" t="s">
        <v>243</v>
      </c>
      <c r="E165" s="9">
        <v>0</v>
      </c>
      <c r="F165" s="83">
        <v>0</v>
      </c>
      <c r="G165" s="83">
        <v>0</v>
      </c>
      <c r="H165" s="84">
        <f t="shared" si="2"/>
        <v>0</v>
      </c>
    </row>
    <row r="166" spans="1:8">
      <c r="A166" s="20" t="s">
        <v>244</v>
      </c>
      <c r="B166" s="5" t="s">
        <v>13</v>
      </c>
      <c r="C166" s="5"/>
      <c r="D166" s="4" t="s">
        <v>245</v>
      </c>
      <c r="E166" s="9">
        <v>0</v>
      </c>
      <c r="F166" s="83">
        <v>0</v>
      </c>
      <c r="G166" s="83">
        <v>0</v>
      </c>
      <c r="H166" s="84">
        <f t="shared" si="2"/>
        <v>0</v>
      </c>
    </row>
    <row r="167" spans="1:8">
      <c r="A167" s="20" t="s">
        <v>246</v>
      </c>
      <c r="B167" s="5" t="s">
        <v>13</v>
      </c>
      <c r="C167" s="5"/>
      <c r="D167" s="4" t="s">
        <v>247</v>
      </c>
      <c r="E167" s="9">
        <v>0</v>
      </c>
      <c r="F167" s="83">
        <v>0</v>
      </c>
      <c r="G167" s="83">
        <v>0</v>
      </c>
      <c r="H167" s="84">
        <f t="shared" si="2"/>
        <v>0</v>
      </c>
    </row>
    <row r="168" spans="1:8">
      <c r="A168" s="20" t="s">
        <v>248</v>
      </c>
      <c r="B168" s="5" t="s">
        <v>13</v>
      </c>
      <c r="C168" s="5"/>
      <c r="D168" s="4" t="s">
        <v>249</v>
      </c>
      <c r="E168" s="9">
        <v>0</v>
      </c>
      <c r="F168" s="83">
        <v>0</v>
      </c>
      <c r="G168" s="83">
        <v>0</v>
      </c>
      <c r="H168" s="84">
        <f t="shared" si="2"/>
        <v>0</v>
      </c>
    </row>
    <row r="169" spans="1:8">
      <c r="A169" s="20" t="s">
        <v>250</v>
      </c>
      <c r="B169" s="5" t="s">
        <v>13</v>
      </c>
      <c r="C169" s="5"/>
      <c r="D169" s="4" t="s">
        <v>251</v>
      </c>
      <c r="E169" s="9">
        <v>0</v>
      </c>
      <c r="F169" s="83">
        <v>0</v>
      </c>
      <c r="G169" s="83">
        <v>0</v>
      </c>
      <c r="H169" s="84">
        <f t="shared" si="2"/>
        <v>0</v>
      </c>
    </row>
    <row r="170" spans="1:8">
      <c r="A170" s="20" t="s">
        <v>252</v>
      </c>
      <c r="B170" s="5" t="s">
        <v>13</v>
      </c>
      <c r="C170" s="5">
        <v>82900</v>
      </c>
      <c r="D170" s="4" t="s">
        <v>253</v>
      </c>
      <c r="E170" s="9">
        <v>240000</v>
      </c>
      <c r="F170" s="84">
        <v>80000</v>
      </c>
      <c r="G170" s="83">
        <v>0</v>
      </c>
      <c r="H170" s="84">
        <f t="shared" si="2"/>
        <v>320000</v>
      </c>
    </row>
    <row r="171" spans="1:8">
      <c r="A171" s="20" t="s">
        <v>254</v>
      </c>
      <c r="B171" s="5" t="s">
        <v>13</v>
      </c>
      <c r="C171" s="5">
        <v>82900</v>
      </c>
      <c r="D171" s="4" t="s">
        <v>255</v>
      </c>
      <c r="E171" s="9">
        <v>0</v>
      </c>
      <c r="F171" s="83">
        <v>0</v>
      </c>
      <c r="G171" s="83">
        <v>0</v>
      </c>
      <c r="H171" s="84">
        <f t="shared" si="2"/>
        <v>0</v>
      </c>
    </row>
    <row r="172" spans="1:8">
      <c r="A172" s="20" t="s">
        <v>256</v>
      </c>
      <c r="B172" s="5" t="s">
        <v>13</v>
      </c>
      <c r="C172" s="5">
        <v>82900</v>
      </c>
      <c r="D172" s="4" t="s">
        <v>257</v>
      </c>
      <c r="E172" s="9">
        <v>0</v>
      </c>
      <c r="F172" s="83">
        <v>0</v>
      </c>
      <c r="G172" s="83">
        <v>0</v>
      </c>
      <c r="H172" s="84">
        <f t="shared" si="2"/>
        <v>0</v>
      </c>
    </row>
    <row r="173" spans="1:8">
      <c r="A173" s="20" t="s">
        <v>258</v>
      </c>
      <c r="B173" s="5" t="s">
        <v>13</v>
      </c>
      <c r="C173" s="5">
        <v>82900</v>
      </c>
      <c r="D173" s="4" t="s">
        <v>259</v>
      </c>
      <c r="E173" s="9">
        <v>0</v>
      </c>
      <c r="F173" s="83">
        <v>0</v>
      </c>
      <c r="G173" s="83">
        <v>0</v>
      </c>
      <c r="H173" s="84">
        <f t="shared" si="2"/>
        <v>0</v>
      </c>
    </row>
    <row r="174" spans="1:8">
      <c r="A174" s="20" t="s">
        <v>260</v>
      </c>
      <c r="B174" s="5" t="s">
        <v>13</v>
      </c>
      <c r="C174" s="5">
        <v>82900</v>
      </c>
      <c r="D174" s="4" t="s">
        <v>261</v>
      </c>
      <c r="E174" s="9">
        <v>0</v>
      </c>
      <c r="F174" s="83">
        <v>0</v>
      </c>
      <c r="G174" s="83">
        <v>0</v>
      </c>
      <c r="H174" s="84">
        <f t="shared" si="2"/>
        <v>0</v>
      </c>
    </row>
    <row r="175" spans="1:8">
      <c r="A175" s="20" t="s">
        <v>262</v>
      </c>
      <c r="B175" s="5" t="s">
        <v>13</v>
      </c>
      <c r="C175" s="5">
        <v>82900</v>
      </c>
      <c r="D175" s="4" t="s">
        <v>263</v>
      </c>
      <c r="E175" s="9">
        <v>1077210</v>
      </c>
      <c r="F175" s="84">
        <v>80000</v>
      </c>
      <c r="G175" s="83">
        <v>0</v>
      </c>
      <c r="H175" s="84">
        <f t="shared" si="2"/>
        <v>1157210</v>
      </c>
    </row>
    <row r="176" spans="1:8">
      <c r="A176" s="20" t="s">
        <v>264</v>
      </c>
      <c r="B176" s="5" t="s">
        <v>13</v>
      </c>
      <c r="C176" s="5">
        <v>82900</v>
      </c>
      <c r="D176" s="4" t="s">
        <v>265</v>
      </c>
      <c r="E176" s="9">
        <v>0</v>
      </c>
      <c r="F176" s="83">
        <v>0</v>
      </c>
      <c r="G176" s="83">
        <v>0</v>
      </c>
      <c r="H176" s="84">
        <f t="shared" si="2"/>
        <v>0</v>
      </c>
    </row>
    <row r="177" spans="1:8">
      <c r="A177" s="20" t="s">
        <v>266</v>
      </c>
      <c r="B177" s="5" t="s">
        <v>13</v>
      </c>
      <c r="C177" s="5">
        <v>82900</v>
      </c>
      <c r="D177" s="4" t="s">
        <v>267</v>
      </c>
      <c r="E177" s="9">
        <v>480000</v>
      </c>
      <c r="F177" s="84">
        <v>160000</v>
      </c>
      <c r="G177" s="83">
        <v>0</v>
      </c>
      <c r="H177" s="84">
        <f t="shared" si="2"/>
        <v>640000</v>
      </c>
    </row>
    <row r="178" spans="1:8">
      <c r="A178" s="20">
        <v>784620</v>
      </c>
      <c r="B178" s="5" t="s">
        <v>13</v>
      </c>
      <c r="C178" s="5">
        <v>82600</v>
      </c>
      <c r="D178" s="4" t="s">
        <v>268</v>
      </c>
      <c r="E178" s="9">
        <v>0</v>
      </c>
      <c r="F178" s="83">
        <v>0</v>
      </c>
      <c r="G178" s="83">
        <v>0</v>
      </c>
      <c r="H178" s="84">
        <f t="shared" si="2"/>
        <v>0</v>
      </c>
    </row>
    <row r="179" spans="1:8">
      <c r="A179" s="20" t="s">
        <v>269</v>
      </c>
      <c r="B179" s="5" t="s">
        <v>13</v>
      </c>
      <c r="C179" s="5"/>
      <c r="D179" s="4" t="s">
        <v>270</v>
      </c>
      <c r="E179" s="9">
        <v>0</v>
      </c>
      <c r="F179" s="83">
        <v>0</v>
      </c>
      <c r="G179" s="83">
        <v>0</v>
      </c>
      <c r="H179" s="84">
        <f t="shared" si="2"/>
        <v>0</v>
      </c>
    </row>
    <row r="180" spans="1:8">
      <c r="A180" s="20">
        <v>784710</v>
      </c>
      <c r="B180" s="5" t="s">
        <v>13</v>
      </c>
      <c r="C180" s="5"/>
      <c r="D180" s="4" t="s">
        <v>271</v>
      </c>
      <c r="E180" s="9">
        <v>0</v>
      </c>
      <c r="F180" s="83">
        <v>0</v>
      </c>
      <c r="G180" s="83">
        <v>0</v>
      </c>
      <c r="H180" s="84">
        <f t="shared" si="2"/>
        <v>0</v>
      </c>
    </row>
    <row r="181" spans="1:8">
      <c r="A181" s="20">
        <v>784720</v>
      </c>
      <c r="B181" s="5" t="s">
        <v>13</v>
      </c>
      <c r="C181" s="5"/>
      <c r="D181" s="4" t="s">
        <v>272</v>
      </c>
      <c r="E181" s="9">
        <v>0</v>
      </c>
      <c r="F181" s="83">
        <v>0</v>
      </c>
      <c r="G181" s="83">
        <v>0</v>
      </c>
      <c r="H181" s="84">
        <f t="shared" si="2"/>
        <v>0</v>
      </c>
    </row>
    <row r="182" spans="1:8">
      <c r="A182" s="20">
        <v>784730</v>
      </c>
      <c r="B182" s="5" t="s">
        <v>13</v>
      </c>
      <c r="C182" s="5"/>
      <c r="D182" s="4" t="s">
        <v>273</v>
      </c>
      <c r="E182" s="9">
        <v>0</v>
      </c>
      <c r="F182" s="83">
        <v>0</v>
      </c>
      <c r="G182" s="83">
        <v>0</v>
      </c>
      <c r="H182" s="84">
        <f t="shared" si="2"/>
        <v>0</v>
      </c>
    </row>
    <row r="183" spans="1:8">
      <c r="A183" s="20">
        <v>784740</v>
      </c>
      <c r="B183" s="5" t="s">
        <v>13</v>
      </c>
      <c r="C183" s="5"/>
      <c r="D183" s="4" t="s">
        <v>274</v>
      </c>
      <c r="E183" s="9">
        <v>0</v>
      </c>
      <c r="F183" s="83">
        <v>0</v>
      </c>
      <c r="G183" s="83">
        <v>0</v>
      </c>
      <c r="H183" s="84">
        <f t="shared" si="2"/>
        <v>0</v>
      </c>
    </row>
    <row r="184" spans="1:8">
      <c r="A184" s="20">
        <v>784810</v>
      </c>
      <c r="B184" s="5" t="s">
        <v>13</v>
      </c>
      <c r="C184" s="5"/>
      <c r="D184" s="4" t="s">
        <v>275</v>
      </c>
      <c r="E184" s="9">
        <v>0</v>
      </c>
      <c r="F184" s="83">
        <v>0</v>
      </c>
      <c r="G184" s="83">
        <v>0</v>
      </c>
      <c r="H184" s="84">
        <f t="shared" si="2"/>
        <v>0</v>
      </c>
    </row>
    <row r="185" spans="1:8">
      <c r="A185" s="20">
        <v>784910</v>
      </c>
      <c r="B185" s="5" t="s">
        <v>13</v>
      </c>
      <c r="C185" s="5"/>
      <c r="D185" s="4" t="s">
        <v>276</v>
      </c>
      <c r="E185" s="9">
        <v>0</v>
      </c>
      <c r="F185" s="83">
        <v>0</v>
      </c>
      <c r="G185" s="83">
        <v>0</v>
      </c>
      <c r="H185" s="84">
        <f t="shared" si="2"/>
        <v>0</v>
      </c>
    </row>
    <row r="186" spans="1:8">
      <c r="A186" s="20" t="s">
        <v>277</v>
      </c>
      <c r="B186" s="5" t="s">
        <v>13</v>
      </c>
      <c r="C186" s="5"/>
      <c r="D186" s="4" t="s">
        <v>278</v>
      </c>
      <c r="E186" s="9">
        <v>0</v>
      </c>
      <c r="F186" s="83">
        <v>0</v>
      </c>
      <c r="G186" s="83">
        <v>0</v>
      </c>
      <c r="H186" s="84">
        <f t="shared" si="2"/>
        <v>0</v>
      </c>
    </row>
    <row r="187" spans="1:8">
      <c r="A187" s="20" t="s">
        <v>279</v>
      </c>
      <c r="B187" s="5" t="s">
        <v>13</v>
      </c>
      <c r="C187" s="5"/>
      <c r="D187" s="4" t="s">
        <v>280</v>
      </c>
      <c r="E187" s="9">
        <v>0</v>
      </c>
      <c r="F187" s="83">
        <v>0</v>
      </c>
      <c r="G187" s="83">
        <v>0</v>
      </c>
      <c r="H187" s="84">
        <f t="shared" si="2"/>
        <v>0</v>
      </c>
    </row>
    <row r="188" spans="1:8">
      <c r="A188" s="20" t="s">
        <v>281</v>
      </c>
      <c r="B188" s="5" t="s">
        <v>13</v>
      </c>
      <c r="C188" s="5"/>
      <c r="D188" s="4" t="s">
        <v>282</v>
      </c>
      <c r="E188" s="9">
        <v>0</v>
      </c>
      <c r="F188" s="83">
        <v>0</v>
      </c>
      <c r="G188" s="83">
        <v>0</v>
      </c>
      <c r="H188" s="84">
        <f t="shared" si="2"/>
        <v>0</v>
      </c>
    </row>
    <row r="189" spans="1:8">
      <c r="A189" s="20" t="s">
        <v>283</v>
      </c>
      <c r="B189" s="5" t="s">
        <v>13</v>
      </c>
      <c r="C189" s="5">
        <v>82700</v>
      </c>
      <c r="D189" s="4" t="s">
        <v>284</v>
      </c>
      <c r="E189" s="9">
        <v>0</v>
      </c>
      <c r="F189" s="83">
        <v>0</v>
      </c>
      <c r="G189" s="83">
        <v>0</v>
      </c>
      <c r="H189" s="83">
        <f t="shared" si="2"/>
        <v>0</v>
      </c>
    </row>
    <row r="190" spans="1:8">
      <c r="A190" s="20" t="s">
        <v>285</v>
      </c>
      <c r="B190" s="5" t="s">
        <v>13</v>
      </c>
      <c r="C190" s="5">
        <v>82700</v>
      </c>
      <c r="D190" s="4" t="s">
        <v>286</v>
      </c>
      <c r="E190" s="9">
        <v>0</v>
      </c>
      <c r="F190" s="83">
        <v>0</v>
      </c>
      <c r="G190" s="83">
        <v>0</v>
      </c>
      <c r="H190" s="84">
        <f t="shared" si="2"/>
        <v>0</v>
      </c>
    </row>
    <row r="191" spans="1:8">
      <c r="A191" s="20" t="s">
        <v>287</v>
      </c>
      <c r="B191" s="5" t="s">
        <v>13</v>
      </c>
      <c r="C191" s="5">
        <v>82700</v>
      </c>
      <c r="D191" s="4" t="s">
        <v>288</v>
      </c>
      <c r="E191" s="9">
        <v>0</v>
      </c>
      <c r="F191" s="83">
        <v>0</v>
      </c>
      <c r="G191" s="83">
        <v>0</v>
      </c>
      <c r="H191" s="84">
        <f t="shared" si="2"/>
        <v>0</v>
      </c>
    </row>
    <row r="192" spans="1:8">
      <c r="A192" s="20" t="s">
        <v>289</v>
      </c>
      <c r="B192" s="5" t="s">
        <v>13</v>
      </c>
      <c r="C192" s="5">
        <v>82700</v>
      </c>
      <c r="D192" s="4" t="s">
        <v>290</v>
      </c>
      <c r="E192" s="9">
        <v>0</v>
      </c>
      <c r="F192" s="83">
        <v>0</v>
      </c>
      <c r="G192" s="83">
        <v>0</v>
      </c>
      <c r="H192" s="84">
        <f t="shared" si="2"/>
        <v>0</v>
      </c>
    </row>
    <row r="193" spans="1:8">
      <c r="A193" s="20" t="s">
        <v>291</v>
      </c>
      <c r="B193" s="5" t="s">
        <v>13</v>
      </c>
      <c r="C193" s="5">
        <v>82700</v>
      </c>
      <c r="D193" s="4" t="s">
        <v>292</v>
      </c>
      <c r="E193" s="9">
        <v>0</v>
      </c>
      <c r="F193" s="83">
        <v>0</v>
      </c>
      <c r="G193" s="83">
        <v>0</v>
      </c>
      <c r="H193" s="84">
        <f t="shared" si="2"/>
        <v>0</v>
      </c>
    </row>
    <row r="194" spans="1:8">
      <c r="A194" s="20" t="s">
        <v>293</v>
      </c>
      <c r="B194" s="5" t="s">
        <v>13</v>
      </c>
      <c r="C194" s="5">
        <v>82700</v>
      </c>
      <c r="D194" s="4" t="s">
        <v>294</v>
      </c>
      <c r="E194" s="9">
        <v>0</v>
      </c>
      <c r="F194" s="83">
        <v>0</v>
      </c>
      <c r="G194" s="83">
        <v>0</v>
      </c>
      <c r="H194" s="84">
        <f t="shared" si="2"/>
        <v>0</v>
      </c>
    </row>
    <row r="195" spans="1:8">
      <c r="A195" s="20" t="s">
        <v>295</v>
      </c>
      <c r="B195" s="5" t="s">
        <v>13</v>
      </c>
      <c r="C195" s="5">
        <v>83100</v>
      </c>
      <c r="D195" s="4" t="s">
        <v>296</v>
      </c>
      <c r="E195" s="9">
        <v>0</v>
      </c>
      <c r="F195" s="83">
        <v>0</v>
      </c>
      <c r="G195" s="83">
        <v>0</v>
      </c>
      <c r="H195" s="84">
        <f t="shared" si="2"/>
        <v>0</v>
      </c>
    </row>
    <row r="196" spans="1:8">
      <c r="A196" s="20" t="s">
        <v>297</v>
      </c>
      <c r="B196" s="5" t="s">
        <v>13</v>
      </c>
      <c r="C196" s="5">
        <v>83100</v>
      </c>
      <c r="D196" s="4" t="s">
        <v>298</v>
      </c>
      <c r="E196" s="9">
        <v>0</v>
      </c>
      <c r="F196" s="83">
        <v>0</v>
      </c>
      <c r="G196" s="83">
        <v>0</v>
      </c>
      <c r="H196" s="84">
        <f t="shared" si="2"/>
        <v>0</v>
      </c>
    </row>
    <row r="197" spans="1:8">
      <c r="A197" s="20" t="s">
        <v>299</v>
      </c>
      <c r="B197" s="5" t="s">
        <v>13</v>
      </c>
      <c r="C197" s="5">
        <v>83100</v>
      </c>
      <c r="D197" s="4" t="s">
        <v>300</v>
      </c>
      <c r="E197" s="9">
        <v>13040500</v>
      </c>
      <c r="F197" s="84">
        <v>6816700</v>
      </c>
      <c r="G197" s="83">
        <v>0</v>
      </c>
      <c r="H197" s="84">
        <f t="shared" si="2"/>
        <v>19857200</v>
      </c>
    </row>
    <row r="198" spans="1:8">
      <c r="A198" s="20" t="s">
        <v>301</v>
      </c>
      <c r="B198" s="5" t="s">
        <v>13</v>
      </c>
      <c r="C198" s="5">
        <v>83101</v>
      </c>
      <c r="D198" s="4" t="s">
        <v>302</v>
      </c>
      <c r="E198" s="9">
        <v>0</v>
      </c>
      <c r="F198" s="83">
        <v>0</v>
      </c>
      <c r="G198" s="83">
        <v>0</v>
      </c>
      <c r="H198" s="84">
        <f t="shared" si="2"/>
        <v>0</v>
      </c>
    </row>
    <row r="199" spans="1:8">
      <c r="A199" s="20" t="s">
        <v>303</v>
      </c>
      <c r="B199" s="5" t="s">
        <v>13</v>
      </c>
      <c r="C199" s="5">
        <v>83101</v>
      </c>
      <c r="D199" s="4" t="s">
        <v>304</v>
      </c>
      <c r="E199" s="9">
        <v>0</v>
      </c>
      <c r="F199" s="83">
        <v>0</v>
      </c>
      <c r="G199" s="83">
        <v>0</v>
      </c>
      <c r="H199" s="84">
        <f t="shared" si="2"/>
        <v>0</v>
      </c>
    </row>
    <row r="200" spans="1:8">
      <c r="A200" s="20" t="s">
        <v>305</v>
      </c>
      <c r="B200" s="5" t="s">
        <v>13</v>
      </c>
      <c r="C200" s="5">
        <v>83101</v>
      </c>
      <c r="D200" s="4" t="s">
        <v>306</v>
      </c>
      <c r="E200" s="9">
        <v>0</v>
      </c>
      <c r="F200" s="83">
        <v>0</v>
      </c>
      <c r="G200" s="83">
        <v>0</v>
      </c>
      <c r="H200" s="84">
        <f t="shared" si="2"/>
        <v>0</v>
      </c>
    </row>
    <row r="201" spans="1:8">
      <c r="A201" s="20" t="s">
        <v>307</v>
      </c>
      <c r="B201" s="5" t="s">
        <v>13</v>
      </c>
      <c r="C201" s="5">
        <v>83101</v>
      </c>
      <c r="D201" s="4" t="s">
        <v>308</v>
      </c>
      <c r="E201" s="9">
        <v>0</v>
      </c>
      <c r="F201" s="83">
        <v>0</v>
      </c>
      <c r="G201" s="83">
        <v>0</v>
      </c>
      <c r="H201" s="84">
        <f t="shared" si="2"/>
        <v>0</v>
      </c>
    </row>
    <row r="202" spans="1:8">
      <c r="A202" s="20" t="s">
        <v>309</v>
      </c>
      <c r="B202" s="5" t="s">
        <v>13</v>
      </c>
      <c r="C202" s="5">
        <v>83101</v>
      </c>
      <c r="D202" s="4" t="s">
        <v>310</v>
      </c>
      <c r="E202" s="9">
        <v>0</v>
      </c>
      <c r="F202" s="83">
        <v>0</v>
      </c>
      <c r="G202" s="83">
        <v>0</v>
      </c>
      <c r="H202" s="84">
        <f t="shared" si="2"/>
        <v>0</v>
      </c>
    </row>
    <row r="203" spans="1:8">
      <c r="A203" s="20" t="s">
        <v>311</v>
      </c>
      <c r="B203" s="5" t="s">
        <v>13</v>
      </c>
      <c r="C203" s="5">
        <v>83101</v>
      </c>
      <c r="D203" s="4" t="s">
        <v>312</v>
      </c>
      <c r="E203" s="9">
        <v>27000</v>
      </c>
      <c r="F203" s="84">
        <v>13000</v>
      </c>
      <c r="G203" s="83">
        <v>0</v>
      </c>
      <c r="H203" s="84">
        <f t="shared" si="2"/>
        <v>40000</v>
      </c>
    </row>
    <row r="204" spans="1:8">
      <c r="A204" s="20" t="s">
        <v>313</v>
      </c>
      <c r="B204" s="5" t="s">
        <v>13</v>
      </c>
      <c r="C204" s="5">
        <v>83101</v>
      </c>
      <c r="D204" s="4" t="s">
        <v>314</v>
      </c>
      <c r="E204" s="9">
        <v>0</v>
      </c>
      <c r="F204" s="83">
        <v>0</v>
      </c>
      <c r="G204" s="83">
        <v>0</v>
      </c>
      <c r="H204" s="84">
        <f t="shared" si="2"/>
        <v>0</v>
      </c>
    </row>
    <row r="205" spans="1:8">
      <c r="A205" s="20">
        <v>785120</v>
      </c>
      <c r="B205" s="5" t="s">
        <v>13</v>
      </c>
      <c r="C205" s="5"/>
      <c r="D205" s="4" t="s">
        <v>315</v>
      </c>
      <c r="E205" s="9">
        <v>0</v>
      </c>
      <c r="F205" s="83">
        <v>0</v>
      </c>
      <c r="G205" s="83">
        <v>0</v>
      </c>
      <c r="H205" s="84">
        <f t="shared" si="2"/>
        <v>0</v>
      </c>
    </row>
    <row r="206" spans="1:8">
      <c r="A206" s="20" t="s">
        <v>316</v>
      </c>
      <c r="B206" s="5" t="s">
        <v>13</v>
      </c>
      <c r="C206" s="5"/>
      <c r="D206" s="4" t="s">
        <v>317</v>
      </c>
      <c r="E206" s="9">
        <v>0</v>
      </c>
      <c r="F206" s="83">
        <v>0</v>
      </c>
      <c r="G206" s="83">
        <v>0</v>
      </c>
      <c r="H206" s="84">
        <f t="shared" si="2"/>
        <v>0</v>
      </c>
    </row>
    <row r="207" spans="1:8">
      <c r="A207" s="20">
        <v>785210</v>
      </c>
      <c r="B207" s="5" t="s">
        <v>13</v>
      </c>
      <c r="C207" s="5"/>
      <c r="D207" s="4" t="s">
        <v>318</v>
      </c>
      <c r="E207" s="9">
        <v>0</v>
      </c>
      <c r="F207" s="83">
        <v>0</v>
      </c>
      <c r="G207" s="83">
        <v>0</v>
      </c>
      <c r="H207" s="84">
        <f t="shared" ref="H207:H270" si="3">E207+F207-G207</f>
        <v>0</v>
      </c>
    </row>
    <row r="208" spans="1:8">
      <c r="A208" s="20">
        <v>785220</v>
      </c>
      <c r="B208" s="5" t="s">
        <v>13</v>
      </c>
      <c r="C208" s="5">
        <v>82001</v>
      </c>
      <c r="D208" s="4" t="s">
        <v>319</v>
      </c>
      <c r="E208" s="9">
        <v>0</v>
      </c>
      <c r="F208" s="83">
        <v>0</v>
      </c>
      <c r="G208" s="83">
        <v>0</v>
      </c>
      <c r="H208" s="84">
        <f t="shared" si="3"/>
        <v>0</v>
      </c>
    </row>
    <row r="209" spans="1:8">
      <c r="A209" s="20">
        <v>785340</v>
      </c>
      <c r="B209" s="5" t="s">
        <v>13</v>
      </c>
      <c r="C209" s="5"/>
      <c r="D209" s="4" t="s">
        <v>320</v>
      </c>
      <c r="E209" s="9">
        <v>0</v>
      </c>
      <c r="F209" s="83">
        <v>0</v>
      </c>
      <c r="G209" s="83">
        <v>0</v>
      </c>
      <c r="H209" s="84">
        <f t="shared" si="3"/>
        <v>0</v>
      </c>
    </row>
    <row r="210" spans="1:8">
      <c r="A210" s="20">
        <v>785390</v>
      </c>
      <c r="B210" s="5" t="s">
        <v>13</v>
      </c>
      <c r="C210" s="5"/>
      <c r="D210" s="4" t="s">
        <v>321</v>
      </c>
      <c r="E210" s="9">
        <v>0</v>
      </c>
      <c r="F210" s="83">
        <v>0</v>
      </c>
      <c r="G210" s="83">
        <v>0</v>
      </c>
      <c r="H210" s="84">
        <f t="shared" si="3"/>
        <v>0</v>
      </c>
    </row>
    <row r="211" spans="1:8">
      <c r="A211" s="20">
        <v>785510</v>
      </c>
      <c r="B211" s="5" t="s">
        <v>13</v>
      </c>
      <c r="C211" s="5"/>
      <c r="D211" s="4" t="s">
        <v>322</v>
      </c>
      <c r="E211" s="9">
        <v>0</v>
      </c>
      <c r="F211" s="83">
        <v>0</v>
      </c>
      <c r="G211" s="83">
        <v>0</v>
      </c>
      <c r="H211" s="84">
        <f t="shared" si="3"/>
        <v>0</v>
      </c>
    </row>
    <row r="212" spans="1:8">
      <c r="A212" s="20">
        <v>785610</v>
      </c>
      <c r="B212" s="5" t="s">
        <v>13</v>
      </c>
      <c r="C212" s="5"/>
      <c r="D212" s="4" t="s">
        <v>323</v>
      </c>
      <c r="E212" s="9">
        <v>0</v>
      </c>
      <c r="F212" s="83">
        <v>0</v>
      </c>
      <c r="G212" s="83">
        <v>0</v>
      </c>
      <c r="H212" s="84">
        <f t="shared" si="3"/>
        <v>0</v>
      </c>
    </row>
    <row r="213" spans="1:8">
      <c r="A213" s="20">
        <v>785640</v>
      </c>
      <c r="B213" s="5" t="s">
        <v>13</v>
      </c>
      <c r="C213" s="5"/>
      <c r="D213" s="4" t="s">
        <v>324</v>
      </c>
      <c r="E213" s="9">
        <v>0</v>
      </c>
      <c r="F213" s="83">
        <v>0</v>
      </c>
      <c r="G213" s="83">
        <v>0</v>
      </c>
      <c r="H213" s="84">
        <f t="shared" si="3"/>
        <v>0</v>
      </c>
    </row>
    <row r="214" spans="1:8">
      <c r="A214" s="20" t="s">
        <v>325</v>
      </c>
      <c r="B214" s="5" t="s">
        <v>13</v>
      </c>
      <c r="C214" s="5">
        <v>83701</v>
      </c>
      <c r="D214" s="4" t="s">
        <v>326</v>
      </c>
      <c r="E214" s="9">
        <v>0</v>
      </c>
      <c r="F214" s="83">
        <v>0</v>
      </c>
      <c r="G214" s="83">
        <v>0</v>
      </c>
      <c r="H214" s="84">
        <f t="shared" si="3"/>
        <v>0</v>
      </c>
    </row>
    <row r="215" spans="1:8">
      <c r="A215" s="20" t="s">
        <v>327</v>
      </c>
      <c r="B215" s="5" t="s">
        <v>13</v>
      </c>
      <c r="C215" s="5">
        <v>83701</v>
      </c>
      <c r="D215" s="4" t="s">
        <v>328</v>
      </c>
      <c r="E215" s="9">
        <v>0</v>
      </c>
      <c r="F215" s="83">
        <v>0</v>
      </c>
      <c r="G215" s="83">
        <v>0</v>
      </c>
      <c r="H215" s="84">
        <f t="shared" si="3"/>
        <v>0</v>
      </c>
    </row>
    <row r="216" spans="1:8">
      <c r="A216" s="20" t="s">
        <v>329</v>
      </c>
      <c r="B216" s="5" t="s">
        <v>13</v>
      </c>
      <c r="C216" s="5">
        <v>83701</v>
      </c>
      <c r="D216" s="4" t="s">
        <v>330</v>
      </c>
      <c r="E216" s="9">
        <v>0</v>
      </c>
      <c r="F216" s="83">
        <v>0</v>
      </c>
      <c r="G216" s="83">
        <v>0</v>
      </c>
      <c r="H216" s="84">
        <f t="shared" si="3"/>
        <v>0</v>
      </c>
    </row>
    <row r="217" spans="1:8">
      <c r="A217" s="20" t="s">
        <v>331</v>
      </c>
      <c r="B217" s="5" t="s">
        <v>13</v>
      </c>
      <c r="C217" s="5">
        <v>83701</v>
      </c>
      <c r="D217" s="4" t="s">
        <v>332</v>
      </c>
      <c r="E217" s="9">
        <v>0</v>
      </c>
      <c r="F217" s="83">
        <v>0</v>
      </c>
      <c r="G217" s="83">
        <v>0</v>
      </c>
      <c r="H217" s="84">
        <f t="shared" si="3"/>
        <v>0</v>
      </c>
    </row>
    <row r="218" spans="1:8">
      <c r="A218" s="20" t="s">
        <v>333</v>
      </c>
      <c r="B218" s="5" t="s">
        <v>13</v>
      </c>
      <c r="C218" s="5">
        <v>83701</v>
      </c>
      <c r="D218" s="4" t="s">
        <v>334</v>
      </c>
      <c r="E218" s="9">
        <v>289000</v>
      </c>
      <c r="F218" s="83">
        <v>67800</v>
      </c>
      <c r="G218" s="83">
        <v>0</v>
      </c>
      <c r="H218" s="84">
        <f t="shared" si="3"/>
        <v>356800</v>
      </c>
    </row>
    <row r="219" spans="1:8">
      <c r="A219" s="20" t="s">
        <v>335</v>
      </c>
      <c r="B219" s="5" t="s">
        <v>13</v>
      </c>
      <c r="C219" s="5">
        <v>83701</v>
      </c>
      <c r="D219" s="4" t="s">
        <v>336</v>
      </c>
      <c r="E219" s="9">
        <v>0</v>
      </c>
      <c r="F219" s="83">
        <v>0</v>
      </c>
      <c r="G219" s="83">
        <v>0</v>
      </c>
      <c r="H219" s="84">
        <f t="shared" si="3"/>
        <v>0</v>
      </c>
    </row>
    <row r="220" spans="1:8">
      <c r="A220" s="20" t="s">
        <v>337</v>
      </c>
      <c r="B220" s="5" t="s">
        <v>13</v>
      </c>
      <c r="C220" s="5"/>
      <c r="D220" s="4" t="s">
        <v>338</v>
      </c>
      <c r="E220" s="9">
        <v>0</v>
      </c>
      <c r="F220" s="83">
        <v>0</v>
      </c>
      <c r="G220" s="83">
        <v>0</v>
      </c>
      <c r="H220" s="84">
        <f t="shared" si="3"/>
        <v>0</v>
      </c>
    </row>
    <row r="221" spans="1:8">
      <c r="A221" s="20" t="s">
        <v>333</v>
      </c>
      <c r="B221" s="5" t="s">
        <v>13</v>
      </c>
      <c r="C221" s="5">
        <v>83701</v>
      </c>
      <c r="D221" s="4" t="s">
        <v>334</v>
      </c>
      <c r="E221" s="9">
        <v>0</v>
      </c>
      <c r="F221" s="83">
        <v>0</v>
      </c>
      <c r="G221" s="83">
        <v>0</v>
      </c>
      <c r="H221" s="84">
        <f t="shared" si="3"/>
        <v>0</v>
      </c>
    </row>
    <row r="222" spans="1:8">
      <c r="A222" s="20" t="s">
        <v>339</v>
      </c>
      <c r="B222" s="5" t="s">
        <v>13</v>
      </c>
      <c r="C222" s="5">
        <v>83701</v>
      </c>
      <c r="D222" s="4" t="s">
        <v>340</v>
      </c>
      <c r="E222" s="9">
        <v>0</v>
      </c>
      <c r="F222" s="83">
        <v>0</v>
      </c>
      <c r="G222" s="83">
        <v>0</v>
      </c>
      <c r="H222" s="84">
        <f t="shared" si="3"/>
        <v>0</v>
      </c>
    </row>
    <row r="223" spans="1:8">
      <c r="A223" s="20">
        <v>785820</v>
      </c>
      <c r="B223" s="5" t="s">
        <v>13</v>
      </c>
      <c r="C223" s="5"/>
      <c r="D223" s="4" t="s">
        <v>341</v>
      </c>
      <c r="E223" s="9">
        <v>0</v>
      </c>
      <c r="F223" s="83">
        <v>0</v>
      </c>
      <c r="G223" s="83">
        <v>0</v>
      </c>
      <c r="H223" s="84">
        <f t="shared" si="3"/>
        <v>0</v>
      </c>
    </row>
    <row r="224" spans="1:8">
      <c r="A224" s="20" t="s">
        <v>342</v>
      </c>
      <c r="B224" s="5" t="s">
        <v>13</v>
      </c>
      <c r="C224" s="5"/>
      <c r="D224" s="4" t="s">
        <v>343</v>
      </c>
      <c r="E224" s="9">
        <v>0</v>
      </c>
      <c r="F224" s="83">
        <v>0</v>
      </c>
      <c r="G224" s="83">
        <v>0</v>
      </c>
      <c r="H224" s="84">
        <f t="shared" si="3"/>
        <v>0</v>
      </c>
    </row>
    <row r="225" spans="1:8">
      <c r="A225" s="20" t="s">
        <v>344</v>
      </c>
      <c r="B225" s="5" t="s">
        <v>13</v>
      </c>
      <c r="C225" s="5"/>
      <c r="D225" s="4" t="s">
        <v>345</v>
      </c>
      <c r="E225" s="9">
        <v>0</v>
      </c>
      <c r="F225" s="83">
        <v>0</v>
      </c>
      <c r="G225" s="83">
        <v>0</v>
      </c>
      <c r="H225" s="84">
        <f t="shared" si="3"/>
        <v>0</v>
      </c>
    </row>
    <row r="226" spans="1:8">
      <c r="A226" s="20" t="s">
        <v>346</v>
      </c>
      <c r="B226" s="5" t="s">
        <v>13</v>
      </c>
      <c r="C226" s="5"/>
      <c r="D226" s="4" t="s">
        <v>347</v>
      </c>
      <c r="E226" s="9">
        <v>0</v>
      </c>
      <c r="F226" s="83">
        <v>0</v>
      </c>
      <c r="G226" s="83">
        <v>0</v>
      </c>
      <c r="H226" s="84">
        <f t="shared" si="3"/>
        <v>0</v>
      </c>
    </row>
    <row r="227" spans="1:8">
      <c r="A227" s="20" t="s">
        <v>348</v>
      </c>
      <c r="B227" s="5" t="s">
        <v>13</v>
      </c>
      <c r="C227" s="5"/>
      <c r="D227" s="4" t="s">
        <v>349</v>
      </c>
      <c r="E227" s="9">
        <v>0</v>
      </c>
      <c r="F227" s="83">
        <v>0</v>
      </c>
      <c r="G227" s="83">
        <v>0</v>
      </c>
      <c r="H227" s="84">
        <f t="shared" si="3"/>
        <v>0</v>
      </c>
    </row>
    <row r="228" spans="1:8">
      <c r="A228" s="20">
        <v>785910</v>
      </c>
      <c r="B228" s="5" t="s">
        <v>13</v>
      </c>
      <c r="C228" s="5"/>
      <c r="D228" s="4" t="s">
        <v>350</v>
      </c>
      <c r="E228" s="9">
        <v>0</v>
      </c>
      <c r="F228" s="83">
        <v>0</v>
      </c>
      <c r="G228" s="83">
        <v>0</v>
      </c>
      <c r="H228" s="84">
        <f t="shared" si="3"/>
        <v>0</v>
      </c>
    </row>
    <row r="229" spans="1:8">
      <c r="A229" s="20">
        <v>785920</v>
      </c>
      <c r="B229" s="5" t="s">
        <v>13</v>
      </c>
      <c r="C229" s="5"/>
      <c r="D229" s="4" t="s">
        <v>351</v>
      </c>
      <c r="E229" s="9">
        <v>0</v>
      </c>
      <c r="F229" s="83">
        <v>0</v>
      </c>
      <c r="G229" s="83">
        <v>0</v>
      </c>
      <c r="H229" s="84">
        <f t="shared" si="3"/>
        <v>0</v>
      </c>
    </row>
    <row r="230" spans="1:8">
      <c r="A230" s="20" t="s">
        <v>352</v>
      </c>
      <c r="B230" s="5" t="s">
        <v>13</v>
      </c>
      <c r="C230" s="5">
        <v>81501</v>
      </c>
      <c r="D230" s="4" t="s">
        <v>353</v>
      </c>
      <c r="E230" s="9">
        <v>0</v>
      </c>
      <c r="F230" s="83">
        <v>0</v>
      </c>
      <c r="G230" s="83">
        <v>0</v>
      </c>
      <c r="H230" s="84">
        <f t="shared" si="3"/>
        <v>0</v>
      </c>
    </row>
    <row r="231" spans="1:8">
      <c r="A231" s="20" t="s">
        <v>354</v>
      </c>
      <c r="B231" s="5" t="s">
        <v>13</v>
      </c>
      <c r="C231" s="5">
        <v>81501</v>
      </c>
      <c r="D231" s="4" t="s">
        <v>355</v>
      </c>
      <c r="E231" s="9">
        <v>0</v>
      </c>
      <c r="F231" s="83">
        <v>0</v>
      </c>
      <c r="G231" s="83">
        <v>0</v>
      </c>
      <c r="H231" s="84">
        <f t="shared" si="3"/>
        <v>0</v>
      </c>
    </row>
    <row r="232" spans="1:8">
      <c r="A232" s="20" t="s">
        <v>356</v>
      </c>
      <c r="B232" s="5" t="s">
        <v>13</v>
      </c>
      <c r="C232" s="5">
        <v>81501</v>
      </c>
      <c r="D232" s="4" t="s">
        <v>357</v>
      </c>
      <c r="E232" s="9">
        <v>0</v>
      </c>
      <c r="F232" s="83">
        <v>0</v>
      </c>
      <c r="G232" s="83">
        <v>0</v>
      </c>
      <c r="H232" s="84">
        <f t="shared" si="3"/>
        <v>0</v>
      </c>
    </row>
    <row r="233" spans="1:8">
      <c r="A233" s="20" t="s">
        <v>358</v>
      </c>
      <c r="B233" s="5" t="s">
        <v>13</v>
      </c>
      <c r="C233" s="5">
        <v>81501</v>
      </c>
      <c r="D233" s="4" t="s">
        <v>359</v>
      </c>
      <c r="E233" s="9">
        <v>0</v>
      </c>
      <c r="F233" s="83">
        <v>0</v>
      </c>
      <c r="G233" s="83">
        <v>0</v>
      </c>
      <c r="H233" s="84">
        <f t="shared" si="3"/>
        <v>0</v>
      </c>
    </row>
    <row r="234" spans="1:8">
      <c r="A234" s="20" t="s">
        <v>360</v>
      </c>
      <c r="B234" s="5" t="s">
        <v>13</v>
      </c>
      <c r="C234" s="5">
        <v>81501</v>
      </c>
      <c r="D234" s="4" t="s">
        <v>361</v>
      </c>
      <c r="E234" s="9">
        <v>0</v>
      </c>
      <c r="F234" s="83">
        <v>0</v>
      </c>
      <c r="G234" s="83">
        <v>0</v>
      </c>
      <c r="H234" s="84">
        <f t="shared" si="3"/>
        <v>0</v>
      </c>
    </row>
    <row r="235" spans="1:8">
      <c r="A235" s="20" t="s">
        <v>362</v>
      </c>
      <c r="B235" s="5" t="s">
        <v>13</v>
      </c>
      <c r="C235" s="5">
        <v>81501</v>
      </c>
      <c r="D235" s="4" t="s">
        <v>363</v>
      </c>
      <c r="E235" s="9">
        <v>504000</v>
      </c>
      <c r="F235" s="84">
        <v>172000</v>
      </c>
      <c r="G235" s="83">
        <v>0</v>
      </c>
      <c r="H235" s="84">
        <f t="shared" si="3"/>
        <v>676000</v>
      </c>
    </row>
    <row r="236" spans="1:8">
      <c r="A236" s="20" t="s">
        <v>364</v>
      </c>
      <c r="B236" s="5" t="s">
        <v>13</v>
      </c>
      <c r="C236" s="5">
        <v>81501</v>
      </c>
      <c r="D236" s="4" t="s">
        <v>365</v>
      </c>
      <c r="E236" s="9">
        <v>0</v>
      </c>
      <c r="F236" s="83">
        <v>0</v>
      </c>
      <c r="G236" s="83">
        <v>0</v>
      </c>
      <c r="H236" s="84">
        <f t="shared" si="3"/>
        <v>0</v>
      </c>
    </row>
    <row r="237" spans="1:8">
      <c r="A237" s="20" t="s">
        <v>366</v>
      </c>
      <c r="B237" s="5" t="s">
        <v>13</v>
      </c>
      <c r="C237" s="5">
        <v>81400</v>
      </c>
      <c r="D237" s="4" t="s">
        <v>367</v>
      </c>
      <c r="E237" s="9">
        <v>95564</v>
      </c>
      <c r="F237" s="84">
        <v>30500</v>
      </c>
      <c r="G237" s="83">
        <v>0</v>
      </c>
      <c r="H237" s="84">
        <f t="shared" si="3"/>
        <v>126064</v>
      </c>
    </row>
    <row r="238" spans="1:8">
      <c r="A238" s="20" t="s">
        <v>368</v>
      </c>
      <c r="B238" s="5" t="s">
        <v>13</v>
      </c>
      <c r="C238" s="5"/>
      <c r="D238" s="4" t="s">
        <v>369</v>
      </c>
      <c r="E238" s="9">
        <v>0</v>
      </c>
      <c r="F238" s="83">
        <v>0</v>
      </c>
      <c r="G238" s="83">
        <v>0</v>
      </c>
      <c r="H238" s="84">
        <f t="shared" si="3"/>
        <v>0</v>
      </c>
    </row>
    <row r="239" spans="1:8">
      <c r="A239" s="20" t="s">
        <v>370</v>
      </c>
      <c r="B239" s="5" t="s">
        <v>13</v>
      </c>
      <c r="C239" s="5">
        <v>81402</v>
      </c>
      <c r="D239" s="4" t="s">
        <v>371</v>
      </c>
      <c r="E239" s="9">
        <v>513016</v>
      </c>
      <c r="F239" s="84">
        <v>158136</v>
      </c>
      <c r="G239" s="83">
        <v>0</v>
      </c>
      <c r="H239" s="84">
        <f t="shared" si="3"/>
        <v>671152</v>
      </c>
    </row>
    <row r="240" spans="1:8">
      <c r="A240" s="20" t="s">
        <v>372</v>
      </c>
      <c r="B240" s="5" t="s">
        <v>13</v>
      </c>
      <c r="C240" s="5">
        <v>81402</v>
      </c>
      <c r="D240" s="4" t="s">
        <v>373</v>
      </c>
      <c r="E240" s="9">
        <v>0</v>
      </c>
      <c r="F240" s="83">
        <v>0</v>
      </c>
      <c r="G240" s="83">
        <v>0</v>
      </c>
      <c r="H240" s="84">
        <f t="shared" si="3"/>
        <v>0</v>
      </c>
    </row>
    <row r="241" spans="1:8">
      <c r="A241" s="20" t="s">
        <v>374</v>
      </c>
      <c r="B241" s="5" t="s">
        <v>13</v>
      </c>
      <c r="C241" s="5">
        <v>81402</v>
      </c>
      <c r="D241" s="4" t="s">
        <v>375</v>
      </c>
      <c r="E241" s="9">
        <v>0</v>
      </c>
      <c r="F241" s="83">
        <v>0</v>
      </c>
      <c r="G241" s="83">
        <v>0</v>
      </c>
      <c r="H241" s="84">
        <f t="shared" si="3"/>
        <v>0</v>
      </c>
    </row>
    <row r="242" spans="1:8">
      <c r="A242" s="20" t="s">
        <v>376</v>
      </c>
      <c r="B242" s="5" t="s">
        <v>13</v>
      </c>
      <c r="C242" s="5">
        <v>81402</v>
      </c>
      <c r="D242" s="4" t="s">
        <v>377</v>
      </c>
      <c r="E242" s="9">
        <v>106470</v>
      </c>
      <c r="F242" s="84">
        <v>35490</v>
      </c>
      <c r="G242" s="83">
        <v>0</v>
      </c>
      <c r="H242" s="84">
        <f t="shared" si="3"/>
        <v>141960</v>
      </c>
    </row>
    <row r="243" spans="1:8">
      <c r="A243" s="20" t="s">
        <v>378</v>
      </c>
      <c r="B243" s="5" t="s">
        <v>13</v>
      </c>
      <c r="C243" s="5">
        <v>81402</v>
      </c>
      <c r="D243" s="4" t="s">
        <v>379</v>
      </c>
      <c r="E243" s="9">
        <v>158136</v>
      </c>
      <c r="F243" s="84">
        <v>52712</v>
      </c>
      <c r="G243" s="83">
        <v>0</v>
      </c>
      <c r="H243" s="84">
        <f t="shared" si="3"/>
        <v>210848</v>
      </c>
    </row>
    <row r="244" spans="1:8">
      <c r="A244" s="20" t="s">
        <v>380</v>
      </c>
      <c r="B244" s="5" t="s">
        <v>13</v>
      </c>
      <c r="C244" s="5">
        <v>81402</v>
      </c>
      <c r="D244" s="4" t="s">
        <v>381</v>
      </c>
      <c r="E244" s="9">
        <v>173863</v>
      </c>
      <c r="F244" s="84">
        <v>52712</v>
      </c>
      <c r="G244" s="83">
        <v>0</v>
      </c>
      <c r="H244" s="84">
        <f t="shared" si="3"/>
        <v>226575</v>
      </c>
    </row>
    <row r="245" spans="1:8">
      <c r="A245" s="20" t="s">
        <v>382</v>
      </c>
      <c r="B245" s="5" t="s">
        <v>13</v>
      </c>
      <c r="C245" s="5">
        <v>81402</v>
      </c>
      <c r="D245" s="4" t="s">
        <v>383</v>
      </c>
      <c r="E245" s="9">
        <v>142367</v>
      </c>
      <c r="F245" s="84">
        <v>11440</v>
      </c>
      <c r="G245" s="83">
        <v>0</v>
      </c>
      <c r="H245" s="84">
        <f t="shared" si="3"/>
        <v>153807</v>
      </c>
    </row>
    <row r="246" spans="1:8">
      <c r="A246" s="20" t="s">
        <v>384</v>
      </c>
      <c r="B246" s="5" t="s">
        <v>13</v>
      </c>
      <c r="C246" s="5">
        <v>81402</v>
      </c>
      <c r="D246" s="4" t="s">
        <v>385</v>
      </c>
      <c r="E246" s="9">
        <v>452625</v>
      </c>
      <c r="F246" s="84">
        <v>121458</v>
      </c>
      <c r="G246" s="83">
        <v>0</v>
      </c>
      <c r="H246" s="84">
        <f t="shared" si="3"/>
        <v>574083</v>
      </c>
    </row>
    <row r="247" spans="1:8">
      <c r="A247" s="20" t="s">
        <v>386</v>
      </c>
      <c r="B247" s="5" t="s">
        <v>13</v>
      </c>
      <c r="C247" s="5">
        <v>81403</v>
      </c>
      <c r="D247" s="4" t="s">
        <v>387</v>
      </c>
      <c r="E247" s="9">
        <v>0</v>
      </c>
      <c r="F247" s="83">
        <v>0</v>
      </c>
      <c r="G247" s="83">
        <v>0</v>
      </c>
      <c r="H247" s="84">
        <f t="shared" si="3"/>
        <v>0</v>
      </c>
    </row>
    <row r="248" spans="1:8">
      <c r="A248" s="20" t="s">
        <v>388</v>
      </c>
      <c r="B248" s="5" t="s">
        <v>13</v>
      </c>
      <c r="C248" s="5">
        <v>81403</v>
      </c>
      <c r="D248" s="4" t="s">
        <v>389</v>
      </c>
      <c r="E248" s="9">
        <v>0</v>
      </c>
      <c r="F248" s="83">
        <v>0</v>
      </c>
      <c r="G248" s="83">
        <v>0</v>
      </c>
      <c r="H248" s="84">
        <f t="shared" si="3"/>
        <v>0</v>
      </c>
    </row>
    <row r="249" spans="1:8">
      <c r="A249" s="20" t="s">
        <v>390</v>
      </c>
      <c r="B249" s="5" t="s">
        <v>13</v>
      </c>
      <c r="C249" s="5">
        <v>81403</v>
      </c>
      <c r="D249" s="4" t="s">
        <v>391</v>
      </c>
      <c r="E249" s="9">
        <v>0</v>
      </c>
      <c r="F249" s="83">
        <v>0</v>
      </c>
      <c r="G249" s="83">
        <v>0</v>
      </c>
      <c r="H249" s="84">
        <f t="shared" si="3"/>
        <v>0</v>
      </c>
    </row>
    <row r="250" spans="1:8">
      <c r="A250" s="20" t="s">
        <v>392</v>
      </c>
      <c r="B250" s="5" t="s">
        <v>13</v>
      </c>
      <c r="C250" s="5">
        <v>81403</v>
      </c>
      <c r="D250" s="4" t="s">
        <v>393</v>
      </c>
      <c r="E250" s="9">
        <v>0</v>
      </c>
      <c r="F250" s="83">
        <v>0</v>
      </c>
      <c r="G250" s="83">
        <v>0</v>
      </c>
      <c r="H250" s="84">
        <f t="shared" si="3"/>
        <v>0</v>
      </c>
    </row>
    <row r="251" spans="1:8">
      <c r="A251" s="20" t="s">
        <v>394</v>
      </c>
      <c r="B251" s="5" t="s">
        <v>13</v>
      </c>
      <c r="C251" s="5">
        <v>81403</v>
      </c>
      <c r="D251" s="4" t="s">
        <v>395</v>
      </c>
      <c r="E251" s="9">
        <v>14700</v>
      </c>
      <c r="F251" s="84">
        <v>0</v>
      </c>
      <c r="G251" s="83">
        <v>0</v>
      </c>
      <c r="H251" s="84">
        <f t="shared" si="3"/>
        <v>14700</v>
      </c>
    </row>
    <row r="252" spans="1:8">
      <c r="A252" s="20" t="s">
        <v>396</v>
      </c>
      <c r="B252" s="5" t="s">
        <v>13</v>
      </c>
      <c r="C252" s="5">
        <v>81403</v>
      </c>
      <c r="D252" s="4" t="s">
        <v>397</v>
      </c>
      <c r="E252" s="9">
        <v>312667</v>
      </c>
      <c r="F252" s="84">
        <v>0</v>
      </c>
      <c r="G252" s="83">
        <v>0</v>
      </c>
      <c r="H252" s="84">
        <f t="shared" si="3"/>
        <v>312667</v>
      </c>
    </row>
    <row r="253" spans="1:8">
      <c r="A253" s="20" t="s">
        <v>398</v>
      </c>
      <c r="B253" s="5" t="s">
        <v>13</v>
      </c>
      <c r="C253" s="5">
        <v>81403</v>
      </c>
      <c r="D253" s="4" t="s">
        <v>399</v>
      </c>
      <c r="E253" s="9">
        <v>0</v>
      </c>
      <c r="F253" s="83">
        <v>0</v>
      </c>
      <c r="G253" s="83">
        <v>0</v>
      </c>
      <c r="H253" s="84">
        <f t="shared" si="3"/>
        <v>0</v>
      </c>
    </row>
    <row r="254" spans="1:8">
      <c r="A254" s="20" t="s">
        <v>400</v>
      </c>
      <c r="B254" s="5" t="s">
        <v>13</v>
      </c>
      <c r="C254" s="5">
        <v>81403</v>
      </c>
      <c r="D254" s="4" t="s">
        <v>401</v>
      </c>
      <c r="E254" s="9">
        <v>0</v>
      </c>
      <c r="F254" s="83">
        <v>0</v>
      </c>
      <c r="G254" s="83">
        <v>0</v>
      </c>
      <c r="H254" s="84">
        <f t="shared" si="3"/>
        <v>0</v>
      </c>
    </row>
    <row r="255" spans="1:8">
      <c r="A255" s="20" t="s">
        <v>402</v>
      </c>
      <c r="B255" s="5" t="s">
        <v>13</v>
      </c>
      <c r="C255" s="5"/>
      <c r="D255" s="4" t="s">
        <v>403</v>
      </c>
      <c r="E255" s="9">
        <v>0</v>
      </c>
      <c r="F255" s="83">
        <v>0</v>
      </c>
      <c r="G255" s="83">
        <v>0</v>
      </c>
      <c r="H255" s="84">
        <f t="shared" si="3"/>
        <v>0</v>
      </c>
    </row>
    <row r="256" spans="1:8">
      <c r="A256" s="20" t="s">
        <v>404</v>
      </c>
      <c r="B256" s="5" t="s">
        <v>13</v>
      </c>
      <c r="C256" s="5"/>
      <c r="D256" s="4" t="s">
        <v>405</v>
      </c>
      <c r="E256" s="9">
        <v>0</v>
      </c>
      <c r="F256" s="83">
        <v>0</v>
      </c>
      <c r="G256" s="83">
        <v>0</v>
      </c>
      <c r="H256" s="84">
        <f t="shared" si="3"/>
        <v>0</v>
      </c>
    </row>
    <row r="257" spans="1:8">
      <c r="A257" s="20">
        <v>786110</v>
      </c>
      <c r="B257" s="5" t="s">
        <v>13</v>
      </c>
      <c r="C257" s="5"/>
      <c r="D257" s="4" t="s">
        <v>406</v>
      </c>
      <c r="E257" s="9">
        <v>0</v>
      </c>
      <c r="F257" s="83">
        <v>0</v>
      </c>
      <c r="G257" s="83">
        <v>0</v>
      </c>
      <c r="H257" s="84">
        <f t="shared" si="3"/>
        <v>0</v>
      </c>
    </row>
    <row r="258" spans="1:8">
      <c r="A258" s="20">
        <v>786120</v>
      </c>
      <c r="B258" s="5" t="s">
        <v>13</v>
      </c>
      <c r="C258" s="5"/>
      <c r="D258" s="4" t="s">
        <v>407</v>
      </c>
      <c r="E258" s="9">
        <v>0</v>
      </c>
      <c r="F258" s="83">
        <v>0</v>
      </c>
      <c r="G258" s="83">
        <v>0</v>
      </c>
      <c r="H258" s="84">
        <f t="shared" si="3"/>
        <v>0</v>
      </c>
    </row>
    <row r="259" spans="1:8">
      <c r="A259" s="20">
        <v>786130</v>
      </c>
      <c r="B259" s="5" t="s">
        <v>13</v>
      </c>
      <c r="C259" s="5"/>
      <c r="D259" s="4" t="s">
        <v>408</v>
      </c>
      <c r="E259" s="9">
        <v>0</v>
      </c>
      <c r="F259" s="83">
        <v>0</v>
      </c>
      <c r="G259" s="83">
        <v>0</v>
      </c>
      <c r="H259" s="84">
        <f t="shared" si="3"/>
        <v>0</v>
      </c>
    </row>
    <row r="260" spans="1:8">
      <c r="A260" s="20">
        <v>786150</v>
      </c>
      <c r="B260" s="5" t="s">
        <v>13</v>
      </c>
      <c r="C260" s="5"/>
      <c r="D260" s="4" t="s">
        <v>409</v>
      </c>
      <c r="E260" s="9">
        <v>0</v>
      </c>
      <c r="F260" s="83">
        <v>0</v>
      </c>
      <c r="G260" s="83">
        <v>0</v>
      </c>
      <c r="H260" s="84">
        <f t="shared" si="3"/>
        <v>0</v>
      </c>
    </row>
    <row r="261" spans="1:8">
      <c r="A261" s="20">
        <v>786160</v>
      </c>
      <c r="B261" s="5" t="s">
        <v>13</v>
      </c>
      <c r="C261" s="5"/>
      <c r="D261" s="4" t="s">
        <v>410</v>
      </c>
      <c r="E261" s="9">
        <v>0</v>
      </c>
      <c r="F261" s="83">
        <v>0</v>
      </c>
      <c r="G261" s="83">
        <v>0</v>
      </c>
      <c r="H261" s="84">
        <f t="shared" si="3"/>
        <v>0</v>
      </c>
    </row>
    <row r="262" spans="1:8">
      <c r="A262" s="20" t="s">
        <v>411</v>
      </c>
      <c r="B262" s="5" t="s">
        <v>13</v>
      </c>
      <c r="C262" s="5"/>
      <c r="D262" s="4" t="s">
        <v>412</v>
      </c>
      <c r="E262" s="9">
        <v>0</v>
      </c>
      <c r="F262" s="83">
        <v>0</v>
      </c>
      <c r="G262" s="83">
        <v>0</v>
      </c>
      <c r="H262" s="84">
        <f t="shared" si="3"/>
        <v>0</v>
      </c>
    </row>
    <row r="263" spans="1:8">
      <c r="A263" s="20" t="s">
        <v>413</v>
      </c>
      <c r="B263" s="5" t="s">
        <v>13</v>
      </c>
      <c r="C263" s="5">
        <v>81204</v>
      </c>
      <c r="D263" s="4" t="s">
        <v>414</v>
      </c>
      <c r="E263" s="9">
        <v>966461</v>
      </c>
      <c r="F263" s="84">
        <v>10000</v>
      </c>
      <c r="G263" s="83">
        <v>0</v>
      </c>
      <c r="H263" s="84">
        <f t="shared" si="3"/>
        <v>976461</v>
      </c>
    </row>
    <row r="264" spans="1:8">
      <c r="A264" s="20" t="s">
        <v>415</v>
      </c>
      <c r="B264" s="5" t="s">
        <v>13</v>
      </c>
      <c r="C264" s="5">
        <v>81204</v>
      </c>
      <c r="D264" s="4" t="s">
        <v>416</v>
      </c>
      <c r="E264" s="9">
        <v>0</v>
      </c>
      <c r="F264" s="83">
        <v>0</v>
      </c>
      <c r="G264" s="83">
        <v>0</v>
      </c>
      <c r="H264" s="84">
        <f t="shared" si="3"/>
        <v>0</v>
      </c>
    </row>
    <row r="265" spans="1:8">
      <c r="A265" s="20" t="s">
        <v>417</v>
      </c>
      <c r="B265" s="5" t="s">
        <v>13</v>
      </c>
      <c r="C265" s="5">
        <v>81204</v>
      </c>
      <c r="D265" s="4" t="s">
        <v>418</v>
      </c>
      <c r="E265" s="9">
        <v>0</v>
      </c>
      <c r="F265" s="83">
        <v>0</v>
      </c>
      <c r="G265" s="83">
        <v>0</v>
      </c>
      <c r="H265" s="84">
        <f t="shared" si="3"/>
        <v>0</v>
      </c>
    </row>
    <row r="266" spans="1:8">
      <c r="A266" s="20" t="s">
        <v>419</v>
      </c>
      <c r="B266" s="5" t="s">
        <v>13</v>
      </c>
      <c r="C266" s="5">
        <v>81204</v>
      </c>
      <c r="D266" s="4" t="s">
        <v>420</v>
      </c>
      <c r="E266" s="9">
        <v>0</v>
      </c>
      <c r="F266" s="83">
        <v>0</v>
      </c>
      <c r="G266" s="83">
        <v>0</v>
      </c>
      <c r="H266" s="84">
        <f t="shared" si="3"/>
        <v>0</v>
      </c>
    </row>
    <row r="267" spans="1:8">
      <c r="A267" s="20" t="s">
        <v>421</v>
      </c>
      <c r="B267" s="5" t="s">
        <v>13</v>
      </c>
      <c r="C267" s="5">
        <v>81204</v>
      </c>
      <c r="D267" s="4" t="s">
        <v>422</v>
      </c>
      <c r="E267" s="9">
        <v>237000</v>
      </c>
      <c r="F267" s="84">
        <v>77400</v>
      </c>
      <c r="G267" s="83">
        <v>0</v>
      </c>
      <c r="H267" s="84">
        <f t="shared" si="3"/>
        <v>314400</v>
      </c>
    </row>
    <row r="268" spans="1:8">
      <c r="A268" s="20" t="s">
        <v>423</v>
      </c>
      <c r="B268" s="5" t="s">
        <v>13</v>
      </c>
      <c r="C268" s="5">
        <v>81204</v>
      </c>
      <c r="D268" s="4" t="s">
        <v>424</v>
      </c>
      <c r="E268" s="9">
        <v>0</v>
      </c>
      <c r="F268" s="83">
        <v>0</v>
      </c>
      <c r="G268" s="83">
        <v>0</v>
      </c>
      <c r="H268" s="84">
        <f t="shared" si="3"/>
        <v>0</v>
      </c>
    </row>
    <row r="269" spans="1:8">
      <c r="A269" s="20" t="s">
        <v>425</v>
      </c>
      <c r="B269" s="5" t="s">
        <v>13</v>
      </c>
      <c r="C269" s="5">
        <v>81204</v>
      </c>
      <c r="D269" s="4" t="s">
        <v>426</v>
      </c>
      <c r="E269" s="9">
        <v>0</v>
      </c>
      <c r="F269" s="83">
        <v>0</v>
      </c>
      <c r="G269" s="83">
        <v>0</v>
      </c>
      <c r="H269" s="84">
        <f t="shared" si="3"/>
        <v>0</v>
      </c>
    </row>
    <row r="270" spans="1:8">
      <c r="A270" s="20" t="s">
        <v>427</v>
      </c>
      <c r="B270" s="5" t="s">
        <v>13</v>
      </c>
      <c r="C270" s="5">
        <v>81204</v>
      </c>
      <c r="D270" s="4" t="s">
        <v>428</v>
      </c>
      <c r="E270" s="9">
        <v>22180</v>
      </c>
      <c r="F270" s="83">
        <v>0</v>
      </c>
      <c r="G270" s="83">
        <v>0</v>
      </c>
      <c r="H270" s="84">
        <f t="shared" si="3"/>
        <v>22180</v>
      </c>
    </row>
    <row r="271" spans="1:8">
      <c r="A271" s="20" t="s">
        <v>429</v>
      </c>
      <c r="B271" s="5" t="s">
        <v>13</v>
      </c>
      <c r="C271" s="5">
        <v>81205</v>
      </c>
      <c r="D271" s="4" t="s">
        <v>430</v>
      </c>
      <c r="E271" s="9">
        <v>1722171</v>
      </c>
      <c r="F271" s="84">
        <v>28600</v>
      </c>
      <c r="G271" s="83">
        <v>0</v>
      </c>
      <c r="H271" s="84">
        <f t="shared" ref="H271:H335" si="4">E271+F271-G271</f>
        <v>1750771</v>
      </c>
    </row>
    <row r="272" spans="1:8">
      <c r="A272" s="20" t="s">
        <v>431</v>
      </c>
      <c r="B272" s="5" t="s">
        <v>13</v>
      </c>
      <c r="C272" s="5">
        <v>81205</v>
      </c>
      <c r="D272" s="4" t="s">
        <v>432</v>
      </c>
      <c r="E272" s="9">
        <v>0</v>
      </c>
      <c r="F272" s="83">
        <v>0</v>
      </c>
      <c r="G272" s="83">
        <v>0</v>
      </c>
      <c r="H272" s="84">
        <f t="shared" si="4"/>
        <v>0</v>
      </c>
    </row>
    <row r="273" spans="1:8">
      <c r="A273" s="20" t="s">
        <v>433</v>
      </c>
      <c r="B273" s="5" t="s">
        <v>13</v>
      </c>
      <c r="C273" s="5">
        <v>81205</v>
      </c>
      <c r="D273" s="4" t="s">
        <v>434</v>
      </c>
      <c r="E273" s="9">
        <v>0</v>
      </c>
      <c r="F273" s="83">
        <v>0</v>
      </c>
      <c r="G273" s="83">
        <v>0</v>
      </c>
      <c r="H273" s="84">
        <f t="shared" si="4"/>
        <v>0</v>
      </c>
    </row>
    <row r="274" spans="1:8">
      <c r="A274" s="20" t="s">
        <v>435</v>
      </c>
      <c r="B274" s="5" t="s">
        <v>13</v>
      </c>
      <c r="C274" s="5">
        <v>81205</v>
      </c>
      <c r="D274" s="4" t="s">
        <v>436</v>
      </c>
      <c r="E274" s="9">
        <v>0</v>
      </c>
      <c r="F274" s="83">
        <v>0</v>
      </c>
      <c r="G274" s="83">
        <v>0</v>
      </c>
      <c r="H274" s="84">
        <f t="shared" si="4"/>
        <v>0</v>
      </c>
    </row>
    <row r="275" spans="1:8">
      <c r="A275" s="20" t="s">
        <v>437</v>
      </c>
      <c r="B275" s="5" t="s">
        <v>13</v>
      </c>
      <c r="C275" s="5">
        <v>81205</v>
      </c>
      <c r="D275" s="4" t="s">
        <v>438</v>
      </c>
      <c r="E275" s="9">
        <v>661200</v>
      </c>
      <c r="F275" s="84">
        <v>249310</v>
      </c>
      <c r="G275" s="83">
        <v>0</v>
      </c>
      <c r="H275" s="84">
        <f t="shared" si="4"/>
        <v>910510</v>
      </c>
    </row>
    <row r="276" spans="1:8">
      <c r="A276" s="20" t="s">
        <v>439</v>
      </c>
      <c r="B276" s="5" t="s">
        <v>13</v>
      </c>
      <c r="C276" s="5">
        <v>81205</v>
      </c>
      <c r="D276" s="4" t="s">
        <v>440</v>
      </c>
      <c r="E276" s="9">
        <v>211200</v>
      </c>
      <c r="F276" s="84">
        <v>88700</v>
      </c>
      <c r="G276" s="83">
        <v>0</v>
      </c>
      <c r="H276" s="84">
        <f t="shared" si="4"/>
        <v>299900</v>
      </c>
    </row>
    <row r="277" spans="1:8">
      <c r="A277" s="20" t="s">
        <v>441</v>
      </c>
      <c r="B277" s="5" t="s">
        <v>13</v>
      </c>
      <c r="C277" s="5">
        <v>81205</v>
      </c>
      <c r="D277" s="4" t="s">
        <v>442</v>
      </c>
      <c r="E277" s="9">
        <v>0</v>
      </c>
      <c r="F277" s="83">
        <v>0</v>
      </c>
      <c r="G277" s="83">
        <v>0</v>
      </c>
      <c r="H277" s="84">
        <f t="shared" si="4"/>
        <v>0</v>
      </c>
    </row>
    <row r="278" spans="1:8">
      <c r="A278" s="20" t="s">
        <v>443</v>
      </c>
      <c r="B278" s="5" t="s">
        <v>13</v>
      </c>
      <c r="C278" s="5">
        <v>81205</v>
      </c>
      <c r="D278" s="4" t="s">
        <v>444</v>
      </c>
      <c r="E278" s="9">
        <v>96000</v>
      </c>
      <c r="F278" s="83">
        <v>0</v>
      </c>
      <c r="G278" s="83">
        <v>0</v>
      </c>
      <c r="H278" s="84">
        <f t="shared" si="4"/>
        <v>96000</v>
      </c>
    </row>
    <row r="279" spans="1:8">
      <c r="A279" s="20" t="s">
        <v>445</v>
      </c>
      <c r="B279" s="5" t="s">
        <v>13</v>
      </c>
      <c r="C279" s="5">
        <v>81206</v>
      </c>
      <c r="D279" s="4" t="s">
        <v>446</v>
      </c>
      <c r="E279" s="9">
        <v>2487956</v>
      </c>
      <c r="F279" s="84">
        <v>33284</v>
      </c>
      <c r="G279" s="83">
        <v>0</v>
      </c>
      <c r="H279" s="84">
        <f t="shared" si="4"/>
        <v>2521240</v>
      </c>
    </row>
    <row r="280" spans="1:8">
      <c r="A280" s="20" t="s">
        <v>447</v>
      </c>
      <c r="B280" s="5" t="s">
        <v>13</v>
      </c>
      <c r="C280" s="5">
        <v>81206</v>
      </c>
      <c r="D280" s="4" t="s">
        <v>448</v>
      </c>
      <c r="E280" s="9">
        <v>0</v>
      </c>
      <c r="F280" s="83">
        <v>0</v>
      </c>
      <c r="G280" s="83">
        <v>0</v>
      </c>
      <c r="H280" s="84">
        <f t="shared" si="4"/>
        <v>0</v>
      </c>
    </row>
    <row r="281" spans="1:8">
      <c r="A281" s="20" t="s">
        <v>449</v>
      </c>
      <c r="B281" s="5" t="s">
        <v>13</v>
      </c>
      <c r="C281" s="5">
        <v>81206</v>
      </c>
      <c r="D281" s="4" t="s">
        <v>450</v>
      </c>
      <c r="E281" s="9">
        <v>0</v>
      </c>
      <c r="F281" s="83">
        <v>0</v>
      </c>
      <c r="G281" s="83">
        <v>0</v>
      </c>
      <c r="H281" s="84">
        <f t="shared" si="4"/>
        <v>0</v>
      </c>
    </row>
    <row r="282" spans="1:8">
      <c r="A282" s="20" t="s">
        <v>451</v>
      </c>
      <c r="B282" s="5" t="s">
        <v>13</v>
      </c>
      <c r="C282" s="5">
        <v>81206</v>
      </c>
      <c r="D282" s="4" t="s">
        <v>452</v>
      </c>
      <c r="E282" s="9">
        <v>0</v>
      </c>
      <c r="F282" s="83">
        <v>0</v>
      </c>
      <c r="G282" s="83">
        <v>0</v>
      </c>
      <c r="H282" s="84">
        <f t="shared" si="4"/>
        <v>0</v>
      </c>
    </row>
    <row r="283" spans="1:8">
      <c r="A283" s="20" t="s">
        <v>453</v>
      </c>
      <c r="B283" s="5" t="s">
        <v>13</v>
      </c>
      <c r="C283" s="5">
        <v>81206</v>
      </c>
      <c r="D283" s="4" t="s">
        <v>454</v>
      </c>
      <c r="E283" s="9">
        <v>988896</v>
      </c>
      <c r="F283" s="84">
        <v>384277</v>
      </c>
      <c r="G283" s="83">
        <v>0</v>
      </c>
      <c r="H283" s="84">
        <f t="shared" si="4"/>
        <v>1373173</v>
      </c>
    </row>
    <row r="284" spans="1:8">
      <c r="A284" s="20" t="s">
        <v>455</v>
      </c>
      <c r="B284" s="5" t="s">
        <v>13</v>
      </c>
      <c r="C284" s="5">
        <v>81206</v>
      </c>
      <c r="D284" s="4" t="s">
        <v>456</v>
      </c>
      <c r="E284" s="9">
        <v>0</v>
      </c>
      <c r="F284" s="83">
        <v>0</v>
      </c>
      <c r="G284" s="83">
        <v>0</v>
      </c>
      <c r="H284" s="84">
        <f t="shared" si="4"/>
        <v>0</v>
      </c>
    </row>
    <row r="285" spans="1:8">
      <c r="A285" s="20" t="s">
        <v>457</v>
      </c>
      <c r="B285" s="5" t="s">
        <v>13</v>
      </c>
      <c r="C285" s="5">
        <v>81206</v>
      </c>
      <c r="D285" s="4" t="s">
        <v>458</v>
      </c>
      <c r="E285" s="9">
        <v>0</v>
      </c>
      <c r="F285" s="83">
        <v>0</v>
      </c>
      <c r="G285" s="83">
        <v>0</v>
      </c>
      <c r="H285" s="84">
        <f t="shared" si="4"/>
        <v>0</v>
      </c>
    </row>
    <row r="286" spans="1:8">
      <c r="A286" s="20" t="s">
        <v>459</v>
      </c>
      <c r="B286" s="5" t="s">
        <v>13</v>
      </c>
      <c r="C286" s="5">
        <v>81206</v>
      </c>
      <c r="D286" s="4" t="s">
        <v>460</v>
      </c>
      <c r="E286" s="9">
        <v>93468</v>
      </c>
      <c r="F286" s="83">
        <v>0</v>
      </c>
      <c r="G286" s="83">
        <v>0</v>
      </c>
      <c r="H286" s="84">
        <f t="shared" si="4"/>
        <v>93468</v>
      </c>
    </row>
    <row r="287" spans="1:8">
      <c r="A287" s="20" t="s">
        <v>461</v>
      </c>
      <c r="B287" s="5" t="s">
        <v>13</v>
      </c>
      <c r="C287" s="5">
        <v>81207</v>
      </c>
      <c r="D287" s="4" t="s">
        <v>462</v>
      </c>
      <c r="E287" s="9">
        <v>2841613</v>
      </c>
      <c r="F287" s="84">
        <v>0</v>
      </c>
      <c r="G287" s="83">
        <v>0</v>
      </c>
      <c r="H287" s="84">
        <f t="shared" si="4"/>
        <v>2841613</v>
      </c>
    </row>
    <row r="288" spans="1:8">
      <c r="A288" s="20" t="s">
        <v>463</v>
      </c>
      <c r="B288" s="5" t="s">
        <v>13</v>
      </c>
      <c r="C288" s="5">
        <v>81207</v>
      </c>
      <c r="D288" s="4" t="s">
        <v>464</v>
      </c>
      <c r="E288" s="9">
        <v>0</v>
      </c>
      <c r="F288" s="83">
        <v>0</v>
      </c>
      <c r="G288" s="83">
        <v>0</v>
      </c>
      <c r="H288" s="84">
        <f t="shared" si="4"/>
        <v>0</v>
      </c>
    </row>
    <row r="289" spans="1:8">
      <c r="A289" s="20" t="s">
        <v>465</v>
      </c>
      <c r="B289" s="5" t="s">
        <v>13</v>
      </c>
      <c r="C289" s="5">
        <v>81207</v>
      </c>
      <c r="D289" s="4" t="s">
        <v>466</v>
      </c>
      <c r="E289" s="9">
        <v>0</v>
      </c>
      <c r="F289" s="83">
        <v>0</v>
      </c>
      <c r="G289" s="83">
        <v>0</v>
      </c>
      <c r="H289" s="84">
        <f t="shared" si="4"/>
        <v>0</v>
      </c>
    </row>
    <row r="290" spans="1:8">
      <c r="A290" s="20" t="s">
        <v>467</v>
      </c>
      <c r="B290" s="5" t="s">
        <v>13</v>
      </c>
      <c r="C290" s="5">
        <v>81207</v>
      </c>
      <c r="D290" s="4" t="s">
        <v>468</v>
      </c>
      <c r="E290" s="9">
        <v>0</v>
      </c>
      <c r="F290" s="83">
        <v>0</v>
      </c>
      <c r="G290" s="83">
        <v>0</v>
      </c>
      <c r="H290" s="84">
        <f t="shared" si="4"/>
        <v>0</v>
      </c>
    </row>
    <row r="291" spans="1:8">
      <c r="A291" s="20" t="s">
        <v>469</v>
      </c>
      <c r="B291" s="5" t="s">
        <v>13</v>
      </c>
      <c r="C291" s="5">
        <v>81207</v>
      </c>
      <c r="D291" s="4" t="s">
        <v>470</v>
      </c>
      <c r="E291" s="9">
        <v>0</v>
      </c>
      <c r="F291" s="83">
        <v>0</v>
      </c>
      <c r="G291" s="83">
        <v>0</v>
      </c>
      <c r="H291" s="84">
        <f t="shared" si="4"/>
        <v>0</v>
      </c>
    </row>
    <row r="292" spans="1:8">
      <c r="A292" s="20" t="s">
        <v>471</v>
      </c>
      <c r="B292" s="5" t="s">
        <v>13</v>
      </c>
      <c r="C292" s="5">
        <v>81207</v>
      </c>
      <c r="D292" s="4" t="s">
        <v>472</v>
      </c>
      <c r="E292" s="9">
        <v>0</v>
      </c>
      <c r="F292" s="83">
        <v>0</v>
      </c>
      <c r="G292" s="83">
        <v>0</v>
      </c>
      <c r="H292" s="84">
        <f t="shared" si="4"/>
        <v>0</v>
      </c>
    </row>
    <row r="293" spans="1:8">
      <c r="A293" s="20" t="s">
        <v>473</v>
      </c>
      <c r="B293" s="5" t="s">
        <v>13</v>
      </c>
      <c r="C293" s="5">
        <v>81207</v>
      </c>
      <c r="D293" s="4" t="s">
        <v>474</v>
      </c>
      <c r="E293" s="9">
        <v>0</v>
      </c>
      <c r="F293" s="83">
        <v>0</v>
      </c>
      <c r="G293" s="83">
        <v>0</v>
      </c>
      <c r="H293" s="84">
        <f t="shared" si="4"/>
        <v>0</v>
      </c>
    </row>
    <row r="294" spans="1:8">
      <c r="A294" s="20" t="s">
        <v>475</v>
      </c>
      <c r="B294" s="5" t="s">
        <v>13</v>
      </c>
      <c r="C294" s="5">
        <v>81207</v>
      </c>
      <c r="D294" s="4" t="s">
        <v>476</v>
      </c>
      <c r="E294" s="9">
        <v>434000</v>
      </c>
      <c r="F294" s="83">
        <v>0</v>
      </c>
      <c r="G294" s="83">
        <v>0</v>
      </c>
      <c r="H294" s="84">
        <f t="shared" si="4"/>
        <v>434000</v>
      </c>
    </row>
    <row r="295" spans="1:8">
      <c r="A295" s="20" t="s">
        <v>477</v>
      </c>
      <c r="B295" s="5" t="s">
        <v>13</v>
      </c>
      <c r="C295" s="5">
        <v>81208</v>
      </c>
      <c r="D295" s="4" t="s">
        <v>478</v>
      </c>
      <c r="E295" s="9">
        <v>0</v>
      </c>
      <c r="F295" s="83">
        <v>0</v>
      </c>
      <c r="G295" s="83">
        <v>0</v>
      </c>
      <c r="H295" s="84">
        <f t="shared" si="4"/>
        <v>0</v>
      </c>
    </row>
    <row r="296" spans="1:8">
      <c r="A296" s="20" t="s">
        <v>479</v>
      </c>
      <c r="B296" s="5" t="s">
        <v>13</v>
      </c>
      <c r="C296" s="5">
        <v>81208</v>
      </c>
      <c r="D296" s="4" t="s">
        <v>480</v>
      </c>
      <c r="E296" s="9">
        <v>0</v>
      </c>
      <c r="F296" s="83">
        <v>0</v>
      </c>
      <c r="G296" s="83">
        <v>0</v>
      </c>
      <c r="H296" s="84">
        <f t="shared" si="4"/>
        <v>0</v>
      </c>
    </row>
    <row r="297" spans="1:8">
      <c r="A297" s="20" t="s">
        <v>481</v>
      </c>
      <c r="B297" s="5" t="s">
        <v>13</v>
      </c>
      <c r="C297" s="5">
        <v>81208</v>
      </c>
      <c r="D297" s="4" t="s">
        <v>482</v>
      </c>
      <c r="E297" s="9">
        <v>0</v>
      </c>
      <c r="F297" s="83">
        <v>0</v>
      </c>
      <c r="G297" s="83">
        <v>0</v>
      </c>
      <c r="H297" s="84">
        <f t="shared" si="4"/>
        <v>0</v>
      </c>
    </row>
    <row r="298" spans="1:8">
      <c r="A298" s="20" t="s">
        <v>483</v>
      </c>
      <c r="B298" s="5" t="s">
        <v>13</v>
      </c>
      <c r="C298" s="5">
        <v>81208</v>
      </c>
      <c r="D298" s="4" t="s">
        <v>484</v>
      </c>
      <c r="E298" s="9">
        <v>0</v>
      </c>
      <c r="F298" s="83">
        <v>0</v>
      </c>
      <c r="G298" s="83">
        <v>0</v>
      </c>
      <c r="H298" s="84">
        <f t="shared" si="4"/>
        <v>0</v>
      </c>
    </row>
    <row r="299" spans="1:8">
      <c r="A299" s="20" t="s">
        <v>485</v>
      </c>
      <c r="B299" s="5" t="s">
        <v>13</v>
      </c>
      <c r="C299" s="5">
        <v>81208</v>
      </c>
      <c r="D299" s="4" t="s">
        <v>486</v>
      </c>
      <c r="E299" s="9">
        <v>2088330</v>
      </c>
      <c r="F299" s="83">
        <v>0</v>
      </c>
      <c r="G299" s="83">
        <v>0</v>
      </c>
      <c r="H299" s="84">
        <f t="shared" si="4"/>
        <v>2088330</v>
      </c>
    </row>
    <row r="300" spans="1:8">
      <c r="A300" s="20" t="s">
        <v>487</v>
      </c>
      <c r="B300" s="5" t="s">
        <v>13</v>
      </c>
      <c r="C300" s="5">
        <v>81208</v>
      </c>
      <c r="D300" s="4" t="s">
        <v>488</v>
      </c>
      <c r="E300" s="9">
        <v>0</v>
      </c>
      <c r="F300" s="83">
        <v>0</v>
      </c>
      <c r="G300" s="83">
        <v>0</v>
      </c>
      <c r="H300" s="84">
        <f t="shared" si="4"/>
        <v>0</v>
      </c>
    </row>
    <row r="301" spans="1:8">
      <c r="A301" s="20">
        <v>786251</v>
      </c>
      <c r="B301" s="5" t="s">
        <v>13</v>
      </c>
      <c r="C301" s="5">
        <v>81300</v>
      </c>
      <c r="D301" s="4" t="s">
        <v>489</v>
      </c>
      <c r="E301" s="9">
        <v>0</v>
      </c>
      <c r="F301" s="83">
        <v>0</v>
      </c>
      <c r="G301" s="83">
        <v>0</v>
      </c>
      <c r="H301" s="84">
        <f t="shared" si="4"/>
        <v>0</v>
      </c>
    </row>
    <row r="302" spans="1:8">
      <c r="A302" s="20" t="s">
        <v>490</v>
      </c>
      <c r="B302" s="5" t="s">
        <v>13</v>
      </c>
      <c r="C302" s="5">
        <v>81300</v>
      </c>
      <c r="D302" s="4" t="s">
        <v>491</v>
      </c>
      <c r="E302" s="9">
        <v>0</v>
      </c>
      <c r="F302" s="83">
        <v>0</v>
      </c>
      <c r="G302" s="83">
        <v>0</v>
      </c>
      <c r="H302" s="84">
        <f t="shared" si="4"/>
        <v>0</v>
      </c>
    </row>
    <row r="303" spans="1:8">
      <c r="A303" s="20" t="s">
        <v>492</v>
      </c>
      <c r="B303" s="5" t="s">
        <v>13</v>
      </c>
      <c r="C303" s="5">
        <v>81300</v>
      </c>
      <c r="D303" s="4" t="s">
        <v>493</v>
      </c>
      <c r="E303" s="9">
        <v>0</v>
      </c>
      <c r="F303" s="83">
        <v>0</v>
      </c>
      <c r="G303" s="83">
        <v>0</v>
      </c>
      <c r="H303" s="84">
        <f t="shared" si="4"/>
        <v>0</v>
      </c>
    </row>
    <row r="304" spans="1:8">
      <c r="A304" s="20" t="s">
        <v>494</v>
      </c>
      <c r="B304" s="5" t="s">
        <v>13</v>
      </c>
      <c r="C304" s="5">
        <v>81300</v>
      </c>
      <c r="D304" s="4" t="s">
        <v>495</v>
      </c>
      <c r="E304" s="9">
        <v>0</v>
      </c>
      <c r="F304" s="83">
        <v>0</v>
      </c>
      <c r="G304" s="83">
        <v>0</v>
      </c>
      <c r="H304" s="84">
        <f t="shared" si="4"/>
        <v>0</v>
      </c>
    </row>
    <row r="305" spans="1:8">
      <c r="A305" s="20" t="s">
        <v>496</v>
      </c>
      <c r="B305" s="5" t="s">
        <v>13</v>
      </c>
      <c r="C305" s="5">
        <v>81300</v>
      </c>
      <c r="D305" s="4" t="s">
        <v>497</v>
      </c>
      <c r="E305" s="9">
        <v>0</v>
      </c>
      <c r="F305" s="83">
        <v>0</v>
      </c>
      <c r="G305" s="83">
        <v>0</v>
      </c>
      <c r="H305" s="84">
        <f t="shared" si="4"/>
        <v>0</v>
      </c>
    </row>
    <row r="306" spans="1:8">
      <c r="A306" s="20" t="s">
        <v>498</v>
      </c>
      <c r="B306" s="5" t="s">
        <v>13</v>
      </c>
      <c r="C306" s="5">
        <v>81301</v>
      </c>
      <c r="D306" s="4" t="s">
        <v>499</v>
      </c>
      <c r="E306" s="9">
        <v>0</v>
      </c>
      <c r="F306" s="83">
        <v>0</v>
      </c>
      <c r="G306" s="83">
        <v>0</v>
      </c>
      <c r="H306" s="84">
        <f t="shared" si="4"/>
        <v>0</v>
      </c>
    </row>
    <row r="307" spans="1:8">
      <c r="A307" s="20" t="s">
        <v>500</v>
      </c>
      <c r="B307" s="5" t="s">
        <v>13</v>
      </c>
      <c r="C307" s="5">
        <v>81301</v>
      </c>
      <c r="D307" s="4" t="s">
        <v>501</v>
      </c>
      <c r="E307" s="9">
        <v>0</v>
      </c>
      <c r="F307" s="83">
        <v>0</v>
      </c>
      <c r="G307" s="83">
        <v>0</v>
      </c>
      <c r="H307" s="84">
        <f t="shared" si="4"/>
        <v>0</v>
      </c>
    </row>
    <row r="308" spans="1:8">
      <c r="A308" s="20" t="s">
        <v>502</v>
      </c>
      <c r="B308" s="5" t="s">
        <v>13</v>
      </c>
      <c r="C308" s="5">
        <v>81301</v>
      </c>
      <c r="D308" s="4" t="s">
        <v>503</v>
      </c>
      <c r="E308" s="9">
        <v>0</v>
      </c>
      <c r="F308" s="83">
        <v>0</v>
      </c>
      <c r="G308" s="83">
        <v>0</v>
      </c>
      <c r="H308" s="84">
        <f t="shared" si="4"/>
        <v>0</v>
      </c>
    </row>
    <row r="309" spans="1:8">
      <c r="A309" s="20" t="s">
        <v>504</v>
      </c>
      <c r="B309" s="5" t="s">
        <v>13</v>
      </c>
      <c r="C309" s="5">
        <v>81301</v>
      </c>
      <c r="D309" s="4" t="s">
        <v>505</v>
      </c>
      <c r="E309" s="9">
        <v>0</v>
      </c>
      <c r="F309" s="83">
        <v>0</v>
      </c>
      <c r="G309" s="83">
        <v>0</v>
      </c>
      <c r="H309" s="84">
        <f t="shared" si="4"/>
        <v>0</v>
      </c>
    </row>
    <row r="310" spans="1:8">
      <c r="A310" s="20" t="s">
        <v>506</v>
      </c>
      <c r="B310" s="5" t="s">
        <v>13</v>
      </c>
      <c r="C310" s="5">
        <v>81301</v>
      </c>
      <c r="D310" s="4" t="s">
        <v>507</v>
      </c>
      <c r="E310" s="9">
        <v>38000</v>
      </c>
      <c r="F310" s="84">
        <v>0</v>
      </c>
      <c r="G310" s="83">
        <v>0</v>
      </c>
      <c r="H310" s="84">
        <f t="shared" si="4"/>
        <v>38000</v>
      </c>
    </row>
    <row r="311" spans="1:8">
      <c r="A311" s="20" t="s">
        <v>508</v>
      </c>
      <c r="B311" s="5" t="s">
        <v>13</v>
      </c>
      <c r="C311" s="5">
        <v>81301</v>
      </c>
      <c r="D311" s="4" t="s">
        <v>509</v>
      </c>
      <c r="E311" s="9">
        <v>0</v>
      </c>
      <c r="F311" s="83">
        <v>0</v>
      </c>
      <c r="G311" s="83">
        <v>0</v>
      </c>
      <c r="H311" s="84">
        <f t="shared" si="4"/>
        <v>0</v>
      </c>
    </row>
    <row r="312" spans="1:8">
      <c r="A312" s="20" t="s">
        <v>510</v>
      </c>
      <c r="B312" s="5" t="s">
        <v>13</v>
      </c>
      <c r="C312" s="5">
        <v>81301</v>
      </c>
      <c r="D312" s="4" t="s">
        <v>511</v>
      </c>
      <c r="E312" s="9">
        <v>0</v>
      </c>
      <c r="F312" s="83">
        <v>0</v>
      </c>
      <c r="G312" s="83">
        <v>0</v>
      </c>
      <c r="H312" s="84">
        <f t="shared" si="4"/>
        <v>0</v>
      </c>
    </row>
    <row r="313" spans="1:8">
      <c r="A313" s="20" t="s">
        <v>510</v>
      </c>
      <c r="B313" s="5" t="s">
        <v>13</v>
      </c>
      <c r="C313" s="5">
        <v>81301</v>
      </c>
      <c r="D313" s="4" t="s">
        <v>512</v>
      </c>
      <c r="E313" s="9">
        <v>0</v>
      </c>
      <c r="F313" s="83">
        <v>0</v>
      </c>
      <c r="G313" s="83">
        <v>0</v>
      </c>
      <c r="H313" s="84">
        <f t="shared" si="4"/>
        <v>0</v>
      </c>
    </row>
    <row r="314" spans="1:8">
      <c r="A314" s="20" t="s">
        <v>513</v>
      </c>
      <c r="B314" s="5" t="s">
        <v>13</v>
      </c>
      <c r="C314" s="5">
        <v>81302</v>
      </c>
      <c r="D314" s="4" t="s">
        <v>514</v>
      </c>
      <c r="E314" s="9">
        <v>0</v>
      </c>
      <c r="F314" s="83">
        <v>0</v>
      </c>
      <c r="G314" s="83">
        <v>0</v>
      </c>
      <c r="H314" s="84">
        <f t="shared" si="4"/>
        <v>0</v>
      </c>
    </row>
    <row r="315" spans="1:8">
      <c r="A315" s="20" t="s">
        <v>515</v>
      </c>
      <c r="B315" s="5" t="s">
        <v>13</v>
      </c>
      <c r="C315" s="5">
        <v>81302</v>
      </c>
      <c r="D315" s="4" t="s">
        <v>516</v>
      </c>
      <c r="E315" s="9">
        <v>0</v>
      </c>
      <c r="F315" s="83">
        <v>0</v>
      </c>
      <c r="G315" s="83">
        <v>0</v>
      </c>
      <c r="H315" s="84">
        <f t="shared" si="4"/>
        <v>0</v>
      </c>
    </row>
    <row r="316" spans="1:8">
      <c r="A316" s="20" t="s">
        <v>517</v>
      </c>
      <c r="B316" s="5" t="s">
        <v>13</v>
      </c>
      <c r="C316" s="5">
        <v>81302</v>
      </c>
      <c r="D316" s="4" t="s">
        <v>518</v>
      </c>
      <c r="E316" s="9">
        <v>0</v>
      </c>
      <c r="F316" s="83">
        <v>0</v>
      </c>
      <c r="G316" s="83">
        <v>0</v>
      </c>
      <c r="H316" s="84">
        <f t="shared" si="4"/>
        <v>0</v>
      </c>
    </row>
    <row r="317" spans="1:8">
      <c r="A317" s="20" t="s">
        <v>519</v>
      </c>
      <c r="B317" s="5" t="s">
        <v>13</v>
      </c>
      <c r="C317" s="5">
        <v>81302</v>
      </c>
      <c r="D317" s="4" t="s">
        <v>520</v>
      </c>
      <c r="E317" s="9">
        <v>200000</v>
      </c>
      <c r="F317" s="84">
        <v>100000</v>
      </c>
      <c r="G317" s="83">
        <v>0</v>
      </c>
      <c r="H317" s="84">
        <f t="shared" si="4"/>
        <v>300000</v>
      </c>
    </row>
    <row r="318" spans="1:8">
      <c r="A318" s="20" t="s">
        <v>521</v>
      </c>
      <c r="B318" s="5" t="s">
        <v>13</v>
      </c>
      <c r="C318" s="5">
        <v>81302</v>
      </c>
      <c r="D318" s="4" t="s">
        <v>522</v>
      </c>
      <c r="E318" s="9">
        <v>0</v>
      </c>
      <c r="F318" s="83">
        <v>0</v>
      </c>
      <c r="G318" s="83">
        <v>0</v>
      </c>
      <c r="H318" s="84">
        <f t="shared" si="4"/>
        <v>0</v>
      </c>
    </row>
    <row r="319" spans="1:8">
      <c r="A319" s="20" t="s">
        <v>523</v>
      </c>
      <c r="B319" s="5" t="s">
        <v>13</v>
      </c>
      <c r="C319" s="5">
        <v>81303</v>
      </c>
      <c r="D319" s="4" t="s">
        <v>524</v>
      </c>
      <c r="E319" s="9">
        <v>658758</v>
      </c>
      <c r="F319" s="83">
        <v>48000</v>
      </c>
      <c r="G319" s="83">
        <v>0</v>
      </c>
      <c r="H319" s="84">
        <f t="shared" si="4"/>
        <v>706758</v>
      </c>
    </row>
    <row r="320" spans="1:8">
      <c r="A320" s="20" t="s">
        <v>525</v>
      </c>
      <c r="B320" s="5" t="s">
        <v>13</v>
      </c>
      <c r="C320" s="5">
        <v>81303</v>
      </c>
      <c r="D320" s="4" t="s">
        <v>526</v>
      </c>
      <c r="E320" s="9">
        <v>0</v>
      </c>
      <c r="F320" s="83">
        <v>0</v>
      </c>
      <c r="G320" s="83">
        <v>0</v>
      </c>
      <c r="H320" s="84">
        <f t="shared" si="4"/>
        <v>0</v>
      </c>
    </row>
    <row r="321" spans="1:8">
      <c r="A321" s="20" t="s">
        <v>527</v>
      </c>
      <c r="B321" s="5" t="s">
        <v>13</v>
      </c>
      <c r="C321" s="5">
        <v>81303</v>
      </c>
      <c r="D321" s="4" t="s">
        <v>528</v>
      </c>
      <c r="E321" s="9">
        <v>0</v>
      </c>
      <c r="F321" s="83">
        <v>0</v>
      </c>
      <c r="G321" s="83">
        <v>0</v>
      </c>
      <c r="H321" s="84">
        <f t="shared" si="4"/>
        <v>0</v>
      </c>
    </row>
    <row r="322" spans="1:8">
      <c r="A322" s="20" t="s">
        <v>529</v>
      </c>
      <c r="B322" s="5" t="s">
        <v>13</v>
      </c>
      <c r="C322" s="5">
        <v>81303</v>
      </c>
      <c r="D322" s="4" t="s">
        <v>530</v>
      </c>
      <c r="E322" s="9">
        <v>0</v>
      </c>
      <c r="F322" s="83">
        <v>39000</v>
      </c>
      <c r="G322" s="83">
        <v>0</v>
      </c>
      <c r="H322" s="84">
        <f t="shared" si="4"/>
        <v>39000</v>
      </c>
    </row>
    <row r="323" spans="1:8">
      <c r="A323" s="20" t="s">
        <v>531</v>
      </c>
      <c r="B323" s="5" t="s">
        <v>13</v>
      </c>
      <c r="C323" s="5">
        <v>81303</v>
      </c>
      <c r="D323" s="4" t="s">
        <v>532</v>
      </c>
      <c r="E323" s="9">
        <v>263500</v>
      </c>
      <c r="F323" s="84">
        <v>67000</v>
      </c>
      <c r="G323" s="83">
        <v>0</v>
      </c>
      <c r="H323" s="84">
        <f t="shared" si="4"/>
        <v>330500</v>
      </c>
    </row>
    <row r="324" spans="1:8">
      <c r="A324" s="20" t="s">
        <v>533</v>
      </c>
      <c r="B324" s="5" t="s">
        <v>13</v>
      </c>
      <c r="C324" s="5">
        <v>81303</v>
      </c>
      <c r="D324" s="4" t="s">
        <v>534</v>
      </c>
      <c r="E324" s="9">
        <v>0</v>
      </c>
      <c r="F324" s="83">
        <v>0</v>
      </c>
      <c r="G324" s="83">
        <v>0</v>
      </c>
      <c r="H324" s="84">
        <f t="shared" si="4"/>
        <v>0</v>
      </c>
    </row>
    <row r="325" spans="1:8">
      <c r="A325" s="20" t="s">
        <v>535</v>
      </c>
      <c r="B325" s="5" t="s">
        <v>13</v>
      </c>
      <c r="C325" s="5">
        <v>81303</v>
      </c>
      <c r="D325" s="4" t="s">
        <v>536</v>
      </c>
      <c r="E325" s="9">
        <v>0</v>
      </c>
      <c r="F325" s="83">
        <v>0</v>
      </c>
      <c r="G325" s="83">
        <v>0</v>
      </c>
      <c r="H325" s="84">
        <f t="shared" si="4"/>
        <v>0</v>
      </c>
    </row>
    <row r="326" spans="1:8">
      <c r="A326" s="20" t="s">
        <v>537</v>
      </c>
      <c r="B326" s="5" t="s">
        <v>13</v>
      </c>
      <c r="C326" s="5">
        <v>81303</v>
      </c>
      <c r="D326" s="4" t="s">
        <v>538</v>
      </c>
      <c r="E326" s="9">
        <v>0</v>
      </c>
      <c r="F326" s="83">
        <v>0</v>
      </c>
      <c r="G326" s="83">
        <v>0</v>
      </c>
      <c r="H326" s="84">
        <f t="shared" si="4"/>
        <v>0</v>
      </c>
    </row>
    <row r="327" spans="1:8">
      <c r="A327" s="20">
        <v>786260</v>
      </c>
      <c r="B327" s="5" t="s">
        <v>13</v>
      </c>
      <c r="C327" s="5"/>
      <c r="D327" s="4" t="s">
        <v>539</v>
      </c>
      <c r="E327" s="9">
        <v>0</v>
      </c>
      <c r="F327" s="83">
        <v>0</v>
      </c>
      <c r="G327" s="83">
        <v>0</v>
      </c>
      <c r="H327" s="84">
        <f t="shared" si="4"/>
        <v>0</v>
      </c>
    </row>
    <row r="328" spans="1:8">
      <c r="A328" s="20" t="s">
        <v>540</v>
      </c>
      <c r="B328" s="5" t="s">
        <v>13</v>
      </c>
      <c r="C328" s="5"/>
      <c r="D328" s="4" t="s">
        <v>541</v>
      </c>
      <c r="E328" s="9">
        <v>0</v>
      </c>
      <c r="F328" s="83">
        <v>0</v>
      </c>
      <c r="G328" s="83">
        <v>0</v>
      </c>
      <c r="H328" s="84">
        <f t="shared" si="4"/>
        <v>0</v>
      </c>
    </row>
    <row r="329" spans="1:8">
      <c r="A329" s="20" t="s">
        <v>542</v>
      </c>
      <c r="B329" s="5" t="s">
        <v>13</v>
      </c>
      <c r="C329" s="5"/>
      <c r="D329" s="4" t="s">
        <v>543</v>
      </c>
      <c r="E329" s="9">
        <v>0</v>
      </c>
      <c r="F329" s="83">
        <v>0</v>
      </c>
      <c r="G329" s="83">
        <v>0</v>
      </c>
      <c r="H329" s="84">
        <f t="shared" si="4"/>
        <v>0</v>
      </c>
    </row>
    <row r="330" spans="1:8">
      <c r="A330" s="20" t="s">
        <v>544</v>
      </c>
      <c r="B330" s="5" t="s">
        <v>13</v>
      </c>
      <c r="C330" s="5"/>
      <c r="D330" s="4" t="s">
        <v>545</v>
      </c>
      <c r="E330" s="9">
        <v>0</v>
      </c>
      <c r="F330" s="83">
        <v>0</v>
      </c>
      <c r="G330" s="83">
        <v>0</v>
      </c>
      <c r="H330" s="84">
        <f t="shared" si="4"/>
        <v>0</v>
      </c>
    </row>
    <row r="331" spans="1:8">
      <c r="A331" s="20" t="s">
        <v>546</v>
      </c>
      <c r="B331" s="5" t="s">
        <v>13</v>
      </c>
      <c r="C331" s="5"/>
      <c r="D331" s="4" t="s">
        <v>547</v>
      </c>
      <c r="E331" s="9">
        <v>0</v>
      </c>
      <c r="F331" s="83">
        <v>0</v>
      </c>
      <c r="G331" s="83">
        <v>0</v>
      </c>
      <c r="H331" s="84">
        <f t="shared" si="4"/>
        <v>0</v>
      </c>
    </row>
    <row r="332" spans="1:8">
      <c r="A332" s="20" t="s">
        <v>548</v>
      </c>
      <c r="B332" s="5" t="s">
        <v>13</v>
      </c>
      <c r="C332" s="5"/>
      <c r="D332" s="4" t="s">
        <v>549</v>
      </c>
      <c r="E332" s="9">
        <v>0</v>
      </c>
      <c r="F332" s="83">
        <v>0</v>
      </c>
      <c r="G332" s="83">
        <v>0</v>
      </c>
      <c r="H332" s="84">
        <f t="shared" si="4"/>
        <v>0</v>
      </c>
    </row>
    <row r="333" spans="1:8">
      <c r="A333" s="20">
        <v>786300</v>
      </c>
      <c r="B333" s="5" t="s">
        <v>13</v>
      </c>
      <c r="C333" s="5"/>
      <c r="D333" s="4" t="s">
        <v>550</v>
      </c>
      <c r="E333" s="9">
        <v>0</v>
      </c>
      <c r="F333" s="83">
        <v>0</v>
      </c>
      <c r="G333" s="83">
        <v>0</v>
      </c>
      <c r="H333" s="84">
        <f t="shared" si="4"/>
        <v>0</v>
      </c>
    </row>
    <row r="334" spans="1:8">
      <c r="A334" s="20" t="s">
        <v>551</v>
      </c>
      <c r="B334" s="5" t="s">
        <v>13</v>
      </c>
      <c r="C334" s="5"/>
      <c r="D334" s="4" t="s">
        <v>552</v>
      </c>
      <c r="E334" s="9">
        <v>0</v>
      </c>
      <c r="F334" s="83">
        <v>0</v>
      </c>
      <c r="G334" s="83">
        <v>0</v>
      </c>
      <c r="H334" s="84">
        <f t="shared" si="4"/>
        <v>0</v>
      </c>
    </row>
    <row r="335" spans="1:8">
      <c r="A335" s="20" t="s">
        <v>553</v>
      </c>
      <c r="B335" s="5" t="s">
        <v>13</v>
      </c>
      <c r="C335" s="5">
        <v>82601</v>
      </c>
      <c r="D335" s="4" t="s">
        <v>554</v>
      </c>
      <c r="E335" s="9">
        <v>0</v>
      </c>
      <c r="F335" s="83">
        <v>0</v>
      </c>
      <c r="G335" s="83">
        <v>0</v>
      </c>
      <c r="H335" s="84">
        <f t="shared" si="4"/>
        <v>0</v>
      </c>
    </row>
    <row r="336" spans="1:8">
      <c r="A336" s="20" t="s">
        <v>555</v>
      </c>
      <c r="B336" s="5" t="s">
        <v>13</v>
      </c>
      <c r="C336" s="5">
        <v>82601</v>
      </c>
      <c r="D336" s="4" t="s">
        <v>556</v>
      </c>
      <c r="E336" s="9">
        <v>0</v>
      </c>
      <c r="F336" s="83">
        <v>0</v>
      </c>
      <c r="G336" s="83">
        <v>0</v>
      </c>
      <c r="H336" s="84">
        <f t="shared" ref="H336:H400" si="5">E336+F336-G336</f>
        <v>0</v>
      </c>
    </row>
    <row r="337" spans="1:8">
      <c r="A337" s="20" t="s">
        <v>557</v>
      </c>
      <c r="B337" s="5" t="s">
        <v>13</v>
      </c>
      <c r="C337" s="5">
        <v>82601</v>
      </c>
      <c r="D337" s="4" t="s">
        <v>558</v>
      </c>
      <c r="E337" s="9">
        <v>0</v>
      </c>
      <c r="F337" s="83">
        <v>0</v>
      </c>
      <c r="G337" s="83">
        <v>0</v>
      </c>
      <c r="H337" s="84">
        <f t="shared" si="5"/>
        <v>0</v>
      </c>
    </row>
    <row r="338" spans="1:8">
      <c r="A338" s="20" t="s">
        <v>559</v>
      </c>
      <c r="B338" s="5" t="s">
        <v>13</v>
      </c>
      <c r="C338" s="5">
        <v>82601</v>
      </c>
      <c r="D338" s="4" t="s">
        <v>560</v>
      </c>
      <c r="E338" s="9">
        <v>14700</v>
      </c>
      <c r="F338" s="84">
        <v>4900</v>
      </c>
      <c r="G338" s="83">
        <v>0</v>
      </c>
      <c r="H338" s="84">
        <f t="shared" si="5"/>
        <v>19600</v>
      </c>
    </row>
    <row r="339" spans="1:8">
      <c r="A339" s="20" t="s">
        <v>561</v>
      </c>
      <c r="B339" s="5" t="s">
        <v>13</v>
      </c>
      <c r="C339" s="5">
        <v>82601</v>
      </c>
      <c r="D339" s="4" t="s">
        <v>562</v>
      </c>
      <c r="E339" s="9">
        <v>0</v>
      </c>
      <c r="F339" s="83">
        <v>0</v>
      </c>
      <c r="G339" s="83">
        <v>0</v>
      </c>
      <c r="H339" s="84">
        <f t="shared" si="5"/>
        <v>0</v>
      </c>
    </row>
    <row r="340" spans="1:8">
      <c r="A340" s="20" t="s">
        <v>563</v>
      </c>
      <c r="B340" s="5" t="s">
        <v>13</v>
      </c>
      <c r="C340" s="5">
        <v>82500</v>
      </c>
      <c r="D340" s="4" t="s">
        <v>564</v>
      </c>
      <c r="E340" s="9">
        <v>0</v>
      </c>
      <c r="F340" s="83">
        <v>0</v>
      </c>
      <c r="G340" s="83">
        <v>0</v>
      </c>
      <c r="H340" s="84">
        <f t="shared" si="5"/>
        <v>0</v>
      </c>
    </row>
    <row r="341" spans="1:8">
      <c r="A341" s="20" t="s">
        <v>565</v>
      </c>
      <c r="B341" s="5" t="s">
        <v>13</v>
      </c>
      <c r="C341" s="5">
        <v>82500</v>
      </c>
      <c r="D341" s="4" t="s">
        <v>566</v>
      </c>
      <c r="E341" s="9">
        <v>0</v>
      </c>
      <c r="F341" s="83">
        <v>0</v>
      </c>
      <c r="G341" s="83">
        <v>0</v>
      </c>
      <c r="H341" s="84">
        <f t="shared" si="5"/>
        <v>0</v>
      </c>
    </row>
    <row r="342" spans="1:8">
      <c r="A342" s="20" t="s">
        <v>567</v>
      </c>
      <c r="B342" s="5" t="s">
        <v>13</v>
      </c>
      <c r="C342" s="5">
        <v>82500</v>
      </c>
      <c r="D342" s="4" t="s">
        <v>568</v>
      </c>
      <c r="E342" s="9">
        <v>0</v>
      </c>
      <c r="F342" s="83">
        <v>0</v>
      </c>
      <c r="G342" s="83">
        <v>0</v>
      </c>
      <c r="H342" s="84">
        <f t="shared" si="5"/>
        <v>0</v>
      </c>
    </row>
    <row r="343" spans="1:8">
      <c r="A343" s="20" t="s">
        <v>569</v>
      </c>
      <c r="B343" s="5" t="s">
        <v>13</v>
      </c>
      <c r="C343" s="5">
        <v>82500</v>
      </c>
      <c r="D343" s="4" t="s">
        <v>570</v>
      </c>
      <c r="E343" s="9">
        <v>0</v>
      </c>
      <c r="F343" s="83">
        <v>0</v>
      </c>
      <c r="G343" s="83">
        <v>0</v>
      </c>
      <c r="H343" s="84">
        <f t="shared" si="5"/>
        <v>0</v>
      </c>
    </row>
    <row r="344" spans="1:8">
      <c r="A344" s="20" t="s">
        <v>571</v>
      </c>
      <c r="B344" s="5" t="s">
        <v>13</v>
      </c>
      <c r="C344" s="5">
        <v>82500</v>
      </c>
      <c r="D344" s="4" t="s">
        <v>572</v>
      </c>
      <c r="E344" s="9">
        <v>0</v>
      </c>
      <c r="F344" s="83">
        <v>0</v>
      </c>
      <c r="G344" s="83">
        <v>0</v>
      </c>
      <c r="H344" s="84">
        <f t="shared" si="5"/>
        <v>0</v>
      </c>
    </row>
    <row r="345" spans="1:8">
      <c r="A345" s="20" t="s">
        <v>573</v>
      </c>
      <c r="B345" s="5" t="s">
        <v>13</v>
      </c>
      <c r="C345" s="5">
        <v>82500</v>
      </c>
      <c r="D345" s="4" t="s">
        <v>574</v>
      </c>
      <c r="E345" s="9">
        <v>0</v>
      </c>
      <c r="F345" s="83">
        <v>0</v>
      </c>
      <c r="G345" s="83">
        <v>0</v>
      </c>
      <c r="H345" s="84">
        <f t="shared" si="5"/>
        <v>0</v>
      </c>
    </row>
    <row r="346" spans="1:8">
      <c r="A346" s="20" t="s">
        <v>575</v>
      </c>
      <c r="B346" s="5" t="s">
        <v>13</v>
      </c>
      <c r="C346" s="5"/>
      <c r="D346" s="4" t="s">
        <v>576</v>
      </c>
      <c r="E346" s="9">
        <v>0</v>
      </c>
      <c r="F346" s="83">
        <v>0</v>
      </c>
      <c r="G346" s="83">
        <v>0</v>
      </c>
      <c r="H346" s="84">
        <f t="shared" si="5"/>
        <v>0</v>
      </c>
    </row>
    <row r="347" spans="1:8">
      <c r="A347" s="20" t="s">
        <v>577</v>
      </c>
      <c r="B347" s="5" t="s">
        <v>13</v>
      </c>
      <c r="C347" s="5"/>
      <c r="D347" s="4" t="s">
        <v>578</v>
      </c>
      <c r="E347" s="9">
        <v>0</v>
      </c>
      <c r="F347" s="83">
        <v>0</v>
      </c>
      <c r="G347" s="83">
        <v>0</v>
      </c>
      <c r="H347" s="84">
        <f t="shared" si="5"/>
        <v>0</v>
      </c>
    </row>
    <row r="348" spans="1:8">
      <c r="A348" s="20" t="s">
        <v>579</v>
      </c>
      <c r="B348" s="5" t="s">
        <v>13</v>
      </c>
      <c r="C348" s="5"/>
      <c r="D348" s="4" t="s">
        <v>580</v>
      </c>
      <c r="E348" s="9">
        <v>0</v>
      </c>
      <c r="F348" s="83">
        <v>0</v>
      </c>
      <c r="G348" s="83">
        <v>0</v>
      </c>
      <c r="H348" s="84">
        <f t="shared" si="5"/>
        <v>0</v>
      </c>
    </row>
    <row r="349" spans="1:8">
      <c r="A349" s="20" t="s">
        <v>581</v>
      </c>
      <c r="B349" s="5" t="s">
        <v>13</v>
      </c>
      <c r="C349" s="5"/>
      <c r="D349" s="4" t="s">
        <v>582</v>
      </c>
      <c r="E349" s="9">
        <v>0</v>
      </c>
      <c r="F349" s="83">
        <v>0</v>
      </c>
      <c r="G349" s="83">
        <v>0</v>
      </c>
      <c r="H349" s="84">
        <f t="shared" si="5"/>
        <v>0</v>
      </c>
    </row>
    <row r="350" spans="1:8">
      <c r="A350" s="20" t="s">
        <v>583</v>
      </c>
      <c r="B350" s="5" t="s">
        <v>13</v>
      </c>
      <c r="C350" s="5"/>
      <c r="D350" s="4" t="s">
        <v>584</v>
      </c>
      <c r="E350" s="9">
        <v>0</v>
      </c>
      <c r="F350" s="83">
        <v>0</v>
      </c>
      <c r="G350" s="83">
        <v>0</v>
      </c>
      <c r="H350" s="84">
        <f t="shared" si="5"/>
        <v>0</v>
      </c>
    </row>
    <row r="351" spans="1:8">
      <c r="A351" s="20" t="s">
        <v>585</v>
      </c>
      <c r="B351" s="5" t="s">
        <v>13</v>
      </c>
      <c r="C351" s="5"/>
      <c r="D351" s="4" t="s">
        <v>586</v>
      </c>
      <c r="E351" s="9">
        <v>0</v>
      </c>
      <c r="F351" s="83">
        <v>0</v>
      </c>
      <c r="G351" s="83">
        <v>0</v>
      </c>
      <c r="H351" s="84">
        <f t="shared" si="5"/>
        <v>0</v>
      </c>
    </row>
    <row r="352" spans="1:8">
      <c r="A352" s="20" t="s">
        <v>587</v>
      </c>
      <c r="B352" s="5" t="s">
        <v>13</v>
      </c>
      <c r="C352" s="5"/>
      <c r="D352" s="4" t="s">
        <v>588</v>
      </c>
      <c r="E352" s="9">
        <v>0</v>
      </c>
      <c r="F352" s="83">
        <v>0</v>
      </c>
      <c r="G352" s="83">
        <v>0</v>
      </c>
      <c r="H352" s="84">
        <f t="shared" si="5"/>
        <v>0</v>
      </c>
    </row>
    <row r="353" spans="1:8">
      <c r="A353" s="20" t="s">
        <v>589</v>
      </c>
      <c r="B353" s="5" t="s">
        <v>13</v>
      </c>
      <c r="C353" s="5"/>
      <c r="D353" s="4" t="s">
        <v>590</v>
      </c>
      <c r="E353" s="9">
        <v>0</v>
      </c>
      <c r="F353" s="83">
        <v>0</v>
      </c>
      <c r="G353" s="83">
        <v>0</v>
      </c>
      <c r="H353" s="84">
        <f t="shared" si="5"/>
        <v>0</v>
      </c>
    </row>
    <row r="354" spans="1:8">
      <c r="A354" s="20" t="s">
        <v>591</v>
      </c>
      <c r="B354" s="5" t="s">
        <v>13</v>
      </c>
      <c r="C354" s="5">
        <v>81117</v>
      </c>
      <c r="D354" s="4" t="s">
        <v>592</v>
      </c>
      <c r="E354" s="9">
        <v>475150</v>
      </c>
      <c r="F354" s="84">
        <v>84000</v>
      </c>
      <c r="G354" s="83">
        <v>0</v>
      </c>
      <c r="H354" s="84">
        <f t="shared" si="5"/>
        <v>559150</v>
      </c>
    </row>
    <row r="355" spans="1:8">
      <c r="A355" s="20" t="s">
        <v>593</v>
      </c>
      <c r="B355" s="5" t="s">
        <v>13</v>
      </c>
      <c r="C355" s="5">
        <v>81117</v>
      </c>
      <c r="D355" s="4" t="s">
        <v>594</v>
      </c>
      <c r="E355" s="9">
        <v>0</v>
      </c>
      <c r="F355" s="83">
        <v>0</v>
      </c>
      <c r="G355" s="83">
        <v>0</v>
      </c>
      <c r="H355" s="84">
        <f t="shared" si="5"/>
        <v>0</v>
      </c>
    </row>
    <row r="356" spans="1:8">
      <c r="A356" s="20" t="s">
        <v>595</v>
      </c>
      <c r="B356" s="5" t="s">
        <v>13</v>
      </c>
      <c r="C356" s="5">
        <v>81117</v>
      </c>
      <c r="D356" s="4" t="s">
        <v>596</v>
      </c>
      <c r="E356" s="9">
        <v>0</v>
      </c>
      <c r="F356" s="83">
        <v>0</v>
      </c>
      <c r="G356" s="83">
        <v>0</v>
      </c>
      <c r="H356" s="84">
        <f t="shared" si="5"/>
        <v>0</v>
      </c>
    </row>
    <row r="357" spans="1:8">
      <c r="A357" s="20" t="s">
        <v>597</v>
      </c>
      <c r="B357" s="5" t="s">
        <v>13</v>
      </c>
      <c r="C357" s="5">
        <v>81117</v>
      </c>
      <c r="D357" s="4" t="s">
        <v>598</v>
      </c>
      <c r="E357" s="9">
        <v>106300</v>
      </c>
      <c r="F357" s="84">
        <v>52000</v>
      </c>
      <c r="G357" s="83">
        <v>0</v>
      </c>
      <c r="H357" s="84">
        <f t="shared" si="5"/>
        <v>158300</v>
      </c>
    </row>
    <row r="358" spans="1:8">
      <c r="A358" s="20" t="s">
        <v>599</v>
      </c>
      <c r="B358" s="5" t="s">
        <v>13</v>
      </c>
      <c r="C358" s="5">
        <v>81117</v>
      </c>
      <c r="D358" s="4" t="s">
        <v>600</v>
      </c>
      <c r="E358" s="9">
        <v>20000</v>
      </c>
      <c r="F358" s="83">
        <v>0</v>
      </c>
      <c r="G358" s="83">
        <v>0</v>
      </c>
      <c r="H358" s="84">
        <f t="shared" si="5"/>
        <v>20000</v>
      </c>
    </row>
    <row r="359" spans="1:8">
      <c r="A359" s="20" t="s">
        <v>601</v>
      </c>
      <c r="B359" s="5" t="s">
        <v>13</v>
      </c>
      <c r="C359" s="5">
        <v>81117</v>
      </c>
      <c r="D359" s="4" t="s">
        <v>602</v>
      </c>
      <c r="E359" s="9">
        <v>0</v>
      </c>
      <c r="F359" s="83">
        <v>0</v>
      </c>
      <c r="G359" s="83">
        <v>0</v>
      </c>
      <c r="H359" s="84">
        <f t="shared" si="5"/>
        <v>0</v>
      </c>
    </row>
    <row r="360" spans="1:8">
      <c r="A360" s="20" t="s">
        <v>603</v>
      </c>
      <c r="B360" s="5" t="s">
        <v>13</v>
      </c>
      <c r="C360" s="5">
        <v>81117</v>
      </c>
      <c r="D360" s="4" t="s">
        <v>604</v>
      </c>
      <c r="E360" s="9">
        <v>14000</v>
      </c>
      <c r="F360" s="83">
        <v>0</v>
      </c>
      <c r="G360" s="83">
        <v>0</v>
      </c>
      <c r="H360" s="84">
        <f t="shared" si="5"/>
        <v>14000</v>
      </c>
    </row>
    <row r="361" spans="1:8">
      <c r="A361" s="20" t="s">
        <v>605</v>
      </c>
      <c r="B361" s="5" t="s">
        <v>13</v>
      </c>
      <c r="C361" s="5">
        <v>81117</v>
      </c>
      <c r="D361" s="4" t="s">
        <v>606</v>
      </c>
      <c r="E361" s="9">
        <v>0</v>
      </c>
      <c r="F361" s="83">
        <v>0</v>
      </c>
      <c r="G361" s="83">
        <v>0</v>
      </c>
      <c r="H361" s="84">
        <f t="shared" si="5"/>
        <v>0</v>
      </c>
    </row>
    <row r="362" spans="1:8">
      <c r="A362" s="20">
        <v>786360</v>
      </c>
      <c r="B362" s="5" t="s">
        <v>13</v>
      </c>
      <c r="C362" s="5"/>
      <c r="D362" s="4" t="s">
        <v>607</v>
      </c>
      <c r="E362" s="9">
        <v>0</v>
      </c>
      <c r="F362" s="83">
        <v>0</v>
      </c>
      <c r="G362" s="83">
        <v>0</v>
      </c>
      <c r="H362" s="84">
        <f t="shared" si="5"/>
        <v>0</v>
      </c>
    </row>
    <row r="363" spans="1:8">
      <c r="A363" s="20" t="s">
        <v>608</v>
      </c>
      <c r="B363" s="5" t="s">
        <v>13</v>
      </c>
      <c r="C363" s="5"/>
      <c r="D363" s="4" t="s">
        <v>609</v>
      </c>
      <c r="E363" s="9">
        <v>0</v>
      </c>
      <c r="F363" s="83">
        <v>0</v>
      </c>
      <c r="G363" s="83">
        <v>0</v>
      </c>
      <c r="H363" s="84">
        <f t="shared" si="5"/>
        <v>0</v>
      </c>
    </row>
    <row r="364" spans="1:8">
      <c r="A364" s="20" t="s">
        <v>610</v>
      </c>
      <c r="B364" s="5" t="s">
        <v>13</v>
      </c>
      <c r="C364" s="5">
        <v>84800</v>
      </c>
      <c r="D364" s="4" t="s">
        <v>611</v>
      </c>
      <c r="E364" s="9">
        <v>0</v>
      </c>
      <c r="F364" s="83">
        <v>0</v>
      </c>
      <c r="G364" s="83">
        <v>0</v>
      </c>
      <c r="H364" s="84">
        <f t="shared" si="5"/>
        <v>0</v>
      </c>
    </row>
    <row r="365" spans="1:8">
      <c r="A365" s="20" t="s">
        <v>612</v>
      </c>
      <c r="B365" s="5" t="s">
        <v>13</v>
      </c>
      <c r="C365" s="5">
        <v>84800</v>
      </c>
      <c r="D365" s="4" t="s">
        <v>613</v>
      </c>
      <c r="E365" s="9">
        <v>0</v>
      </c>
      <c r="F365" s="83">
        <v>0</v>
      </c>
      <c r="G365" s="83">
        <v>0</v>
      </c>
      <c r="H365" s="84">
        <f t="shared" si="5"/>
        <v>0</v>
      </c>
    </row>
    <row r="366" spans="1:8">
      <c r="A366" s="20" t="s">
        <v>614</v>
      </c>
      <c r="B366" s="5" t="s">
        <v>13</v>
      </c>
      <c r="C366" s="5">
        <v>84800</v>
      </c>
      <c r="D366" s="4" t="s">
        <v>615</v>
      </c>
      <c r="E366" s="9">
        <v>0</v>
      </c>
      <c r="F366" s="83">
        <v>0</v>
      </c>
      <c r="G366" s="83">
        <v>0</v>
      </c>
      <c r="H366" s="84">
        <f t="shared" si="5"/>
        <v>0</v>
      </c>
    </row>
    <row r="367" spans="1:8">
      <c r="A367" s="20" t="s">
        <v>616</v>
      </c>
      <c r="B367" s="5" t="s">
        <v>13</v>
      </c>
      <c r="C367" s="5">
        <v>84800</v>
      </c>
      <c r="D367" s="4" t="s">
        <v>617</v>
      </c>
      <c r="E367" s="9">
        <v>-600</v>
      </c>
      <c r="F367" s="83">
        <v>0</v>
      </c>
      <c r="G367" s="84">
        <v>200</v>
      </c>
      <c r="H367" s="84">
        <f>E367+F367-G367</f>
        <v>-800</v>
      </c>
    </row>
    <row r="368" spans="1:8">
      <c r="A368" s="20" t="s">
        <v>618</v>
      </c>
      <c r="B368" s="5" t="s">
        <v>13</v>
      </c>
      <c r="C368" s="5">
        <v>84800</v>
      </c>
      <c r="D368" s="4" t="s">
        <v>619</v>
      </c>
      <c r="E368" s="9">
        <v>0</v>
      </c>
      <c r="F368" s="83">
        <v>0</v>
      </c>
      <c r="G368" s="83">
        <v>0</v>
      </c>
      <c r="H368" s="84">
        <f t="shared" si="5"/>
        <v>0</v>
      </c>
    </row>
    <row r="369" spans="1:8">
      <c r="A369" s="20" t="s">
        <v>620</v>
      </c>
      <c r="B369" s="5" t="s">
        <v>13</v>
      </c>
      <c r="C369" s="5">
        <v>82400</v>
      </c>
      <c r="D369" s="4" t="s">
        <v>621</v>
      </c>
      <c r="E369" s="9">
        <v>0</v>
      </c>
      <c r="F369" s="83">
        <v>0</v>
      </c>
      <c r="G369" s="83">
        <v>0</v>
      </c>
      <c r="H369" s="84">
        <f t="shared" si="5"/>
        <v>0</v>
      </c>
    </row>
    <row r="370" spans="1:8">
      <c r="A370" s="20" t="s">
        <v>622</v>
      </c>
      <c r="B370" s="5" t="s">
        <v>13</v>
      </c>
      <c r="C370" s="5">
        <v>82400</v>
      </c>
      <c r="D370" s="4" t="s">
        <v>623</v>
      </c>
      <c r="E370" s="9">
        <v>0</v>
      </c>
      <c r="F370" s="83">
        <v>0</v>
      </c>
      <c r="G370" s="83">
        <v>0</v>
      </c>
      <c r="H370" s="84">
        <f t="shared" si="5"/>
        <v>0</v>
      </c>
    </row>
    <row r="371" spans="1:8">
      <c r="A371" s="20" t="s">
        <v>624</v>
      </c>
      <c r="B371" s="5" t="s">
        <v>13</v>
      </c>
      <c r="C371" s="5">
        <v>82400</v>
      </c>
      <c r="D371" s="4" t="s">
        <v>625</v>
      </c>
      <c r="E371" s="9">
        <v>0</v>
      </c>
      <c r="F371" s="83">
        <v>0</v>
      </c>
      <c r="G371" s="83">
        <v>0</v>
      </c>
      <c r="H371" s="84">
        <f t="shared" si="5"/>
        <v>0</v>
      </c>
    </row>
    <row r="372" spans="1:8">
      <c r="A372" s="20" t="s">
        <v>626</v>
      </c>
      <c r="B372" s="5" t="s">
        <v>13</v>
      </c>
      <c r="C372" s="5">
        <v>82400</v>
      </c>
      <c r="D372" s="4" t="s">
        <v>627</v>
      </c>
      <c r="E372" s="9">
        <v>0</v>
      </c>
      <c r="F372" s="83">
        <v>0</v>
      </c>
      <c r="G372" s="83">
        <v>0</v>
      </c>
      <c r="H372" s="84">
        <f t="shared" si="5"/>
        <v>0</v>
      </c>
    </row>
    <row r="373" spans="1:8">
      <c r="A373" s="20" t="s">
        <v>628</v>
      </c>
      <c r="B373" s="5" t="s">
        <v>13</v>
      </c>
      <c r="C373" s="5">
        <v>82400</v>
      </c>
      <c r="D373" s="4" t="s">
        <v>629</v>
      </c>
      <c r="E373" s="9">
        <v>0</v>
      </c>
      <c r="F373" s="83">
        <v>0</v>
      </c>
      <c r="G373" s="83">
        <v>0</v>
      </c>
      <c r="H373" s="84">
        <f t="shared" si="5"/>
        <v>0</v>
      </c>
    </row>
    <row r="374" spans="1:8">
      <c r="A374" s="20" t="s">
        <v>630</v>
      </c>
      <c r="B374" s="5" t="s">
        <v>13</v>
      </c>
      <c r="C374" s="5">
        <v>82400</v>
      </c>
      <c r="D374" s="4" t="s">
        <v>631</v>
      </c>
      <c r="E374" s="9">
        <v>0</v>
      </c>
      <c r="F374" s="83">
        <v>0</v>
      </c>
      <c r="G374" s="83">
        <v>0</v>
      </c>
      <c r="H374" s="84">
        <f t="shared" si="5"/>
        <v>0</v>
      </c>
    </row>
    <row r="375" spans="1:8">
      <c r="A375" s="20" t="s">
        <v>632</v>
      </c>
      <c r="B375" s="5" t="s">
        <v>13</v>
      </c>
      <c r="C375" s="5">
        <v>82400</v>
      </c>
      <c r="D375" s="4" t="s">
        <v>633</v>
      </c>
      <c r="E375" s="9">
        <v>0</v>
      </c>
      <c r="F375" s="83">
        <v>0</v>
      </c>
      <c r="G375" s="83">
        <v>0</v>
      </c>
      <c r="H375" s="84">
        <f t="shared" si="5"/>
        <v>0</v>
      </c>
    </row>
    <row r="376" spans="1:8">
      <c r="A376" s="20">
        <v>786930</v>
      </c>
      <c r="B376" s="5" t="s">
        <v>13</v>
      </c>
      <c r="C376" s="5"/>
      <c r="D376" s="4" t="s">
        <v>634</v>
      </c>
      <c r="E376" s="9">
        <v>0</v>
      </c>
      <c r="F376" s="83">
        <v>0</v>
      </c>
      <c r="G376" s="83">
        <v>0</v>
      </c>
      <c r="H376" s="84">
        <f t="shared" si="5"/>
        <v>0</v>
      </c>
    </row>
    <row r="377" spans="1:8">
      <c r="A377" s="20" t="s">
        <v>635</v>
      </c>
      <c r="B377" s="5" t="s">
        <v>13</v>
      </c>
      <c r="C377" s="5">
        <v>83107</v>
      </c>
      <c r="D377" s="4" t="s">
        <v>636</v>
      </c>
      <c r="E377" s="9">
        <v>0</v>
      </c>
      <c r="F377" s="84">
        <v>0</v>
      </c>
      <c r="G377" s="83">
        <v>0</v>
      </c>
      <c r="H377" s="84">
        <f t="shared" si="5"/>
        <v>0</v>
      </c>
    </row>
    <row r="378" spans="1:8">
      <c r="A378" s="20" t="s">
        <v>637</v>
      </c>
      <c r="B378" s="5" t="s">
        <v>13</v>
      </c>
      <c r="C378" s="5">
        <v>83107</v>
      </c>
      <c r="D378" s="4" t="s">
        <v>638</v>
      </c>
      <c r="E378" s="9">
        <v>0</v>
      </c>
      <c r="F378" s="84">
        <v>0</v>
      </c>
      <c r="G378" s="83">
        <v>0</v>
      </c>
      <c r="H378" s="84">
        <f t="shared" si="5"/>
        <v>0</v>
      </c>
    </row>
    <row r="379" spans="1:8">
      <c r="A379" s="20" t="s">
        <v>639</v>
      </c>
      <c r="B379" s="5" t="s">
        <v>13</v>
      </c>
      <c r="C379" s="5">
        <v>83107</v>
      </c>
      <c r="D379" s="4" t="s">
        <v>640</v>
      </c>
      <c r="E379" s="9">
        <v>0</v>
      </c>
      <c r="F379" s="84">
        <v>0</v>
      </c>
      <c r="G379" s="83">
        <v>0</v>
      </c>
      <c r="H379" s="84">
        <f t="shared" si="5"/>
        <v>0</v>
      </c>
    </row>
    <row r="380" spans="1:8">
      <c r="A380" s="20" t="s">
        <v>641</v>
      </c>
      <c r="B380" s="5" t="s">
        <v>13</v>
      </c>
      <c r="C380" s="5">
        <v>83107</v>
      </c>
      <c r="D380" s="4" t="s">
        <v>642</v>
      </c>
      <c r="E380" s="9">
        <v>0</v>
      </c>
      <c r="F380" s="84">
        <v>0</v>
      </c>
      <c r="G380" s="83">
        <v>0</v>
      </c>
      <c r="H380" s="84">
        <f t="shared" si="5"/>
        <v>0</v>
      </c>
    </row>
    <row r="381" spans="1:8">
      <c r="A381" s="20" t="s">
        <v>643</v>
      </c>
      <c r="B381" s="5" t="s">
        <v>13</v>
      </c>
      <c r="C381" s="5">
        <v>83107</v>
      </c>
      <c r="D381" s="4" t="s">
        <v>644</v>
      </c>
      <c r="E381" s="9">
        <v>543500</v>
      </c>
      <c r="F381" s="84">
        <v>164000</v>
      </c>
      <c r="G381" s="84">
        <v>0</v>
      </c>
      <c r="H381" s="84">
        <f t="shared" si="5"/>
        <v>707500</v>
      </c>
    </row>
    <row r="382" spans="1:8">
      <c r="A382" s="20" t="s">
        <v>645</v>
      </c>
      <c r="B382" s="5" t="s">
        <v>13</v>
      </c>
      <c r="C382" s="5">
        <v>83107</v>
      </c>
      <c r="D382" s="4" t="s">
        <v>646</v>
      </c>
      <c r="E382" s="9">
        <v>0</v>
      </c>
      <c r="F382" s="84">
        <v>0</v>
      </c>
      <c r="G382" s="83">
        <v>0</v>
      </c>
      <c r="H382" s="84">
        <f t="shared" si="5"/>
        <v>0</v>
      </c>
    </row>
    <row r="383" spans="1:8">
      <c r="A383" s="114">
        <v>786990</v>
      </c>
      <c r="B383" s="115" t="s">
        <v>13</v>
      </c>
      <c r="C383" s="115">
        <v>83107</v>
      </c>
      <c r="D383" s="116" t="s">
        <v>757</v>
      </c>
      <c r="E383" s="117">
        <v>3000</v>
      </c>
      <c r="F383" s="118">
        <v>3000</v>
      </c>
      <c r="G383" s="118">
        <v>0</v>
      </c>
      <c r="H383" s="118">
        <f t="shared" si="5"/>
        <v>6000</v>
      </c>
    </row>
    <row r="384" spans="1:8">
      <c r="A384" s="20" t="s">
        <v>647</v>
      </c>
      <c r="B384" s="5" t="s">
        <v>13</v>
      </c>
      <c r="C384" s="5">
        <v>81800</v>
      </c>
      <c r="D384" s="4" t="s">
        <v>648</v>
      </c>
      <c r="E384" s="9">
        <v>10531221</v>
      </c>
      <c r="F384" s="84">
        <v>3510407</v>
      </c>
      <c r="G384" s="83">
        <v>0</v>
      </c>
      <c r="H384" s="84">
        <f t="shared" si="5"/>
        <v>14041628</v>
      </c>
    </row>
    <row r="385" spans="1:8">
      <c r="A385" s="20" t="s">
        <v>649</v>
      </c>
      <c r="B385" s="5" t="s">
        <v>13</v>
      </c>
      <c r="C385" s="5">
        <v>81901</v>
      </c>
      <c r="D385" s="4" t="s">
        <v>650</v>
      </c>
      <c r="E385" s="9">
        <v>0</v>
      </c>
      <c r="F385" s="84">
        <v>0</v>
      </c>
      <c r="G385" s="83">
        <v>0</v>
      </c>
      <c r="H385" s="84">
        <f t="shared" si="5"/>
        <v>0</v>
      </c>
    </row>
    <row r="386" spans="1:8">
      <c r="A386" s="20" t="s">
        <v>651</v>
      </c>
      <c r="B386" s="5" t="s">
        <v>13</v>
      </c>
      <c r="C386" s="5">
        <v>81901</v>
      </c>
      <c r="D386" s="4" t="s">
        <v>652</v>
      </c>
      <c r="E386" s="9">
        <v>1339041</v>
      </c>
      <c r="F386" s="84">
        <v>446347</v>
      </c>
      <c r="G386" s="83">
        <v>0</v>
      </c>
      <c r="H386" s="84">
        <f t="shared" si="5"/>
        <v>1785388</v>
      </c>
    </row>
    <row r="387" spans="1:8">
      <c r="A387" s="20" t="s">
        <v>653</v>
      </c>
      <c r="B387" s="5" t="s">
        <v>13</v>
      </c>
      <c r="C387" s="5">
        <v>81902</v>
      </c>
      <c r="D387" s="4" t="s">
        <v>654</v>
      </c>
      <c r="E387" s="9">
        <v>0</v>
      </c>
      <c r="F387" s="84">
        <v>0</v>
      </c>
      <c r="G387" s="83">
        <v>0</v>
      </c>
      <c r="H387" s="84">
        <f t="shared" si="5"/>
        <v>0</v>
      </c>
    </row>
    <row r="388" spans="1:8">
      <c r="A388" s="20" t="s">
        <v>655</v>
      </c>
      <c r="B388" s="5" t="s">
        <v>13</v>
      </c>
      <c r="C388" s="5">
        <v>81902</v>
      </c>
      <c r="D388" s="4" t="s">
        <v>656</v>
      </c>
      <c r="E388" s="9">
        <v>3540000</v>
      </c>
      <c r="F388" s="84">
        <v>1180000</v>
      </c>
      <c r="G388" s="83">
        <v>0</v>
      </c>
      <c r="H388" s="84">
        <f t="shared" si="5"/>
        <v>4720000</v>
      </c>
    </row>
    <row r="389" spans="1:8">
      <c r="A389" s="20" t="s">
        <v>657</v>
      </c>
      <c r="B389" s="5" t="s">
        <v>13</v>
      </c>
      <c r="C389" s="5">
        <v>81902</v>
      </c>
      <c r="D389" s="4" t="s">
        <v>658</v>
      </c>
      <c r="E389" s="9">
        <v>0</v>
      </c>
      <c r="F389" s="84">
        <v>0</v>
      </c>
      <c r="G389" s="83">
        <v>0</v>
      </c>
      <c r="H389" s="84">
        <f t="shared" si="5"/>
        <v>0</v>
      </c>
    </row>
    <row r="390" spans="1:8">
      <c r="A390" s="20" t="s">
        <v>659</v>
      </c>
      <c r="B390" s="5" t="s">
        <v>13</v>
      </c>
      <c r="C390" s="5"/>
      <c r="D390" s="4" t="s">
        <v>660</v>
      </c>
      <c r="E390" s="9">
        <v>0</v>
      </c>
      <c r="F390" s="84">
        <v>0</v>
      </c>
      <c r="G390" s="83">
        <v>0</v>
      </c>
      <c r="H390" s="84">
        <f t="shared" si="5"/>
        <v>0</v>
      </c>
    </row>
    <row r="391" spans="1:8">
      <c r="A391" s="20" t="s">
        <v>661</v>
      </c>
      <c r="B391" s="5" t="s">
        <v>13</v>
      </c>
      <c r="C391" s="5"/>
      <c r="D391" s="4" t="s">
        <v>662</v>
      </c>
      <c r="E391" s="9">
        <v>0</v>
      </c>
      <c r="F391" s="84">
        <v>0</v>
      </c>
      <c r="G391" s="83">
        <v>0</v>
      </c>
      <c r="H391" s="84">
        <f t="shared" si="5"/>
        <v>0</v>
      </c>
    </row>
    <row r="392" spans="1:8">
      <c r="A392" s="20" t="s">
        <v>663</v>
      </c>
      <c r="B392" s="5" t="s">
        <v>13</v>
      </c>
      <c r="C392" s="5">
        <v>81700</v>
      </c>
      <c r="D392" s="4" t="s">
        <v>664</v>
      </c>
      <c r="E392" s="9">
        <v>0</v>
      </c>
      <c r="F392" s="84">
        <v>0</v>
      </c>
      <c r="G392" s="83">
        <v>0</v>
      </c>
      <c r="H392" s="84">
        <f t="shared" si="5"/>
        <v>0</v>
      </c>
    </row>
    <row r="393" spans="1:8">
      <c r="A393" s="20" t="s">
        <v>665</v>
      </c>
      <c r="B393" s="5" t="s">
        <v>13</v>
      </c>
      <c r="C393" s="5">
        <v>81700</v>
      </c>
      <c r="D393" s="4" t="s">
        <v>666</v>
      </c>
      <c r="E393" s="9">
        <v>0</v>
      </c>
      <c r="F393" s="84">
        <v>0</v>
      </c>
      <c r="G393" s="83">
        <v>0</v>
      </c>
      <c r="H393" s="84">
        <f t="shared" si="5"/>
        <v>0</v>
      </c>
    </row>
    <row r="394" spans="1:8">
      <c r="A394" s="20" t="s">
        <v>667</v>
      </c>
      <c r="B394" s="5" t="s">
        <v>13</v>
      </c>
      <c r="C394" s="5">
        <v>81700</v>
      </c>
      <c r="D394" s="4" t="s">
        <v>668</v>
      </c>
      <c r="E394" s="9">
        <v>0</v>
      </c>
      <c r="F394" s="83">
        <v>0</v>
      </c>
      <c r="G394" s="83">
        <v>0</v>
      </c>
      <c r="H394" s="84">
        <f t="shared" si="5"/>
        <v>0</v>
      </c>
    </row>
    <row r="395" spans="1:8">
      <c r="A395" s="20" t="s">
        <v>669</v>
      </c>
      <c r="B395" s="5" t="s">
        <v>13</v>
      </c>
      <c r="C395" s="5">
        <v>81700</v>
      </c>
      <c r="D395" s="4" t="s">
        <v>670</v>
      </c>
      <c r="E395" s="9">
        <v>0</v>
      </c>
      <c r="F395" s="83">
        <v>0</v>
      </c>
      <c r="G395" s="83">
        <v>0</v>
      </c>
      <c r="H395" s="84">
        <f t="shared" si="5"/>
        <v>0</v>
      </c>
    </row>
    <row r="396" spans="1:8">
      <c r="A396" s="20" t="s">
        <v>671</v>
      </c>
      <c r="B396" s="5" t="s">
        <v>13</v>
      </c>
      <c r="C396" s="5">
        <v>81700</v>
      </c>
      <c r="D396" s="4" t="s">
        <v>672</v>
      </c>
      <c r="E396" s="9">
        <v>0</v>
      </c>
      <c r="F396" s="84">
        <v>0</v>
      </c>
      <c r="G396" s="83">
        <v>0</v>
      </c>
      <c r="H396" s="84">
        <f t="shared" si="5"/>
        <v>0</v>
      </c>
    </row>
    <row r="397" spans="1:8">
      <c r="A397" s="20" t="s">
        <v>673</v>
      </c>
      <c r="B397" s="5" t="s">
        <v>13</v>
      </c>
      <c r="C397" s="5">
        <v>81700</v>
      </c>
      <c r="D397" s="4" t="s">
        <v>674</v>
      </c>
      <c r="E397" s="9">
        <v>0</v>
      </c>
      <c r="F397" s="84">
        <v>0</v>
      </c>
      <c r="G397" s="83">
        <v>0</v>
      </c>
      <c r="H397" s="84">
        <f t="shared" si="5"/>
        <v>0</v>
      </c>
    </row>
    <row r="398" spans="1:8">
      <c r="A398" s="20">
        <v>788197</v>
      </c>
      <c r="B398" s="5" t="s">
        <v>13</v>
      </c>
      <c r="C398" s="5">
        <v>85400</v>
      </c>
      <c r="D398" s="4" t="s">
        <v>675</v>
      </c>
      <c r="E398" s="9">
        <v>0</v>
      </c>
      <c r="F398" s="84">
        <v>0</v>
      </c>
      <c r="G398" s="83">
        <v>0</v>
      </c>
      <c r="H398" s="84">
        <f t="shared" si="5"/>
        <v>0</v>
      </c>
    </row>
    <row r="399" spans="1:8">
      <c r="A399" s="20" t="s">
        <v>676</v>
      </c>
      <c r="B399" s="5" t="s">
        <v>13</v>
      </c>
      <c r="C399" s="5">
        <v>85400</v>
      </c>
      <c r="D399" s="4" t="s">
        <v>677</v>
      </c>
      <c r="E399" s="9">
        <v>0</v>
      </c>
      <c r="F399" s="84">
        <v>0</v>
      </c>
      <c r="G399" s="83">
        <v>0</v>
      </c>
      <c r="H399" s="84">
        <f t="shared" si="5"/>
        <v>0</v>
      </c>
    </row>
    <row r="400" spans="1:8">
      <c r="A400" s="120" t="s">
        <v>678</v>
      </c>
      <c r="B400" s="121" t="s">
        <v>13</v>
      </c>
      <c r="C400" s="121">
        <v>85400</v>
      </c>
      <c r="D400" s="122" t="s">
        <v>679</v>
      </c>
      <c r="E400" s="56">
        <v>112375482</v>
      </c>
      <c r="F400" s="124">
        <v>36380295</v>
      </c>
      <c r="G400" s="83">
        <v>0</v>
      </c>
      <c r="H400" s="124">
        <f t="shared" si="5"/>
        <v>148755777</v>
      </c>
    </row>
    <row r="401" spans="1:8">
      <c r="A401" s="20" t="s">
        <v>680</v>
      </c>
      <c r="B401" s="5" t="s">
        <v>13</v>
      </c>
      <c r="C401" s="5">
        <v>85400</v>
      </c>
      <c r="D401" s="4" t="s">
        <v>681</v>
      </c>
      <c r="E401" s="9">
        <v>0</v>
      </c>
      <c r="F401" s="84">
        <v>0</v>
      </c>
      <c r="G401" s="83">
        <v>0</v>
      </c>
      <c r="H401" s="84">
        <f t="shared" ref="H401:H421" si="6">E401+F401-G401</f>
        <v>0</v>
      </c>
    </row>
    <row r="402" spans="1:8">
      <c r="A402" s="73"/>
      <c r="B402" s="74" t="s">
        <v>13</v>
      </c>
      <c r="C402" s="74">
        <v>85700</v>
      </c>
      <c r="D402" s="75" t="s">
        <v>682</v>
      </c>
      <c r="E402" s="76">
        <v>0</v>
      </c>
      <c r="F402" s="86">
        <v>0</v>
      </c>
      <c r="G402" s="86">
        <v>0</v>
      </c>
      <c r="H402" s="86">
        <f t="shared" si="6"/>
        <v>0</v>
      </c>
    </row>
    <row r="403" spans="1:8">
      <c r="A403" s="20">
        <v>789610</v>
      </c>
      <c r="B403" s="5" t="s">
        <v>13</v>
      </c>
      <c r="C403" s="5"/>
      <c r="D403" s="4" t="s">
        <v>683</v>
      </c>
      <c r="E403" s="9">
        <v>0</v>
      </c>
      <c r="F403" s="84">
        <v>0</v>
      </c>
      <c r="G403" s="83">
        <v>0</v>
      </c>
      <c r="H403" s="84">
        <f t="shared" si="6"/>
        <v>0</v>
      </c>
    </row>
    <row r="404" spans="1:8">
      <c r="A404" s="20">
        <v>789620</v>
      </c>
      <c r="B404" s="5" t="s">
        <v>13</v>
      </c>
      <c r="C404" s="5"/>
      <c r="D404" s="4" t="s">
        <v>684</v>
      </c>
      <c r="E404" s="9">
        <v>0</v>
      </c>
      <c r="F404" s="84">
        <v>0</v>
      </c>
      <c r="G404" s="83">
        <v>0</v>
      </c>
      <c r="H404" s="84">
        <f t="shared" si="6"/>
        <v>0</v>
      </c>
    </row>
    <row r="405" spans="1:8">
      <c r="A405" s="20">
        <v>789700</v>
      </c>
      <c r="B405" s="5" t="s">
        <v>13</v>
      </c>
      <c r="C405" s="5"/>
      <c r="D405" s="4" t="s">
        <v>685</v>
      </c>
      <c r="E405" s="9">
        <v>0</v>
      </c>
      <c r="F405" s="84">
        <v>0</v>
      </c>
      <c r="G405" s="83">
        <v>0</v>
      </c>
      <c r="H405" s="84">
        <f t="shared" si="6"/>
        <v>0</v>
      </c>
    </row>
    <row r="406" spans="1:8">
      <c r="A406" s="20" t="s">
        <v>686</v>
      </c>
      <c r="B406" s="5" t="s">
        <v>13</v>
      </c>
      <c r="C406" s="5">
        <v>90100</v>
      </c>
      <c r="D406" s="4" t="s">
        <v>687</v>
      </c>
      <c r="E406" s="9">
        <v>-158248</v>
      </c>
      <c r="F406" s="84">
        <v>0</v>
      </c>
      <c r="G406" s="83">
        <v>0</v>
      </c>
      <c r="H406" s="84">
        <f t="shared" si="6"/>
        <v>-158248</v>
      </c>
    </row>
    <row r="407" spans="1:8">
      <c r="A407" s="20" t="s">
        <v>688</v>
      </c>
      <c r="B407" s="5" t="s">
        <v>13</v>
      </c>
      <c r="C407" s="5">
        <v>90100</v>
      </c>
      <c r="D407" s="4" t="s">
        <v>689</v>
      </c>
      <c r="E407" s="9">
        <v>0</v>
      </c>
      <c r="F407" s="84">
        <v>0</v>
      </c>
      <c r="G407" s="83">
        <v>0</v>
      </c>
      <c r="H407" s="84">
        <f t="shared" si="6"/>
        <v>0</v>
      </c>
    </row>
    <row r="408" spans="1:8">
      <c r="A408" s="20" t="s">
        <v>690</v>
      </c>
      <c r="B408" s="5" t="s">
        <v>13</v>
      </c>
      <c r="C408" s="5"/>
      <c r="D408" s="4" t="s">
        <v>691</v>
      </c>
      <c r="E408" s="9">
        <v>0</v>
      </c>
      <c r="F408" s="83">
        <v>0</v>
      </c>
      <c r="G408" s="83">
        <v>0</v>
      </c>
      <c r="H408" s="84">
        <f t="shared" si="6"/>
        <v>0</v>
      </c>
    </row>
    <row r="409" spans="1:8">
      <c r="A409" s="20" t="s">
        <v>692</v>
      </c>
      <c r="B409" s="5" t="s">
        <v>13</v>
      </c>
      <c r="C409" s="5"/>
      <c r="D409" s="4" t="s">
        <v>693</v>
      </c>
      <c r="E409" s="9">
        <v>0</v>
      </c>
      <c r="F409" s="84">
        <v>0</v>
      </c>
      <c r="G409" s="83">
        <v>0</v>
      </c>
      <c r="H409" s="84">
        <f t="shared" si="6"/>
        <v>0</v>
      </c>
    </row>
    <row r="410" spans="1:8">
      <c r="A410" s="20" t="s">
        <v>694</v>
      </c>
      <c r="B410" s="5" t="s">
        <v>13</v>
      </c>
      <c r="C410" s="5">
        <v>92200</v>
      </c>
      <c r="D410" s="4" t="s">
        <v>695</v>
      </c>
      <c r="E410" s="9">
        <v>0</v>
      </c>
      <c r="F410" s="84">
        <v>0</v>
      </c>
      <c r="G410" s="83">
        <v>0</v>
      </c>
      <c r="H410" s="84">
        <f t="shared" si="6"/>
        <v>0</v>
      </c>
    </row>
    <row r="411" spans="1:8">
      <c r="A411" s="20" t="s">
        <v>696</v>
      </c>
      <c r="B411" s="5" t="s">
        <v>13</v>
      </c>
      <c r="C411" s="5">
        <v>92200</v>
      </c>
      <c r="D411" s="4" t="s">
        <v>697</v>
      </c>
      <c r="E411" s="9">
        <v>0</v>
      </c>
      <c r="F411" s="84">
        <v>0</v>
      </c>
      <c r="G411" s="83">
        <v>0</v>
      </c>
      <c r="H411" s="84">
        <f t="shared" si="6"/>
        <v>0</v>
      </c>
    </row>
    <row r="412" spans="1:8">
      <c r="A412" s="20" t="s">
        <v>698</v>
      </c>
      <c r="B412" s="5" t="s">
        <v>13</v>
      </c>
      <c r="C412" s="5">
        <v>92200</v>
      </c>
      <c r="D412" s="4" t="s">
        <v>699</v>
      </c>
      <c r="E412" s="9">
        <v>0</v>
      </c>
      <c r="F412" s="84">
        <v>0</v>
      </c>
      <c r="G412" s="83">
        <v>0</v>
      </c>
      <c r="H412" s="84">
        <f t="shared" si="6"/>
        <v>0</v>
      </c>
    </row>
    <row r="413" spans="1:8">
      <c r="A413" s="20" t="s">
        <v>700</v>
      </c>
      <c r="B413" s="5" t="s">
        <v>13</v>
      </c>
      <c r="C413" s="5">
        <v>92200</v>
      </c>
      <c r="D413" s="4" t="s">
        <v>701</v>
      </c>
      <c r="E413" s="9">
        <v>-19908288</v>
      </c>
      <c r="F413" s="84">
        <v>0</v>
      </c>
      <c r="G413" s="84">
        <v>5930768</v>
      </c>
      <c r="H413" s="84">
        <f t="shared" si="6"/>
        <v>-25839056</v>
      </c>
    </row>
    <row r="414" spans="1:8">
      <c r="A414" s="20" t="s">
        <v>702</v>
      </c>
      <c r="B414" s="5" t="s">
        <v>13</v>
      </c>
      <c r="C414" s="5">
        <v>92200</v>
      </c>
      <c r="D414" s="4" t="s">
        <v>703</v>
      </c>
      <c r="E414" s="9">
        <v>0</v>
      </c>
      <c r="F414" s="84">
        <v>0</v>
      </c>
      <c r="G414" s="83">
        <v>0</v>
      </c>
      <c r="H414" s="84">
        <f t="shared" si="6"/>
        <v>0</v>
      </c>
    </row>
    <row r="415" spans="1:8">
      <c r="A415" s="20">
        <v>835802</v>
      </c>
      <c r="B415" s="5" t="s">
        <v>13</v>
      </c>
      <c r="C415" s="5">
        <v>95200</v>
      </c>
      <c r="D415" s="4" t="s">
        <v>704</v>
      </c>
      <c r="E415" s="9">
        <v>0</v>
      </c>
      <c r="F415" s="84">
        <v>0</v>
      </c>
      <c r="G415" s="83">
        <v>0</v>
      </c>
      <c r="H415" s="84">
        <f t="shared" si="6"/>
        <v>0</v>
      </c>
    </row>
    <row r="416" spans="1:8">
      <c r="A416" s="20" t="s">
        <v>705</v>
      </c>
      <c r="B416" s="5" t="s">
        <v>13</v>
      </c>
      <c r="C416" s="5">
        <v>93500</v>
      </c>
      <c r="D416" s="4" t="s">
        <v>706</v>
      </c>
      <c r="E416" s="9">
        <v>0</v>
      </c>
      <c r="F416" s="84">
        <v>0</v>
      </c>
      <c r="G416" s="83">
        <v>0</v>
      </c>
      <c r="H416" s="84">
        <f t="shared" si="6"/>
        <v>0</v>
      </c>
    </row>
    <row r="417" spans="1:9">
      <c r="A417" s="107" t="s">
        <v>707</v>
      </c>
      <c r="B417" s="108" t="s">
        <v>13</v>
      </c>
      <c r="C417" s="108">
        <v>93500</v>
      </c>
      <c r="D417" s="109" t="s">
        <v>708</v>
      </c>
      <c r="E417" s="110">
        <v>-192026685</v>
      </c>
      <c r="F417" s="111">
        <v>21199757</v>
      </c>
      <c r="G417" s="111">
        <v>58025476</v>
      </c>
      <c r="H417" s="111">
        <f t="shared" si="6"/>
        <v>-228852404</v>
      </c>
      <c r="I417" s="112"/>
    </row>
    <row r="418" spans="1:9">
      <c r="A418" s="20">
        <v>849710</v>
      </c>
      <c r="B418" s="5" t="s">
        <v>13</v>
      </c>
      <c r="C418" s="5"/>
      <c r="D418" s="4" t="s">
        <v>709</v>
      </c>
      <c r="E418" s="9">
        <v>0</v>
      </c>
      <c r="F418" s="84">
        <v>0</v>
      </c>
      <c r="G418" s="83">
        <v>0</v>
      </c>
      <c r="H418" s="22">
        <f t="shared" si="6"/>
        <v>0</v>
      </c>
    </row>
    <row r="419" spans="1:9">
      <c r="A419" s="20" t="s">
        <v>710</v>
      </c>
      <c r="B419" s="5" t="s">
        <v>13</v>
      </c>
      <c r="C419" s="5"/>
      <c r="D419" s="4" t="s">
        <v>711</v>
      </c>
      <c r="E419" s="9">
        <v>31418920</v>
      </c>
      <c r="F419" s="84">
        <v>34560820</v>
      </c>
      <c r="G419" s="83">
        <v>0</v>
      </c>
      <c r="H419" s="22">
        <f t="shared" si="6"/>
        <v>65979740</v>
      </c>
    </row>
    <row r="420" spans="1:9">
      <c r="A420" s="114"/>
      <c r="B420" s="115" t="s">
        <v>13</v>
      </c>
      <c r="C420" s="115">
        <v>85800</v>
      </c>
      <c r="D420" s="116" t="s">
        <v>713</v>
      </c>
      <c r="E420" s="117">
        <v>21424924</v>
      </c>
      <c r="F420" s="118">
        <v>5352009</v>
      </c>
      <c r="G420" s="118">
        <v>0</v>
      </c>
      <c r="H420" s="119">
        <f>E420+F420-G420</f>
        <v>26776933</v>
      </c>
    </row>
    <row r="421" spans="1:9">
      <c r="A421" s="20">
        <v>99800</v>
      </c>
      <c r="B421" s="5" t="s">
        <v>13</v>
      </c>
      <c r="C421" s="5">
        <v>99800</v>
      </c>
      <c r="D421" s="4" t="s">
        <v>714</v>
      </c>
      <c r="E421" s="56">
        <v>0</v>
      </c>
      <c r="F421" s="83">
        <v>0</v>
      </c>
      <c r="G421" s="83">
        <v>0</v>
      </c>
      <c r="H421" s="57">
        <f t="shared" si="6"/>
        <v>0</v>
      </c>
    </row>
    <row r="422" spans="1:9" ht="13.8" thickBot="1">
      <c r="A422" s="24"/>
      <c r="B422" s="24"/>
      <c r="C422" s="24"/>
      <c r="D422" s="24" t="s">
        <v>715</v>
      </c>
      <c r="E422" s="25">
        <f>SUM(E8:E421)</f>
        <v>0</v>
      </c>
      <c r="F422" s="87">
        <f>SUBTOTAL(9,F8:F421)</f>
        <v>9020650909</v>
      </c>
      <c r="G422" s="87">
        <f>SUBTOTAL(9,G8:G421)</f>
        <v>9020650909</v>
      </c>
      <c r="H422" s="25">
        <f>SUM(H8:H421)</f>
        <v>0</v>
      </c>
    </row>
    <row r="423" spans="1:9" ht="13.8" thickTop="1">
      <c r="G423" s="29">
        <f>F422-G422</f>
        <v>0</v>
      </c>
    </row>
  </sheetData>
  <autoFilter ref="A5:I421" xr:uid="{0CF97BAB-5FA5-44BA-87B4-77C0D828FC5F}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19F1A-9A33-419A-8211-674E3F3365E3}">
  <dimension ref="A1:I423"/>
  <sheetViews>
    <sheetView view="pageBreakPreview" zoomScale="70" zoomScaleNormal="85" zoomScaleSheetLayoutView="70" workbookViewId="0">
      <pane ySplit="7" topLeftCell="A401" activePane="bottomLeft" state="frozen"/>
      <selection activeCell="D74" sqref="D74"/>
      <selection pane="bottomLeft" activeCell="D74" sqref="D74"/>
    </sheetView>
  </sheetViews>
  <sheetFormatPr defaultColWidth="8.69921875" defaultRowHeight="13.2"/>
  <cols>
    <col min="1" max="1" width="13.5" style="8" bestFit="1" customWidth="1"/>
    <col min="2" max="3" width="7.296875" style="8" customWidth="1"/>
    <col min="4" max="4" width="35.09765625" style="8" bestFit="1" customWidth="1"/>
    <col min="5" max="5" width="19.3984375" style="8" customWidth="1"/>
    <col min="6" max="6" width="21" style="29" bestFit="1" customWidth="1"/>
    <col min="7" max="7" width="21.3984375" style="29" bestFit="1" customWidth="1"/>
    <col min="8" max="8" width="18.3984375" style="8" customWidth="1"/>
    <col min="9" max="9" width="2.69921875" style="8" customWidth="1"/>
    <col min="10" max="16384" width="8.69921875" style="8"/>
  </cols>
  <sheetData>
    <row r="1" spans="1:8">
      <c r="A1" s="1" t="s">
        <v>0</v>
      </c>
      <c r="B1" s="1"/>
      <c r="C1" s="1"/>
      <c r="D1" s="5"/>
      <c r="E1" s="6"/>
      <c r="F1" s="78"/>
      <c r="G1" s="78"/>
      <c r="H1" s="7"/>
    </row>
    <row r="2" spans="1:8">
      <c r="A2" s="1" t="s">
        <v>1</v>
      </c>
      <c r="B2" s="1"/>
      <c r="C2" s="1"/>
      <c r="D2" s="5"/>
      <c r="E2" s="9"/>
      <c r="F2" s="79"/>
      <c r="G2" s="79"/>
      <c r="H2" s="7"/>
    </row>
    <row r="3" spans="1:8">
      <c r="A3" s="1" t="s">
        <v>758</v>
      </c>
      <c r="B3" s="2"/>
      <c r="C3" s="2"/>
      <c r="D3" s="5"/>
      <c r="E3" s="7"/>
      <c r="F3" s="79"/>
      <c r="G3" s="79"/>
      <c r="H3" s="7"/>
    </row>
    <row r="4" spans="1:8">
      <c r="A4" s="1"/>
      <c r="B4" s="1"/>
      <c r="C4" s="1"/>
      <c r="D4" s="5"/>
      <c r="E4" s="7"/>
      <c r="F4" s="79"/>
      <c r="G4" s="79"/>
      <c r="H4" s="7"/>
    </row>
    <row r="5" spans="1:8" s="10" customFormat="1" ht="39.6">
      <c r="A5" s="26" t="s">
        <v>2</v>
      </c>
      <c r="B5" s="26" t="s">
        <v>3</v>
      </c>
      <c r="C5" s="26" t="s">
        <v>4</v>
      </c>
      <c r="D5" s="26" t="s">
        <v>5</v>
      </c>
      <c r="E5" s="27" t="s">
        <v>741</v>
      </c>
      <c r="F5" s="80" t="s">
        <v>7</v>
      </c>
      <c r="G5" s="80" t="s">
        <v>8</v>
      </c>
      <c r="H5" s="28" t="s">
        <v>9</v>
      </c>
    </row>
    <row r="6" spans="1:8" ht="13.8" thickBot="1">
      <c r="A6" s="11" t="s">
        <v>10</v>
      </c>
      <c r="B6" s="11" t="s">
        <v>11</v>
      </c>
      <c r="C6" s="11"/>
      <c r="D6" s="11"/>
      <c r="E6" s="12"/>
      <c r="F6" s="81"/>
      <c r="G6" s="81"/>
      <c r="H6" s="13" t="s">
        <v>12</v>
      </c>
    </row>
    <row r="7" spans="1:8" ht="13.8" thickBot="1">
      <c r="A7" s="14"/>
      <c r="B7" s="14">
        <v>183100</v>
      </c>
      <c r="C7" s="14"/>
      <c r="D7" s="14"/>
      <c r="E7" s="14"/>
      <c r="F7" s="82"/>
      <c r="G7" s="82"/>
      <c r="H7" s="15"/>
    </row>
    <row r="8" spans="1:8">
      <c r="A8" s="20">
        <v>103110</v>
      </c>
      <c r="B8" s="5" t="s">
        <v>13</v>
      </c>
      <c r="C8" s="5">
        <v>10300</v>
      </c>
      <c r="D8" s="4" t="s">
        <v>14</v>
      </c>
      <c r="E8" s="9">
        <v>2146004480</v>
      </c>
      <c r="F8" s="83">
        <v>3267173449</v>
      </c>
      <c r="G8" s="83">
        <v>3668368982</v>
      </c>
      <c r="H8" s="22">
        <f t="shared" ref="H8:H73" si="0">E8+F8-G8</f>
        <v>1744808947</v>
      </c>
    </row>
    <row r="9" spans="1:8">
      <c r="A9" s="20">
        <v>103120</v>
      </c>
      <c r="B9" s="5" t="s">
        <v>13</v>
      </c>
      <c r="C9" s="5">
        <v>10301</v>
      </c>
      <c r="D9" s="4" t="s">
        <v>15</v>
      </c>
      <c r="E9" s="9">
        <v>5675</v>
      </c>
      <c r="F9" s="83">
        <v>0</v>
      </c>
      <c r="G9" s="83">
        <v>0</v>
      </c>
      <c r="H9" s="22">
        <f t="shared" si="0"/>
        <v>5675</v>
      </c>
    </row>
    <row r="10" spans="1:8">
      <c r="A10" s="20">
        <v>10400</v>
      </c>
      <c r="B10" s="5" t="s">
        <v>13</v>
      </c>
      <c r="C10" s="5">
        <v>10400</v>
      </c>
      <c r="D10" s="4" t="s">
        <v>16</v>
      </c>
      <c r="E10" s="9">
        <v>187469</v>
      </c>
      <c r="F10" s="83">
        <v>0</v>
      </c>
      <c r="G10" s="83">
        <v>4680</v>
      </c>
      <c r="H10" s="22">
        <f t="shared" si="0"/>
        <v>182789</v>
      </c>
    </row>
    <row r="11" spans="1:8">
      <c r="A11" s="20">
        <v>106210</v>
      </c>
      <c r="B11" s="5" t="s">
        <v>13</v>
      </c>
      <c r="C11" s="5">
        <v>10100</v>
      </c>
      <c r="D11" s="4" t="s">
        <v>17</v>
      </c>
      <c r="E11" s="9">
        <v>274340</v>
      </c>
      <c r="F11" s="83">
        <v>0</v>
      </c>
      <c r="G11" s="84">
        <v>65290</v>
      </c>
      <c r="H11" s="22">
        <f t="shared" si="0"/>
        <v>209050</v>
      </c>
    </row>
    <row r="12" spans="1:8">
      <c r="A12" s="20">
        <v>109200</v>
      </c>
      <c r="B12" s="5" t="s">
        <v>13</v>
      </c>
      <c r="C12" s="5"/>
      <c r="D12" s="4" t="s">
        <v>18</v>
      </c>
      <c r="E12" s="9">
        <v>0</v>
      </c>
      <c r="F12" s="83">
        <v>0</v>
      </c>
      <c r="G12" s="83">
        <v>0</v>
      </c>
      <c r="H12" s="22">
        <f t="shared" si="0"/>
        <v>0</v>
      </c>
    </row>
    <row r="13" spans="1:8">
      <c r="A13" s="120">
        <v>122800</v>
      </c>
      <c r="B13" s="121" t="s">
        <v>13</v>
      </c>
      <c r="C13" s="121">
        <v>12200</v>
      </c>
      <c r="D13" s="122" t="s">
        <v>19</v>
      </c>
      <c r="E13" s="56">
        <v>-58722614</v>
      </c>
      <c r="F13" s="123">
        <v>228961920</v>
      </c>
      <c r="G13" s="123">
        <v>213599823</v>
      </c>
      <c r="H13" s="57">
        <f t="shared" si="0"/>
        <v>-43360517</v>
      </c>
    </row>
    <row r="14" spans="1:8">
      <c r="A14" s="20">
        <v>1231001</v>
      </c>
      <c r="B14" s="5" t="s">
        <v>13</v>
      </c>
      <c r="C14" s="5">
        <v>10800</v>
      </c>
      <c r="D14" s="4" t="s">
        <v>20</v>
      </c>
      <c r="E14" s="9">
        <v>0</v>
      </c>
      <c r="F14" s="83">
        <v>0</v>
      </c>
      <c r="G14" s="83">
        <v>0</v>
      </c>
      <c r="H14" s="22">
        <f t="shared" si="0"/>
        <v>0</v>
      </c>
    </row>
    <row r="15" spans="1:8">
      <c r="A15" s="20">
        <v>123004</v>
      </c>
      <c r="B15" s="5" t="s">
        <v>13</v>
      </c>
      <c r="C15" s="5">
        <v>10800</v>
      </c>
      <c r="D15" s="4" t="s">
        <v>21</v>
      </c>
      <c r="E15" s="9">
        <v>0</v>
      </c>
      <c r="F15" s="83">
        <v>0</v>
      </c>
      <c r="G15" s="83">
        <v>0</v>
      </c>
      <c r="H15" s="22">
        <f t="shared" si="0"/>
        <v>0</v>
      </c>
    </row>
    <row r="16" spans="1:8">
      <c r="A16" s="20">
        <v>123106</v>
      </c>
      <c r="B16" s="5" t="s">
        <v>13</v>
      </c>
      <c r="C16" s="5">
        <v>10800</v>
      </c>
      <c r="D16" s="4" t="s">
        <v>22</v>
      </c>
      <c r="E16" s="9">
        <v>0</v>
      </c>
      <c r="F16" s="83">
        <v>0</v>
      </c>
      <c r="G16" s="83">
        <v>0</v>
      </c>
      <c r="H16" s="22">
        <f t="shared" si="0"/>
        <v>0</v>
      </c>
    </row>
    <row r="17" spans="1:9">
      <c r="A17" s="20">
        <v>1231103</v>
      </c>
      <c r="B17" s="5" t="s">
        <v>13</v>
      </c>
      <c r="C17" s="5">
        <v>10803</v>
      </c>
      <c r="D17" s="4" t="s">
        <v>23</v>
      </c>
      <c r="E17" s="9">
        <v>2208660</v>
      </c>
      <c r="F17" s="83">
        <v>0</v>
      </c>
      <c r="G17" s="84">
        <v>44619</v>
      </c>
      <c r="H17" s="22">
        <f t="shared" si="0"/>
        <v>2164041</v>
      </c>
    </row>
    <row r="18" spans="1:9">
      <c r="A18" s="20">
        <v>123133</v>
      </c>
      <c r="B18" s="5" t="s">
        <v>13</v>
      </c>
      <c r="C18" s="5">
        <v>10800</v>
      </c>
      <c r="D18" s="4" t="s">
        <v>24</v>
      </c>
      <c r="E18" s="9">
        <v>0</v>
      </c>
      <c r="F18" s="83">
        <v>0</v>
      </c>
      <c r="G18" s="83">
        <v>0</v>
      </c>
      <c r="H18" s="22">
        <f t="shared" si="0"/>
        <v>0</v>
      </c>
    </row>
    <row r="19" spans="1:9">
      <c r="A19" s="20">
        <v>123183</v>
      </c>
      <c r="B19" s="5" t="s">
        <v>13</v>
      </c>
      <c r="C19" s="5">
        <v>10805</v>
      </c>
      <c r="D19" s="4" t="s">
        <v>25</v>
      </c>
      <c r="E19" s="9">
        <v>79521788</v>
      </c>
      <c r="F19" s="83">
        <v>0</v>
      </c>
      <c r="G19" s="84">
        <v>1606503</v>
      </c>
      <c r="H19" s="22">
        <f t="shared" si="0"/>
        <v>77915285</v>
      </c>
    </row>
    <row r="20" spans="1:9">
      <c r="A20" s="20">
        <v>123191</v>
      </c>
      <c r="B20" s="5" t="s">
        <v>13</v>
      </c>
      <c r="C20" s="5">
        <v>10800</v>
      </c>
      <c r="D20" s="4" t="s">
        <v>26</v>
      </c>
      <c r="E20" s="9">
        <v>0</v>
      </c>
      <c r="F20" s="83">
        <v>0</v>
      </c>
      <c r="G20" s="83">
        <v>0</v>
      </c>
      <c r="H20" s="22">
        <f t="shared" si="0"/>
        <v>0</v>
      </c>
    </row>
    <row r="21" spans="1:9">
      <c r="A21" s="20">
        <v>123195</v>
      </c>
      <c r="B21" s="5" t="s">
        <v>13</v>
      </c>
      <c r="C21" s="5">
        <v>10800</v>
      </c>
      <c r="D21" s="4" t="s">
        <v>27</v>
      </c>
      <c r="E21" s="9">
        <v>0</v>
      </c>
      <c r="F21" s="83">
        <v>0</v>
      </c>
      <c r="G21" s="83">
        <v>0</v>
      </c>
      <c r="H21" s="22">
        <f t="shared" si="0"/>
        <v>0</v>
      </c>
    </row>
    <row r="22" spans="1:9">
      <c r="A22" s="20">
        <v>123196</v>
      </c>
      <c r="B22" s="5" t="s">
        <v>13</v>
      </c>
      <c r="C22" s="5">
        <v>10808</v>
      </c>
      <c r="D22" s="4" t="s">
        <v>28</v>
      </c>
      <c r="E22" s="9">
        <v>0</v>
      </c>
      <c r="F22" s="83">
        <v>0</v>
      </c>
      <c r="G22" s="83">
        <v>0</v>
      </c>
      <c r="H22" s="84">
        <f t="shared" si="0"/>
        <v>0</v>
      </c>
    </row>
    <row r="23" spans="1:9">
      <c r="A23" s="20">
        <v>123307</v>
      </c>
      <c r="B23" s="5" t="s">
        <v>13</v>
      </c>
      <c r="C23" s="5">
        <v>10800</v>
      </c>
      <c r="D23" s="4" t="s">
        <v>29</v>
      </c>
      <c r="E23" s="9">
        <v>0</v>
      </c>
      <c r="F23" s="83">
        <v>0</v>
      </c>
      <c r="G23" s="83">
        <v>0</v>
      </c>
      <c r="H23" s="84">
        <f t="shared" si="0"/>
        <v>0</v>
      </c>
    </row>
    <row r="24" spans="1:9">
      <c r="A24" s="20">
        <v>123900</v>
      </c>
      <c r="B24" s="5" t="s">
        <v>13</v>
      </c>
      <c r="C24" s="5">
        <v>10810</v>
      </c>
      <c r="D24" s="4" t="s">
        <v>30</v>
      </c>
      <c r="E24" s="9">
        <v>48088300</v>
      </c>
      <c r="F24" s="84">
        <v>17385500</v>
      </c>
      <c r="G24" s="84">
        <v>17385500</v>
      </c>
      <c r="H24" s="84">
        <f t="shared" si="0"/>
        <v>48088300</v>
      </c>
    </row>
    <row r="25" spans="1:9">
      <c r="A25" s="20">
        <v>123901</v>
      </c>
      <c r="B25" s="5" t="s">
        <v>13</v>
      </c>
      <c r="C25" s="5">
        <v>10800</v>
      </c>
      <c r="D25" s="4" t="s">
        <v>31</v>
      </c>
      <c r="E25" s="9">
        <v>0</v>
      </c>
      <c r="F25" s="83">
        <v>0</v>
      </c>
      <c r="G25" s="83">
        <v>0</v>
      </c>
      <c r="H25" s="84">
        <f t="shared" si="0"/>
        <v>0</v>
      </c>
    </row>
    <row r="26" spans="1:9">
      <c r="A26" s="107">
        <v>123910</v>
      </c>
      <c r="B26" s="108" t="s">
        <v>13</v>
      </c>
      <c r="C26" s="108">
        <v>10812</v>
      </c>
      <c r="D26" s="109" t="s">
        <v>32</v>
      </c>
      <c r="E26" s="110">
        <v>3976431331</v>
      </c>
      <c r="F26" s="111">
        <v>2559535491</v>
      </c>
      <c r="G26" s="111">
        <v>2858769794</v>
      </c>
      <c r="H26" s="111">
        <f t="shared" si="0"/>
        <v>3677197028</v>
      </c>
      <c r="I26" s="112"/>
    </row>
    <row r="27" spans="1:9">
      <c r="A27" s="20">
        <v>123920</v>
      </c>
      <c r="B27" s="5" t="s">
        <v>13</v>
      </c>
      <c r="C27" s="5">
        <v>10800</v>
      </c>
      <c r="D27" s="4" t="s">
        <v>33</v>
      </c>
      <c r="E27" s="9">
        <v>0</v>
      </c>
      <c r="F27" s="83">
        <v>0</v>
      </c>
      <c r="G27" s="83">
        <v>0</v>
      </c>
      <c r="H27" s="84">
        <f t="shared" si="0"/>
        <v>0</v>
      </c>
    </row>
    <row r="28" spans="1:9">
      <c r="A28" s="20">
        <v>123937</v>
      </c>
      <c r="B28" s="5" t="s">
        <v>13</v>
      </c>
      <c r="C28" s="5">
        <v>10800</v>
      </c>
      <c r="D28" s="4" t="s">
        <v>34</v>
      </c>
      <c r="E28" s="9">
        <v>0</v>
      </c>
      <c r="F28" s="83">
        <v>0</v>
      </c>
      <c r="G28" s="83">
        <v>0</v>
      </c>
      <c r="H28" s="84">
        <f t="shared" si="0"/>
        <v>0</v>
      </c>
    </row>
    <row r="29" spans="1:9">
      <c r="A29" s="20">
        <v>123940</v>
      </c>
      <c r="B29" s="5" t="s">
        <v>13</v>
      </c>
      <c r="C29" s="5">
        <v>11000</v>
      </c>
      <c r="D29" s="4" t="s">
        <v>35</v>
      </c>
      <c r="E29" s="9">
        <v>780643035</v>
      </c>
      <c r="F29" s="84">
        <v>427486129</v>
      </c>
      <c r="G29" s="84">
        <v>352548686</v>
      </c>
      <c r="H29" s="84">
        <f t="shared" si="0"/>
        <v>855580478</v>
      </c>
    </row>
    <row r="30" spans="1:9">
      <c r="A30" s="20">
        <v>150110</v>
      </c>
      <c r="B30" s="5" t="s">
        <v>13</v>
      </c>
      <c r="C30" s="5">
        <v>13300</v>
      </c>
      <c r="D30" s="4" t="s">
        <v>36</v>
      </c>
      <c r="E30" s="9">
        <v>9525080</v>
      </c>
      <c r="F30" s="83">
        <v>0</v>
      </c>
      <c r="G30" s="84">
        <v>2947395</v>
      </c>
      <c r="H30" s="84">
        <f t="shared" si="0"/>
        <v>6577685</v>
      </c>
    </row>
    <row r="31" spans="1:9">
      <c r="A31" s="20">
        <v>150210</v>
      </c>
      <c r="B31" s="5" t="s">
        <v>13</v>
      </c>
      <c r="C31" s="5">
        <v>13300</v>
      </c>
      <c r="D31" s="4" t="s">
        <v>37</v>
      </c>
      <c r="E31" s="9">
        <v>0</v>
      </c>
      <c r="F31" s="83">
        <v>0</v>
      </c>
      <c r="G31" s="83">
        <v>0</v>
      </c>
      <c r="H31" s="84">
        <f t="shared" si="0"/>
        <v>0</v>
      </c>
    </row>
    <row r="32" spans="1:9">
      <c r="A32" s="20">
        <v>150270</v>
      </c>
      <c r="B32" s="5" t="s">
        <v>13</v>
      </c>
      <c r="C32" s="5">
        <v>13300</v>
      </c>
      <c r="D32" s="4" t="s">
        <v>38</v>
      </c>
      <c r="E32" s="9">
        <v>0</v>
      </c>
      <c r="F32" s="83">
        <v>0</v>
      </c>
      <c r="G32" s="83">
        <v>0</v>
      </c>
      <c r="H32" s="84">
        <f t="shared" si="0"/>
        <v>0</v>
      </c>
    </row>
    <row r="33" spans="1:9">
      <c r="A33" s="20">
        <v>150990</v>
      </c>
      <c r="B33" s="5" t="s">
        <v>13</v>
      </c>
      <c r="C33" s="5">
        <v>13303</v>
      </c>
      <c r="D33" s="4" t="s">
        <v>39</v>
      </c>
      <c r="E33" s="9">
        <v>46534688</v>
      </c>
      <c r="F33" s="83">
        <v>0</v>
      </c>
      <c r="G33" s="83">
        <v>0</v>
      </c>
      <c r="H33" s="84">
        <f t="shared" si="0"/>
        <v>46534688</v>
      </c>
    </row>
    <row r="34" spans="1:9">
      <c r="A34" s="20"/>
      <c r="B34" s="5" t="s">
        <v>13</v>
      </c>
      <c r="C34" s="5"/>
      <c r="D34" s="4" t="s">
        <v>40</v>
      </c>
      <c r="E34" s="9">
        <v>0</v>
      </c>
      <c r="F34" s="83">
        <v>0</v>
      </c>
      <c r="G34" s="83">
        <v>0</v>
      </c>
      <c r="H34" s="84">
        <f t="shared" si="0"/>
        <v>0</v>
      </c>
    </row>
    <row r="35" spans="1:9">
      <c r="A35" s="20">
        <v>152610</v>
      </c>
      <c r="B35" s="5" t="s">
        <v>13</v>
      </c>
      <c r="C35" s="5">
        <v>13600</v>
      </c>
      <c r="D35" s="4" t="s">
        <v>41</v>
      </c>
      <c r="E35" s="9">
        <v>191230</v>
      </c>
      <c r="F35" s="83">
        <v>0</v>
      </c>
      <c r="G35" s="83">
        <v>0</v>
      </c>
      <c r="H35" s="84">
        <f t="shared" si="0"/>
        <v>191230</v>
      </c>
    </row>
    <row r="36" spans="1:9">
      <c r="A36" s="73"/>
      <c r="B36" s="74" t="s">
        <v>13</v>
      </c>
      <c r="C36" s="74">
        <v>19801</v>
      </c>
      <c r="D36" s="75" t="s">
        <v>42</v>
      </c>
      <c r="E36" s="76">
        <v>0</v>
      </c>
      <c r="F36" s="86">
        <v>0</v>
      </c>
      <c r="G36" s="86">
        <v>0</v>
      </c>
      <c r="H36" s="86">
        <f t="shared" si="0"/>
        <v>0</v>
      </c>
      <c r="I36" s="88" t="s">
        <v>43</v>
      </c>
    </row>
    <row r="37" spans="1:9">
      <c r="A37" s="20">
        <v>157110</v>
      </c>
      <c r="B37" s="5" t="s">
        <v>13</v>
      </c>
      <c r="C37" s="5"/>
      <c r="D37" s="4" t="s">
        <v>44</v>
      </c>
      <c r="E37" s="9">
        <v>0</v>
      </c>
      <c r="F37" s="83">
        <v>0</v>
      </c>
      <c r="G37" s="83">
        <v>0</v>
      </c>
      <c r="H37" s="84">
        <f t="shared" si="0"/>
        <v>0</v>
      </c>
    </row>
    <row r="38" spans="1:9">
      <c r="A38" s="20">
        <v>157810</v>
      </c>
      <c r="B38" s="5" t="s">
        <v>13</v>
      </c>
      <c r="C38" s="5"/>
      <c r="D38" s="4" t="s">
        <v>45</v>
      </c>
      <c r="E38" s="9">
        <v>0</v>
      </c>
      <c r="F38" s="83">
        <v>0</v>
      </c>
      <c r="G38" s="83">
        <v>0</v>
      </c>
      <c r="H38" s="84">
        <f t="shared" si="0"/>
        <v>0</v>
      </c>
    </row>
    <row r="39" spans="1:9">
      <c r="A39" s="20">
        <v>157910</v>
      </c>
      <c r="B39" s="5" t="s">
        <v>13</v>
      </c>
      <c r="C39" s="5">
        <v>14300</v>
      </c>
      <c r="D39" s="4" t="s">
        <v>46</v>
      </c>
      <c r="E39" s="9">
        <v>0</v>
      </c>
      <c r="F39" s="83">
        <v>0</v>
      </c>
      <c r="G39" s="83">
        <v>0</v>
      </c>
      <c r="H39" s="84">
        <f t="shared" si="0"/>
        <v>0</v>
      </c>
    </row>
    <row r="40" spans="1:9">
      <c r="A40" s="20">
        <v>173100</v>
      </c>
      <c r="B40" s="5" t="s">
        <v>13</v>
      </c>
      <c r="C40" s="5"/>
      <c r="D40" s="4" t="s">
        <v>47</v>
      </c>
      <c r="E40" s="9">
        <v>0</v>
      </c>
      <c r="F40" s="83">
        <v>0</v>
      </c>
      <c r="G40" s="83">
        <v>0</v>
      </c>
      <c r="H40" s="84">
        <f t="shared" si="0"/>
        <v>0</v>
      </c>
    </row>
    <row r="41" spans="1:9">
      <c r="A41" s="20">
        <v>174100</v>
      </c>
      <c r="B41" s="5" t="s">
        <v>13</v>
      </c>
      <c r="C41" s="5">
        <v>21900</v>
      </c>
      <c r="D41" s="4" t="s">
        <v>48</v>
      </c>
      <c r="E41" s="9">
        <v>272817297</v>
      </c>
      <c r="F41" s="83">
        <v>0</v>
      </c>
      <c r="G41" s="83">
        <v>0</v>
      </c>
      <c r="H41" s="84">
        <f t="shared" si="0"/>
        <v>272817297</v>
      </c>
    </row>
    <row r="42" spans="1:9">
      <c r="A42" s="20">
        <v>177110</v>
      </c>
      <c r="B42" s="5" t="s">
        <v>13</v>
      </c>
      <c r="C42" s="5">
        <v>22100</v>
      </c>
      <c r="D42" s="4" t="s">
        <v>49</v>
      </c>
      <c r="E42" s="9">
        <v>0</v>
      </c>
      <c r="F42" s="83">
        <v>0</v>
      </c>
      <c r="G42" s="83">
        <v>0</v>
      </c>
      <c r="H42" s="84">
        <f t="shared" si="0"/>
        <v>0</v>
      </c>
    </row>
    <row r="43" spans="1:9">
      <c r="A43" s="20">
        <v>177120</v>
      </c>
      <c r="B43" s="5" t="s">
        <v>13</v>
      </c>
      <c r="C43" s="5">
        <v>22300</v>
      </c>
      <c r="D43" s="4" t="s">
        <v>50</v>
      </c>
      <c r="E43" s="9">
        <v>245934526</v>
      </c>
      <c r="F43" s="83">
        <v>0</v>
      </c>
      <c r="G43" s="83">
        <v>0</v>
      </c>
      <c r="H43" s="84">
        <f t="shared" si="0"/>
        <v>245934526</v>
      </c>
    </row>
    <row r="44" spans="1:9">
      <c r="A44" s="20">
        <v>177130</v>
      </c>
      <c r="B44" s="5" t="s">
        <v>13</v>
      </c>
      <c r="C44" s="5">
        <v>22500</v>
      </c>
      <c r="D44" s="4" t="s">
        <v>51</v>
      </c>
      <c r="E44" s="9">
        <v>50429170</v>
      </c>
      <c r="F44" s="83">
        <v>0</v>
      </c>
      <c r="G44" s="83">
        <v>0</v>
      </c>
      <c r="H44" s="84">
        <f t="shared" si="0"/>
        <v>50429170</v>
      </c>
    </row>
    <row r="45" spans="1:9">
      <c r="A45" s="20">
        <v>184110</v>
      </c>
      <c r="B45" s="5" t="s">
        <v>13</v>
      </c>
      <c r="C45" s="5">
        <v>22000</v>
      </c>
      <c r="D45" s="4" t="s">
        <v>52</v>
      </c>
      <c r="E45" s="9">
        <v>-269352497</v>
      </c>
      <c r="F45" s="83">
        <v>0</v>
      </c>
      <c r="G45" s="84">
        <v>74700</v>
      </c>
      <c r="H45" s="84">
        <f>E45+F45-G45</f>
        <v>-269427197</v>
      </c>
    </row>
    <row r="46" spans="1:9">
      <c r="A46" s="20">
        <v>187110</v>
      </c>
      <c r="B46" s="5" t="s">
        <v>13</v>
      </c>
      <c r="C46" s="5">
        <v>22200</v>
      </c>
      <c r="D46" s="4" t="s">
        <v>53</v>
      </c>
      <c r="E46" s="9">
        <v>0</v>
      </c>
      <c r="F46" s="83">
        <v>0</v>
      </c>
      <c r="G46" s="83">
        <v>0</v>
      </c>
      <c r="H46" s="84">
        <f t="shared" si="0"/>
        <v>0</v>
      </c>
    </row>
    <row r="47" spans="1:9">
      <c r="A47" s="20">
        <v>187120</v>
      </c>
      <c r="B47" s="5" t="s">
        <v>13</v>
      </c>
      <c r="C47" s="5">
        <v>22400</v>
      </c>
      <c r="D47" s="4" t="s">
        <v>54</v>
      </c>
      <c r="E47" s="9">
        <v>-167657012</v>
      </c>
      <c r="F47" s="83">
        <v>0</v>
      </c>
      <c r="G47" s="84">
        <v>3186707</v>
      </c>
      <c r="H47" s="84">
        <f t="shared" si="0"/>
        <v>-170843719</v>
      </c>
    </row>
    <row r="48" spans="1:9">
      <c r="A48" s="20">
        <v>187130</v>
      </c>
      <c r="B48" s="5" t="s">
        <v>13</v>
      </c>
      <c r="C48" s="5">
        <v>22600</v>
      </c>
      <c r="D48" s="4" t="s">
        <v>55</v>
      </c>
      <c r="E48" s="9">
        <v>-50106170</v>
      </c>
      <c r="F48" s="83">
        <v>0</v>
      </c>
      <c r="G48" s="84">
        <v>249000</v>
      </c>
      <c r="H48" s="84">
        <f t="shared" si="0"/>
        <v>-50355170</v>
      </c>
    </row>
    <row r="49" spans="1:8">
      <c r="A49" s="20">
        <v>187200</v>
      </c>
      <c r="B49" s="5" t="s">
        <v>13</v>
      </c>
      <c r="C49" s="5">
        <v>10900</v>
      </c>
      <c r="D49" s="4" t="s">
        <v>56</v>
      </c>
      <c r="E49" s="9">
        <v>-6544253</v>
      </c>
      <c r="F49" s="83">
        <v>0</v>
      </c>
      <c r="G49" s="84">
        <v>0</v>
      </c>
      <c r="H49" s="106">
        <f t="shared" si="0"/>
        <v>-6544253</v>
      </c>
    </row>
    <row r="50" spans="1:8">
      <c r="A50" s="20">
        <v>410110</v>
      </c>
      <c r="B50" s="5" t="s">
        <v>13</v>
      </c>
      <c r="C50" s="5"/>
      <c r="D50" s="4"/>
      <c r="E50" s="9">
        <v>0</v>
      </c>
      <c r="F50" s="83">
        <v>0</v>
      </c>
      <c r="G50" s="83">
        <v>0</v>
      </c>
      <c r="H50" s="84">
        <f t="shared" si="0"/>
        <v>0</v>
      </c>
    </row>
    <row r="51" spans="1:8">
      <c r="A51" s="20">
        <v>410520</v>
      </c>
      <c r="B51" s="5" t="s">
        <v>13</v>
      </c>
      <c r="C51" s="5"/>
      <c r="D51" s="4" t="s">
        <v>57</v>
      </c>
      <c r="E51" s="9">
        <v>0</v>
      </c>
      <c r="F51" s="83">
        <v>0</v>
      </c>
      <c r="G51" s="83">
        <v>0</v>
      </c>
      <c r="H51" s="84">
        <f t="shared" si="0"/>
        <v>0</v>
      </c>
    </row>
    <row r="52" spans="1:8">
      <c r="A52" s="20">
        <v>418000</v>
      </c>
      <c r="B52" s="5" t="s">
        <v>13</v>
      </c>
      <c r="C52" s="5">
        <v>25100</v>
      </c>
      <c r="D52" s="4" t="s">
        <v>58</v>
      </c>
      <c r="E52" s="56">
        <v>-9059303</v>
      </c>
      <c r="F52" s="83">
        <v>0</v>
      </c>
      <c r="G52" s="83">
        <v>0</v>
      </c>
      <c r="H52" s="84">
        <f t="shared" si="0"/>
        <v>-9059303</v>
      </c>
    </row>
    <row r="53" spans="1:8">
      <c r="A53" s="20">
        <v>418100</v>
      </c>
      <c r="B53" s="5" t="s">
        <v>13</v>
      </c>
      <c r="C53" s="5">
        <v>25101</v>
      </c>
      <c r="D53" s="4" t="s">
        <v>59</v>
      </c>
      <c r="E53" s="56">
        <v>-3301024946</v>
      </c>
      <c r="F53" s="84">
        <v>3467649191</v>
      </c>
      <c r="G53" s="84">
        <v>2767649191</v>
      </c>
      <c r="H53" s="84">
        <f t="shared" si="0"/>
        <v>-2601024946</v>
      </c>
    </row>
    <row r="54" spans="1:8">
      <c r="A54" s="20">
        <v>418160</v>
      </c>
      <c r="B54" s="5" t="s">
        <v>13</v>
      </c>
      <c r="C54" s="5"/>
      <c r="D54" s="4" t="s">
        <v>60</v>
      </c>
      <c r="E54" s="9">
        <v>0</v>
      </c>
      <c r="F54" s="83">
        <v>0</v>
      </c>
      <c r="G54" s="83">
        <v>0</v>
      </c>
      <c r="H54" s="84">
        <f t="shared" si="0"/>
        <v>0</v>
      </c>
    </row>
    <row r="55" spans="1:8">
      <c r="A55" s="20">
        <v>418260</v>
      </c>
      <c r="B55" s="5" t="s">
        <v>13</v>
      </c>
      <c r="C55" s="5">
        <v>25300</v>
      </c>
      <c r="D55" s="4" t="s">
        <v>61</v>
      </c>
      <c r="E55" s="9">
        <v>0</v>
      </c>
      <c r="F55" s="83">
        <v>0</v>
      </c>
      <c r="G55" s="83">
        <v>0</v>
      </c>
      <c r="H55" s="84">
        <f t="shared" si="0"/>
        <v>0</v>
      </c>
    </row>
    <row r="56" spans="1:8">
      <c r="A56" s="20">
        <v>418310</v>
      </c>
      <c r="B56" s="5" t="s">
        <v>13</v>
      </c>
      <c r="C56" s="5">
        <v>25301</v>
      </c>
      <c r="D56" s="4" t="s">
        <v>62</v>
      </c>
      <c r="E56" s="9">
        <v>-3272883</v>
      </c>
      <c r="F56" s="83">
        <v>0</v>
      </c>
      <c r="G56" s="84">
        <v>3105326</v>
      </c>
      <c r="H56" s="84">
        <f t="shared" si="0"/>
        <v>-6378209</v>
      </c>
    </row>
    <row r="57" spans="1:8">
      <c r="A57" s="20">
        <v>418910</v>
      </c>
      <c r="B57" s="5" t="s">
        <v>13</v>
      </c>
      <c r="C57" s="5"/>
      <c r="D57" s="4" t="s">
        <v>63</v>
      </c>
      <c r="E57" s="9">
        <v>0</v>
      </c>
      <c r="F57" s="83">
        <v>0</v>
      </c>
      <c r="G57" s="83">
        <v>0</v>
      </c>
      <c r="H57" s="84">
        <f t="shared" si="0"/>
        <v>0</v>
      </c>
    </row>
    <row r="58" spans="1:8">
      <c r="A58" s="20">
        <v>422120</v>
      </c>
      <c r="B58" s="5" t="s">
        <v>13</v>
      </c>
      <c r="C58" s="5">
        <v>26200</v>
      </c>
      <c r="D58" s="4" t="s">
        <v>64</v>
      </c>
      <c r="E58" s="9">
        <v>0</v>
      </c>
      <c r="F58" s="83">
        <v>0</v>
      </c>
      <c r="G58" s="83">
        <v>0</v>
      </c>
      <c r="H58" s="84">
        <f t="shared" si="0"/>
        <v>0</v>
      </c>
    </row>
    <row r="59" spans="1:8">
      <c r="A59" s="20">
        <v>423000</v>
      </c>
      <c r="B59" s="5" t="s">
        <v>13</v>
      </c>
      <c r="C59" s="5">
        <v>26201</v>
      </c>
      <c r="D59" s="4" t="s">
        <v>65</v>
      </c>
      <c r="E59" s="9">
        <v>-143646091</v>
      </c>
      <c r="F59" s="83">
        <v>0</v>
      </c>
      <c r="G59" s="84">
        <v>2922168</v>
      </c>
      <c r="H59" s="84">
        <f t="shared" si="0"/>
        <v>-146568259</v>
      </c>
    </row>
    <row r="60" spans="1:8">
      <c r="A60" s="20">
        <v>428000</v>
      </c>
      <c r="B60" s="5" t="s">
        <v>13</v>
      </c>
      <c r="C60" s="5">
        <v>26200</v>
      </c>
      <c r="D60" s="4" t="s">
        <v>66</v>
      </c>
      <c r="E60" s="9">
        <v>0</v>
      </c>
      <c r="F60" s="83">
        <v>0</v>
      </c>
      <c r="G60" s="83">
        <v>0</v>
      </c>
      <c r="H60" s="84">
        <f t="shared" si="0"/>
        <v>0</v>
      </c>
    </row>
    <row r="61" spans="1:8">
      <c r="A61" s="73"/>
      <c r="B61" s="74" t="s">
        <v>13</v>
      </c>
      <c r="C61" s="74">
        <v>26205</v>
      </c>
      <c r="D61" s="75" t="s">
        <v>67</v>
      </c>
      <c r="E61" s="76">
        <v>1000000000</v>
      </c>
      <c r="F61" s="86">
        <v>0</v>
      </c>
      <c r="G61" s="86">
        <v>0</v>
      </c>
      <c r="H61" s="86">
        <f t="shared" si="0"/>
        <v>1000000000</v>
      </c>
    </row>
    <row r="62" spans="1:8">
      <c r="A62" s="20">
        <v>428810</v>
      </c>
      <c r="B62" s="5" t="s">
        <v>13</v>
      </c>
      <c r="C62" s="5">
        <v>27500</v>
      </c>
      <c r="D62" s="4" t="s">
        <v>68</v>
      </c>
      <c r="E62" s="9">
        <v>-23510000</v>
      </c>
      <c r="F62" s="84">
        <v>15528310</v>
      </c>
      <c r="G62" s="84">
        <v>35197640</v>
      </c>
      <c r="H62" s="84">
        <f t="shared" si="0"/>
        <v>-43179330</v>
      </c>
    </row>
    <row r="63" spans="1:8">
      <c r="A63" s="20">
        <v>428820</v>
      </c>
      <c r="B63" s="5" t="s">
        <v>13</v>
      </c>
      <c r="C63" s="5">
        <v>27600</v>
      </c>
      <c r="D63" s="4" t="s">
        <v>69</v>
      </c>
      <c r="E63" s="9">
        <v>6453230</v>
      </c>
      <c r="F63" s="84">
        <v>1552790</v>
      </c>
      <c r="G63" s="84">
        <v>3519730</v>
      </c>
      <c r="H63" s="84">
        <f t="shared" si="0"/>
        <v>4486290</v>
      </c>
    </row>
    <row r="64" spans="1:8">
      <c r="A64" s="20">
        <v>428830</v>
      </c>
      <c r="B64" s="5" t="s">
        <v>13</v>
      </c>
      <c r="C64" s="5">
        <v>27700</v>
      </c>
      <c r="D64" s="4" t="s">
        <v>70</v>
      </c>
      <c r="E64" s="9">
        <v>-2421260</v>
      </c>
      <c r="F64" s="84">
        <v>2421260</v>
      </c>
      <c r="G64" s="84">
        <v>2421260</v>
      </c>
      <c r="H64" s="84">
        <f t="shared" si="0"/>
        <v>-2421260</v>
      </c>
    </row>
    <row r="65" spans="1:9">
      <c r="A65" s="20">
        <v>428840</v>
      </c>
      <c r="B65" s="5" t="s">
        <v>13</v>
      </c>
      <c r="C65" s="5">
        <v>27800</v>
      </c>
      <c r="D65" s="4" t="s">
        <v>71</v>
      </c>
      <c r="E65" s="9">
        <v>-4600240</v>
      </c>
      <c r="F65" s="84">
        <v>4769620</v>
      </c>
      <c r="G65" s="84">
        <v>5276060</v>
      </c>
      <c r="H65" s="84">
        <f t="shared" si="0"/>
        <v>-5106680</v>
      </c>
    </row>
    <row r="66" spans="1:9">
      <c r="A66" s="20">
        <v>441100</v>
      </c>
      <c r="B66" s="5" t="s">
        <v>13</v>
      </c>
      <c r="C66" s="5">
        <v>26203</v>
      </c>
      <c r="D66" s="4" t="s">
        <v>72</v>
      </c>
      <c r="E66" s="9">
        <v>-1132657229</v>
      </c>
      <c r="F66" s="83">
        <v>0</v>
      </c>
      <c r="G66" s="83">
        <v>0</v>
      </c>
      <c r="H66" s="84">
        <f t="shared" si="0"/>
        <v>-1132657229</v>
      </c>
    </row>
    <row r="67" spans="1:9">
      <c r="A67" s="20">
        <v>412100</v>
      </c>
      <c r="B67" s="5" t="s">
        <v>13</v>
      </c>
      <c r="C67" s="5"/>
      <c r="D67" s="4"/>
      <c r="E67" s="9">
        <v>0</v>
      </c>
      <c r="F67" s="83">
        <v>0</v>
      </c>
      <c r="G67" s="83">
        <v>0</v>
      </c>
      <c r="H67" s="84">
        <f t="shared" si="0"/>
        <v>0</v>
      </c>
    </row>
    <row r="68" spans="1:9">
      <c r="A68" s="20">
        <v>448930</v>
      </c>
      <c r="B68" s="5" t="s">
        <v>13</v>
      </c>
      <c r="C68" s="5"/>
      <c r="D68" s="4" t="s">
        <v>73</v>
      </c>
      <c r="E68" s="9">
        <v>0</v>
      </c>
      <c r="F68" s="83">
        <v>0</v>
      </c>
      <c r="G68" s="83">
        <v>0</v>
      </c>
      <c r="H68" s="84">
        <f t="shared" si="0"/>
        <v>0</v>
      </c>
    </row>
    <row r="69" spans="1:9">
      <c r="A69" s="20">
        <v>466010</v>
      </c>
      <c r="B69" s="5" t="s">
        <v>13</v>
      </c>
      <c r="C69" s="5"/>
      <c r="D69" s="4" t="s">
        <v>74</v>
      </c>
      <c r="E69" s="56">
        <v>0</v>
      </c>
      <c r="F69" s="83">
        <v>0</v>
      </c>
      <c r="G69" s="83">
        <v>0</v>
      </c>
      <c r="H69" s="84">
        <f t="shared" si="0"/>
        <v>0</v>
      </c>
    </row>
    <row r="70" spans="1:9">
      <c r="A70" s="20">
        <v>466020</v>
      </c>
      <c r="B70" s="5" t="s">
        <v>13</v>
      </c>
      <c r="C70" s="5"/>
      <c r="D70" s="4" t="s">
        <v>75</v>
      </c>
      <c r="E70" s="56">
        <v>0</v>
      </c>
      <c r="F70" s="83">
        <v>0</v>
      </c>
      <c r="G70" s="83">
        <v>0</v>
      </c>
      <c r="H70" s="84">
        <f t="shared" si="0"/>
        <v>0</v>
      </c>
    </row>
    <row r="71" spans="1:9">
      <c r="A71" s="20">
        <v>467110</v>
      </c>
      <c r="B71" s="5" t="s">
        <v>13</v>
      </c>
      <c r="C71" s="5"/>
      <c r="D71" s="4" t="s">
        <v>76</v>
      </c>
      <c r="E71" s="9">
        <v>0</v>
      </c>
      <c r="F71" s="83">
        <v>0</v>
      </c>
      <c r="G71" s="83">
        <v>0</v>
      </c>
      <c r="H71" s="84">
        <f t="shared" si="0"/>
        <v>0</v>
      </c>
    </row>
    <row r="72" spans="1:9">
      <c r="A72" s="20">
        <v>484004</v>
      </c>
      <c r="B72" s="5" t="s">
        <v>13</v>
      </c>
      <c r="C72" s="5"/>
      <c r="D72" s="4" t="s">
        <v>77</v>
      </c>
      <c r="E72" s="9">
        <v>0</v>
      </c>
      <c r="F72" s="83">
        <v>0</v>
      </c>
      <c r="G72" s="83">
        <v>0</v>
      </c>
      <c r="H72" s="84">
        <f t="shared" si="0"/>
        <v>0</v>
      </c>
    </row>
    <row r="73" spans="1:9">
      <c r="A73" s="107">
        <v>484037</v>
      </c>
      <c r="B73" s="108" t="s">
        <v>13</v>
      </c>
      <c r="C73" s="108">
        <v>28000</v>
      </c>
      <c r="D73" s="109" t="s">
        <v>78</v>
      </c>
      <c r="E73" s="113">
        <v>6898688348</v>
      </c>
      <c r="F73" s="111">
        <v>190154350</v>
      </c>
      <c r="G73" s="111">
        <v>497649442</v>
      </c>
      <c r="H73" s="111">
        <f t="shared" si="0"/>
        <v>6591193256</v>
      </c>
      <c r="I73" s="112"/>
    </row>
    <row r="74" spans="1:9">
      <c r="A74" s="20">
        <v>484183</v>
      </c>
      <c r="B74" s="5" t="s">
        <v>13</v>
      </c>
      <c r="C74" s="5"/>
      <c r="D74" s="4" t="s">
        <v>79</v>
      </c>
      <c r="E74" s="9">
        <v>0</v>
      </c>
      <c r="F74" s="83">
        <v>0</v>
      </c>
      <c r="G74" s="83">
        <v>0</v>
      </c>
      <c r="H74" s="84">
        <f t="shared" ref="H74:H139" si="1">E74+F74-G74</f>
        <v>0</v>
      </c>
    </row>
    <row r="75" spans="1:9">
      <c r="A75" s="20">
        <v>484197</v>
      </c>
      <c r="B75" s="5" t="s">
        <v>13</v>
      </c>
      <c r="C75" s="5">
        <v>28200</v>
      </c>
      <c r="D75" s="4" t="s">
        <v>80</v>
      </c>
      <c r="E75" s="56">
        <v>0</v>
      </c>
      <c r="F75" s="83">
        <v>0</v>
      </c>
      <c r="G75" s="83">
        <v>0</v>
      </c>
      <c r="H75" s="84">
        <f t="shared" si="1"/>
        <v>0</v>
      </c>
    </row>
    <row r="76" spans="1:9">
      <c r="A76" s="20">
        <v>484281</v>
      </c>
      <c r="B76" s="5" t="s">
        <v>13</v>
      </c>
      <c r="C76" s="5"/>
      <c r="D76" s="4" t="s">
        <v>81</v>
      </c>
      <c r="E76" s="9">
        <v>0</v>
      </c>
      <c r="F76" s="83">
        <v>0</v>
      </c>
      <c r="G76" s="83">
        <v>0</v>
      </c>
      <c r="H76" s="84">
        <f t="shared" si="1"/>
        <v>0</v>
      </c>
    </row>
    <row r="77" spans="1:9">
      <c r="A77" s="20">
        <v>484307</v>
      </c>
      <c r="B77" s="5" t="s">
        <v>13</v>
      </c>
      <c r="C77" s="5"/>
      <c r="D77" s="4" t="s">
        <v>82</v>
      </c>
      <c r="E77" s="9">
        <v>0</v>
      </c>
      <c r="F77" s="83">
        <v>0</v>
      </c>
      <c r="G77" s="83">
        <v>0</v>
      </c>
      <c r="H77" s="84">
        <f t="shared" si="1"/>
        <v>0</v>
      </c>
    </row>
    <row r="78" spans="1:9">
      <c r="A78" s="20">
        <v>484423</v>
      </c>
      <c r="B78" s="5" t="s">
        <v>13</v>
      </c>
      <c r="C78" s="5">
        <v>28500</v>
      </c>
      <c r="D78" s="4" t="s">
        <v>83</v>
      </c>
      <c r="E78" s="9">
        <v>-102414203</v>
      </c>
      <c r="F78" s="84">
        <v>24555269</v>
      </c>
      <c r="G78" s="83">
        <v>0</v>
      </c>
      <c r="H78" s="84">
        <f t="shared" si="1"/>
        <v>-77858934</v>
      </c>
    </row>
    <row r="79" spans="1:9">
      <c r="A79" s="20">
        <v>484941</v>
      </c>
      <c r="B79" s="5" t="s">
        <v>13</v>
      </c>
      <c r="C79" s="5"/>
      <c r="D79" s="4" t="s">
        <v>84</v>
      </c>
      <c r="E79" s="9">
        <v>0</v>
      </c>
      <c r="F79" s="83">
        <v>0</v>
      </c>
      <c r="G79" s="83">
        <v>0</v>
      </c>
      <c r="H79" s="84">
        <f t="shared" si="1"/>
        <v>0</v>
      </c>
    </row>
    <row r="80" spans="1:9">
      <c r="A80" s="125"/>
      <c r="B80" s="126" t="s">
        <v>13</v>
      </c>
      <c r="C80" s="126">
        <v>28700</v>
      </c>
      <c r="D80" s="127" t="s">
        <v>712</v>
      </c>
      <c r="E80" s="128">
        <v>-11280267</v>
      </c>
      <c r="F80" s="129">
        <v>12890492</v>
      </c>
      <c r="G80" s="129">
        <v>23147442</v>
      </c>
      <c r="H80" s="130">
        <f>E80+F80-G80</f>
        <v>-21537217</v>
      </c>
    </row>
    <row r="81" spans="1:9">
      <c r="A81" s="20">
        <v>494020</v>
      </c>
      <c r="B81" s="5" t="s">
        <v>13</v>
      </c>
      <c r="C81" s="5"/>
      <c r="D81" s="4"/>
      <c r="E81" s="9">
        <v>0</v>
      </c>
      <c r="F81" s="83">
        <v>0</v>
      </c>
      <c r="G81" s="83">
        <v>0</v>
      </c>
      <c r="H81" s="84">
        <f t="shared" si="1"/>
        <v>0</v>
      </c>
    </row>
    <row r="82" spans="1:9">
      <c r="A82" s="20">
        <v>496000</v>
      </c>
      <c r="B82" s="5" t="s">
        <v>13</v>
      </c>
      <c r="C82" s="5">
        <v>33100</v>
      </c>
      <c r="D82" s="4" t="s">
        <v>85</v>
      </c>
      <c r="E82" s="9">
        <v>-498060000</v>
      </c>
      <c r="F82" s="83">
        <v>0</v>
      </c>
      <c r="G82" s="83">
        <v>0</v>
      </c>
      <c r="H82" s="84">
        <f t="shared" si="1"/>
        <v>-498060000</v>
      </c>
    </row>
    <row r="83" spans="1:9">
      <c r="A83" s="20">
        <v>498000</v>
      </c>
      <c r="B83" s="5" t="s">
        <v>13</v>
      </c>
      <c r="C83" s="5">
        <v>34100</v>
      </c>
      <c r="D83" s="4" t="s">
        <v>86</v>
      </c>
      <c r="E83" s="9">
        <v>-76665752</v>
      </c>
      <c r="F83" s="83">
        <v>0</v>
      </c>
      <c r="G83" s="83">
        <v>0</v>
      </c>
      <c r="H83" s="84">
        <f t="shared" si="1"/>
        <v>-76665752</v>
      </c>
    </row>
    <row r="84" spans="1:9">
      <c r="A84" s="58">
        <v>499110</v>
      </c>
      <c r="B84" s="59" t="s">
        <v>13</v>
      </c>
      <c r="C84" s="59">
        <v>37500</v>
      </c>
      <c r="D84" s="60" t="s">
        <v>87</v>
      </c>
      <c r="E84" s="61">
        <v>-9154715196</v>
      </c>
      <c r="F84" s="85">
        <v>0</v>
      </c>
      <c r="G84" s="85">
        <v>0</v>
      </c>
      <c r="H84" s="85">
        <f t="shared" si="1"/>
        <v>-9154715196</v>
      </c>
      <c r="I84" s="88"/>
    </row>
    <row r="85" spans="1:9">
      <c r="A85" s="20" t="s">
        <v>88</v>
      </c>
      <c r="B85" s="5" t="s">
        <v>13</v>
      </c>
      <c r="C85" s="5">
        <v>40100</v>
      </c>
      <c r="D85" s="4" t="s">
        <v>89</v>
      </c>
      <c r="E85" s="9">
        <v>0</v>
      </c>
      <c r="F85" s="83">
        <v>0</v>
      </c>
      <c r="G85" s="83">
        <v>0</v>
      </c>
      <c r="H85" s="84">
        <f t="shared" si="1"/>
        <v>0</v>
      </c>
    </row>
    <row r="86" spans="1:9">
      <c r="A86" s="20" t="s">
        <v>90</v>
      </c>
      <c r="B86" s="5" t="s">
        <v>13</v>
      </c>
      <c r="C86" s="5">
        <v>40100</v>
      </c>
      <c r="D86" s="4" t="s">
        <v>91</v>
      </c>
      <c r="E86" s="9">
        <v>0</v>
      </c>
      <c r="F86" s="83">
        <v>0</v>
      </c>
      <c r="G86" s="83">
        <v>0</v>
      </c>
      <c r="H86" s="84">
        <f t="shared" si="1"/>
        <v>0</v>
      </c>
    </row>
    <row r="87" spans="1:9">
      <c r="A87" s="20" t="s">
        <v>92</v>
      </c>
      <c r="B87" s="5" t="s">
        <v>13</v>
      </c>
      <c r="C87" s="5">
        <v>40100</v>
      </c>
      <c r="D87" s="4" t="s">
        <v>93</v>
      </c>
      <c r="E87" s="9">
        <v>0</v>
      </c>
      <c r="F87" s="83">
        <v>0</v>
      </c>
      <c r="G87" s="83">
        <v>0</v>
      </c>
      <c r="H87" s="84">
        <f t="shared" si="1"/>
        <v>0</v>
      </c>
    </row>
    <row r="88" spans="1:9">
      <c r="A88" s="20" t="s">
        <v>94</v>
      </c>
      <c r="B88" s="5" t="s">
        <v>13</v>
      </c>
      <c r="C88" s="5">
        <v>40100</v>
      </c>
      <c r="D88" s="4" t="s">
        <v>95</v>
      </c>
      <c r="E88" s="9">
        <v>0</v>
      </c>
      <c r="F88" s="83">
        <v>0</v>
      </c>
      <c r="G88" s="83">
        <v>0</v>
      </c>
      <c r="H88" s="84">
        <f t="shared" si="1"/>
        <v>0</v>
      </c>
    </row>
    <row r="89" spans="1:9">
      <c r="A89" s="20" t="s">
        <v>96</v>
      </c>
      <c r="B89" s="5" t="s">
        <v>13</v>
      </c>
      <c r="C89" s="5">
        <v>40100</v>
      </c>
      <c r="D89" s="4" t="s">
        <v>97</v>
      </c>
      <c r="E89" s="9">
        <v>0</v>
      </c>
      <c r="F89" s="83">
        <v>0</v>
      </c>
      <c r="G89" s="83">
        <v>0</v>
      </c>
      <c r="H89" s="84">
        <f t="shared" si="1"/>
        <v>0</v>
      </c>
    </row>
    <row r="90" spans="1:9">
      <c r="A90" s="20" t="s">
        <v>98</v>
      </c>
      <c r="B90" s="5" t="s">
        <v>13</v>
      </c>
      <c r="C90" s="5">
        <v>40100</v>
      </c>
      <c r="D90" s="4" t="s">
        <v>99</v>
      </c>
      <c r="E90" s="9">
        <v>-113477291</v>
      </c>
      <c r="F90" s="84">
        <v>258608764</v>
      </c>
      <c r="G90" s="84">
        <v>167160276</v>
      </c>
      <c r="H90" s="84">
        <f t="shared" si="1"/>
        <v>-22028803</v>
      </c>
    </row>
    <row r="91" spans="1:9">
      <c r="A91" s="20" t="s">
        <v>100</v>
      </c>
      <c r="B91" s="5" t="s">
        <v>13</v>
      </c>
      <c r="C91" s="5">
        <v>40100</v>
      </c>
      <c r="D91" s="4" t="s">
        <v>101</v>
      </c>
      <c r="E91" s="9">
        <v>0</v>
      </c>
      <c r="F91" s="83">
        <v>0</v>
      </c>
      <c r="G91" s="83">
        <v>0</v>
      </c>
      <c r="H91" s="84">
        <f t="shared" si="1"/>
        <v>0</v>
      </c>
    </row>
    <row r="92" spans="1:9">
      <c r="A92" s="20" t="s">
        <v>102</v>
      </c>
      <c r="B92" s="5" t="s">
        <v>13</v>
      </c>
      <c r="C92" s="5">
        <v>40100</v>
      </c>
      <c r="D92" s="4" t="s">
        <v>103</v>
      </c>
      <c r="E92" s="9">
        <v>0</v>
      </c>
      <c r="F92" s="83">
        <v>0</v>
      </c>
      <c r="G92" s="83">
        <v>0</v>
      </c>
      <c r="H92" s="84">
        <f t="shared" si="1"/>
        <v>0</v>
      </c>
    </row>
    <row r="93" spans="1:9">
      <c r="A93" s="20" t="s">
        <v>104</v>
      </c>
      <c r="B93" s="5" t="s">
        <v>13</v>
      </c>
      <c r="C93" s="5">
        <v>40101</v>
      </c>
      <c r="D93" s="4" t="s">
        <v>105</v>
      </c>
      <c r="E93" s="9">
        <v>-5122467724</v>
      </c>
      <c r="F93" s="83">
        <v>0</v>
      </c>
      <c r="G93" s="84">
        <v>2770451221</v>
      </c>
      <c r="H93" s="84">
        <f t="shared" si="1"/>
        <v>-7892918945</v>
      </c>
    </row>
    <row r="94" spans="1:9">
      <c r="A94" s="20" t="s">
        <v>106</v>
      </c>
      <c r="B94" s="5" t="s">
        <v>13</v>
      </c>
      <c r="C94" s="5">
        <v>40102</v>
      </c>
      <c r="D94" s="4" t="s">
        <v>107</v>
      </c>
      <c r="E94" s="9">
        <v>-2713000</v>
      </c>
      <c r="F94" s="83">
        <v>0</v>
      </c>
      <c r="G94" s="83">
        <v>0</v>
      </c>
      <c r="H94" s="84">
        <f>E94+F94-G94</f>
        <v>-2713000</v>
      </c>
    </row>
    <row r="95" spans="1:9">
      <c r="A95" s="20" t="s">
        <v>108</v>
      </c>
      <c r="B95" s="5" t="s">
        <v>13</v>
      </c>
      <c r="C95" s="5">
        <v>45100</v>
      </c>
      <c r="D95" s="4" t="s">
        <v>109</v>
      </c>
      <c r="E95" s="9">
        <v>0</v>
      </c>
      <c r="F95" s="83">
        <v>0</v>
      </c>
      <c r="G95" s="83">
        <v>0</v>
      </c>
      <c r="H95" s="84">
        <f t="shared" si="1"/>
        <v>0</v>
      </c>
    </row>
    <row r="96" spans="1:9">
      <c r="A96" s="20" t="s">
        <v>110</v>
      </c>
      <c r="B96" s="5" t="s">
        <v>13</v>
      </c>
      <c r="C96" s="5">
        <v>45101</v>
      </c>
      <c r="D96" s="4" t="s">
        <v>111</v>
      </c>
      <c r="E96" s="9">
        <v>4657028697</v>
      </c>
      <c r="F96" s="84">
        <v>2565188721</v>
      </c>
      <c r="G96" s="83">
        <v>0</v>
      </c>
      <c r="H96" s="84">
        <f t="shared" si="1"/>
        <v>7222217418</v>
      </c>
    </row>
    <row r="97" spans="1:8">
      <c r="A97" s="20" t="s">
        <v>112</v>
      </c>
      <c r="B97" s="5" t="s">
        <v>13</v>
      </c>
      <c r="C97" s="5">
        <v>45102</v>
      </c>
      <c r="D97" s="4" t="s">
        <v>113</v>
      </c>
      <c r="E97" s="9">
        <v>-12767950</v>
      </c>
      <c r="F97" s="83">
        <v>0</v>
      </c>
      <c r="G97" s="83">
        <v>0</v>
      </c>
      <c r="H97" s="84">
        <f t="shared" si="1"/>
        <v>-12767950</v>
      </c>
    </row>
    <row r="98" spans="1:8">
      <c r="A98" s="20" t="s">
        <v>114</v>
      </c>
      <c r="B98" s="5" t="s">
        <v>13</v>
      </c>
      <c r="C98" s="5">
        <v>80200</v>
      </c>
      <c r="D98" s="4" t="s">
        <v>115</v>
      </c>
      <c r="E98" s="9">
        <v>51980146</v>
      </c>
      <c r="F98" s="84">
        <v>38013454</v>
      </c>
      <c r="G98" s="83">
        <v>0</v>
      </c>
      <c r="H98" s="84">
        <f t="shared" si="1"/>
        <v>89993600</v>
      </c>
    </row>
    <row r="99" spans="1:8">
      <c r="A99" s="20" t="s">
        <v>116</v>
      </c>
      <c r="B99" s="5" t="s">
        <v>13</v>
      </c>
      <c r="C99" s="5">
        <v>80200</v>
      </c>
      <c r="D99" s="4" t="s">
        <v>117</v>
      </c>
      <c r="E99" s="9">
        <v>0</v>
      </c>
      <c r="F99" s="83">
        <v>0</v>
      </c>
      <c r="G99" s="83">
        <v>0</v>
      </c>
      <c r="H99" s="84">
        <f t="shared" si="1"/>
        <v>0</v>
      </c>
    </row>
    <row r="100" spans="1:8">
      <c r="A100" s="20" t="s">
        <v>118</v>
      </c>
      <c r="B100" s="5" t="s">
        <v>13</v>
      </c>
      <c r="C100" s="5">
        <v>80200</v>
      </c>
      <c r="D100" s="4" t="s">
        <v>119</v>
      </c>
      <c r="E100" s="9">
        <v>0</v>
      </c>
      <c r="F100" s="83">
        <v>0</v>
      </c>
      <c r="G100" s="83">
        <v>0</v>
      </c>
      <c r="H100" s="84">
        <f t="shared" si="1"/>
        <v>0</v>
      </c>
    </row>
    <row r="101" spans="1:8">
      <c r="A101" s="20" t="s">
        <v>120</v>
      </c>
      <c r="B101" s="5" t="s">
        <v>13</v>
      </c>
      <c r="C101" s="5">
        <v>80200</v>
      </c>
      <c r="D101" s="4" t="s">
        <v>121</v>
      </c>
      <c r="E101" s="9">
        <v>20580252</v>
      </c>
      <c r="F101" s="84">
        <v>15390186</v>
      </c>
      <c r="G101" s="83">
        <v>0</v>
      </c>
      <c r="H101" s="84">
        <f t="shared" si="1"/>
        <v>35970438</v>
      </c>
    </row>
    <row r="102" spans="1:8">
      <c r="A102" s="20" t="s">
        <v>122</v>
      </c>
      <c r="B102" s="5" t="s">
        <v>13</v>
      </c>
      <c r="C102" s="5">
        <v>80200</v>
      </c>
      <c r="D102" s="4" t="s">
        <v>123</v>
      </c>
      <c r="E102" s="9">
        <v>17133704</v>
      </c>
      <c r="F102" s="84">
        <v>12846305</v>
      </c>
      <c r="G102" s="83">
        <v>0</v>
      </c>
      <c r="H102" s="84">
        <f t="shared" si="1"/>
        <v>29980009</v>
      </c>
    </row>
    <row r="103" spans="1:8">
      <c r="A103" s="20" t="s">
        <v>124</v>
      </c>
      <c r="B103" s="5" t="s">
        <v>13</v>
      </c>
      <c r="C103" s="5">
        <v>80200</v>
      </c>
      <c r="D103" s="4" t="s">
        <v>125</v>
      </c>
      <c r="E103" s="9">
        <v>9315978</v>
      </c>
      <c r="F103" s="84">
        <v>7963315</v>
      </c>
      <c r="G103" s="83">
        <v>0</v>
      </c>
      <c r="H103" s="84">
        <f t="shared" si="1"/>
        <v>17279293</v>
      </c>
    </row>
    <row r="104" spans="1:8">
      <c r="A104" s="20" t="s">
        <v>126</v>
      </c>
      <c r="B104" s="5" t="s">
        <v>13</v>
      </c>
      <c r="C104" s="5">
        <v>80200</v>
      </c>
      <c r="D104" s="4" t="s">
        <v>127</v>
      </c>
      <c r="E104" s="9">
        <v>46574240</v>
      </c>
      <c r="F104" s="84">
        <v>42205953</v>
      </c>
      <c r="G104" s="83">
        <v>0</v>
      </c>
      <c r="H104" s="84">
        <f t="shared" si="1"/>
        <v>88780193</v>
      </c>
    </row>
    <row r="105" spans="1:8">
      <c r="A105" s="20" t="s">
        <v>128</v>
      </c>
      <c r="B105" s="5" t="s">
        <v>13</v>
      </c>
      <c r="C105" s="5">
        <v>80200</v>
      </c>
      <c r="D105" s="4" t="s">
        <v>129</v>
      </c>
      <c r="E105" s="9">
        <v>52827518</v>
      </c>
      <c r="F105" s="84">
        <v>39391739</v>
      </c>
      <c r="G105" s="83">
        <v>0</v>
      </c>
      <c r="H105" s="84">
        <f t="shared" si="1"/>
        <v>92219257</v>
      </c>
    </row>
    <row r="106" spans="1:8">
      <c r="A106" s="20">
        <v>782000</v>
      </c>
      <c r="B106" s="5" t="s">
        <v>13</v>
      </c>
      <c r="C106" s="5">
        <v>81100</v>
      </c>
      <c r="D106" s="4" t="s">
        <v>130</v>
      </c>
      <c r="E106" s="9">
        <v>0</v>
      </c>
      <c r="F106" s="84">
        <v>280000</v>
      </c>
      <c r="G106" s="83">
        <v>0</v>
      </c>
      <c r="H106" s="84">
        <f t="shared" si="1"/>
        <v>280000</v>
      </c>
    </row>
    <row r="107" spans="1:8">
      <c r="A107" s="20" t="s">
        <v>131</v>
      </c>
      <c r="B107" s="5" t="s">
        <v>13</v>
      </c>
      <c r="C107" s="5">
        <v>81100</v>
      </c>
      <c r="D107" s="4" t="s">
        <v>132</v>
      </c>
      <c r="E107" s="9">
        <v>0</v>
      </c>
      <c r="F107" s="83">
        <v>0</v>
      </c>
      <c r="G107" s="83">
        <v>0</v>
      </c>
      <c r="H107" s="84">
        <f t="shared" si="1"/>
        <v>0</v>
      </c>
    </row>
    <row r="108" spans="1:8">
      <c r="A108" s="20" t="s">
        <v>133</v>
      </c>
      <c r="B108" s="5" t="s">
        <v>13</v>
      </c>
      <c r="C108" s="5">
        <v>81100</v>
      </c>
      <c r="D108" s="4" t="s">
        <v>134</v>
      </c>
      <c r="E108" s="9">
        <v>0</v>
      </c>
      <c r="F108" s="83">
        <v>0</v>
      </c>
      <c r="G108" s="83">
        <v>0</v>
      </c>
      <c r="H108" s="84">
        <f t="shared" si="1"/>
        <v>0</v>
      </c>
    </row>
    <row r="109" spans="1:8">
      <c r="A109" s="20" t="s">
        <v>135</v>
      </c>
      <c r="B109" s="5" t="s">
        <v>13</v>
      </c>
      <c r="C109" s="5">
        <v>81100</v>
      </c>
      <c r="D109" s="4" t="s">
        <v>136</v>
      </c>
      <c r="E109" s="9">
        <v>0</v>
      </c>
      <c r="F109" s="83">
        <v>0</v>
      </c>
      <c r="G109" s="83">
        <v>0</v>
      </c>
      <c r="H109" s="84">
        <f t="shared" si="1"/>
        <v>0</v>
      </c>
    </row>
    <row r="110" spans="1:8">
      <c r="A110" s="20" t="s">
        <v>137</v>
      </c>
      <c r="B110" s="5" t="s">
        <v>13</v>
      </c>
      <c r="C110" s="5">
        <v>81100</v>
      </c>
      <c r="D110" s="4" t="s">
        <v>138</v>
      </c>
      <c r="E110" s="9">
        <v>0</v>
      </c>
      <c r="F110" s="83">
        <v>0</v>
      </c>
      <c r="G110" s="83">
        <v>0</v>
      </c>
      <c r="H110" s="84">
        <f t="shared" si="1"/>
        <v>0</v>
      </c>
    </row>
    <row r="111" spans="1:8">
      <c r="A111" s="20" t="s">
        <v>139</v>
      </c>
      <c r="B111" s="5" t="s">
        <v>13</v>
      </c>
      <c r="C111" s="5">
        <v>81100</v>
      </c>
      <c r="D111" s="4" t="s">
        <v>140</v>
      </c>
      <c r="E111" s="9">
        <v>0</v>
      </c>
      <c r="F111" s="83">
        <v>0</v>
      </c>
      <c r="G111" s="83">
        <v>0</v>
      </c>
      <c r="H111" s="84">
        <f t="shared" si="1"/>
        <v>0</v>
      </c>
    </row>
    <row r="112" spans="1:8">
      <c r="A112" s="20" t="s">
        <v>141</v>
      </c>
      <c r="B112" s="5" t="s">
        <v>13</v>
      </c>
      <c r="C112" s="5">
        <v>81100</v>
      </c>
      <c r="D112" s="4" t="s">
        <v>142</v>
      </c>
      <c r="E112" s="9">
        <v>0</v>
      </c>
      <c r="F112" s="83">
        <v>0</v>
      </c>
      <c r="G112" s="83">
        <v>0</v>
      </c>
      <c r="H112" s="84">
        <f t="shared" si="1"/>
        <v>0</v>
      </c>
    </row>
    <row r="113" spans="1:8">
      <c r="A113" s="20" t="s">
        <v>143</v>
      </c>
      <c r="B113" s="5" t="s">
        <v>13</v>
      </c>
      <c r="C113" s="5">
        <v>81102</v>
      </c>
      <c r="D113" s="4" t="s">
        <v>144</v>
      </c>
      <c r="E113" s="9">
        <v>0</v>
      </c>
      <c r="F113" s="83">
        <v>0</v>
      </c>
      <c r="G113" s="83">
        <v>0</v>
      </c>
      <c r="H113" s="84">
        <f t="shared" si="1"/>
        <v>0</v>
      </c>
    </row>
    <row r="114" spans="1:8">
      <c r="A114" s="20" t="s">
        <v>145</v>
      </c>
      <c r="B114" s="5" t="s">
        <v>13</v>
      </c>
      <c r="C114" s="5">
        <v>81102</v>
      </c>
      <c r="D114" s="4" t="s">
        <v>146</v>
      </c>
      <c r="E114" s="9">
        <v>0</v>
      </c>
      <c r="F114" s="83">
        <v>0</v>
      </c>
      <c r="G114" s="83">
        <v>0</v>
      </c>
      <c r="H114" s="84">
        <f t="shared" si="1"/>
        <v>0</v>
      </c>
    </row>
    <row r="115" spans="1:8">
      <c r="A115" s="20" t="s">
        <v>147</v>
      </c>
      <c r="B115" s="5" t="s">
        <v>13</v>
      </c>
      <c r="C115" s="5">
        <v>81102</v>
      </c>
      <c r="D115" s="4" t="s">
        <v>148</v>
      </c>
      <c r="E115" s="9">
        <v>0</v>
      </c>
      <c r="F115" s="83">
        <v>0</v>
      </c>
      <c r="G115" s="83">
        <v>0</v>
      </c>
      <c r="H115" s="84">
        <f t="shared" si="1"/>
        <v>0</v>
      </c>
    </row>
    <row r="116" spans="1:8">
      <c r="A116" s="20" t="s">
        <v>149</v>
      </c>
      <c r="B116" s="5" t="s">
        <v>13</v>
      </c>
      <c r="C116" s="5">
        <v>81102</v>
      </c>
      <c r="D116" s="4" t="s">
        <v>150</v>
      </c>
      <c r="E116" s="9">
        <v>0</v>
      </c>
      <c r="F116" s="83">
        <v>0</v>
      </c>
      <c r="G116" s="83">
        <v>0</v>
      </c>
      <c r="H116" s="84">
        <f t="shared" si="1"/>
        <v>0</v>
      </c>
    </row>
    <row r="117" spans="1:8">
      <c r="A117" s="20" t="s">
        <v>151</v>
      </c>
      <c r="B117" s="5" t="s">
        <v>13</v>
      </c>
      <c r="C117" s="5">
        <v>81102</v>
      </c>
      <c r="D117" s="4" t="s">
        <v>152</v>
      </c>
      <c r="E117" s="9">
        <v>0</v>
      </c>
      <c r="F117" s="83">
        <v>0</v>
      </c>
      <c r="G117" s="83">
        <v>0</v>
      </c>
      <c r="H117" s="84">
        <f t="shared" si="1"/>
        <v>0</v>
      </c>
    </row>
    <row r="118" spans="1:8">
      <c r="A118" s="20" t="s">
        <v>153</v>
      </c>
      <c r="B118" s="5" t="s">
        <v>13</v>
      </c>
      <c r="C118" s="5">
        <v>81102</v>
      </c>
      <c r="D118" s="4" t="s">
        <v>154</v>
      </c>
      <c r="E118" s="9">
        <v>0</v>
      </c>
      <c r="F118" s="83">
        <v>0</v>
      </c>
      <c r="G118" s="83">
        <v>0</v>
      </c>
      <c r="H118" s="84">
        <f t="shared" si="1"/>
        <v>0</v>
      </c>
    </row>
    <row r="119" spans="1:8">
      <c r="A119" s="20" t="s">
        <v>155</v>
      </c>
      <c r="B119" s="5" t="s">
        <v>13</v>
      </c>
      <c r="C119" s="5">
        <v>81102</v>
      </c>
      <c r="D119" s="4" t="s">
        <v>156</v>
      </c>
      <c r="E119" s="9">
        <v>0</v>
      </c>
      <c r="F119" s="83">
        <v>0</v>
      </c>
      <c r="G119" s="83">
        <v>0</v>
      </c>
      <c r="H119" s="84">
        <f t="shared" si="1"/>
        <v>0</v>
      </c>
    </row>
    <row r="120" spans="1:8">
      <c r="A120" s="20" t="s">
        <v>157</v>
      </c>
      <c r="B120" s="5" t="s">
        <v>13</v>
      </c>
      <c r="C120" s="5">
        <v>81102</v>
      </c>
      <c r="D120" s="4" t="s">
        <v>158</v>
      </c>
      <c r="E120" s="9">
        <v>0</v>
      </c>
      <c r="F120" s="83">
        <v>0</v>
      </c>
      <c r="G120" s="83">
        <v>0</v>
      </c>
      <c r="H120" s="84">
        <f t="shared" si="1"/>
        <v>0</v>
      </c>
    </row>
    <row r="121" spans="1:8">
      <c r="A121" s="20">
        <v>782590</v>
      </c>
      <c r="B121" s="5" t="s">
        <v>13</v>
      </c>
      <c r="C121" s="5">
        <v>81100</v>
      </c>
      <c r="D121" s="4" t="s">
        <v>159</v>
      </c>
      <c r="E121" s="9">
        <v>0</v>
      </c>
      <c r="F121" s="83">
        <v>0</v>
      </c>
      <c r="G121" s="83">
        <v>0</v>
      </c>
      <c r="H121" s="84">
        <f t="shared" si="1"/>
        <v>0</v>
      </c>
    </row>
    <row r="122" spans="1:8">
      <c r="A122" s="20" t="s">
        <v>160</v>
      </c>
      <c r="B122" s="5" t="s">
        <v>13</v>
      </c>
      <c r="C122" s="5">
        <v>81100</v>
      </c>
      <c r="D122" s="4" t="s">
        <v>161</v>
      </c>
      <c r="E122" s="9">
        <v>0</v>
      </c>
      <c r="F122" s="83">
        <v>0</v>
      </c>
      <c r="G122" s="83">
        <v>0</v>
      </c>
      <c r="H122" s="84">
        <f t="shared" si="1"/>
        <v>0</v>
      </c>
    </row>
    <row r="123" spans="1:8">
      <c r="A123" s="20">
        <v>782610</v>
      </c>
      <c r="B123" s="5" t="s">
        <v>13</v>
      </c>
      <c r="C123" s="5">
        <v>81100</v>
      </c>
      <c r="D123" s="4" t="s">
        <v>162</v>
      </c>
      <c r="E123" s="9">
        <v>0</v>
      </c>
      <c r="F123" s="83">
        <v>0</v>
      </c>
      <c r="G123" s="83">
        <v>0</v>
      </c>
      <c r="H123" s="84">
        <f t="shared" si="1"/>
        <v>0</v>
      </c>
    </row>
    <row r="124" spans="1:8">
      <c r="A124" s="20" t="s">
        <v>163</v>
      </c>
      <c r="B124" s="5" t="s">
        <v>13</v>
      </c>
      <c r="C124" s="5">
        <v>81100</v>
      </c>
      <c r="D124" s="4" t="s">
        <v>164</v>
      </c>
      <c r="E124" s="9">
        <v>0</v>
      </c>
      <c r="F124" s="83">
        <v>0</v>
      </c>
      <c r="G124" s="83">
        <v>0</v>
      </c>
      <c r="H124" s="84">
        <f t="shared" si="1"/>
        <v>0</v>
      </c>
    </row>
    <row r="125" spans="1:8">
      <c r="A125" s="20" t="s">
        <v>165</v>
      </c>
      <c r="B125" s="5" t="s">
        <v>13</v>
      </c>
      <c r="C125" s="5">
        <v>81100</v>
      </c>
      <c r="D125" s="4" t="s">
        <v>166</v>
      </c>
      <c r="E125" s="9">
        <v>0</v>
      </c>
      <c r="F125" s="83">
        <v>0</v>
      </c>
      <c r="G125" s="83">
        <v>0</v>
      </c>
      <c r="H125" s="84">
        <f t="shared" si="1"/>
        <v>0</v>
      </c>
    </row>
    <row r="126" spans="1:8">
      <c r="A126" s="20" t="s">
        <v>167</v>
      </c>
      <c r="B126" s="5" t="s">
        <v>13</v>
      </c>
      <c r="C126" s="5">
        <v>81100</v>
      </c>
      <c r="D126" s="4" t="s">
        <v>168</v>
      </c>
      <c r="E126" s="9">
        <v>0</v>
      </c>
      <c r="F126" s="83">
        <v>0</v>
      </c>
      <c r="G126" s="83">
        <v>0</v>
      </c>
      <c r="H126" s="84">
        <f t="shared" si="1"/>
        <v>0</v>
      </c>
    </row>
    <row r="127" spans="1:8">
      <c r="A127" s="20" t="s">
        <v>169</v>
      </c>
      <c r="B127" s="5" t="s">
        <v>13</v>
      </c>
      <c r="C127" s="5">
        <v>81100</v>
      </c>
      <c r="D127" s="4" t="s">
        <v>170</v>
      </c>
      <c r="E127" s="9">
        <v>0</v>
      </c>
      <c r="F127" s="83">
        <v>0</v>
      </c>
      <c r="G127" s="83">
        <v>0</v>
      </c>
      <c r="H127" s="84">
        <f t="shared" si="1"/>
        <v>0</v>
      </c>
    </row>
    <row r="128" spans="1:8">
      <c r="A128" s="20" t="s">
        <v>171</v>
      </c>
      <c r="B128" s="5" t="s">
        <v>13</v>
      </c>
      <c r="C128" s="5">
        <v>81100</v>
      </c>
      <c r="D128" s="4" t="s">
        <v>172</v>
      </c>
      <c r="E128" s="9">
        <v>0</v>
      </c>
      <c r="F128" s="83">
        <v>0</v>
      </c>
      <c r="G128" s="83">
        <v>0</v>
      </c>
      <c r="H128" s="84">
        <f t="shared" si="1"/>
        <v>0</v>
      </c>
    </row>
    <row r="129" spans="1:8">
      <c r="A129" s="20" t="s">
        <v>173</v>
      </c>
      <c r="B129" s="5" t="s">
        <v>13</v>
      </c>
      <c r="C129" s="5">
        <v>81100</v>
      </c>
      <c r="D129" s="4" t="s">
        <v>174</v>
      </c>
      <c r="E129" s="9">
        <v>0</v>
      </c>
      <c r="F129" s="83">
        <v>0</v>
      </c>
      <c r="G129" s="83">
        <v>0</v>
      </c>
      <c r="H129" s="84">
        <f t="shared" si="1"/>
        <v>0</v>
      </c>
    </row>
    <row r="130" spans="1:8">
      <c r="A130" s="20" t="s">
        <v>175</v>
      </c>
      <c r="B130" s="5" t="s">
        <v>13</v>
      </c>
      <c r="C130" s="5">
        <v>81100</v>
      </c>
      <c r="D130" s="4" t="s">
        <v>176</v>
      </c>
      <c r="E130" s="9">
        <v>0</v>
      </c>
      <c r="F130" s="83">
        <v>0</v>
      </c>
      <c r="G130" s="83">
        <v>0</v>
      </c>
      <c r="H130" s="84">
        <f t="shared" si="1"/>
        <v>0</v>
      </c>
    </row>
    <row r="131" spans="1:8">
      <c r="A131" s="20" t="s">
        <v>177</v>
      </c>
      <c r="B131" s="5" t="s">
        <v>13</v>
      </c>
      <c r="C131" s="5">
        <v>81100</v>
      </c>
      <c r="D131" s="4" t="s">
        <v>178</v>
      </c>
      <c r="E131" s="9">
        <v>0</v>
      </c>
      <c r="F131" s="83">
        <v>0</v>
      </c>
      <c r="G131" s="83">
        <v>0</v>
      </c>
      <c r="H131" s="84">
        <f t="shared" si="1"/>
        <v>0</v>
      </c>
    </row>
    <row r="132" spans="1:8">
      <c r="A132" s="125"/>
      <c r="B132" s="126" t="s">
        <v>13</v>
      </c>
      <c r="C132" s="126">
        <v>81104</v>
      </c>
      <c r="D132" s="127" t="s">
        <v>760</v>
      </c>
      <c r="E132" s="128">
        <v>0</v>
      </c>
      <c r="F132" s="129">
        <v>281000</v>
      </c>
      <c r="G132" s="129">
        <v>0</v>
      </c>
      <c r="H132" s="129">
        <f t="shared" si="1"/>
        <v>281000</v>
      </c>
    </row>
    <row r="133" spans="1:8">
      <c r="A133" s="20" t="s">
        <v>179</v>
      </c>
      <c r="B133" s="5" t="s">
        <v>13</v>
      </c>
      <c r="C133" s="5">
        <v>80300</v>
      </c>
      <c r="D133" s="4" t="s">
        <v>180</v>
      </c>
      <c r="E133" s="9">
        <v>1523402</v>
      </c>
      <c r="F133" s="84">
        <v>761701</v>
      </c>
      <c r="G133" s="83">
        <v>0</v>
      </c>
      <c r="H133" s="84">
        <f t="shared" si="1"/>
        <v>2285103</v>
      </c>
    </row>
    <row r="134" spans="1:8">
      <c r="A134" s="20" t="s">
        <v>181</v>
      </c>
      <c r="B134" s="5" t="s">
        <v>13</v>
      </c>
      <c r="C134" s="5">
        <v>80300</v>
      </c>
      <c r="D134" s="4" t="s">
        <v>182</v>
      </c>
      <c r="E134" s="9">
        <v>0</v>
      </c>
      <c r="F134" s="83">
        <v>0</v>
      </c>
      <c r="G134" s="83">
        <v>0</v>
      </c>
      <c r="H134" s="84">
        <f t="shared" si="1"/>
        <v>0</v>
      </c>
    </row>
    <row r="135" spans="1:8">
      <c r="A135" s="20" t="s">
        <v>183</v>
      </c>
      <c r="B135" s="5" t="s">
        <v>13</v>
      </c>
      <c r="C135" s="5">
        <v>80300</v>
      </c>
      <c r="D135" s="4" t="s">
        <v>184</v>
      </c>
      <c r="E135" s="9">
        <v>0</v>
      </c>
      <c r="F135" s="83">
        <v>0</v>
      </c>
      <c r="G135" s="83">
        <v>0</v>
      </c>
      <c r="H135" s="84">
        <f t="shared" si="1"/>
        <v>0</v>
      </c>
    </row>
    <row r="136" spans="1:8">
      <c r="A136" s="20" t="s">
        <v>185</v>
      </c>
      <c r="B136" s="5" t="s">
        <v>13</v>
      </c>
      <c r="C136" s="5">
        <v>80300</v>
      </c>
      <c r="D136" s="4" t="s">
        <v>186</v>
      </c>
      <c r="E136" s="9">
        <v>605404</v>
      </c>
      <c r="F136" s="84">
        <v>302702</v>
      </c>
      <c r="G136" s="83">
        <v>0</v>
      </c>
      <c r="H136" s="84">
        <f t="shared" si="1"/>
        <v>908106</v>
      </c>
    </row>
    <row r="137" spans="1:8">
      <c r="A137" s="20" t="s">
        <v>187</v>
      </c>
      <c r="B137" s="5" t="s">
        <v>13</v>
      </c>
      <c r="C137" s="5">
        <v>80300</v>
      </c>
      <c r="D137" s="4" t="s">
        <v>188</v>
      </c>
      <c r="E137" s="9">
        <v>502008</v>
      </c>
      <c r="F137" s="84">
        <v>251004</v>
      </c>
      <c r="G137" s="83">
        <v>0</v>
      </c>
      <c r="H137" s="84">
        <f t="shared" si="1"/>
        <v>753012</v>
      </c>
    </row>
    <row r="138" spans="1:8">
      <c r="A138" s="20" t="s">
        <v>189</v>
      </c>
      <c r="B138" s="5" t="s">
        <v>13</v>
      </c>
      <c r="C138" s="5">
        <v>80300</v>
      </c>
      <c r="D138" s="4" t="s">
        <v>190</v>
      </c>
      <c r="E138" s="9">
        <v>267476</v>
      </c>
      <c r="F138" s="84">
        <v>133738</v>
      </c>
      <c r="G138" s="83">
        <v>0</v>
      </c>
      <c r="H138" s="84">
        <f t="shared" si="1"/>
        <v>401214</v>
      </c>
    </row>
    <row r="139" spans="1:8">
      <c r="A139" s="20" t="s">
        <v>191</v>
      </c>
      <c r="B139" s="5" t="s">
        <v>13</v>
      </c>
      <c r="C139" s="5">
        <v>80300</v>
      </c>
      <c r="D139" s="4" t="s">
        <v>192</v>
      </c>
      <c r="E139" s="9">
        <v>1385224</v>
      </c>
      <c r="F139" s="84">
        <v>692612</v>
      </c>
      <c r="G139" s="83">
        <v>0</v>
      </c>
      <c r="H139" s="84">
        <f t="shared" si="1"/>
        <v>2077836</v>
      </c>
    </row>
    <row r="140" spans="1:8">
      <c r="A140" s="20" t="s">
        <v>193</v>
      </c>
      <c r="B140" s="5" t="s">
        <v>13</v>
      </c>
      <c r="C140" s="5">
        <v>80300</v>
      </c>
      <c r="D140" s="4" t="s">
        <v>194</v>
      </c>
      <c r="E140" s="9">
        <v>1560822</v>
      </c>
      <c r="F140" s="84">
        <v>780411</v>
      </c>
      <c r="G140" s="83">
        <v>0</v>
      </c>
      <c r="H140" s="84">
        <f t="shared" ref="H140:H206" si="2">E140+F140-G140</f>
        <v>2341233</v>
      </c>
    </row>
    <row r="141" spans="1:8">
      <c r="A141" s="20" t="s">
        <v>195</v>
      </c>
      <c r="B141" s="5" t="s">
        <v>13</v>
      </c>
      <c r="C141" s="5">
        <v>81106</v>
      </c>
      <c r="D141" s="4" t="s">
        <v>196</v>
      </c>
      <c r="E141" s="9">
        <v>951400</v>
      </c>
      <c r="F141" s="84">
        <v>50000</v>
      </c>
      <c r="G141" s="83">
        <v>0</v>
      </c>
      <c r="H141" s="84">
        <f t="shared" si="2"/>
        <v>1001400</v>
      </c>
    </row>
    <row r="142" spans="1:8">
      <c r="A142" s="20" t="s">
        <v>197</v>
      </c>
      <c r="B142" s="5" t="s">
        <v>13</v>
      </c>
      <c r="C142" s="5">
        <v>81106</v>
      </c>
      <c r="D142" s="4" t="s">
        <v>198</v>
      </c>
      <c r="E142" s="9">
        <v>0</v>
      </c>
      <c r="F142" s="83">
        <v>0</v>
      </c>
      <c r="G142" s="83">
        <v>0</v>
      </c>
      <c r="H142" s="84">
        <f t="shared" si="2"/>
        <v>0</v>
      </c>
    </row>
    <row r="143" spans="1:8">
      <c r="A143" s="20" t="s">
        <v>199</v>
      </c>
      <c r="B143" s="5" t="s">
        <v>13</v>
      </c>
      <c r="C143" s="5">
        <v>81106</v>
      </c>
      <c r="D143" s="4" t="s">
        <v>200</v>
      </c>
      <c r="E143" s="9">
        <v>0</v>
      </c>
      <c r="F143" s="83">
        <v>0</v>
      </c>
      <c r="G143" s="83">
        <v>0</v>
      </c>
      <c r="H143" s="84">
        <f t="shared" si="2"/>
        <v>0</v>
      </c>
    </row>
    <row r="144" spans="1:8">
      <c r="A144" s="20" t="s">
        <v>201</v>
      </c>
      <c r="B144" s="5" t="s">
        <v>13</v>
      </c>
      <c r="C144" s="5">
        <v>81107</v>
      </c>
      <c r="D144" s="4" t="s">
        <v>202</v>
      </c>
      <c r="E144" s="9">
        <v>1662380</v>
      </c>
      <c r="F144" s="84">
        <v>831190</v>
      </c>
      <c r="G144" s="83">
        <v>0</v>
      </c>
      <c r="H144" s="84">
        <f t="shared" si="2"/>
        <v>2493570</v>
      </c>
    </row>
    <row r="145" spans="1:8">
      <c r="A145" s="20" t="s">
        <v>203</v>
      </c>
      <c r="B145" s="5" t="s">
        <v>13</v>
      </c>
      <c r="C145" s="5">
        <v>81107</v>
      </c>
      <c r="D145" s="4" t="s">
        <v>204</v>
      </c>
      <c r="E145" s="9">
        <v>0</v>
      </c>
      <c r="F145" s="83">
        <v>0</v>
      </c>
      <c r="G145" s="83">
        <v>0</v>
      </c>
      <c r="H145" s="84">
        <f t="shared" si="2"/>
        <v>0</v>
      </c>
    </row>
    <row r="146" spans="1:8">
      <c r="A146" s="20" t="s">
        <v>205</v>
      </c>
      <c r="B146" s="5" t="s">
        <v>13</v>
      </c>
      <c r="C146" s="5">
        <v>81107</v>
      </c>
      <c r="D146" s="4" t="s">
        <v>206</v>
      </c>
      <c r="E146" s="9">
        <v>0</v>
      </c>
      <c r="F146" s="83">
        <v>0</v>
      </c>
      <c r="G146" s="83">
        <v>0</v>
      </c>
      <c r="H146" s="84">
        <f t="shared" si="2"/>
        <v>0</v>
      </c>
    </row>
    <row r="147" spans="1:8">
      <c r="A147" s="20" t="s">
        <v>207</v>
      </c>
      <c r="B147" s="5" t="s">
        <v>13</v>
      </c>
      <c r="C147" s="5">
        <v>81107</v>
      </c>
      <c r="D147" s="4" t="s">
        <v>208</v>
      </c>
      <c r="E147" s="9">
        <v>555300</v>
      </c>
      <c r="F147" s="84">
        <v>277650</v>
      </c>
      <c r="G147" s="83">
        <v>0</v>
      </c>
      <c r="H147" s="84">
        <f t="shared" si="2"/>
        <v>832950</v>
      </c>
    </row>
    <row r="148" spans="1:8">
      <c r="A148" s="20" t="s">
        <v>209</v>
      </c>
      <c r="B148" s="5" t="s">
        <v>13</v>
      </c>
      <c r="C148" s="5">
        <v>81107</v>
      </c>
      <c r="D148" s="4" t="s">
        <v>210</v>
      </c>
      <c r="E148" s="9">
        <v>555300</v>
      </c>
      <c r="F148" s="84">
        <v>277650</v>
      </c>
      <c r="G148" s="83">
        <v>0</v>
      </c>
      <c r="H148" s="84">
        <f t="shared" si="2"/>
        <v>832950</v>
      </c>
    </row>
    <row r="149" spans="1:8">
      <c r="A149" s="20" t="s">
        <v>211</v>
      </c>
      <c r="B149" s="5" t="s">
        <v>13</v>
      </c>
      <c r="C149" s="5">
        <v>81107</v>
      </c>
      <c r="D149" s="4" t="s">
        <v>212</v>
      </c>
      <c r="E149" s="9">
        <v>403640</v>
      </c>
      <c r="F149" s="84">
        <v>201820</v>
      </c>
      <c r="G149" s="83">
        <v>0</v>
      </c>
      <c r="H149" s="84">
        <f t="shared" si="2"/>
        <v>605460</v>
      </c>
    </row>
    <row r="150" spans="1:8">
      <c r="A150" s="20" t="s">
        <v>213</v>
      </c>
      <c r="B150" s="5" t="s">
        <v>13</v>
      </c>
      <c r="C150" s="5">
        <v>81107</v>
      </c>
      <c r="D150" s="4" t="s">
        <v>214</v>
      </c>
      <c r="E150" s="9">
        <v>555300</v>
      </c>
      <c r="F150" s="84">
        <v>277650</v>
      </c>
      <c r="G150" s="83">
        <v>0</v>
      </c>
      <c r="H150" s="84">
        <f t="shared" si="2"/>
        <v>832950</v>
      </c>
    </row>
    <row r="151" spans="1:8">
      <c r="A151" s="20" t="s">
        <v>215</v>
      </c>
      <c r="B151" s="5" t="s">
        <v>13</v>
      </c>
      <c r="C151" s="5">
        <v>81107</v>
      </c>
      <c r="D151" s="4" t="s">
        <v>216</v>
      </c>
      <c r="E151" s="9">
        <v>1110600</v>
      </c>
      <c r="F151" s="84">
        <v>555300</v>
      </c>
      <c r="G151" s="83">
        <v>0</v>
      </c>
      <c r="H151" s="84">
        <f t="shared" si="2"/>
        <v>1665900</v>
      </c>
    </row>
    <row r="152" spans="1:8">
      <c r="A152" s="20" t="s">
        <v>217</v>
      </c>
      <c r="B152" s="5" t="s">
        <v>13</v>
      </c>
      <c r="C152" s="5">
        <v>81108</v>
      </c>
      <c r="D152" s="4" t="s">
        <v>218</v>
      </c>
      <c r="E152" s="9">
        <v>2012000</v>
      </c>
      <c r="F152" s="84">
        <v>1006000</v>
      </c>
      <c r="G152" s="83">
        <v>0</v>
      </c>
      <c r="H152" s="84">
        <f t="shared" si="2"/>
        <v>3018000</v>
      </c>
    </row>
    <row r="153" spans="1:8">
      <c r="A153" s="20" t="s">
        <v>219</v>
      </c>
      <c r="B153" s="5" t="s">
        <v>13</v>
      </c>
      <c r="C153" s="5">
        <v>81108</v>
      </c>
      <c r="D153" s="4" t="s">
        <v>220</v>
      </c>
      <c r="E153" s="9">
        <v>0</v>
      </c>
      <c r="F153" s="83">
        <v>0</v>
      </c>
      <c r="G153" s="83">
        <v>0</v>
      </c>
      <c r="H153" s="84">
        <f t="shared" si="2"/>
        <v>0</v>
      </c>
    </row>
    <row r="154" spans="1:8">
      <c r="A154" s="20" t="s">
        <v>221</v>
      </c>
      <c r="B154" s="5" t="s">
        <v>13</v>
      </c>
      <c r="C154" s="5">
        <v>81108</v>
      </c>
      <c r="D154" s="4" t="s">
        <v>222</v>
      </c>
      <c r="E154" s="9">
        <v>0</v>
      </c>
      <c r="F154" s="83">
        <v>0</v>
      </c>
      <c r="G154" s="83">
        <v>0</v>
      </c>
      <c r="H154" s="84">
        <f t="shared" si="2"/>
        <v>0</v>
      </c>
    </row>
    <row r="155" spans="1:8">
      <c r="A155" s="20" t="s">
        <v>223</v>
      </c>
      <c r="B155" s="5" t="s">
        <v>13</v>
      </c>
      <c r="C155" s="5">
        <v>81108</v>
      </c>
      <c r="D155" s="4" t="s">
        <v>224</v>
      </c>
      <c r="E155" s="9">
        <v>793160</v>
      </c>
      <c r="F155" s="84">
        <v>396580</v>
      </c>
      <c r="G155" s="83">
        <v>0</v>
      </c>
      <c r="H155" s="84">
        <f t="shared" si="2"/>
        <v>1189740</v>
      </c>
    </row>
    <row r="156" spans="1:8">
      <c r="A156" s="20" t="s">
        <v>225</v>
      </c>
      <c r="B156" s="5" t="s">
        <v>13</v>
      </c>
      <c r="C156" s="5">
        <v>81108</v>
      </c>
      <c r="D156" s="4" t="s">
        <v>226</v>
      </c>
      <c r="E156" s="9">
        <v>666480</v>
      </c>
      <c r="F156" s="84">
        <v>333240</v>
      </c>
      <c r="G156" s="83">
        <v>0</v>
      </c>
      <c r="H156" s="84">
        <f t="shared" si="2"/>
        <v>999720</v>
      </c>
    </row>
    <row r="157" spans="1:8">
      <c r="A157" s="20" t="s">
        <v>227</v>
      </c>
      <c r="B157" s="5" t="s">
        <v>13</v>
      </c>
      <c r="C157" s="5">
        <v>81108</v>
      </c>
      <c r="D157" s="4" t="s">
        <v>228</v>
      </c>
      <c r="E157" s="9">
        <v>364140</v>
      </c>
      <c r="F157" s="84">
        <v>182070</v>
      </c>
      <c r="G157" s="83">
        <v>0</v>
      </c>
      <c r="H157" s="84">
        <f t="shared" si="2"/>
        <v>546210</v>
      </c>
    </row>
    <row r="158" spans="1:8">
      <c r="A158" s="20" t="s">
        <v>229</v>
      </c>
      <c r="B158" s="5" t="s">
        <v>13</v>
      </c>
      <c r="C158" s="5">
        <v>81108</v>
      </c>
      <c r="D158" s="4" t="s">
        <v>230</v>
      </c>
      <c r="E158" s="9">
        <v>1878000</v>
      </c>
      <c r="F158" s="84">
        <v>939000</v>
      </c>
      <c r="G158" s="83">
        <v>0</v>
      </c>
      <c r="H158" s="84">
        <f t="shared" si="2"/>
        <v>2817000</v>
      </c>
    </row>
    <row r="159" spans="1:8">
      <c r="A159" s="20" t="s">
        <v>231</v>
      </c>
      <c r="B159" s="5" t="s">
        <v>13</v>
      </c>
      <c r="C159" s="5">
        <v>81108</v>
      </c>
      <c r="D159" s="4" t="s">
        <v>232</v>
      </c>
      <c r="E159" s="9">
        <v>2066240</v>
      </c>
      <c r="F159" s="84">
        <v>1033120</v>
      </c>
      <c r="G159" s="83">
        <v>0</v>
      </c>
      <c r="H159" s="84">
        <f t="shared" si="2"/>
        <v>3099360</v>
      </c>
    </row>
    <row r="160" spans="1:8">
      <c r="A160" s="20" t="s">
        <v>233</v>
      </c>
      <c r="B160" s="5" t="s">
        <v>13</v>
      </c>
      <c r="C160" s="5">
        <v>82101</v>
      </c>
      <c r="D160" s="4" t="s">
        <v>234</v>
      </c>
      <c r="E160" s="9">
        <v>4010960</v>
      </c>
      <c r="F160" s="84">
        <v>2005180</v>
      </c>
      <c r="G160" s="83">
        <v>0</v>
      </c>
      <c r="H160" s="84">
        <f t="shared" si="2"/>
        <v>6016140</v>
      </c>
    </row>
    <row r="161" spans="1:8">
      <c r="A161" s="20" t="s">
        <v>235</v>
      </c>
      <c r="B161" s="5" t="s">
        <v>13</v>
      </c>
      <c r="C161" s="5">
        <v>82100</v>
      </c>
      <c r="D161" s="4" t="s">
        <v>236</v>
      </c>
      <c r="E161" s="9">
        <v>5859409</v>
      </c>
      <c r="F161" s="84">
        <v>2947395</v>
      </c>
      <c r="G161" s="83">
        <v>0</v>
      </c>
      <c r="H161" s="84">
        <f t="shared" si="2"/>
        <v>8806804</v>
      </c>
    </row>
    <row r="162" spans="1:8">
      <c r="A162" s="20">
        <v>783890</v>
      </c>
      <c r="B162" s="5" t="s">
        <v>13</v>
      </c>
      <c r="C162" s="5"/>
      <c r="D162" s="4" t="s">
        <v>237</v>
      </c>
      <c r="E162" s="9">
        <v>0</v>
      </c>
      <c r="F162" s="83">
        <v>0</v>
      </c>
      <c r="G162" s="83">
        <v>0</v>
      </c>
      <c r="H162" s="84">
        <f t="shared" si="2"/>
        <v>0</v>
      </c>
    </row>
    <row r="163" spans="1:8">
      <c r="A163" s="20" t="s">
        <v>238</v>
      </c>
      <c r="B163" s="5" t="s">
        <v>13</v>
      </c>
      <c r="C163" s="5"/>
      <c r="D163" s="4" t="s">
        <v>239</v>
      </c>
      <c r="E163" s="9">
        <v>0</v>
      </c>
      <c r="F163" s="83">
        <v>0</v>
      </c>
      <c r="G163" s="83">
        <v>0</v>
      </c>
      <c r="H163" s="84">
        <f t="shared" si="2"/>
        <v>0</v>
      </c>
    </row>
    <row r="164" spans="1:8">
      <c r="A164" s="20" t="s">
        <v>240</v>
      </c>
      <c r="B164" s="5" t="s">
        <v>13</v>
      </c>
      <c r="C164" s="5"/>
      <c r="D164" s="4" t="s">
        <v>241</v>
      </c>
      <c r="E164" s="9">
        <v>0</v>
      </c>
      <c r="F164" s="83">
        <v>0</v>
      </c>
      <c r="G164" s="83">
        <v>0</v>
      </c>
      <c r="H164" s="84">
        <f t="shared" si="2"/>
        <v>0</v>
      </c>
    </row>
    <row r="165" spans="1:8">
      <c r="A165" s="20" t="s">
        <v>242</v>
      </c>
      <c r="B165" s="5" t="s">
        <v>13</v>
      </c>
      <c r="C165" s="5"/>
      <c r="D165" s="4" t="s">
        <v>243</v>
      </c>
      <c r="E165" s="9">
        <v>0</v>
      </c>
      <c r="F165" s="83">
        <v>0</v>
      </c>
      <c r="G165" s="83">
        <v>0</v>
      </c>
      <c r="H165" s="84">
        <f t="shared" si="2"/>
        <v>0</v>
      </c>
    </row>
    <row r="166" spans="1:8">
      <c r="A166" s="20" t="s">
        <v>244</v>
      </c>
      <c r="B166" s="5" t="s">
        <v>13</v>
      </c>
      <c r="C166" s="5"/>
      <c r="D166" s="4" t="s">
        <v>245</v>
      </c>
      <c r="E166" s="9">
        <v>0</v>
      </c>
      <c r="F166" s="83">
        <v>0</v>
      </c>
      <c r="G166" s="83">
        <v>0</v>
      </c>
      <c r="H166" s="84">
        <f t="shared" si="2"/>
        <v>0</v>
      </c>
    </row>
    <row r="167" spans="1:8">
      <c r="A167" s="20" t="s">
        <v>246</v>
      </c>
      <c r="B167" s="5" t="s">
        <v>13</v>
      </c>
      <c r="C167" s="5"/>
      <c r="D167" s="4" t="s">
        <v>247</v>
      </c>
      <c r="E167" s="9">
        <v>0</v>
      </c>
      <c r="F167" s="83">
        <v>0</v>
      </c>
      <c r="G167" s="83">
        <v>0</v>
      </c>
      <c r="H167" s="84">
        <f t="shared" si="2"/>
        <v>0</v>
      </c>
    </row>
    <row r="168" spans="1:8">
      <c r="A168" s="20" t="s">
        <v>248</v>
      </c>
      <c r="B168" s="5" t="s">
        <v>13</v>
      </c>
      <c r="C168" s="5"/>
      <c r="D168" s="4" t="s">
        <v>249</v>
      </c>
      <c r="E168" s="9">
        <v>0</v>
      </c>
      <c r="F168" s="83">
        <v>0</v>
      </c>
      <c r="G168" s="83">
        <v>0</v>
      </c>
      <c r="H168" s="84">
        <f t="shared" si="2"/>
        <v>0</v>
      </c>
    </row>
    <row r="169" spans="1:8">
      <c r="A169" s="20" t="s">
        <v>250</v>
      </c>
      <c r="B169" s="5" t="s">
        <v>13</v>
      </c>
      <c r="C169" s="5"/>
      <c r="D169" s="4" t="s">
        <v>251</v>
      </c>
      <c r="E169" s="9">
        <v>0</v>
      </c>
      <c r="F169" s="83">
        <v>0</v>
      </c>
      <c r="G169" s="83">
        <v>0</v>
      </c>
      <c r="H169" s="84">
        <f t="shared" si="2"/>
        <v>0</v>
      </c>
    </row>
    <row r="170" spans="1:8">
      <c r="A170" s="20" t="s">
        <v>252</v>
      </c>
      <c r="B170" s="5" t="s">
        <v>13</v>
      </c>
      <c r="C170" s="5">
        <v>82900</v>
      </c>
      <c r="D170" s="4" t="s">
        <v>253</v>
      </c>
      <c r="E170" s="9">
        <v>160000</v>
      </c>
      <c r="F170" s="84">
        <v>80000</v>
      </c>
      <c r="G170" s="83">
        <v>0</v>
      </c>
      <c r="H170" s="84">
        <f t="shared" si="2"/>
        <v>240000</v>
      </c>
    </row>
    <row r="171" spans="1:8">
      <c r="A171" s="20" t="s">
        <v>254</v>
      </c>
      <c r="B171" s="5" t="s">
        <v>13</v>
      </c>
      <c r="C171" s="5">
        <v>82900</v>
      </c>
      <c r="D171" s="4" t="s">
        <v>255</v>
      </c>
      <c r="E171" s="9">
        <v>0</v>
      </c>
      <c r="F171" s="83">
        <v>0</v>
      </c>
      <c r="G171" s="83">
        <v>0</v>
      </c>
      <c r="H171" s="84">
        <f t="shared" si="2"/>
        <v>0</v>
      </c>
    </row>
    <row r="172" spans="1:8">
      <c r="A172" s="20" t="s">
        <v>256</v>
      </c>
      <c r="B172" s="5" t="s">
        <v>13</v>
      </c>
      <c r="C172" s="5">
        <v>82900</v>
      </c>
      <c r="D172" s="4" t="s">
        <v>257</v>
      </c>
      <c r="E172" s="9">
        <v>0</v>
      </c>
      <c r="F172" s="83">
        <v>0</v>
      </c>
      <c r="G172" s="83">
        <v>0</v>
      </c>
      <c r="H172" s="84">
        <f t="shared" si="2"/>
        <v>0</v>
      </c>
    </row>
    <row r="173" spans="1:8">
      <c r="A173" s="20" t="s">
        <v>258</v>
      </c>
      <c r="B173" s="5" t="s">
        <v>13</v>
      </c>
      <c r="C173" s="5">
        <v>82900</v>
      </c>
      <c r="D173" s="4" t="s">
        <v>259</v>
      </c>
      <c r="E173" s="9">
        <v>0</v>
      </c>
      <c r="F173" s="83">
        <v>0</v>
      </c>
      <c r="G173" s="83">
        <v>0</v>
      </c>
      <c r="H173" s="84">
        <f t="shared" si="2"/>
        <v>0</v>
      </c>
    </row>
    <row r="174" spans="1:8">
      <c r="A174" s="20" t="s">
        <v>260</v>
      </c>
      <c r="B174" s="5" t="s">
        <v>13</v>
      </c>
      <c r="C174" s="5">
        <v>82900</v>
      </c>
      <c r="D174" s="4" t="s">
        <v>261</v>
      </c>
      <c r="E174" s="9">
        <v>0</v>
      </c>
      <c r="F174" s="83">
        <v>0</v>
      </c>
      <c r="G174" s="83">
        <v>0</v>
      </c>
      <c r="H174" s="84">
        <f t="shared" si="2"/>
        <v>0</v>
      </c>
    </row>
    <row r="175" spans="1:8">
      <c r="A175" s="20" t="s">
        <v>262</v>
      </c>
      <c r="B175" s="5" t="s">
        <v>13</v>
      </c>
      <c r="C175" s="5">
        <v>82900</v>
      </c>
      <c r="D175" s="4" t="s">
        <v>263</v>
      </c>
      <c r="E175" s="9">
        <v>908930</v>
      </c>
      <c r="F175" s="84">
        <v>168280</v>
      </c>
      <c r="G175" s="83">
        <v>0</v>
      </c>
      <c r="H175" s="84">
        <f t="shared" si="2"/>
        <v>1077210</v>
      </c>
    </row>
    <row r="176" spans="1:8">
      <c r="A176" s="20" t="s">
        <v>264</v>
      </c>
      <c r="B176" s="5" t="s">
        <v>13</v>
      </c>
      <c r="C176" s="5">
        <v>82900</v>
      </c>
      <c r="D176" s="4" t="s">
        <v>265</v>
      </c>
      <c r="E176" s="9">
        <v>0</v>
      </c>
      <c r="F176" s="83">
        <v>0</v>
      </c>
      <c r="G176" s="83">
        <v>0</v>
      </c>
      <c r="H176" s="84">
        <f t="shared" si="2"/>
        <v>0</v>
      </c>
    </row>
    <row r="177" spans="1:8">
      <c r="A177" s="20" t="s">
        <v>266</v>
      </c>
      <c r="B177" s="5" t="s">
        <v>13</v>
      </c>
      <c r="C177" s="5">
        <v>82900</v>
      </c>
      <c r="D177" s="4" t="s">
        <v>267</v>
      </c>
      <c r="E177" s="9">
        <v>320000</v>
      </c>
      <c r="F177" s="84">
        <v>160000</v>
      </c>
      <c r="G177" s="83">
        <v>0</v>
      </c>
      <c r="H177" s="84">
        <f t="shared" si="2"/>
        <v>480000</v>
      </c>
    </row>
    <row r="178" spans="1:8">
      <c r="A178" s="20">
        <v>784620</v>
      </c>
      <c r="B178" s="5" t="s">
        <v>13</v>
      </c>
      <c r="C178" s="5">
        <v>82600</v>
      </c>
      <c r="D178" s="4" t="s">
        <v>268</v>
      </c>
      <c r="E178" s="9">
        <v>0</v>
      </c>
      <c r="F178" s="83">
        <v>0</v>
      </c>
      <c r="G178" s="83">
        <v>0</v>
      </c>
      <c r="H178" s="84">
        <f t="shared" si="2"/>
        <v>0</v>
      </c>
    </row>
    <row r="179" spans="1:8">
      <c r="A179" s="20" t="s">
        <v>269</v>
      </c>
      <c r="B179" s="5" t="s">
        <v>13</v>
      </c>
      <c r="C179" s="5"/>
      <c r="D179" s="4" t="s">
        <v>270</v>
      </c>
      <c r="E179" s="9">
        <v>0</v>
      </c>
      <c r="F179" s="83">
        <v>0</v>
      </c>
      <c r="G179" s="83">
        <v>0</v>
      </c>
      <c r="H179" s="84">
        <f t="shared" si="2"/>
        <v>0</v>
      </c>
    </row>
    <row r="180" spans="1:8">
      <c r="A180" s="20">
        <v>784710</v>
      </c>
      <c r="B180" s="5" t="s">
        <v>13</v>
      </c>
      <c r="C180" s="5"/>
      <c r="D180" s="4" t="s">
        <v>271</v>
      </c>
      <c r="E180" s="9">
        <v>0</v>
      </c>
      <c r="F180" s="83">
        <v>0</v>
      </c>
      <c r="G180" s="83">
        <v>0</v>
      </c>
      <c r="H180" s="84">
        <f t="shared" si="2"/>
        <v>0</v>
      </c>
    </row>
    <row r="181" spans="1:8">
      <c r="A181" s="20">
        <v>784720</v>
      </c>
      <c r="B181" s="5" t="s">
        <v>13</v>
      </c>
      <c r="C181" s="5"/>
      <c r="D181" s="4" t="s">
        <v>272</v>
      </c>
      <c r="E181" s="9">
        <v>0</v>
      </c>
      <c r="F181" s="83">
        <v>0</v>
      </c>
      <c r="G181" s="83">
        <v>0</v>
      </c>
      <c r="H181" s="84">
        <f t="shared" si="2"/>
        <v>0</v>
      </c>
    </row>
    <row r="182" spans="1:8">
      <c r="A182" s="20">
        <v>784730</v>
      </c>
      <c r="B182" s="5" t="s">
        <v>13</v>
      </c>
      <c r="C182" s="5"/>
      <c r="D182" s="4" t="s">
        <v>273</v>
      </c>
      <c r="E182" s="9">
        <v>0</v>
      </c>
      <c r="F182" s="83">
        <v>0</v>
      </c>
      <c r="G182" s="83">
        <v>0</v>
      </c>
      <c r="H182" s="84">
        <f t="shared" si="2"/>
        <v>0</v>
      </c>
    </row>
    <row r="183" spans="1:8">
      <c r="A183" s="20">
        <v>784740</v>
      </c>
      <c r="B183" s="5" t="s">
        <v>13</v>
      </c>
      <c r="C183" s="5"/>
      <c r="D183" s="4" t="s">
        <v>274</v>
      </c>
      <c r="E183" s="9">
        <v>0</v>
      </c>
      <c r="F183" s="83">
        <v>0</v>
      </c>
      <c r="G183" s="83">
        <v>0</v>
      </c>
      <c r="H183" s="84">
        <f t="shared" si="2"/>
        <v>0</v>
      </c>
    </row>
    <row r="184" spans="1:8">
      <c r="A184" s="20">
        <v>784810</v>
      </c>
      <c r="B184" s="5" t="s">
        <v>13</v>
      </c>
      <c r="C184" s="5"/>
      <c r="D184" s="4" t="s">
        <v>275</v>
      </c>
      <c r="E184" s="9">
        <v>0</v>
      </c>
      <c r="F184" s="83">
        <v>0</v>
      </c>
      <c r="G184" s="83">
        <v>0</v>
      </c>
      <c r="H184" s="84">
        <f t="shared" si="2"/>
        <v>0</v>
      </c>
    </row>
    <row r="185" spans="1:8">
      <c r="A185" s="20">
        <v>784910</v>
      </c>
      <c r="B185" s="5" t="s">
        <v>13</v>
      </c>
      <c r="C185" s="5"/>
      <c r="D185" s="4" t="s">
        <v>276</v>
      </c>
      <c r="E185" s="9">
        <v>0</v>
      </c>
      <c r="F185" s="83">
        <v>0</v>
      </c>
      <c r="G185" s="83">
        <v>0</v>
      </c>
      <c r="H185" s="84">
        <f t="shared" si="2"/>
        <v>0</v>
      </c>
    </row>
    <row r="186" spans="1:8">
      <c r="A186" s="20" t="s">
        <v>277</v>
      </c>
      <c r="B186" s="5" t="s">
        <v>13</v>
      </c>
      <c r="C186" s="5"/>
      <c r="D186" s="4" t="s">
        <v>278</v>
      </c>
      <c r="E186" s="9">
        <v>0</v>
      </c>
      <c r="F186" s="83">
        <v>0</v>
      </c>
      <c r="G186" s="83">
        <v>0</v>
      </c>
      <c r="H186" s="84">
        <f t="shared" si="2"/>
        <v>0</v>
      </c>
    </row>
    <row r="187" spans="1:8">
      <c r="A187" s="20" t="s">
        <v>279</v>
      </c>
      <c r="B187" s="5" t="s">
        <v>13</v>
      </c>
      <c r="C187" s="5"/>
      <c r="D187" s="4" t="s">
        <v>280</v>
      </c>
      <c r="E187" s="9">
        <v>0</v>
      </c>
      <c r="F187" s="83">
        <v>0</v>
      </c>
      <c r="G187" s="83">
        <v>0</v>
      </c>
      <c r="H187" s="84">
        <f t="shared" si="2"/>
        <v>0</v>
      </c>
    </row>
    <row r="188" spans="1:8">
      <c r="A188" s="20" t="s">
        <v>281</v>
      </c>
      <c r="B188" s="5" t="s">
        <v>13</v>
      </c>
      <c r="C188" s="5"/>
      <c r="D188" s="4" t="s">
        <v>282</v>
      </c>
      <c r="E188" s="9">
        <v>0</v>
      </c>
      <c r="F188" s="83">
        <v>0</v>
      </c>
      <c r="G188" s="83">
        <v>0</v>
      </c>
      <c r="H188" s="84">
        <f t="shared" si="2"/>
        <v>0</v>
      </c>
    </row>
    <row r="189" spans="1:8">
      <c r="A189" s="20" t="s">
        <v>283</v>
      </c>
      <c r="B189" s="5" t="s">
        <v>13</v>
      </c>
      <c r="C189" s="5">
        <v>82700</v>
      </c>
      <c r="D189" s="4" t="s">
        <v>284</v>
      </c>
      <c r="E189" s="9">
        <v>0</v>
      </c>
      <c r="F189" s="83">
        <v>0</v>
      </c>
      <c r="G189" s="83">
        <v>0</v>
      </c>
      <c r="H189" s="83">
        <f t="shared" si="2"/>
        <v>0</v>
      </c>
    </row>
    <row r="190" spans="1:8">
      <c r="A190" s="20" t="s">
        <v>285</v>
      </c>
      <c r="B190" s="5" t="s">
        <v>13</v>
      </c>
      <c r="C190" s="5">
        <v>82700</v>
      </c>
      <c r="D190" s="4" t="s">
        <v>286</v>
      </c>
      <c r="E190" s="9">
        <v>0</v>
      </c>
      <c r="F190" s="83">
        <v>0</v>
      </c>
      <c r="G190" s="83">
        <v>0</v>
      </c>
      <c r="H190" s="84">
        <f t="shared" si="2"/>
        <v>0</v>
      </c>
    </row>
    <row r="191" spans="1:8">
      <c r="A191" s="20" t="s">
        <v>287</v>
      </c>
      <c r="B191" s="5" t="s">
        <v>13</v>
      </c>
      <c r="C191" s="5">
        <v>82700</v>
      </c>
      <c r="D191" s="4" t="s">
        <v>288</v>
      </c>
      <c r="E191" s="9">
        <v>0</v>
      </c>
      <c r="F191" s="83">
        <v>0</v>
      </c>
      <c r="G191" s="83">
        <v>0</v>
      </c>
      <c r="H191" s="84">
        <f t="shared" si="2"/>
        <v>0</v>
      </c>
    </row>
    <row r="192" spans="1:8">
      <c r="A192" s="20" t="s">
        <v>289</v>
      </c>
      <c r="B192" s="5" t="s">
        <v>13</v>
      </c>
      <c r="C192" s="5">
        <v>82700</v>
      </c>
      <c r="D192" s="4" t="s">
        <v>290</v>
      </c>
      <c r="E192" s="9">
        <v>0</v>
      </c>
      <c r="F192" s="83">
        <v>0</v>
      </c>
      <c r="G192" s="83">
        <v>0</v>
      </c>
      <c r="H192" s="84">
        <f t="shared" si="2"/>
        <v>0</v>
      </c>
    </row>
    <row r="193" spans="1:8">
      <c r="A193" s="20" t="s">
        <v>291</v>
      </c>
      <c r="B193" s="5" t="s">
        <v>13</v>
      </c>
      <c r="C193" s="5">
        <v>82700</v>
      </c>
      <c r="D193" s="4" t="s">
        <v>292</v>
      </c>
      <c r="E193" s="9">
        <v>0</v>
      </c>
      <c r="F193" s="83">
        <v>0</v>
      </c>
      <c r="G193" s="83">
        <v>0</v>
      </c>
      <c r="H193" s="84">
        <f t="shared" si="2"/>
        <v>0</v>
      </c>
    </row>
    <row r="194" spans="1:8">
      <c r="A194" s="20" t="s">
        <v>293</v>
      </c>
      <c r="B194" s="5" t="s">
        <v>13</v>
      </c>
      <c r="C194" s="5">
        <v>82700</v>
      </c>
      <c r="D194" s="4" t="s">
        <v>294</v>
      </c>
      <c r="E194" s="9">
        <v>0</v>
      </c>
      <c r="F194" s="83">
        <v>0</v>
      </c>
      <c r="G194" s="83">
        <v>0</v>
      </c>
      <c r="H194" s="84">
        <f t="shared" si="2"/>
        <v>0</v>
      </c>
    </row>
    <row r="195" spans="1:8">
      <c r="A195" s="20" t="s">
        <v>295</v>
      </c>
      <c r="B195" s="5" t="s">
        <v>13</v>
      </c>
      <c r="C195" s="5">
        <v>83100</v>
      </c>
      <c r="D195" s="4" t="s">
        <v>296</v>
      </c>
      <c r="E195" s="9">
        <v>0</v>
      </c>
      <c r="F195" s="83">
        <v>0</v>
      </c>
      <c r="G195" s="83">
        <v>0</v>
      </c>
      <c r="H195" s="84">
        <f t="shared" si="2"/>
        <v>0</v>
      </c>
    </row>
    <row r="196" spans="1:8">
      <c r="A196" s="20" t="s">
        <v>297</v>
      </c>
      <c r="B196" s="5" t="s">
        <v>13</v>
      </c>
      <c r="C196" s="5">
        <v>83100</v>
      </c>
      <c r="D196" s="4" t="s">
        <v>298</v>
      </c>
      <c r="E196" s="9">
        <v>0</v>
      </c>
      <c r="F196" s="83">
        <v>0</v>
      </c>
      <c r="G196" s="83">
        <v>0</v>
      </c>
      <c r="H196" s="84">
        <f t="shared" si="2"/>
        <v>0</v>
      </c>
    </row>
    <row r="197" spans="1:8">
      <c r="A197" s="20" t="s">
        <v>299</v>
      </c>
      <c r="B197" s="5" t="s">
        <v>13</v>
      </c>
      <c r="C197" s="5">
        <v>83100</v>
      </c>
      <c r="D197" s="4" t="s">
        <v>300</v>
      </c>
      <c r="E197" s="9">
        <v>9209300</v>
      </c>
      <c r="F197" s="84">
        <v>3831200</v>
      </c>
      <c r="G197" s="83">
        <v>0</v>
      </c>
      <c r="H197" s="84">
        <f t="shared" si="2"/>
        <v>13040500</v>
      </c>
    </row>
    <row r="198" spans="1:8">
      <c r="A198" s="20" t="s">
        <v>301</v>
      </c>
      <c r="B198" s="5" t="s">
        <v>13</v>
      </c>
      <c r="C198" s="5">
        <v>83101</v>
      </c>
      <c r="D198" s="4" t="s">
        <v>302</v>
      </c>
      <c r="E198" s="9">
        <v>0</v>
      </c>
      <c r="F198" s="83">
        <v>0</v>
      </c>
      <c r="G198" s="83">
        <v>0</v>
      </c>
      <c r="H198" s="84">
        <f t="shared" si="2"/>
        <v>0</v>
      </c>
    </row>
    <row r="199" spans="1:8">
      <c r="A199" s="20" t="s">
        <v>303</v>
      </c>
      <c r="B199" s="5" t="s">
        <v>13</v>
      </c>
      <c r="C199" s="5">
        <v>83101</v>
      </c>
      <c r="D199" s="4" t="s">
        <v>304</v>
      </c>
      <c r="E199" s="9">
        <v>0</v>
      </c>
      <c r="F199" s="83">
        <v>0</v>
      </c>
      <c r="G199" s="83">
        <v>0</v>
      </c>
      <c r="H199" s="84">
        <f t="shared" si="2"/>
        <v>0</v>
      </c>
    </row>
    <row r="200" spans="1:8">
      <c r="A200" s="20" t="s">
        <v>305</v>
      </c>
      <c r="B200" s="5" t="s">
        <v>13</v>
      </c>
      <c r="C200" s="5">
        <v>83101</v>
      </c>
      <c r="D200" s="4" t="s">
        <v>306</v>
      </c>
      <c r="E200" s="9">
        <v>0</v>
      </c>
      <c r="F200" s="83">
        <v>0</v>
      </c>
      <c r="G200" s="83">
        <v>0</v>
      </c>
      <c r="H200" s="84">
        <f t="shared" si="2"/>
        <v>0</v>
      </c>
    </row>
    <row r="201" spans="1:8">
      <c r="A201" s="20" t="s">
        <v>307</v>
      </c>
      <c r="B201" s="5" t="s">
        <v>13</v>
      </c>
      <c r="C201" s="5">
        <v>83101</v>
      </c>
      <c r="D201" s="4" t="s">
        <v>308</v>
      </c>
      <c r="E201" s="9">
        <v>0</v>
      </c>
      <c r="F201" s="83">
        <v>0</v>
      </c>
      <c r="G201" s="83">
        <v>0</v>
      </c>
      <c r="H201" s="84">
        <f t="shared" si="2"/>
        <v>0</v>
      </c>
    </row>
    <row r="202" spans="1:8">
      <c r="A202" s="20" t="s">
        <v>309</v>
      </c>
      <c r="B202" s="5" t="s">
        <v>13</v>
      </c>
      <c r="C202" s="5">
        <v>83101</v>
      </c>
      <c r="D202" s="4" t="s">
        <v>310</v>
      </c>
      <c r="E202" s="9">
        <v>0</v>
      </c>
      <c r="F202" s="83">
        <v>0</v>
      </c>
      <c r="G202" s="83">
        <v>0</v>
      </c>
      <c r="H202" s="84">
        <f t="shared" si="2"/>
        <v>0</v>
      </c>
    </row>
    <row r="203" spans="1:8">
      <c r="A203" s="20" t="s">
        <v>311</v>
      </c>
      <c r="B203" s="5" t="s">
        <v>13</v>
      </c>
      <c r="C203" s="5">
        <v>83101</v>
      </c>
      <c r="D203" s="4" t="s">
        <v>312</v>
      </c>
      <c r="E203" s="9">
        <v>18000</v>
      </c>
      <c r="F203" s="84">
        <v>9000</v>
      </c>
      <c r="G203" s="83">
        <v>0</v>
      </c>
      <c r="H203" s="84">
        <f t="shared" si="2"/>
        <v>27000</v>
      </c>
    </row>
    <row r="204" spans="1:8">
      <c r="A204" s="20" t="s">
        <v>313</v>
      </c>
      <c r="B204" s="5" t="s">
        <v>13</v>
      </c>
      <c r="C204" s="5">
        <v>83101</v>
      </c>
      <c r="D204" s="4" t="s">
        <v>314</v>
      </c>
      <c r="E204" s="9">
        <v>0</v>
      </c>
      <c r="F204" s="83">
        <v>0</v>
      </c>
      <c r="G204" s="83">
        <v>0</v>
      </c>
      <c r="H204" s="84">
        <f t="shared" si="2"/>
        <v>0</v>
      </c>
    </row>
    <row r="205" spans="1:8">
      <c r="A205" s="20">
        <v>785120</v>
      </c>
      <c r="B205" s="5" t="s">
        <v>13</v>
      </c>
      <c r="C205" s="5"/>
      <c r="D205" s="4" t="s">
        <v>315</v>
      </c>
      <c r="E205" s="9">
        <v>0</v>
      </c>
      <c r="F205" s="83">
        <v>0</v>
      </c>
      <c r="G205" s="83">
        <v>0</v>
      </c>
      <c r="H205" s="84">
        <f t="shared" si="2"/>
        <v>0</v>
      </c>
    </row>
    <row r="206" spans="1:8">
      <c r="A206" s="20" t="s">
        <v>316</v>
      </c>
      <c r="B206" s="5" t="s">
        <v>13</v>
      </c>
      <c r="C206" s="5"/>
      <c r="D206" s="4" t="s">
        <v>317</v>
      </c>
      <c r="E206" s="9">
        <v>0</v>
      </c>
      <c r="F206" s="83">
        <v>0</v>
      </c>
      <c r="G206" s="83">
        <v>0</v>
      </c>
      <c r="H206" s="84">
        <f t="shared" si="2"/>
        <v>0</v>
      </c>
    </row>
    <row r="207" spans="1:8">
      <c r="A207" s="20">
        <v>785210</v>
      </c>
      <c r="B207" s="5" t="s">
        <v>13</v>
      </c>
      <c r="C207" s="5"/>
      <c r="D207" s="4" t="s">
        <v>318</v>
      </c>
      <c r="E207" s="9">
        <v>0</v>
      </c>
      <c r="F207" s="83">
        <v>0</v>
      </c>
      <c r="G207" s="83">
        <v>0</v>
      </c>
      <c r="H207" s="84">
        <f t="shared" ref="H207:H269" si="3">E207+F207-G207</f>
        <v>0</v>
      </c>
    </row>
    <row r="208" spans="1:8">
      <c r="A208" s="20">
        <v>785220</v>
      </c>
      <c r="B208" s="5" t="s">
        <v>13</v>
      </c>
      <c r="C208" s="5">
        <v>82001</v>
      </c>
      <c r="D208" s="4" t="s">
        <v>319</v>
      </c>
      <c r="E208" s="9">
        <v>0</v>
      </c>
      <c r="F208" s="83">
        <v>0</v>
      </c>
      <c r="G208" s="83">
        <v>0</v>
      </c>
      <c r="H208" s="84">
        <f t="shared" si="3"/>
        <v>0</v>
      </c>
    </row>
    <row r="209" spans="1:8">
      <c r="A209" s="20">
        <v>785340</v>
      </c>
      <c r="B209" s="5" t="s">
        <v>13</v>
      </c>
      <c r="C209" s="5"/>
      <c r="D209" s="4" t="s">
        <v>320</v>
      </c>
      <c r="E209" s="9">
        <v>0</v>
      </c>
      <c r="F209" s="83">
        <v>0</v>
      </c>
      <c r="G209" s="83">
        <v>0</v>
      </c>
      <c r="H209" s="84">
        <f t="shared" si="3"/>
        <v>0</v>
      </c>
    </row>
    <row r="210" spans="1:8">
      <c r="A210" s="20">
        <v>785390</v>
      </c>
      <c r="B210" s="5" t="s">
        <v>13</v>
      </c>
      <c r="C210" s="5"/>
      <c r="D210" s="4" t="s">
        <v>321</v>
      </c>
      <c r="E210" s="9">
        <v>0</v>
      </c>
      <c r="F210" s="83">
        <v>0</v>
      </c>
      <c r="G210" s="83">
        <v>0</v>
      </c>
      <c r="H210" s="84">
        <f t="shared" si="3"/>
        <v>0</v>
      </c>
    </row>
    <row r="211" spans="1:8">
      <c r="A211" s="20">
        <v>785510</v>
      </c>
      <c r="B211" s="5" t="s">
        <v>13</v>
      </c>
      <c r="C211" s="5"/>
      <c r="D211" s="4" t="s">
        <v>322</v>
      </c>
      <c r="E211" s="9">
        <v>0</v>
      </c>
      <c r="F211" s="83">
        <v>0</v>
      </c>
      <c r="G211" s="83">
        <v>0</v>
      </c>
      <c r="H211" s="84">
        <f t="shared" si="3"/>
        <v>0</v>
      </c>
    </row>
    <row r="212" spans="1:8">
      <c r="A212" s="20">
        <v>785610</v>
      </c>
      <c r="B212" s="5" t="s">
        <v>13</v>
      </c>
      <c r="C212" s="5"/>
      <c r="D212" s="4" t="s">
        <v>323</v>
      </c>
      <c r="E212" s="9">
        <v>0</v>
      </c>
      <c r="F212" s="83">
        <v>0</v>
      </c>
      <c r="G212" s="83">
        <v>0</v>
      </c>
      <c r="H212" s="84">
        <f t="shared" si="3"/>
        <v>0</v>
      </c>
    </row>
    <row r="213" spans="1:8">
      <c r="A213" s="20">
        <v>785640</v>
      </c>
      <c r="B213" s="5" t="s">
        <v>13</v>
      </c>
      <c r="C213" s="5"/>
      <c r="D213" s="4" t="s">
        <v>324</v>
      </c>
      <c r="E213" s="9">
        <v>0</v>
      </c>
      <c r="F213" s="83">
        <v>0</v>
      </c>
      <c r="G213" s="83">
        <v>0</v>
      </c>
      <c r="H213" s="84">
        <f t="shared" si="3"/>
        <v>0</v>
      </c>
    </row>
    <row r="214" spans="1:8">
      <c r="A214" s="20" t="s">
        <v>325</v>
      </c>
      <c r="B214" s="5" t="s">
        <v>13</v>
      </c>
      <c r="C214" s="5">
        <v>83701</v>
      </c>
      <c r="D214" s="4" t="s">
        <v>326</v>
      </c>
      <c r="E214" s="9">
        <v>0</v>
      </c>
      <c r="F214" s="83">
        <v>0</v>
      </c>
      <c r="G214" s="83">
        <v>0</v>
      </c>
      <c r="H214" s="84">
        <f t="shared" si="3"/>
        <v>0</v>
      </c>
    </row>
    <row r="215" spans="1:8">
      <c r="A215" s="20" t="s">
        <v>327</v>
      </c>
      <c r="B215" s="5" t="s">
        <v>13</v>
      </c>
      <c r="C215" s="5">
        <v>83701</v>
      </c>
      <c r="D215" s="4" t="s">
        <v>328</v>
      </c>
      <c r="E215" s="9">
        <v>0</v>
      </c>
      <c r="F215" s="83">
        <v>0</v>
      </c>
      <c r="G215" s="83">
        <v>0</v>
      </c>
      <c r="H215" s="84">
        <f t="shared" si="3"/>
        <v>0</v>
      </c>
    </row>
    <row r="216" spans="1:8">
      <c r="A216" s="20" t="s">
        <v>329</v>
      </c>
      <c r="B216" s="5" t="s">
        <v>13</v>
      </c>
      <c r="C216" s="5">
        <v>83701</v>
      </c>
      <c r="D216" s="4" t="s">
        <v>330</v>
      </c>
      <c r="E216" s="9">
        <v>0</v>
      </c>
      <c r="F216" s="83">
        <v>0</v>
      </c>
      <c r="G216" s="83">
        <v>0</v>
      </c>
      <c r="H216" s="84">
        <f t="shared" si="3"/>
        <v>0</v>
      </c>
    </row>
    <row r="217" spans="1:8">
      <c r="A217" s="20" t="s">
        <v>331</v>
      </c>
      <c r="B217" s="5" t="s">
        <v>13</v>
      </c>
      <c r="C217" s="5">
        <v>83701</v>
      </c>
      <c r="D217" s="4" t="s">
        <v>332</v>
      </c>
      <c r="E217" s="9">
        <v>0</v>
      </c>
      <c r="F217" s="83">
        <v>0</v>
      </c>
      <c r="G217" s="83">
        <v>0</v>
      </c>
      <c r="H217" s="84">
        <f t="shared" si="3"/>
        <v>0</v>
      </c>
    </row>
    <row r="218" spans="1:8">
      <c r="A218" s="20" t="s">
        <v>333</v>
      </c>
      <c r="B218" s="5" t="s">
        <v>13</v>
      </c>
      <c r="C218" s="5">
        <v>83701</v>
      </c>
      <c r="D218" s="4" t="s">
        <v>334</v>
      </c>
      <c r="E218" s="9">
        <v>289000</v>
      </c>
      <c r="F218" s="83">
        <v>0</v>
      </c>
      <c r="G218" s="83">
        <v>0</v>
      </c>
      <c r="H218" s="84">
        <f t="shared" si="3"/>
        <v>289000</v>
      </c>
    </row>
    <row r="219" spans="1:8">
      <c r="A219" s="20" t="s">
        <v>335</v>
      </c>
      <c r="B219" s="5" t="s">
        <v>13</v>
      </c>
      <c r="C219" s="5">
        <v>83701</v>
      </c>
      <c r="D219" s="4" t="s">
        <v>336</v>
      </c>
      <c r="E219" s="9">
        <v>0</v>
      </c>
      <c r="F219" s="83">
        <v>0</v>
      </c>
      <c r="G219" s="83">
        <v>0</v>
      </c>
      <c r="H219" s="84">
        <f t="shared" si="3"/>
        <v>0</v>
      </c>
    </row>
    <row r="220" spans="1:8">
      <c r="A220" s="20" t="s">
        <v>337</v>
      </c>
      <c r="B220" s="5" t="s">
        <v>13</v>
      </c>
      <c r="C220" s="5"/>
      <c r="D220" s="4" t="s">
        <v>338</v>
      </c>
      <c r="E220" s="9">
        <v>0</v>
      </c>
      <c r="F220" s="83">
        <v>0</v>
      </c>
      <c r="G220" s="83">
        <v>0</v>
      </c>
      <c r="H220" s="84">
        <f t="shared" si="3"/>
        <v>0</v>
      </c>
    </row>
    <row r="221" spans="1:8">
      <c r="A221" s="20" t="s">
        <v>333</v>
      </c>
      <c r="B221" s="5" t="s">
        <v>13</v>
      </c>
      <c r="C221" s="5">
        <v>83701</v>
      </c>
      <c r="D221" s="4" t="s">
        <v>334</v>
      </c>
      <c r="E221" s="9">
        <v>0</v>
      </c>
      <c r="F221" s="83">
        <v>0</v>
      </c>
      <c r="G221" s="83">
        <v>0</v>
      </c>
      <c r="H221" s="84">
        <f t="shared" si="3"/>
        <v>0</v>
      </c>
    </row>
    <row r="222" spans="1:8">
      <c r="A222" s="20" t="s">
        <v>339</v>
      </c>
      <c r="B222" s="5" t="s">
        <v>13</v>
      </c>
      <c r="C222" s="5">
        <v>83701</v>
      </c>
      <c r="D222" s="4" t="s">
        <v>340</v>
      </c>
      <c r="E222" s="9">
        <v>0</v>
      </c>
      <c r="F222" s="83">
        <v>0</v>
      </c>
      <c r="G222" s="83">
        <v>0</v>
      </c>
      <c r="H222" s="84">
        <f t="shared" si="3"/>
        <v>0</v>
      </c>
    </row>
    <row r="223" spans="1:8">
      <c r="A223" s="20">
        <v>785820</v>
      </c>
      <c r="B223" s="5" t="s">
        <v>13</v>
      </c>
      <c r="C223" s="5"/>
      <c r="D223" s="4" t="s">
        <v>341</v>
      </c>
      <c r="E223" s="9">
        <v>0</v>
      </c>
      <c r="F223" s="83">
        <v>0</v>
      </c>
      <c r="G223" s="83">
        <v>0</v>
      </c>
      <c r="H223" s="84">
        <f t="shared" si="3"/>
        <v>0</v>
      </c>
    </row>
    <row r="224" spans="1:8">
      <c r="A224" s="20" t="s">
        <v>342</v>
      </c>
      <c r="B224" s="5" t="s">
        <v>13</v>
      </c>
      <c r="C224" s="5"/>
      <c r="D224" s="4" t="s">
        <v>343</v>
      </c>
      <c r="E224" s="9">
        <v>0</v>
      </c>
      <c r="F224" s="83">
        <v>0</v>
      </c>
      <c r="G224" s="83">
        <v>0</v>
      </c>
      <c r="H224" s="84">
        <f t="shared" si="3"/>
        <v>0</v>
      </c>
    </row>
    <row r="225" spans="1:8">
      <c r="A225" s="20" t="s">
        <v>344</v>
      </c>
      <c r="B225" s="5" t="s">
        <v>13</v>
      </c>
      <c r="C225" s="5"/>
      <c r="D225" s="4" t="s">
        <v>345</v>
      </c>
      <c r="E225" s="9">
        <v>0</v>
      </c>
      <c r="F225" s="83">
        <v>0</v>
      </c>
      <c r="G225" s="83">
        <v>0</v>
      </c>
      <c r="H225" s="84">
        <f t="shared" si="3"/>
        <v>0</v>
      </c>
    </row>
    <row r="226" spans="1:8">
      <c r="A226" s="20" t="s">
        <v>346</v>
      </c>
      <c r="B226" s="5" t="s">
        <v>13</v>
      </c>
      <c r="C226" s="5"/>
      <c r="D226" s="4" t="s">
        <v>347</v>
      </c>
      <c r="E226" s="9">
        <v>0</v>
      </c>
      <c r="F226" s="83">
        <v>0</v>
      </c>
      <c r="G226" s="83">
        <v>0</v>
      </c>
      <c r="H226" s="84">
        <f t="shared" si="3"/>
        <v>0</v>
      </c>
    </row>
    <row r="227" spans="1:8">
      <c r="A227" s="20" t="s">
        <v>348</v>
      </c>
      <c r="B227" s="5" t="s">
        <v>13</v>
      </c>
      <c r="C227" s="5"/>
      <c r="D227" s="4" t="s">
        <v>349</v>
      </c>
      <c r="E227" s="9">
        <v>0</v>
      </c>
      <c r="F227" s="83">
        <v>0</v>
      </c>
      <c r="G227" s="83">
        <v>0</v>
      </c>
      <c r="H227" s="84">
        <f t="shared" si="3"/>
        <v>0</v>
      </c>
    </row>
    <row r="228" spans="1:8">
      <c r="A228" s="20">
        <v>785910</v>
      </c>
      <c r="B228" s="5" t="s">
        <v>13</v>
      </c>
      <c r="C228" s="5"/>
      <c r="D228" s="4" t="s">
        <v>350</v>
      </c>
      <c r="E228" s="9">
        <v>0</v>
      </c>
      <c r="F228" s="83">
        <v>0</v>
      </c>
      <c r="G228" s="83">
        <v>0</v>
      </c>
      <c r="H228" s="84">
        <f t="shared" si="3"/>
        <v>0</v>
      </c>
    </row>
    <row r="229" spans="1:8">
      <c r="A229" s="20">
        <v>785920</v>
      </c>
      <c r="B229" s="5" t="s">
        <v>13</v>
      </c>
      <c r="C229" s="5"/>
      <c r="D229" s="4" t="s">
        <v>351</v>
      </c>
      <c r="E229" s="9">
        <v>0</v>
      </c>
      <c r="F229" s="83">
        <v>0</v>
      </c>
      <c r="G229" s="83">
        <v>0</v>
      </c>
      <c r="H229" s="84">
        <f t="shared" si="3"/>
        <v>0</v>
      </c>
    </row>
    <row r="230" spans="1:8">
      <c r="A230" s="20" t="s">
        <v>352</v>
      </c>
      <c r="B230" s="5" t="s">
        <v>13</v>
      </c>
      <c r="C230" s="5">
        <v>81501</v>
      </c>
      <c r="D230" s="4" t="s">
        <v>353</v>
      </c>
      <c r="E230" s="9">
        <v>0</v>
      </c>
      <c r="F230" s="83">
        <v>0</v>
      </c>
      <c r="G230" s="83">
        <v>0</v>
      </c>
      <c r="H230" s="84">
        <f t="shared" si="3"/>
        <v>0</v>
      </c>
    </row>
    <row r="231" spans="1:8">
      <c r="A231" s="20" t="s">
        <v>354</v>
      </c>
      <c r="B231" s="5" t="s">
        <v>13</v>
      </c>
      <c r="C231" s="5">
        <v>81501</v>
      </c>
      <c r="D231" s="4" t="s">
        <v>355</v>
      </c>
      <c r="E231" s="9">
        <v>0</v>
      </c>
      <c r="F231" s="83">
        <v>0</v>
      </c>
      <c r="G231" s="83">
        <v>0</v>
      </c>
      <c r="H231" s="84">
        <f t="shared" si="3"/>
        <v>0</v>
      </c>
    </row>
    <row r="232" spans="1:8">
      <c r="A232" s="20" t="s">
        <v>356</v>
      </c>
      <c r="B232" s="5" t="s">
        <v>13</v>
      </c>
      <c r="C232" s="5">
        <v>81501</v>
      </c>
      <c r="D232" s="4" t="s">
        <v>357</v>
      </c>
      <c r="E232" s="9">
        <v>0</v>
      </c>
      <c r="F232" s="83">
        <v>0</v>
      </c>
      <c r="G232" s="83">
        <v>0</v>
      </c>
      <c r="H232" s="84">
        <f t="shared" si="3"/>
        <v>0</v>
      </c>
    </row>
    <row r="233" spans="1:8">
      <c r="A233" s="20" t="s">
        <v>358</v>
      </c>
      <c r="B233" s="5" t="s">
        <v>13</v>
      </c>
      <c r="C233" s="5">
        <v>81501</v>
      </c>
      <c r="D233" s="4" t="s">
        <v>359</v>
      </c>
      <c r="E233" s="9">
        <v>0</v>
      </c>
      <c r="F233" s="83">
        <v>0</v>
      </c>
      <c r="G233" s="83">
        <v>0</v>
      </c>
      <c r="H233" s="84">
        <f t="shared" si="3"/>
        <v>0</v>
      </c>
    </row>
    <row r="234" spans="1:8">
      <c r="A234" s="20" t="s">
        <v>360</v>
      </c>
      <c r="B234" s="5" t="s">
        <v>13</v>
      </c>
      <c r="C234" s="5">
        <v>81501</v>
      </c>
      <c r="D234" s="4" t="s">
        <v>361</v>
      </c>
      <c r="E234" s="9">
        <v>0</v>
      </c>
      <c r="F234" s="83">
        <v>0</v>
      </c>
      <c r="G234" s="83">
        <v>0</v>
      </c>
      <c r="H234" s="84">
        <f t="shared" si="3"/>
        <v>0</v>
      </c>
    </row>
    <row r="235" spans="1:8">
      <c r="A235" s="20" t="s">
        <v>362</v>
      </c>
      <c r="B235" s="5" t="s">
        <v>13</v>
      </c>
      <c r="C235" s="5">
        <v>81501</v>
      </c>
      <c r="D235" s="4" t="s">
        <v>363</v>
      </c>
      <c r="E235" s="9">
        <v>290000</v>
      </c>
      <c r="F235" s="84">
        <v>214000</v>
      </c>
      <c r="G235" s="83">
        <v>0</v>
      </c>
      <c r="H235" s="84">
        <f t="shared" si="3"/>
        <v>504000</v>
      </c>
    </row>
    <row r="236" spans="1:8">
      <c r="A236" s="20" t="s">
        <v>364</v>
      </c>
      <c r="B236" s="5" t="s">
        <v>13</v>
      </c>
      <c r="C236" s="5">
        <v>81501</v>
      </c>
      <c r="D236" s="4" t="s">
        <v>365</v>
      </c>
      <c r="E236" s="9">
        <v>0</v>
      </c>
      <c r="F236" s="83">
        <v>0</v>
      </c>
      <c r="G236" s="83">
        <v>0</v>
      </c>
      <c r="H236" s="84">
        <f t="shared" si="3"/>
        <v>0</v>
      </c>
    </row>
    <row r="237" spans="1:8">
      <c r="A237" s="20" t="s">
        <v>366</v>
      </c>
      <c r="B237" s="5" t="s">
        <v>13</v>
      </c>
      <c r="C237" s="5">
        <v>81400</v>
      </c>
      <c r="D237" s="4" t="s">
        <v>367</v>
      </c>
      <c r="E237" s="9">
        <v>65064</v>
      </c>
      <c r="F237" s="84">
        <v>30500</v>
      </c>
      <c r="G237" s="83">
        <v>0</v>
      </c>
      <c r="H237" s="84">
        <f t="shared" si="3"/>
        <v>95564</v>
      </c>
    </row>
    <row r="238" spans="1:8">
      <c r="A238" s="20" t="s">
        <v>368</v>
      </c>
      <c r="B238" s="5" t="s">
        <v>13</v>
      </c>
      <c r="C238" s="5"/>
      <c r="D238" s="4" t="s">
        <v>369</v>
      </c>
      <c r="E238" s="9">
        <v>0</v>
      </c>
      <c r="F238" s="83">
        <v>0</v>
      </c>
      <c r="G238" s="83">
        <v>0</v>
      </c>
      <c r="H238" s="84">
        <f t="shared" si="3"/>
        <v>0</v>
      </c>
    </row>
    <row r="239" spans="1:8">
      <c r="A239" s="20" t="s">
        <v>370</v>
      </c>
      <c r="B239" s="5" t="s">
        <v>13</v>
      </c>
      <c r="C239" s="5">
        <v>81402</v>
      </c>
      <c r="D239" s="4" t="s">
        <v>371</v>
      </c>
      <c r="E239" s="9">
        <v>354880</v>
      </c>
      <c r="F239" s="84">
        <v>158136</v>
      </c>
      <c r="G239" s="83">
        <v>0</v>
      </c>
      <c r="H239" s="84">
        <f t="shared" si="3"/>
        <v>513016</v>
      </c>
    </row>
    <row r="240" spans="1:8">
      <c r="A240" s="20" t="s">
        <v>372</v>
      </c>
      <c r="B240" s="5" t="s">
        <v>13</v>
      </c>
      <c r="C240" s="5">
        <v>81402</v>
      </c>
      <c r="D240" s="4" t="s">
        <v>373</v>
      </c>
      <c r="E240" s="9">
        <v>0</v>
      </c>
      <c r="F240" s="83">
        <v>0</v>
      </c>
      <c r="G240" s="83">
        <v>0</v>
      </c>
      <c r="H240" s="84">
        <f t="shared" si="3"/>
        <v>0</v>
      </c>
    </row>
    <row r="241" spans="1:8">
      <c r="A241" s="20" t="s">
        <v>374</v>
      </c>
      <c r="B241" s="5" t="s">
        <v>13</v>
      </c>
      <c r="C241" s="5">
        <v>81402</v>
      </c>
      <c r="D241" s="4" t="s">
        <v>375</v>
      </c>
      <c r="E241" s="9">
        <v>0</v>
      </c>
      <c r="F241" s="83">
        <v>0</v>
      </c>
      <c r="G241" s="83">
        <v>0</v>
      </c>
      <c r="H241" s="84">
        <f t="shared" si="3"/>
        <v>0</v>
      </c>
    </row>
    <row r="242" spans="1:8">
      <c r="A242" s="20" t="s">
        <v>376</v>
      </c>
      <c r="B242" s="5" t="s">
        <v>13</v>
      </c>
      <c r="C242" s="5">
        <v>81402</v>
      </c>
      <c r="D242" s="4" t="s">
        <v>377</v>
      </c>
      <c r="E242" s="9">
        <v>70980</v>
      </c>
      <c r="F242" s="84">
        <v>35490</v>
      </c>
      <c r="G242" s="83">
        <v>0</v>
      </c>
      <c r="H242" s="84">
        <f t="shared" si="3"/>
        <v>106470</v>
      </c>
    </row>
    <row r="243" spans="1:8">
      <c r="A243" s="20" t="s">
        <v>378</v>
      </c>
      <c r="B243" s="5" t="s">
        <v>13</v>
      </c>
      <c r="C243" s="5">
        <v>81402</v>
      </c>
      <c r="D243" s="4" t="s">
        <v>379</v>
      </c>
      <c r="E243" s="9">
        <v>105424</v>
      </c>
      <c r="F243" s="84">
        <v>52712</v>
      </c>
      <c r="G243" s="83">
        <v>0</v>
      </c>
      <c r="H243" s="84">
        <f t="shared" si="3"/>
        <v>158136</v>
      </c>
    </row>
    <row r="244" spans="1:8">
      <c r="A244" s="20" t="s">
        <v>380</v>
      </c>
      <c r="B244" s="5" t="s">
        <v>13</v>
      </c>
      <c r="C244" s="5">
        <v>81402</v>
      </c>
      <c r="D244" s="4" t="s">
        <v>381</v>
      </c>
      <c r="E244" s="9">
        <v>105424</v>
      </c>
      <c r="F244" s="84">
        <v>68439</v>
      </c>
      <c r="G244" s="83">
        <v>0</v>
      </c>
      <c r="H244" s="84">
        <f t="shared" si="3"/>
        <v>173863</v>
      </c>
    </row>
    <row r="245" spans="1:8">
      <c r="A245" s="20" t="s">
        <v>382</v>
      </c>
      <c r="B245" s="5" t="s">
        <v>13</v>
      </c>
      <c r="C245" s="5">
        <v>81402</v>
      </c>
      <c r="D245" s="4" t="s">
        <v>383</v>
      </c>
      <c r="E245" s="9">
        <v>107325</v>
      </c>
      <c r="F245" s="84">
        <v>35042</v>
      </c>
      <c r="G245" s="83">
        <v>0</v>
      </c>
      <c r="H245" s="84">
        <f t="shared" si="3"/>
        <v>142367</v>
      </c>
    </row>
    <row r="246" spans="1:8">
      <c r="A246" s="20" t="s">
        <v>384</v>
      </c>
      <c r="B246" s="5" t="s">
        <v>13</v>
      </c>
      <c r="C246" s="5">
        <v>81402</v>
      </c>
      <c r="D246" s="4" t="s">
        <v>385</v>
      </c>
      <c r="E246" s="9">
        <v>290013</v>
      </c>
      <c r="F246" s="84">
        <v>162612</v>
      </c>
      <c r="G246" s="83">
        <v>0</v>
      </c>
      <c r="H246" s="84">
        <f t="shared" si="3"/>
        <v>452625</v>
      </c>
    </row>
    <row r="247" spans="1:8">
      <c r="A247" s="20" t="s">
        <v>386</v>
      </c>
      <c r="B247" s="5" t="s">
        <v>13</v>
      </c>
      <c r="C247" s="5">
        <v>81403</v>
      </c>
      <c r="D247" s="4" t="s">
        <v>387</v>
      </c>
      <c r="E247" s="9">
        <v>0</v>
      </c>
      <c r="F247" s="83">
        <v>0</v>
      </c>
      <c r="G247" s="83">
        <v>0</v>
      </c>
      <c r="H247" s="84">
        <f t="shared" si="3"/>
        <v>0</v>
      </c>
    </row>
    <row r="248" spans="1:8">
      <c r="A248" s="20" t="s">
        <v>388</v>
      </c>
      <c r="B248" s="5" t="s">
        <v>13</v>
      </c>
      <c r="C248" s="5">
        <v>81403</v>
      </c>
      <c r="D248" s="4" t="s">
        <v>389</v>
      </c>
      <c r="E248" s="9">
        <v>0</v>
      </c>
      <c r="F248" s="83">
        <v>0</v>
      </c>
      <c r="G248" s="83">
        <v>0</v>
      </c>
      <c r="H248" s="84">
        <f t="shared" si="3"/>
        <v>0</v>
      </c>
    </row>
    <row r="249" spans="1:8">
      <c r="A249" s="20" t="s">
        <v>390</v>
      </c>
      <c r="B249" s="5" t="s">
        <v>13</v>
      </c>
      <c r="C249" s="5">
        <v>81403</v>
      </c>
      <c r="D249" s="4" t="s">
        <v>391</v>
      </c>
      <c r="E249" s="9">
        <v>0</v>
      </c>
      <c r="F249" s="83">
        <v>0</v>
      </c>
      <c r="G249" s="83">
        <v>0</v>
      </c>
      <c r="H249" s="84">
        <f t="shared" si="3"/>
        <v>0</v>
      </c>
    </row>
    <row r="250" spans="1:8">
      <c r="A250" s="20" t="s">
        <v>392</v>
      </c>
      <c r="B250" s="5" t="s">
        <v>13</v>
      </c>
      <c r="C250" s="5">
        <v>81403</v>
      </c>
      <c r="D250" s="4" t="s">
        <v>393</v>
      </c>
      <c r="E250" s="9">
        <v>0</v>
      </c>
      <c r="F250" s="83">
        <v>0</v>
      </c>
      <c r="G250" s="83">
        <v>0</v>
      </c>
      <c r="H250" s="84">
        <f t="shared" si="3"/>
        <v>0</v>
      </c>
    </row>
    <row r="251" spans="1:8">
      <c r="A251" s="20" t="s">
        <v>394</v>
      </c>
      <c r="B251" s="5" t="s">
        <v>13</v>
      </c>
      <c r="C251" s="5">
        <v>81403</v>
      </c>
      <c r="D251" s="4" t="s">
        <v>395</v>
      </c>
      <c r="E251" s="9">
        <v>10700</v>
      </c>
      <c r="F251" s="84">
        <v>4000</v>
      </c>
      <c r="G251" s="83">
        <v>0</v>
      </c>
      <c r="H251" s="84">
        <f t="shared" si="3"/>
        <v>14700</v>
      </c>
    </row>
    <row r="252" spans="1:8">
      <c r="A252" s="20" t="s">
        <v>396</v>
      </c>
      <c r="B252" s="5" t="s">
        <v>13</v>
      </c>
      <c r="C252" s="5">
        <v>81403</v>
      </c>
      <c r="D252" s="4" t="s">
        <v>397</v>
      </c>
      <c r="E252" s="9">
        <v>163684</v>
      </c>
      <c r="F252" s="84">
        <v>148983</v>
      </c>
      <c r="G252" s="83">
        <v>0</v>
      </c>
      <c r="H252" s="84">
        <f t="shared" si="3"/>
        <v>312667</v>
      </c>
    </row>
    <row r="253" spans="1:8">
      <c r="A253" s="20" t="s">
        <v>398</v>
      </c>
      <c r="B253" s="5" t="s">
        <v>13</v>
      </c>
      <c r="C253" s="5">
        <v>81403</v>
      </c>
      <c r="D253" s="4" t="s">
        <v>399</v>
      </c>
      <c r="E253" s="9">
        <v>0</v>
      </c>
      <c r="F253" s="83">
        <v>0</v>
      </c>
      <c r="G253" s="83">
        <v>0</v>
      </c>
      <c r="H253" s="84">
        <f t="shared" si="3"/>
        <v>0</v>
      </c>
    </row>
    <row r="254" spans="1:8">
      <c r="A254" s="20" t="s">
        <v>400</v>
      </c>
      <c r="B254" s="5" t="s">
        <v>13</v>
      </c>
      <c r="C254" s="5">
        <v>81403</v>
      </c>
      <c r="D254" s="4" t="s">
        <v>401</v>
      </c>
      <c r="E254" s="9">
        <v>0</v>
      </c>
      <c r="F254" s="83">
        <v>0</v>
      </c>
      <c r="G254" s="83">
        <v>0</v>
      </c>
      <c r="H254" s="84">
        <f t="shared" si="3"/>
        <v>0</v>
      </c>
    </row>
    <row r="255" spans="1:8">
      <c r="A255" s="20" t="s">
        <v>402</v>
      </c>
      <c r="B255" s="5" t="s">
        <v>13</v>
      </c>
      <c r="C255" s="5"/>
      <c r="D255" s="4" t="s">
        <v>403</v>
      </c>
      <c r="E255" s="9">
        <v>0</v>
      </c>
      <c r="F255" s="83">
        <v>0</v>
      </c>
      <c r="G255" s="83">
        <v>0</v>
      </c>
      <c r="H255" s="84">
        <f t="shared" si="3"/>
        <v>0</v>
      </c>
    </row>
    <row r="256" spans="1:8">
      <c r="A256" s="20" t="s">
        <v>404</v>
      </c>
      <c r="B256" s="5" t="s">
        <v>13</v>
      </c>
      <c r="C256" s="5"/>
      <c r="D256" s="4" t="s">
        <v>405</v>
      </c>
      <c r="E256" s="9">
        <v>0</v>
      </c>
      <c r="F256" s="83">
        <v>0</v>
      </c>
      <c r="G256" s="83">
        <v>0</v>
      </c>
      <c r="H256" s="84">
        <f t="shared" si="3"/>
        <v>0</v>
      </c>
    </row>
    <row r="257" spans="1:8">
      <c r="A257" s="20">
        <v>786110</v>
      </c>
      <c r="B257" s="5" t="s">
        <v>13</v>
      </c>
      <c r="C257" s="5"/>
      <c r="D257" s="4" t="s">
        <v>406</v>
      </c>
      <c r="E257" s="9">
        <v>0</v>
      </c>
      <c r="F257" s="83">
        <v>0</v>
      </c>
      <c r="G257" s="83">
        <v>0</v>
      </c>
      <c r="H257" s="84">
        <f t="shared" si="3"/>
        <v>0</v>
      </c>
    </row>
    <row r="258" spans="1:8">
      <c r="A258" s="20">
        <v>786120</v>
      </c>
      <c r="B258" s="5" t="s">
        <v>13</v>
      </c>
      <c r="C258" s="5"/>
      <c r="D258" s="4" t="s">
        <v>407</v>
      </c>
      <c r="E258" s="9">
        <v>0</v>
      </c>
      <c r="F258" s="83">
        <v>0</v>
      </c>
      <c r="G258" s="83">
        <v>0</v>
      </c>
      <c r="H258" s="84">
        <f t="shared" si="3"/>
        <v>0</v>
      </c>
    </row>
    <row r="259" spans="1:8">
      <c r="A259" s="20">
        <v>786130</v>
      </c>
      <c r="B259" s="5" t="s">
        <v>13</v>
      </c>
      <c r="C259" s="5"/>
      <c r="D259" s="4" t="s">
        <v>408</v>
      </c>
      <c r="E259" s="9">
        <v>0</v>
      </c>
      <c r="F259" s="83">
        <v>0</v>
      </c>
      <c r="G259" s="83">
        <v>0</v>
      </c>
      <c r="H259" s="84">
        <f t="shared" si="3"/>
        <v>0</v>
      </c>
    </row>
    <row r="260" spans="1:8">
      <c r="A260" s="20">
        <v>786150</v>
      </c>
      <c r="B260" s="5" t="s">
        <v>13</v>
      </c>
      <c r="C260" s="5"/>
      <c r="D260" s="4" t="s">
        <v>409</v>
      </c>
      <c r="E260" s="9">
        <v>0</v>
      </c>
      <c r="F260" s="83">
        <v>0</v>
      </c>
      <c r="G260" s="83">
        <v>0</v>
      </c>
      <c r="H260" s="84">
        <f t="shared" si="3"/>
        <v>0</v>
      </c>
    </row>
    <row r="261" spans="1:8">
      <c r="A261" s="20">
        <v>786160</v>
      </c>
      <c r="B261" s="5" t="s">
        <v>13</v>
      </c>
      <c r="C261" s="5"/>
      <c r="D261" s="4" t="s">
        <v>410</v>
      </c>
      <c r="E261" s="9">
        <v>0</v>
      </c>
      <c r="F261" s="83">
        <v>0</v>
      </c>
      <c r="G261" s="83">
        <v>0</v>
      </c>
      <c r="H261" s="84">
        <f t="shared" si="3"/>
        <v>0</v>
      </c>
    </row>
    <row r="262" spans="1:8">
      <c r="A262" s="20" t="s">
        <v>411</v>
      </c>
      <c r="B262" s="5" t="s">
        <v>13</v>
      </c>
      <c r="C262" s="5"/>
      <c r="D262" s="4" t="s">
        <v>412</v>
      </c>
      <c r="E262" s="9">
        <v>0</v>
      </c>
      <c r="F262" s="83">
        <v>0</v>
      </c>
      <c r="G262" s="83">
        <v>0</v>
      </c>
      <c r="H262" s="84">
        <f t="shared" si="3"/>
        <v>0</v>
      </c>
    </row>
    <row r="263" spans="1:8">
      <c r="A263" s="20" t="s">
        <v>413</v>
      </c>
      <c r="B263" s="5" t="s">
        <v>13</v>
      </c>
      <c r="C263" s="5">
        <v>81204</v>
      </c>
      <c r="D263" s="4" t="s">
        <v>414</v>
      </c>
      <c r="E263" s="9">
        <v>647861</v>
      </c>
      <c r="F263" s="84">
        <v>318600</v>
      </c>
      <c r="G263" s="83">
        <v>0</v>
      </c>
      <c r="H263" s="84">
        <f t="shared" si="3"/>
        <v>966461</v>
      </c>
    </row>
    <row r="264" spans="1:8">
      <c r="A264" s="20" t="s">
        <v>415</v>
      </c>
      <c r="B264" s="5" t="s">
        <v>13</v>
      </c>
      <c r="C264" s="5">
        <v>81204</v>
      </c>
      <c r="D264" s="4" t="s">
        <v>416</v>
      </c>
      <c r="E264" s="9">
        <v>0</v>
      </c>
      <c r="F264" s="83">
        <v>0</v>
      </c>
      <c r="G264" s="83">
        <v>0</v>
      </c>
      <c r="H264" s="84">
        <f t="shared" si="3"/>
        <v>0</v>
      </c>
    </row>
    <row r="265" spans="1:8">
      <c r="A265" s="20" t="s">
        <v>417</v>
      </c>
      <c r="B265" s="5" t="s">
        <v>13</v>
      </c>
      <c r="C265" s="5">
        <v>81204</v>
      </c>
      <c r="D265" s="4" t="s">
        <v>418</v>
      </c>
      <c r="E265" s="9">
        <v>0</v>
      </c>
      <c r="F265" s="83">
        <v>0</v>
      </c>
      <c r="G265" s="83">
        <v>0</v>
      </c>
      <c r="H265" s="84">
        <f t="shared" si="3"/>
        <v>0</v>
      </c>
    </row>
    <row r="266" spans="1:8">
      <c r="A266" s="20" t="s">
        <v>419</v>
      </c>
      <c r="B266" s="5" t="s">
        <v>13</v>
      </c>
      <c r="C266" s="5">
        <v>81204</v>
      </c>
      <c r="D266" s="4" t="s">
        <v>420</v>
      </c>
      <c r="E266" s="9">
        <v>0</v>
      </c>
      <c r="F266" s="83">
        <v>0</v>
      </c>
      <c r="G266" s="83">
        <v>0</v>
      </c>
      <c r="H266" s="84">
        <f t="shared" si="3"/>
        <v>0</v>
      </c>
    </row>
    <row r="267" spans="1:8">
      <c r="A267" s="20" t="s">
        <v>421</v>
      </c>
      <c r="B267" s="5" t="s">
        <v>13</v>
      </c>
      <c r="C267" s="5">
        <v>81204</v>
      </c>
      <c r="D267" s="4" t="s">
        <v>422</v>
      </c>
      <c r="E267" s="9">
        <v>130600</v>
      </c>
      <c r="F267" s="84">
        <v>106400</v>
      </c>
      <c r="G267" s="83">
        <v>0</v>
      </c>
      <c r="H267" s="84">
        <f t="shared" si="3"/>
        <v>237000</v>
      </c>
    </row>
    <row r="268" spans="1:8">
      <c r="A268" s="20" t="s">
        <v>423</v>
      </c>
      <c r="B268" s="5" t="s">
        <v>13</v>
      </c>
      <c r="C268" s="5">
        <v>81204</v>
      </c>
      <c r="D268" s="4" t="s">
        <v>424</v>
      </c>
      <c r="E268" s="9">
        <v>0</v>
      </c>
      <c r="F268" s="83">
        <v>0</v>
      </c>
      <c r="G268" s="83">
        <v>0</v>
      </c>
      <c r="H268" s="84">
        <f t="shared" si="3"/>
        <v>0</v>
      </c>
    </row>
    <row r="269" spans="1:8">
      <c r="A269" s="20" t="s">
        <v>425</v>
      </c>
      <c r="B269" s="5" t="s">
        <v>13</v>
      </c>
      <c r="C269" s="5">
        <v>81204</v>
      </c>
      <c r="D269" s="4" t="s">
        <v>426</v>
      </c>
      <c r="E269" s="9">
        <v>0</v>
      </c>
      <c r="F269" s="83">
        <v>0</v>
      </c>
      <c r="G269" s="83">
        <v>0</v>
      </c>
      <c r="H269" s="84">
        <f t="shared" si="3"/>
        <v>0</v>
      </c>
    </row>
    <row r="270" spans="1:8">
      <c r="A270" s="20" t="s">
        <v>427</v>
      </c>
      <c r="B270" s="5" t="s">
        <v>13</v>
      </c>
      <c r="C270" s="5">
        <v>81204</v>
      </c>
      <c r="D270" s="4" t="s">
        <v>428</v>
      </c>
      <c r="E270" s="9">
        <v>22180</v>
      </c>
      <c r="F270" s="83">
        <v>0</v>
      </c>
      <c r="G270" s="83">
        <v>0</v>
      </c>
      <c r="H270" s="84">
        <f t="shared" ref="H270" si="4">E270+F270-G270</f>
        <v>22180</v>
      </c>
    </row>
    <row r="271" spans="1:8">
      <c r="A271" s="20" t="s">
        <v>429</v>
      </c>
      <c r="B271" s="5" t="s">
        <v>13</v>
      </c>
      <c r="C271" s="5">
        <v>81205</v>
      </c>
      <c r="D271" s="4" t="s">
        <v>430</v>
      </c>
      <c r="E271" s="9">
        <v>1417771</v>
      </c>
      <c r="F271" s="84">
        <v>304400</v>
      </c>
      <c r="G271" s="83">
        <v>0</v>
      </c>
      <c r="H271" s="84">
        <f t="shared" ref="H271:H335" si="5">E271+F271-G271</f>
        <v>1722171</v>
      </c>
    </row>
    <row r="272" spans="1:8">
      <c r="A272" s="20" t="s">
        <v>431</v>
      </c>
      <c r="B272" s="5" t="s">
        <v>13</v>
      </c>
      <c r="C272" s="5">
        <v>81205</v>
      </c>
      <c r="D272" s="4" t="s">
        <v>432</v>
      </c>
      <c r="E272" s="9">
        <v>0</v>
      </c>
      <c r="F272" s="83">
        <v>0</v>
      </c>
      <c r="G272" s="83">
        <v>0</v>
      </c>
      <c r="H272" s="84">
        <f t="shared" si="5"/>
        <v>0</v>
      </c>
    </row>
    <row r="273" spans="1:8">
      <c r="A273" s="20" t="s">
        <v>433</v>
      </c>
      <c r="B273" s="5" t="s">
        <v>13</v>
      </c>
      <c r="C273" s="5">
        <v>81205</v>
      </c>
      <c r="D273" s="4" t="s">
        <v>434</v>
      </c>
      <c r="E273" s="9">
        <v>0</v>
      </c>
      <c r="F273" s="83">
        <v>0</v>
      </c>
      <c r="G273" s="83">
        <v>0</v>
      </c>
      <c r="H273" s="84">
        <f t="shared" si="5"/>
        <v>0</v>
      </c>
    </row>
    <row r="274" spans="1:8">
      <c r="A274" s="20" t="s">
        <v>435</v>
      </c>
      <c r="B274" s="5" t="s">
        <v>13</v>
      </c>
      <c r="C274" s="5">
        <v>81205</v>
      </c>
      <c r="D274" s="4" t="s">
        <v>436</v>
      </c>
      <c r="E274" s="9">
        <v>0</v>
      </c>
      <c r="F274" s="83">
        <v>0</v>
      </c>
      <c r="G274" s="83">
        <v>0</v>
      </c>
      <c r="H274" s="84">
        <f t="shared" si="5"/>
        <v>0</v>
      </c>
    </row>
    <row r="275" spans="1:8">
      <c r="A275" s="20" t="s">
        <v>437</v>
      </c>
      <c r="B275" s="5" t="s">
        <v>13</v>
      </c>
      <c r="C275" s="5">
        <v>81205</v>
      </c>
      <c r="D275" s="4" t="s">
        <v>438</v>
      </c>
      <c r="E275" s="9">
        <v>212150</v>
      </c>
      <c r="F275" s="84">
        <v>449050</v>
      </c>
      <c r="G275" s="83">
        <v>0</v>
      </c>
      <c r="H275" s="84">
        <f t="shared" si="5"/>
        <v>661200</v>
      </c>
    </row>
    <row r="276" spans="1:8">
      <c r="A276" s="20" t="s">
        <v>439</v>
      </c>
      <c r="B276" s="5" t="s">
        <v>13</v>
      </c>
      <c r="C276" s="5">
        <v>81205</v>
      </c>
      <c r="D276" s="4" t="s">
        <v>440</v>
      </c>
      <c r="E276" s="9">
        <v>113800</v>
      </c>
      <c r="F276" s="84">
        <v>97400</v>
      </c>
      <c r="G276" s="83">
        <v>0</v>
      </c>
      <c r="H276" s="84">
        <f t="shared" si="5"/>
        <v>211200</v>
      </c>
    </row>
    <row r="277" spans="1:8">
      <c r="A277" s="20" t="s">
        <v>441</v>
      </c>
      <c r="B277" s="5" t="s">
        <v>13</v>
      </c>
      <c r="C277" s="5">
        <v>81205</v>
      </c>
      <c r="D277" s="4" t="s">
        <v>442</v>
      </c>
      <c r="E277" s="9">
        <v>0</v>
      </c>
      <c r="F277" s="83">
        <v>0</v>
      </c>
      <c r="G277" s="83">
        <v>0</v>
      </c>
      <c r="H277" s="84">
        <f t="shared" si="5"/>
        <v>0</v>
      </c>
    </row>
    <row r="278" spans="1:8">
      <c r="A278" s="20" t="s">
        <v>443</v>
      </c>
      <c r="B278" s="5" t="s">
        <v>13</v>
      </c>
      <c r="C278" s="5">
        <v>81205</v>
      </c>
      <c r="D278" s="4" t="s">
        <v>444</v>
      </c>
      <c r="E278" s="9">
        <v>96000</v>
      </c>
      <c r="F278" s="83">
        <v>0</v>
      </c>
      <c r="G278" s="83">
        <v>0</v>
      </c>
      <c r="H278" s="84">
        <f t="shared" si="5"/>
        <v>96000</v>
      </c>
    </row>
    <row r="279" spans="1:8">
      <c r="A279" s="20" t="s">
        <v>445</v>
      </c>
      <c r="B279" s="5" t="s">
        <v>13</v>
      </c>
      <c r="C279" s="5">
        <v>81206</v>
      </c>
      <c r="D279" s="4" t="s">
        <v>446</v>
      </c>
      <c r="E279" s="9">
        <v>1858590</v>
      </c>
      <c r="F279" s="84">
        <v>629366</v>
      </c>
      <c r="G279" s="83">
        <v>0</v>
      </c>
      <c r="H279" s="84">
        <f t="shared" si="5"/>
        <v>2487956</v>
      </c>
    </row>
    <row r="280" spans="1:8">
      <c r="A280" s="20" t="s">
        <v>447</v>
      </c>
      <c r="B280" s="5" t="s">
        <v>13</v>
      </c>
      <c r="C280" s="5">
        <v>81206</v>
      </c>
      <c r="D280" s="4" t="s">
        <v>448</v>
      </c>
      <c r="E280" s="9">
        <v>0</v>
      </c>
      <c r="F280" s="83">
        <v>0</v>
      </c>
      <c r="G280" s="83">
        <v>0</v>
      </c>
      <c r="H280" s="84">
        <f t="shared" si="5"/>
        <v>0</v>
      </c>
    </row>
    <row r="281" spans="1:8">
      <c r="A281" s="20" t="s">
        <v>449</v>
      </c>
      <c r="B281" s="5" t="s">
        <v>13</v>
      </c>
      <c r="C281" s="5">
        <v>81206</v>
      </c>
      <c r="D281" s="4" t="s">
        <v>450</v>
      </c>
      <c r="E281" s="9">
        <v>0</v>
      </c>
      <c r="F281" s="83">
        <v>0</v>
      </c>
      <c r="G281" s="83">
        <v>0</v>
      </c>
      <c r="H281" s="84">
        <f t="shared" si="5"/>
        <v>0</v>
      </c>
    </row>
    <row r="282" spans="1:8">
      <c r="A282" s="20" t="s">
        <v>451</v>
      </c>
      <c r="B282" s="5" t="s">
        <v>13</v>
      </c>
      <c r="C282" s="5">
        <v>81206</v>
      </c>
      <c r="D282" s="4" t="s">
        <v>452</v>
      </c>
      <c r="E282" s="9">
        <v>0</v>
      </c>
      <c r="F282" s="83">
        <v>0</v>
      </c>
      <c r="G282" s="83">
        <v>0</v>
      </c>
      <c r="H282" s="84">
        <f t="shared" si="5"/>
        <v>0</v>
      </c>
    </row>
    <row r="283" spans="1:8">
      <c r="A283" s="20" t="s">
        <v>453</v>
      </c>
      <c r="B283" s="5" t="s">
        <v>13</v>
      </c>
      <c r="C283" s="5">
        <v>81206</v>
      </c>
      <c r="D283" s="4" t="s">
        <v>454</v>
      </c>
      <c r="E283" s="9">
        <v>752884</v>
      </c>
      <c r="F283" s="84">
        <v>236012</v>
      </c>
      <c r="G283" s="83">
        <v>0</v>
      </c>
      <c r="H283" s="84">
        <f t="shared" si="5"/>
        <v>988896</v>
      </c>
    </row>
    <row r="284" spans="1:8">
      <c r="A284" s="20" t="s">
        <v>455</v>
      </c>
      <c r="B284" s="5" t="s">
        <v>13</v>
      </c>
      <c r="C284" s="5">
        <v>81206</v>
      </c>
      <c r="D284" s="4" t="s">
        <v>456</v>
      </c>
      <c r="E284" s="9">
        <v>0</v>
      </c>
      <c r="F284" s="83">
        <v>0</v>
      </c>
      <c r="G284" s="83">
        <v>0</v>
      </c>
      <c r="H284" s="84">
        <f t="shared" si="5"/>
        <v>0</v>
      </c>
    </row>
    <row r="285" spans="1:8">
      <c r="A285" s="20" t="s">
        <v>457</v>
      </c>
      <c r="B285" s="5" t="s">
        <v>13</v>
      </c>
      <c r="C285" s="5">
        <v>81206</v>
      </c>
      <c r="D285" s="4" t="s">
        <v>458</v>
      </c>
      <c r="E285" s="9">
        <v>0</v>
      </c>
      <c r="F285" s="83">
        <v>0</v>
      </c>
      <c r="G285" s="83">
        <v>0</v>
      </c>
      <c r="H285" s="84">
        <f t="shared" si="5"/>
        <v>0</v>
      </c>
    </row>
    <row r="286" spans="1:8">
      <c r="A286" s="20" t="s">
        <v>459</v>
      </c>
      <c r="B286" s="5" t="s">
        <v>13</v>
      </c>
      <c r="C286" s="5">
        <v>81206</v>
      </c>
      <c r="D286" s="4" t="s">
        <v>460</v>
      </c>
      <c r="E286" s="9">
        <v>93468</v>
      </c>
      <c r="F286" s="83">
        <v>0</v>
      </c>
      <c r="G286" s="83">
        <v>0</v>
      </c>
      <c r="H286" s="84">
        <f t="shared" si="5"/>
        <v>93468</v>
      </c>
    </row>
    <row r="287" spans="1:8">
      <c r="A287" s="20" t="s">
        <v>461</v>
      </c>
      <c r="B287" s="5" t="s">
        <v>13</v>
      </c>
      <c r="C287" s="5">
        <v>81207</v>
      </c>
      <c r="D287" s="4" t="s">
        <v>462</v>
      </c>
      <c r="E287" s="9">
        <v>2629613</v>
      </c>
      <c r="F287" s="84">
        <v>212000</v>
      </c>
      <c r="G287" s="83">
        <v>0</v>
      </c>
      <c r="H287" s="84">
        <f t="shared" si="5"/>
        <v>2841613</v>
      </c>
    </row>
    <row r="288" spans="1:8">
      <c r="A288" s="20" t="s">
        <v>463</v>
      </c>
      <c r="B288" s="5" t="s">
        <v>13</v>
      </c>
      <c r="C288" s="5">
        <v>81207</v>
      </c>
      <c r="D288" s="4" t="s">
        <v>464</v>
      </c>
      <c r="E288" s="9">
        <v>0</v>
      </c>
      <c r="F288" s="83">
        <v>0</v>
      </c>
      <c r="G288" s="83">
        <v>0</v>
      </c>
      <c r="H288" s="84">
        <f t="shared" si="5"/>
        <v>0</v>
      </c>
    </row>
    <row r="289" spans="1:8">
      <c r="A289" s="20" t="s">
        <v>465</v>
      </c>
      <c r="B289" s="5" t="s">
        <v>13</v>
      </c>
      <c r="C289" s="5">
        <v>81207</v>
      </c>
      <c r="D289" s="4" t="s">
        <v>466</v>
      </c>
      <c r="E289" s="9">
        <v>0</v>
      </c>
      <c r="F289" s="83">
        <v>0</v>
      </c>
      <c r="G289" s="83">
        <v>0</v>
      </c>
      <c r="H289" s="84">
        <f t="shared" si="5"/>
        <v>0</v>
      </c>
    </row>
    <row r="290" spans="1:8">
      <c r="A290" s="20" t="s">
        <v>467</v>
      </c>
      <c r="B290" s="5" t="s">
        <v>13</v>
      </c>
      <c r="C290" s="5">
        <v>81207</v>
      </c>
      <c r="D290" s="4" t="s">
        <v>468</v>
      </c>
      <c r="E290" s="9">
        <v>0</v>
      </c>
      <c r="F290" s="83">
        <v>0</v>
      </c>
      <c r="G290" s="83">
        <v>0</v>
      </c>
      <c r="H290" s="84">
        <f t="shared" si="5"/>
        <v>0</v>
      </c>
    </row>
    <row r="291" spans="1:8">
      <c r="A291" s="20" t="s">
        <v>469</v>
      </c>
      <c r="B291" s="5" t="s">
        <v>13</v>
      </c>
      <c r="C291" s="5">
        <v>81207</v>
      </c>
      <c r="D291" s="4" t="s">
        <v>470</v>
      </c>
      <c r="E291" s="9">
        <v>0</v>
      </c>
      <c r="F291" s="83">
        <v>0</v>
      </c>
      <c r="G291" s="83">
        <v>0</v>
      </c>
      <c r="H291" s="84">
        <f t="shared" si="5"/>
        <v>0</v>
      </c>
    </row>
    <row r="292" spans="1:8">
      <c r="A292" s="20" t="s">
        <v>471</v>
      </c>
      <c r="B292" s="5" t="s">
        <v>13</v>
      </c>
      <c r="C292" s="5">
        <v>81207</v>
      </c>
      <c r="D292" s="4" t="s">
        <v>472</v>
      </c>
      <c r="E292" s="9">
        <v>0</v>
      </c>
      <c r="F292" s="83">
        <v>0</v>
      </c>
      <c r="G292" s="83">
        <v>0</v>
      </c>
      <c r="H292" s="84">
        <f t="shared" si="5"/>
        <v>0</v>
      </c>
    </row>
    <row r="293" spans="1:8">
      <c r="A293" s="20" t="s">
        <v>473</v>
      </c>
      <c r="B293" s="5" t="s">
        <v>13</v>
      </c>
      <c r="C293" s="5">
        <v>81207</v>
      </c>
      <c r="D293" s="4" t="s">
        <v>474</v>
      </c>
      <c r="E293" s="9">
        <v>0</v>
      </c>
      <c r="F293" s="83">
        <v>0</v>
      </c>
      <c r="G293" s="83">
        <v>0</v>
      </c>
      <c r="H293" s="84">
        <f t="shared" si="5"/>
        <v>0</v>
      </c>
    </row>
    <row r="294" spans="1:8">
      <c r="A294" s="20" t="s">
        <v>475</v>
      </c>
      <c r="B294" s="5" t="s">
        <v>13</v>
      </c>
      <c r="C294" s="5">
        <v>81207</v>
      </c>
      <c r="D294" s="4" t="s">
        <v>476</v>
      </c>
      <c r="E294" s="9">
        <v>434000</v>
      </c>
      <c r="F294" s="83">
        <v>0</v>
      </c>
      <c r="G294" s="83">
        <v>0</v>
      </c>
      <c r="H294" s="84">
        <f t="shared" si="5"/>
        <v>434000</v>
      </c>
    </row>
    <row r="295" spans="1:8">
      <c r="A295" s="20" t="s">
        <v>477</v>
      </c>
      <c r="B295" s="5" t="s">
        <v>13</v>
      </c>
      <c r="C295" s="5">
        <v>81208</v>
      </c>
      <c r="D295" s="4" t="s">
        <v>478</v>
      </c>
      <c r="E295" s="9">
        <v>0</v>
      </c>
      <c r="F295" s="83">
        <v>0</v>
      </c>
      <c r="G295" s="83">
        <v>0</v>
      </c>
      <c r="H295" s="84">
        <f t="shared" si="5"/>
        <v>0</v>
      </c>
    </row>
    <row r="296" spans="1:8">
      <c r="A296" s="20" t="s">
        <v>479</v>
      </c>
      <c r="B296" s="5" t="s">
        <v>13</v>
      </c>
      <c r="C296" s="5">
        <v>81208</v>
      </c>
      <c r="D296" s="4" t="s">
        <v>480</v>
      </c>
      <c r="E296" s="9">
        <v>0</v>
      </c>
      <c r="F296" s="83">
        <v>0</v>
      </c>
      <c r="G296" s="83">
        <v>0</v>
      </c>
      <c r="H296" s="84">
        <f t="shared" si="5"/>
        <v>0</v>
      </c>
    </row>
    <row r="297" spans="1:8">
      <c r="A297" s="20" t="s">
        <v>481</v>
      </c>
      <c r="B297" s="5" t="s">
        <v>13</v>
      </c>
      <c r="C297" s="5">
        <v>81208</v>
      </c>
      <c r="D297" s="4" t="s">
        <v>482</v>
      </c>
      <c r="E297" s="9">
        <v>0</v>
      </c>
      <c r="F297" s="83">
        <v>0</v>
      </c>
      <c r="G297" s="83">
        <v>0</v>
      </c>
      <c r="H297" s="84">
        <f t="shared" si="5"/>
        <v>0</v>
      </c>
    </row>
    <row r="298" spans="1:8">
      <c r="A298" s="20" t="s">
        <v>483</v>
      </c>
      <c r="B298" s="5" t="s">
        <v>13</v>
      </c>
      <c r="C298" s="5">
        <v>81208</v>
      </c>
      <c r="D298" s="4" t="s">
        <v>484</v>
      </c>
      <c r="E298" s="9">
        <v>0</v>
      </c>
      <c r="F298" s="83">
        <v>0</v>
      </c>
      <c r="G298" s="83">
        <v>0</v>
      </c>
      <c r="H298" s="84">
        <f t="shared" si="5"/>
        <v>0</v>
      </c>
    </row>
    <row r="299" spans="1:8">
      <c r="A299" s="20" t="s">
        <v>485</v>
      </c>
      <c r="B299" s="5" t="s">
        <v>13</v>
      </c>
      <c r="C299" s="5">
        <v>81208</v>
      </c>
      <c r="D299" s="4" t="s">
        <v>486</v>
      </c>
      <c r="E299" s="9">
        <v>2088330</v>
      </c>
      <c r="F299" s="83">
        <v>0</v>
      </c>
      <c r="G299" s="83">
        <v>0</v>
      </c>
      <c r="H299" s="84">
        <f t="shared" si="5"/>
        <v>2088330</v>
      </c>
    </row>
    <row r="300" spans="1:8">
      <c r="A300" s="20" t="s">
        <v>487</v>
      </c>
      <c r="B300" s="5" t="s">
        <v>13</v>
      </c>
      <c r="C300" s="5">
        <v>81208</v>
      </c>
      <c r="D300" s="4" t="s">
        <v>488</v>
      </c>
      <c r="E300" s="9">
        <v>0</v>
      </c>
      <c r="F300" s="83">
        <v>0</v>
      </c>
      <c r="G300" s="83">
        <v>0</v>
      </c>
      <c r="H300" s="84">
        <f t="shared" si="5"/>
        <v>0</v>
      </c>
    </row>
    <row r="301" spans="1:8">
      <c r="A301" s="20">
        <v>786251</v>
      </c>
      <c r="B301" s="5" t="s">
        <v>13</v>
      </c>
      <c r="C301" s="5">
        <v>81300</v>
      </c>
      <c r="D301" s="4" t="s">
        <v>489</v>
      </c>
      <c r="E301" s="9">
        <v>0</v>
      </c>
      <c r="F301" s="83">
        <v>0</v>
      </c>
      <c r="G301" s="83">
        <v>0</v>
      </c>
      <c r="H301" s="84">
        <f t="shared" si="5"/>
        <v>0</v>
      </c>
    </row>
    <row r="302" spans="1:8">
      <c r="A302" s="20" t="s">
        <v>490</v>
      </c>
      <c r="B302" s="5" t="s">
        <v>13</v>
      </c>
      <c r="C302" s="5">
        <v>81300</v>
      </c>
      <c r="D302" s="4" t="s">
        <v>491</v>
      </c>
      <c r="E302" s="9">
        <v>0</v>
      </c>
      <c r="F302" s="83">
        <v>0</v>
      </c>
      <c r="G302" s="83">
        <v>0</v>
      </c>
      <c r="H302" s="84">
        <f t="shared" si="5"/>
        <v>0</v>
      </c>
    </row>
    <row r="303" spans="1:8">
      <c r="A303" s="20" t="s">
        <v>492</v>
      </c>
      <c r="B303" s="5" t="s">
        <v>13</v>
      </c>
      <c r="C303" s="5">
        <v>81300</v>
      </c>
      <c r="D303" s="4" t="s">
        <v>493</v>
      </c>
      <c r="E303" s="9">
        <v>0</v>
      </c>
      <c r="F303" s="83">
        <v>0</v>
      </c>
      <c r="G303" s="83">
        <v>0</v>
      </c>
      <c r="H303" s="84">
        <f t="shared" si="5"/>
        <v>0</v>
      </c>
    </row>
    <row r="304" spans="1:8">
      <c r="A304" s="20" t="s">
        <v>494</v>
      </c>
      <c r="B304" s="5" t="s">
        <v>13</v>
      </c>
      <c r="C304" s="5">
        <v>81300</v>
      </c>
      <c r="D304" s="4" t="s">
        <v>495</v>
      </c>
      <c r="E304" s="9">
        <v>0</v>
      </c>
      <c r="F304" s="83">
        <v>0</v>
      </c>
      <c r="G304" s="83">
        <v>0</v>
      </c>
      <c r="H304" s="84">
        <f t="shared" si="5"/>
        <v>0</v>
      </c>
    </row>
    <row r="305" spans="1:8">
      <c r="A305" s="20" t="s">
        <v>496</v>
      </c>
      <c r="B305" s="5" t="s">
        <v>13</v>
      </c>
      <c r="C305" s="5">
        <v>81300</v>
      </c>
      <c r="D305" s="4" t="s">
        <v>497</v>
      </c>
      <c r="E305" s="9">
        <v>0</v>
      </c>
      <c r="F305" s="83">
        <v>0</v>
      </c>
      <c r="G305" s="83">
        <v>0</v>
      </c>
      <c r="H305" s="84">
        <f t="shared" si="5"/>
        <v>0</v>
      </c>
    </row>
    <row r="306" spans="1:8">
      <c r="A306" s="20" t="s">
        <v>498</v>
      </c>
      <c r="B306" s="5" t="s">
        <v>13</v>
      </c>
      <c r="C306" s="5">
        <v>81301</v>
      </c>
      <c r="D306" s="4" t="s">
        <v>499</v>
      </c>
      <c r="E306" s="9">
        <v>0</v>
      </c>
      <c r="F306" s="83">
        <v>0</v>
      </c>
      <c r="G306" s="83">
        <v>0</v>
      </c>
      <c r="H306" s="84">
        <f t="shared" si="5"/>
        <v>0</v>
      </c>
    </row>
    <row r="307" spans="1:8">
      <c r="A307" s="20" t="s">
        <v>500</v>
      </c>
      <c r="B307" s="5" t="s">
        <v>13</v>
      </c>
      <c r="C307" s="5">
        <v>81301</v>
      </c>
      <c r="D307" s="4" t="s">
        <v>501</v>
      </c>
      <c r="E307" s="9">
        <v>0</v>
      </c>
      <c r="F307" s="83">
        <v>0</v>
      </c>
      <c r="G307" s="83">
        <v>0</v>
      </c>
      <c r="H307" s="84">
        <f t="shared" si="5"/>
        <v>0</v>
      </c>
    </row>
    <row r="308" spans="1:8">
      <c r="A308" s="20" t="s">
        <v>502</v>
      </c>
      <c r="B308" s="5" t="s">
        <v>13</v>
      </c>
      <c r="C308" s="5">
        <v>81301</v>
      </c>
      <c r="D308" s="4" t="s">
        <v>503</v>
      </c>
      <c r="E308" s="9">
        <v>0</v>
      </c>
      <c r="F308" s="83">
        <v>0</v>
      </c>
      <c r="G308" s="83">
        <v>0</v>
      </c>
      <c r="H308" s="84">
        <f t="shared" si="5"/>
        <v>0</v>
      </c>
    </row>
    <row r="309" spans="1:8">
      <c r="A309" s="20" t="s">
        <v>504</v>
      </c>
      <c r="B309" s="5" t="s">
        <v>13</v>
      </c>
      <c r="C309" s="5">
        <v>81301</v>
      </c>
      <c r="D309" s="4" t="s">
        <v>505</v>
      </c>
      <c r="E309" s="9">
        <v>0</v>
      </c>
      <c r="F309" s="83">
        <v>0</v>
      </c>
      <c r="G309" s="83">
        <v>0</v>
      </c>
      <c r="H309" s="84">
        <f t="shared" si="5"/>
        <v>0</v>
      </c>
    </row>
    <row r="310" spans="1:8">
      <c r="A310" s="20" t="s">
        <v>506</v>
      </c>
      <c r="B310" s="5" t="s">
        <v>13</v>
      </c>
      <c r="C310" s="5">
        <v>81301</v>
      </c>
      <c r="D310" s="4" t="s">
        <v>507</v>
      </c>
      <c r="E310" s="9">
        <v>10000</v>
      </c>
      <c r="F310" s="84">
        <v>28000</v>
      </c>
      <c r="G310" s="83">
        <v>0</v>
      </c>
      <c r="H310" s="84">
        <f t="shared" si="5"/>
        <v>38000</v>
      </c>
    </row>
    <row r="311" spans="1:8">
      <c r="A311" s="20" t="s">
        <v>508</v>
      </c>
      <c r="B311" s="5" t="s">
        <v>13</v>
      </c>
      <c r="C311" s="5">
        <v>81301</v>
      </c>
      <c r="D311" s="4" t="s">
        <v>509</v>
      </c>
      <c r="E311" s="9">
        <v>0</v>
      </c>
      <c r="F311" s="83">
        <v>0</v>
      </c>
      <c r="G311" s="83">
        <v>0</v>
      </c>
      <c r="H311" s="84">
        <f t="shared" si="5"/>
        <v>0</v>
      </c>
    </row>
    <row r="312" spans="1:8">
      <c r="A312" s="20" t="s">
        <v>510</v>
      </c>
      <c r="B312" s="5" t="s">
        <v>13</v>
      </c>
      <c r="C312" s="5">
        <v>81301</v>
      </c>
      <c r="D312" s="4" t="s">
        <v>511</v>
      </c>
      <c r="E312" s="9">
        <v>0</v>
      </c>
      <c r="F312" s="83">
        <v>0</v>
      </c>
      <c r="G312" s="83">
        <v>0</v>
      </c>
      <c r="H312" s="84">
        <f t="shared" si="5"/>
        <v>0</v>
      </c>
    </row>
    <row r="313" spans="1:8">
      <c r="A313" s="20" t="s">
        <v>510</v>
      </c>
      <c r="B313" s="5" t="s">
        <v>13</v>
      </c>
      <c r="C313" s="5">
        <v>81301</v>
      </c>
      <c r="D313" s="4" t="s">
        <v>512</v>
      </c>
      <c r="E313" s="9">
        <v>0</v>
      </c>
      <c r="F313" s="83">
        <v>0</v>
      </c>
      <c r="G313" s="83">
        <v>0</v>
      </c>
      <c r="H313" s="84">
        <f t="shared" si="5"/>
        <v>0</v>
      </c>
    </row>
    <row r="314" spans="1:8">
      <c r="A314" s="20" t="s">
        <v>513</v>
      </c>
      <c r="B314" s="5" t="s">
        <v>13</v>
      </c>
      <c r="C314" s="5">
        <v>81302</v>
      </c>
      <c r="D314" s="4" t="s">
        <v>514</v>
      </c>
      <c r="E314" s="9">
        <v>0</v>
      </c>
      <c r="F314" s="83">
        <v>0</v>
      </c>
      <c r="G314" s="83">
        <v>0</v>
      </c>
      <c r="H314" s="84">
        <f t="shared" si="5"/>
        <v>0</v>
      </c>
    </row>
    <row r="315" spans="1:8">
      <c r="A315" s="20" t="s">
        <v>515</v>
      </c>
      <c r="B315" s="5" t="s">
        <v>13</v>
      </c>
      <c r="C315" s="5">
        <v>81302</v>
      </c>
      <c r="D315" s="4" t="s">
        <v>516</v>
      </c>
      <c r="E315" s="9">
        <v>0</v>
      </c>
      <c r="F315" s="83">
        <v>0</v>
      </c>
      <c r="G315" s="83">
        <v>0</v>
      </c>
      <c r="H315" s="84">
        <f t="shared" si="5"/>
        <v>0</v>
      </c>
    </row>
    <row r="316" spans="1:8">
      <c r="A316" s="20" t="s">
        <v>517</v>
      </c>
      <c r="B316" s="5" t="s">
        <v>13</v>
      </c>
      <c r="C316" s="5">
        <v>81302</v>
      </c>
      <c r="D316" s="4" t="s">
        <v>518</v>
      </c>
      <c r="E316" s="9">
        <v>0</v>
      </c>
      <c r="F316" s="83">
        <v>0</v>
      </c>
      <c r="G316" s="83">
        <v>0</v>
      </c>
      <c r="H316" s="84">
        <f t="shared" si="5"/>
        <v>0</v>
      </c>
    </row>
    <row r="317" spans="1:8">
      <c r="A317" s="20" t="s">
        <v>519</v>
      </c>
      <c r="B317" s="5" t="s">
        <v>13</v>
      </c>
      <c r="C317" s="5">
        <v>81302</v>
      </c>
      <c r="D317" s="4" t="s">
        <v>520</v>
      </c>
      <c r="E317" s="9">
        <v>0</v>
      </c>
      <c r="F317" s="84">
        <v>200000</v>
      </c>
      <c r="G317" s="83">
        <v>0</v>
      </c>
      <c r="H317" s="84">
        <f t="shared" si="5"/>
        <v>200000</v>
      </c>
    </row>
    <row r="318" spans="1:8">
      <c r="A318" s="20" t="s">
        <v>521</v>
      </c>
      <c r="B318" s="5" t="s">
        <v>13</v>
      </c>
      <c r="C318" s="5">
        <v>81302</v>
      </c>
      <c r="D318" s="4" t="s">
        <v>522</v>
      </c>
      <c r="E318" s="9">
        <v>0</v>
      </c>
      <c r="F318" s="83">
        <v>0</v>
      </c>
      <c r="G318" s="83">
        <v>0</v>
      </c>
      <c r="H318" s="84">
        <f t="shared" si="5"/>
        <v>0</v>
      </c>
    </row>
    <row r="319" spans="1:8">
      <c r="A319" s="20" t="s">
        <v>523</v>
      </c>
      <c r="B319" s="5" t="s">
        <v>13</v>
      </c>
      <c r="C319" s="5">
        <v>81303</v>
      </c>
      <c r="D319" s="4" t="s">
        <v>524</v>
      </c>
      <c r="E319" s="9">
        <v>658758</v>
      </c>
      <c r="F319" s="83">
        <v>0</v>
      </c>
      <c r="G319" s="83">
        <v>0</v>
      </c>
      <c r="H319" s="84">
        <f t="shared" si="5"/>
        <v>658758</v>
      </c>
    </row>
    <row r="320" spans="1:8">
      <c r="A320" s="20" t="s">
        <v>525</v>
      </c>
      <c r="B320" s="5" t="s">
        <v>13</v>
      </c>
      <c r="C320" s="5">
        <v>81303</v>
      </c>
      <c r="D320" s="4" t="s">
        <v>526</v>
      </c>
      <c r="E320" s="9">
        <v>0</v>
      </c>
      <c r="F320" s="83">
        <v>0</v>
      </c>
      <c r="G320" s="83">
        <v>0</v>
      </c>
      <c r="H320" s="84">
        <f t="shared" si="5"/>
        <v>0</v>
      </c>
    </row>
    <row r="321" spans="1:8">
      <c r="A321" s="20" t="s">
        <v>527</v>
      </c>
      <c r="B321" s="5" t="s">
        <v>13</v>
      </c>
      <c r="C321" s="5">
        <v>81303</v>
      </c>
      <c r="D321" s="4" t="s">
        <v>528</v>
      </c>
      <c r="E321" s="9">
        <v>0</v>
      </c>
      <c r="F321" s="83">
        <v>0</v>
      </c>
      <c r="G321" s="83">
        <v>0</v>
      </c>
      <c r="H321" s="84">
        <f t="shared" si="5"/>
        <v>0</v>
      </c>
    </row>
    <row r="322" spans="1:8">
      <c r="A322" s="20" t="s">
        <v>529</v>
      </c>
      <c r="B322" s="5" t="s">
        <v>13</v>
      </c>
      <c r="C322" s="5">
        <v>81303</v>
      </c>
      <c r="D322" s="4" t="s">
        <v>530</v>
      </c>
      <c r="E322" s="9">
        <v>0</v>
      </c>
      <c r="F322" s="83">
        <v>0</v>
      </c>
      <c r="G322" s="83">
        <v>0</v>
      </c>
      <c r="H322" s="84">
        <f t="shared" si="5"/>
        <v>0</v>
      </c>
    </row>
    <row r="323" spans="1:8">
      <c r="A323" s="20" t="s">
        <v>531</v>
      </c>
      <c r="B323" s="5" t="s">
        <v>13</v>
      </c>
      <c r="C323" s="5">
        <v>81303</v>
      </c>
      <c r="D323" s="4" t="s">
        <v>532</v>
      </c>
      <c r="E323" s="9">
        <v>78000</v>
      </c>
      <c r="F323" s="84">
        <v>185500</v>
      </c>
      <c r="G323" s="83">
        <v>0</v>
      </c>
      <c r="H323" s="84">
        <f t="shared" si="5"/>
        <v>263500</v>
      </c>
    </row>
    <row r="324" spans="1:8">
      <c r="A324" s="20" t="s">
        <v>533</v>
      </c>
      <c r="B324" s="5" t="s">
        <v>13</v>
      </c>
      <c r="C324" s="5">
        <v>81303</v>
      </c>
      <c r="D324" s="4" t="s">
        <v>534</v>
      </c>
      <c r="E324" s="9">
        <v>0</v>
      </c>
      <c r="F324" s="83">
        <v>0</v>
      </c>
      <c r="G324" s="83">
        <v>0</v>
      </c>
      <c r="H324" s="84">
        <f t="shared" si="5"/>
        <v>0</v>
      </c>
    </row>
    <row r="325" spans="1:8">
      <c r="A325" s="20" t="s">
        <v>535</v>
      </c>
      <c r="B325" s="5" t="s">
        <v>13</v>
      </c>
      <c r="C325" s="5">
        <v>81303</v>
      </c>
      <c r="D325" s="4" t="s">
        <v>536</v>
      </c>
      <c r="E325" s="9">
        <v>0</v>
      </c>
      <c r="F325" s="83">
        <v>0</v>
      </c>
      <c r="G325" s="83">
        <v>0</v>
      </c>
      <c r="H325" s="84">
        <f t="shared" si="5"/>
        <v>0</v>
      </c>
    </row>
    <row r="326" spans="1:8">
      <c r="A326" s="20" t="s">
        <v>537</v>
      </c>
      <c r="B326" s="5" t="s">
        <v>13</v>
      </c>
      <c r="C326" s="5">
        <v>81303</v>
      </c>
      <c r="D326" s="4" t="s">
        <v>538</v>
      </c>
      <c r="E326" s="9">
        <v>0</v>
      </c>
      <c r="F326" s="83">
        <v>0</v>
      </c>
      <c r="G326" s="83">
        <v>0</v>
      </c>
      <c r="H326" s="84">
        <f t="shared" si="5"/>
        <v>0</v>
      </c>
    </row>
    <row r="327" spans="1:8">
      <c r="A327" s="20">
        <v>786260</v>
      </c>
      <c r="B327" s="5" t="s">
        <v>13</v>
      </c>
      <c r="C327" s="5"/>
      <c r="D327" s="4" t="s">
        <v>539</v>
      </c>
      <c r="E327" s="9">
        <v>0</v>
      </c>
      <c r="F327" s="83">
        <v>0</v>
      </c>
      <c r="G327" s="83">
        <v>0</v>
      </c>
      <c r="H327" s="84">
        <f t="shared" si="5"/>
        <v>0</v>
      </c>
    </row>
    <row r="328" spans="1:8">
      <c r="A328" s="20" t="s">
        <v>540</v>
      </c>
      <c r="B328" s="5" t="s">
        <v>13</v>
      </c>
      <c r="C328" s="5"/>
      <c r="D328" s="4" t="s">
        <v>541</v>
      </c>
      <c r="E328" s="9">
        <v>0</v>
      </c>
      <c r="F328" s="83">
        <v>0</v>
      </c>
      <c r="G328" s="83">
        <v>0</v>
      </c>
      <c r="H328" s="84">
        <f t="shared" si="5"/>
        <v>0</v>
      </c>
    </row>
    <row r="329" spans="1:8">
      <c r="A329" s="20" t="s">
        <v>542</v>
      </c>
      <c r="B329" s="5" t="s">
        <v>13</v>
      </c>
      <c r="C329" s="5"/>
      <c r="D329" s="4" t="s">
        <v>543</v>
      </c>
      <c r="E329" s="9">
        <v>0</v>
      </c>
      <c r="F329" s="83">
        <v>0</v>
      </c>
      <c r="G329" s="83">
        <v>0</v>
      </c>
      <c r="H329" s="84">
        <f t="shared" si="5"/>
        <v>0</v>
      </c>
    </row>
    <row r="330" spans="1:8">
      <c r="A330" s="20" t="s">
        <v>544</v>
      </c>
      <c r="B330" s="5" t="s">
        <v>13</v>
      </c>
      <c r="C330" s="5"/>
      <c r="D330" s="4" t="s">
        <v>545</v>
      </c>
      <c r="E330" s="9">
        <v>0</v>
      </c>
      <c r="F330" s="83">
        <v>0</v>
      </c>
      <c r="G330" s="83">
        <v>0</v>
      </c>
      <c r="H330" s="84">
        <f t="shared" si="5"/>
        <v>0</v>
      </c>
    </row>
    <row r="331" spans="1:8">
      <c r="A331" s="20" t="s">
        <v>546</v>
      </c>
      <c r="B331" s="5" t="s">
        <v>13</v>
      </c>
      <c r="C331" s="5"/>
      <c r="D331" s="4" t="s">
        <v>547</v>
      </c>
      <c r="E331" s="9">
        <v>0</v>
      </c>
      <c r="F331" s="83">
        <v>0</v>
      </c>
      <c r="G331" s="83">
        <v>0</v>
      </c>
      <c r="H331" s="84">
        <f t="shared" si="5"/>
        <v>0</v>
      </c>
    </row>
    <row r="332" spans="1:8">
      <c r="A332" s="20" t="s">
        <v>548</v>
      </c>
      <c r="B332" s="5" t="s">
        <v>13</v>
      </c>
      <c r="C332" s="5"/>
      <c r="D332" s="4" t="s">
        <v>549</v>
      </c>
      <c r="E332" s="9">
        <v>0</v>
      </c>
      <c r="F332" s="83">
        <v>0</v>
      </c>
      <c r="G332" s="83">
        <v>0</v>
      </c>
      <c r="H332" s="84">
        <f t="shared" si="5"/>
        <v>0</v>
      </c>
    </row>
    <row r="333" spans="1:8">
      <c r="A333" s="20">
        <v>786300</v>
      </c>
      <c r="B333" s="5" t="s">
        <v>13</v>
      </c>
      <c r="C333" s="5"/>
      <c r="D333" s="4" t="s">
        <v>550</v>
      </c>
      <c r="E333" s="9">
        <v>0</v>
      </c>
      <c r="F333" s="83">
        <v>0</v>
      </c>
      <c r="G333" s="83">
        <v>0</v>
      </c>
      <c r="H333" s="84">
        <f t="shared" si="5"/>
        <v>0</v>
      </c>
    </row>
    <row r="334" spans="1:8">
      <c r="A334" s="20" t="s">
        <v>551</v>
      </c>
      <c r="B334" s="5" t="s">
        <v>13</v>
      </c>
      <c r="C334" s="5"/>
      <c r="D334" s="4" t="s">
        <v>552</v>
      </c>
      <c r="E334" s="9">
        <v>0</v>
      </c>
      <c r="F334" s="83">
        <v>0</v>
      </c>
      <c r="G334" s="83">
        <v>0</v>
      </c>
      <c r="H334" s="84">
        <f t="shared" si="5"/>
        <v>0</v>
      </c>
    </row>
    <row r="335" spans="1:8">
      <c r="A335" s="20" t="s">
        <v>553</v>
      </c>
      <c r="B335" s="5" t="s">
        <v>13</v>
      </c>
      <c r="C335" s="5">
        <v>82601</v>
      </c>
      <c r="D335" s="4" t="s">
        <v>554</v>
      </c>
      <c r="E335" s="9">
        <v>0</v>
      </c>
      <c r="F335" s="83">
        <v>0</v>
      </c>
      <c r="G335" s="83">
        <v>0</v>
      </c>
      <c r="H335" s="84">
        <f t="shared" si="5"/>
        <v>0</v>
      </c>
    </row>
    <row r="336" spans="1:8">
      <c r="A336" s="20" t="s">
        <v>555</v>
      </c>
      <c r="B336" s="5" t="s">
        <v>13</v>
      </c>
      <c r="C336" s="5">
        <v>82601</v>
      </c>
      <c r="D336" s="4" t="s">
        <v>556</v>
      </c>
      <c r="E336" s="9">
        <v>0</v>
      </c>
      <c r="F336" s="83">
        <v>0</v>
      </c>
      <c r="G336" s="83">
        <v>0</v>
      </c>
      <c r="H336" s="84">
        <f t="shared" ref="H336:H400" si="6">E336+F336-G336</f>
        <v>0</v>
      </c>
    </row>
    <row r="337" spans="1:8">
      <c r="A337" s="20" t="s">
        <v>557</v>
      </c>
      <c r="B337" s="5" t="s">
        <v>13</v>
      </c>
      <c r="C337" s="5">
        <v>82601</v>
      </c>
      <c r="D337" s="4" t="s">
        <v>558</v>
      </c>
      <c r="E337" s="9">
        <v>0</v>
      </c>
      <c r="F337" s="83">
        <v>0</v>
      </c>
      <c r="G337" s="83">
        <v>0</v>
      </c>
      <c r="H337" s="84">
        <f t="shared" si="6"/>
        <v>0</v>
      </c>
    </row>
    <row r="338" spans="1:8">
      <c r="A338" s="20" t="s">
        <v>559</v>
      </c>
      <c r="B338" s="5" t="s">
        <v>13</v>
      </c>
      <c r="C338" s="5">
        <v>82601</v>
      </c>
      <c r="D338" s="4" t="s">
        <v>560</v>
      </c>
      <c r="E338" s="9">
        <v>9800</v>
      </c>
      <c r="F338" s="84">
        <v>4900</v>
      </c>
      <c r="G338" s="83">
        <v>0</v>
      </c>
      <c r="H338" s="84">
        <f t="shared" si="6"/>
        <v>14700</v>
      </c>
    </row>
    <row r="339" spans="1:8">
      <c r="A339" s="20" t="s">
        <v>561</v>
      </c>
      <c r="B339" s="5" t="s">
        <v>13</v>
      </c>
      <c r="C339" s="5">
        <v>82601</v>
      </c>
      <c r="D339" s="4" t="s">
        <v>562</v>
      </c>
      <c r="E339" s="9">
        <v>0</v>
      </c>
      <c r="F339" s="83">
        <v>0</v>
      </c>
      <c r="G339" s="83">
        <v>0</v>
      </c>
      <c r="H339" s="84">
        <f t="shared" si="6"/>
        <v>0</v>
      </c>
    </row>
    <row r="340" spans="1:8">
      <c r="A340" s="20" t="s">
        <v>563</v>
      </c>
      <c r="B340" s="5" t="s">
        <v>13</v>
      </c>
      <c r="C340" s="5">
        <v>82500</v>
      </c>
      <c r="D340" s="4" t="s">
        <v>564</v>
      </c>
      <c r="E340" s="9">
        <v>0</v>
      </c>
      <c r="F340" s="83">
        <v>0</v>
      </c>
      <c r="G340" s="83">
        <v>0</v>
      </c>
      <c r="H340" s="84">
        <f t="shared" si="6"/>
        <v>0</v>
      </c>
    </row>
    <row r="341" spans="1:8">
      <c r="A341" s="20" t="s">
        <v>565</v>
      </c>
      <c r="B341" s="5" t="s">
        <v>13</v>
      </c>
      <c r="C341" s="5">
        <v>82500</v>
      </c>
      <c r="D341" s="4" t="s">
        <v>566</v>
      </c>
      <c r="E341" s="9">
        <v>0</v>
      </c>
      <c r="F341" s="83">
        <v>0</v>
      </c>
      <c r="G341" s="83">
        <v>0</v>
      </c>
      <c r="H341" s="84">
        <f t="shared" si="6"/>
        <v>0</v>
      </c>
    </row>
    <row r="342" spans="1:8">
      <c r="A342" s="20" t="s">
        <v>567</v>
      </c>
      <c r="B342" s="5" t="s">
        <v>13</v>
      </c>
      <c r="C342" s="5">
        <v>82500</v>
      </c>
      <c r="D342" s="4" t="s">
        <v>568</v>
      </c>
      <c r="E342" s="9">
        <v>0</v>
      </c>
      <c r="F342" s="83">
        <v>0</v>
      </c>
      <c r="G342" s="83">
        <v>0</v>
      </c>
      <c r="H342" s="84">
        <f t="shared" si="6"/>
        <v>0</v>
      </c>
    </row>
    <row r="343" spans="1:8">
      <c r="A343" s="20" t="s">
        <v>569</v>
      </c>
      <c r="B343" s="5" t="s">
        <v>13</v>
      </c>
      <c r="C343" s="5">
        <v>82500</v>
      </c>
      <c r="D343" s="4" t="s">
        <v>570</v>
      </c>
      <c r="E343" s="9">
        <v>0</v>
      </c>
      <c r="F343" s="83">
        <v>0</v>
      </c>
      <c r="G343" s="83">
        <v>0</v>
      </c>
      <c r="H343" s="84">
        <f t="shared" si="6"/>
        <v>0</v>
      </c>
    </row>
    <row r="344" spans="1:8">
      <c r="A344" s="20" t="s">
        <v>571</v>
      </c>
      <c r="B344" s="5" t="s">
        <v>13</v>
      </c>
      <c r="C344" s="5">
        <v>82500</v>
      </c>
      <c r="D344" s="4" t="s">
        <v>572</v>
      </c>
      <c r="E344" s="9">
        <v>0</v>
      </c>
      <c r="F344" s="83">
        <v>0</v>
      </c>
      <c r="G344" s="83">
        <v>0</v>
      </c>
      <c r="H344" s="84">
        <f t="shared" si="6"/>
        <v>0</v>
      </c>
    </row>
    <row r="345" spans="1:8">
      <c r="A345" s="20" t="s">
        <v>573</v>
      </c>
      <c r="B345" s="5" t="s">
        <v>13</v>
      </c>
      <c r="C345" s="5">
        <v>82500</v>
      </c>
      <c r="D345" s="4" t="s">
        <v>574</v>
      </c>
      <c r="E345" s="9">
        <v>0</v>
      </c>
      <c r="F345" s="83">
        <v>0</v>
      </c>
      <c r="G345" s="83">
        <v>0</v>
      </c>
      <c r="H345" s="84">
        <f t="shared" si="6"/>
        <v>0</v>
      </c>
    </row>
    <row r="346" spans="1:8">
      <c r="A346" s="20" t="s">
        <v>575</v>
      </c>
      <c r="B346" s="5" t="s">
        <v>13</v>
      </c>
      <c r="C346" s="5"/>
      <c r="D346" s="4" t="s">
        <v>576</v>
      </c>
      <c r="E346" s="9">
        <v>0</v>
      </c>
      <c r="F346" s="83">
        <v>0</v>
      </c>
      <c r="G346" s="83">
        <v>0</v>
      </c>
      <c r="H346" s="84">
        <f t="shared" si="6"/>
        <v>0</v>
      </c>
    </row>
    <row r="347" spans="1:8">
      <c r="A347" s="20" t="s">
        <v>577</v>
      </c>
      <c r="B347" s="5" t="s">
        <v>13</v>
      </c>
      <c r="C347" s="5"/>
      <c r="D347" s="4" t="s">
        <v>578</v>
      </c>
      <c r="E347" s="9">
        <v>0</v>
      </c>
      <c r="F347" s="83">
        <v>0</v>
      </c>
      <c r="G347" s="83">
        <v>0</v>
      </c>
      <c r="H347" s="84">
        <f t="shared" si="6"/>
        <v>0</v>
      </c>
    </row>
    <row r="348" spans="1:8">
      <c r="A348" s="20" t="s">
        <v>579</v>
      </c>
      <c r="B348" s="5" t="s">
        <v>13</v>
      </c>
      <c r="C348" s="5"/>
      <c r="D348" s="4" t="s">
        <v>580</v>
      </c>
      <c r="E348" s="9">
        <v>0</v>
      </c>
      <c r="F348" s="83">
        <v>0</v>
      </c>
      <c r="G348" s="83">
        <v>0</v>
      </c>
      <c r="H348" s="84">
        <f t="shared" si="6"/>
        <v>0</v>
      </c>
    </row>
    <row r="349" spans="1:8">
      <c r="A349" s="20" t="s">
        <v>581</v>
      </c>
      <c r="B349" s="5" t="s">
        <v>13</v>
      </c>
      <c r="C349" s="5"/>
      <c r="D349" s="4" t="s">
        <v>582</v>
      </c>
      <c r="E349" s="9">
        <v>0</v>
      </c>
      <c r="F349" s="83">
        <v>0</v>
      </c>
      <c r="G349" s="83">
        <v>0</v>
      </c>
      <c r="H349" s="84">
        <f t="shared" si="6"/>
        <v>0</v>
      </c>
    </row>
    <row r="350" spans="1:8">
      <c r="A350" s="20" t="s">
        <v>583</v>
      </c>
      <c r="B350" s="5" t="s">
        <v>13</v>
      </c>
      <c r="C350" s="5"/>
      <c r="D350" s="4" t="s">
        <v>584</v>
      </c>
      <c r="E350" s="9">
        <v>0</v>
      </c>
      <c r="F350" s="83">
        <v>0</v>
      </c>
      <c r="G350" s="83">
        <v>0</v>
      </c>
      <c r="H350" s="84">
        <f t="shared" si="6"/>
        <v>0</v>
      </c>
    </row>
    <row r="351" spans="1:8">
      <c r="A351" s="20" t="s">
        <v>585</v>
      </c>
      <c r="B351" s="5" t="s">
        <v>13</v>
      </c>
      <c r="C351" s="5"/>
      <c r="D351" s="4" t="s">
        <v>586</v>
      </c>
      <c r="E351" s="9">
        <v>0</v>
      </c>
      <c r="F351" s="83">
        <v>0</v>
      </c>
      <c r="G351" s="83">
        <v>0</v>
      </c>
      <c r="H351" s="84">
        <f t="shared" si="6"/>
        <v>0</v>
      </c>
    </row>
    <row r="352" spans="1:8">
      <c r="A352" s="20" t="s">
        <v>587</v>
      </c>
      <c r="B352" s="5" t="s">
        <v>13</v>
      </c>
      <c r="C352" s="5"/>
      <c r="D352" s="4" t="s">
        <v>588</v>
      </c>
      <c r="E352" s="9">
        <v>0</v>
      </c>
      <c r="F352" s="83">
        <v>0</v>
      </c>
      <c r="G352" s="83">
        <v>0</v>
      </c>
      <c r="H352" s="84">
        <f t="shared" si="6"/>
        <v>0</v>
      </c>
    </row>
    <row r="353" spans="1:8">
      <c r="A353" s="20" t="s">
        <v>589</v>
      </c>
      <c r="B353" s="5" t="s">
        <v>13</v>
      </c>
      <c r="C353" s="5"/>
      <c r="D353" s="4" t="s">
        <v>590</v>
      </c>
      <c r="E353" s="9">
        <v>0</v>
      </c>
      <c r="F353" s="83">
        <v>0</v>
      </c>
      <c r="G353" s="83">
        <v>0</v>
      </c>
      <c r="H353" s="84">
        <f t="shared" si="6"/>
        <v>0</v>
      </c>
    </row>
    <row r="354" spans="1:8">
      <c r="A354" s="20" t="s">
        <v>591</v>
      </c>
      <c r="B354" s="5" t="s">
        <v>13</v>
      </c>
      <c r="C354" s="5">
        <v>81117</v>
      </c>
      <c r="D354" s="4" t="s">
        <v>592</v>
      </c>
      <c r="E354" s="9">
        <v>131150</v>
      </c>
      <c r="F354" s="84">
        <v>344000</v>
      </c>
      <c r="G354" s="83">
        <v>0</v>
      </c>
      <c r="H354" s="84">
        <f t="shared" si="6"/>
        <v>475150</v>
      </c>
    </row>
    <row r="355" spans="1:8">
      <c r="A355" s="20" t="s">
        <v>593</v>
      </c>
      <c r="B355" s="5" t="s">
        <v>13</v>
      </c>
      <c r="C355" s="5">
        <v>81117</v>
      </c>
      <c r="D355" s="4" t="s">
        <v>594</v>
      </c>
      <c r="E355" s="9">
        <v>0</v>
      </c>
      <c r="F355" s="83">
        <v>0</v>
      </c>
      <c r="G355" s="83">
        <v>0</v>
      </c>
      <c r="H355" s="84">
        <f t="shared" si="6"/>
        <v>0</v>
      </c>
    </row>
    <row r="356" spans="1:8">
      <c r="A356" s="20" t="s">
        <v>595</v>
      </c>
      <c r="B356" s="5" t="s">
        <v>13</v>
      </c>
      <c r="C356" s="5">
        <v>81117</v>
      </c>
      <c r="D356" s="4" t="s">
        <v>596</v>
      </c>
      <c r="E356" s="9">
        <v>0</v>
      </c>
      <c r="F356" s="83">
        <v>0</v>
      </c>
      <c r="G356" s="83">
        <v>0</v>
      </c>
      <c r="H356" s="84">
        <f t="shared" si="6"/>
        <v>0</v>
      </c>
    </row>
    <row r="357" spans="1:8">
      <c r="A357" s="20" t="s">
        <v>597</v>
      </c>
      <c r="B357" s="5" t="s">
        <v>13</v>
      </c>
      <c r="C357" s="5">
        <v>81117</v>
      </c>
      <c r="D357" s="4" t="s">
        <v>598</v>
      </c>
      <c r="E357" s="9">
        <v>78300</v>
      </c>
      <c r="F357" s="84">
        <v>28000</v>
      </c>
      <c r="G357" s="83">
        <v>0</v>
      </c>
      <c r="H357" s="84">
        <f t="shared" si="6"/>
        <v>106300</v>
      </c>
    </row>
    <row r="358" spans="1:8">
      <c r="A358" s="20" t="s">
        <v>599</v>
      </c>
      <c r="B358" s="5" t="s">
        <v>13</v>
      </c>
      <c r="C358" s="5">
        <v>81117</v>
      </c>
      <c r="D358" s="4" t="s">
        <v>600</v>
      </c>
      <c r="E358" s="9">
        <v>20000</v>
      </c>
      <c r="F358" s="83">
        <v>0</v>
      </c>
      <c r="G358" s="83">
        <v>0</v>
      </c>
      <c r="H358" s="84">
        <f t="shared" si="6"/>
        <v>20000</v>
      </c>
    </row>
    <row r="359" spans="1:8">
      <c r="A359" s="20" t="s">
        <v>601</v>
      </c>
      <c r="B359" s="5" t="s">
        <v>13</v>
      </c>
      <c r="C359" s="5">
        <v>81117</v>
      </c>
      <c r="D359" s="4" t="s">
        <v>602</v>
      </c>
      <c r="E359" s="9">
        <v>0</v>
      </c>
      <c r="F359" s="83">
        <v>0</v>
      </c>
      <c r="G359" s="83">
        <v>0</v>
      </c>
      <c r="H359" s="84">
        <f t="shared" si="6"/>
        <v>0</v>
      </c>
    </row>
    <row r="360" spans="1:8">
      <c r="A360" s="20" t="s">
        <v>603</v>
      </c>
      <c r="B360" s="5" t="s">
        <v>13</v>
      </c>
      <c r="C360" s="5">
        <v>81117</v>
      </c>
      <c r="D360" s="4" t="s">
        <v>604</v>
      </c>
      <c r="E360" s="9">
        <v>14000</v>
      </c>
      <c r="F360" s="83">
        <v>0</v>
      </c>
      <c r="G360" s="83">
        <v>0</v>
      </c>
      <c r="H360" s="84">
        <f t="shared" si="6"/>
        <v>14000</v>
      </c>
    </row>
    <row r="361" spans="1:8">
      <c r="A361" s="20" t="s">
        <v>605</v>
      </c>
      <c r="B361" s="5" t="s">
        <v>13</v>
      </c>
      <c r="C361" s="5">
        <v>81117</v>
      </c>
      <c r="D361" s="4" t="s">
        <v>606</v>
      </c>
      <c r="E361" s="9">
        <v>0</v>
      </c>
      <c r="F361" s="83">
        <v>0</v>
      </c>
      <c r="G361" s="83">
        <v>0</v>
      </c>
      <c r="H361" s="84">
        <f t="shared" si="6"/>
        <v>0</v>
      </c>
    </row>
    <row r="362" spans="1:8">
      <c r="A362" s="20">
        <v>786360</v>
      </c>
      <c r="B362" s="5" t="s">
        <v>13</v>
      </c>
      <c r="C362" s="5"/>
      <c r="D362" s="4" t="s">
        <v>607</v>
      </c>
      <c r="E362" s="9">
        <v>0</v>
      </c>
      <c r="F362" s="83">
        <v>0</v>
      </c>
      <c r="G362" s="83">
        <v>0</v>
      </c>
      <c r="H362" s="84">
        <f t="shared" si="6"/>
        <v>0</v>
      </c>
    </row>
    <row r="363" spans="1:8">
      <c r="A363" s="20" t="s">
        <v>608</v>
      </c>
      <c r="B363" s="5" t="s">
        <v>13</v>
      </c>
      <c r="C363" s="5"/>
      <c r="D363" s="4" t="s">
        <v>609</v>
      </c>
      <c r="E363" s="9">
        <v>0</v>
      </c>
      <c r="F363" s="83">
        <v>0</v>
      </c>
      <c r="G363" s="83">
        <v>0</v>
      </c>
      <c r="H363" s="84">
        <f t="shared" si="6"/>
        <v>0</v>
      </c>
    </row>
    <row r="364" spans="1:8">
      <c r="A364" s="20" t="s">
        <v>610</v>
      </c>
      <c r="B364" s="5" t="s">
        <v>13</v>
      </c>
      <c r="C364" s="5">
        <v>84800</v>
      </c>
      <c r="D364" s="4" t="s">
        <v>611</v>
      </c>
      <c r="E364" s="9">
        <v>0</v>
      </c>
      <c r="F364" s="83">
        <v>0</v>
      </c>
      <c r="G364" s="83">
        <v>0</v>
      </c>
      <c r="H364" s="84">
        <f t="shared" si="6"/>
        <v>0</v>
      </c>
    </row>
    <row r="365" spans="1:8">
      <c r="A365" s="20" t="s">
        <v>612</v>
      </c>
      <c r="B365" s="5" t="s">
        <v>13</v>
      </c>
      <c r="C365" s="5">
        <v>84800</v>
      </c>
      <c r="D365" s="4" t="s">
        <v>613</v>
      </c>
      <c r="E365" s="9">
        <v>0</v>
      </c>
      <c r="F365" s="83">
        <v>0</v>
      </c>
      <c r="G365" s="83">
        <v>0</v>
      </c>
      <c r="H365" s="84">
        <f t="shared" si="6"/>
        <v>0</v>
      </c>
    </row>
    <row r="366" spans="1:8">
      <c r="A366" s="20" t="s">
        <v>614</v>
      </c>
      <c r="B366" s="5" t="s">
        <v>13</v>
      </c>
      <c r="C366" s="5">
        <v>84800</v>
      </c>
      <c r="D366" s="4" t="s">
        <v>615</v>
      </c>
      <c r="E366" s="9">
        <v>0</v>
      </c>
      <c r="F366" s="83">
        <v>0</v>
      </c>
      <c r="G366" s="83">
        <v>0</v>
      </c>
      <c r="H366" s="84">
        <f t="shared" si="6"/>
        <v>0</v>
      </c>
    </row>
    <row r="367" spans="1:8">
      <c r="A367" s="20" t="s">
        <v>616</v>
      </c>
      <c r="B367" s="5" t="s">
        <v>13</v>
      </c>
      <c r="C367" s="5">
        <v>84800</v>
      </c>
      <c r="D367" s="4" t="s">
        <v>617</v>
      </c>
      <c r="E367" s="9">
        <v>-400</v>
      </c>
      <c r="F367" s="83">
        <v>0</v>
      </c>
      <c r="G367" s="84">
        <v>200</v>
      </c>
      <c r="H367" s="84">
        <f>E367+F367-G367</f>
        <v>-600</v>
      </c>
    </row>
    <row r="368" spans="1:8">
      <c r="A368" s="20" t="s">
        <v>618</v>
      </c>
      <c r="B368" s="5" t="s">
        <v>13</v>
      </c>
      <c r="C368" s="5">
        <v>84800</v>
      </c>
      <c r="D368" s="4" t="s">
        <v>619</v>
      </c>
      <c r="E368" s="9">
        <v>0</v>
      </c>
      <c r="F368" s="83">
        <v>0</v>
      </c>
      <c r="G368" s="83">
        <v>0</v>
      </c>
      <c r="H368" s="84">
        <f t="shared" si="6"/>
        <v>0</v>
      </c>
    </row>
    <row r="369" spans="1:8">
      <c r="A369" s="20" t="s">
        <v>620</v>
      </c>
      <c r="B369" s="5" t="s">
        <v>13</v>
      </c>
      <c r="C369" s="5">
        <v>82400</v>
      </c>
      <c r="D369" s="4" t="s">
        <v>621</v>
      </c>
      <c r="E369" s="9">
        <v>0</v>
      </c>
      <c r="F369" s="83">
        <v>0</v>
      </c>
      <c r="G369" s="83">
        <v>0</v>
      </c>
      <c r="H369" s="84">
        <f t="shared" si="6"/>
        <v>0</v>
      </c>
    </row>
    <row r="370" spans="1:8">
      <c r="A370" s="20" t="s">
        <v>622</v>
      </c>
      <c r="B370" s="5" t="s">
        <v>13</v>
      </c>
      <c r="C370" s="5">
        <v>82400</v>
      </c>
      <c r="D370" s="4" t="s">
        <v>623</v>
      </c>
      <c r="E370" s="9">
        <v>0</v>
      </c>
      <c r="F370" s="83">
        <v>0</v>
      </c>
      <c r="G370" s="83">
        <v>0</v>
      </c>
      <c r="H370" s="84">
        <f t="shared" si="6"/>
        <v>0</v>
      </c>
    </row>
    <row r="371" spans="1:8">
      <c r="A371" s="20" t="s">
        <v>624</v>
      </c>
      <c r="B371" s="5" t="s">
        <v>13</v>
      </c>
      <c r="C371" s="5">
        <v>82400</v>
      </c>
      <c r="D371" s="4" t="s">
        <v>625</v>
      </c>
      <c r="E371" s="9">
        <v>0</v>
      </c>
      <c r="F371" s="83">
        <v>0</v>
      </c>
      <c r="G371" s="83">
        <v>0</v>
      </c>
      <c r="H371" s="84">
        <f t="shared" si="6"/>
        <v>0</v>
      </c>
    </row>
    <row r="372" spans="1:8">
      <c r="A372" s="20" t="s">
        <v>626</v>
      </c>
      <c r="B372" s="5" t="s">
        <v>13</v>
      </c>
      <c r="C372" s="5">
        <v>82400</v>
      </c>
      <c r="D372" s="4" t="s">
        <v>627</v>
      </c>
      <c r="E372" s="9">
        <v>0</v>
      </c>
      <c r="F372" s="83">
        <v>0</v>
      </c>
      <c r="G372" s="83">
        <v>0</v>
      </c>
      <c r="H372" s="84">
        <f t="shared" si="6"/>
        <v>0</v>
      </c>
    </row>
    <row r="373" spans="1:8">
      <c r="A373" s="20" t="s">
        <v>628</v>
      </c>
      <c r="B373" s="5" t="s">
        <v>13</v>
      </c>
      <c r="C373" s="5">
        <v>82400</v>
      </c>
      <c r="D373" s="4" t="s">
        <v>629</v>
      </c>
      <c r="E373" s="9">
        <v>0</v>
      </c>
      <c r="F373" s="83">
        <v>0</v>
      </c>
      <c r="G373" s="83">
        <v>0</v>
      </c>
      <c r="H373" s="84">
        <f t="shared" si="6"/>
        <v>0</v>
      </c>
    </row>
    <row r="374" spans="1:8">
      <c r="A374" s="20" t="s">
        <v>630</v>
      </c>
      <c r="B374" s="5" t="s">
        <v>13</v>
      </c>
      <c r="C374" s="5">
        <v>82400</v>
      </c>
      <c r="D374" s="4" t="s">
        <v>631</v>
      </c>
      <c r="E374" s="9">
        <v>0</v>
      </c>
      <c r="F374" s="83">
        <v>0</v>
      </c>
      <c r="G374" s="83">
        <v>0</v>
      </c>
      <c r="H374" s="84">
        <f t="shared" si="6"/>
        <v>0</v>
      </c>
    </row>
    <row r="375" spans="1:8">
      <c r="A375" s="20" t="s">
        <v>632</v>
      </c>
      <c r="B375" s="5" t="s">
        <v>13</v>
      </c>
      <c r="C375" s="5">
        <v>82400</v>
      </c>
      <c r="D375" s="4" t="s">
        <v>633</v>
      </c>
      <c r="E375" s="9">
        <v>0</v>
      </c>
      <c r="F375" s="83">
        <v>0</v>
      </c>
      <c r="G375" s="83">
        <v>0</v>
      </c>
      <c r="H375" s="84">
        <f t="shared" si="6"/>
        <v>0</v>
      </c>
    </row>
    <row r="376" spans="1:8">
      <c r="A376" s="20">
        <v>786930</v>
      </c>
      <c r="B376" s="5" t="s">
        <v>13</v>
      </c>
      <c r="C376" s="5"/>
      <c r="D376" s="4" t="s">
        <v>634</v>
      </c>
      <c r="E376" s="9">
        <v>0</v>
      </c>
      <c r="F376" s="83">
        <v>0</v>
      </c>
      <c r="G376" s="83">
        <v>0</v>
      </c>
      <c r="H376" s="84">
        <f t="shared" si="6"/>
        <v>0</v>
      </c>
    </row>
    <row r="377" spans="1:8">
      <c r="A377" s="20" t="s">
        <v>635</v>
      </c>
      <c r="B377" s="5" t="s">
        <v>13</v>
      </c>
      <c r="C377" s="5">
        <v>83107</v>
      </c>
      <c r="D377" s="4" t="s">
        <v>636</v>
      </c>
      <c r="E377" s="9">
        <v>0</v>
      </c>
      <c r="F377" s="84">
        <v>0</v>
      </c>
      <c r="G377" s="83">
        <v>0</v>
      </c>
      <c r="H377" s="84">
        <f t="shared" si="6"/>
        <v>0</v>
      </c>
    </row>
    <row r="378" spans="1:8">
      <c r="A378" s="20" t="s">
        <v>637</v>
      </c>
      <c r="B378" s="5" t="s">
        <v>13</v>
      </c>
      <c r="C378" s="5">
        <v>83107</v>
      </c>
      <c r="D378" s="4" t="s">
        <v>638</v>
      </c>
      <c r="E378" s="9">
        <v>0</v>
      </c>
      <c r="F378" s="84">
        <v>0</v>
      </c>
      <c r="G378" s="83">
        <v>0</v>
      </c>
      <c r="H378" s="84">
        <f t="shared" si="6"/>
        <v>0</v>
      </c>
    </row>
    <row r="379" spans="1:8">
      <c r="A379" s="20" t="s">
        <v>639</v>
      </c>
      <c r="B379" s="5" t="s">
        <v>13</v>
      </c>
      <c r="C379" s="5">
        <v>83107</v>
      </c>
      <c r="D379" s="4" t="s">
        <v>640</v>
      </c>
      <c r="E379" s="9">
        <v>0</v>
      </c>
      <c r="F379" s="84">
        <v>0</v>
      </c>
      <c r="G379" s="83">
        <v>0</v>
      </c>
      <c r="H379" s="84">
        <f t="shared" si="6"/>
        <v>0</v>
      </c>
    </row>
    <row r="380" spans="1:8">
      <c r="A380" s="20" t="s">
        <v>641</v>
      </c>
      <c r="B380" s="5" t="s">
        <v>13</v>
      </c>
      <c r="C380" s="5">
        <v>83107</v>
      </c>
      <c r="D380" s="4" t="s">
        <v>642</v>
      </c>
      <c r="E380" s="9">
        <v>0</v>
      </c>
      <c r="F380" s="84">
        <v>0</v>
      </c>
      <c r="G380" s="83">
        <v>0</v>
      </c>
      <c r="H380" s="84">
        <f t="shared" si="6"/>
        <v>0</v>
      </c>
    </row>
    <row r="381" spans="1:8">
      <c r="A381" s="20" t="s">
        <v>643</v>
      </c>
      <c r="B381" s="5" t="s">
        <v>13</v>
      </c>
      <c r="C381" s="5">
        <v>83107</v>
      </c>
      <c r="D381" s="4" t="s">
        <v>644</v>
      </c>
      <c r="E381" s="9">
        <v>363000</v>
      </c>
      <c r="F381" s="84">
        <v>190500</v>
      </c>
      <c r="G381" s="84">
        <v>10000</v>
      </c>
      <c r="H381" s="84">
        <f t="shared" si="6"/>
        <v>543500</v>
      </c>
    </row>
    <row r="382" spans="1:8">
      <c r="A382" s="20" t="s">
        <v>645</v>
      </c>
      <c r="B382" s="5" t="s">
        <v>13</v>
      </c>
      <c r="C382" s="5">
        <v>83107</v>
      </c>
      <c r="D382" s="4" t="s">
        <v>646</v>
      </c>
      <c r="E382" s="9">
        <v>0</v>
      </c>
      <c r="F382" s="84">
        <v>0</v>
      </c>
      <c r="G382" s="83">
        <v>0</v>
      </c>
      <c r="H382" s="84">
        <f t="shared" si="6"/>
        <v>0</v>
      </c>
    </row>
    <row r="383" spans="1:8">
      <c r="A383" s="114">
        <v>786990</v>
      </c>
      <c r="B383" s="115" t="s">
        <v>13</v>
      </c>
      <c r="C383" s="115">
        <v>83107</v>
      </c>
      <c r="D383" s="116" t="s">
        <v>757</v>
      </c>
      <c r="E383" s="117">
        <v>3000</v>
      </c>
      <c r="F383" s="118">
        <v>0</v>
      </c>
      <c r="G383" s="118">
        <v>0</v>
      </c>
      <c r="H383" s="118">
        <f t="shared" ref="H383" si="7">E383+F383-G383</f>
        <v>3000</v>
      </c>
    </row>
    <row r="384" spans="1:8">
      <c r="A384" s="20" t="s">
        <v>647</v>
      </c>
      <c r="B384" s="5" t="s">
        <v>13</v>
      </c>
      <c r="C384" s="5">
        <v>81800</v>
      </c>
      <c r="D384" s="4" t="s">
        <v>648</v>
      </c>
      <c r="E384" s="9">
        <v>7020814</v>
      </c>
      <c r="F384" s="84">
        <v>3510407</v>
      </c>
      <c r="G384" s="83">
        <v>0</v>
      </c>
      <c r="H384" s="84">
        <f t="shared" si="6"/>
        <v>10531221</v>
      </c>
    </row>
    <row r="385" spans="1:8">
      <c r="A385" s="20" t="s">
        <v>649</v>
      </c>
      <c r="B385" s="5" t="s">
        <v>13</v>
      </c>
      <c r="C385" s="5">
        <v>81901</v>
      </c>
      <c r="D385" s="4" t="s">
        <v>650</v>
      </c>
      <c r="E385" s="9">
        <v>0</v>
      </c>
      <c r="F385" s="84">
        <v>0</v>
      </c>
      <c r="G385" s="83">
        <v>0</v>
      </c>
      <c r="H385" s="84">
        <f t="shared" si="6"/>
        <v>0</v>
      </c>
    </row>
    <row r="386" spans="1:8">
      <c r="A386" s="20" t="s">
        <v>651</v>
      </c>
      <c r="B386" s="5" t="s">
        <v>13</v>
      </c>
      <c r="C386" s="5">
        <v>81901</v>
      </c>
      <c r="D386" s="4" t="s">
        <v>652</v>
      </c>
      <c r="E386" s="9">
        <v>892694</v>
      </c>
      <c r="F386" s="84">
        <v>446347</v>
      </c>
      <c r="G386" s="83">
        <v>0</v>
      </c>
      <c r="H386" s="84">
        <f t="shared" si="6"/>
        <v>1339041</v>
      </c>
    </row>
    <row r="387" spans="1:8">
      <c r="A387" s="20" t="s">
        <v>653</v>
      </c>
      <c r="B387" s="5" t="s">
        <v>13</v>
      </c>
      <c r="C387" s="5">
        <v>81902</v>
      </c>
      <c r="D387" s="4" t="s">
        <v>654</v>
      </c>
      <c r="E387" s="9">
        <v>0</v>
      </c>
      <c r="F387" s="84">
        <v>0</v>
      </c>
      <c r="G387" s="83">
        <v>0</v>
      </c>
      <c r="H387" s="84">
        <f t="shared" si="6"/>
        <v>0</v>
      </c>
    </row>
    <row r="388" spans="1:8">
      <c r="A388" s="20" t="s">
        <v>655</v>
      </c>
      <c r="B388" s="5" t="s">
        <v>13</v>
      </c>
      <c r="C388" s="5">
        <v>81902</v>
      </c>
      <c r="D388" s="4" t="s">
        <v>656</v>
      </c>
      <c r="E388" s="9">
        <v>2360000</v>
      </c>
      <c r="F388" s="84">
        <v>1180000</v>
      </c>
      <c r="G388" s="83">
        <v>0</v>
      </c>
      <c r="H388" s="84">
        <f t="shared" si="6"/>
        <v>3540000</v>
      </c>
    </row>
    <row r="389" spans="1:8">
      <c r="A389" s="20" t="s">
        <v>657</v>
      </c>
      <c r="B389" s="5" t="s">
        <v>13</v>
      </c>
      <c r="C389" s="5">
        <v>81902</v>
      </c>
      <c r="D389" s="4" t="s">
        <v>658</v>
      </c>
      <c r="E389" s="9">
        <v>0</v>
      </c>
      <c r="F389" s="84">
        <v>0</v>
      </c>
      <c r="G389" s="83">
        <v>0</v>
      </c>
      <c r="H389" s="84">
        <f t="shared" si="6"/>
        <v>0</v>
      </c>
    </row>
    <row r="390" spans="1:8">
      <c r="A390" s="20" t="s">
        <v>659</v>
      </c>
      <c r="B390" s="5" t="s">
        <v>13</v>
      </c>
      <c r="C390" s="5"/>
      <c r="D390" s="4" t="s">
        <v>660</v>
      </c>
      <c r="E390" s="9">
        <v>0</v>
      </c>
      <c r="F390" s="84">
        <v>0</v>
      </c>
      <c r="G390" s="83">
        <v>0</v>
      </c>
      <c r="H390" s="84">
        <f t="shared" si="6"/>
        <v>0</v>
      </c>
    </row>
    <row r="391" spans="1:8">
      <c r="A391" s="20" t="s">
        <v>661</v>
      </c>
      <c r="B391" s="5" t="s">
        <v>13</v>
      </c>
      <c r="C391" s="5"/>
      <c r="D391" s="4" t="s">
        <v>662</v>
      </c>
      <c r="E391" s="9">
        <v>0</v>
      </c>
      <c r="F391" s="84">
        <v>0</v>
      </c>
      <c r="G391" s="83">
        <v>0</v>
      </c>
      <c r="H391" s="84">
        <f t="shared" si="6"/>
        <v>0</v>
      </c>
    </row>
    <row r="392" spans="1:8">
      <c r="A392" s="20" t="s">
        <v>663</v>
      </c>
      <c r="B392" s="5" t="s">
        <v>13</v>
      </c>
      <c r="C392" s="5">
        <v>81700</v>
      </c>
      <c r="D392" s="4" t="s">
        <v>664</v>
      </c>
      <c r="E392" s="9">
        <v>0</v>
      </c>
      <c r="F392" s="84">
        <v>0</v>
      </c>
      <c r="G392" s="83">
        <v>0</v>
      </c>
      <c r="H392" s="84">
        <f t="shared" si="6"/>
        <v>0</v>
      </c>
    </row>
    <row r="393" spans="1:8">
      <c r="A393" s="20" t="s">
        <v>665</v>
      </c>
      <c r="B393" s="5" t="s">
        <v>13</v>
      </c>
      <c r="C393" s="5">
        <v>81700</v>
      </c>
      <c r="D393" s="4" t="s">
        <v>666</v>
      </c>
      <c r="E393" s="9">
        <v>0</v>
      </c>
      <c r="F393" s="84">
        <v>0</v>
      </c>
      <c r="G393" s="83">
        <v>0</v>
      </c>
      <c r="H393" s="84">
        <f t="shared" si="6"/>
        <v>0</v>
      </c>
    </row>
    <row r="394" spans="1:8">
      <c r="A394" s="20" t="s">
        <v>667</v>
      </c>
      <c r="B394" s="5" t="s">
        <v>13</v>
      </c>
      <c r="C394" s="5">
        <v>81700</v>
      </c>
      <c r="D394" s="4" t="s">
        <v>668</v>
      </c>
      <c r="E394" s="9">
        <v>0</v>
      </c>
      <c r="F394" s="83">
        <v>0</v>
      </c>
      <c r="G394" s="83">
        <v>0</v>
      </c>
      <c r="H394" s="84">
        <f t="shared" si="6"/>
        <v>0</v>
      </c>
    </row>
    <row r="395" spans="1:8">
      <c r="A395" s="20" t="s">
        <v>669</v>
      </c>
      <c r="B395" s="5" t="s">
        <v>13</v>
      </c>
      <c r="C395" s="5">
        <v>81700</v>
      </c>
      <c r="D395" s="4" t="s">
        <v>670</v>
      </c>
      <c r="E395" s="9">
        <v>0</v>
      </c>
      <c r="F395" s="83">
        <v>0</v>
      </c>
      <c r="G395" s="83">
        <v>0</v>
      </c>
      <c r="H395" s="84">
        <f t="shared" si="6"/>
        <v>0</v>
      </c>
    </row>
    <row r="396" spans="1:8">
      <c r="A396" s="20" t="s">
        <v>671</v>
      </c>
      <c r="B396" s="5" t="s">
        <v>13</v>
      </c>
      <c r="C396" s="5">
        <v>81700</v>
      </c>
      <c r="D396" s="4" t="s">
        <v>672</v>
      </c>
      <c r="E396" s="9">
        <v>0</v>
      </c>
      <c r="F396" s="84">
        <v>0</v>
      </c>
      <c r="G396" s="83">
        <v>0</v>
      </c>
      <c r="H396" s="84">
        <f t="shared" si="6"/>
        <v>0</v>
      </c>
    </row>
    <row r="397" spans="1:8">
      <c r="A397" s="20" t="s">
        <v>673</v>
      </c>
      <c r="B397" s="5" t="s">
        <v>13</v>
      </c>
      <c r="C397" s="5">
        <v>81700</v>
      </c>
      <c r="D397" s="4" t="s">
        <v>674</v>
      </c>
      <c r="E397" s="9">
        <v>0</v>
      </c>
      <c r="F397" s="84">
        <v>0</v>
      </c>
      <c r="G397" s="83">
        <v>0</v>
      </c>
      <c r="H397" s="84">
        <f t="shared" si="6"/>
        <v>0</v>
      </c>
    </row>
    <row r="398" spans="1:8">
      <c r="A398" s="20">
        <v>788197</v>
      </c>
      <c r="B398" s="5" t="s">
        <v>13</v>
      </c>
      <c r="C398" s="5">
        <v>85400</v>
      </c>
      <c r="D398" s="4" t="s">
        <v>675</v>
      </c>
      <c r="E398" s="9">
        <v>0</v>
      </c>
      <c r="F398" s="84">
        <v>0</v>
      </c>
      <c r="G398" s="83">
        <v>0</v>
      </c>
      <c r="H398" s="84">
        <f t="shared" si="6"/>
        <v>0</v>
      </c>
    </row>
    <row r="399" spans="1:8">
      <c r="A399" s="20" t="s">
        <v>676</v>
      </c>
      <c r="B399" s="5" t="s">
        <v>13</v>
      </c>
      <c r="C399" s="5">
        <v>85400</v>
      </c>
      <c r="D399" s="4" t="s">
        <v>677</v>
      </c>
      <c r="E399" s="9">
        <v>0</v>
      </c>
      <c r="F399" s="84">
        <v>0</v>
      </c>
      <c r="G399" s="83">
        <v>0</v>
      </c>
      <c r="H399" s="84">
        <f t="shared" si="6"/>
        <v>0</v>
      </c>
    </row>
    <row r="400" spans="1:8">
      <c r="A400" s="120" t="s">
        <v>678</v>
      </c>
      <c r="B400" s="121" t="s">
        <v>13</v>
      </c>
      <c r="C400" s="121">
        <v>85400</v>
      </c>
      <c r="D400" s="122" t="s">
        <v>679</v>
      </c>
      <c r="E400" s="56">
        <v>77401666</v>
      </c>
      <c r="F400" s="124">
        <v>34973816</v>
      </c>
      <c r="G400" s="83">
        <v>0</v>
      </c>
      <c r="H400" s="124">
        <f t="shared" si="6"/>
        <v>112375482</v>
      </c>
    </row>
    <row r="401" spans="1:8">
      <c r="A401" s="20" t="s">
        <v>680</v>
      </c>
      <c r="B401" s="5" t="s">
        <v>13</v>
      </c>
      <c r="C401" s="5">
        <v>85400</v>
      </c>
      <c r="D401" s="4" t="s">
        <v>681</v>
      </c>
      <c r="E401" s="9">
        <v>0</v>
      </c>
      <c r="F401" s="84">
        <v>0</v>
      </c>
      <c r="G401" s="83">
        <v>0</v>
      </c>
      <c r="H401" s="84">
        <f t="shared" ref="H401:H421" si="8">E401+F401-G401</f>
        <v>0</v>
      </c>
    </row>
    <row r="402" spans="1:8">
      <c r="A402" s="73"/>
      <c r="B402" s="74" t="s">
        <v>13</v>
      </c>
      <c r="C402" s="74">
        <v>85700</v>
      </c>
      <c r="D402" s="75" t="s">
        <v>682</v>
      </c>
      <c r="E402" s="76">
        <v>0</v>
      </c>
      <c r="F402" s="86">
        <v>0</v>
      </c>
      <c r="G402" s="86">
        <v>0</v>
      </c>
      <c r="H402" s="86">
        <f t="shared" si="8"/>
        <v>0</v>
      </c>
    </row>
    <row r="403" spans="1:8">
      <c r="A403" s="20">
        <v>789610</v>
      </c>
      <c r="B403" s="5" t="s">
        <v>13</v>
      </c>
      <c r="C403" s="5"/>
      <c r="D403" s="4" t="s">
        <v>683</v>
      </c>
      <c r="E403" s="9">
        <v>0</v>
      </c>
      <c r="F403" s="84">
        <v>0</v>
      </c>
      <c r="G403" s="83">
        <v>0</v>
      </c>
      <c r="H403" s="84">
        <f t="shared" si="8"/>
        <v>0</v>
      </c>
    </row>
    <row r="404" spans="1:8">
      <c r="A404" s="20">
        <v>789620</v>
      </c>
      <c r="B404" s="5" t="s">
        <v>13</v>
      </c>
      <c r="C404" s="5"/>
      <c r="D404" s="4" t="s">
        <v>684</v>
      </c>
      <c r="E404" s="9">
        <v>0</v>
      </c>
      <c r="F404" s="84">
        <v>0</v>
      </c>
      <c r="G404" s="83">
        <v>0</v>
      </c>
      <c r="H404" s="84">
        <f t="shared" si="8"/>
        <v>0</v>
      </c>
    </row>
    <row r="405" spans="1:8">
      <c r="A405" s="20">
        <v>789700</v>
      </c>
      <c r="B405" s="5" t="s">
        <v>13</v>
      </c>
      <c r="C405" s="5"/>
      <c r="D405" s="4" t="s">
        <v>685</v>
      </c>
      <c r="E405" s="9">
        <v>0</v>
      </c>
      <c r="F405" s="84">
        <v>0</v>
      </c>
      <c r="G405" s="83">
        <v>0</v>
      </c>
      <c r="H405" s="84">
        <f t="shared" si="8"/>
        <v>0</v>
      </c>
    </row>
    <row r="406" spans="1:8">
      <c r="A406" s="20" t="s">
        <v>686</v>
      </c>
      <c r="B406" s="5" t="s">
        <v>13</v>
      </c>
      <c r="C406" s="5">
        <v>90100</v>
      </c>
      <c r="D406" s="4" t="s">
        <v>687</v>
      </c>
      <c r="E406" s="9">
        <v>-158248</v>
      </c>
      <c r="F406" s="84">
        <v>0</v>
      </c>
      <c r="G406" s="83">
        <v>0</v>
      </c>
      <c r="H406" s="84">
        <f t="shared" si="8"/>
        <v>-158248</v>
      </c>
    </row>
    <row r="407" spans="1:8">
      <c r="A407" s="20" t="s">
        <v>688</v>
      </c>
      <c r="B407" s="5" t="s">
        <v>13</v>
      </c>
      <c r="C407" s="5">
        <v>90100</v>
      </c>
      <c r="D407" s="4" t="s">
        <v>689</v>
      </c>
      <c r="E407" s="9">
        <v>0</v>
      </c>
      <c r="F407" s="84">
        <v>0</v>
      </c>
      <c r="G407" s="83">
        <v>0</v>
      </c>
      <c r="H407" s="84">
        <f t="shared" si="8"/>
        <v>0</v>
      </c>
    </row>
    <row r="408" spans="1:8">
      <c r="A408" s="20" t="s">
        <v>690</v>
      </c>
      <c r="B408" s="5" t="s">
        <v>13</v>
      </c>
      <c r="C408" s="5"/>
      <c r="D408" s="4" t="s">
        <v>691</v>
      </c>
      <c r="E408" s="9">
        <v>0</v>
      </c>
      <c r="F408" s="83">
        <v>0</v>
      </c>
      <c r="G408" s="83">
        <v>0</v>
      </c>
      <c r="H408" s="84">
        <f t="shared" si="8"/>
        <v>0</v>
      </c>
    </row>
    <row r="409" spans="1:8">
      <c r="A409" s="20" t="s">
        <v>692</v>
      </c>
      <c r="B409" s="5" t="s">
        <v>13</v>
      </c>
      <c r="C409" s="5"/>
      <c r="D409" s="4" t="s">
        <v>693</v>
      </c>
      <c r="E409" s="9">
        <v>0</v>
      </c>
      <c r="F409" s="84">
        <v>0</v>
      </c>
      <c r="G409" s="83">
        <v>0</v>
      </c>
      <c r="H409" s="84">
        <f t="shared" si="8"/>
        <v>0</v>
      </c>
    </row>
    <row r="410" spans="1:8">
      <c r="A410" s="20" t="s">
        <v>694</v>
      </c>
      <c r="B410" s="5" t="s">
        <v>13</v>
      </c>
      <c r="C410" s="5">
        <v>92200</v>
      </c>
      <c r="D410" s="4" t="s">
        <v>695</v>
      </c>
      <c r="E410" s="9">
        <v>0</v>
      </c>
      <c r="F410" s="84">
        <v>0</v>
      </c>
      <c r="G410" s="83">
        <v>0</v>
      </c>
      <c r="H410" s="84">
        <f t="shared" si="8"/>
        <v>0</v>
      </c>
    </row>
    <row r="411" spans="1:8">
      <c r="A411" s="20" t="s">
        <v>696</v>
      </c>
      <c r="B411" s="5" t="s">
        <v>13</v>
      </c>
      <c r="C411" s="5">
        <v>92200</v>
      </c>
      <c r="D411" s="4" t="s">
        <v>697</v>
      </c>
      <c r="E411" s="9">
        <v>0</v>
      </c>
      <c r="F411" s="84">
        <v>0</v>
      </c>
      <c r="G411" s="83">
        <v>0</v>
      </c>
      <c r="H411" s="84">
        <f t="shared" si="8"/>
        <v>0</v>
      </c>
    </row>
    <row r="412" spans="1:8">
      <c r="A412" s="20" t="s">
        <v>698</v>
      </c>
      <c r="B412" s="5" t="s">
        <v>13</v>
      </c>
      <c r="C412" s="5">
        <v>92200</v>
      </c>
      <c r="D412" s="4" t="s">
        <v>699</v>
      </c>
      <c r="E412" s="9">
        <v>0</v>
      </c>
      <c r="F412" s="84">
        <v>0</v>
      </c>
      <c r="G412" s="83">
        <v>0</v>
      </c>
      <c r="H412" s="84">
        <f t="shared" si="8"/>
        <v>0</v>
      </c>
    </row>
    <row r="413" spans="1:8">
      <c r="A413" s="20" t="s">
        <v>700</v>
      </c>
      <c r="B413" s="5" t="s">
        <v>13</v>
      </c>
      <c r="C413" s="5">
        <v>92200</v>
      </c>
      <c r="D413" s="4" t="s">
        <v>701</v>
      </c>
      <c r="E413" s="9">
        <v>-13183964</v>
      </c>
      <c r="F413" s="84">
        <v>0</v>
      </c>
      <c r="G413" s="84">
        <v>6724324</v>
      </c>
      <c r="H413" s="84">
        <f t="shared" si="8"/>
        <v>-19908288</v>
      </c>
    </row>
    <row r="414" spans="1:8">
      <c r="A414" s="20" t="s">
        <v>702</v>
      </c>
      <c r="B414" s="5" t="s">
        <v>13</v>
      </c>
      <c r="C414" s="5">
        <v>92200</v>
      </c>
      <c r="D414" s="4" t="s">
        <v>703</v>
      </c>
      <c r="E414" s="9">
        <v>0</v>
      </c>
      <c r="F414" s="84">
        <v>0</v>
      </c>
      <c r="G414" s="83">
        <v>0</v>
      </c>
      <c r="H414" s="84">
        <f t="shared" si="8"/>
        <v>0</v>
      </c>
    </row>
    <row r="415" spans="1:8">
      <c r="A415" s="20">
        <v>835802</v>
      </c>
      <c r="B415" s="5" t="s">
        <v>13</v>
      </c>
      <c r="C415" s="5">
        <v>95200</v>
      </c>
      <c r="D415" s="4" t="s">
        <v>704</v>
      </c>
      <c r="E415" s="9">
        <v>0</v>
      </c>
      <c r="F415" s="84">
        <v>0</v>
      </c>
      <c r="G415" s="83">
        <v>0</v>
      </c>
      <c r="H415" s="84">
        <f t="shared" si="8"/>
        <v>0</v>
      </c>
    </row>
    <row r="416" spans="1:8">
      <c r="A416" s="20" t="s">
        <v>705</v>
      </c>
      <c r="B416" s="5" t="s">
        <v>13</v>
      </c>
      <c r="C416" s="5">
        <v>93500</v>
      </c>
      <c r="D416" s="4" t="s">
        <v>706</v>
      </c>
      <c r="E416" s="9">
        <v>0</v>
      </c>
      <c r="F416" s="84">
        <v>0</v>
      </c>
      <c r="G416" s="83">
        <v>0</v>
      </c>
      <c r="H416" s="84">
        <f t="shared" si="8"/>
        <v>0</v>
      </c>
    </row>
    <row r="417" spans="1:9">
      <c r="A417" s="107" t="s">
        <v>707</v>
      </c>
      <c r="B417" s="108" t="s">
        <v>13</v>
      </c>
      <c r="C417" s="108">
        <v>93500</v>
      </c>
      <c r="D417" s="109" t="s">
        <v>708</v>
      </c>
      <c r="E417" s="110">
        <v>-291060379</v>
      </c>
      <c r="F417" s="111">
        <v>205722664</v>
      </c>
      <c r="G417" s="111">
        <v>106688970</v>
      </c>
      <c r="H417" s="111">
        <f t="shared" si="8"/>
        <v>-192026685</v>
      </c>
      <c r="I417" s="112"/>
    </row>
    <row r="418" spans="1:9">
      <c r="A418" s="20">
        <v>849710</v>
      </c>
      <c r="B418" s="5" t="s">
        <v>13</v>
      </c>
      <c r="C418" s="5"/>
      <c r="D418" s="4" t="s">
        <v>709</v>
      </c>
      <c r="E418" s="9">
        <v>0</v>
      </c>
      <c r="F418" s="84">
        <v>0</v>
      </c>
      <c r="G418" s="83">
        <v>0</v>
      </c>
      <c r="H418" s="22">
        <f t="shared" si="8"/>
        <v>0</v>
      </c>
    </row>
    <row r="419" spans="1:9">
      <c r="A419" s="20" t="s">
        <v>710</v>
      </c>
      <c r="B419" s="5" t="s">
        <v>13</v>
      </c>
      <c r="C419" s="5"/>
      <c r="D419" s="4" t="s">
        <v>711</v>
      </c>
      <c r="E419" s="9">
        <v>0</v>
      </c>
      <c r="F419" s="84">
        <v>31418920</v>
      </c>
      <c r="G419" s="83">
        <v>0</v>
      </c>
      <c r="H419" s="22">
        <f t="shared" si="8"/>
        <v>31418920</v>
      </c>
    </row>
    <row r="420" spans="1:9">
      <c r="A420" s="114"/>
      <c r="B420" s="115" t="s">
        <v>13</v>
      </c>
      <c r="C420" s="115">
        <v>85800</v>
      </c>
      <c r="D420" s="116" t="s">
        <v>713</v>
      </c>
      <c r="E420" s="117">
        <v>10863892</v>
      </c>
      <c r="F420" s="118">
        <v>23147442</v>
      </c>
      <c r="G420" s="118">
        <v>12586410</v>
      </c>
      <c r="H420" s="119">
        <f>E420+F420-G420</f>
        <v>21424924</v>
      </c>
    </row>
    <row r="421" spans="1:9">
      <c r="A421" s="20">
        <v>99800</v>
      </c>
      <c r="B421" s="5" t="s">
        <v>13</v>
      </c>
      <c r="C421" s="5">
        <v>99800</v>
      </c>
      <c r="D421" s="4" t="s">
        <v>714</v>
      </c>
      <c r="E421" s="56">
        <v>0</v>
      </c>
      <c r="F421" s="83">
        <v>0</v>
      </c>
      <c r="G421" s="83">
        <v>0</v>
      </c>
      <c r="H421" s="57">
        <f t="shared" si="8"/>
        <v>0</v>
      </c>
    </row>
    <row r="422" spans="1:9" ht="13.8" thickBot="1">
      <c r="A422" s="24"/>
      <c r="B422" s="24"/>
      <c r="C422" s="24"/>
      <c r="D422" s="24" t="s">
        <v>715</v>
      </c>
      <c r="E422" s="25">
        <f>SUM(E8:E421)</f>
        <v>0</v>
      </c>
      <c r="F422" s="87">
        <f>SUBTOTAL(9,F8:F421)</f>
        <v>13523361339</v>
      </c>
      <c r="G422" s="87">
        <f>SUBTOTAL(9,G8:G421)</f>
        <v>13523361339</v>
      </c>
      <c r="H422" s="25">
        <f>SUM(H8:H421)</f>
        <v>0</v>
      </c>
    </row>
    <row r="423" spans="1:9" ht="13.8" thickTop="1">
      <c r="G423" s="29">
        <f>F422-G422</f>
        <v>0</v>
      </c>
    </row>
  </sheetData>
  <autoFilter ref="A5:H425" xr:uid="{74819F1A-9A33-419A-8211-674E3F3365E3}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7BBBC-BFAA-4730-876C-5AA07E9201C7}">
  <dimension ref="A1:I422"/>
  <sheetViews>
    <sheetView view="pageBreakPreview" zoomScale="70" zoomScaleNormal="85" zoomScaleSheetLayoutView="70" workbookViewId="0">
      <pane ySplit="7" topLeftCell="A393" activePane="bottomLeft" state="frozen"/>
      <selection activeCell="D74" sqref="D74"/>
      <selection pane="bottomLeft" activeCell="D74" sqref="D74"/>
    </sheetView>
  </sheetViews>
  <sheetFormatPr defaultColWidth="8.69921875" defaultRowHeight="13.2"/>
  <cols>
    <col min="1" max="1" width="13.5" style="8" bestFit="1" customWidth="1"/>
    <col min="2" max="3" width="7.296875" style="8" customWidth="1"/>
    <col min="4" max="4" width="35.09765625" style="8" bestFit="1" customWidth="1"/>
    <col min="5" max="5" width="19.3984375" style="8" customWidth="1"/>
    <col min="6" max="6" width="21" style="29" bestFit="1" customWidth="1"/>
    <col min="7" max="7" width="21.3984375" style="29" bestFit="1" customWidth="1"/>
    <col min="8" max="8" width="18.3984375" style="8" customWidth="1"/>
    <col min="9" max="9" width="2.69921875" style="8" customWidth="1"/>
    <col min="10" max="10" width="8.69921875" style="8" customWidth="1"/>
    <col min="11" max="16384" width="8.69921875" style="8"/>
  </cols>
  <sheetData>
    <row r="1" spans="1:8">
      <c r="A1" s="1" t="s">
        <v>0</v>
      </c>
      <c r="B1" s="1"/>
      <c r="C1" s="1"/>
      <c r="D1" s="5"/>
      <c r="E1" s="6"/>
      <c r="F1" s="78"/>
      <c r="G1" s="78"/>
      <c r="H1" s="7"/>
    </row>
    <row r="2" spans="1:8">
      <c r="A2" s="1" t="s">
        <v>1</v>
      </c>
      <c r="B2" s="1"/>
      <c r="C2" s="1"/>
      <c r="D2" s="5"/>
      <c r="E2" s="9"/>
      <c r="F2" s="79"/>
      <c r="G2" s="79"/>
      <c r="H2" s="7"/>
    </row>
    <row r="3" spans="1:8">
      <c r="A3" s="1" t="s">
        <v>759</v>
      </c>
      <c r="B3" s="2"/>
      <c r="C3" s="2"/>
      <c r="D3" s="5"/>
      <c r="E3" s="7"/>
      <c r="F3" s="79"/>
      <c r="G3" s="79"/>
      <c r="H3" s="7"/>
    </row>
    <row r="4" spans="1:8">
      <c r="A4" s="1"/>
      <c r="B4" s="1"/>
      <c r="C4" s="1"/>
      <c r="D4" s="5"/>
      <c r="E4" s="7"/>
      <c r="F4" s="79"/>
      <c r="G4" s="79"/>
      <c r="H4" s="7"/>
    </row>
    <row r="5" spans="1:8" s="10" customFormat="1" ht="39.6">
      <c r="A5" s="26" t="s">
        <v>2</v>
      </c>
      <c r="B5" s="26" t="s">
        <v>3</v>
      </c>
      <c r="C5" s="26" t="s">
        <v>4</v>
      </c>
      <c r="D5" s="26" t="s">
        <v>5</v>
      </c>
      <c r="E5" s="27" t="s">
        <v>6</v>
      </c>
      <c r="F5" s="80" t="s">
        <v>7</v>
      </c>
      <c r="G5" s="80" t="s">
        <v>8</v>
      </c>
      <c r="H5" s="28" t="s">
        <v>9</v>
      </c>
    </row>
    <row r="6" spans="1:8" ht="13.8" thickBot="1">
      <c r="A6" s="11" t="s">
        <v>10</v>
      </c>
      <c r="B6" s="11" t="s">
        <v>11</v>
      </c>
      <c r="C6" s="11"/>
      <c r="D6" s="11"/>
      <c r="E6" s="12"/>
      <c r="F6" s="81"/>
      <c r="G6" s="81"/>
      <c r="H6" s="13" t="s">
        <v>12</v>
      </c>
    </row>
    <row r="7" spans="1:8" ht="13.8" thickBot="1">
      <c r="A7" s="14"/>
      <c r="B7" s="14">
        <v>183100</v>
      </c>
      <c r="C7" s="14"/>
      <c r="D7" s="14"/>
      <c r="E7" s="14"/>
      <c r="F7" s="82"/>
      <c r="G7" s="82"/>
      <c r="H7" s="15"/>
    </row>
    <row r="8" spans="1:8">
      <c r="A8" s="20">
        <v>103110</v>
      </c>
      <c r="B8" s="5" t="s">
        <v>13</v>
      </c>
      <c r="C8" s="5">
        <v>10300</v>
      </c>
      <c r="D8" s="4" t="s">
        <v>14</v>
      </c>
      <c r="E8" s="9">
        <v>89244689</v>
      </c>
      <c r="F8" s="83">
        <v>3798883300</v>
      </c>
      <c r="G8" s="83">
        <v>1742123509</v>
      </c>
      <c r="H8" s="22">
        <f t="shared" ref="H8:H73" si="0">E8+F8-G8</f>
        <v>2146004480</v>
      </c>
    </row>
    <row r="9" spans="1:8">
      <c r="A9" s="20">
        <v>103120</v>
      </c>
      <c r="B9" s="5" t="s">
        <v>13</v>
      </c>
      <c r="C9" s="5">
        <v>10301</v>
      </c>
      <c r="D9" s="4" t="s">
        <v>15</v>
      </c>
      <c r="E9" s="9">
        <v>4301</v>
      </c>
      <c r="F9" s="83">
        <v>2984374</v>
      </c>
      <c r="G9" s="83">
        <v>2983000</v>
      </c>
      <c r="H9" s="22">
        <f t="shared" si="0"/>
        <v>5675</v>
      </c>
    </row>
    <row r="10" spans="1:8">
      <c r="A10" s="20">
        <v>10400</v>
      </c>
      <c r="B10" s="5" t="s">
        <v>13</v>
      </c>
      <c r="C10" s="5">
        <v>10400</v>
      </c>
      <c r="D10" s="4" t="s">
        <v>16</v>
      </c>
      <c r="E10" s="9">
        <v>177866</v>
      </c>
      <c r="F10" s="83">
        <v>9603</v>
      </c>
      <c r="G10" s="83">
        <v>0</v>
      </c>
      <c r="H10" s="22">
        <f t="shared" si="0"/>
        <v>187469</v>
      </c>
    </row>
    <row r="11" spans="1:8">
      <c r="A11" s="20">
        <v>106210</v>
      </c>
      <c r="B11" s="5" t="s">
        <v>13</v>
      </c>
      <c r="C11" s="5">
        <v>10100</v>
      </c>
      <c r="D11" s="4" t="s">
        <v>17</v>
      </c>
      <c r="E11" s="9">
        <v>863473</v>
      </c>
      <c r="F11" s="84">
        <v>157</v>
      </c>
      <c r="G11" s="84">
        <v>589290</v>
      </c>
      <c r="H11" s="22">
        <f t="shared" si="0"/>
        <v>274340</v>
      </c>
    </row>
    <row r="12" spans="1:8">
      <c r="A12" s="20">
        <v>109200</v>
      </c>
      <c r="B12" s="5" t="s">
        <v>13</v>
      </c>
      <c r="C12" s="5"/>
      <c r="D12" s="4" t="s">
        <v>18</v>
      </c>
      <c r="E12" s="9">
        <v>0</v>
      </c>
      <c r="F12" s="84">
        <v>0</v>
      </c>
      <c r="G12" s="84">
        <v>0</v>
      </c>
      <c r="H12" s="22">
        <f t="shared" si="0"/>
        <v>0</v>
      </c>
    </row>
    <row r="13" spans="1:8">
      <c r="A13" s="120">
        <v>122800</v>
      </c>
      <c r="B13" s="121" t="s">
        <v>13</v>
      </c>
      <c r="C13" s="121">
        <v>12200</v>
      </c>
      <c r="D13" s="122" t="s">
        <v>19</v>
      </c>
      <c r="E13" s="56">
        <v>-50596127</v>
      </c>
      <c r="F13" s="123">
        <v>179899370</v>
      </c>
      <c r="G13" s="123">
        <v>188025857</v>
      </c>
      <c r="H13" s="57">
        <f t="shared" si="0"/>
        <v>-58722614</v>
      </c>
    </row>
    <row r="14" spans="1:8">
      <c r="A14" s="20">
        <v>1231001</v>
      </c>
      <c r="B14" s="5" t="s">
        <v>13</v>
      </c>
      <c r="C14" s="5">
        <v>10800</v>
      </c>
      <c r="D14" s="4" t="s">
        <v>20</v>
      </c>
      <c r="E14" s="9">
        <v>0</v>
      </c>
      <c r="F14" s="84">
        <v>0</v>
      </c>
      <c r="G14" s="84">
        <v>0</v>
      </c>
      <c r="H14" s="22">
        <f t="shared" si="0"/>
        <v>0</v>
      </c>
    </row>
    <row r="15" spans="1:8">
      <c r="A15" s="20">
        <v>123004</v>
      </c>
      <c r="B15" s="5" t="s">
        <v>13</v>
      </c>
      <c r="C15" s="5">
        <v>10800</v>
      </c>
      <c r="D15" s="4" t="s">
        <v>21</v>
      </c>
      <c r="E15" s="9">
        <v>0</v>
      </c>
      <c r="F15" s="84">
        <v>0</v>
      </c>
      <c r="G15" s="84">
        <v>0</v>
      </c>
      <c r="H15" s="22">
        <f t="shared" si="0"/>
        <v>0</v>
      </c>
    </row>
    <row r="16" spans="1:8">
      <c r="A16" s="20">
        <v>123106</v>
      </c>
      <c r="B16" s="5" t="s">
        <v>13</v>
      </c>
      <c r="C16" s="5">
        <v>10800</v>
      </c>
      <c r="D16" s="4" t="s">
        <v>22</v>
      </c>
      <c r="E16" s="9">
        <v>0</v>
      </c>
      <c r="F16" s="84">
        <v>0</v>
      </c>
      <c r="G16" s="84">
        <v>0</v>
      </c>
      <c r="H16" s="22">
        <f t="shared" si="0"/>
        <v>0</v>
      </c>
    </row>
    <row r="17" spans="1:9">
      <c r="A17" s="20">
        <v>1231103</v>
      </c>
      <c r="B17" s="5" t="s">
        <v>13</v>
      </c>
      <c r="C17" s="5">
        <v>10803</v>
      </c>
      <c r="D17" s="4" t="s">
        <v>23</v>
      </c>
      <c r="E17" s="9">
        <v>2094525</v>
      </c>
      <c r="F17" s="84">
        <v>114135</v>
      </c>
      <c r="G17" s="84">
        <v>0</v>
      </c>
      <c r="H17" s="22">
        <f t="shared" si="0"/>
        <v>2208660</v>
      </c>
    </row>
    <row r="18" spans="1:9">
      <c r="A18" s="20">
        <v>123133</v>
      </c>
      <c r="B18" s="5" t="s">
        <v>13</v>
      </c>
      <c r="C18" s="5">
        <v>10800</v>
      </c>
      <c r="D18" s="4" t="s">
        <v>24</v>
      </c>
      <c r="E18" s="9">
        <v>0</v>
      </c>
      <c r="F18" s="84">
        <v>0</v>
      </c>
      <c r="G18" s="84">
        <v>0</v>
      </c>
      <c r="H18" s="22">
        <f t="shared" si="0"/>
        <v>0</v>
      </c>
    </row>
    <row r="19" spans="1:9">
      <c r="A19" s="20">
        <v>123183</v>
      </c>
      <c r="B19" s="5" t="s">
        <v>13</v>
      </c>
      <c r="C19" s="5">
        <v>10805</v>
      </c>
      <c r="D19" s="4" t="s">
        <v>25</v>
      </c>
      <c r="E19" s="9">
        <v>75412422</v>
      </c>
      <c r="F19" s="84">
        <v>4109366</v>
      </c>
      <c r="G19" s="84">
        <v>0</v>
      </c>
      <c r="H19" s="22">
        <f t="shared" si="0"/>
        <v>79521788</v>
      </c>
    </row>
    <row r="20" spans="1:9">
      <c r="A20" s="20">
        <v>123191</v>
      </c>
      <c r="B20" s="5" t="s">
        <v>13</v>
      </c>
      <c r="C20" s="5">
        <v>10800</v>
      </c>
      <c r="D20" s="4" t="s">
        <v>26</v>
      </c>
      <c r="E20" s="9">
        <v>0</v>
      </c>
      <c r="F20" s="84">
        <v>0</v>
      </c>
      <c r="G20" s="84">
        <v>0</v>
      </c>
      <c r="H20" s="22">
        <f t="shared" si="0"/>
        <v>0</v>
      </c>
    </row>
    <row r="21" spans="1:9">
      <c r="A21" s="20">
        <v>123195</v>
      </c>
      <c r="B21" s="5" t="s">
        <v>13</v>
      </c>
      <c r="C21" s="5">
        <v>10800</v>
      </c>
      <c r="D21" s="4" t="s">
        <v>27</v>
      </c>
      <c r="E21" s="9">
        <v>0</v>
      </c>
      <c r="F21" s="84">
        <v>0</v>
      </c>
      <c r="G21" s="84">
        <v>0</v>
      </c>
      <c r="H21" s="22">
        <f t="shared" si="0"/>
        <v>0</v>
      </c>
    </row>
    <row r="22" spans="1:9">
      <c r="A22" s="20">
        <v>123196</v>
      </c>
      <c r="B22" s="5" t="s">
        <v>13</v>
      </c>
      <c r="C22" s="5">
        <v>10808</v>
      </c>
      <c r="D22" s="4" t="s">
        <v>28</v>
      </c>
      <c r="E22" s="9">
        <v>0</v>
      </c>
      <c r="F22" s="84">
        <v>0</v>
      </c>
      <c r="G22" s="84">
        <v>0</v>
      </c>
      <c r="H22" s="84">
        <f t="shared" si="0"/>
        <v>0</v>
      </c>
    </row>
    <row r="23" spans="1:9">
      <c r="A23" s="20">
        <v>123307</v>
      </c>
      <c r="B23" s="5" t="s">
        <v>13</v>
      </c>
      <c r="C23" s="5">
        <v>10800</v>
      </c>
      <c r="D23" s="4" t="s">
        <v>29</v>
      </c>
      <c r="E23" s="9">
        <v>0</v>
      </c>
      <c r="F23" s="84">
        <v>0</v>
      </c>
      <c r="G23" s="84">
        <v>0</v>
      </c>
      <c r="H23" s="84">
        <f t="shared" si="0"/>
        <v>0</v>
      </c>
    </row>
    <row r="24" spans="1:9">
      <c r="A24" s="20">
        <v>123900</v>
      </c>
      <c r="B24" s="5" t="s">
        <v>13</v>
      </c>
      <c r="C24" s="5">
        <v>10810</v>
      </c>
      <c r="D24" s="4" t="s">
        <v>30</v>
      </c>
      <c r="E24" s="9">
        <v>48088300</v>
      </c>
      <c r="F24" s="84">
        <v>17385500</v>
      </c>
      <c r="G24" s="84">
        <v>17385500</v>
      </c>
      <c r="H24" s="84">
        <f t="shared" si="0"/>
        <v>48088300</v>
      </c>
    </row>
    <row r="25" spans="1:9">
      <c r="A25" s="20">
        <v>123901</v>
      </c>
      <c r="B25" s="5" t="s">
        <v>13</v>
      </c>
      <c r="C25" s="5">
        <v>10800</v>
      </c>
      <c r="D25" s="4" t="s">
        <v>31</v>
      </c>
      <c r="E25" s="9">
        <v>0</v>
      </c>
      <c r="F25" s="84">
        <v>0</v>
      </c>
      <c r="G25" s="84">
        <v>0</v>
      </c>
      <c r="H25" s="84">
        <f t="shared" si="0"/>
        <v>0</v>
      </c>
    </row>
    <row r="26" spans="1:9">
      <c r="A26" s="107">
        <v>123910</v>
      </c>
      <c r="B26" s="108" t="s">
        <v>13</v>
      </c>
      <c r="C26" s="108">
        <v>10812</v>
      </c>
      <c r="D26" s="109" t="s">
        <v>32</v>
      </c>
      <c r="E26" s="110">
        <v>4938406395</v>
      </c>
      <c r="F26" s="111">
        <v>2398757144</v>
      </c>
      <c r="G26" s="111">
        <v>3360732208</v>
      </c>
      <c r="H26" s="111">
        <f t="shared" si="0"/>
        <v>3976431331</v>
      </c>
      <c r="I26" s="112"/>
    </row>
    <row r="27" spans="1:9">
      <c r="A27" s="20">
        <v>123920</v>
      </c>
      <c r="B27" s="5" t="s">
        <v>13</v>
      </c>
      <c r="C27" s="5">
        <v>10800</v>
      </c>
      <c r="D27" s="4" t="s">
        <v>33</v>
      </c>
      <c r="E27" s="9">
        <v>0</v>
      </c>
      <c r="F27" s="84">
        <v>0</v>
      </c>
      <c r="G27" s="84">
        <v>0</v>
      </c>
      <c r="H27" s="84">
        <f t="shared" si="0"/>
        <v>0</v>
      </c>
    </row>
    <row r="28" spans="1:9">
      <c r="A28" s="20">
        <v>123937</v>
      </c>
      <c r="B28" s="5" t="s">
        <v>13</v>
      </c>
      <c r="C28" s="5">
        <v>10800</v>
      </c>
      <c r="D28" s="4" t="s">
        <v>34</v>
      </c>
      <c r="E28" s="9">
        <v>0</v>
      </c>
      <c r="F28" s="84">
        <v>0</v>
      </c>
      <c r="G28" s="84">
        <v>0</v>
      </c>
      <c r="H28" s="84">
        <f t="shared" si="0"/>
        <v>0</v>
      </c>
    </row>
    <row r="29" spans="1:9">
      <c r="A29" s="20">
        <v>123940</v>
      </c>
      <c r="B29" s="5" t="s">
        <v>13</v>
      </c>
      <c r="C29" s="5">
        <v>11000</v>
      </c>
      <c r="D29" s="4" t="s">
        <v>35</v>
      </c>
      <c r="E29" s="9">
        <v>884617546</v>
      </c>
      <c r="F29" s="84">
        <v>305372076</v>
      </c>
      <c r="G29" s="84">
        <v>409346587</v>
      </c>
      <c r="H29" s="84">
        <f t="shared" si="0"/>
        <v>780643035</v>
      </c>
    </row>
    <row r="30" spans="1:9">
      <c r="A30" s="20">
        <v>150110</v>
      </c>
      <c r="B30" s="5" t="s">
        <v>13</v>
      </c>
      <c r="C30" s="5">
        <v>13300</v>
      </c>
      <c r="D30" s="4" t="s">
        <v>36</v>
      </c>
      <c r="E30" s="9">
        <v>12472475</v>
      </c>
      <c r="F30" s="84">
        <v>0</v>
      </c>
      <c r="G30" s="84">
        <v>2947395</v>
      </c>
      <c r="H30" s="84">
        <f t="shared" si="0"/>
        <v>9525080</v>
      </c>
    </row>
    <row r="31" spans="1:9">
      <c r="A31" s="20">
        <v>150210</v>
      </c>
      <c r="B31" s="5" t="s">
        <v>13</v>
      </c>
      <c r="C31" s="5">
        <v>13300</v>
      </c>
      <c r="D31" s="4" t="s">
        <v>37</v>
      </c>
      <c r="E31" s="9">
        <v>0</v>
      </c>
      <c r="F31" s="84">
        <v>0</v>
      </c>
      <c r="G31" s="84">
        <v>0</v>
      </c>
      <c r="H31" s="84">
        <f t="shared" si="0"/>
        <v>0</v>
      </c>
    </row>
    <row r="32" spans="1:9">
      <c r="A32" s="20">
        <v>150270</v>
      </c>
      <c r="B32" s="5" t="s">
        <v>13</v>
      </c>
      <c r="C32" s="5">
        <v>13300</v>
      </c>
      <c r="D32" s="4" t="s">
        <v>38</v>
      </c>
      <c r="E32" s="9">
        <v>0</v>
      </c>
      <c r="F32" s="84">
        <v>0</v>
      </c>
      <c r="G32" s="84">
        <v>0</v>
      </c>
      <c r="H32" s="84">
        <f t="shared" si="0"/>
        <v>0</v>
      </c>
    </row>
    <row r="33" spans="1:9">
      <c r="A33" s="20">
        <v>150990</v>
      </c>
      <c r="B33" s="5" t="s">
        <v>13</v>
      </c>
      <c r="C33" s="5">
        <v>13303</v>
      </c>
      <c r="D33" s="4" t="s">
        <v>39</v>
      </c>
      <c r="E33" s="9">
        <v>46534688</v>
      </c>
      <c r="F33" s="84">
        <v>0</v>
      </c>
      <c r="G33" s="84">
        <v>0</v>
      </c>
      <c r="H33" s="84">
        <f t="shared" si="0"/>
        <v>46534688</v>
      </c>
    </row>
    <row r="34" spans="1:9">
      <c r="A34" s="20"/>
      <c r="B34" s="5" t="s">
        <v>13</v>
      </c>
      <c r="C34" s="5"/>
      <c r="D34" s="4" t="s">
        <v>40</v>
      </c>
      <c r="E34" s="9">
        <v>0</v>
      </c>
      <c r="F34" s="84">
        <v>0</v>
      </c>
      <c r="G34" s="84">
        <v>0</v>
      </c>
      <c r="H34" s="84">
        <f t="shared" si="0"/>
        <v>0</v>
      </c>
    </row>
    <row r="35" spans="1:9">
      <c r="A35" s="20">
        <v>152610</v>
      </c>
      <c r="B35" s="5" t="s">
        <v>13</v>
      </c>
      <c r="C35" s="5">
        <v>13600</v>
      </c>
      <c r="D35" s="4" t="s">
        <v>41</v>
      </c>
      <c r="E35" s="9">
        <v>191230</v>
      </c>
      <c r="F35" s="84">
        <v>0</v>
      </c>
      <c r="G35" s="84">
        <v>0</v>
      </c>
      <c r="H35" s="84">
        <f t="shared" si="0"/>
        <v>191230</v>
      </c>
    </row>
    <row r="36" spans="1:9">
      <c r="A36" s="73"/>
      <c r="B36" s="74" t="s">
        <v>13</v>
      </c>
      <c r="C36" s="74">
        <v>19801</v>
      </c>
      <c r="D36" s="75" t="s">
        <v>42</v>
      </c>
      <c r="E36" s="76">
        <v>0</v>
      </c>
      <c r="F36" s="86">
        <v>0</v>
      </c>
      <c r="G36" s="86">
        <v>0</v>
      </c>
      <c r="H36" s="86">
        <f t="shared" si="0"/>
        <v>0</v>
      </c>
      <c r="I36" s="88" t="s">
        <v>43</v>
      </c>
    </row>
    <row r="37" spans="1:9">
      <c r="A37" s="20">
        <v>157110</v>
      </c>
      <c r="B37" s="5" t="s">
        <v>13</v>
      </c>
      <c r="C37" s="5"/>
      <c r="D37" s="4" t="s">
        <v>44</v>
      </c>
      <c r="E37" s="9">
        <v>0</v>
      </c>
      <c r="F37" s="84">
        <v>0</v>
      </c>
      <c r="G37" s="84">
        <v>0</v>
      </c>
      <c r="H37" s="84">
        <f t="shared" si="0"/>
        <v>0</v>
      </c>
    </row>
    <row r="38" spans="1:9">
      <c r="A38" s="20">
        <v>157810</v>
      </c>
      <c r="B38" s="5" t="s">
        <v>13</v>
      </c>
      <c r="C38" s="5"/>
      <c r="D38" s="4" t="s">
        <v>45</v>
      </c>
      <c r="E38" s="9">
        <v>0</v>
      </c>
      <c r="F38" s="84">
        <v>0</v>
      </c>
      <c r="G38" s="84">
        <v>0</v>
      </c>
      <c r="H38" s="84">
        <f t="shared" si="0"/>
        <v>0</v>
      </c>
    </row>
    <row r="39" spans="1:9">
      <c r="A39" s="20">
        <v>157910</v>
      </c>
      <c r="B39" s="5" t="s">
        <v>13</v>
      </c>
      <c r="C39" s="5">
        <v>14300</v>
      </c>
      <c r="D39" s="4" t="s">
        <v>46</v>
      </c>
      <c r="E39" s="9">
        <v>0</v>
      </c>
      <c r="F39" s="84">
        <v>0</v>
      </c>
      <c r="G39" s="84">
        <v>0</v>
      </c>
      <c r="H39" s="84">
        <f t="shared" si="0"/>
        <v>0</v>
      </c>
    </row>
    <row r="40" spans="1:9">
      <c r="A40" s="20">
        <v>173100</v>
      </c>
      <c r="B40" s="5" t="s">
        <v>13</v>
      </c>
      <c r="C40" s="5"/>
      <c r="D40" s="4" t="s">
        <v>47</v>
      </c>
      <c r="E40" s="9">
        <v>0</v>
      </c>
      <c r="F40" s="84">
        <v>0</v>
      </c>
      <c r="G40" s="84">
        <v>0</v>
      </c>
      <c r="H40" s="84">
        <f t="shared" si="0"/>
        <v>0</v>
      </c>
    </row>
    <row r="41" spans="1:9">
      <c r="A41" s="20">
        <v>174100</v>
      </c>
      <c r="B41" s="5" t="s">
        <v>13</v>
      </c>
      <c r="C41" s="5">
        <v>21900</v>
      </c>
      <c r="D41" s="4" t="s">
        <v>48</v>
      </c>
      <c r="E41" s="9">
        <v>272817297</v>
      </c>
      <c r="F41" s="84">
        <v>0</v>
      </c>
      <c r="G41" s="84">
        <v>0</v>
      </c>
      <c r="H41" s="84">
        <f t="shared" si="0"/>
        <v>272817297</v>
      </c>
    </row>
    <row r="42" spans="1:9">
      <c r="A42" s="20">
        <v>177110</v>
      </c>
      <c r="B42" s="5" t="s">
        <v>13</v>
      </c>
      <c r="C42" s="5">
        <v>22100</v>
      </c>
      <c r="D42" s="4" t="s">
        <v>49</v>
      </c>
      <c r="E42" s="9">
        <v>0</v>
      </c>
      <c r="F42" s="84">
        <v>0</v>
      </c>
      <c r="G42" s="84">
        <v>0</v>
      </c>
      <c r="H42" s="84">
        <f t="shared" si="0"/>
        <v>0</v>
      </c>
    </row>
    <row r="43" spans="1:9">
      <c r="A43" s="20">
        <v>177120</v>
      </c>
      <c r="B43" s="5" t="s">
        <v>13</v>
      </c>
      <c r="C43" s="5">
        <v>22300</v>
      </c>
      <c r="D43" s="4" t="s">
        <v>50</v>
      </c>
      <c r="E43" s="9">
        <v>245934526</v>
      </c>
      <c r="F43" s="84">
        <v>0</v>
      </c>
      <c r="G43" s="84">
        <v>0</v>
      </c>
      <c r="H43" s="84">
        <f t="shared" si="0"/>
        <v>245934526</v>
      </c>
    </row>
    <row r="44" spans="1:9">
      <c r="A44" s="20">
        <v>177130</v>
      </c>
      <c r="B44" s="5" t="s">
        <v>13</v>
      </c>
      <c r="C44" s="5">
        <v>22500</v>
      </c>
      <c r="D44" s="4" t="s">
        <v>51</v>
      </c>
      <c r="E44" s="9">
        <v>50429170</v>
      </c>
      <c r="F44" s="84">
        <v>0</v>
      </c>
      <c r="G44" s="84">
        <v>0</v>
      </c>
      <c r="H44" s="84">
        <f t="shared" si="0"/>
        <v>50429170</v>
      </c>
    </row>
    <row r="45" spans="1:9">
      <c r="A45" s="20">
        <v>184110</v>
      </c>
      <c r="B45" s="5" t="s">
        <v>13</v>
      </c>
      <c r="C45" s="5">
        <v>22000</v>
      </c>
      <c r="D45" s="4" t="s">
        <v>52</v>
      </c>
      <c r="E45" s="9">
        <v>-269277797</v>
      </c>
      <c r="F45" s="84">
        <v>0</v>
      </c>
      <c r="G45" s="84">
        <v>74700</v>
      </c>
      <c r="H45" s="84">
        <f>E45+F45-G45</f>
        <v>-269352497</v>
      </c>
    </row>
    <row r="46" spans="1:9">
      <c r="A46" s="20">
        <v>187110</v>
      </c>
      <c r="B46" s="5" t="s">
        <v>13</v>
      </c>
      <c r="C46" s="5">
        <v>22200</v>
      </c>
      <c r="D46" s="4" t="s">
        <v>53</v>
      </c>
      <c r="E46" s="9">
        <v>0</v>
      </c>
      <c r="F46" s="84">
        <v>0</v>
      </c>
      <c r="G46" s="84">
        <v>0</v>
      </c>
      <c r="H46" s="84">
        <f t="shared" si="0"/>
        <v>0</v>
      </c>
    </row>
    <row r="47" spans="1:9">
      <c r="A47" s="20">
        <v>187120</v>
      </c>
      <c r="B47" s="5" t="s">
        <v>13</v>
      </c>
      <c r="C47" s="5">
        <v>22400</v>
      </c>
      <c r="D47" s="4" t="s">
        <v>54</v>
      </c>
      <c r="E47" s="9">
        <v>-164470305</v>
      </c>
      <c r="F47" s="84">
        <v>0</v>
      </c>
      <c r="G47" s="84">
        <v>3186707</v>
      </c>
      <c r="H47" s="84">
        <f t="shared" si="0"/>
        <v>-167657012</v>
      </c>
    </row>
    <row r="48" spans="1:9">
      <c r="A48" s="20">
        <v>187130</v>
      </c>
      <c r="B48" s="5" t="s">
        <v>13</v>
      </c>
      <c r="C48" s="5">
        <v>22600</v>
      </c>
      <c r="D48" s="4" t="s">
        <v>55</v>
      </c>
      <c r="E48" s="9">
        <v>-49857170</v>
      </c>
      <c r="F48" s="84">
        <v>0</v>
      </c>
      <c r="G48" s="84">
        <v>249000</v>
      </c>
      <c r="H48" s="84">
        <f t="shared" si="0"/>
        <v>-50106170</v>
      </c>
    </row>
    <row r="49" spans="1:8">
      <c r="A49" s="20">
        <v>187200</v>
      </c>
      <c r="B49" s="5" t="s">
        <v>13</v>
      </c>
      <c r="C49" s="5">
        <v>10900</v>
      </c>
      <c r="D49" s="4" t="s">
        <v>56</v>
      </c>
      <c r="E49" s="9">
        <v>-6544253</v>
      </c>
      <c r="F49" s="84">
        <v>0</v>
      </c>
      <c r="G49" s="84">
        <v>0</v>
      </c>
      <c r="H49" s="106">
        <f t="shared" si="0"/>
        <v>-6544253</v>
      </c>
    </row>
    <row r="50" spans="1:8">
      <c r="A50" s="20">
        <v>410110</v>
      </c>
      <c r="B50" s="5" t="s">
        <v>13</v>
      </c>
      <c r="C50" s="5"/>
      <c r="D50" s="4"/>
      <c r="E50" s="9">
        <v>0</v>
      </c>
      <c r="F50" s="84">
        <v>0</v>
      </c>
      <c r="G50" s="84">
        <v>0</v>
      </c>
      <c r="H50" s="84">
        <f t="shared" si="0"/>
        <v>0</v>
      </c>
    </row>
    <row r="51" spans="1:8">
      <c r="A51" s="20">
        <v>410520</v>
      </c>
      <c r="B51" s="5" t="s">
        <v>13</v>
      </c>
      <c r="C51" s="5"/>
      <c r="D51" s="4" t="s">
        <v>57</v>
      </c>
      <c r="E51" s="9">
        <v>0</v>
      </c>
      <c r="F51" s="84">
        <v>0</v>
      </c>
      <c r="G51" s="84">
        <v>0</v>
      </c>
      <c r="H51" s="84">
        <f t="shared" si="0"/>
        <v>0</v>
      </c>
    </row>
    <row r="52" spans="1:8">
      <c r="A52" s="20">
        <v>418000</v>
      </c>
      <c r="B52" s="5" t="s">
        <v>13</v>
      </c>
      <c r="C52" s="5">
        <v>25100</v>
      </c>
      <c r="D52" s="4" t="s">
        <v>58</v>
      </c>
      <c r="E52" s="56">
        <v>-9059303</v>
      </c>
      <c r="F52" s="84">
        <v>0</v>
      </c>
      <c r="G52" s="84">
        <v>0</v>
      </c>
      <c r="H52" s="84">
        <f t="shared" si="0"/>
        <v>-9059303</v>
      </c>
    </row>
    <row r="53" spans="1:8">
      <c r="A53" s="20">
        <v>418100</v>
      </c>
      <c r="B53" s="5" t="s">
        <v>13</v>
      </c>
      <c r="C53" s="5">
        <v>25101</v>
      </c>
      <c r="D53" s="4" t="s">
        <v>59</v>
      </c>
      <c r="E53" s="56">
        <v>-2401024946</v>
      </c>
      <c r="F53" s="84">
        <v>1625264119</v>
      </c>
      <c r="G53" s="84">
        <v>2525264119</v>
      </c>
      <c r="H53" s="84">
        <f t="shared" si="0"/>
        <v>-3301024946</v>
      </c>
    </row>
    <row r="54" spans="1:8">
      <c r="A54" s="20">
        <v>418160</v>
      </c>
      <c r="B54" s="5" t="s">
        <v>13</v>
      </c>
      <c r="C54" s="5"/>
      <c r="D54" s="4" t="s">
        <v>60</v>
      </c>
      <c r="E54" s="9">
        <v>0</v>
      </c>
      <c r="F54" s="84">
        <v>0</v>
      </c>
      <c r="G54" s="84">
        <v>0</v>
      </c>
      <c r="H54" s="84">
        <f t="shared" si="0"/>
        <v>0</v>
      </c>
    </row>
    <row r="55" spans="1:8">
      <c r="A55" s="20">
        <v>418260</v>
      </c>
      <c r="B55" s="5" t="s">
        <v>13</v>
      </c>
      <c r="C55" s="5">
        <v>25300</v>
      </c>
      <c r="D55" s="4" t="s">
        <v>61</v>
      </c>
      <c r="E55" s="9">
        <v>0</v>
      </c>
      <c r="F55" s="84">
        <v>0</v>
      </c>
      <c r="G55" s="84">
        <v>0</v>
      </c>
      <c r="H55" s="84">
        <f t="shared" si="0"/>
        <v>0</v>
      </c>
    </row>
    <row r="56" spans="1:8">
      <c r="A56" s="20">
        <v>418310</v>
      </c>
      <c r="B56" s="5" t="s">
        <v>13</v>
      </c>
      <c r="C56" s="5">
        <v>25301</v>
      </c>
      <c r="D56" s="4" t="s">
        <v>62</v>
      </c>
      <c r="E56" s="9">
        <v>-3272883</v>
      </c>
      <c r="F56" s="84">
        <v>0</v>
      </c>
      <c r="G56" s="84">
        <v>0</v>
      </c>
      <c r="H56" s="84">
        <f t="shared" si="0"/>
        <v>-3272883</v>
      </c>
    </row>
    <row r="57" spans="1:8">
      <c r="A57" s="20">
        <v>418910</v>
      </c>
      <c r="B57" s="5" t="s">
        <v>13</v>
      </c>
      <c r="C57" s="5"/>
      <c r="D57" s="4" t="s">
        <v>63</v>
      </c>
      <c r="E57" s="9">
        <v>0</v>
      </c>
      <c r="F57" s="84">
        <v>0</v>
      </c>
      <c r="G57" s="84">
        <v>0</v>
      </c>
      <c r="H57" s="84">
        <f t="shared" si="0"/>
        <v>0</v>
      </c>
    </row>
    <row r="58" spans="1:8">
      <c r="A58" s="20">
        <v>422120</v>
      </c>
      <c r="B58" s="5" t="s">
        <v>13</v>
      </c>
      <c r="C58" s="5">
        <v>26200</v>
      </c>
      <c r="D58" s="4" t="s">
        <v>64</v>
      </c>
      <c r="E58" s="9">
        <v>0</v>
      </c>
      <c r="F58" s="84">
        <v>0</v>
      </c>
      <c r="G58" s="84">
        <v>0</v>
      </c>
      <c r="H58" s="84">
        <f t="shared" si="0"/>
        <v>0</v>
      </c>
    </row>
    <row r="59" spans="1:8">
      <c r="A59" s="20">
        <v>423000</v>
      </c>
      <c r="B59" s="5" t="s">
        <v>13</v>
      </c>
      <c r="C59" s="5">
        <v>26201</v>
      </c>
      <c r="D59" s="4" t="s">
        <v>65</v>
      </c>
      <c r="E59" s="9">
        <v>-140723923</v>
      </c>
      <c r="F59" s="84">
        <v>0</v>
      </c>
      <c r="G59" s="84">
        <v>2922168</v>
      </c>
      <c r="H59" s="84">
        <f t="shared" si="0"/>
        <v>-143646091</v>
      </c>
    </row>
    <row r="60" spans="1:8">
      <c r="A60" s="20">
        <v>428000</v>
      </c>
      <c r="B60" s="5" t="s">
        <v>13</v>
      </c>
      <c r="C60" s="5">
        <v>26200</v>
      </c>
      <c r="D60" s="4" t="s">
        <v>66</v>
      </c>
      <c r="E60" s="9">
        <v>0</v>
      </c>
      <c r="F60" s="84">
        <v>0</v>
      </c>
      <c r="G60" s="84">
        <v>0</v>
      </c>
      <c r="H60" s="84">
        <f t="shared" si="0"/>
        <v>0</v>
      </c>
    </row>
    <row r="61" spans="1:8">
      <c r="A61" s="73"/>
      <c r="B61" s="74" t="s">
        <v>13</v>
      </c>
      <c r="C61" s="74">
        <v>26205</v>
      </c>
      <c r="D61" s="75" t="s">
        <v>67</v>
      </c>
      <c r="E61" s="76">
        <v>1000000000</v>
      </c>
      <c r="F61" s="86">
        <v>0</v>
      </c>
      <c r="G61" s="86">
        <v>0</v>
      </c>
      <c r="H61" s="86">
        <f t="shared" si="0"/>
        <v>1000000000</v>
      </c>
    </row>
    <row r="62" spans="1:8">
      <c r="A62" s="20">
        <v>428810</v>
      </c>
      <c r="B62" s="5" t="s">
        <v>13</v>
      </c>
      <c r="C62" s="5">
        <v>27500</v>
      </c>
      <c r="D62" s="4" t="s">
        <v>68</v>
      </c>
      <c r="E62" s="9">
        <v>-23532120</v>
      </c>
      <c r="F62" s="84">
        <v>15550430</v>
      </c>
      <c r="G62" s="84">
        <v>15528310</v>
      </c>
      <c r="H62" s="84">
        <f t="shared" si="0"/>
        <v>-23510000</v>
      </c>
    </row>
    <row r="63" spans="1:8">
      <c r="A63" s="20">
        <v>428820</v>
      </c>
      <c r="B63" s="5" t="s">
        <v>13</v>
      </c>
      <c r="C63" s="5">
        <v>27600</v>
      </c>
      <c r="D63" s="4" t="s">
        <v>69</v>
      </c>
      <c r="E63" s="9">
        <v>6451020</v>
      </c>
      <c r="F63" s="84">
        <v>1555000</v>
      </c>
      <c r="G63" s="84">
        <v>1552790</v>
      </c>
      <c r="H63" s="84">
        <f t="shared" si="0"/>
        <v>6453230</v>
      </c>
    </row>
    <row r="64" spans="1:8">
      <c r="A64" s="20">
        <v>428830</v>
      </c>
      <c r="B64" s="5" t="s">
        <v>13</v>
      </c>
      <c r="C64" s="5">
        <v>27700</v>
      </c>
      <c r="D64" s="4" t="s">
        <v>70</v>
      </c>
      <c r="E64" s="9">
        <v>-2421260</v>
      </c>
      <c r="F64" s="84">
        <v>2421260</v>
      </c>
      <c r="G64" s="84">
        <v>2421260</v>
      </c>
      <c r="H64" s="84">
        <f t="shared" si="0"/>
        <v>-2421260</v>
      </c>
    </row>
    <row r="65" spans="1:9">
      <c r="A65" s="20">
        <v>428840</v>
      </c>
      <c r="B65" s="5" t="s">
        <v>13</v>
      </c>
      <c r="C65" s="5">
        <v>27800</v>
      </c>
      <c r="D65" s="4" t="s">
        <v>71</v>
      </c>
      <c r="E65" s="9">
        <v>-4600240</v>
      </c>
      <c r="F65" s="84">
        <v>4766620</v>
      </c>
      <c r="G65" s="84">
        <v>4766620</v>
      </c>
      <c r="H65" s="84">
        <f t="shared" si="0"/>
        <v>-4600240</v>
      </c>
    </row>
    <row r="66" spans="1:9">
      <c r="A66" s="20">
        <v>441100</v>
      </c>
      <c r="B66" s="5" t="s">
        <v>13</v>
      </c>
      <c r="C66" s="5">
        <v>26203</v>
      </c>
      <c r="D66" s="4" t="s">
        <v>72</v>
      </c>
      <c r="E66" s="9">
        <v>-1132657229</v>
      </c>
      <c r="F66" s="84">
        <v>0</v>
      </c>
      <c r="G66" s="84">
        <v>0</v>
      </c>
      <c r="H66" s="84">
        <f t="shared" si="0"/>
        <v>-1132657229</v>
      </c>
    </row>
    <row r="67" spans="1:9">
      <c r="A67" s="20">
        <v>412100</v>
      </c>
      <c r="B67" s="5" t="s">
        <v>13</v>
      </c>
      <c r="C67" s="5"/>
      <c r="D67" s="4"/>
      <c r="E67" s="9">
        <v>0</v>
      </c>
      <c r="F67" s="84">
        <v>0</v>
      </c>
      <c r="G67" s="84">
        <v>0</v>
      </c>
      <c r="H67" s="84">
        <f t="shared" si="0"/>
        <v>0</v>
      </c>
    </row>
    <row r="68" spans="1:9">
      <c r="A68" s="20">
        <v>448930</v>
      </c>
      <c r="B68" s="5" t="s">
        <v>13</v>
      </c>
      <c r="C68" s="5"/>
      <c r="D68" s="4" t="s">
        <v>73</v>
      </c>
      <c r="E68" s="9">
        <v>0</v>
      </c>
      <c r="F68" s="84">
        <v>0</v>
      </c>
      <c r="G68" s="84">
        <v>0</v>
      </c>
      <c r="H68" s="84">
        <f t="shared" si="0"/>
        <v>0</v>
      </c>
    </row>
    <row r="69" spans="1:9">
      <c r="A69" s="20">
        <v>466010</v>
      </c>
      <c r="B69" s="5" t="s">
        <v>13</v>
      </c>
      <c r="C69" s="5"/>
      <c r="D69" s="4" t="s">
        <v>74</v>
      </c>
      <c r="E69" s="56">
        <v>0</v>
      </c>
      <c r="F69" s="84">
        <v>0</v>
      </c>
      <c r="G69" s="84">
        <v>0</v>
      </c>
      <c r="H69" s="84">
        <f t="shared" si="0"/>
        <v>0</v>
      </c>
    </row>
    <row r="70" spans="1:9">
      <c r="A70" s="20">
        <v>466020</v>
      </c>
      <c r="B70" s="5" t="s">
        <v>13</v>
      </c>
      <c r="C70" s="5"/>
      <c r="D70" s="4" t="s">
        <v>75</v>
      </c>
      <c r="E70" s="56">
        <v>0</v>
      </c>
      <c r="F70" s="84">
        <v>0</v>
      </c>
      <c r="G70" s="84">
        <v>0</v>
      </c>
      <c r="H70" s="84">
        <f t="shared" si="0"/>
        <v>0</v>
      </c>
    </row>
    <row r="71" spans="1:9">
      <c r="A71" s="20">
        <v>467110</v>
      </c>
      <c r="B71" s="5" t="s">
        <v>13</v>
      </c>
      <c r="C71" s="5"/>
      <c r="D71" s="4" t="s">
        <v>76</v>
      </c>
      <c r="E71" s="9">
        <v>0</v>
      </c>
      <c r="F71" s="84">
        <v>0</v>
      </c>
      <c r="G71" s="84">
        <v>0</v>
      </c>
      <c r="H71" s="84">
        <f t="shared" si="0"/>
        <v>0</v>
      </c>
    </row>
    <row r="72" spans="1:9">
      <c r="A72" s="20">
        <v>484004</v>
      </c>
      <c r="B72" s="5" t="s">
        <v>13</v>
      </c>
      <c r="C72" s="5"/>
      <c r="D72" s="4" t="s">
        <v>77</v>
      </c>
      <c r="E72" s="9">
        <v>0</v>
      </c>
      <c r="F72" s="84">
        <v>0</v>
      </c>
      <c r="G72" s="84">
        <v>0</v>
      </c>
      <c r="H72" s="84">
        <f t="shared" si="0"/>
        <v>0</v>
      </c>
    </row>
    <row r="73" spans="1:9">
      <c r="A73" s="107">
        <v>484037</v>
      </c>
      <c r="B73" s="108" t="s">
        <v>13</v>
      </c>
      <c r="C73" s="108">
        <v>28000</v>
      </c>
      <c r="D73" s="109" t="s">
        <v>78</v>
      </c>
      <c r="E73" s="113">
        <v>6578562485</v>
      </c>
      <c r="F73" s="111">
        <v>429602001</v>
      </c>
      <c r="G73" s="111">
        <v>109476138</v>
      </c>
      <c r="H73" s="111">
        <f t="shared" si="0"/>
        <v>6898688348</v>
      </c>
      <c r="I73" s="112"/>
    </row>
    <row r="74" spans="1:9">
      <c r="A74" s="20">
        <v>484183</v>
      </c>
      <c r="B74" s="5" t="s">
        <v>13</v>
      </c>
      <c r="C74" s="5"/>
      <c r="D74" s="4" t="s">
        <v>79</v>
      </c>
      <c r="E74" s="9">
        <v>0</v>
      </c>
      <c r="F74" s="84">
        <v>0</v>
      </c>
      <c r="G74" s="84">
        <v>0</v>
      </c>
      <c r="H74" s="84">
        <f t="shared" ref="H74:H138" si="1">E74+F74-G74</f>
        <v>0</v>
      </c>
    </row>
    <row r="75" spans="1:9">
      <c r="A75" s="20">
        <v>484197</v>
      </c>
      <c r="B75" s="5" t="s">
        <v>13</v>
      </c>
      <c r="C75" s="5">
        <v>28200</v>
      </c>
      <c r="D75" s="4" t="s">
        <v>80</v>
      </c>
      <c r="E75" s="56">
        <v>0</v>
      </c>
      <c r="F75" s="84">
        <v>0</v>
      </c>
      <c r="G75" s="84">
        <v>0</v>
      </c>
      <c r="H75" s="84">
        <f t="shared" si="1"/>
        <v>0</v>
      </c>
    </row>
    <row r="76" spans="1:9">
      <c r="A76" s="20">
        <v>484281</v>
      </c>
      <c r="B76" s="5" t="s">
        <v>13</v>
      </c>
      <c r="C76" s="5"/>
      <c r="D76" s="4" t="s">
        <v>81</v>
      </c>
      <c r="E76" s="9">
        <v>0</v>
      </c>
      <c r="F76" s="84">
        <v>0</v>
      </c>
      <c r="G76" s="84">
        <v>0</v>
      </c>
      <c r="H76" s="84">
        <f t="shared" si="1"/>
        <v>0</v>
      </c>
    </row>
    <row r="77" spans="1:9">
      <c r="A77" s="20">
        <v>484307</v>
      </c>
      <c r="B77" s="5" t="s">
        <v>13</v>
      </c>
      <c r="C77" s="5"/>
      <c r="D77" s="4" t="s">
        <v>82</v>
      </c>
      <c r="E77" s="9">
        <v>0</v>
      </c>
      <c r="F77" s="84">
        <v>0</v>
      </c>
      <c r="G77" s="84">
        <v>0</v>
      </c>
      <c r="H77" s="84">
        <f t="shared" si="1"/>
        <v>0</v>
      </c>
    </row>
    <row r="78" spans="1:9">
      <c r="A78" s="20">
        <v>484423</v>
      </c>
      <c r="B78" s="5" t="s">
        <v>13</v>
      </c>
      <c r="C78" s="5">
        <v>28500</v>
      </c>
      <c r="D78" s="4" t="s">
        <v>83</v>
      </c>
      <c r="E78" s="9">
        <v>-61093983</v>
      </c>
      <c r="F78" s="84">
        <v>0</v>
      </c>
      <c r="G78" s="84">
        <v>41320220</v>
      </c>
      <c r="H78" s="84">
        <f t="shared" si="1"/>
        <v>-102414203</v>
      </c>
    </row>
    <row r="79" spans="1:9">
      <c r="A79" s="20">
        <v>484941</v>
      </c>
      <c r="B79" s="5" t="s">
        <v>13</v>
      </c>
      <c r="C79" s="5"/>
      <c r="D79" s="4" t="s">
        <v>84</v>
      </c>
      <c r="E79" s="9">
        <v>0</v>
      </c>
      <c r="F79" s="84">
        <v>0</v>
      </c>
      <c r="G79" s="84">
        <v>0</v>
      </c>
      <c r="H79" s="84">
        <f t="shared" si="1"/>
        <v>0</v>
      </c>
    </row>
    <row r="80" spans="1:9">
      <c r="A80" s="114"/>
      <c r="B80" s="115" t="s">
        <v>13</v>
      </c>
      <c r="C80" s="115">
        <v>28700</v>
      </c>
      <c r="D80" s="116" t="s">
        <v>712</v>
      </c>
      <c r="E80" s="117">
        <v>0</v>
      </c>
      <c r="F80" s="118">
        <v>0</v>
      </c>
      <c r="G80" s="118">
        <v>11280267</v>
      </c>
      <c r="H80" s="119">
        <f>E80+F80-G80</f>
        <v>-11280267</v>
      </c>
    </row>
    <row r="81" spans="1:9">
      <c r="A81" s="20">
        <v>494020</v>
      </c>
      <c r="B81" s="5" t="s">
        <v>13</v>
      </c>
      <c r="C81" s="5"/>
      <c r="D81" s="4"/>
      <c r="E81" s="9">
        <v>0</v>
      </c>
      <c r="F81" s="84">
        <v>0</v>
      </c>
      <c r="G81" s="84">
        <v>0</v>
      </c>
      <c r="H81" s="84">
        <f t="shared" si="1"/>
        <v>0</v>
      </c>
    </row>
    <row r="82" spans="1:9">
      <c r="A82" s="20">
        <v>496000</v>
      </c>
      <c r="B82" s="5" t="s">
        <v>13</v>
      </c>
      <c r="C82" s="5">
        <v>33100</v>
      </c>
      <c r="D82" s="4" t="s">
        <v>85</v>
      </c>
      <c r="E82" s="9">
        <v>-498060000</v>
      </c>
      <c r="F82" s="84">
        <v>0</v>
      </c>
      <c r="G82" s="84">
        <v>0</v>
      </c>
      <c r="H82" s="84">
        <f t="shared" si="1"/>
        <v>-498060000</v>
      </c>
    </row>
    <row r="83" spans="1:9">
      <c r="A83" s="20">
        <v>498000</v>
      </c>
      <c r="B83" s="5" t="s">
        <v>13</v>
      </c>
      <c r="C83" s="5">
        <v>34100</v>
      </c>
      <c r="D83" s="4" t="s">
        <v>86</v>
      </c>
      <c r="E83" s="9">
        <v>-76665752</v>
      </c>
      <c r="F83" s="84">
        <v>0</v>
      </c>
      <c r="G83" s="84">
        <v>0</v>
      </c>
      <c r="H83" s="84">
        <f t="shared" si="1"/>
        <v>-76665752</v>
      </c>
    </row>
    <row r="84" spans="1:9">
      <c r="A84" s="58">
        <v>499110</v>
      </c>
      <c r="B84" s="59" t="s">
        <v>13</v>
      </c>
      <c r="C84" s="59">
        <v>37500</v>
      </c>
      <c r="D84" s="60" t="s">
        <v>87</v>
      </c>
      <c r="E84" s="61">
        <v>-9154715196</v>
      </c>
      <c r="F84" s="85">
        <v>0</v>
      </c>
      <c r="G84" s="85">
        <v>0</v>
      </c>
      <c r="H84" s="85">
        <f t="shared" si="1"/>
        <v>-9154715196</v>
      </c>
      <c r="I84" s="88"/>
    </row>
    <row r="85" spans="1:9">
      <c r="A85" s="20" t="s">
        <v>88</v>
      </c>
      <c r="B85" s="5" t="s">
        <v>13</v>
      </c>
      <c r="C85" s="5">
        <v>40100</v>
      </c>
      <c r="D85" s="4" t="s">
        <v>89</v>
      </c>
      <c r="E85" s="9">
        <v>0</v>
      </c>
      <c r="F85" s="84">
        <v>0</v>
      </c>
      <c r="G85" s="84">
        <v>0</v>
      </c>
      <c r="H85" s="84">
        <f t="shared" si="1"/>
        <v>0</v>
      </c>
    </row>
    <row r="86" spans="1:9">
      <c r="A86" s="20" t="s">
        <v>90</v>
      </c>
      <c r="B86" s="5" t="s">
        <v>13</v>
      </c>
      <c r="C86" s="5">
        <v>40100</v>
      </c>
      <c r="D86" s="4" t="s">
        <v>91</v>
      </c>
      <c r="E86" s="9">
        <v>0</v>
      </c>
      <c r="F86" s="84">
        <v>0</v>
      </c>
      <c r="G86" s="84">
        <v>0</v>
      </c>
      <c r="H86" s="84">
        <f t="shared" si="1"/>
        <v>0</v>
      </c>
    </row>
    <row r="87" spans="1:9">
      <c r="A87" s="20" t="s">
        <v>92</v>
      </c>
      <c r="B87" s="5" t="s">
        <v>13</v>
      </c>
      <c r="C87" s="5">
        <v>40100</v>
      </c>
      <c r="D87" s="4" t="s">
        <v>93</v>
      </c>
      <c r="E87" s="9">
        <v>0</v>
      </c>
      <c r="F87" s="84">
        <v>0</v>
      </c>
      <c r="G87" s="84">
        <v>0</v>
      </c>
      <c r="H87" s="84">
        <f t="shared" si="1"/>
        <v>0</v>
      </c>
    </row>
    <row r="88" spans="1:9">
      <c r="A88" s="20" t="s">
        <v>94</v>
      </c>
      <c r="B88" s="5" t="s">
        <v>13</v>
      </c>
      <c r="C88" s="5">
        <v>40100</v>
      </c>
      <c r="D88" s="4" t="s">
        <v>95</v>
      </c>
      <c r="E88" s="9">
        <v>0</v>
      </c>
      <c r="F88" s="84">
        <v>0</v>
      </c>
      <c r="G88" s="84">
        <v>0</v>
      </c>
      <c r="H88" s="84">
        <f t="shared" si="1"/>
        <v>0</v>
      </c>
    </row>
    <row r="89" spans="1:9">
      <c r="A89" s="20" t="s">
        <v>96</v>
      </c>
      <c r="B89" s="5" t="s">
        <v>13</v>
      </c>
      <c r="C89" s="5">
        <v>40100</v>
      </c>
      <c r="D89" s="4" t="s">
        <v>97</v>
      </c>
      <c r="E89" s="9">
        <v>0</v>
      </c>
      <c r="F89" s="84">
        <v>0</v>
      </c>
      <c r="G89" s="84">
        <v>0</v>
      </c>
      <c r="H89" s="84">
        <f t="shared" si="1"/>
        <v>0</v>
      </c>
    </row>
    <row r="90" spans="1:9">
      <c r="A90" s="20" t="s">
        <v>98</v>
      </c>
      <c r="B90" s="5" t="s">
        <v>13</v>
      </c>
      <c r="C90" s="5">
        <v>40100</v>
      </c>
      <c r="D90" s="4" t="s">
        <v>99</v>
      </c>
      <c r="E90" s="9">
        <v>-56431199</v>
      </c>
      <c r="F90" s="84">
        <v>0</v>
      </c>
      <c r="G90" s="84">
        <v>57046092</v>
      </c>
      <c r="H90" s="84">
        <f t="shared" si="1"/>
        <v>-113477291</v>
      </c>
    </row>
    <row r="91" spans="1:9">
      <c r="A91" s="20" t="s">
        <v>100</v>
      </c>
      <c r="B91" s="5" t="s">
        <v>13</v>
      </c>
      <c r="C91" s="5">
        <v>40100</v>
      </c>
      <c r="D91" s="4" t="s">
        <v>101</v>
      </c>
      <c r="E91" s="9">
        <v>0</v>
      </c>
      <c r="F91" s="84">
        <v>0</v>
      </c>
      <c r="G91" s="84">
        <v>0</v>
      </c>
      <c r="H91" s="84">
        <f t="shared" si="1"/>
        <v>0</v>
      </c>
    </row>
    <row r="92" spans="1:9">
      <c r="A92" s="20" t="s">
        <v>102</v>
      </c>
      <c r="B92" s="5" t="s">
        <v>13</v>
      </c>
      <c r="C92" s="5">
        <v>40100</v>
      </c>
      <c r="D92" s="4" t="s">
        <v>103</v>
      </c>
      <c r="E92" s="9">
        <v>0</v>
      </c>
      <c r="F92" s="84">
        <v>0</v>
      </c>
      <c r="G92" s="84">
        <v>0</v>
      </c>
      <c r="H92" s="84">
        <f t="shared" si="1"/>
        <v>0</v>
      </c>
    </row>
    <row r="93" spans="1:9">
      <c r="A93" s="20" t="s">
        <v>104</v>
      </c>
      <c r="B93" s="5" t="s">
        <v>13</v>
      </c>
      <c r="C93" s="5">
        <v>40101</v>
      </c>
      <c r="D93" s="4" t="s">
        <v>105</v>
      </c>
      <c r="E93" s="9">
        <v>-2612036877</v>
      </c>
      <c r="F93" s="84">
        <v>0</v>
      </c>
      <c r="G93" s="84">
        <v>2510430847</v>
      </c>
      <c r="H93" s="84">
        <f t="shared" si="1"/>
        <v>-5122467724</v>
      </c>
    </row>
    <row r="94" spans="1:9">
      <c r="A94" s="20" t="s">
        <v>106</v>
      </c>
      <c r="B94" s="5" t="s">
        <v>13</v>
      </c>
      <c r="C94" s="5">
        <v>40102</v>
      </c>
      <c r="D94" s="4" t="s">
        <v>107</v>
      </c>
      <c r="E94" s="9">
        <v>0</v>
      </c>
      <c r="F94" s="84">
        <v>0</v>
      </c>
      <c r="G94" s="84">
        <v>2713000</v>
      </c>
      <c r="H94" s="84">
        <f>E94+F94-G94</f>
        <v>-2713000</v>
      </c>
    </row>
    <row r="95" spans="1:9">
      <c r="A95" s="20" t="s">
        <v>108</v>
      </c>
      <c r="B95" s="5" t="s">
        <v>13</v>
      </c>
      <c r="C95" s="5">
        <v>45100</v>
      </c>
      <c r="D95" s="4" t="s">
        <v>109</v>
      </c>
      <c r="E95" s="9">
        <v>0</v>
      </c>
      <c r="F95" s="84">
        <v>0</v>
      </c>
      <c r="G95" s="84">
        <v>0</v>
      </c>
      <c r="H95" s="84">
        <f t="shared" si="1"/>
        <v>0</v>
      </c>
    </row>
    <row r="96" spans="1:9">
      <c r="A96" s="20" t="s">
        <v>110</v>
      </c>
      <c r="B96" s="5" t="s">
        <v>13</v>
      </c>
      <c r="C96" s="5">
        <v>45101</v>
      </c>
      <c r="D96" s="4" t="s">
        <v>111</v>
      </c>
      <c r="E96" s="9">
        <v>2313400106</v>
      </c>
      <c r="F96" s="84">
        <v>2343628591</v>
      </c>
      <c r="G96" s="84">
        <v>0</v>
      </c>
      <c r="H96" s="84">
        <f t="shared" si="1"/>
        <v>4657028697</v>
      </c>
    </row>
    <row r="97" spans="1:8">
      <c r="A97" s="20" t="s">
        <v>112</v>
      </c>
      <c r="B97" s="5" t="s">
        <v>13</v>
      </c>
      <c r="C97" s="5">
        <v>45102</v>
      </c>
      <c r="D97" s="4" t="s">
        <v>113</v>
      </c>
      <c r="E97" s="9">
        <v>-15061650</v>
      </c>
      <c r="F97" s="84">
        <v>2293700</v>
      </c>
      <c r="G97" s="84">
        <v>0</v>
      </c>
      <c r="H97" s="84">
        <f t="shared" si="1"/>
        <v>-12767950</v>
      </c>
    </row>
    <row r="98" spans="1:8">
      <c r="A98" s="20" t="s">
        <v>114</v>
      </c>
      <c r="B98" s="5" t="s">
        <v>13</v>
      </c>
      <c r="C98" s="5">
        <v>80200</v>
      </c>
      <c r="D98" s="4" t="s">
        <v>115</v>
      </c>
      <c r="E98" s="9">
        <v>25990073</v>
      </c>
      <c r="F98" s="84">
        <v>25990073</v>
      </c>
      <c r="G98" s="84">
        <v>0</v>
      </c>
      <c r="H98" s="84">
        <f t="shared" si="1"/>
        <v>51980146</v>
      </c>
    </row>
    <row r="99" spans="1:8">
      <c r="A99" s="20" t="s">
        <v>116</v>
      </c>
      <c r="B99" s="5" t="s">
        <v>13</v>
      </c>
      <c r="C99" s="5">
        <v>80200</v>
      </c>
      <c r="D99" s="4" t="s">
        <v>117</v>
      </c>
      <c r="E99" s="9">
        <v>0</v>
      </c>
      <c r="F99" s="84">
        <v>0</v>
      </c>
      <c r="G99" s="84">
        <v>0</v>
      </c>
      <c r="H99" s="84">
        <f t="shared" si="1"/>
        <v>0</v>
      </c>
    </row>
    <row r="100" spans="1:8">
      <c r="A100" s="20" t="s">
        <v>118</v>
      </c>
      <c r="B100" s="5" t="s">
        <v>13</v>
      </c>
      <c r="C100" s="5">
        <v>80200</v>
      </c>
      <c r="D100" s="4" t="s">
        <v>119</v>
      </c>
      <c r="E100" s="9">
        <v>0</v>
      </c>
      <c r="F100" s="84">
        <v>0</v>
      </c>
      <c r="G100" s="84">
        <v>0</v>
      </c>
      <c r="H100" s="84">
        <f t="shared" si="1"/>
        <v>0</v>
      </c>
    </row>
    <row r="101" spans="1:8">
      <c r="A101" s="20" t="s">
        <v>120</v>
      </c>
      <c r="B101" s="5" t="s">
        <v>13</v>
      </c>
      <c r="C101" s="5">
        <v>80200</v>
      </c>
      <c r="D101" s="4" t="s">
        <v>121</v>
      </c>
      <c r="E101" s="9">
        <v>10290126</v>
      </c>
      <c r="F101" s="84">
        <v>10290126</v>
      </c>
      <c r="G101" s="84">
        <v>0</v>
      </c>
      <c r="H101" s="84">
        <f t="shared" si="1"/>
        <v>20580252</v>
      </c>
    </row>
    <row r="102" spans="1:8">
      <c r="A102" s="20" t="s">
        <v>122</v>
      </c>
      <c r="B102" s="5" t="s">
        <v>13</v>
      </c>
      <c r="C102" s="5">
        <v>80200</v>
      </c>
      <c r="D102" s="4" t="s">
        <v>123</v>
      </c>
      <c r="E102" s="9">
        <v>8566852</v>
      </c>
      <c r="F102" s="84">
        <v>8566852</v>
      </c>
      <c r="G102" s="84">
        <v>0</v>
      </c>
      <c r="H102" s="84">
        <f t="shared" si="1"/>
        <v>17133704</v>
      </c>
    </row>
    <row r="103" spans="1:8">
      <c r="A103" s="20" t="s">
        <v>124</v>
      </c>
      <c r="B103" s="5" t="s">
        <v>13</v>
      </c>
      <c r="C103" s="5">
        <v>80200</v>
      </c>
      <c r="D103" s="4" t="s">
        <v>125</v>
      </c>
      <c r="E103" s="9">
        <v>4657989</v>
      </c>
      <c r="F103" s="84">
        <v>4657989</v>
      </c>
      <c r="G103" s="84">
        <v>0</v>
      </c>
      <c r="H103" s="84">
        <f t="shared" si="1"/>
        <v>9315978</v>
      </c>
    </row>
    <row r="104" spans="1:8">
      <c r="A104" s="20" t="s">
        <v>126</v>
      </c>
      <c r="B104" s="5" t="s">
        <v>13</v>
      </c>
      <c r="C104" s="5">
        <v>80200</v>
      </c>
      <c r="D104" s="4" t="s">
        <v>127</v>
      </c>
      <c r="E104" s="9">
        <v>23287120</v>
      </c>
      <c r="F104" s="84">
        <v>23287120</v>
      </c>
      <c r="G104" s="84">
        <v>0</v>
      </c>
      <c r="H104" s="84">
        <f t="shared" si="1"/>
        <v>46574240</v>
      </c>
    </row>
    <row r="105" spans="1:8">
      <c r="A105" s="20" t="s">
        <v>128</v>
      </c>
      <c r="B105" s="5" t="s">
        <v>13</v>
      </c>
      <c r="C105" s="5">
        <v>80200</v>
      </c>
      <c r="D105" s="4" t="s">
        <v>129</v>
      </c>
      <c r="E105" s="9">
        <v>26413759</v>
      </c>
      <c r="F105" s="84">
        <v>26413759</v>
      </c>
      <c r="G105" s="84">
        <v>0</v>
      </c>
      <c r="H105" s="84">
        <f t="shared" si="1"/>
        <v>52827518</v>
      </c>
    </row>
    <row r="106" spans="1:8">
      <c r="A106" s="20">
        <v>782000</v>
      </c>
      <c r="B106" s="5" t="s">
        <v>13</v>
      </c>
      <c r="C106" s="5">
        <v>81100</v>
      </c>
      <c r="D106" s="4" t="s">
        <v>130</v>
      </c>
      <c r="E106" s="9">
        <v>0</v>
      </c>
      <c r="F106" s="84">
        <v>0</v>
      </c>
      <c r="G106" s="84">
        <v>0</v>
      </c>
      <c r="H106" s="84">
        <f t="shared" si="1"/>
        <v>0</v>
      </c>
    </row>
    <row r="107" spans="1:8">
      <c r="A107" s="20" t="s">
        <v>131</v>
      </c>
      <c r="B107" s="5" t="s">
        <v>13</v>
      </c>
      <c r="C107" s="5">
        <v>81100</v>
      </c>
      <c r="D107" s="4" t="s">
        <v>132</v>
      </c>
      <c r="E107" s="9">
        <v>0</v>
      </c>
      <c r="F107" s="84">
        <v>0</v>
      </c>
      <c r="G107" s="84">
        <v>0</v>
      </c>
      <c r="H107" s="84">
        <f t="shared" si="1"/>
        <v>0</v>
      </c>
    </row>
    <row r="108" spans="1:8">
      <c r="A108" s="20" t="s">
        <v>133</v>
      </c>
      <c r="B108" s="5" t="s">
        <v>13</v>
      </c>
      <c r="C108" s="5">
        <v>81100</v>
      </c>
      <c r="D108" s="4" t="s">
        <v>134</v>
      </c>
      <c r="E108" s="9">
        <v>0</v>
      </c>
      <c r="F108" s="84">
        <v>0</v>
      </c>
      <c r="G108" s="84">
        <v>0</v>
      </c>
      <c r="H108" s="84">
        <f t="shared" si="1"/>
        <v>0</v>
      </c>
    </row>
    <row r="109" spans="1:8">
      <c r="A109" s="20" t="s">
        <v>135</v>
      </c>
      <c r="B109" s="5" t="s">
        <v>13</v>
      </c>
      <c r="C109" s="5">
        <v>81100</v>
      </c>
      <c r="D109" s="4" t="s">
        <v>136</v>
      </c>
      <c r="E109" s="9">
        <v>0</v>
      </c>
      <c r="F109" s="84">
        <v>0</v>
      </c>
      <c r="G109" s="84">
        <v>0</v>
      </c>
      <c r="H109" s="84">
        <f t="shared" si="1"/>
        <v>0</v>
      </c>
    </row>
    <row r="110" spans="1:8">
      <c r="A110" s="20" t="s">
        <v>137</v>
      </c>
      <c r="B110" s="5" t="s">
        <v>13</v>
      </c>
      <c r="C110" s="5">
        <v>81100</v>
      </c>
      <c r="D110" s="4" t="s">
        <v>138</v>
      </c>
      <c r="E110" s="9">
        <v>0</v>
      </c>
      <c r="F110" s="84">
        <v>0</v>
      </c>
      <c r="G110" s="84">
        <v>0</v>
      </c>
      <c r="H110" s="84">
        <f t="shared" si="1"/>
        <v>0</v>
      </c>
    </row>
    <row r="111" spans="1:8">
      <c r="A111" s="20" t="s">
        <v>139</v>
      </c>
      <c r="B111" s="5" t="s">
        <v>13</v>
      </c>
      <c r="C111" s="5">
        <v>81100</v>
      </c>
      <c r="D111" s="4" t="s">
        <v>140</v>
      </c>
      <c r="E111" s="9">
        <v>0</v>
      </c>
      <c r="F111" s="84">
        <v>0</v>
      </c>
      <c r="G111" s="84">
        <v>0</v>
      </c>
      <c r="H111" s="84">
        <f t="shared" si="1"/>
        <v>0</v>
      </c>
    </row>
    <row r="112" spans="1:8">
      <c r="A112" s="20" t="s">
        <v>141</v>
      </c>
      <c r="B112" s="5" t="s">
        <v>13</v>
      </c>
      <c r="C112" s="5">
        <v>81100</v>
      </c>
      <c r="D112" s="4" t="s">
        <v>142</v>
      </c>
      <c r="E112" s="9">
        <v>0</v>
      </c>
      <c r="F112" s="84">
        <v>0</v>
      </c>
      <c r="G112" s="84">
        <v>0</v>
      </c>
      <c r="H112" s="84">
        <f t="shared" si="1"/>
        <v>0</v>
      </c>
    </row>
    <row r="113" spans="1:8">
      <c r="A113" s="20" t="s">
        <v>143</v>
      </c>
      <c r="B113" s="5" t="s">
        <v>13</v>
      </c>
      <c r="C113" s="5">
        <v>81102</v>
      </c>
      <c r="D113" s="4" t="s">
        <v>144</v>
      </c>
      <c r="E113" s="9">
        <v>0</v>
      </c>
      <c r="F113" s="84">
        <v>0</v>
      </c>
      <c r="G113" s="84">
        <v>0</v>
      </c>
      <c r="H113" s="84">
        <f t="shared" si="1"/>
        <v>0</v>
      </c>
    </row>
    <row r="114" spans="1:8">
      <c r="A114" s="20" t="s">
        <v>145</v>
      </c>
      <c r="B114" s="5" t="s">
        <v>13</v>
      </c>
      <c r="C114" s="5">
        <v>81102</v>
      </c>
      <c r="D114" s="4" t="s">
        <v>146</v>
      </c>
      <c r="E114" s="9">
        <v>0</v>
      </c>
      <c r="F114" s="84">
        <v>0</v>
      </c>
      <c r="G114" s="84">
        <v>0</v>
      </c>
      <c r="H114" s="84">
        <f t="shared" si="1"/>
        <v>0</v>
      </c>
    </row>
    <row r="115" spans="1:8">
      <c r="A115" s="20" t="s">
        <v>147</v>
      </c>
      <c r="B115" s="5" t="s">
        <v>13</v>
      </c>
      <c r="C115" s="5">
        <v>81102</v>
      </c>
      <c r="D115" s="4" t="s">
        <v>148</v>
      </c>
      <c r="E115" s="9">
        <v>0</v>
      </c>
      <c r="F115" s="84">
        <v>0</v>
      </c>
      <c r="G115" s="84">
        <v>0</v>
      </c>
      <c r="H115" s="84">
        <f t="shared" si="1"/>
        <v>0</v>
      </c>
    </row>
    <row r="116" spans="1:8">
      <c r="A116" s="20" t="s">
        <v>149</v>
      </c>
      <c r="B116" s="5" t="s">
        <v>13</v>
      </c>
      <c r="C116" s="5">
        <v>81102</v>
      </c>
      <c r="D116" s="4" t="s">
        <v>150</v>
      </c>
      <c r="E116" s="9">
        <v>0</v>
      </c>
      <c r="F116" s="84">
        <v>0</v>
      </c>
      <c r="G116" s="84">
        <v>0</v>
      </c>
      <c r="H116" s="84">
        <f t="shared" si="1"/>
        <v>0</v>
      </c>
    </row>
    <row r="117" spans="1:8">
      <c r="A117" s="20" t="s">
        <v>151</v>
      </c>
      <c r="B117" s="5" t="s">
        <v>13</v>
      </c>
      <c r="C117" s="5">
        <v>81102</v>
      </c>
      <c r="D117" s="4" t="s">
        <v>152</v>
      </c>
      <c r="E117" s="9">
        <v>0</v>
      </c>
      <c r="F117" s="84">
        <v>0</v>
      </c>
      <c r="G117" s="84">
        <v>0</v>
      </c>
      <c r="H117" s="84">
        <f t="shared" si="1"/>
        <v>0</v>
      </c>
    </row>
    <row r="118" spans="1:8">
      <c r="A118" s="20" t="s">
        <v>153</v>
      </c>
      <c r="B118" s="5" t="s">
        <v>13</v>
      </c>
      <c r="C118" s="5">
        <v>81102</v>
      </c>
      <c r="D118" s="4" t="s">
        <v>154</v>
      </c>
      <c r="E118" s="9">
        <v>0</v>
      </c>
      <c r="F118" s="84">
        <v>0</v>
      </c>
      <c r="G118" s="84">
        <v>0</v>
      </c>
      <c r="H118" s="84">
        <f t="shared" si="1"/>
        <v>0</v>
      </c>
    </row>
    <row r="119" spans="1:8">
      <c r="A119" s="20" t="s">
        <v>155</v>
      </c>
      <c r="B119" s="5" t="s">
        <v>13</v>
      </c>
      <c r="C119" s="5">
        <v>81102</v>
      </c>
      <c r="D119" s="4" t="s">
        <v>156</v>
      </c>
      <c r="E119" s="9">
        <v>0</v>
      </c>
      <c r="F119" s="84">
        <v>0</v>
      </c>
      <c r="G119" s="84">
        <v>0</v>
      </c>
      <c r="H119" s="84">
        <f t="shared" si="1"/>
        <v>0</v>
      </c>
    </row>
    <row r="120" spans="1:8">
      <c r="A120" s="20" t="s">
        <v>157</v>
      </c>
      <c r="B120" s="5" t="s">
        <v>13</v>
      </c>
      <c r="C120" s="5">
        <v>81102</v>
      </c>
      <c r="D120" s="4" t="s">
        <v>158</v>
      </c>
      <c r="E120" s="9">
        <v>0</v>
      </c>
      <c r="F120" s="84">
        <v>0</v>
      </c>
      <c r="G120" s="84">
        <v>0</v>
      </c>
      <c r="H120" s="84">
        <f t="shared" si="1"/>
        <v>0</v>
      </c>
    </row>
    <row r="121" spans="1:8">
      <c r="A121" s="20">
        <v>782590</v>
      </c>
      <c r="B121" s="5" t="s">
        <v>13</v>
      </c>
      <c r="C121" s="5">
        <v>81100</v>
      </c>
      <c r="D121" s="4" t="s">
        <v>159</v>
      </c>
      <c r="E121" s="9">
        <v>0</v>
      </c>
      <c r="F121" s="84">
        <v>0</v>
      </c>
      <c r="G121" s="84">
        <v>0</v>
      </c>
      <c r="H121" s="84">
        <f t="shared" si="1"/>
        <v>0</v>
      </c>
    </row>
    <row r="122" spans="1:8">
      <c r="A122" s="20" t="s">
        <v>160</v>
      </c>
      <c r="B122" s="5" t="s">
        <v>13</v>
      </c>
      <c r="C122" s="5">
        <v>81100</v>
      </c>
      <c r="D122" s="4" t="s">
        <v>161</v>
      </c>
      <c r="E122" s="9">
        <v>0</v>
      </c>
      <c r="F122" s="84">
        <v>0</v>
      </c>
      <c r="G122" s="84">
        <v>0</v>
      </c>
      <c r="H122" s="84">
        <f t="shared" si="1"/>
        <v>0</v>
      </c>
    </row>
    <row r="123" spans="1:8">
      <c r="A123" s="20">
        <v>782610</v>
      </c>
      <c r="B123" s="5" t="s">
        <v>13</v>
      </c>
      <c r="C123" s="5">
        <v>81100</v>
      </c>
      <c r="D123" s="4" t="s">
        <v>162</v>
      </c>
      <c r="E123" s="9">
        <v>0</v>
      </c>
      <c r="F123" s="84">
        <v>0</v>
      </c>
      <c r="G123" s="84">
        <v>0</v>
      </c>
      <c r="H123" s="84">
        <f t="shared" si="1"/>
        <v>0</v>
      </c>
    </row>
    <row r="124" spans="1:8">
      <c r="A124" s="20" t="s">
        <v>163</v>
      </c>
      <c r="B124" s="5" t="s">
        <v>13</v>
      </c>
      <c r="C124" s="5">
        <v>81100</v>
      </c>
      <c r="D124" s="4" t="s">
        <v>164</v>
      </c>
      <c r="E124" s="9">
        <v>0</v>
      </c>
      <c r="F124" s="84">
        <v>0</v>
      </c>
      <c r="G124" s="84">
        <v>0</v>
      </c>
      <c r="H124" s="84">
        <f t="shared" si="1"/>
        <v>0</v>
      </c>
    </row>
    <row r="125" spans="1:8">
      <c r="A125" s="20" t="s">
        <v>165</v>
      </c>
      <c r="B125" s="5" t="s">
        <v>13</v>
      </c>
      <c r="C125" s="5">
        <v>81100</v>
      </c>
      <c r="D125" s="4" t="s">
        <v>166</v>
      </c>
      <c r="E125" s="9">
        <v>0</v>
      </c>
      <c r="F125" s="84">
        <v>0</v>
      </c>
      <c r="G125" s="84">
        <v>0</v>
      </c>
      <c r="H125" s="84">
        <f t="shared" si="1"/>
        <v>0</v>
      </c>
    </row>
    <row r="126" spans="1:8">
      <c r="A126" s="20" t="s">
        <v>167</v>
      </c>
      <c r="B126" s="5" t="s">
        <v>13</v>
      </c>
      <c r="C126" s="5">
        <v>81100</v>
      </c>
      <c r="D126" s="4" t="s">
        <v>168</v>
      </c>
      <c r="E126" s="9">
        <v>0</v>
      </c>
      <c r="F126" s="84">
        <v>0</v>
      </c>
      <c r="G126" s="84">
        <v>0</v>
      </c>
      <c r="H126" s="84">
        <f t="shared" si="1"/>
        <v>0</v>
      </c>
    </row>
    <row r="127" spans="1:8">
      <c r="A127" s="20" t="s">
        <v>169</v>
      </c>
      <c r="B127" s="5" t="s">
        <v>13</v>
      </c>
      <c r="C127" s="5">
        <v>81100</v>
      </c>
      <c r="D127" s="4" t="s">
        <v>170</v>
      </c>
      <c r="E127" s="9">
        <v>0</v>
      </c>
      <c r="F127" s="84">
        <v>0</v>
      </c>
      <c r="G127" s="84">
        <v>0</v>
      </c>
      <c r="H127" s="84">
        <f t="shared" si="1"/>
        <v>0</v>
      </c>
    </row>
    <row r="128" spans="1:8">
      <c r="A128" s="20" t="s">
        <v>171</v>
      </c>
      <c r="B128" s="5" t="s">
        <v>13</v>
      </c>
      <c r="C128" s="5">
        <v>81100</v>
      </c>
      <c r="D128" s="4" t="s">
        <v>172</v>
      </c>
      <c r="E128" s="9">
        <v>0</v>
      </c>
      <c r="F128" s="84">
        <v>0</v>
      </c>
      <c r="G128" s="84">
        <v>0</v>
      </c>
      <c r="H128" s="84">
        <f t="shared" si="1"/>
        <v>0</v>
      </c>
    </row>
    <row r="129" spans="1:8">
      <c r="A129" s="20" t="s">
        <v>173</v>
      </c>
      <c r="B129" s="5" t="s">
        <v>13</v>
      </c>
      <c r="C129" s="5">
        <v>81100</v>
      </c>
      <c r="D129" s="4" t="s">
        <v>174</v>
      </c>
      <c r="E129" s="9">
        <v>0</v>
      </c>
      <c r="F129" s="84">
        <v>0</v>
      </c>
      <c r="G129" s="84">
        <v>0</v>
      </c>
      <c r="H129" s="84">
        <f t="shared" si="1"/>
        <v>0</v>
      </c>
    </row>
    <row r="130" spans="1:8">
      <c r="A130" s="20" t="s">
        <v>175</v>
      </c>
      <c r="B130" s="5" t="s">
        <v>13</v>
      </c>
      <c r="C130" s="5">
        <v>81100</v>
      </c>
      <c r="D130" s="4" t="s">
        <v>176</v>
      </c>
      <c r="E130" s="9">
        <v>0</v>
      </c>
      <c r="F130" s="84">
        <v>0</v>
      </c>
      <c r="G130" s="84">
        <v>0</v>
      </c>
      <c r="H130" s="84">
        <f t="shared" si="1"/>
        <v>0</v>
      </c>
    </row>
    <row r="131" spans="1:8">
      <c r="A131" s="20" t="s">
        <v>177</v>
      </c>
      <c r="B131" s="5" t="s">
        <v>13</v>
      </c>
      <c r="C131" s="5">
        <v>81100</v>
      </c>
      <c r="D131" s="4" t="s">
        <v>178</v>
      </c>
      <c r="E131" s="9">
        <v>0</v>
      </c>
      <c r="F131" s="84">
        <v>0</v>
      </c>
      <c r="G131" s="84">
        <v>0</v>
      </c>
      <c r="H131" s="84">
        <f t="shared" si="1"/>
        <v>0</v>
      </c>
    </row>
    <row r="132" spans="1:8">
      <c r="A132" s="20" t="s">
        <v>179</v>
      </c>
      <c r="B132" s="5" t="s">
        <v>13</v>
      </c>
      <c r="C132" s="5">
        <v>80300</v>
      </c>
      <c r="D132" s="4" t="s">
        <v>180</v>
      </c>
      <c r="E132" s="9">
        <v>761701</v>
      </c>
      <c r="F132" s="84">
        <v>761701</v>
      </c>
      <c r="G132" s="84">
        <v>0</v>
      </c>
      <c r="H132" s="84">
        <f t="shared" si="1"/>
        <v>1523402</v>
      </c>
    </row>
    <row r="133" spans="1:8">
      <c r="A133" s="20" t="s">
        <v>181</v>
      </c>
      <c r="B133" s="5" t="s">
        <v>13</v>
      </c>
      <c r="C133" s="5">
        <v>80300</v>
      </c>
      <c r="D133" s="4" t="s">
        <v>182</v>
      </c>
      <c r="E133" s="9">
        <v>0</v>
      </c>
      <c r="F133" s="84">
        <v>0</v>
      </c>
      <c r="G133" s="84">
        <v>0</v>
      </c>
      <c r="H133" s="84">
        <f t="shared" si="1"/>
        <v>0</v>
      </c>
    </row>
    <row r="134" spans="1:8">
      <c r="A134" s="20" t="s">
        <v>183</v>
      </c>
      <c r="B134" s="5" t="s">
        <v>13</v>
      </c>
      <c r="C134" s="5">
        <v>80300</v>
      </c>
      <c r="D134" s="4" t="s">
        <v>184</v>
      </c>
      <c r="E134" s="9">
        <v>0</v>
      </c>
      <c r="F134" s="84">
        <v>0</v>
      </c>
      <c r="G134" s="84">
        <v>0</v>
      </c>
      <c r="H134" s="84">
        <f t="shared" si="1"/>
        <v>0</v>
      </c>
    </row>
    <row r="135" spans="1:8">
      <c r="A135" s="20" t="s">
        <v>185</v>
      </c>
      <c r="B135" s="5" t="s">
        <v>13</v>
      </c>
      <c r="C135" s="5">
        <v>80300</v>
      </c>
      <c r="D135" s="4" t="s">
        <v>186</v>
      </c>
      <c r="E135" s="9">
        <v>302702</v>
      </c>
      <c r="F135" s="84">
        <v>302702</v>
      </c>
      <c r="G135" s="84">
        <v>0</v>
      </c>
      <c r="H135" s="84">
        <f t="shared" si="1"/>
        <v>605404</v>
      </c>
    </row>
    <row r="136" spans="1:8">
      <c r="A136" s="20" t="s">
        <v>187</v>
      </c>
      <c r="B136" s="5" t="s">
        <v>13</v>
      </c>
      <c r="C136" s="5">
        <v>80300</v>
      </c>
      <c r="D136" s="4" t="s">
        <v>188</v>
      </c>
      <c r="E136" s="9">
        <v>251004</v>
      </c>
      <c r="F136" s="84">
        <v>251004</v>
      </c>
      <c r="G136" s="84">
        <v>0</v>
      </c>
      <c r="H136" s="84">
        <f t="shared" si="1"/>
        <v>502008</v>
      </c>
    </row>
    <row r="137" spans="1:8">
      <c r="A137" s="20" t="s">
        <v>189</v>
      </c>
      <c r="B137" s="5" t="s">
        <v>13</v>
      </c>
      <c r="C137" s="5">
        <v>80300</v>
      </c>
      <c r="D137" s="4" t="s">
        <v>190</v>
      </c>
      <c r="E137" s="9">
        <v>133738</v>
      </c>
      <c r="F137" s="84">
        <v>133738</v>
      </c>
      <c r="G137" s="84">
        <v>0</v>
      </c>
      <c r="H137" s="84">
        <f t="shared" si="1"/>
        <v>267476</v>
      </c>
    </row>
    <row r="138" spans="1:8">
      <c r="A138" s="20" t="s">
        <v>191</v>
      </c>
      <c r="B138" s="5" t="s">
        <v>13</v>
      </c>
      <c r="C138" s="5">
        <v>80300</v>
      </c>
      <c r="D138" s="4" t="s">
        <v>192</v>
      </c>
      <c r="E138" s="9">
        <v>692612</v>
      </c>
      <c r="F138" s="84">
        <v>692612</v>
      </c>
      <c r="G138" s="84">
        <v>0</v>
      </c>
      <c r="H138" s="84">
        <f t="shared" si="1"/>
        <v>1385224</v>
      </c>
    </row>
    <row r="139" spans="1:8">
      <c r="A139" s="20" t="s">
        <v>193</v>
      </c>
      <c r="B139" s="5" t="s">
        <v>13</v>
      </c>
      <c r="C139" s="5">
        <v>80300</v>
      </c>
      <c r="D139" s="4" t="s">
        <v>194</v>
      </c>
      <c r="E139" s="9">
        <v>780411</v>
      </c>
      <c r="F139" s="84">
        <v>780411</v>
      </c>
      <c r="G139" s="84">
        <v>0</v>
      </c>
      <c r="H139" s="84">
        <f t="shared" ref="H139:H205" si="2">E139+F139-G139</f>
        <v>1560822</v>
      </c>
    </row>
    <row r="140" spans="1:8">
      <c r="A140" s="20" t="s">
        <v>195</v>
      </c>
      <c r="B140" s="5" t="s">
        <v>13</v>
      </c>
      <c r="C140" s="5">
        <v>81106</v>
      </c>
      <c r="D140" s="4" t="s">
        <v>196</v>
      </c>
      <c r="E140" s="9">
        <v>681400</v>
      </c>
      <c r="F140" s="84">
        <v>270000</v>
      </c>
      <c r="G140" s="84">
        <v>0</v>
      </c>
      <c r="H140" s="84">
        <f t="shared" si="2"/>
        <v>951400</v>
      </c>
    </row>
    <row r="141" spans="1:8">
      <c r="A141" s="20" t="s">
        <v>197</v>
      </c>
      <c r="B141" s="5" t="s">
        <v>13</v>
      </c>
      <c r="C141" s="5">
        <v>81106</v>
      </c>
      <c r="D141" s="4" t="s">
        <v>198</v>
      </c>
      <c r="E141" s="9">
        <v>0</v>
      </c>
      <c r="F141" s="84">
        <v>0</v>
      </c>
      <c r="G141" s="84">
        <v>0</v>
      </c>
      <c r="H141" s="84">
        <f t="shared" si="2"/>
        <v>0</v>
      </c>
    </row>
    <row r="142" spans="1:8">
      <c r="A142" s="20" t="s">
        <v>199</v>
      </c>
      <c r="B142" s="5" t="s">
        <v>13</v>
      </c>
      <c r="C142" s="5">
        <v>81106</v>
      </c>
      <c r="D142" s="4" t="s">
        <v>200</v>
      </c>
      <c r="E142" s="9">
        <v>0</v>
      </c>
      <c r="F142" s="84">
        <v>0</v>
      </c>
      <c r="G142" s="84">
        <v>0</v>
      </c>
      <c r="H142" s="84">
        <f t="shared" si="2"/>
        <v>0</v>
      </c>
    </row>
    <row r="143" spans="1:8">
      <c r="A143" s="20" t="s">
        <v>201</v>
      </c>
      <c r="B143" s="5" t="s">
        <v>13</v>
      </c>
      <c r="C143" s="5">
        <v>81107</v>
      </c>
      <c r="D143" s="4" t="s">
        <v>202</v>
      </c>
      <c r="E143" s="9">
        <v>831190</v>
      </c>
      <c r="F143" s="84">
        <v>831190</v>
      </c>
      <c r="G143" s="84">
        <v>0</v>
      </c>
      <c r="H143" s="84">
        <f t="shared" si="2"/>
        <v>1662380</v>
      </c>
    </row>
    <row r="144" spans="1:8">
      <c r="A144" s="20" t="s">
        <v>203</v>
      </c>
      <c r="B144" s="5" t="s">
        <v>13</v>
      </c>
      <c r="C144" s="5">
        <v>81107</v>
      </c>
      <c r="D144" s="4" t="s">
        <v>204</v>
      </c>
      <c r="E144" s="9">
        <v>0</v>
      </c>
      <c r="F144" s="84">
        <v>0</v>
      </c>
      <c r="G144" s="84">
        <v>0</v>
      </c>
      <c r="H144" s="84">
        <f t="shared" si="2"/>
        <v>0</v>
      </c>
    </row>
    <row r="145" spans="1:8">
      <c r="A145" s="20" t="s">
        <v>205</v>
      </c>
      <c r="B145" s="5" t="s">
        <v>13</v>
      </c>
      <c r="C145" s="5">
        <v>81107</v>
      </c>
      <c r="D145" s="4" t="s">
        <v>206</v>
      </c>
      <c r="E145" s="9">
        <v>0</v>
      </c>
      <c r="F145" s="84">
        <v>0</v>
      </c>
      <c r="G145" s="84">
        <v>0</v>
      </c>
      <c r="H145" s="84">
        <f t="shared" si="2"/>
        <v>0</v>
      </c>
    </row>
    <row r="146" spans="1:8">
      <c r="A146" s="20" t="s">
        <v>207</v>
      </c>
      <c r="B146" s="5" t="s">
        <v>13</v>
      </c>
      <c r="C146" s="5">
        <v>81107</v>
      </c>
      <c r="D146" s="4" t="s">
        <v>208</v>
      </c>
      <c r="E146" s="9">
        <v>277650</v>
      </c>
      <c r="F146" s="84">
        <v>277650</v>
      </c>
      <c r="G146" s="84">
        <v>0</v>
      </c>
      <c r="H146" s="84">
        <f t="shared" si="2"/>
        <v>555300</v>
      </c>
    </row>
    <row r="147" spans="1:8">
      <c r="A147" s="20" t="s">
        <v>209</v>
      </c>
      <c r="B147" s="5" t="s">
        <v>13</v>
      </c>
      <c r="C147" s="5">
        <v>81107</v>
      </c>
      <c r="D147" s="4" t="s">
        <v>210</v>
      </c>
      <c r="E147" s="9">
        <v>277650</v>
      </c>
      <c r="F147" s="84">
        <v>277650</v>
      </c>
      <c r="G147" s="84">
        <v>0</v>
      </c>
      <c r="H147" s="84">
        <f t="shared" si="2"/>
        <v>555300</v>
      </c>
    </row>
    <row r="148" spans="1:8">
      <c r="A148" s="20" t="s">
        <v>211</v>
      </c>
      <c r="B148" s="5" t="s">
        <v>13</v>
      </c>
      <c r="C148" s="5">
        <v>81107</v>
      </c>
      <c r="D148" s="4" t="s">
        <v>212</v>
      </c>
      <c r="E148" s="9">
        <v>201820</v>
      </c>
      <c r="F148" s="84">
        <v>201820</v>
      </c>
      <c r="G148" s="84">
        <v>0</v>
      </c>
      <c r="H148" s="84">
        <f t="shared" si="2"/>
        <v>403640</v>
      </c>
    </row>
    <row r="149" spans="1:8">
      <c r="A149" s="20" t="s">
        <v>213</v>
      </c>
      <c r="B149" s="5" t="s">
        <v>13</v>
      </c>
      <c r="C149" s="5">
        <v>81107</v>
      </c>
      <c r="D149" s="4" t="s">
        <v>214</v>
      </c>
      <c r="E149" s="9">
        <v>277650</v>
      </c>
      <c r="F149" s="84">
        <v>277650</v>
      </c>
      <c r="G149" s="84">
        <v>0</v>
      </c>
      <c r="H149" s="84">
        <f t="shared" si="2"/>
        <v>555300</v>
      </c>
    </row>
    <row r="150" spans="1:8">
      <c r="A150" s="20" t="s">
        <v>215</v>
      </c>
      <c r="B150" s="5" t="s">
        <v>13</v>
      </c>
      <c r="C150" s="5">
        <v>81107</v>
      </c>
      <c r="D150" s="4" t="s">
        <v>216</v>
      </c>
      <c r="E150" s="9">
        <v>555300</v>
      </c>
      <c r="F150" s="84">
        <v>555300</v>
      </c>
      <c r="G150" s="84">
        <v>0</v>
      </c>
      <c r="H150" s="84">
        <f t="shared" si="2"/>
        <v>1110600</v>
      </c>
    </row>
    <row r="151" spans="1:8">
      <c r="A151" s="20" t="s">
        <v>217</v>
      </c>
      <c r="B151" s="5" t="s">
        <v>13</v>
      </c>
      <c r="C151" s="5">
        <v>81108</v>
      </c>
      <c r="D151" s="4" t="s">
        <v>218</v>
      </c>
      <c r="E151" s="9">
        <v>1006000</v>
      </c>
      <c r="F151" s="84">
        <v>1006000</v>
      </c>
      <c r="G151" s="84">
        <v>0</v>
      </c>
      <c r="H151" s="84">
        <f t="shared" si="2"/>
        <v>2012000</v>
      </c>
    </row>
    <row r="152" spans="1:8">
      <c r="A152" s="20" t="s">
        <v>219</v>
      </c>
      <c r="B152" s="5" t="s">
        <v>13</v>
      </c>
      <c r="C152" s="5">
        <v>81108</v>
      </c>
      <c r="D152" s="4" t="s">
        <v>220</v>
      </c>
      <c r="E152" s="9">
        <v>0</v>
      </c>
      <c r="F152" s="84">
        <v>0</v>
      </c>
      <c r="G152" s="84">
        <v>0</v>
      </c>
      <c r="H152" s="84">
        <f t="shared" si="2"/>
        <v>0</v>
      </c>
    </row>
    <row r="153" spans="1:8">
      <c r="A153" s="20" t="s">
        <v>221</v>
      </c>
      <c r="B153" s="5" t="s">
        <v>13</v>
      </c>
      <c r="C153" s="5">
        <v>81108</v>
      </c>
      <c r="D153" s="4" t="s">
        <v>222</v>
      </c>
      <c r="E153" s="9">
        <v>0</v>
      </c>
      <c r="F153" s="84">
        <v>0</v>
      </c>
      <c r="G153" s="84">
        <v>0</v>
      </c>
      <c r="H153" s="84">
        <f t="shared" si="2"/>
        <v>0</v>
      </c>
    </row>
    <row r="154" spans="1:8">
      <c r="A154" s="20" t="s">
        <v>223</v>
      </c>
      <c r="B154" s="5" t="s">
        <v>13</v>
      </c>
      <c r="C154" s="5">
        <v>81108</v>
      </c>
      <c r="D154" s="4" t="s">
        <v>224</v>
      </c>
      <c r="E154" s="9">
        <v>396580</v>
      </c>
      <c r="F154" s="84">
        <v>396580</v>
      </c>
      <c r="G154" s="84">
        <v>0</v>
      </c>
      <c r="H154" s="84">
        <f t="shared" si="2"/>
        <v>793160</v>
      </c>
    </row>
    <row r="155" spans="1:8">
      <c r="A155" s="20" t="s">
        <v>225</v>
      </c>
      <c r="B155" s="5" t="s">
        <v>13</v>
      </c>
      <c r="C155" s="5">
        <v>81108</v>
      </c>
      <c r="D155" s="4" t="s">
        <v>226</v>
      </c>
      <c r="E155" s="9">
        <v>333240</v>
      </c>
      <c r="F155" s="84">
        <v>333240</v>
      </c>
      <c r="G155" s="84">
        <v>0</v>
      </c>
      <c r="H155" s="84">
        <f t="shared" si="2"/>
        <v>666480</v>
      </c>
    </row>
    <row r="156" spans="1:8">
      <c r="A156" s="20" t="s">
        <v>227</v>
      </c>
      <c r="B156" s="5" t="s">
        <v>13</v>
      </c>
      <c r="C156" s="5">
        <v>81108</v>
      </c>
      <c r="D156" s="4" t="s">
        <v>228</v>
      </c>
      <c r="E156" s="9">
        <v>182070</v>
      </c>
      <c r="F156" s="84">
        <v>182070</v>
      </c>
      <c r="G156" s="84">
        <v>0</v>
      </c>
      <c r="H156" s="84">
        <f t="shared" si="2"/>
        <v>364140</v>
      </c>
    </row>
    <row r="157" spans="1:8">
      <c r="A157" s="20" t="s">
        <v>229</v>
      </c>
      <c r="B157" s="5" t="s">
        <v>13</v>
      </c>
      <c r="C157" s="5">
        <v>81108</v>
      </c>
      <c r="D157" s="4" t="s">
        <v>230</v>
      </c>
      <c r="E157" s="9">
        <v>939000</v>
      </c>
      <c r="F157" s="84">
        <v>939000</v>
      </c>
      <c r="G157" s="84">
        <v>0</v>
      </c>
      <c r="H157" s="84">
        <f t="shared" si="2"/>
        <v>1878000</v>
      </c>
    </row>
    <row r="158" spans="1:8">
      <c r="A158" s="20" t="s">
        <v>231</v>
      </c>
      <c r="B158" s="5" t="s">
        <v>13</v>
      </c>
      <c r="C158" s="5">
        <v>81108</v>
      </c>
      <c r="D158" s="4" t="s">
        <v>232</v>
      </c>
      <c r="E158" s="9">
        <v>1033120</v>
      </c>
      <c r="F158" s="84">
        <v>1033120</v>
      </c>
      <c r="G158" s="84">
        <v>0</v>
      </c>
      <c r="H158" s="84">
        <f t="shared" si="2"/>
        <v>2066240</v>
      </c>
    </row>
    <row r="159" spans="1:8">
      <c r="A159" s="20" t="s">
        <v>233</v>
      </c>
      <c r="B159" s="5" t="s">
        <v>13</v>
      </c>
      <c r="C159" s="5">
        <v>82101</v>
      </c>
      <c r="D159" s="4" t="s">
        <v>234</v>
      </c>
      <c r="E159" s="9">
        <v>2002780</v>
      </c>
      <c r="F159" s="84">
        <v>2008180</v>
      </c>
      <c r="G159" s="84">
        <v>0</v>
      </c>
      <c r="H159" s="84">
        <f t="shared" si="2"/>
        <v>4010960</v>
      </c>
    </row>
    <row r="160" spans="1:8">
      <c r="A160" s="20" t="s">
        <v>235</v>
      </c>
      <c r="B160" s="5" t="s">
        <v>13</v>
      </c>
      <c r="C160" s="5">
        <v>82100</v>
      </c>
      <c r="D160" s="4" t="s">
        <v>236</v>
      </c>
      <c r="E160" s="9">
        <v>2912014</v>
      </c>
      <c r="F160" s="84">
        <v>2947395</v>
      </c>
      <c r="G160" s="84">
        <v>0</v>
      </c>
      <c r="H160" s="84">
        <f t="shared" si="2"/>
        <v>5859409</v>
      </c>
    </row>
    <row r="161" spans="1:8">
      <c r="A161" s="20">
        <v>783890</v>
      </c>
      <c r="B161" s="5" t="s">
        <v>13</v>
      </c>
      <c r="C161" s="5"/>
      <c r="D161" s="4" t="s">
        <v>237</v>
      </c>
      <c r="E161" s="9">
        <v>0</v>
      </c>
      <c r="F161" s="84">
        <v>0</v>
      </c>
      <c r="G161" s="84">
        <v>0</v>
      </c>
      <c r="H161" s="84">
        <f t="shared" si="2"/>
        <v>0</v>
      </c>
    </row>
    <row r="162" spans="1:8">
      <c r="A162" s="20" t="s">
        <v>238</v>
      </c>
      <c r="B162" s="5" t="s">
        <v>13</v>
      </c>
      <c r="C162" s="5"/>
      <c r="D162" s="4" t="s">
        <v>239</v>
      </c>
      <c r="E162" s="9">
        <v>0</v>
      </c>
      <c r="F162" s="84">
        <v>0</v>
      </c>
      <c r="G162" s="84">
        <v>0</v>
      </c>
      <c r="H162" s="84">
        <f t="shared" si="2"/>
        <v>0</v>
      </c>
    </row>
    <row r="163" spans="1:8">
      <c r="A163" s="20" t="s">
        <v>240</v>
      </c>
      <c r="B163" s="5" t="s">
        <v>13</v>
      </c>
      <c r="C163" s="5"/>
      <c r="D163" s="4" t="s">
        <v>241</v>
      </c>
      <c r="E163" s="9">
        <v>0</v>
      </c>
      <c r="F163" s="84">
        <v>0</v>
      </c>
      <c r="G163" s="84">
        <v>0</v>
      </c>
      <c r="H163" s="84">
        <f t="shared" si="2"/>
        <v>0</v>
      </c>
    </row>
    <row r="164" spans="1:8">
      <c r="A164" s="20" t="s">
        <v>242</v>
      </c>
      <c r="B164" s="5" t="s">
        <v>13</v>
      </c>
      <c r="C164" s="5"/>
      <c r="D164" s="4" t="s">
        <v>243</v>
      </c>
      <c r="E164" s="9">
        <v>0</v>
      </c>
      <c r="F164" s="84">
        <v>0</v>
      </c>
      <c r="G164" s="84">
        <v>0</v>
      </c>
      <c r="H164" s="84">
        <f t="shared" si="2"/>
        <v>0</v>
      </c>
    </row>
    <row r="165" spans="1:8">
      <c r="A165" s="20" t="s">
        <v>244</v>
      </c>
      <c r="B165" s="5" t="s">
        <v>13</v>
      </c>
      <c r="C165" s="5"/>
      <c r="D165" s="4" t="s">
        <v>245</v>
      </c>
      <c r="E165" s="9">
        <v>0</v>
      </c>
      <c r="F165" s="84">
        <v>0</v>
      </c>
      <c r="G165" s="84">
        <v>0</v>
      </c>
      <c r="H165" s="84">
        <f t="shared" si="2"/>
        <v>0</v>
      </c>
    </row>
    <row r="166" spans="1:8">
      <c r="A166" s="20" t="s">
        <v>246</v>
      </c>
      <c r="B166" s="5" t="s">
        <v>13</v>
      </c>
      <c r="C166" s="5"/>
      <c r="D166" s="4" t="s">
        <v>247</v>
      </c>
      <c r="E166" s="9">
        <v>0</v>
      </c>
      <c r="F166" s="84">
        <v>0</v>
      </c>
      <c r="G166" s="84">
        <v>0</v>
      </c>
      <c r="H166" s="84">
        <f t="shared" si="2"/>
        <v>0</v>
      </c>
    </row>
    <row r="167" spans="1:8">
      <c r="A167" s="20" t="s">
        <v>248</v>
      </c>
      <c r="B167" s="5" t="s">
        <v>13</v>
      </c>
      <c r="C167" s="5"/>
      <c r="D167" s="4" t="s">
        <v>249</v>
      </c>
      <c r="E167" s="9">
        <v>0</v>
      </c>
      <c r="F167" s="84">
        <v>0</v>
      </c>
      <c r="G167" s="84">
        <v>0</v>
      </c>
      <c r="H167" s="84">
        <f t="shared" si="2"/>
        <v>0</v>
      </c>
    </row>
    <row r="168" spans="1:8">
      <c r="A168" s="20" t="s">
        <v>250</v>
      </c>
      <c r="B168" s="5" t="s">
        <v>13</v>
      </c>
      <c r="C168" s="5"/>
      <c r="D168" s="4" t="s">
        <v>251</v>
      </c>
      <c r="E168" s="9">
        <v>0</v>
      </c>
      <c r="F168" s="84">
        <v>0</v>
      </c>
      <c r="G168" s="84">
        <v>0</v>
      </c>
      <c r="H168" s="84">
        <f t="shared" si="2"/>
        <v>0</v>
      </c>
    </row>
    <row r="169" spans="1:8">
      <c r="A169" s="20" t="s">
        <v>252</v>
      </c>
      <c r="B169" s="5" t="s">
        <v>13</v>
      </c>
      <c r="C169" s="5">
        <v>82900</v>
      </c>
      <c r="D169" s="4" t="s">
        <v>253</v>
      </c>
      <c r="E169" s="9">
        <v>80000</v>
      </c>
      <c r="F169" s="84">
        <v>80000</v>
      </c>
      <c r="G169" s="84">
        <v>0</v>
      </c>
      <c r="H169" s="84">
        <f t="shared" si="2"/>
        <v>160000</v>
      </c>
    </row>
    <row r="170" spans="1:8">
      <c r="A170" s="20" t="s">
        <v>254</v>
      </c>
      <c r="B170" s="5" t="s">
        <v>13</v>
      </c>
      <c r="C170" s="5">
        <v>82900</v>
      </c>
      <c r="D170" s="4" t="s">
        <v>255</v>
      </c>
      <c r="E170" s="9">
        <v>0</v>
      </c>
      <c r="F170" s="84">
        <v>0</v>
      </c>
      <c r="G170" s="84">
        <v>0</v>
      </c>
      <c r="H170" s="84">
        <f t="shared" si="2"/>
        <v>0</v>
      </c>
    </row>
    <row r="171" spans="1:8">
      <c r="A171" s="20" t="s">
        <v>256</v>
      </c>
      <c r="B171" s="5" t="s">
        <v>13</v>
      </c>
      <c r="C171" s="5">
        <v>82900</v>
      </c>
      <c r="D171" s="4" t="s">
        <v>257</v>
      </c>
      <c r="E171" s="9">
        <v>0</v>
      </c>
      <c r="F171" s="84">
        <v>0</v>
      </c>
      <c r="G171" s="84">
        <v>0</v>
      </c>
      <c r="H171" s="84">
        <f t="shared" si="2"/>
        <v>0</v>
      </c>
    </row>
    <row r="172" spans="1:8">
      <c r="A172" s="20" t="s">
        <v>258</v>
      </c>
      <c r="B172" s="5" t="s">
        <v>13</v>
      </c>
      <c r="C172" s="5">
        <v>82900</v>
      </c>
      <c r="D172" s="4" t="s">
        <v>259</v>
      </c>
      <c r="E172" s="9">
        <v>0</v>
      </c>
      <c r="F172" s="84">
        <v>0</v>
      </c>
      <c r="G172" s="84">
        <v>0</v>
      </c>
      <c r="H172" s="84">
        <f t="shared" si="2"/>
        <v>0</v>
      </c>
    </row>
    <row r="173" spans="1:8">
      <c r="A173" s="20" t="s">
        <v>260</v>
      </c>
      <c r="B173" s="5" t="s">
        <v>13</v>
      </c>
      <c r="C173" s="5">
        <v>82900</v>
      </c>
      <c r="D173" s="4" t="s">
        <v>261</v>
      </c>
      <c r="E173" s="9">
        <v>0</v>
      </c>
      <c r="F173" s="84">
        <v>0</v>
      </c>
      <c r="G173" s="84">
        <v>0</v>
      </c>
      <c r="H173" s="84">
        <f t="shared" si="2"/>
        <v>0</v>
      </c>
    </row>
    <row r="174" spans="1:8">
      <c r="A174" s="20" t="s">
        <v>262</v>
      </c>
      <c r="B174" s="5" t="s">
        <v>13</v>
      </c>
      <c r="C174" s="5">
        <v>82900</v>
      </c>
      <c r="D174" s="4" t="s">
        <v>263</v>
      </c>
      <c r="E174" s="9">
        <v>623030</v>
      </c>
      <c r="F174" s="84">
        <v>285900</v>
      </c>
      <c r="G174" s="84">
        <v>0</v>
      </c>
      <c r="H174" s="84">
        <f t="shared" si="2"/>
        <v>908930</v>
      </c>
    </row>
    <row r="175" spans="1:8">
      <c r="A175" s="20" t="s">
        <v>264</v>
      </c>
      <c r="B175" s="5" t="s">
        <v>13</v>
      </c>
      <c r="C175" s="5">
        <v>82900</v>
      </c>
      <c r="D175" s="4" t="s">
        <v>265</v>
      </c>
      <c r="E175" s="9">
        <v>0</v>
      </c>
      <c r="F175" s="84">
        <v>0</v>
      </c>
      <c r="G175" s="84">
        <v>0</v>
      </c>
      <c r="H175" s="84">
        <f t="shared" si="2"/>
        <v>0</v>
      </c>
    </row>
    <row r="176" spans="1:8">
      <c r="A176" s="20" t="s">
        <v>266</v>
      </c>
      <c r="B176" s="5" t="s">
        <v>13</v>
      </c>
      <c r="C176" s="5">
        <v>82900</v>
      </c>
      <c r="D176" s="4" t="s">
        <v>267</v>
      </c>
      <c r="E176" s="9">
        <v>160000</v>
      </c>
      <c r="F176" s="84">
        <v>160000</v>
      </c>
      <c r="G176" s="84">
        <v>0</v>
      </c>
      <c r="H176" s="84">
        <f t="shared" si="2"/>
        <v>320000</v>
      </c>
    </row>
    <row r="177" spans="1:8">
      <c r="A177" s="20">
        <v>784620</v>
      </c>
      <c r="B177" s="5" t="s">
        <v>13</v>
      </c>
      <c r="C177" s="5">
        <v>82600</v>
      </c>
      <c r="D177" s="4" t="s">
        <v>268</v>
      </c>
      <c r="E177" s="9">
        <v>0</v>
      </c>
      <c r="F177" s="84">
        <v>0</v>
      </c>
      <c r="G177" s="84">
        <v>0</v>
      </c>
      <c r="H177" s="84">
        <f t="shared" si="2"/>
        <v>0</v>
      </c>
    </row>
    <row r="178" spans="1:8">
      <c r="A178" s="20" t="s">
        <v>269</v>
      </c>
      <c r="B178" s="5" t="s">
        <v>13</v>
      </c>
      <c r="C178" s="5"/>
      <c r="D178" s="4" t="s">
        <v>270</v>
      </c>
      <c r="E178" s="9">
        <v>0</v>
      </c>
      <c r="F178" s="84">
        <v>0</v>
      </c>
      <c r="G178" s="84">
        <v>0</v>
      </c>
      <c r="H178" s="84">
        <f t="shared" si="2"/>
        <v>0</v>
      </c>
    </row>
    <row r="179" spans="1:8">
      <c r="A179" s="20">
        <v>784710</v>
      </c>
      <c r="B179" s="5" t="s">
        <v>13</v>
      </c>
      <c r="C179" s="5"/>
      <c r="D179" s="4" t="s">
        <v>271</v>
      </c>
      <c r="E179" s="9">
        <v>0</v>
      </c>
      <c r="F179" s="84">
        <v>0</v>
      </c>
      <c r="G179" s="84">
        <v>0</v>
      </c>
      <c r="H179" s="84">
        <f t="shared" si="2"/>
        <v>0</v>
      </c>
    </row>
    <row r="180" spans="1:8">
      <c r="A180" s="20">
        <v>784720</v>
      </c>
      <c r="B180" s="5" t="s">
        <v>13</v>
      </c>
      <c r="C180" s="5"/>
      <c r="D180" s="4" t="s">
        <v>272</v>
      </c>
      <c r="E180" s="9">
        <v>0</v>
      </c>
      <c r="F180" s="84">
        <v>0</v>
      </c>
      <c r="G180" s="84">
        <v>0</v>
      </c>
      <c r="H180" s="84">
        <f t="shared" si="2"/>
        <v>0</v>
      </c>
    </row>
    <row r="181" spans="1:8">
      <c r="A181" s="20">
        <v>784730</v>
      </c>
      <c r="B181" s="5" t="s">
        <v>13</v>
      </c>
      <c r="C181" s="5"/>
      <c r="D181" s="4" t="s">
        <v>273</v>
      </c>
      <c r="E181" s="9">
        <v>0</v>
      </c>
      <c r="F181" s="84">
        <v>0</v>
      </c>
      <c r="G181" s="84">
        <v>0</v>
      </c>
      <c r="H181" s="84">
        <f t="shared" si="2"/>
        <v>0</v>
      </c>
    </row>
    <row r="182" spans="1:8">
      <c r="A182" s="20">
        <v>784740</v>
      </c>
      <c r="B182" s="5" t="s">
        <v>13</v>
      </c>
      <c r="C182" s="5"/>
      <c r="D182" s="4" t="s">
        <v>274</v>
      </c>
      <c r="E182" s="9">
        <v>0</v>
      </c>
      <c r="F182" s="84">
        <v>0</v>
      </c>
      <c r="G182" s="84">
        <v>0</v>
      </c>
      <c r="H182" s="84">
        <f t="shared" si="2"/>
        <v>0</v>
      </c>
    </row>
    <row r="183" spans="1:8">
      <c r="A183" s="20">
        <v>784810</v>
      </c>
      <c r="B183" s="5" t="s">
        <v>13</v>
      </c>
      <c r="C183" s="5"/>
      <c r="D183" s="4" t="s">
        <v>275</v>
      </c>
      <c r="E183" s="9">
        <v>0</v>
      </c>
      <c r="F183" s="84">
        <v>0</v>
      </c>
      <c r="G183" s="84">
        <v>0</v>
      </c>
      <c r="H183" s="84">
        <f t="shared" si="2"/>
        <v>0</v>
      </c>
    </row>
    <row r="184" spans="1:8">
      <c r="A184" s="20">
        <v>784910</v>
      </c>
      <c r="B184" s="5" t="s">
        <v>13</v>
      </c>
      <c r="C184" s="5"/>
      <c r="D184" s="4" t="s">
        <v>276</v>
      </c>
      <c r="E184" s="9">
        <v>0</v>
      </c>
      <c r="F184" s="84">
        <v>0</v>
      </c>
      <c r="G184" s="84">
        <v>0</v>
      </c>
      <c r="H184" s="84">
        <f t="shared" si="2"/>
        <v>0</v>
      </c>
    </row>
    <row r="185" spans="1:8">
      <c r="A185" s="20" t="s">
        <v>277</v>
      </c>
      <c r="B185" s="5" t="s">
        <v>13</v>
      </c>
      <c r="C185" s="5"/>
      <c r="D185" s="4" t="s">
        <v>278</v>
      </c>
      <c r="E185" s="9">
        <v>0</v>
      </c>
      <c r="F185" s="84">
        <v>0</v>
      </c>
      <c r="G185" s="84">
        <v>0</v>
      </c>
      <c r="H185" s="84">
        <f t="shared" si="2"/>
        <v>0</v>
      </c>
    </row>
    <row r="186" spans="1:8">
      <c r="A186" s="20" t="s">
        <v>279</v>
      </c>
      <c r="B186" s="5" t="s">
        <v>13</v>
      </c>
      <c r="C186" s="5"/>
      <c r="D186" s="4" t="s">
        <v>280</v>
      </c>
      <c r="E186" s="9">
        <v>0</v>
      </c>
      <c r="F186" s="84">
        <v>0</v>
      </c>
      <c r="G186" s="84">
        <v>0</v>
      </c>
      <c r="H186" s="84">
        <f t="shared" si="2"/>
        <v>0</v>
      </c>
    </row>
    <row r="187" spans="1:8">
      <c r="A187" s="20" t="s">
        <v>281</v>
      </c>
      <c r="B187" s="5" t="s">
        <v>13</v>
      </c>
      <c r="C187" s="5"/>
      <c r="D187" s="4" t="s">
        <v>282</v>
      </c>
      <c r="E187" s="9">
        <v>0</v>
      </c>
      <c r="F187" s="84">
        <v>0</v>
      </c>
      <c r="G187" s="84">
        <v>0</v>
      </c>
      <c r="H187" s="84">
        <f t="shared" si="2"/>
        <v>0</v>
      </c>
    </row>
    <row r="188" spans="1:8">
      <c r="A188" s="20" t="s">
        <v>283</v>
      </c>
      <c r="B188" s="5" t="s">
        <v>13</v>
      </c>
      <c r="C188" s="5">
        <v>82700</v>
      </c>
      <c r="D188" s="4" t="s">
        <v>284</v>
      </c>
      <c r="E188" s="9">
        <v>0</v>
      </c>
      <c r="F188" s="83">
        <v>0</v>
      </c>
      <c r="G188" s="83">
        <v>0</v>
      </c>
      <c r="H188" s="83">
        <f t="shared" si="2"/>
        <v>0</v>
      </c>
    </row>
    <row r="189" spans="1:8">
      <c r="A189" s="20" t="s">
        <v>285</v>
      </c>
      <c r="B189" s="5" t="s">
        <v>13</v>
      </c>
      <c r="C189" s="5">
        <v>82700</v>
      </c>
      <c r="D189" s="4" t="s">
        <v>286</v>
      </c>
      <c r="E189" s="9">
        <v>0</v>
      </c>
      <c r="F189" s="84">
        <v>0</v>
      </c>
      <c r="G189" s="84">
        <v>0</v>
      </c>
      <c r="H189" s="84">
        <f t="shared" si="2"/>
        <v>0</v>
      </c>
    </row>
    <row r="190" spans="1:8">
      <c r="A190" s="20" t="s">
        <v>287</v>
      </c>
      <c r="B190" s="5" t="s">
        <v>13</v>
      </c>
      <c r="C190" s="5">
        <v>82700</v>
      </c>
      <c r="D190" s="4" t="s">
        <v>288</v>
      </c>
      <c r="E190" s="9">
        <v>0</v>
      </c>
      <c r="F190" s="84">
        <v>0</v>
      </c>
      <c r="G190" s="84">
        <v>0</v>
      </c>
      <c r="H190" s="84">
        <f t="shared" si="2"/>
        <v>0</v>
      </c>
    </row>
    <row r="191" spans="1:8">
      <c r="A191" s="20" t="s">
        <v>289</v>
      </c>
      <c r="B191" s="5" t="s">
        <v>13</v>
      </c>
      <c r="C191" s="5">
        <v>82700</v>
      </c>
      <c r="D191" s="4" t="s">
        <v>290</v>
      </c>
      <c r="E191" s="9">
        <v>0</v>
      </c>
      <c r="F191" s="84">
        <v>0</v>
      </c>
      <c r="G191" s="84">
        <v>0</v>
      </c>
      <c r="H191" s="84">
        <f t="shared" si="2"/>
        <v>0</v>
      </c>
    </row>
    <row r="192" spans="1:8">
      <c r="A192" s="20" t="s">
        <v>291</v>
      </c>
      <c r="B192" s="5" t="s">
        <v>13</v>
      </c>
      <c r="C192" s="5">
        <v>82700</v>
      </c>
      <c r="D192" s="4" t="s">
        <v>292</v>
      </c>
      <c r="E192" s="9">
        <v>0</v>
      </c>
      <c r="F192" s="84">
        <v>0</v>
      </c>
      <c r="G192" s="84">
        <v>0</v>
      </c>
      <c r="H192" s="84">
        <f t="shared" si="2"/>
        <v>0</v>
      </c>
    </row>
    <row r="193" spans="1:8">
      <c r="A193" s="20" t="s">
        <v>293</v>
      </c>
      <c r="B193" s="5" t="s">
        <v>13</v>
      </c>
      <c r="C193" s="5">
        <v>82700</v>
      </c>
      <c r="D193" s="4" t="s">
        <v>294</v>
      </c>
      <c r="E193" s="9">
        <v>0</v>
      </c>
      <c r="F193" s="84">
        <v>0</v>
      </c>
      <c r="G193" s="84">
        <v>0</v>
      </c>
      <c r="H193" s="84">
        <f t="shared" si="2"/>
        <v>0</v>
      </c>
    </row>
    <row r="194" spans="1:8">
      <c r="A194" s="20" t="s">
        <v>295</v>
      </c>
      <c r="B194" s="5" t="s">
        <v>13</v>
      </c>
      <c r="C194" s="5">
        <v>83100</v>
      </c>
      <c r="D194" s="4" t="s">
        <v>296</v>
      </c>
      <c r="E194" s="9">
        <v>0</v>
      </c>
      <c r="F194" s="84">
        <v>0</v>
      </c>
      <c r="G194" s="84">
        <v>0</v>
      </c>
      <c r="H194" s="84">
        <f t="shared" si="2"/>
        <v>0</v>
      </c>
    </row>
    <row r="195" spans="1:8">
      <c r="A195" s="20" t="s">
        <v>297</v>
      </c>
      <c r="B195" s="5" t="s">
        <v>13</v>
      </c>
      <c r="C195" s="5">
        <v>83100</v>
      </c>
      <c r="D195" s="4" t="s">
        <v>298</v>
      </c>
      <c r="E195" s="9">
        <v>0</v>
      </c>
      <c r="F195" s="84">
        <v>0</v>
      </c>
      <c r="G195" s="84">
        <v>0</v>
      </c>
      <c r="H195" s="84">
        <f t="shared" si="2"/>
        <v>0</v>
      </c>
    </row>
    <row r="196" spans="1:8">
      <c r="A196" s="20" t="s">
        <v>299</v>
      </c>
      <c r="B196" s="5" t="s">
        <v>13</v>
      </c>
      <c r="C196" s="5">
        <v>83100</v>
      </c>
      <c r="D196" s="4" t="s">
        <v>300</v>
      </c>
      <c r="E196" s="9">
        <v>3831200</v>
      </c>
      <c r="F196" s="84">
        <v>5378100</v>
      </c>
      <c r="G196" s="84">
        <v>0</v>
      </c>
      <c r="H196" s="84">
        <f t="shared" si="2"/>
        <v>9209300</v>
      </c>
    </row>
    <row r="197" spans="1:8">
      <c r="A197" s="20" t="s">
        <v>301</v>
      </c>
      <c r="B197" s="5" t="s">
        <v>13</v>
      </c>
      <c r="C197" s="5">
        <v>83101</v>
      </c>
      <c r="D197" s="4" t="s">
        <v>302</v>
      </c>
      <c r="E197" s="9">
        <v>0</v>
      </c>
      <c r="F197" s="84">
        <v>0</v>
      </c>
      <c r="G197" s="84">
        <v>0</v>
      </c>
      <c r="H197" s="84">
        <f t="shared" si="2"/>
        <v>0</v>
      </c>
    </row>
    <row r="198" spans="1:8">
      <c r="A198" s="20" t="s">
        <v>303</v>
      </c>
      <c r="B198" s="5" t="s">
        <v>13</v>
      </c>
      <c r="C198" s="5">
        <v>83101</v>
      </c>
      <c r="D198" s="4" t="s">
        <v>304</v>
      </c>
      <c r="E198" s="9">
        <v>0</v>
      </c>
      <c r="F198" s="84">
        <v>0</v>
      </c>
      <c r="G198" s="84">
        <v>0</v>
      </c>
      <c r="H198" s="84">
        <f t="shared" si="2"/>
        <v>0</v>
      </c>
    </row>
    <row r="199" spans="1:8">
      <c r="A199" s="20" t="s">
        <v>305</v>
      </c>
      <c r="B199" s="5" t="s">
        <v>13</v>
      </c>
      <c r="C199" s="5">
        <v>83101</v>
      </c>
      <c r="D199" s="4" t="s">
        <v>306</v>
      </c>
      <c r="E199" s="9">
        <v>0</v>
      </c>
      <c r="F199" s="84">
        <v>0</v>
      </c>
      <c r="G199" s="84">
        <v>0</v>
      </c>
      <c r="H199" s="84">
        <f t="shared" si="2"/>
        <v>0</v>
      </c>
    </row>
    <row r="200" spans="1:8">
      <c r="A200" s="20" t="s">
        <v>307</v>
      </c>
      <c r="B200" s="5" t="s">
        <v>13</v>
      </c>
      <c r="C200" s="5">
        <v>83101</v>
      </c>
      <c r="D200" s="4" t="s">
        <v>308</v>
      </c>
      <c r="E200" s="9">
        <v>0</v>
      </c>
      <c r="F200" s="84">
        <v>0</v>
      </c>
      <c r="G200" s="84">
        <v>0</v>
      </c>
      <c r="H200" s="84">
        <f t="shared" si="2"/>
        <v>0</v>
      </c>
    </row>
    <row r="201" spans="1:8">
      <c r="A201" s="20" t="s">
        <v>309</v>
      </c>
      <c r="B201" s="5" t="s">
        <v>13</v>
      </c>
      <c r="C201" s="5">
        <v>83101</v>
      </c>
      <c r="D201" s="4" t="s">
        <v>310</v>
      </c>
      <c r="E201" s="9">
        <v>0</v>
      </c>
      <c r="F201" s="84">
        <v>0</v>
      </c>
      <c r="G201" s="84">
        <v>0</v>
      </c>
      <c r="H201" s="84">
        <f t="shared" si="2"/>
        <v>0</v>
      </c>
    </row>
    <row r="202" spans="1:8">
      <c r="A202" s="20" t="s">
        <v>311</v>
      </c>
      <c r="B202" s="5" t="s">
        <v>13</v>
      </c>
      <c r="C202" s="5">
        <v>83101</v>
      </c>
      <c r="D202" s="4" t="s">
        <v>312</v>
      </c>
      <c r="E202" s="9">
        <v>9000</v>
      </c>
      <c r="F202" s="84">
        <v>9000</v>
      </c>
      <c r="G202" s="84">
        <v>0</v>
      </c>
      <c r="H202" s="84">
        <f t="shared" si="2"/>
        <v>18000</v>
      </c>
    </row>
    <row r="203" spans="1:8">
      <c r="A203" s="20" t="s">
        <v>313</v>
      </c>
      <c r="B203" s="5" t="s">
        <v>13</v>
      </c>
      <c r="C203" s="5">
        <v>83101</v>
      </c>
      <c r="D203" s="4" t="s">
        <v>314</v>
      </c>
      <c r="E203" s="9">
        <v>0</v>
      </c>
      <c r="F203" s="84">
        <v>0</v>
      </c>
      <c r="G203" s="84">
        <v>0</v>
      </c>
      <c r="H203" s="84">
        <f t="shared" si="2"/>
        <v>0</v>
      </c>
    </row>
    <row r="204" spans="1:8">
      <c r="A204" s="20">
        <v>785120</v>
      </c>
      <c r="B204" s="5" t="s">
        <v>13</v>
      </c>
      <c r="C204" s="5"/>
      <c r="D204" s="4" t="s">
        <v>315</v>
      </c>
      <c r="E204" s="9">
        <v>0</v>
      </c>
      <c r="F204" s="84">
        <v>0</v>
      </c>
      <c r="G204" s="84">
        <v>0</v>
      </c>
      <c r="H204" s="84">
        <f t="shared" si="2"/>
        <v>0</v>
      </c>
    </row>
    <row r="205" spans="1:8">
      <c r="A205" s="20" t="s">
        <v>316</v>
      </c>
      <c r="B205" s="5" t="s">
        <v>13</v>
      </c>
      <c r="C205" s="5"/>
      <c r="D205" s="4" t="s">
        <v>317</v>
      </c>
      <c r="E205" s="9">
        <v>0</v>
      </c>
      <c r="F205" s="84">
        <v>0</v>
      </c>
      <c r="G205" s="84">
        <v>0</v>
      </c>
      <c r="H205" s="84">
        <f t="shared" si="2"/>
        <v>0</v>
      </c>
    </row>
    <row r="206" spans="1:8">
      <c r="A206" s="20">
        <v>785210</v>
      </c>
      <c r="B206" s="5" t="s">
        <v>13</v>
      </c>
      <c r="C206" s="5"/>
      <c r="D206" s="4" t="s">
        <v>318</v>
      </c>
      <c r="E206" s="9">
        <v>0</v>
      </c>
      <c r="F206" s="84">
        <v>0</v>
      </c>
      <c r="G206" s="84">
        <v>0</v>
      </c>
      <c r="H206" s="84">
        <f t="shared" ref="H206:H269" si="3">E206+F206-G206</f>
        <v>0</v>
      </c>
    </row>
    <row r="207" spans="1:8">
      <c r="A207" s="20">
        <v>785220</v>
      </c>
      <c r="B207" s="5" t="s">
        <v>13</v>
      </c>
      <c r="C207" s="5">
        <v>82001</v>
      </c>
      <c r="D207" s="4" t="s">
        <v>319</v>
      </c>
      <c r="E207" s="9">
        <v>0</v>
      </c>
      <c r="F207" s="84">
        <v>0</v>
      </c>
      <c r="G207" s="84">
        <v>0</v>
      </c>
      <c r="H207" s="84">
        <f t="shared" si="3"/>
        <v>0</v>
      </c>
    </row>
    <row r="208" spans="1:8">
      <c r="A208" s="20">
        <v>785340</v>
      </c>
      <c r="B208" s="5" t="s">
        <v>13</v>
      </c>
      <c r="C208" s="5"/>
      <c r="D208" s="4" t="s">
        <v>320</v>
      </c>
      <c r="E208" s="9">
        <v>0</v>
      </c>
      <c r="F208" s="84">
        <v>0</v>
      </c>
      <c r="G208" s="84">
        <v>0</v>
      </c>
      <c r="H208" s="84">
        <f t="shared" si="3"/>
        <v>0</v>
      </c>
    </row>
    <row r="209" spans="1:8">
      <c r="A209" s="20">
        <v>785390</v>
      </c>
      <c r="B209" s="5" t="s">
        <v>13</v>
      </c>
      <c r="C209" s="5"/>
      <c r="D209" s="4" t="s">
        <v>321</v>
      </c>
      <c r="E209" s="9">
        <v>0</v>
      </c>
      <c r="F209" s="84">
        <v>0</v>
      </c>
      <c r="G209" s="84">
        <v>0</v>
      </c>
      <c r="H209" s="84">
        <f t="shared" si="3"/>
        <v>0</v>
      </c>
    </row>
    <row r="210" spans="1:8">
      <c r="A210" s="20">
        <v>785510</v>
      </c>
      <c r="B210" s="5" t="s">
        <v>13</v>
      </c>
      <c r="C210" s="5"/>
      <c r="D210" s="4" t="s">
        <v>322</v>
      </c>
      <c r="E210" s="9">
        <v>0</v>
      </c>
      <c r="F210" s="84">
        <v>0</v>
      </c>
      <c r="G210" s="84">
        <v>0</v>
      </c>
      <c r="H210" s="84">
        <f t="shared" si="3"/>
        <v>0</v>
      </c>
    </row>
    <row r="211" spans="1:8">
      <c r="A211" s="20">
        <v>785610</v>
      </c>
      <c r="B211" s="5" t="s">
        <v>13</v>
      </c>
      <c r="C211" s="5"/>
      <c r="D211" s="4" t="s">
        <v>323</v>
      </c>
      <c r="E211" s="9">
        <v>0</v>
      </c>
      <c r="F211" s="84">
        <v>0</v>
      </c>
      <c r="G211" s="84">
        <v>0</v>
      </c>
      <c r="H211" s="84">
        <f t="shared" si="3"/>
        <v>0</v>
      </c>
    </row>
    <row r="212" spans="1:8">
      <c r="A212" s="20">
        <v>785640</v>
      </c>
      <c r="B212" s="5" t="s">
        <v>13</v>
      </c>
      <c r="C212" s="5"/>
      <c r="D212" s="4" t="s">
        <v>324</v>
      </c>
      <c r="E212" s="9">
        <v>0</v>
      </c>
      <c r="F212" s="84">
        <v>0</v>
      </c>
      <c r="G212" s="84">
        <v>0</v>
      </c>
      <c r="H212" s="84">
        <f t="shared" si="3"/>
        <v>0</v>
      </c>
    </row>
    <row r="213" spans="1:8">
      <c r="A213" s="20" t="s">
        <v>325</v>
      </c>
      <c r="B213" s="5" t="s">
        <v>13</v>
      </c>
      <c r="C213" s="5">
        <v>83701</v>
      </c>
      <c r="D213" s="4" t="s">
        <v>326</v>
      </c>
      <c r="E213" s="9">
        <v>0</v>
      </c>
      <c r="F213" s="84">
        <v>0</v>
      </c>
      <c r="G213" s="84">
        <v>0</v>
      </c>
      <c r="H213" s="84">
        <f t="shared" si="3"/>
        <v>0</v>
      </c>
    </row>
    <row r="214" spans="1:8">
      <c r="A214" s="20" t="s">
        <v>327</v>
      </c>
      <c r="B214" s="5" t="s">
        <v>13</v>
      </c>
      <c r="C214" s="5">
        <v>83701</v>
      </c>
      <c r="D214" s="4" t="s">
        <v>328</v>
      </c>
      <c r="E214" s="9">
        <v>0</v>
      </c>
      <c r="F214" s="84">
        <v>0</v>
      </c>
      <c r="G214" s="84">
        <v>0</v>
      </c>
      <c r="H214" s="84">
        <f t="shared" si="3"/>
        <v>0</v>
      </c>
    </row>
    <row r="215" spans="1:8">
      <c r="A215" s="20" t="s">
        <v>329</v>
      </c>
      <c r="B215" s="5" t="s">
        <v>13</v>
      </c>
      <c r="C215" s="5">
        <v>83701</v>
      </c>
      <c r="D215" s="4" t="s">
        <v>330</v>
      </c>
      <c r="E215" s="9">
        <v>0</v>
      </c>
      <c r="F215" s="84">
        <v>0</v>
      </c>
      <c r="G215" s="84">
        <v>0</v>
      </c>
      <c r="H215" s="84">
        <f t="shared" si="3"/>
        <v>0</v>
      </c>
    </row>
    <row r="216" spans="1:8">
      <c r="A216" s="20" t="s">
        <v>331</v>
      </c>
      <c r="B216" s="5" t="s">
        <v>13</v>
      </c>
      <c r="C216" s="5">
        <v>83701</v>
      </c>
      <c r="D216" s="4" t="s">
        <v>332</v>
      </c>
      <c r="E216" s="9">
        <v>0</v>
      </c>
      <c r="F216" s="84">
        <v>0</v>
      </c>
      <c r="G216" s="84">
        <v>0</v>
      </c>
      <c r="H216" s="84">
        <f t="shared" si="3"/>
        <v>0</v>
      </c>
    </row>
    <row r="217" spans="1:8">
      <c r="A217" s="20" t="s">
        <v>333</v>
      </c>
      <c r="B217" s="5" t="s">
        <v>13</v>
      </c>
      <c r="C217" s="5">
        <v>83701</v>
      </c>
      <c r="D217" s="4" t="s">
        <v>334</v>
      </c>
      <c r="E217" s="9">
        <v>0</v>
      </c>
      <c r="F217" s="84">
        <v>289000</v>
      </c>
      <c r="G217" s="84">
        <v>0</v>
      </c>
      <c r="H217" s="84">
        <f t="shared" si="3"/>
        <v>289000</v>
      </c>
    </row>
    <row r="218" spans="1:8">
      <c r="A218" s="20" t="s">
        <v>335</v>
      </c>
      <c r="B218" s="5" t="s">
        <v>13</v>
      </c>
      <c r="C218" s="5">
        <v>83701</v>
      </c>
      <c r="D218" s="4" t="s">
        <v>336</v>
      </c>
      <c r="E218" s="9">
        <v>0</v>
      </c>
      <c r="F218" s="84">
        <v>0</v>
      </c>
      <c r="G218" s="84">
        <v>0</v>
      </c>
      <c r="H218" s="84">
        <f t="shared" si="3"/>
        <v>0</v>
      </c>
    </row>
    <row r="219" spans="1:8">
      <c r="A219" s="20" t="s">
        <v>337</v>
      </c>
      <c r="B219" s="5" t="s">
        <v>13</v>
      </c>
      <c r="C219" s="5"/>
      <c r="D219" s="4" t="s">
        <v>338</v>
      </c>
      <c r="E219" s="9">
        <v>0</v>
      </c>
      <c r="F219" s="84">
        <v>0</v>
      </c>
      <c r="G219" s="84">
        <v>0</v>
      </c>
      <c r="H219" s="84">
        <f t="shared" si="3"/>
        <v>0</v>
      </c>
    </row>
    <row r="220" spans="1:8">
      <c r="A220" s="20" t="s">
        <v>333</v>
      </c>
      <c r="B220" s="5" t="s">
        <v>13</v>
      </c>
      <c r="C220" s="5">
        <v>83701</v>
      </c>
      <c r="D220" s="4" t="s">
        <v>334</v>
      </c>
      <c r="E220" s="9">
        <v>0</v>
      </c>
      <c r="F220" s="84">
        <v>0</v>
      </c>
      <c r="G220" s="84">
        <v>0</v>
      </c>
      <c r="H220" s="84">
        <f t="shared" si="3"/>
        <v>0</v>
      </c>
    </row>
    <row r="221" spans="1:8">
      <c r="A221" s="20" t="s">
        <v>339</v>
      </c>
      <c r="B221" s="5" t="s">
        <v>13</v>
      </c>
      <c r="C221" s="5">
        <v>83701</v>
      </c>
      <c r="D221" s="4" t="s">
        <v>340</v>
      </c>
      <c r="E221" s="9">
        <v>0</v>
      </c>
      <c r="F221" s="84">
        <v>0</v>
      </c>
      <c r="G221" s="84">
        <v>0</v>
      </c>
      <c r="H221" s="84">
        <f t="shared" si="3"/>
        <v>0</v>
      </c>
    </row>
    <row r="222" spans="1:8">
      <c r="A222" s="20">
        <v>785820</v>
      </c>
      <c r="B222" s="5" t="s">
        <v>13</v>
      </c>
      <c r="C222" s="5"/>
      <c r="D222" s="4" t="s">
        <v>341</v>
      </c>
      <c r="E222" s="9">
        <v>0</v>
      </c>
      <c r="F222" s="84">
        <v>0</v>
      </c>
      <c r="G222" s="84">
        <v>0</v>
      </c>
      <c r="H222" s="84">
        <f t="shared" si="3"/>
        <v>0</v>
      </c>
    </row>
    <row r="223" spans="1:8">
      <c r="A223" s="20" t="s">
        <v>342</v>
      </c>
      <c r="B223" s="5" t="s">
        <v>13</v>
      </c>
      <c r="C223" s="5"/>
      <c r="D223" s="4" t="s">
        <v>343</v>
      </c>
      <c r="E223" s="9">
        <v>0</v>
      </c>
      <c r="F223" s="84">
        <v>0</v>
      </c>
      <c r="G223" s="84">
        <v>0</v>
      </c>
      <c r="H223" s="84">
        <f t="shared" si="3"/>
        <v>0</v>
      </c>
    </row>
    <row r="224" spans="1:8">
      <c r="A224" s="20" t="s">
        <v>344</v>
      </c>
      <c r="B224" s="5" t="s">
        <v>13</v>
      </c>
      <c r="C224" s="5"/>
      <c r="D224" s="4" t="s">
        <v>345</v>
      </c>
      <c r="E224" s="9">
        <v>0</v>
      </c>
      <c r="F224" s="84">
        <v>0</v>
      </c>
      <c r="G224" s="84">
        <v>0</v>
      </c>
      <c r="H224" s="84">
        <f t="shared" si="3"/>
        <v>0</v>
      </c>
    </row>
    <row r="225" spans="1:8">
      <c r="A225" s="20" t="s">
        <v>346</v>
      </c>
      <c r="B225" s="5" t="s">
        <v>13</v>
      </c>
      <c r="C225" s="5"/>
      <c r="D225" s="4" t="s">
        <v>347</v>
      </c>
      <c r="E225" s="9">
        <v>0</v>
      </c>
      <c r="F225" s="84">
        <v>0</v>
      </c>
      <c r="G225" s="84">
        <v>0</v>
      </c>
      <c r="H225" s="84">
        <f t="shared" si="3"/>
        <v>0</v>
      </c>
    </row>
    <row r="226" spans="1:8">
      <c r="A226" s="20" t="s">
        <v>348</v>
      </c>
      <c r="B226" s="5" t="s">
        <v>13</v>
      </c>
      <c r="C226" s="5"/>
      <c r="D226" s="4" t="s">
        <v>349</v>
      </c>
      <c r="E226" s="9">
        <v>0</v>
      </c>
      <c r="F226" s="84">
        <v>0</v>
      </c>
      <c r="G226" s="84">
        <v>0</v>
      </c>
      <c r="H226" s="84">
        <f t="shared" si="3"/>
        <v>0</v>
      </c>
    </row>
    <row r="227" spans="1:8">
      <c r="A227" s="20">
        <v>785910</v>
      </c>
      <c r="B227" s="5" t="s">
        <v>13</v>
      </c>
      <c r="C227" s="5"/>
      <c r="D227" s="4" t="s">
        <v>350</v>
      </c>
      <c r="E227" s="9">
        <v>0</v>
      </c>
      <c r="F227" s="84">
        <v>0</v>
      </c>
      <c r="G227" s="84">
        <v>0</v>
      </c>
      <c r="H227" s="84">
        <f t="shared" si="3"/>
        <v>0</v>
      </c>
    </row>
    <row r="228" spans="1:8">
      <c r="A228" s="20">
        <v>785920</v>
      </c>
      <c r="B228" s="5" t="s">
        <v>13</v>
      </c>
      <c r="C228" s="5"/>
      <c r="D228" s="4" t="s">
        <v>351</v>
      </c>
      <c r="E228" s="9">
        <v>0</v>
      </c>
      <c r="F228" s="84">
        <v>0</v>
      </c>
      <c r="G228" s="84">
        <v>0</v>
      </c>
      <c r="H228" s="84">
        <f t="shared" si="3"/>
        <v>0</v>
      </c>
    </row>
    <row r="229" spans="1:8">
      <c r="A229" s="20" t="s">
        <v>352</v>
      </c>
      <c r="B229" s="5" t="s">
        <v>13</v>
      </c>
      <c r="C229" s="5">
        <v>81501</v>
      </c>
      <c r="D229" s="4" t="s">
        <v>353</v>
      </c>
      <c r="E229" s="9">
        <v>0</v>
      </c>
      <c r="F229" s="84">
        <v>0</v>
      </c>
      <c r="G229" s="84">
        <v>0</v>
      </c>
      <c r="H229" s="84">
        <f t="shared" si="3"/>
        <v>0</v>
      </c>
    </row>
    <row r="230" spans="1:8">
      <c r="A230" s="20" t="s">
        <v>354</v>
      </c>
      <c r="B230" s="5" t="s">
        <v>13</v>
      </c>
      <c r="C230" s="5">
        <v>81501</v>
      </c>
      <c r="D230" s="4" t="s">
        <v>355</v>
      </c>
      <c r="E230" s="9">
        <v>0</v>
      </c>
      <c r="F230" s="84">
        <v>0</v>
      </c>
      <c r="G230" s="84">
        <v>0</v>
      </c>
      <c r="H230" s="84">
        <f t="shared" si="3"/>
        <v>0</v>
      </c>
    </row>
    <row r="231" spans="1:8">
      <c r="A231" s="20" t="s">
        <v>356</v>
      </c>
      <c r="B231" s="5" t="s">
        <v>13</v>
      </c>
      <c r="C231" s="5">
        <v>81501</v>
      </c>
      <c r="D231" s="4" t="s">
        <v>357</v>
      </c>
      <c r="E231" s="9">
        <v>0</v>
      </c>
      <c r="F231" s="84">
        <v>0</v>
      </c>
      <c r="G231" s="84">
        <v>0</v>
      </c>
      <c r="H231" s="84">
        <f t="shared" si="3"/>
        <v>0</v>
      </c>
    </row>
    <row r="232" spans="1:8">
      <c r="A232" s="20" t="s">
        <v>358</v>
      </c>
      <c r="B232" s="5" t="s">
        <v>13</v>
      </c>
      <c r="C232" s="5">
        <v>81501</v>
      </c>
      <c r="D232" s="4" t="s">
        <v>359</v>
      </c>
      <c r="E232" s="9">
        <v>0</v>
      </c>
      <c r="F232" s="84">
        <v>0</v>
      </c>
      <c r="G232" s="84">
        <v>0</v>
      </c>
      <c r="H232" s="84">
        <f t="shared" si="3"/>
        <v>0</v>
      </c>
    </row>
    <row r="233" spans="1:8">
      <c r="A233" s="20" t="s">
        <v>360</v>
      </c>
      <c r="B233" s="5" t="s">
        <v>13</v>
      </c>
      <c r="C233" s="5">
        <v>81501</v>
      </c>
      <c r="D233" s="4" t="s">
        <v>361</v>
      </c>
      <c r="E233" s="9">
        <v>0</v>
      </c>
      <c r="F233" s="84">
        <v>0</v>
      </c>
      <c r="G233" s="84">
        <v>0</v>
      </c>
      <c r="H233" s="84">
        <f t="shared" si="3"/>
        <v>0</v>
      </c>
    </row>
    <row r="234" spans="1:8">
      <c r="A234" s="20" t="s">
        <v>362</v>
      </c>
      <c r="B234" s="5" t="s">
        <v>13</v>
      </c>
      <c r="C234" s="5">
        <v>81501</v>
      </c>
      <c r="D234" s="4" t="s">
        <v>363</v>
      </c>
      <c r="E234" s="9">
        <v>195000</v>
      </c>
      <c r="F234" s="84">
        <v>95000</v>
      </c>
      <c r="G234" s="84">
        <v>0</v>
      </c>
      <c r="H234" s="84">
        <f t="shared" si="3"/>
        <v>290000</v>
      </c>
    </row>
    <row r="235" spans="1:8">
      <c r="A235" s="20" t="s">
        <v>364</v>
      </c>
      <c r="B235" s="5" t="s">
        <v>13</v>
      </c>
      <c r="C235" s="5">
        <v>81501</v>
      </c>
      <c r="D235" s="4" t="s">
        <v>365</v>
      </c>
      <c r="E235" s="9">
        <v>0</v>
      </c>
      <c r="F235" s="84">
        <v>0</v>
      </c>
      <c r="G235" s="84">
        <v>0</v>
      </c>
      <c r="H235" s="84">
        <f t="shared" si="3"/>
        <v>0</v>
      </c>
    </row>
    <row r="236" spans="1:8">
      <c r="A236" s="20" t="s">
        <v>366</v>
      </c>
      <c r="B236" s="5" t="s">
        <v>13</v>
      </c>
      <c r="C236" s="5">
        <v>81400</v>
      </c>
      <c r="D236" s="4" t="s">
        <v>367</v>
      </c>
      <c r="E236" s="9">
        <v>31643</v>
      </c>
      <c r="F236" s="84">
        <v>33421</v>
      </c>
      <c r="G236" s="84">
        <v>0</v>
      </c>
      <c r="H236" s="84">
        <f t="shared" si="3"/>
        <v>65064</v>
      </c>
    </row>
    <row r="237" spans="1:8">
      <c r="A237" s="20" t="s">
        <v>368</v>
      </c>
      <c r="B237" s="5" t="s">
        <v>13</v>
      </c>
      <c r="C237" s="5"/>
      <c r="D237" s="4" t="s">
        <v>369</v>
      </c>
      <c r="E237" s="9">
        <v>0</v>
      </c>
      <c r="F237" s="84">
        <v>0</v>
      </c>
      <c r="G237" s="84">
        <v>0</v>
      </c>
      <c r="H237" s="84">
        <f t="shared" si="3"/>
        <v>0</v>
      </c>
    </row>
    <row r="238" spans="1:8">
      <c r="A238" s="20" t="s">
        <v>370</v>
      </c>
      <c r="B238" s="5" t="s">
        <v>13</v>
      </c>
      <c r="C238" s="5">
        <v>81402</v>
      </c>
      <c r="D238" s="4" t="s">
        <v>371</v>
      </c>
      <c r="E238" s="9">
        <v>162424</v>
      </c>
      <c r="F238" s="84">
        <v>192456</v>
      </c>
      <c r="G238" s="84">
        <v>0</v>
      </c>
      <c r="H238" s="84">
        <f t="shared" si="3"/>
        <v>354880</v>
      </c>
    </row>
    <row r="239" spans="1:8">
      <c r="A239" s="20" t="s">
        <v>372</v>
      </c>
      <c r="B239" s="5" t="s">
        <v>13</v>
      </c>
      <c r="C239" s="5">
        <v>81402</v>
      </c>
      <c r="D239" s="4" t="s">
        <v>373</v>
      </c>
      <c r="E239" s="9">
        <v>0</v>
      </c>
      <c r="F239" s="84">
        <v>0</v>
      </c>
      <c r="G239" s="84">
        <v>0</v>
      </c>
      <c r="H239" s="84">
        <f t="shared" si="3"/>
        <v>0</v>
      </c>
    </row>
    <row r="240" spans="1:8">
      <c r="A240" s="20" t="s">
        <v>374</v>
      </c>
      <c r="B240" s="5" t="s">
        <v>13</v>
      </c>
      <c r="C240" s="5">
        <v>81402</v>
      </c>
      <c r="D240" s="4" t="s">
        <v>375</v>
      </c>
      <c r="E240" s="9">
        <v>0</v>
      </c>
      <c r="F240" s="84">
        <v>0</v>
      </c>
      <c r="G240" s="84">
        <v>0</v>
      </c>
      <c r="H240" s="84">
        <f t="shared" si="3"/>
        <v>0</v>
      </c>
    </row>
    <row r="241" spans="1:8">
      <c r="A241" s="20" t="s">
        <v>376</v>
      </c>
      <c r="B241" s="5" t="s">
        <v>13</v>
      </c>
      <c r="C241" s="5">
        <v>81402</v>
      </c>
      <c r="D241" s="4" t="s">
        <v>377</v>
      </c>
      <c r="E241" s="9">
        <v>35490</v>
      </c>
      <c r="F241" s="84">
        <v>35490</v>
      </c>
      <c r="G241" s="84">
        <v>0</v>
      </c>
      <c r="H241" s="84">
        <f t="shared" si="3"/>
        <v>70980</v>
      </c>
    </row>
    <row r="242" spans="1:8">
      <c r="A242" s="20" t="s">
        <v>378</v>
      </c>
      <c r="B242" s="5" t="s">
        <v>13</v>
      </c>
      <c r="C242" s="5">
        <v>81402</v>
      </c>
      <c r="D242" s="4" t="s">
        <v>379</v>
      </c>
      <c r="E242" s="9">
        <v>52712</v>
      </c>
      <c r="F242" s="84">
        <v>52712</v>
      </c>
      <c r="G242" s="84">
        <v>0</v>
      </c>
      <c r="H242" s="84">
        <f t="shared" si="3"/>
        <v>105424</v>
      </c>
    </row>
    <row r="243" spans="1:8">
      <c r="A243" s="20" t="s">
        <v>380</v>
      </c>
      <c r="B243" s="5" t="s">
        <v>13</v>
      </c>
      <c r="C243" s="5">
        <v>81402</v>
      </c>
      <c r="D243" s="4" t="s">
        <v>381</v>
      </c>
      <c r="E243" s="9">
        <v>52712</v>
      </c>
      <c r="F243" s="84">
        <v>52712</v>
      </c>
      <c r="G243" s="84">
        <v>0</v>
      </c>
      <c r="H243" s="84">
        <f t="shared" si="3"/>
        <v>105424</v>
      </c>
    </row>
    <row r="244" spans="1:8">
      <c r="A244" s="20" t="s">
        <v>382</v>
      </c>
      <c r="B244" s="5" t="s">
        <v>13</v>
      </c>
      <c r="C244" s="5">
        <v>81402</v>
      </c>
      <c r="D244" s="4" t="s">
        <v>383</v>
      </c>
      <c r="E244" s="9">
        <v>55352</v>
      </c>
      <c r="F244" s="84">
        <v>51973</v>
      </c>
      <c r="G244" s="84">
        <v>0</v>
      </c>
      <c r="H244" s="84">
        <f t="shared" si="3"/>
        <v>107325</v>
      </c>
    </row>
    <row r="245" spans="1:8">
      <c r="A245" s="20" t="s">
        <v>384</v>
      </c>
      <c r="B245" s="5" t="s">
        <v>13</v>
      </c>
      <c r="C245" s="5">
        <v>81402</v>
      </c>
      <c r="D245" s="4" t="s">
        <v>385</v>
      </c>
      <c r="E245" s="9">
        <v>115366</v>
      </c>
      <c r="F245" s="84">
        <v>174647</v>
      </c>
      <c r="G245" s="84">
        <v>0</v>
      </c>
      <c r="H245" s="84">
        <f t="shared" si="3"/>
        <v>290013</v>
      </c>
    </row>
    <row r="246" spans="1:8">
      <c r="A246" s="20" t="s">
        <v>386</v>
      </c>
      <c r="B246" s="5" t="s">
        <v>13</v>
      </c>
      <c r="C246" s="5">
        <v>81403</v>
      </c>
      <c r="D246" s="4" t="s">
        <v>387</v>
      </c>
      <c r="E246" s="9">
        <v>0</v>
      </c>
      <c r="F246" s="84">
        <v>0</v>
      </c>
      <c r="G246" s="84">
        <v>0</v>
      </c>
      <c r="H246" s="84">
        <f t="shared" si="3"/>
        <v>0</v>
      </c>
    </row>
    <row r="247" spans="1:8">
      <c r="A247" s="20" t="s">
        <v>388</v>
      </c>
      <c r="B247" s="5" t="s">
        <v>13</v>
      </c>
      <c r="C247" s="5">
        <v>81403</v>
      </c>
      <c r="D247" s="4" t="s">
        <v>389</v>
      </c>
      <c r="E247" s="9">
        <v>0</v>
      </c>
      <c r="F247" s="84">
        <v>0</v>
      </c>
      <c r="G247" s="84">
        <v>0</v>
      </c>
      <c r="H247" s="84">
        <f t="shared" si="3"/>
        <v>0</v>
      </c>
    </row>
    <row r="248" spans="1:8">
      <c r="A248" s="20" t="s">
        <v>390</v>
      </c>
      <c r="B248" s="5" t="s">
        <v>13</v>
      </c>
      <c r="C248" s="5">
        <v>81403</v>
      </c>
      <c r="D248" s="4" t="s">
        <v>391</v>
      </c>
      <c r="E248" s="9">
        <v>0</v>
      </c>
      <c r="F248" s="84">
        <v>0</v>
      </c>
      <c r="G248" s="84">
        <v>0</v>
      </c>
      <c r="H248" s="84">
        <f t="shared" si="3"/>
        <v>0</v>
      </c>
    </row>
    <row r="249" spans="1:8">
      <c r="A249" s="20" t="s">
        <v>392</v>
      </c>
      <c r="B249" s="5" t="s">
        <v>13</v>
      </c>
      <c r="C249" s="5">
        <v>81403</v>
      </c>
      <c r="D249" s="4" t="s">
        <v>393</v>
      </c>
      <c r="E249" s="9">
        <v>0</v>
      </c>
      <c r="F249" s="84">
        <v>0</v>
      </c>
      <c r="G249" s="84">
        <v>0</v>
      </c>
      <c r="H249" s="84">
        <f t="shared" si="3"/>
        <v>0</v>
      </c>
    </row>
    <row r="250" spans="1:8">
      <c r="A250" s="20" t="s">
        <v>394</v>
      </c>
      <c r="B250" s="5" t="s">
        <v>13</v>
      </c>
      <c r="C250" s="5">
        <v>81403</v>
      </c>
      <c r="D250" s="4" t="s">
        <v>395</v>
      </c>
      <c r="E250" s="9">
        <v>10700</v>
      </c>
      <c r="F250" s="84">
        <v>0</v>
      </c>
      <c r="G250" s="84">
        <v>0</v>
      </c>
      <c r="H250" s="84">
        <f t="shared" si="3"/>
        <v>10700</v>
      </c>
    </row>
    <row r="251" spans="1:8">
      <c r="A251" s="20" t="s">
        <v>396</v>
      </c>
      <c r="B251" s="5" t="s">
        <v>13</v>
      </c>
      <c r="C251" s="5">
        <v>81403</v>
      </c>
      <c r="D251" s="4" t="s">
        <v>397</v>
      </c>
      <c r="E251" s="9">
        <v>15000</v>
      </c>
      <c r="F251" s="84">
        <v>148684</v>
      </c>
      <c r="G251" s="84">
        <v>0</v>
      </c>
      <c r="H251" s="84">
        <f t="shared" si="3"/>
        <v>163684</v>
      </c>
    </row>
    <row r="252" spans="1:8">
      <c r="A252" s="20" t="s">
        <v>398</v>
      </c>
      <c r="B252" s="5" t="s">
        <v>13</v>
      </c>
      <c r="C252" s="5">
        <v>81403</v>
      </c>
      <c r="D252" s="4" t="s">
        <v>399</v>
      </c>
      <c r="E252" s="9">
        <v>0</v>
      </c>
      <c r="F252" s="84">
        <v>0</v>
      </c>
      <c r="G252" s="84">
        <v>0</v>
      </c>
      <c r="H252" s="84">
        <f t="shared" si="3"/>
        <v>0</v>
      </c>
    </row>
    <row r="253" spans="1:8">
      <c r="A253" s="20" t="s">
        <v>400</v>
      </c>
      <c r="B253" s="5" t="s">
        <v>13</v>
      </c>
      <c r="C253" s="5">
        <v>81403</v>
      </c>
      <c r="D253" s="4" t="s">
        <v>401</v>
      </c>
      <c r="E253" s="9">
        <v>0</v>
      </c>
      <c r="F253" s="84">
        <v>0</v>
      </c>
      <c r="G253" s="84">
        <v>0</v>
      </c>
      <c r="H253" s="84">
        <f t="shared" si="3"/>
        <v>0</v>
      </c>
    </row>
    <row r="254" spans="1:8">
      <c r="A254" s="20" t="s">
        <v>402</v>
      </c>
      <c r="B254" s="5" t="s">
        <v>13</v>
      </c>
      <c r="C254" s="5"/>
      <c r="D254" s="4" t="s">
        <v>403</v>
      </c>
      <c r="E254" s="9">
        <v>0</v>
      </c>
      <c r="F254" s="84">
        <v>0</v>
      </c>
      <c r="G254" s="84">
        <v>0</v>
      </c>
      <c r="H254" s="84">
        <f t="shared" si="3"/>
        <v>0</v>
      </c>
    </row>
    <row r="255" spans="1:8">
      <c r="A255" s="20" t="s">
        <v>404</v>
      </c>
      <c r="B255" s="5" t="s">
        <v>13</v>
      </c>
      <c r="C255" s="5"/>
      <c r="D255" s="4" t="s">
        <v>405</v>
      </c>
      <c r="E255" s="9">
        <v>0</v>
      </c>
      <c r="F255" s="84">
        <v>0</v>
      </c>
      <c r="G255" s="84">
        <v>0</v>
      </c>
      <c r="H255" s="84">
        <f t="shared" si="3"/>
        <v>0</v>
      </c>
    </row>
    <row r="256" spans="1:8">
      <c r="A256" s="20">
        <v>786110</v>
      </c>
      <c r="B256" s="5" t="s">
        <v>13</v>
      </c>
      <c r="C256" s="5"/>
      <c r="D256" s="4" t="s">
        <v>406</v>
      </c>
      <c r="E256" s="9">
        <v>0</v>
      </c>
      <c r="F256" s="84">
        <v>0</v>
      </c>
      <c r="G256" s="84">
        <v>0</v>
      </c>
      <c r="H256" s="84">
        <f t="shared" si="3"/>
        <v>0</v>
      </c>
    </row>
    <row r="257" spans="1:8">
      <c r="A257" s="20">
        <v>786120</v>
      </c>
      <c r="B257" s="5" t="s">
        <v>13</v>
      </c>
      <c r="C257" s="5"/>
      <c r="D257" s="4" t="s">
        <v>407</v>
      </c>
      <c r="E257" s="9">
        <v>0</v>
      </c>
      <c r="F257" s="84">
        <v>0</v>
      </c>
      <c r="G257" s="84">
        <v>0</v>
      </c>
      <c r="H257" s="84">
        <f t="shared" si="3"/>
        <v>0</v>
      </c>
    </row>
    <row r="258" spans="1:8">
      <c r="A258" s="20">
        <v>786130</v>
      </c>
      <c r="B258" s="5" t="s">
        <v>13</v>
      </c>
      <c r="C258" s="5"/>
      <c r="D258" s="4" t="s">
        <v>408</v>
      </c>
      <c r="E258" s="9">
        <v>0</v>
      </c>
      <c r="F258" s="84">
        <v>0</v>
      </c>
      <c r="G258" s="84">
        <v>0</v>
      </c>
      <c r="H258" s="84">
        <f t="shared" si="3"/>
        <v>0</v>
      </c>
    </row>
    <row r="259" spans="1:8">
      <c r="A259" s="20">
        <v>786150</v>
      </c>
      <c r="B259" s="5" t="s">
        <v>13</v>
      </c>
      <c r="C259" s="5"/>
      <c r="D259" s="4" t="s">
        <v>409</v>
      </c>
      <c r="E259" s="9">
        <v>0</v>
      </c>
      <c r="F259" s="84">
        <v>0</v>
      </c>
      <c r="G259" s="84">
        <v>0</v>
      </c>
      <c r="H259" s="84">
        <f t="shared" si="3"/>
        <v>0</v>
      </c>
    </row>
    <row r="260" spans="1:8">
      <c r="A260" s="20">
        <v>786160</v>
      </c>
      <c r="B260" s="5" t="s">
        <v>13</v>
      </c>
      <c r="C260" s="5"/>
      <c r="D260" s="4" t="s">
        <v>410</v>
      </c>
      <c r="E260" s="9">
        <v>0</v>
      </c>
      <c r="F260" s="84">
        <v>0</v>
      </c>
      <c r="G260" s="84">
        <v>0</v>
      </c>
      <c r="H260" s="84">
        <f t="shared" si="3"/>
        <v>0</v>
      </c>
    </row>
    <row r="261" spans="1:8">
      <c r="A261" s="20" t="s">
        <v>411</v>
      </c>
      <c r="B261" s="5" t="s">
        <v>13</v>
      </c>
      <c r="C261" s="5"/>
      <c r="D261" s="4" t="s">
        <v>412</v>
      </c>
      <c r="E261" s="9">
        <v>0</v>
      </c>
      <c r="F261" s="84">
        <v>0</v>
      </c>
      <c r="G261" s="84">
        <v>0</v>
      </c>
      <c r="H261" s="84">
        <f t="shared" si="3"/>
        <v>0</v>
      </c>
    </row>
    <row r="262" spans="1:8">
      <c r="A262" s="20" t="s">
        <v>413</v>
      </c>
      <c r="B262" s="5" t="s">
        <v>13</v>
      </c>
      <c r="C262" s="5">
        <v>81204</v>
      </c>
      <c r="D262" s="4" t="s">
        <v>414</v>
      </c>
      <c r="E262" s="9">
        <v>354212</v>
      </c>
      <c r="F262" s="84">
        <v>293649</v>
      </c>
      <c r="G262" s="84">
        <v>0</v>
      </c>
      <c r="H262" s="84">
        <f t="shared" si="3"/>
        <v>647861</v>
      </c>
    </row>
    <row r="263" spans="1:8">
      <c r="A263" s="20" t="s">
        <v>415</v>
      </c>
      <c r="B263" s="5" t="s">
        <v>13</v>
      </c>
      <c r="C263" s="5">
        <v>81204</v>
      </c>
      <c r="D263" s="4" t="s">
        <v>416</v>
      </c>
      <c r="E263" s="9">
        <v>0</v>
      </c>
      <c r="F263" s="84">
        <v>0</v>
      </c>
      <c r="G263" s="84">
        <v>0</v>
      </c>
      <c r="H263" s="84">
        <f t="shared" si="3"/>
        <v>0</v>
      </c>
    </row>
    <row r="264" spans="1:8">
      <c r="A264" s="20" t="s">
        <v>417</v>
      </c>
      <c r="B264" s="5" t="s">
        <v>13</v>
      </c>
      <c r="C264" s="5">
        <v>81204</v>
      </c>
      <c r="D264" s="4" t="s">
        <v>418</v>
      </c>
      <c r="E264" s="9">
        <v>0</v>
      </c>
      <c r="F264" s="84">
        <v>0</v>
      </c>
      <c r="G264" s="84">
        <v>0</v>
      </c>
      <c r="H264" s="84">
        <f t="shared" si="3"/>
        <v>0</v>
      </c>
    </row>
    <row r="265" spans="1:8">
      <c r="A265" s="20" t="s">
        <v>419</v>
      </c>
      <c r="B265" s="5" t="s">
        <v>13</v>
      </c>
      <c r="C265" s="5">
        <v>81204</v>
      </c>
      <c r="D265" s="4" t="s">
        <v>420</v>
      </c>
      <c r="E265" s="9">
        <v>0</v>
      </c>
      <c r="F265" s="84">
        <v>0</v>
      </c>
      <c r="G265" s="84">
        <v>0</v>
      </c>
      <c r="H265" s="84">
        <f t="shared" si="3"/>
        <v>0</v>
      </c>
    </row>
    <row r="266" spans="1:8">
      <c r="A266" s="20" t="s">
        <v>421</v>
      </c>
      <c r="B266" s="5" t="s">
        <v>13</v>
      </c>
      <c r="C266" s="5">
        <v>81204</v>
      </c>
      <c r="D266" s="4" t="s">
        <v>422</v>
      </c>
      <c r="E266" s="9">
        <v>91800</v>
      </c>
      <c r="F266" s="84">
        <v>38800</v>
      </c>
      <c r="G266" s="84">
        <v>0</v>
      </c>
      <c r="H266" s="84">
        <f t="shared" si="3"/>
        <v>130600</v>
      </c>
    </row>
    <row r="267" spans="1:8">
      <c r="A267" s="20" t="s">
        <v>423</v>
      </c>
      <c r="B267" s="5" t="s">
        <v>13</v>
      </c>
      <c r="C267" s="5">
        <v>81204</v>
      </c>
      <c r="D267" s="4" t="s">
        <v>424</v>
      </c>
      <c r="E267" s="9">
        <v>0</v>
      </c>
      <c r="F267" s="84">
        <v>0</v>
      </c>
      <c r="G267" s="84">
        <v>0</v>
      </c>
      <c r="H267" s="84">
        <f t="shared" si="3"/>
        <v>0</v>
      </c>
    </row>
    <row r="268" spans="1:8">
      <c r="A268" s="20" t="s">
        <v>425</v>
      </c>
      <c r="B268" s="5" t="s">
        <v>13</v>
      </c>
      <c r="C268" s="5">
        <v>81204</v>
      </c>
      <c r="D268" s="4" t="s">
        <v>426</v>
      </c>
      <c r="E268" s="9">
        <v>0</v>
      </c>
      <c r="F268" s="84">
        <v>0</v>
      </c>
      <c r="G268" s="84">
        <v>0</v>
      </c>
      <c r="H268" s="84">
        <f t="shared" si="3"/>
        <v>0</v>
      </c>
    </row>
    <row r="269" spans="1:8">
      <c r="A269" s="20" t="s">
        <v>427</v>
      </c>
      <c r="B269" s="5" t="s">
        <v>13</v>
      </c>
      <c r="C269" s="5">
        <v>81204</v>
      </c>
      <c r="D269" s="4" t="s">
        <v>428</v>
      </c>
      <c r="E269" s="9">
        <v>0</v>
      </c>
      <c r="F269" s="84">
        <v>22180</v>
      </c>
      <c r="G269" s="84">
        <v>0</v>
      </c>
      <c r="H269" s="84">
        <f t="shared" si="3"/>
        <v>22180</v>
      </c>
    </row>
    <row r="270" spans="1:8">
      <c r="A270" s="20" t="s">
        <v>429</v>
      </c>
      <c r="B270" s="5" t="s">
        <v>13</v>
      </c>
      <c r="C270" s="5">
        <v>81205</v>
      </c>
      <c r="D270" s="4" t="s">
        <v>430</v>
      </c>
      <c r="E270" s="9">
        <v>312500</v>
      </c>
      <c r="F270" s="84">
        <v>1105271</v>
      </c>
      <c r="G270" s="84">
        <v>0</v>
      </c>
      <c r="H270" s="84">
        <f t="shared" ref="H270:H334" si="4">E270+F270-G270</f>
        <v>1417771</v>
      </c>
    </row>
    <row r="271" spans="1:8">
      <c r="A271" s="20" t="s">
        <v>431</v>
      </c>
      <c r="B271" s="5" t="s">
        <v>13</v>
      </c>
      <c r="C271" s="5">
        <v>81205</v>
      </c>
      <c r="D271" s="4" t="s">
        <v>432</v>
      </c>
      <c r="E271" s="9">
        <v>0</v>
      </c>
      <c r="F271" s="84">
        <v>0</v>
      </c>
      <c r="G271" s="84">
        <v>0</v>
      </c>
      <c r="H271" s="84">
        <f t="shared" si="4"/>
        <v>0</v>
      </c>
    </row>
    <row r="272" spans="1:8">
      <c r="A272" s="20" t="s">
        <v>433</v>
      </c>
      <c r="B272" s="5" t="s">
        <v>13</v>
      </c>
      <c r="C272" s="5">
        <v>81205</v>
      </c>
      <c r="D272" s="4" t="s">
        <v>434</v>
      </c>
      <c r="E272" s="9">
        <v>0</v>
      </c>
      <c r="F272" s="84">
        <v>0</v>
      </c>
      <c r="G272" s="84">
        <v>0</v>
      </c>
      <c r="H272" s="84">
        <f t="shared" si="4"/>
        <v>0</v>
      </c>
    </row>
    <row r="273" spans="1:8">
      <c r="A273" s="20" t="s">
        <v>435</v>
      </c>
      <c r="B273" s="5" t="s">
        <v>13</v>
      </c>
      <c r="C273" s="5">
        <v>81205</v>
      </c>
      <c r="D273" s="4" t="s">
        <v>436</v>
      </c>
      <c r="E273" s="9">
        <v>0</v>
      </c>
      <c r="F273" s="84">
        <v>0</v>
      </c>
      <c r="G273" s="84">
        <v>0</v>
      </c>
      <c r="H273" s="84">
        <f t="shared" si="4"/>
        <v>0</v>
      </c>
    </row>
    <row r="274" spans="1:8">
      <c r="A274" s="20" t="s">
        <v>437</v>
      </c>
      <c r="B274" s="5" t="s">
        <v>13</v>
      </c>
      <c r="C274" s="5">
        <v>81205</v>
      </c>
      <c r="D274" s="4" t="s">
        <v>438</v>
      </c>
      <c r="E274" s="9">
        <v>163150</v>
      </c>
      <c r="F274" s="84">
        <v>49000</v>
      </c>
      <c r="G274" s="84">
        <v>0</v>
      </c>
      <c r="H274" s="84">
        <f t="shared" si="4"/>
        <v>212150</v>
      </c>
    </row>
    <row r="275" spans="1:8">
      <c r="A275" s="20" t="s">
        <v>439</v>
      </c>
      <c r="B275" s="5" t="s">
        <v>13</v>
      </c>
      <c r="C275" s="5">
        <v>81205</v>
      </c>
      <c r="D275" s="4" t="s">
        <v>440</v>
      </c>
      <c r="E275" s="9">
        <v>0</v>
      </c>
      <c r="F275" s="84">
        <v>113800</v>
      </c>
      <c r="G275" s="84">
        <v>0</v>
      </c>
      <c r="H275" s="84">
        <f t="shared" si="4"/>
        <v>113800</v>
      </c>
    </row>
    <row r="276" spans="1:8">
      <c r="A276" s="20" t="s">
        <v>441</v>
      </c>
      <c r="B276" s="5" t="s">
        <v>13</v>
      </c>
      <c r="C276" s="5">
        <v>81205</v>
      </c>
      <c r="D276" s="4" t="s">
        <v>442</v>
      </c>
      <c r="E276" s="9">
        <v>0</v>
      </c>
      <c r="F276" s="84">
        <v>0</v>
      </c>
      <c r="G276" s="84">
        <v>0</v>
      </c>
      <c r="H276" s="84">
        <f t="shared" si="4"/>
        <v>0</v>
      </c>
    </row>
    <row r="277" spans="1:8">
      <c r="A277" s="20" t="s">
        <v>443</v>
      </c>
      <c r="B277" s="5" t="s">
        <v>13</v>
      </c>
      <c r="C277" s="5">
        <v>81205</v>
      </c>
      <c r="D277" s="4" t="s">
        <v>444</v>
      </c>
      <c r="E277" s="9">
        <v>31900</v>
      </c>
      <c r="F277" s="84">
        <v>64100</v>
      </c>
      <c r="G277" s="84">
        <v>0</v>
      </c>
      <c r="H277" s="84">
        <f t="shared" si="4"/>
        <v>96000</v>
      </c>
    </row>
    <row r="278" spans="1:8">
      <c r="A278" s="20" t="s">
        <v>445</v>
      </c>
      <c r="B278" s="5" t="s">
        <v>13</v>
      </c>
      <c r="C278" s="5">
        <v>81206</v>
      </c>
      <c r="D278" s="4" t="s">
        <v>446</v>
      </c>
      <c r="E278" s="9">
        <v>1001824</v>
      </c>
      <c r="F278" s="84">
        <v>856766</v>
      </c>
      <c r="G278" s="84">
        <v>0</v>
      </c>
      <c r="H278" s="84">
        <f t="shared" si="4"/>
        <v>1858590</v>
      </c>
    </row>
    <row r="279" spans="1:8">
      <c r="A279" s="20" t="s">
        <v>447</v>
      </c>
      <c r="B279" s="5" t="s">
        <v>13</v>
      </c>
      <c r="C279" s="5">
        <v>81206</v>
      </c>
      <c r="D279" s="4" t="s">
        <v>448</v>
      </c>
      <c r="E279" s="9">
        <v>0</v>
      </c>
      <c r="F279" s="84">
        <v>0</v>
      </c>
      <c r="G279" s="84">
        <v>0</v>
      </c>
      <c r="H279" s="84">
        <f t="shared" si="4"/>
        <v>0</v>
      </c>
    </row>
    <row r="280" spans="1:8">
      <c r="A280" s="20" t="s">
        <v>449</v>
      </c>
      <c r="B280" s="5" t="s">
        <v>13</v>
      </c>
      <c r="C280" s="5">
        <v>81206</v>
      </c>
      <c r="D280" s="4" t="s">
        <v>450</v>
      </c>
      <c r="E280" s="9">
        <v>0</v>
      </c>
      <c r="F280" s="84">
        <v>0</v>
      </c>
      <c r="G280" s="84">
        <v>0</v>
      </c>
      <c r="H280" s="84">
        <f t="shared" si="4"/>
        <v>0</v>
      </c>
    </row>
    <row r="281" spans="1:8">
      <c r="A281" s="20" t="s">
        <v>451</v>
      </c>
      <c r="B281" s="5" t="s">
        <v>13</v>
      </c>
      <c r="C281" s="5">
        <v>81206</v>
      </c>
      <c r="D281" s="4" t="s">
        <v>452</v>
      </c>
      <c r="E281" s="9">
        <v>0</v>
      </c>
      <c r="F281" s="84">
        <v>0</v>
      </c>
      <c r="G281" s="84">
        <v>0</v>
      </c>
      <c r="H281" s="84">
        <f t="shared" si="4"/>
        <v>0</v>
      </c>
    </row>
    <row r="282" spans="1:8">
      <c r="A282" s="20" t="s">
        <v>453</v>
      </c>
      <c r="B282" s="5" t="s">
        <v>13</v>
      </c>
      <c r="C282" s="5">
        <v>81206</v>
      </c>
      <c r="D282" s="4" t="s">
        <v>454</v>
      </c>
      <c r="E282" s="9">
        <v>357458</v>
      </c>
      <c r="F282" s="84">
        <v>395426</v>
      </c>
      <c r="G282" s="84">
        <v>0</v>
      </c>
      <c r="H282" s="84">
        <f t="shared" si="4"/>
        <v>752884</v>
      </c>
    </row>
    <row r="283" spans="1:8">
      <c r="A283" s="20" t="s">
        <v>455</v>
      </c>
      <c r="B283" s="5" t="s">
        <v>13</v>
      </c>
      <c r="C283" s="5">
        <v>81206</v>
      </c>
      <c r="D283" s="4" t="s">
        <v>456</v>
      </c>
      <c r="E283" s="9">
        <v>0</v>
      </c>
      <c r="F283" s="84">
        <v>0</v>
      </c>
      <c r="G283" s="84">
        <v>0</v>
      </c>
      <c r="H283" s="84">
        <f t="shared" si="4"/>
        <v>0</v>
      </c>
    </row>
    <row r="284" spans="1:8">
      <c r="A284" s="20" t="s">
        <v>457</v>
      </c>
      <c r="B284" s="5" t="s">
        <v>13</v>
      </c>
      <c r="C284" s="5">
        <v>81206</v>
      </c>
      <c r="D284" s="4" t="s">
        <v>458</v>
      </c>
      <c r="E284" s="9">
        <v>0</v>
      </c>
      <c r="F284" s="84">
        <v>0</v>
      </c>
      <c r="G284" s="84">
        <v>0</v>
      </c>
      <c r="H284" s="84">
        <f t="shared" si="4"/>
        <v>0</v>
      </c>
    </row>
    <row r="285" spans="1:8">
      <c r="A285" s="20" t="s">
        <v>459</v>
      </c>
      <c r="B285" s="5" t="s">
        <v>13</v>
      </c>
      <c r="C285" s="5">
        <v>81206</v>
      </c>
      <c r="D285" s="4" t="s">
        <v>460</v>
      </c>
      <c r="E285" s="9">
        <v>0</v>
      </c>
      <c r="F285" s="84">
        <v>93468</v>
      </c>
      <c r="G285" s="84">
        <v>0</v>
      </c>
      <c r="H285" s="84">
        <f t="shared" si="4"/>
        <v>93468</v>
      </c>
    </row>
    <row r="286" spans="1:8">
      <c r="A286" s="20" t="s">
        <v>461</v>
      </c>
      <c r="B286" s="5" t="s">
        <v>13</v>
      </c>
      <c r="C286" s="5">
        <v>81207</v>
      </c>
      <c r="D286" s="4" t="s">
        <v>462</v>
      </c>
      <c r="E286" s="9">
        <v>1064800</v>
      </c>
      <c r="F286" s="84">
        <v>1564813</v>
      </c>
      <c r="G286" s="84">
        <v>0</v>
      </c>
      <c r="H286" s="84">
        <f t="shared" si="4"/>
        <v>2629613</v>
      </c>
    </row>
    <row r="287" spans="1:8">
      <c r="A287" s="20" t="s">
        <v>463</v>
      </c>
      <c r="B287" s="5" t="s">
        <v>13</v>
      </c>
      <c r="C287" s="5">
        <v>81207</v>
      </c>
      <c r="D287" s="4" t="s">
        <v>464</v>
      </c>
      <c r="E287" s="9">
        <v>0</v>
      </c>
      <c r="F287" s="84">
        <v>0</v>
      </c>
      <c r="G287" s="84">
        <v>0</v>
      </c>
      <c r="H287" s="84">
        <f t="shared" si="4"/>
        <v>0</v>
      </c>
    </row>
    <row r="288" spans="1:8">
      <c r="A288" s="20" t="s">
        <v>465</v>
      </c>
      <c r="B288" s="5" t="s">
        <v>13</v>
      </c>
      <c r="C288" s="5">
        <v>81207</v>
      </c>
      <c r="D288" s="4" t="s">
        <v>466</v>
      </c>
      <c r="E288" s="9">
        <v>0</v>
      </c>
      <c r="F288" s="84">
        <v>0</v>
      </c>
      <c r="G288" s="84">
        <v>0</v>
      </c>
      <c r="H288" s="84">
        <f t="shared" si="4"/>
        <v>0</v>
      </c>
    </row>
    <row r="289" spans="1:8">
      <c r="A289" s="20" t="s">
        <v>467</v>
      </c>
      <c r="B289" s="5" t="s">
        <v>13</v>
      </c>
      <c r="C289" s="5">
        <v>81207</v>
      </c>
      <c r="D289" s="4" t="s">
        <v>468</v>
      </c>
      <c r="E289" s="9">
        <v>0</v>
      </c>
      <c r="F289" s="84">
        <v>0</v>
      </c>
      <c r="G289" s="84">
        <v>0</v>
      </c>
      <c r="H289" s="84">
        <f t="shared" si="4"/>
        <v>0</v>
      </c>
    </row>
    <row r="290" spans="1:8">
      <c r="A290" s="20" t="s">
        <v>469</v>
      </c>
      <c r="B290" s="5" t="s">
        <v>13</v>
      </c>
      <c r="C290" s="5">
        <v>81207</v>
      </c>
      <c r="D290" s="4" t="s">
        <v>470</v>
      </c>
      <c r="E290" s="9">
        <v>0</v>
      </c>
      <c r="F290" s="84">
        <v>0</v>
      </c>
      <c r="G290" s="84">
        <v>0</v>
      </c>
      <c r="H290" s="84">
        <f t="shared" si="4"/>
        <v>0</v>
      </c>
    </row>
    <row r="291" spans="1:8">
      <c r="A291" s="20" t="s">
        <v>471</v>
      </c>
      <c r="B291" s="5" t="s">
        <v>13</v>
      </c>
      <c r="C291" s="5">
        <v>81207</v>
      </c>
      <c r="D291" s="4" t="s">
        <v>472</v>
      </c>
      <c r="E291" s="9">
        <v>0</v>
      </c>
      <c r="F291" s="84">
        <v>0</v>
      </c>
      <c r="G291" s="84">
        <v>0</v>
      </c>
      <c r="H291" s="84">
        <f t="shared" si="4"/>
        <v>0</v>
      </c>
    </row>
    <row r="292" spans="1:8">
      <c r="A292" s="20" t="s">
        <v>473</v>
      </c>
      <c r="B292" s="5" t="s">
        <v>13</v>
      </c>
      <c r="C292" s="5">
        <v>81207</v>
      </c>
      <c r="D292" s="4" t="s">
        <v>474</v>
      </c>
      <c r="E292" s="9">
        <v>0</v>
      </c>
      <c r="F292" s="84">
        <v>0</v>
      </c>
      <c r="G292" s="84">
        <v>0</v>
      </c>
      <c r="H292" s="84">
        <f t="shared" si="4"/>
        <v>0</v>
      </c>
    </row>
    <row r="293" spans="1:8">
      <c r="A293" s="20" t="s">
        <v>475</v>
      </c>
      <c r="B293" s="5" t="s">
        <v>13</v>
      </c>
      <c r="C293" s="5">
        <v>81207</v>
      </c>
      <c r="D293" s="4" t="s">
        <v>476</v>
      </c>
      <c r="E293" s="9">
        <v>0</v>
      </c>
      <c r="F293" s="84">
        <v>434000</v>
      </c>
      <c r="G293" s="84">
        <v>0</v>
      </c>
      <c r="H293" s="84">
        <f t="shared" si="4"/>
        <v>434000</v>
      </c>
    </row>
    <row r="294" spans="1:8">
      <c r="A294" s="20" t="s">
        <v>477</v>
      </c>
      <c r="B294" s="5" t="s">
        <v>13</v>
      </c>
      <c r="C294" s="5">
        <v>81208</v>
      </c>
      <c r="D294" s="4" t="s">
        <v>478</v>
      </c>
      <c r="E294" s="9">
        <v>0</v>
      </c>
      <c r="F294" s="84">
        <v>0</v>
      </c>
      <c r="G294" s="84">
        <v>0</v>
      </c>
      <c r="H294" s="84">
        <f t="shared" si="4"/>
        <v>0</v>
      </c>
    </row>
    <row r="295" spans="1:8">
      <c r="A295" s="20" t="s">
        <v>479</v>
      </c>
      <c r="B295" s="5" t="s">
        <v>13</v>
      </c>
      <c r="C295" s="5">
        <v>81208</v>
      </c>
      <c r="D295" s="4" t="s">
        <v>480</v>
      </c>
      <c r="E295" s="9">
        <v>0</v>
      </c>
      <c r="F295" s="84">
        <v>0</v>
      </c>
      <c r="G295" s="84">
        <v>0</v>
      </c>
      <c r="H295" s="84">
        <f t="shared" si="4"/>
        <v>0</v>
      </c>
    </row>
    <row r="296" spans="1:8">
      <c r="A296" s="20" t="s">
        <v>481</v>
      </c>
      <c r="B296" s="5" t="s">
        <v>13</v>
      </c>
      <c r="C296" s="5">
        <v>81208</v>
      </c>
      <c r="D296" s="4" t="s">
        <v>482</v>
      </c>
      <c r="E296" s="9">
        <v>0</v>
      </c>
      <c r="F296" s="84">
        <v>0</v>
      </c>
      <c r="G296" s="84">
        <v>0</v>
      </c>
      <c r="H296" s="84">
        <f t="shared" si="4"/>
        <v>0</v>
      </c>
    </row>
    <row r="297" spans="1:8">
      <c r="A297" s="20" t="s">
        <v>483</v>
      </c>
      <c r="B297" s="5" t="s">
        <v>13</v>
      </c>
      <c r="C297" s="5">
        <v>81208</v>
      </c>
      <c r="D297" s="4" t="s">
        <v>484</v>
      </c>
      <c r="E297" s="9">
        <v>0</v>
      </c>
      <c r="F297" s="84">
        <v>0</v>
      </c>
      <c r="G297" s="84">
        <v>0</v>
      </c>
      <c r="H297" s="84">
        <f t="shared" si="4"/>
        <v>0</v>
      </c>
    </row>
    <row r="298" spans="1:8">
      <c r="A298" s="20" t="s">
        <v>485</v>
      </c>
      <c r="B298" s="5" t="s">
        <v>13</v>
      </c>
      <c r="C298" s="5">
        <v>81208</v>
      </c>
      <c r="D298" s="4" t="s">
        <v>486</v>
      </c>
      <c r="E298" s="9">
        <v>0</v>
      </c>
      <c r="F298" s="84">
        <v>2088330</v>
      </c>
      <c r="G298" s="84">
        <v>0</v>
      </c>
      <c r="H298" s="84">
        <f t="shared" si="4"/>
        <v>2088330</v>
      </c>
    </row>
    <row r="299" spans="1:8">
      <c r="A299" s="20" t="s">
        <v>487</v>
      </c>
      <c r="B299" s="5" t="s">
        <v>13</v>
      </c>
      <c r="C299" s="5">
        <v>81208</v>
      </c>
      <c r="D299" s="4" t="s">
        <v>488</v>
      </c>
      <c r="E299" s="9">
        <v>0</v>
      </c>
      <c r="F299" s="84">
        <v>0</v>
      </c>
      <c r="G299" s="84">
        <v>0</v>
      </c>
      <c r="H299" s="84">
        <f t="shared" si="4"/>
        <v>0</v>
      </c>
    </row>
    <row r="300" spans="1:8">
      <c r="A300" s="20">
        <v>786251</v>
      </c>
      <c r="B300" s="5" t="s">
        <v>13</v>
      </c>
      <c r="C300" s="5">
        <v>81300</v>
      </c>
      <c r="D300" s="4" t="s">
        <v>489</v>
      </c>
      <c r="E300" s="9">
        <v>0</v>
      </c>
      <c r="F300" s="84">
        <v>0</v>
      </c>
      <c r="G300" s="84">
        <v>0</v>
      </c>
      <c r="H300" s="84">
        <f t="shared" si="4"/>
        <v>0</v>
      </c>
    </row>
    <row r="301" spans="1:8">
      <c r="A301" s="20" t="s">
        <v>490</v>
      </c>
      <c r="B301" s="5" t="s">
        <v>13</v>
      </c>
      <c r="C301" s="5">
        <v>81300</v>
      </c>
      <c r="D301" s="4" t="s">
        <v>491</v>
      </c>
      <c r="E301" s="9">
        <v>0</v>
      </c>
      <c r="F301" s="84">
        <v>0</v>
      </c>
      <c r="G301" s="84">
        <v>0</v>
      </c>
      <c r="H301" s="84">
        <f t="shared" si="4"/>
        <v>0</v>
      </c>
    </row>
    <row r="302" spans="1:8">
      <c r="A302" s="20" t="s">
        <v>492</v>
      </c>
      <c r="B302" s="5" t="s">
        <v>13</v>
      </c>
      <c r="C302" s="5">
        <v>81300</v>
      </c>
      <c r="D302" s="4" t="s">
        <v>493</v>
      </c>
      <c r="E302" s="9">
        <v>0</v>
      </c>
      <c r="F302" s="84">
        <v>0</v>
      </c>
      <c r="G302" s="84">
        <v>0</v>
      </c>
      <c r="H302" s="84">
        <f t="shared" si="4"/>
        <v>0</v>
      </c>
    </row>
    <row r="303" spans="1:8">
      <c r="A303" s="20" t="s">
        <v>494</v>
      </c>
      <c r="B303" s="5" t="s">
        <v>13</v>
      </c>
      <c r="C303" s="5">
        <v>81300</v>
      </c>
      <c r="D303" s="4" t="s">
        <v>495</v>
      </c>
      <c r="E303" s="9">
        <v>0</v>
      </c>
      <c r="F303" s="84">
        <v>0</v>
      </c>
      <c r="G303" s="84">
        <v>0</v>
      </c>
      <c r="H303" s="84">
        <f t="shared" si="4"/>
        <v>0</v>
      </c>
    </row>
    <row r="304" spans="1:8">
      <c r="A304" s="20" t="s">
        <v>496</v>
      </c>
      <c r="B304" s="5" t="s">
        <v>13</v>
      </c>
      <c r="C304" s="5">
        <v>81300</v>
      </c>
      <c r="D304" s="4" t="s">
        <v>497</v>
      </c>
      <c r="E304" s="9">
        <v>0</v>
      </c>
      <c r="F304" s="84">
        <v>0</v>
      </c>
      <c r="G304" s="84">
        <v>0</v>
      </c>
      <c r="H304" s="84">
        <f t="shared" si="4"/>
        <v>0</v>
      </c>
    </row>
    <row r="305" spans="1:8">
      <c r="A305" s="20" t="s">
        <v>498</v>
      </c>
      <c r="B305" s="5" t="s">
        <v>13</v>
      </c>
      <c r="C305" s="5">
        <v>81301</v>
      </c>
      <c r="D305" s="4" t="s">
        <v>499</v>
      </c>
      <c r="E305" s="9">
        <v>0</v>
      </c>
      <c r="F305" s="84">
        <v>0</v>
      </c>
      <c r="G305" s="84">
        <v>0</v>
      </c>
      <c r="H305" s="84">
        <f t="shared" si="4"/>
        <v>0</v>
      </c>
    </row>
    <row r="306" spans="1:8">
      <c r="A306" s="20" t="s">
        <v>500</v>
      </c>
      <c r="B306" s="5" t="s">
        <v>13</v>
      </c>
      <c r="C306" s="5">
        <v>81301</v>
      </c>
      <c r="D306" s="4" t="s">
        <v>501</v>
      </c>
      <c r="E306" s="9">
        <v>0</v>
      </c>
      <c r="F306" s="84">
        <v>0</v>
      </c>
      <c r="G306" s="84">
        <v>0</v>
      </c>
      <c r="H306" s="84">
        <f t="shared" si="4"/>
        <v>0</v>
      </c>
    </row>
    <row r="307" spans="1:8">
      <c r="A307" s="20" t="s">
        <v>502</v>
      </c>
      <c r="B307" s="5" t="s">
        <v>13</v>
      </c>
      <c r="C307" s="5">
        <v>81301</v>
      </c>
      <c r="D307" s="4" t="s">
        <v>503</v>
      </c>
      <c r="E307" s="9">
        <v>0</v>
      </c>
      <c r="F307" s="84">
        <v>0</v>
      </c>
      <c r="G307" s="84">
        <v>0</v>
      </c>
      <c r="H307" s="84">
        <f t="shared" si="4"/>
        <v>0</v>
      </c>
    </row>
    <row r="308" spans="1:8">
      <c r="A308" s="20" t="s">
        <v>504</v>
      </c>
      <c r="B308" s="5" t="s">
        <v>13</v>
      </c>
      <c r="C308" s="5">
        <v>81301</v>
      </c>
      <c r="D308" s="4" t="s">
        <v>505</v>
      </c>
      <c r="E308" s="9">
        <v>0</v>
      </c>
      <c r="F308" s="84">
        <v>0</v>
      </c>
      <c r="G308" s="84">
        <v>0</v>
      </c>
      <c r="H308" s="84">
        <f t="shared" si="4"/>
        <v>0</v>
      </c>
    </row>
    <row r="309" spans="1:8">
      <c r="A309" s="20" t="s">
        <v>506</v>
      </c>
      <c r="B309" s="5" t="s">
        <v>13</v>
      </c>
      <c r="C309" s="5">
        <v>81301</v>
      </c>
      <c r="D309" s="4" t="s">
        <v>507</v>
      </c>
      <c r="E309" s="9">
        <v>0</v>
      </c>
      <c r="F309" s="84">
        <v>10000</v>
      </c>
      <c r="G309" s="84">
        <v>0</v>
      </c>
      <c r="H309" s="84">
        <f t="shared" si="4"/>
        <v>10000</v>
      </c>
    </row>
    <row r="310" spans="1:8">
      <c r="A310" s="20" t="s">
        <v>508</v>
      </c>
      <c r="B310" s="5" t="s">
        <v>13</v>
      </c>
      <c r="C310" s="5">
        <v>81301</v>
      </c>
      <c r="D310" s="4" t="s">
        <v>509</v>
      </c>
      <c r="E310" s="9">
        <v>0</v>
      </c>
      <c r="F310" s="84">
        <v>0</v>
      </c>
      <c r="G310" s="84">
        <v>0</v>
      </c>
      <c r="H310" s="84">
        <f t="shared" si="4"/>
        <v>0</v>
      </c>
    </row>
    <row r="311" spans="1:8">
      <c r="A311" s="20" t="s">
        <v>510</v>
      </c>
      <c r="B311" s="5" t="s">
        <v>13</v>
      </c>
      <c r="C311" s="5">
        <v>81301</v>
      </c>
      <c r="D311" s="4" t="s">
        <v>511</v>
      </c>
      <c r="E311" s="9">
        <v>0</v>
      </c>
      <c r="F311" s="84">
        <v>0</v>
      </c>
      <c r="G311" s="84">
        <v>0</v>
      </c>
      <c r="H311" s="84">
        <f t="shared" si="4"/>
        <v>0</v>
      </c>
    </row>
    <row r="312" spans="1:8">
      <c r="A312" s="20" t="s">
        <v>510</v>
      </c>
      <c r="B312" s="5" t="s">
        <v>13</v>
      </c>
      <c r="C312" s="5">
        <v>81301</v>
      </c>
      <c r="D312" s="4" t="s">
        <v>512</v>
      </c>
      <c r="E312" s="9">
        <v>0</v>
      </c>
      <c r="F312" s="84">
        <v>0</v>
      </c>
      <c r="G312" s="84">
        <v>0</v>
      </c>
      <c r="H312" s="84">
        <f t="shared" si="4"/>
        <v>0</v>
      </c>
    </row>
    <row r="313" spans="1:8">
      <c r="A313" s="20" t="s">
        <v>513</v>
      </c>
      <c r="B313" s="5" t="s">
        <v>13</v>
      </c>
      <c r="C313" s="5">
        <v>81302</v>
      </c>
      <c r="D313" s="4" t="s">
        <v>514</v>
      </c>
      <c r="E313" s="9">
        <v>0</v>
      </c>
      <c r="F313" s="84">
        <v>0</v>
      </c>
      <c r="G313" s="84">
        <v>0</v>
      </c>
      <c r="H313" s="84">
        <f t="shared" si="4"/>
        <v>0</v>
      </c>
    </row>
    <row r="314" spans="1:8">
      <c r="A314" s="20" t="s">
        <v>515</v>
      </c>
      <c r="B314" s="5" t="s">
        <v>13</v>
      </c>
      <c r="C314" s="5">
        <v>81302</v>
      </c>
      <c r="D314" s="4" t="s">
        <v>516</v>
      </c>
      <c r="E314" s="9">
        <v>0</v>
      </c>
      <c r="F314" s="84">
        <v>0</v>
      </c>
      <c r="G314" s="84">
        <v>0</v>
      </c>
      <c r="H314" s="84">
        <f t="shared" si="4"/>
        <v>0</v>
      </c>
    </row>
    <row r="315" spans="1:8">
      <c r="A315" s="20" t="s">
        <v>517</v>
      </c>
      <c r="B315" s="5" t="s">
        <v>13</v>
      </c>
      <c r="C315" s="5">
        <v>81302</v>
      </c>
      <c r="D315" s="4" t="s">
        <v>518</v>
      </c>
      <c r="E315" s="9">
        <v>0</v>
      </c>
      <c r="F315" s="84">
        <v>0</v>
      </c>
      <c r="G315" s="84">
        <v>0</v>
      </c>
      <c r="H315" s="84">
        <f t="shared" si="4"/>
        <v>0</v>
      </c>
    </row>
    <row r="316" spans="1:8">
      <c r="A316" s="20" t="s">
        <v>519</v>
      </c>
      <c r="B316" s="5" t="s">
        <v>13</v>
      </c>
      <c r="C316" s="5">
        <v>81302</v>
      </c>
      <c r="D316" s="4" t="s">
        <v>520</v>
      </c>
      <c r="E316" s="9">
        <v>0</v>
      </c>
      <c r="F316" s="84">
        <v>0</v>
      </c>
      <c r="G316" s="84">
        <v>0</v>
      </c>
      <c r="H316" s="84">
        <f t="shared" si="4"/>
        <v>0</v>
      </c>
    </row>
    <row r="317" spans="1:8">
      <c r="A317" s="20" t="s">
        <v>521</v>
      </c>
      <c r="B317" s="5" t="s">
        <v>13</v>
      </c>
      <c r="C317" s="5">
        <v>81302</v>
      </c>
      <c r="D317" s="4" t="s">
        <v>522</v>
      </c>
      <c r="E317" s="9">
        <v>0</v>
      </c>
      <c r="F317" s="84">
        <v>0</v>
      </c>
      <c r="G317" s="84">
        <v>0</v>
      </c>
      <c r="H317" s="84">
        <f t="shared" si="4"/>
        <v>0</v>
      </c>
    </row>
    <row r="318" spans="1:8">
      <c r="A318" s="20" t="s">
        <v>523</v>
      </c>
      <c r="B318" s="5" t="s">
        <v>13</v>
      </c>
      <c r="C318" s="5">
        <v>81303</v>
      </c>
      <c r="D318" s="4" t="s">
        <v>524</v>
      </c>
      <c r="E318" s="9">
        <v>94100</v>
      </c>
      <c r="F318" s="84">
        <v>564658</v>
      </c>
      <c r="G318" s="84">
        <v>0</v>
      </c>
      <c r="H318" s="84">
        <f t="shared" si="4"/>
        <v>658758</v>
      </c>
    </row>
    <row r="319" spans="1:8">
      <c r="A319" s="20" t="s">
        <v>525</v>
      </c>
      <c r="B319" s="5" t="s">
        <v>13</v>
      </c>
      <c r="C319" s="5">
        <v>81303</v>
      </c>
      <c r="D319" s="4" t="s">
        <v>526</v>
      </c>
      <c r="E319" s="9">
        <v>0</v>
      </c>
      <c r="F319" s="84">
        <v>0</v>
      </c>
      <c r="G319" s="84">
        <v>0</v>
      </c>
      <c r="H319" s="84">
        <f t="shared" si="4"/>
        <v>0</v>
      </c>
    </row>
    <row r="320" spans="1:8">
      <c r="A320" s="20" t="s">
        <v>527</v>
      </c>
      <c r="B320" s="5" t="s">
        <v>13</v>
      </c>
      <c r="C320" s="5">
        <v>81303</v>
      </c>
      <c r="D320" s="4" t="s">
        <v>528</v>
      </c>
      <c r="E320" s="9">
        <v>0</v>
      </c>
      <c r="F320" s="84">
        <v>0</v>
      </c>
      <c r="G320" s="84">
        <v>0</v>
      </c>
      <c r="H320" s="84">
        <f t="shared" si="4"/>
        <v>0</v>
      </c>
    </row>
    <row r="321" spans="1:8">
      <c r="A321" s="20" t="s">
        <v>529</v>
      </c>
      <c r="B321" s="5" t="s">
        <v>13</v>
      </c>
      <c r="C321" s="5">
        <v>81303</v>
      </c>
      <c r="D321" s="4" t="s">
        <v>530</v>
      </c>
      <c r="E321" s="9">
        <v>0</v>
      </c>
      <c r="F321" s="84">
        <v>0</v>
      </c>
      <c r="G321" s="84">
        <v>0</v>
      </c>
      <c r="H321" s="84">
        <f t="shared" si="4"/>
        <v>0</v>
      </c>
    </row>
    <row r="322" spans="1:8">
      <c r="A322" s="20" t="s">
        <v>531</v>
      </c>
      <c r="B322" s="5" t="s">
        <v>13</v>
      </c>
      <c r="C322" s="5">
        <v>81303</v>
      </c>
      <c r="D322" s="4" t="s">
        <v>532</v>
      </c>
      <c r="E322" s="9">
        <v>0</v>
      </c>
      <c r="F322" s="84">
        <v>78000</v>
      </c>
      <c r="G322" s="84">
        <v>0</v>
      </c>
      <c r="H322" s="84">
        <f t="shared" si="4"/>
        <v>78000</v>
      </c>
    </row>
    <row r="323" spans="1:8">
      <c r="A323" s="20" t="s">
        <v>533</v>
      </c>
      <c r="B323" s="5" t="s">
        <v>13</v>
      </c>
      <c r="C323" s="5">
        <v>81303</v>
      </c>
      <c r="D323" s="4" t="s">
        <v>534</v>
      </c>
      <c r="E323" s="9">
        <v>0</v>
      </c>
      <c r="F323" s="84">
        <v>0</v>
      </c>
      <c r="G323" s="84">
        <v>0</v>
      </c>
      <c r="H323" s="84">
        <f t="shared" si="4"/>
        <v>0</v>
      </c>
    </row>
    <row r="324" spans="1:8">
      <c r="A324" s="20" t="s">
        <v>535</v>
      </c>
      <c r="B324" s="5" t="s">
        <v>13</v>
      </c>
      <c r="C324" s="5">
        <v>81303</v>
      </c>
      <c r="D324" s="4" t="s">
        <v>536</v>
      </c>
      <c r="E324" s="9">
        <v>0</v>
      </c>
      <c r="F324" s="84">
        <v>0</v>
      </c>
      <c r="G324" s="84">
        <v>0</v>
      </c>
      <c r="H324" s="84">
        <f t="shared" si="4"/>
        <v>0</v>
      </c>
    </row>
    <row r="325" spans="1:8">
      <c r="A325" s="20" t="s">
        <v>537</v>
      </c>
      <c r="B325" s="5" t="s">
        <v>13</v>
      </c>
      <c r="C325" s="5">
        <v>81303</v>
      </c>
      <c r="D325" s="4" t="s">
        <v>538</v>
      </c>
      <c r="E325" s="9">
        <v>0</v>
      </c>
      <c r="F325" s="84">
        <v>0</v>
      </c>
      <c r="G325" s="84">
        <v>0</v>
      </c>
      <c r="H325" s="84">
        <f t="shared" si="4"/>
        <v>0</v>
      </c>
    </row>
    <row r="326" spans="1:8">
      <c r="A326" s="20">
        <v>786260</v>
      </c>
      <c r="B326" s="5" t="s">
        <v>13</v>
      </c>
      <c r="C326" s="5"/>
      <c r="D326" s="4" t="s">
        <v>539</v>
      </c>
      <c r="E326" s="9">
        <v>0</v>
      </c>
      <c r="F326" s="84">
        <v>0</v>
      </c>
      <c r="G326" s="84">
        <v>0</v>
      </c>
      <c r="H326" s="84">
        <f t="shared" si="4"/>
        <v>0</v>
      </c>
    </row>
    <row r="327" spans="1:8">
      <c r="A327" s="20" t="s">
        <v>540</v>
      </c>
      <c r="B327" s="5" t="s">
        <v>13</v>
      </c>
      <c r="C327" s="5"/>
      <c r="D327" s="4" t="s">
        <v>541</v>
      </c>
      <c r="E327" s="9">
        <v>0</v>
      </c>
      <c r="F327" s="84">
        <v>0</v>
      </c>
      <c r="G327" s="84">
        <v>0</v>
      </c>
      <c r="H327" s="84">
        <f t="shared" si="4"/>
        <v>0</v>
      </c>
    </row>
    <row r="328" spans="1:8">
      <c r="A328" s="20" t="s">
        <v>542</v>
      </c>
      <c r="B328" s="5" t="s">
        <v>13</v>
      </c>
      <c r="C328" s="5"/>
      <c r="D328" s="4" t="s">
        <v>543</v>
      </c>
      <c r="E328" s="9">
        <v>0</v>
      </c>
      <c r="F328" s="84">
        <v>0</v>
      </c>
      <c r="G328" s="84">
        <v>0</v>
      </c>
      <c r="H328" s="84">
        <f t="shared" si="4"/>
        <v>0</v>
      </c>
    </row>
    <row r="329" spans="1:8">
      <c r="A329" s="20" t="s">
        <v>544</v>
      </c>
      <c r="B329" s="5" t="s">
        <v>13</v>
      </c>
      <c r="C329" s="5"/>
      <c r="D329" s="4" t="s">
        <v>545</v>
      </c>
      <c r="E329" s="9">
        <v>0</v>
      </c>
      <c r="F329" s="84">
        <v>0</v>
      </c>
      <c r="G329" s="84">
        <v>0</v>
      </c>
      <c r="H329" s="84">
        <f t="shared" si="4"/>
        <v>0</v>
      </c>
    </row>
    <row r="330" spans="1:8">
      <c r="A330" s="20" t="s">
        <v>546</v>
      </c>
      <c r="B330" s="5" t="s">
        <v>13</v>
      </c>
      <c r="C330" s="5"/>
      <c r="D330" s="4" t="s">
        <v>547</v>
      </c>
      <c r="E330" s="9">
        <v>0</v>
      </c>
      <c r="F330" s="84">
        <v>0</v>
      </c>
      <c r="G330" s="84">
        <v>0</v>
      </c>
      <c r="H330" s="84">
        <f t="shared" si="4"/>
        <v>0</v>
      </c>
    </row>
    <row r="331" spans="1:8">
      <c r="A331" s="20" t="s">
        <v>548</v>
      </c>
      <c r="B331" s="5" t="s">
        <v>13</v>
      </c>
      <c r="C331" s="5"/>
      <c r="D331" s="4" t="s">
        <v>549</v>
      </c>
      <c r="E331" s="9">
        <v>0</v>
      </c>
      <c r="F331" s="84">
        <v>0</v>
      </c>
      <c r="G331" s="84">
        <v>0</v>
      </c>
      <c r="H331" s="84">
        <f t="shared" si="4"/>
        <v>0</v>
      </c>
    </row>
    <row r="332" spans="1:8">
      <c r="A332" s="20">
        <v>786300</v>
      </c>
      <c r="B332" s="5" t="s">
        <v>13</v>
      </c>
      <c r="C332" s="5"/>
      <c r="D332" s="4" t="s">
        <v>550</v>
      </c>
      <c r="E332" s="9">
        <v>0</v>
      </c>
      <c r="F332" s="84">
        <v>0</v>
      </c>
      <c r="G332" s="84">
        <v>0</v>
      </c>
      <c r="H332" s="84">
        <f t="shared" si="4"/>
        <v>0</v>
      </c>
    </row>
    <row r="333" spans="1:8">
      <c r="A333" s="20" t="s">
        <v>551</v>
      </c>
      <c r="B333" s="5" t="s">
        <v>13</v>
      </c>
      <c r="C333" s="5"/>
      <c r="D333" s="4" t="s">
        <v>552</v>
      </c>
      <c r="E333" s="9">
        <v>0</v>
      </c>
      <c r="F333" s="84">
        <v>0</v>
      </c>
      <c r="G333" s="84">
        <v>0</v>
      </c>
      <c r="H333" s="84">
        <f t="shared" si="4"/>
        <v>0</v>
      </c>
    </row>
    <row r="334" spans="1:8">
      <c r="A334" s="20" t="s">
        <v>553</v>
      </c>
      <c r="B334" s="5" t="s">
        <v>13</v>
      </c>
      <c r="C334" s="5">
        <v>82601</v>
      </c>
      <c r="D334" s="4" t="s">
        <v>554</v>
      </c>
      <c r="E334" s="9">
        <v>0</v>
      </c>
      <c r="F334" s="84">
        <v>0</v>
      </c>
      <c r="G334" s="84">
        <v>0</v>
      </c>
      <c r="H334" s="84">
        <f t="shared" si="4"/>
        <v>0</v>
      </c>
    </row>
    <row r="335" spans="1:8">
      <c r="A335" s="20" t="s">
        <v>555</v>
      </c>
      <c r="B335" s="5" t="s">
        <v>13</v>
      </c>
      <c r="C335" s="5">
        <v>82601</v>
      </c>
      <c r="D335" s="4" t="s">
        <v>556</v>
      </c>
      <c r="E335" s="9">
        <v>0</v>
      </c>
      <c r="F335" s="84">
        <v>0</v>
      </c>
      <c r="G335" s="84">
        <v>0</v>
      </c>
      <c r="H335" s="84">
        <f t="shared" ref="H335:H399" si="5">E335+F335-G335</f>
        <v>0</v>
      </c>
    </row>
    <row r="336" spans="1:8">
      <c r="A336" s="20" t="s">
        <v>557</v>
      </c>
      <c r="B336" s="5" t="s">
        <v>13</v>
      </c>
      <c r="C336" s="5">
        <v>82601</v>
      </c>
      <c r="D336" s="4" t="s">
        <v>558</v>
      </c>
      <c r="E336" s="9">
        <v>0</v>
      </c>
      <c r="F336" s="84">
        <v>0</v>
      </c>
      <c r="G336" s="84">
        <v>0</v>
      </c>
      <c r="H336" s="84">
        <f t="shared" si="5"/>
        <v>0</v>
      </c>
    </row>
    <row r="337" spans="1:8">
      <c r="A337" s="20" t="s">
        <v>559</v>
      </c>
      <c r="B337" s="5" t="s">
        <v>13</v>
      </c>
      <c r="C337" s="5">
        <v>82601</v>
      </c>
      <c r="D337" s="4" t="s">
        <v>560</v>
      </c>
      <c r="E337" s="9">
        <v>4900</v>
      </c>
      <c r="F337" s="84">
        <v>4900</v>
      </c>
      <c r="G337" s="84">
        <v>0</v>
      </c>
      <c r="H337" s="84">
        <f t="shared" si="5"/>
        <v>9800</v>
      </c>
    </row>
    <row r="338" spans="1:8">
      <c r="A338" s="20" t="s">
        <v>561</v>
      </c>
      <c r="B338" s="5" t="s">
        <v>13</v>
      </c>
      <c r="C338" s="5">
        <v>82601</v>
      </c>
      <c r="D338" s="4" t="s">
        <v>562</v>
      </c>
      <c r="E338" s="9">
        <v>0</v>
      </c>
      <c r="F338" s="84">
        <v>0</v>
      </c>
      <c r="G338" s="84">
        <v>0</v>
      </c>
      <c r="H338" s="84">
        <f t="shared" si="5"/>
        <v>0</v>
      </c>
    </row>
    <row r="339" spans="1:8">
      <c r="A339" s="20" t="s">
        <v>563</v>
      </c>
      <c r="B339" s="5" t="s">
        <v>13</v>
      </c>
      <c r="C339" s="5">
        <v>82500</v>
      </c>
      <c r="D339" s="4" t="s">
        <v>564</v>
      </c>
      <c r="E339" s="9">
        <v>0</v>
      </c>
      <c r="F339" s="84">
        <v>0</v>
      </c>
      <c r="G339" s="84">
        <v>0</v>
      </c>
      <c r="H339" s="84">
        <f t="shared" si="5"/>
        <v>0</v>
      </c>
    </row>
    <row r="340" spans="1:8">
      <c r="A340" s="20" t="s">
        <v>565</v>
      </c>
      <c r="B340" s="5" t="s">
        <v>13</v>
      </c>
      <c r="C340" s="5">
        <v>82500</v>
      </c>
      <c r="D340" s="4" t="s">
        <v>566</v>
      </c>
      <c r="E340" s="9">
        <v>0</v>
      </c>
      <c r="F340" s="84">
        <v>0</v>
      </c>
      <c r="G340" s="84">
        <v>0</v>
      </c>
      <c r="H340" s="84">
        <f t="shared" si="5"/>
        <v>0</v>
      </c>
    </row>
    <row r="341" spans="1:8">
      <c r="A341" s="20" t="s">
        <v>567</v>
      </c>
      <c r="B341" s="5" t="s">
        <v>13</v>
      </c>
      <c r="C341" s="5">
        <v>82500</v>
      </c>
      <c r="D341" s="4" t="s">
        <v>568</v>
      </c>
      <c r="E341" s="9">
        <v>0</v>
      </c>
      <c r="F341" s="84">
        <v>0</v>
      </c>
      <c r="G341" s="84">
        <v>0</v>
      </c>
      <c r="H341" s="84">
        <f t="shared" si="5"/>
        <v>0</v>
      </c>
    </row>
    <row r="342" spans="1:8">
      <c r="A342" s="20" t="s">
        <v>569</v>
      </c>
      <c r="B342" s="5" t="s">
        <v>13</v>
      </c>
      <c r="C342" s="5">
        <v>82500</v>
      </c>
      <c r="D342" s="4" t="s">
        <v>570</v>
      </c>
      <c r="E342" s="9">
        <v>0</v>
      </c>
      <c r="F342" s="84">
        <v>0</v>
      </c>
      <c r="G342" s="84">
        <v>0</v>
      </c>
      <c r="H342" s="84">
        <f t="shared" si="5"/>
        <v>0</v>
      </c>
    </row>
    <row r="343" spans="1:8">
      <c r="A343" s="20" t="s">
        <v>571</v>
      </c>
      <c r="B343" s="5" t="s">
        <v>13</v>
      </c>
      <c r="C343" s="5">
        <v>82500</v>
      </c>
      <c r="D343" s="4" t="s">
        <v>572</v>
      </c>
      <c r="E343" s="9">
        <v>0</v>
      </c>
      <c r="F343" s="84">
        <v>0</v>
      </c>
      <c r="G343" s="84">
        <v>0</v>
      </c>
      <c r="H343" s="84">
        <f t="shared" si="5"/>
        <v>0</v>
      </c>
    </row>
    <row r="344" spans="1:8">
      <c r="A344" s="20" t="s">
        <v>573</v>
      </c>
      <c r="B344" s="5" t="s">
        <v>13</v>
      </c>
      <c r="C344" s="5">
        <v>82500</v>
      </c>
      <c r="D344" s="4" t="s">
        <v>574</v>
      </c>
      <c r="E344" s="9">
        <v>0</v>
      </c>
      <c r="F344" s="84">
        <v>0</v>
      </c>
      <c r="G344" s="84">
        <v>0</v>
      </c>
      <c r="H344" s="84">
        <f t="shared" si="5"/>
        <v>0</v>
      </c>
    </row>
    <row r="345" spans="1:8">
      <c r="A345" s="20" t="s">
        <v>575</v>
      </c>
      <c r="B345" s="5" t="s">
        <v>13</v>
      </c>
      <c r="C345" s="5"/>
      <c r="D345" s="4" t="s">
        <v>576</v>
      </c>
      <c r="E345" s="9">
        <v>0</v>
      </c>
      <c r="F345" s="84">
        <v>0</v>
      </c>
      <c r="G345" s="84">
        <v>0</v>
      </c>
      <c r="H345" s="84">
        <f t="shared" si="5"/>
        <v>0</v>
      </c>
    </row>
    <row r="346" spans="1:8">
      <c r="A346" s="20" t="s">
        <v>577</v>
      </c>
      <c r="B346" s="5" t="s">
        <v>13</v>
      </c>
      <c r="C346" s="5"/>
      <c r="D346" s="4" t="s">
        <v>578</v>
      </c>
      <c r="E346" s="9">
        <v>0</v>
      </c>
      <c r="F346" s="84">
        <v>0</v>
      </c>
      <c r="G346" s="84">
        <v>0</v>
      </c>
      <c r="H346" s="84">
        <f t="shared" si="5"/>
        <v>0</v>
      </c>
    </row>
    <row r="347" spans="1:8">
      <c r="A347" s="20" t="s">
        <v>579</v>
      </c>
      <c r="B347" s="5" t="s">
        <v>13</v>
      </c>
      <c r="C347" s="5"/>
      <c r="D347" s="4" t="s">
        <v>580</v>
      </c>
      <c r="E347" s="9">
        <v>0</v>
      </c>
      <c r="F347" s="84">
        <v>0</v>
      </c>
      <c r="G347" s="84">
        <v>0</v>
      </c>
      <c r="H347" s="84">
        <f t="shared" si="5"/>
        <v>0</v>
      </c>
    </row>
    <row r="348" spans="1:8">
      <c r="A348" s="20" t="s">
        <v>581</v>
      </c>
      <c r="B348" s="5" t="s">
        <v>13</v>
      </c>
      <c r="C348" s="5"/>
      <c r="D348" s="4" t="s">
        <v>582</v>
      </c>
      <c r="E348" s="9">
        <v>0</v>
      </c>
      <c r="F348" s="84">
        <v>0</v>
      </c>
      <c r="G348" s="84">
        <v>0</v>
      </c>
      <c r="H348" s="84">
        <f t="shared" si="5"/>
        <v>0</v>
      </c>
    </row>
    <row r="349" spans="1:8">
      <c r="A349" s="20" t="s">
        <v>583</v>
      </c>
      <c r="B349" s="5" t="s">
        <v>13</v>
      </c>
      <c r="C349" s="5"/>
      <c r="D349" s="4" t="s">
        <v>584</v>
      </c>
      <c r="E349" s="9">
        <v>0</v>
      </c>
      <c r="F349" s="84">
        <v>0</v>
      </c>
      <c r="G349" s="84">
        <v>0</v>
      </c>
      <c r="H349" s="84">
        <f t="shared" si="5"/>
        <v>0</v>
      </c>
    </row>
    <row r="350" spans="1:8">
      <c r="A350" s="20" t="s">
        <v>585</v>
      </c>
      <c r="B350" s="5" t="s">
        <v>13</v>
      </c>
      <c r="C350" s="5"/>
      <c r="D350" s="4" t="s">
        <v>586</v>
      </c>
      <c r="E350" s="9">
        <v>0</v>
      </c>
      <c r="F350" s="84">
        <v>0</v>
      </c>
      <c r="G350" s="84">
        <v>0</v>
      </c>
      <c r="H350" s="84">
        <f t="shared" si="5"/>
        <v>0</v>
      </c>
    </row>
    <row r="351" spans="1:8">
      <c r="A351" s="20" t="s">
        <v>587</v>
      </c>
      <c r="B351" s="5" t="s">
        <v>13</v>
      </c>
      <c r="C351" s="5"/>
      <c r="D351" s="4" t="s">
        <v>588</v>
      </c>
      <c r="E351" s="9">
        <v>0</v>
      </c>
      <c r="F351" s="84">
        <v>0</v>
      </c>
      <c r="G351" s="84">
        <v>0</v>
      </c>
      <c r="H351" s="84">
        <f t="shared" si="5"/>
        <v>0</v>
      </c>
    </row>
    <row r="352" spans="1:8">
      <c r="A352" s="20" t="s">
        <v>589</v>
      </c>
      <c r="B352" s="5" t="s">
        <v>13</v>
      </c>
      <c r="C352" s="5"/>
      <c r="D352" s="4" t="s">
        <v>590</v>
      </c>
      <c r="E352" s="9">
        <v>0</v>
      </c>
      <c r="F352" s="84">
        <v>0</v>
      </c>
      <c r="G352" s="84">
        <v>0</v>
      </c>
      <c r="H352" s="84">
        <f t="shared" si="5"/>
        <v>0</v>
      </c>
    </row>
    <row r="353" spans="1:8">
      <c r="A353" s="20" t="s">
        <v>591</v>
      </c>
      <c r="B353" s="5" t="s">
        <v>13</v>
      </c>
      <c r="C353" s="5">
        <v>81117</v>
      </c>
      <c r="D353" s="4" t="s">
        <v>592</v>
      </c>
      <c r="E353" s="9">
        <v>96000</v>
      </c>
      <c r="F353" s="84">
        <v>35150</v>
      </c>
      <c r="G353" s="84">
        <v>0</v>
      </c>
      <c r="H353" s="84">
        <f t="shared" si="5"/>
        <v>131150</v>
      </c>
    </row>
    <row r="354" spans="1:8">
      <c r="A354" s="20" t="s">
        <v>593</v>
      </c>
      <c r="B354" s="5" t="s">
        <v>13</v>
      </c>
      <c r="C354" s="5">
        <v>81117</v>
      </c>
      <c r="D354" s="4" t="s">
        <v>594</v>
      </c>
      <c r="E354" s="9">
        <v>0</v>
      </c>
      <c r="F354" s="84">
        <v>0</v>
      </c>
      <c r="G354" s="84">
        <v>0</v>
      </c>
      <c r="H354" s="84">
        <f t="shared" si="5"/>
        <v>0</v>
      </c>
    </row>
    <row r="355" spans="1:8">
      <c r="A355" s="20" t="s">
        <v>595</v>
      </c>
      <c r="B355" s="5" t="s">
        <v>13</v>
      </c>
      <c r="C355" s="5">
        <v>81117</v>
      </c>
      <c r="D355" s="4" t="s">
        <v>596</v>
      </c>
      <c r="E355" s="9">
        <v>0</v>
      </c>
      <c r="F355" s="84">
        <v>0</v>
      </c>
      <c r="G355" s="84">
        <v>0</v>
      </c>
      <c r="H355" s="84">
        <f t="shared" si="5"/>
        <v>0</v>
      </c>
    </row>
    <row r="356" spans="1:8">
      <c r="A356" s="20" t="s">
        <v>597</v>
      </c>
      <c r="B356" s="5" t="s">
        <v>13</v>
      </c>
      <c r="C356" s="5">
        <v>81117</v>
      </c>
      <c r="D356" s="4" t="s">
        <v>598</v>
      </c>
      <c r="E356" s="9">
        <v>58800</v>
      </c>
      <c r="F356" s="84">
        <v>19500</v>
      </c>
      <c r="G356" s="84">
        <v>0</v>
      </c>
      <c r="H356" s="84">
        <f t="shared" si="5"/>
        <v>78300</v>
      </c>
    </row>
    <row r="357" spans="1:8">
      <c r="A357" s="20" t="s">
        <v>599</v>
      </c>
      <c r="B357" s="5" t="s">
        <v>13</v>
      </c>
      <c r="C357" s="5">
        <v>81117</v>
      </c>
      <c r="D357" s="4" t="s">
        <v>600</v>
      </c>
      <c r="E357" s="9">
        <v>20000</v>
      </c>
      <c r="F357" s="84">
        <v>0</v>
      </c>
      <c r="G357" s="84">
        <v>0</v>
      </c>
      <c r="H357" s="84">
        <f t="shared" si="5"/>
        <v>20000</v>
      </c>
    </row>
    <row r="358" spans="1:8">
      <c r="A358" s="20" t="s">
        <v>601</v>
      </c>
      <c r="B358" s="5" t="s">
        <v>13</v>
      </c>
      <c r="C358" s="5">
        <v>81117</v>
      </c>
      <c r="D358" s="4" t="s">
        <v>602</v>
      </c>
      <c r="E358" s="9">
        <v>0</v>
      </c>
      <c r="F358" s="84">
        <v>0</v>
      </c>
      <c r="G358" s="84">
        <v>0</v>
      </c>
      <c r="H358" s="84">
        <f t="shared" si="5"/>
        <v>0</v>
      </c>
    </row>
    <row r="359" spans="1:8">
      <c r="A359" s="20" t="s">
        <v>603</v>
      </c>
      <c r="B359" s="5" t="s">
        <v>13</v>
      </c>
      <c r="C359" s="5">
        <v>81117</v>
      </c>
      <c r="D359" s="4" t="s">
        <v>604</v>
      </c>
      <c r="E359" s="9">
        <v>14000</v>
      </c>
      <c r="F359" s="84">
        <v>0</v>
      </c>
      <c r="G359" s="84">
        <v>0</v>
      </c>
      <c r="H359" s="84">
        <f t="shared" si="5"/>
        <v>14000</v>
      </c>
    </row>
    <row r="360" spans="1:8">
      <c r="A360" s="20" t="s">
        <v>605</v>
      </c>
      <c r="B360" s="5" t="s">
        <v>13</v>
      </c>
      <c r="C360" s="5">
        <v>81117</v>
      </c>
      <c r="D360" s="4" t="s">
        <v>606</v>
      </c>
      <c r="E360" s="9">
        <v>0</v>
      </c>
      <c r="F360" s="84">
        <v>0</v>
      </c>
      <c r="G360" s="84">
        <v>0</v>
      </c>
      <c r="H360" s="84">
        <f t="shared" si="5"/>
        <v>0</v>
      </c>
    </row>
    <row r="361" spans="1:8">
      <c r="A361" s="20">
        <v>786360</v>
      </c>
      <c r="B361" s="5" t="s">
        <v>13</v>
      </c>
      <c r="C361" s="5"/>
      <c r="D361" s="4" t="s">
        <v>607</v>
      </c>
      <c r="E361" s="9">
        <v>0</v>
      </c>
      <c r="F361" s="84">
        <v>0</v>
      </c>
      <c r="G361" s="84">
        <v>0</v>
      </c>
      <c r="H361" s="84">
        <f t="shared" si="5"/>
        <v>0</v>
      </c>
    </row>
    <row r="362" spans="1:8">
      <c r="A362" s="20" t="s">
        <v>608</v>
      </c>
      <c r="B362" s="5" t="s">
        <v>13</v>
      </c>
      <c r="C362" s="5"/>
      <c r="D362" s="4" t="s">
        <v>609</v>
      </c>
      <c r="E362" s="9">
        <v>0</v>
      </c>
      <c r="F362" s="84">
        <v>0</v>
      </c>
      <c r="G362" s="84">
        <v>0</v>
      </c>
      <c r="H362" s="84">
        <f t="shared" si="5"/>
        <v>0</v>
      </c>
    </row>
    <row r="363" spans="1:8">
      <c r="A363" s="20" t="s">
        <v>610</v>
      </c>
      <c r="B363" s="5" t="s">
        <v>13</v>
      </c>
      <c r="C363" s="5">
        <v>84800</v>
      </c>
      <c r="D363" s="4" t="s">
        <v>611</v>
      </c>
      <c r="E363" s="9">
        <v>0</v>
      </c>
      <c r="F363" s="84">
        <v>0</v>
      </c>
      <c r="G363" s="84">
        <v>0</v>
      </c>
      <c r="H363" s="84">
        <f t="shared" si="5"/>
        <v>0</v>
      </c>
    </row>
    <row r="364" spans="1:8">
      <c r="A364" s="20" t="s">
        <v>612</v>
      </c>
      <c r="B364" s="5" t="s">
        <v>13</v>
      </c>
      <c r="C364" s="5">
        <v>84800</v>
      </c>
      <c r="D364" s="4" t="s">
        <v>613</v>
      </c>
      <c r="E364" s="9">
        <v>0</v>
      </c>
      <c r="F364" s="84">
        <v>0</v>
      </c>
      <c r="G364" s="84">
        <v>0</v>
      </c>
      <c r="H364" s="84">
        <f t="shared" si="5"/>
        <v>0</v>
      </c>
    </row>
    <row r="365" spans="1:8">
      <c r="A365" s="20" t="s">
        <v>614</v>
      </c>
      <c r="B365" s="5" t="s">
        <v>13</v>
      </c>
      <c r="C365" s="5">
        <v>84800</v>
      </c>
      <c r="D365" s="4" t="s">
        <v>615</v>
      </c>
      <c r="E365" s="9">
        <v>0</v>
      </c>
      <c r="F365" s="84">
        <v>0</v>
      </c>
      <c r="G365" s="84">
        <v>0</v>
      </c>
      <c r="H365" s="84">
        <f t="shared" si="5"/>
        <v>0</v>
      </c>
    </row>
    <row r="366" spans="1:8">
      <c r="A366" s="20" t="s">
        <v>616</v>
      </c>
      <c r="B366" s="5" t="s">
        <v>13</v>
      </c>
      <c r="C366" s="5">
        <v>84800</v>
      </c>
      <c r="D366" s="4" t="s">
        <v>617</v>
      </c>
      <c r="E366" s="9">
        <v>-200</v>
      </c>
      <c r="F366" s="84">
        <v>0</v>
      </c>
      <c r="G366" s="84">
        <v>200</v>
      </c>
      <c r="H366" s="84">
        <f t="shared" si="5"/>
        <v>-400</v>
      </c>
    </row>
    <row r="367" spans="1:8">
      <c r="A367" s="20" t="s">
        <v>618</v>
      </c>
      <c r="B367" s="5" t="s">
        <v>13</v>
      </c>
      <c r="C367" s="5">
        <v>84800</v>
      </c>
      <c r="D367" s="4" t="s">
        <v>619</v>
      </c>
      <c r="E367" s="9">
        <v>0</v>
      </c>
      <c r="F367" s="84">
        <v>0</v>
      </c>
      <c r="G367" s="84">
        <v>0</v>
      </c>
      <c r="H367" s="84">
        <f t="shared" si="5"/>
        <v>0</v>
      </c>
    </row>
    <row r="368" spans="1:8">
      <c r="A368" s="20" t="s">
        <v>620</v>
      </c>
      <c r="B368" s="5" t="s">
        <v>13</v>
      </c>
      <c r="C368" s="5">
        <v>82400</v>
      </c>
      <c r="D368" s="4" t="s">
        <v>621</v>
      </c>
      <c r="E368" s="9">
        <v>0</v>
      </c>
      <c r="F368" s="84">
        <v>0</v>
      </c>
      <c r="G368" s="84">
        <v>0</v>
      </c>
      <c r="H368" s="84">
        <f t="shared" si="5"/>
        <v>0</v>
      </c>
    </row>
    <row r="369" spans="1:8">
      <c r="A369" s="20" t="s">
        <v>622</v>
      </c>
      <c r="B369" s="5" t="s">
        <v>13</v>
      </c>
      <c r="C369" s="5">
        <v>82400</v>
      </c>
      <c r="D369" s="4" t="s">
        <v>623</v>
      </c>
      <c r="E369" s="9">
        <v>0</v>
      </c>
      <c r="F369" s="84">
        <v>0</v>
      </c>
      <c r="G369" s="84">
        <v>0</v>
      </c>
      <c r="H369" s="84">
        <f t="shared" si="5"/>
        <v>0</v>
      </c>
    </row>
    <row r="370" spans="1:8">
      <c r="A370" s="20" t="s">
        <v>624</v>
      </c>
      <c r="B370" s="5" t="s">
        <v>13</v>
      </c>
      <c r="C370" s="5">
        <v>82400</v>
      </c>
      <c r="D370" s="4" t="s">
        <v>625</v>
      </c>
      <c r="E370" s="9">
        <v>0</v>
      </c>
      <c r="F370" s="84">
        <v>0</v>
      </c>
      <c r="G370" s="84">
        <v>0</v>
      </c>
      <c r="H370" s="84">
        <f t="shared" si="5"/>
        <v>0</v>
      </c>
    </row>
    <row r="371" spans="1:8">
      <c r="A371" s="20" t="s">
        <v>626</v>
      </c>
      <c r="B371" s="5" t="s">
        <v>13</v>
      </c>
      <c r="C371" s="5">
        <v>82400</v>
      </c>
      <c r="D371" s="4" t="s">
        <v>627</v>
      </c>
      <c r="E371" s="9">
        <v>0</v>
      </c>
      <c r="F371" s="84">
        <v>0</v>
      </c>
      <c r="G371" s="84">
        <v>0</v>
      </c>
      <c r="H371" s="84">
        <f t="shared" si="5"/>
        <v>0</v>
      </c>
    </row>
    <row r="372" spans="1:8">
      <c r="A372" s="20" t="s">
        <v>628</v>
      </c>
      <c r="B372" s="5" t="s">
        <v>13</v>
      </c>
      <c r="C372" s="5">
        <v>82400</v>
      </c>
      <c r="D372" s="4" t="s">
        <v>629</v>
      </c>
      <c r="E372" s="9">
        <v>0</v>
      </c>
      <c r="F372" s="84">
        <v>0</v>
      </c>
      <c r="G372" s="84">
        <v>0</v>
      </c>
      <c r="H372" s="84">
        <f t="shared" si="5"/>
        <v>0</v>
      </c>
    </row>
    <row r="373" spans="1:8">
      <c r="A373" s="20" t="s">
        <v>630</v>
      </c>
      <c r="B373" s="5" t="s">
        <v>13</v>
      </c>
      <c r="C373" s="5">
        <v>82400</v>
      </c>
      <c r="D373" s="4" t="s">
        <v>631</v>
      </c>
      <c r="E373" s="9">
        <v>0</v>
      </c>
      <c r="F373" s="84">
        <v>0</v>
      </c>
      <c r="G373" s="84">
        <v>0</v>
      </c>
      <c r="H373" s="84">
        <f t="shared" si="5"/>
        <v>0</v>
      </c>
    </row>
    <row r="374" spans="1:8">
      <c r="A374" s="20" t="s">
        <v>632</v>
      </c>
      <c r="B374" s="5" t="s">
        <v>13</v>
      </c>
      <c r="C374" s="5">
        <v>82400</v>
      </c>
      <c r="D374" s="4" t="s">
        <v>633</v>
      </c>
      <c r="E374" s="9">
        <v>0</v>
      </c>
      <c r="F374" s="84">
        <v>0</v>
      </c>
      <c r="G374" s="84">
        <v>0</v>
      </c>
      <c r="H374" s="84">
        <f t="shared" si="5"/>
        <v>0</v>
      </c>
    </row>
    <row r="375" spans="1:8">
      <c r="A375" s="20">
        <v>786930</v>
      </c>
      <c r="B375" s="5" t="s">
        <v>13</v>
      </c>
      <c r="C375" s="5"/>
      <c r="D375" s="4" t="s">
        <v>634</v>
      </c>
      <c r="E375" s="9">
        <v>0</v>
      </c>
      <c r="F375" s="84">
        <v>0</v>
      </c>
      <c r="G375" s="84">
        <v>0</v>
      </c>
      <c r="H375" s="84">
        <f t="shared" si="5"/>
        <v>0</v>
      </c>
    </row>
    <row r="376" spans="1:8">
      <c r="A376" s="20" t="s">
        <v>635</v>
      </c>
      <c r="B376" s="5" t="s">
        <v>13</v>
      </c>
      <c r="C376" s="5">
        <v>83107</v>
      </c>
      <c r="D376" s="4" t="s">
        <v>636</v>
      </c>
      <c r="E376" s="9">
        <v>0</v>
      </c>
      <c r="F376" s="84">
        <v>0</v>
      </c>
      <c r="G376" s="84">
        <v>0</v>
      </c>
      <c r="H376" s="84">
        <f t="shared" si="5"/>
        <v>0</v>
      </c>
    </row>
    <row r="377" spans="1:8">
      <c r="A377" s="20" t="s">
        <v>637</v>
      </c>
      <c r="B377" s="5" t="s">
        <v>13</v>
      </c>
      <c r="C377" s="5">
        <v>83107</v>
      </c>
      <c r="D377" s="4" t="s">
        <v>638</v>
      </c>
      <c r="E377" s="9">
        <v>0</v>
      </c>
      <c r="F377" s="84">
        <v>0</v>
      </c>
      <c r="G377" s="84">
        <v>0</v>
      </c>
      <c r="H377" s="84">
        <f t="shared" si="5"/>
        <v>0</v>
      </c>
    </row>
    <row r="378" spans="1:8">
      <c r="A378" s="20" t="s">
        <v>639</v>
      </c>
      <c r="B378" s="5" t="s">
        <v>13</v>
      </c>
      <c r="C378" s="5">
        <v>83107</v>
      </c>
      <c r="D378" s="4" t="s">
        <v>640</v>
      </c>
      <c r="E378" s="9">
        <v>0</v>
      </c>
      <c r="F378" s="84">
        <v>0</v>
      </c>
      <c r="G378" s="84">
        <v>0</v>
      </c>
      <c r="H378" s="84">
        <f t="shared" si="5"/>
        <v>0</v>
      </c>
    </row>
    <row r="379" spans="1:8">
      <c r="A379" s="20" t="s">
        <v>641</v>
      </c>
      <c r="B379" s="5" t="s">
        <v>13</v>
      </c>
      <c r="C379" s="5">
        <v>83107</v>
      </c>
      <c r="D379" s="4" t="s">
        <v>642</v>
      </c>
      <c r="E379" s="9">
        <v>0</v>
      </c>
      <c r="F379" s="84">
        <v>0</v>
      </c>
      <c r="G379" s="84">
        <v>0</v>
      </c>
      <c r="H379" s="84">
        <f t="shared" si="5"/>
        <v>0</v>
      </c>
    </row>
    <row r="380" spans="1:8">
      <c r="A380" s="20" t="s">
        <v>643</v>
      </c>
      <c r="B380" s="5" t="s">
        <v>13</v>
      </c>
      <c r="C380" s="5">
        <v>83107</v>
      </c>
      <c r="D380" s="4" t="s">
        <v>644</v>
      </c>
      <c r="E380" s="9">
        <v>182500</v>
      </c>
      <c r="F380" s="84">
        <v>180500</v>
      </c>
      <c r="G380" s="84">
        <v>0</v>
      </c>
      <c r="H380" s="84">
        <f t="shared" si="5"/>
        <v>363000</v>
      </c>
    </row>
    <row r="381" spans="1:8">
      <c r="A381" s="20" t="s">
        <v>645</v>
      </c>
      <c r="B381" s="5" t="s">
        <v>13</v>
      </c>
      <c r="C381" s="5">
        <v>83107</v>
      </c>
      <c r="D381" s="4" t="s">
        <v>646</v>
      </c>
      <c r="E381" s="9">
        <v>0</v>
      </c>
      <c r="F381" s="84">
        <v>0</v>
      </c>
      <c r="G381" s="84">
        <v>0</v>
      </c>
      <c r="H381" s="84">
        <f t="shared" si="5"/>
        <v>0</v>
      </c>
    </row>
    <row r="382" spans="1:8">
      <c r="A382" s="114">
        <v>786990</v>
      </c>
      <c r="B382" s="115" t="s">
        <v>13</v>
      </c>
      <c r="C382" s="115">
        <v>83107</v>
      </c>
      <c r="D382" s="116" t="s">
        <v>757</v>
      </c>
      <c r="E382" s="117">
        <v>0</v>
      </c>
      <c r="F382" s="118">
        <v>3000</v>
      </c>
      <c r="G382" s="118">
        <v>0</v>
      </c>
      <c r="H382" s="118">
        <f t="shared" si="5"/>
        <v>3000</v>
      </c>
    </row>
    <row r="383" spans="1:8">
      <c r="A383" s="20" t="s">
        <v>647</v>
      </c>
      <c r="B383" s="5" t="s">
        <v>13</v>
      </c>
      <c r="C383" s="5">
        <v>81800</v>
      </c>
      <c r="D383" s="4" t="s">
        <v>648</v>
      </c>
      <c r="E383" s="9">
        <v>3510407</v>
      </c>
      <c r="F383" s="84">
        <v>3510407</v>
      </c>
      <c r="G383" s="84">
        <v>0</v>
      </c>
      <c r="H383" s="84">
        <f t="shared" si="5"/>
        <v>7020814</v>
      </c>
    </row>
    <row r="384" spans="1:8">
      <c r="A384" s="20" t="s">
        <v>649</v>
      </c>
      <c r="B384" s="5" t="s">
        <v>13</v>
      </c>
      <c r="C384" s="5">
        <v>81901</v>
      </c>
      <c r="D384" s="4" t="s">
        <v>650</v>
      </c>
      <c r="E384" s="9">
        <v>0</v>
      </c>
      <c r="F384" s="84">
        <v>0</v>
      </c>
      <c r="G384" s="84">
        <v>0</v>
      </c>
      <c r="H384" s="84">
        <f t="shared" si="5"/>
        <v>0</v>
      </c>
    </row>
    <row r="385" spans="1:8">
      <c r="A385" s="20" t="s">
        <v>651</v>
      </c>
      <c r="B385" s="5" t="s">
        <v>13</v>
      </c>
      <c r="C385" s="5">
        <v>81901</v>
      </c>
      <c r="D385" s="4" t="s">
        <v>652</v>
      </c>
      <c r="E385" s="9">
        <v>446347</v>
      </c>
      <c r="F385" s="84">
        <v>446347</v>
      </c>
      <c r="G385" s="84">
        <v>0</v>
      </c>
      <c r="H385" s="84">
        <f t="shared" si="5"/>
        <v>892694</v>
      </c>
    </row>
    <row r="386" spans="1:8">
      <c r="A386" s="20" t="s">
        <v>653</v>
      </c>
      <c r="B386" s="5" t="s">
        <v>13</v>
      </c>
      <c r="C386" s="5">
        <v>81902</v>
      </c>
      <c r="D386" s="4" t="s">
        <v>654</v>
      </c>
      <c r="E386" s="9">
        <v>0</v>
      </c>
      <c r="F386" s="84">
        <v>0</v>
      </c>
      <c r="G386" s="84">
        <v>0</v>
      </c>
      <c r="H386" s="84">
        <f t="shared" si="5"/>
        <v>0</v>
      </c>
    </row>
    <row r="387" spans="1:8">
      <c r="A387" s="20" t="s">
        <v>655</v>
      </c>
      <c r="B387" s="5" t="s">
        <v>13</v>
      </c>
      <c r="C387" s="5">
        <v>81902</v>
      </c>
      <c r="D387" s="4" t="s">
        <v>656</v>
      </c>
      <c r="E387" s="9">
        <v>1180000</v>
      </c>
      <c r="F387" s="84">
        <v>1180000</v>
      </c>
      <c r="G387" s="84">
        <v>0</v>
      </c>
      <c r="H387" s="84">
        <f t="shared" si="5"/>
        <v>2360000</v>
      </c>
    </row>
    <row r="388" spans="1:8">
      <c r="A388" s="20" t="s">
        <v>657</v>
      </c>
      <c r="B388" s="5" t="s">
        <v>13</v>
      </c>
      <c r="C388" s="5">
        <v>81902</v>
      </c>
      <c r="D388" s="4" t="s">
        <v>658</v>
      </c>
      <c r="E388" s="9">
        <v>0</v>
      </c>
      <c r="F388" s="84">
        <v>0</v>
      </c>
      <c r="G388" s="84">
        <v>0</v>
      </c>
      <c r="H388" s="84">
        <f t="shared" si="5"/>
        <v>0</v>
      </c>
    </row>
    <row r="389" spans="1:8">
      <c r="A389" s="20" t="s">
        <v>659</v>
      </c>
      <c r="B389" s="5" t="s">
        <v>13</v>
      </c>
      <c r="C389" s="5"/>
      <c r="D389" s="4" t="s">
        <v>660</v>
      </c>
      <c r="E389" s="9">
        <v>0</v>
      </c>
      <c r="F389" s="84">
        <v>0</v>
      </c>
      <c r="G389" s="84">
        <v>0</v>
      </c>
      <c r="H389" s="84">
        <f t="shared" si="5"/>
        <v>0</v>
      </c>
    </row>
    <row r="390" spans="1:8">
      <c r="A390" s="20" t="s">
        <v>661</v>
      </c>
      <c r="B390" s="5" t="s">
        <v>13</v>
      </c>
      <c r="C390" s="5"/>
      <c r="D390" s="4" t="s">
        <v>662</v>
      </c>
      <c r="E390" s="9">
        <v>0</v>
      </c>
      <c r="F390" s="84">
        <v>0</v>
      </c>
      <c r="G390" s="84">
        <v>0</v>
      </c>
      <c r="H390" s="84">
        <f t="shared" si="5"/>
        <v>0</v>
      </c>
    </row>
    <row r="391" spans="1:8">
      <c r="A391" s="20" t="s">
        <v>663</v>
      </c>
      <c r="B391" s="5" t="s">
        <v>13</v>
      </c>
      <c r="C391" s="5">
        <v>81700</v>
      </c>
      <c r="D391" s="4" t="s">
        <v>664</v>
      </c>
      <c r="E391" s="9">
        <v>0</v>
      </c>
      <c r="F391" s="84">
        <v>0</v>
      </c>
      <c r="G391" s="84">
        <v>0</v>
      </c>
      <c r="H391" s="84">
        <f t="shared" si="5"/>
        <v>0</v>
      </c>
    </row>
    <row r="392" spans="1:8">
      <c r="A392" s="20" t="s">
        <v>665</v>
      </c>
      <c r="B392" s="5" t="s">
        <v>13</v>
      </c>
      <c r="C392" s="5">
        <v>81700</v>
      </c>
      <c r="D392" s="4" t="s">
        <v>666</v>
      </c>
      <c r="E392" s="9">
        <v>0</v>
      </c>
      <c r="F392" s="84">
        <v>0</v>
      </c>
      <c r="G392" s="84">
        <v>0</v>
      </c>
      <c r="H392" s="84">
        <f t="shared" si="5"/>
        <v>0</v>
      </c>
    </row>
    <row r="393" spans="1:8">
      <c r="A393" s="20" t="s">
        <v>667</v>
      </c>
      <c r="B393" s="5" t="s">
        <v>13</v>
      </c>
      <c r="C393" s="5">
        <v>81700</v>
      </c>
      <c r="D393" s="4" t="s">
        <v>668</v>
      </c>
      <c r="E393" s="9">
        <v>0</v>
      </c>
      <c r="F393" s="84">
        <v>0</v>
      </c>
      <c r="G393" s="84">
        <v>0</v>
      </c>
      <c r="H393" s="84">
        <f t="shared" si="5"/>
        <v>0</v>
      </c>
    </row>
    <row r="394" spans="1:8">
      <c r="A394" s="20" t="s">
        <v>669</v>
      </c>
      <c r="B394" s="5" t="s">
        <v>13</v>
      </c>
      <c r="C394" s="5">
        <v>81700</v>
      </c>
      <c r="D394" s="4" t="s">
        <v>670</v>
      </c>
      <c r="E394" s="9">
        <v>0</v>
      </c>
      <c r="F394" s="84">
        <v>0</v>
      </c>
      <c r="G394" s="84">
        <v>0</v>
      </c>
      <c r="H394" s="84">
        <f t="shared" si="5"/>
        <v>0</v>
      </c>
    </row>
    <row r="395" spans="1:8">
      <c r="A395" s="20" t="s">
        <v>671</v>
      </c>
      <c r="B395" s="5" t="s">
        <v>13</v>
      </c>
      <c r="C395" s="5">
        <v>81700</v>
      </c>
      <c r="D395" s="4" t="s">
        <v>672</v>
      </c>
      <c r="E395" s="9">
        <v>0</v>
      </c>
      <c r="F395" s="84">
        <v>0</v>
      </c>
      <c r="G395" s="84">
        <v>0</v>
      </c>
      <c r="H395" s="84">
        <f t="shared" si="5"/>
        <v>0</v>
      </c>
    </row>
    <row r="396" spans="1:8">
      <c r="A396" s="20" t="s">
        <v>673</v>
      </c>
      <c r="B396" s="5" t="s">
        <v>13</v>
      </c>
      <c r="C396" s="5">
        <v>81700</v>
      </c>
      <c r="D396" s="4" t="s">
        <v>674</v>
      </c>
      <c r="E396" s="9">
        <v>0</v>
      </c>
      <c r="F396" s="84">
        <v>0</v>
      </c>
      <c r="G396" s="84">
        <v>0</v>
      </c>
      <c r="H396" s="84">
        <f t="shared" si="5"/>
        <v>0</v>
      </c>
    </row>
    <row r="397" spans="1:8">
      <c r="A397" s="20">
        <v>788197</v>
      </c>
      <c r="B397" s="5" t="s">
        <v>13</v>
      </c>
      <c r="C397" s="5">
        <v>85400</v>
      </c>
      <c r="D397" s="4" t="s">
        <v>675</v>
      </c>
      <c r="E397" s="9">
        <v>0</v>
      </c>
      <c r="F397" s="84">
        <v>0</v>
      </c>
      <c r="G397" s="84">
        <v>0</v>
      </c>
      <c r="H397" s="84">
        <f t="shared" si="5"/>
        <v>0</v>
      </c>
    </row>
    <row r="398" spans="1:8">
      <c r="A398" s="20" t="s">
        <v>676</v>
      </c>
      <c r="B398" s="5" t="s">
        <v>13</v>
      </c>
      <c r="C398" s="5">
        <v>85400</v>
      </c>
      <c r="D398" s="4" t="s">
        <v>677</v>
      </c>
      <c r="E398" s="9">
        <v>0</v>
      </c>
      <c r="F398" s="84">
        <v>0</v>
      </c>
      <c r="G398" s="84">
        <v>0</v>
      </c>
      <c r="H398" s="84">
        <f t="shared" si="5"/>
        <v>0</v>
      </c>
    </row>
    <row r="399" spans="1:8">
      <c r="A399" s="120" t="s">
        <v>678</v>
      </c>
      <c r="B399" s="121" t="s">
        <v>13</v>
      </c>
      <c r="C399" s="121">
        <v>85400</v>
      </c>
      <c r="D399" s="122" t="s">
        <v>679</v>
      </c>
      <c r="E399" s="56">
        <v>44835971</v>
      </c>
      <c r="F399" s="124">
        <v>37751242</v>
      </c>
      <c r="G399" s="124">
        <v>5185547</v>
      </c>
      <c r="H399" s="124">
        <f t="shared" si="5"/>
        <v>77401666</v>
      </c>
    </row>
    <row r="400" spans="1:8">
      <c r="A400" s="20" t="s">
        <v>680</v>
      </c>
      <c r="B400" s="5" t="s">
        <v>13</v>
      </c>
      <c r="C400" s="5">
        <v>85400</v>
      </c>
      <c r="D400" s="4" t="s">
        <v>681</v>
      </c>
      <c r="E400" s="9">
        <v>0</v>
      </c>
      <c r="F400" s="84">
        <v>0</v>
      </c>
      <c r="G400" s="84">
        <v>0</v>
      </c>
      <c r="H400" s="84">
        <f t="shared" ref="H400:H420" si="6">E400+F400-G400</f>
        <v>0</v>
      </c>
    </row>
    <row r="401" spans="1:9">
      <c r="A401" s="73"/>
      <c r="B401" s="74" t="s">
        <v>13</v>
      </c>
      <c r="C401" s="74">
        <v>85700</v>
      </c>
      <c r="D401" s="75" t="s">
        <v>682</v>
      </c>
      <c r="E401" s="76">
        <v>0</v>
      </c>
      <c r="F401" s="86">
        <v>0</v>
      </c>
      <c r="G401" s="86">
        <v>0</v>
      </c>
      <c r="H401" s="86">
        <f t="shared" si="6"/>
        <v>0</v>
      </c>
    </row>
    <row r="402" spans="1:9">
      <c r="A402" s="20">
        <v>789610</v>
      </c>
      <c r="B402" s="5" t="s">
        <v>13</v>
      </c>
      <c r="C402" s="5"/>
      <c r="D402" s="4" t="s">
        <v>683</v>
      </c>
      <c r="E402" s="9">
        <v>0</v>
      </c>
      <c r="F402" s="84">
        <v>0</v>
      </c>
      <c r="G402" s="84">
        <v>0</v>
      </c>
      <c r="H402" s="84">
        <f t="shared" si="6"/>
        <v>0</v>
      </c>
    </row>
    <row r="403" spans="1:9">
      <c r="A403" s="20">
        <v>789620</v>
      </c>
      <c r="B403" s="5" t="s">
        <v>13</v>
      </c>
      <c r="C403" s="5"/>
      <c r="D403" s="4" t="s">
        <v>684</v>
      </c>
      <c r="E403" s="9">
        <v>0</v>
      </c>
      <c r="F403" s="84">
        <v>0</v>
      </c>
      <c r="G403" s="84">
        <v>0</v>
      </c>
      <c r="H403" s="84">
        <f t="shared" si="6"/>
        <v>0</v>
      </c>
    </row>
    <row r="404" spans="1:9">
      <c r="A404" s="20">
        <v>789700</v>
      </c>
      <c r="B404" s="5" t="s">
        <v>13</v>
      </c>
      <c r="C404" s="5"/>
      <c r="D404" s="4" t="s">
        <v>685</v>
      </c>
      <c r="E404" s="9">
        <v>0</v>
      </c>
      <c r="F404" s="84">
        <v>0</v>
      </c>
      <c r="G404" s="84">
        <v>0</v>
      </c>
      <c r="H404" s="84">
        <f t="shared" si="6"/>
        <v>0</v>
      </c>
    </row>
    <row r="405" spans="1:9">
      <c r="A405" s="20" t="s">
        <v>686</v>
      </c>
      <c r="B405" s="5" t="s">
        <v>13</v>
      </c>
      <c r="C405" s="5">
        <v>90100</v>
      </c>
      <c r="D405" s="4" t="s">
        <v>687</v>
      </c>
      <c r="E405" s="9">
        <v>0</v>
      </c>
      <c r="F405" s="84">
        <v>0</v>
      </c>
      <c r="G405" s="84">
        <v>158248</v>
      </c>
      <c r="H405" s="84">
        <f t="shared" si="6"/>
        <v>-158248</v>
      </c>
    </row>
    <row r="406" spans="1:9">
      <c r="A406" s="20" t="s">
        <v>688</v>
      </c>
      <c r="B406" s="5" t="s">
        <v>13</v>
      </c>
      <c r="C406" s="5">
        <v>90100</v>
      </c>
      <c r="D406" s="4" t="s">
        <v>689</v>
      </c>
      <c r="E406" s="9">
        <v>0</v>
      </c>
      <c r="F406" s="84">
        <v>0</v>
      </c>
      <c r="G406" s="84">
        <v>0</v>
      </c>
      <c r="H406" s="84">
        <f t="shared" si="6"/>
        <v>0</v>
      </c>
    </row>
    <row r="407" spans="1:9">
      <c r="A407" s="20" t="s">
        <v>690</v>
      </c>
      <c r="B407" s="5" t="s">
        <v>13</v>
      </c>
      <c r="C407" s="5"/>
      <c r="D407" s="4" t="s">
        <v>691</v>
      </c>
      <c r="E407" s="9">
        <v>0</v>
      </c>
      <c r="F407" s="84">
        <v>0</v>
      </c>
      <c r="G407" s="84">
        <v>0</v>
      </c>
      <c r="H407" s="84">
        <f t="shared" si="6"/>
        <v>0</v>
      </c>
    </row>
    <row r="408" spans="1:9">
      <c r="A408" s="20" t="s">
        <v>692</v>
      </c>
      <c r="B408" s="5" t="s">
        <v>13</v>
      </c>
      <c r="C408" s="5"/>
      <c r="D408" s="4" t="s">
        <v>693</v>
      </c>
      <c r="E408" s="9">
        <v>0</v>
      </c>
      <c r="F408" s="84">
        <v>0</v>
      </c>
      <c r="G408" s="84">
        <v>0</v>
      </c>
      <c r="H408" s="84">
        <f t="shared" si="6"/>
        <v>0</v>
      </c>
    </row>
    <row r="409" spans="1:9">
      <c r="A409" s="20" t="s">
        <v>694</v>
      </c>
      <c r="B409" s="5" t="s">
        <v>13</v>
      </c>
      <c r="C409" s="5">
        <v>92200</v>
      </c>
      <c r="D409" s="4" t="s">
        <v>695</v>
      </c>
      <c r="E409" s="9">
        <v>0</v>
      </c>
      <c r="F409" s="84">
        <v>0</v>
      </c>
      <c r="G409" s="84">
        <v>0</v>
      </c>
      <c r="H409" s="84">
        <f t="shared" si="6"/>
        <v>0</v>
      </c>
    </row>
    <row r="410" spans="1:9">
      <c r="A410" s="20" t="s">
        <v>696</v>
      </c>
      <c r="B410" s="5" t="s">
        <v>13</v>
      </c>
      <c r="C410" s="5">
        <v>92200</v>
      </c>
      <c r="D410" s="4" t="s">
        <v>697</v>
      </c>
      <c r="E410" s="9">
        <v>0</v>
      </c>
      <c r="F410" s="84">
        <v>0</v>
      </c>
      <c r="G410" s="84">
        <v>0</v>
      </c>
      <c r="H410" s="84">
        <f t="shared" si="6"/>
        <v>0</v>
      </c>
    </row>
    <row r="411" spans="1:9">
      <c r="A411" s="20" t="s">
        <v>698</v>
      </c>
      <c r="B411" s="5" t="s">
        <v>13</v>
      </c>
      <c r="C411" s="5">
        <v>92200</v>
      </c>
      <c r="D411" s="4" t="s">
        <v>699</v>
      </c>
      <c r="E411" s="9">
        <v>0</v>
      </c>
      <c r="F411" s="84">
        <v>0</v>
      </c>
      <c r="G411" s="84">
        <v>0</v>
      </c>
      <c r="H411" s="84">
        <f t="shared" si="6"/>
        <v>0</v>
      </c>
    </row>
    <row r="412" spans="1:9">
      <c r="A412" s="20" t="s">
        <v>700</v>
      </c>
      <c r="B412" s="5" t="s">
        <v>13</v>
      </c>
      <c r="C412" s="5">
        <v>92200</v>
      </c>
      <c r="D412" s="4" t="s">
        <v>701</v>
      </c>
      <c r="E412" s="9">
        <v>-5612180</v>
      </c>
      <c r="F412" s="84">
        <v>0</v>
      </c>
      <c r="G412" s="84">
        <v>7571784</v>
      </c>
      <c r="H412" s="84">
        <f t="shared" si="6"/>
        <v>-13183964</v>
      </c>
    </row>
    <row r="413" spans="1:9">
      <c r="A413" s="20" t="s">
        <v>702</v>
      </c>
      <c r="B413" s="5" t="s">
        <v>13</v>
      </c>
      <c r="C413" s="5">
        <v>92200</v>
      </c>
      <c r="D413" s="4" t="s">
        <v>703</v>
      </c>
      <c r="E413" s="9">
        <v>0</v>
      </c>
      <c r="F413" s="84">
        <v>0</v>
      </c>
      <c r="G413" s="84">
        <v>0</v>
      </c>
      <c r="H413" s="84">
        <f t="shared" si="6"/>
        <v>0</v>
      </c>
    </row>
    <row r="414" spans="1:9">
      <c r="A414" s="20">
        <v>835802</v>
      </c>
      <c r="B414" s="5" t="s">
        <v>13</v>
      </c>
      <c r="C414" s="5">
        <v>95200</v>
      </c>
      <c r="D414" s="4" t="s">
        <v>704</v>
      </c>
      <c r="E414" s="9">
        <v>0</v>
      </c>
      <c r="F414" s="84">
        <v>0</v>
      </c>
      <c r="G414" s="84">
        <v>0</v>
      </c>
      <c r="H414" s="84">
        <f t="shared" si="6"/>
        <v>0</v>
      </c>
    </row>
    <row r="415" spans="1:9">
      <c r="A415" s="20" t="s">
        <v>705</v>
      </c>
      <c r="B415" s="5" t="s">
        <v>13</v>
      </c>
      <c r="C415" s="5">
        <v>93500</v>
      </c>
      <c r="D415" s="4" t="s">
        <v>706</v>
      </c>
      <c r="E415" s="9">
        <v>0</v>
      </c>
      <c r="F415" s="84">
        <v>0</v>
      </c>
      <c r="G415" s="84">
        <v>0</v>
      </c>
      <c r="H415" s="84">
        <f t="shared" si="6"/>
        <v>0</v>
      </c>
    </row>
    <row r="416" spans="1:9">
      <c r="A416" s="107" t="s">
        <v>707</v>
      </c>
      <c r="B416" s="108" t="s">
        <v>13</v>
      </c>
      <c r="C416" s="108">
        <v>93500</v>
      </c>
      <c r="D416" s="109" t="s">
        <v>708</v>
      </c>
      <c r="E416" s="110">
        <v>-1273770</v>
      </c>
      <c r="F416" s="111">
        <v>113461491</v>
      </c>
      <c r="G416" s="111">
        <v>403248100</v>
      </c>
      <c r="H416" s="111">
        <f t="shared" si="6"/>
        <v>-291060379</v>
      </c>
      <c r="I416" s="112"/>
    </row>
    <row r="417" spans="1:8">
      <c r="A417" s="20">
        <v>849710</v>
      </c>
      <c r="B417" s="5" t="s">
        <v>13</v>
      </c>
      <c r="C417" s="5"/>
      <c r="D417" s="4" t="s">
        <v>709</v>
      </c>
      <c r="E417" s="9">
        <v>0</v>
      </c>
      <c r="F417" s="84">
        <v>0</v>
      </c>
      <c r="G417" s="84">
        <v>0</v>
      </c>
      <c r="H417" s="22">
        <f t="shared" si="6"/>
        <v>0</v>
      </c>
    </row>
    <row r="418" spans="1:8">
      <c r="A418" s="20" t="s">
        <v>710</v>
      </c>
      <c r="B418" s="5" t="s">
        <v>13</v>
      </c>
      <c r="C418" s="5"/>
      <c r="D418" s="4" t="s">
        <v>711</v>
      </c>
      <c r="E418" s="9">
        <v>0</v>
      </c>
      <c r="F418" s="84">
        <v>0</v>
      </c>
      <c r="G418" s="84">
        <v>0</v>
      </c>
      <c r="H418" s="22">
        <f t="shared" si="6"/>
        <v>0</v>
      </c>
    </row>
    <row r="419" spans="1:8">
      <c r="A419" s="114"/>
      <c r="B419" s="115" t="s">
        <v>13</v>
      </c>
      <c r="C419" s="115">
        <v>85800</v>
      </c>
      <c r="D419" s="116" t="s">
        <v>713</v>
      </c>
      <c r="E419" s="117">
        <v>0</v>
      </c>
      <c r="F419" s="118">
        <v>10863892</v>
      </c>
      <c r="G419" s="118">
        <v>0</v>
      </c>
      <c r="H419" s="119">
        <f>E419+F419-G419</f>
        <v>10863892</v>
      </c>
    </row>
    <row r="420" spans="1:8">
      <c r="A420" s="20">
        <v>99800</v>
      </c>
      <c r="B420" s="5" t="s">
        <v>13</v>
      </c>
      <c r="C420" s="5">
        <v>99800</v>
      </c>
      <c r="D420" s="4" t="s">
        <v>714</v>
      </c>
      <c r="E420" s="56">
        <v>0</v>
      </c>
      <c r="F420" s="83">
        <v>0</v>
      </c>
      <c r="G420" s="83">
        <v>0</v>
      </c>
      <c r="H420" s="57">
        <f t="shared" si="6"/>
        <v>0</v>
      </c>
    </row>
    <row r="421" spans="1:8" ht="13.8" thickBot="1">
      <c r="A421" s="24"/>
      <c r="B421" s="24"/>
      <c r="C421" s="24"/>
      <c r="D421" s="24" t="s">
        <v>715</v>
      </c>
      <c r="E421" s="25">
        <f>SUM(E8:E420)</f>
        <v>0</v>
      </c>
      <c r="F421" s="87">
        <f>SUBTOTAL(9,F8:F420)</f>
        <v>11428529463</v>
      </c>
      <c r="G421" s="87">
        <f>SUBTOTAL(9,G8:G420)</f>
        <v>11428529463</v>
      </c>
      <c r="H421" s="25">
        <f>SUM(H8:H420)</f>
        <v>0</v>
      </c>
    </row>
    <row r="422" spans="1:8" ht="13.8" thickTop="1">
      <c r="G422" s="29">
        <f>F421-G421</f>
        <v>0</v>
      </c>
    </row>
  </sheetData>
  <autoFilter ref="A5:H422" xr:uid="{A6F2290C-F85E-4AA3-A0D8-3D42BC050A66}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290C-F85E-4AA3-A0D8-3D42BC050A66}">
  <dimension ref="A1:K419"/>
  <sheetViews>
    <sheetView view="pageBreakPreview" zoomScale="70" zoomScaleNormal="85" zoomScaleSheetLayoutView="70" workbookViewId="0">
      <pane ySplit="7" topLeftCell="A383" activePane="bottomLeft" state="frozen"/>
      <selection activeCell="D74" sqref="D74"/>
      <selection pane="bottomLeft" activeCell="D74" sqref="D74"/>
    </sheetView>
  </sheetViews>
  <sheetFormatPr defaultColWidth="8.69921875" defaultRowHeight="13.2"/>
  <cols>
    <col min="1" max="1" width="13.5" style="8" bestFit="1" customWidth="1"/>
    <col min="2" max="3" width="7.296875" style="8" customWidth="1"/>
    <col min="4" max="4" width="35.09765625" style="8" bestFit="1" customWidth="1"/>
    <col min="5" max="5" width="19.3984375" style="8" customWidth="1"/>
    <col min="6" max="6" width="21" style="29" bestFit="1" customWidth="1"/>
    <col min="7" max="7" width="21.3984375" style="29" bestFit="1" customWidth="1"/>
    <col min="8" max="8" width="18.3984375" style="8" customWidth="1"/>
    <col min="9" max="9" width="1.5" style="8" bestFit="1" customWidth="1"/>
    <col min="10" max="10" width="8.69921875" style="8"/>
    <col min="11" max="11" width="14.296875" style="8" bestFit="1" customWidth="1"/>
    <col min="12" max="16384" width="8.69921875" style="8"/>
  </cols>
  <sheetData>
    <row r="1" spans="1:11">
      <c r="A1" s="1" t="s">
        <v>0</v>
      </c>
      <c r="B1" s="1"/>
      <c r="C1" s="1"/>
      <c r="D1" s="5"/>
      <c r="E1" s="6"/>
      <c r="F1" s="78"/>
      <c r="G1" s="78"/>
      <c r="H1" s="7"/>
    </row>
    <row r="2" spans="1:11">
      <c r="A2" s="1" t="s">
        <v>1</v>
      </c>
      <c r="B2" s="1"/>
      <c r="C2" s="1"/>
      <c r="D2" s="5"/>
      <c r="E2" s="9"/>
      <c r="F2" s="79"/>
      <c r="G2" s="79"/>
      <c r="H2" s="7"/>
    </row>
    <row r="3" spans="1:11">
      <c r="A3" s="1" t="s">
        <v>716</v>
      </c>
      <c r="B3" s="2"/>
      <c r="C3" s="2"/>
      <c r="D3" s="5"/>
      <c r="E3" s="7"/>
      <c r="F3" s="79"/>
      <c r="G3" s="79"/>
      <c r="H3" s="7"/>
    </row>
    <row r="4" spans="1:11">
      <c r="A4" s="1"/>
      <c r="B4" s="1"/>
      <c r="C4" s="1"/>
      <c r="D4" s="5"/>
      <c r="E4" s="7"/>
      <c r="F4" s="79"/>
      <c r="G4" s="79"/>
      <c r="H4" s="7"/>
    </row>
    <row r="5" spans="1:11" s="10" customFormat="1" ht="39.6">
      <c r="A5" s="26" t="s">
        <v>2</v>
      </c>
      <c r="B5" s="26" t="s">
        <v>3</v>
      </c>
      <c r="C5" s="26" t="s">
        <v>4</v>
      </c>
      <c r="D5" s="26" t="s">
        <v>5</v>
      </c>
      <c r="E5" s="27" t="s">
        <v>717</v>
      </c>
      <c r="F5" s="80" t="s">
        <v>7</v>
      </c>
      <c r="G5" s="80" t="s">
        <v>8</v>
      </c>
      <c r="H5" s="28" t="s">
        <v>9</v>
      </c>
    </row>
    <row r="6" spans="1:11" ht="13.8" thickBot="1">
      <c r="A6" s="11" t="s">
        <v>10</v>
      </c>
      <c r="B6" s="11" t="s">
        <v>11</v>
      </c>
      <c r="C6" s="11"/>
      <c r="D6" s="11"/>
      <c r="E6" s="12"/>
      <c r="F6" s="81"/>
      <c r="G6" s="81"/>
      <c r="H6" s="13" t="s">
        <v>12</v>
      </c>
    </row>
    <row r="7" spans="1:11" ht="13.8" thickBot="1">
      <c r="A7" s="14"/>
      <c r="B7" s="14">
        <v>183100</v>
      </c>
      <c r="C7" s="14"/>
      <c r="D7" s="14"/>
      <c r="E7" s="14"/>
      <c r="F7" s="82"/>
      <c r="G7" s="82"/>
      <c r="H7" s="15"/>
    </row>
    <row r="8" spans="1:11">
      <c r="A8" s="20">
        <v>103110</v>
      </c>
      <c r="B8" s="5" t="s">
        <v>13</v>
      </c>
      <c r="C8" s="5">
        <v>10300</v>
      </c>
      <c r="D8" s="4" t="s">
        <v>14</v>
      </c>
      <c r="E8" s="9">
        <v>1871895167</v>
      </c>
      <c r="F8" s="83">
        <v>909952450</v>
      </c>
      <c r="G8" s="83">
        <v>2692602928</v>
      </c>
      <c r="H8" s="22">
        <f t="shared" ref="H8:H73" si="0">E8+F8-G8</f>
        <v>89244689</v>
      </c>
      <c r="K8" s="29"/>
    </row>
    <row r="9" spans="1:11">
      <c r="A9" s="20">
        <v>103120</v>
      </c>
      <c r="B9" s="5" t="s">
        <v>13</v>
      </c>
      <c r="C9" s="5">
        <v>10301</v>
      </c>
      <c r="D9" s="4" t="s">
        <v>15</v>
      </c>
      <c r="E9" s="9">
        <v>4301</v>
      </c>
      <c r="F9" s="83">
        <v>0</v>
      </c>
      <c r="G9" s="83">
        <v>0</v>
      </c>
      <c r="H9" s="22">
        <f t="shared" si="0"/>
        <v>4301</v>
      </c>
    </row>
    <row r="10" spans="1:11">
      <c r="A10" s="20">
        <v>10400</v>
      </c>
      <c r="B10" s="5" t="s">
        <v>13</v>
      </c>
      <c r="C10" s="5">
        <v>10400</v>
      </c>
      <c r="D10" s="4" t="s">
        <v>16</v>
      </c>
      <c r="E10" s="9">
        <v>176412</v>
      </c>
      <c r="F10" s="83">
        <v>1454</v>
      </c>
      <c r="G10" s="83">
        <v>0</v>
      </c>
      <c r="H10" s="22">
        <f t="shared" si="0"/>
        <v>177866</v>
      </c>
    </row>
    <row r="11" spans="1:11">
      <c r="A11" s="20">
        <v>106210</v>
      </c>
      <c r="B11" s="5" t="s">
        <v>13</v>
      </c>
      <c r="C11" s="5">
        <v>10100</v>
      </c>
      <c r="D11" s="4" t="s">
        <v>17</v>
      </c>
      <c r="E11" s="9">
        <v>1025163</v>
      </c>
      <c r="F11" s="84">
        <v>550000</v>
      </c>
      <c r="G11" s="84">
        <v>711690</v>
      </c>
      <c r="H11" s="22">
        <f t="shared" si="0"/>
        <v>863473</v>
      </c>
    </row>
    <row r="12" spans="1:11">
      <c r="A12" s="20">
        <v>109200</v>
      </c>
      <c r="B12" s="5" t="s">
        <v>13</v>
      </c>
      <c r="C12" s="5"/>
      <c r="D12" s="4" t="s">
        <v>18</v>
      </c>
      <c r="E12" s="9">
        <v>0</v>
      </c>
      <c r="F12" s="84">
        <v>0</v>
      </c>
      <c r="G12" s="84">
        <v>0</v>
      </c>
      <c r="H12" s="22">
        <f t="shared" si="0"/>
        <v>0</v>
      </c>
    </row>
    <row r="13" spans="1:11">
      <c r="A13" s="20">
        <v>122800</v>
      </c>
      <c r="B13" s="5" t="s">
        <v>13</v>
      </c>
      <c r="C13" s="5">
        <v>12200</v>
      </c>
      <c r="D13" s="4" t="s">
        <v>19</v>
      </c>
      <c r="E13" s="9">
        <v>-41875016</v>
      </c>
      <c r="F13" s="83">
        <v>177669283</v>
      </c>
      <c r="G13" s="83">
        <v>186390394</v>
      </c>
      <c r="H13" s="22">
        <f t="shared" si="0"/>
        <v>-50596127</v>
      </c>
    </row>
    <row r="14" spans="1:11">
      <c r="A14" s="20">
        <v>1231001</v>
      </c>
      <c r="B14" s="5" t="s">
        <v>13</v>
      </c>
      <c r="C14" s="5">
        <v>10800</v>
      </c>
      <c r="D14" s="4" t="s">
        <v>20</v>
      </c>
      <c r="E14" s="9">
        <v>0</v>
      </c>
      <c r="F14" s="84">
        <v>0</v>
      </c>
      <c r="G14" s="84">
        <v>0</v>
      </c>
      <c r="H14" s="22">
        <f t="shared" si="0"/>
        <v>0</v>
      </c>
    </row>
    <row r="15" spans="1:11">
      <c r="A15" s="20">
        <v>123004</v>
      </c>
      <c r="B15" s="5" t="s">
        <v>13</v>
      </c>
      <c r="C15" s="5">
        <v>10800</v>
      </c>
      <c r="D15" s="4" t="s">
        <v>21</v>
      </c>
      <c r="E15" s="9">
        <v>0</v>
      </c>
      <c r="F15" s="84">
        <v>0</v>
      </c>
      <c r="G15" s="84">
        <v>0</v>
      </c>
      <c r="H15" s="22">
        <f t="shared" si="0"/>
        <v>0</v>
      </c>
    </row>
    <row r="16" spans="1:11">
      <c r="A16" s="20">
        <v>123106</v>
      </c>
      <c r="B16" s="5" t="s">
        <v>13</v>
      </c>
      <c r="C16" s="5">
        <v>10800</v>
      </c>
      <c r="D16" s="4" t="s">
        <v>22</v>
      </c>
      <c r="E16" s="9">
        <v>0</v>
      </c>
      <c r="F16" s="84">
        <v>0</v>
      </c>
      <c r="G16" s="84">
        <v>0</v>
      </c>
      <c r="H16" s="22">
        <f t="shared" si="0"/>
        <v>0</v>
      </c>
    </row>
    <row r="17" spans="1:9">
      <c r="A17" s="20">
        <v>1231103</v>
      </c>
      <c r="B17" s="5" t="s">
        <v>13</v>
      </c>
      <c r="C17" s="5">
        <v>10803</v>
      </c>
      <c r="D17" s="4" t="s">
        <v>23</v>
      </c>
      <c r="E17" s="9">
        <v>2065675</v>
      </c>
      <c r="F17" s="84">
        <v>28850</v>
      </c>
      <c r="G17" s="84">
        <v>0</v>
      </c>
      <c r="H17" s="22">
        <f t="shared" si="0"/>
        <v>2094525</v>
      </c>
    </row>
    <row r="18" spans="1:9">
      <c r="A18" s="20">
        <v>123133</v>
      </c>
      <c r="B18" s="5" t="s">
        <v>13</v>
      </c>
      <c r="C18" s="5">
        <v>10800</v>
      </c>
      <c r="D18" s="4" t="s">
        <v>24</v>
      </c>
      <c r="E18" s="9">
        <v>0</v>
      </c>
      <c r="F18" s="84">
        <v>0</v>
      </c>
      <c r="G18" s="84">
        <v>0</v>
      </c>
      <c r="H18" s="22">
        <f t="shared" si="0"/>
        <v>0</v>
      </c>
    </row>
    <row r="19" spans="1:9">
      <c r="A19" s="20">
        <v>123183</v>
      </c>
      <c r="B19" s="5" t="s">
        <v>13</v>
      </c>
      <c r="C19" s="5">
        <v>10805</v>
      </c>
      <c r="D19" s="4" t="s">
        <v>25</v>
      </c>
      <c r="E19" s="9">
        <v>74373684</v>
      </c>
      <c r="F19" s="84">
        <v>1038738</v>
      </c>
      <c r="G19" s="84">
        <v>0</v>
      </c>
      <c r="H19" s="22">
        <f t="shared" si="0"/>
        <v>75412422</v>
      </c>
    </row>
    <row r="20" spans="1:9">
      <c r="A20" s="20">
        <v>123191</v>
      </c>
      <c r="B20" s="5" t="s">
        <v>13</v>
      </c>
      <c r="C20" s="5">
        <v>10800</v>
      </c>
      <c r="D20" s="4" t="s">
        <v>26</v>
      </c>
      <c r="E20" s="9">
        <v>0</v>
      </c>
      <c r="F20" s="84">
        <v>0</v>
      </c>
      <c r="G20" s="84">
        <v>0</v>
      </c>
      <c r="H20" s="22">
        <f t="shared" si="0"/>
        <v>0</v>
      </c>
    </row>
    <row r="21" spans="1:9">
      <c r="A21" s="20">
        <v>123195</v>
      </c>
      <c r="B21" s="5" t="s">
        <v>13</v>
      </c>
      <c r="C21" s="5">
        <v>10800</v>
      </c>
      <c r="D21" s="4" t="s">
        <v>27</v>
      </c>
      <c r="E21" s="9">
        <v>0</v>
      </c>
      <c r="F21" s="84">
        <v>0</v>
      </c>
      <c r="G21" s="84">
        <v>0</v>
      </c>
      <c r="H21" s="22">
        <f t="shared" si="0"/>
        <v>0</v>
      </c>
    </row>
    <row r="22" spans="1:9">
      <c r="A22" s="20">
        <v>123196</v>
      </c>
      <c r="B22" s="5" t="s">
        <v>13</v>
      </c>
      <c r="C22" s="5">
        <v>10808</v>
      </c>
      <c r="D22" s="4" t="s">
        <v>28</v>
      </c>
      <c r="E22" s="9">
        <v>0</v>
      </c>
      <c r="F22" s="84">
        <v>0</v>
      </c>
      <c r="G22" s="84">
        <v>0</v>
      </c>
      <c r="H22" s="84">
        <f t="shared" si="0"/>
        <v>0</v>
      </c>
    </row>
    <row r="23" spans="1:9">
      <c r="A23" s="20">
        <v>123307</v>
      </c>
      <c r="B23" s="5" t="s">
        <v>13</v>
      </c>
      <c r="C23" s="5">
        <v>10800</v>
      </c>
      <c r="D23" s="4" t="s">
        <v>29</v>
      </c>
      <c r="E23" s="9">
        <v>0</v>
      </c>
      <c r="F23" s="84">
        <v>0</v>
      </c>
      <c r="G23" s="84">
        <v>0</v>
      </c>
      <c r="H23" s="84">
        <f t="shared" si="0"/>
        <v>0</v>
      </c>
    </row>
    <row r="24" spans="1:9">
      <c r="A24" s="20">
        <v>123900</v>
      </c>
      <c r="B24" s="5" t="s">
        <v>13</v>
      </c>
      <c r="C24" s="5">
        <v>10810</v>
      </c>
      <c r="D24" s="4" t="s">
        <v>30</v>
      </c>
      <c r="E24" s="9">
        <v>48088300</v>
      </c>
      <c r="F24" s="84">
        <v>17385500</v>
      </c>
      <c r="G24" s="84">
        <v>17385500</v>
      </c>
      <c r="H24" s="84">
        <f t="shared" si="0"/>
        <v>48088300</v>
      </c>
    </row>
    <row r="25" spans="1:9">
      <c r="A25" s="20">
        <v>123901</v>
      </c>
      <c r="B25" s="5" t="s">
        <v>13</v>
      </c>
      <c r="C25" s="5">
        <v>10800</v>
      </c>
      <c r="D25" s="4" t="s">
        <v>31</v>
      </c>
      <c r="E25" s="9">
        <v>0</v>
      </c>
      <c r="F25" s="84">
        <v>0</v>
      </c>
      <c r="G25" s="84">
        <v>0</v>
      </c>
      <c r="H25" s="84">
        <f t="shared" si="0"/>
        <v>0</v>
      </c>
    </row>
    <row r="26" spans="1:9">
      <c r="A26" s="107">
        <v>123910</v>
      </c>
      <c r="B26" s="108" t="s">
        <v>13</v>
      </c>
      <c r="C26" s="108">
        <v>10812</v>
      </c>
      <c r="D26" s="109" t="s">
        <v>32</v>
      </c>
      <c r="E26" s="110">
        <v>3019811210</v>
      </c>
      <c r="F26" s="111">
        <v>2445019049</v>
      </c>
      <c r="G26" s="111">
        <v>526423864</v>
      </c>
      <c r="H26" s="111">
        <f t="shared" si="0"/>
        <v>4938406395</v>
      </c>
      <c r="I26" s="112"/>
    </row>
    <row r="27" spans="1:9">
      <c r="A27" s="20">
        <v>123920</v>
      </c>
      <c r="B27" s="5" t="s">
        <v>13</v>
      </c>
      <c r="C27" s="5">
        <v>10800</v>
      </c>
      <c r="D27" s="4" t="s">
        <v>33</v>
      </c>
      <c r="E27" s="9">
        <v>0</v>
      </c>
      <c r="F27" s="84">
        <v>0</v>
      </c>
      <c r="G27" s="84">
        <v>0</v>
      </c>
      <c r="H27" s="84">
        <f t="shared" si="0"/>
        <v>0</v>
      </c>
    </row>
    <row r="28" spans="1:9">
      <c r="A28" s="20">
        <v>123937</v>
      </c>
      <c r="B28" s="5" t="s">
        <v>13</v>
      </c>
      <c r="C28" s="5">
        <v>10800</v>
      </c>
      <c r="D28" s="4" t="s">
        <v>34</v>
      </c>
      <c r="E28" s="9">
        <v>0</v>
      </c>
      <c r="F28" s="84">
        <v>0</v>
      </c>
      <c r="G28" s="84">
        <v>0</v>
      </c>
      <c r="H28" s="84">
        <f t="shared" si="0"/>
        <v>0</v>
      </c>
    </row>
    <row r="29" spans="1:9">
      <c r="A29" s="20">
        <v>123940</v>
      </c>
      <c r="B29" s="5" t="s">
        <v>13</v>
      </c>
      <c r="C29" s="5">
        <v>11000</v>
      </c>
      <c r="D29" s="4" t="s">
        <v>35</v>
      </c>
      <c r="E29" s="9">
        <v>869800606</v>
      </c>
      <c r="F29" s="84">
        <v>355863943</v>
      </c>
      <c r="G29" s="84">
        <v>341047003</v>
      </c>
      <c r="H29" s="84">
        <f t="shared" si="0"/>
        <v>884617546</v>
      </c>
    </row>
    <row r="30" spans="1:9">
      <c r="A30" s="20">
        <v>150110</v>
      </c>
      <c r="B30" s="5" t="s">
        <v>13</v>
      </c>
      <c r="C30" s="5">
        <v>13300</v>
      </c>
      <c r="D30" s="4" t="s">
        <v>36</v>
      </c>
      <c r="E30" s="9">
        <v>15384489</v>
      </c>
      <c r="F30" s="84">
        <v>0</v>
      </c>
      <c r="G30" s="84">
        <v>2912014</v>
      </c>
      <c r="H30" s="84">
        <f t="shared" si="0"/>
        <v>12472475</v>
      </c>
    </row>
    <row r="31" spans="1:9">
      <c r="A31" s="20">
        <v>150210</v>
      </c>
      <c r="B31" s="5" t="s">
        <v>13</v>
      </c>
      <c r="C31" s="5">
        <v>13300</v>
      </c>
      <c r="D31" s="4" t="s">
        <v>37</v>
      </c>
      <c r="E31" s="9">
        <v>0</v>
      </c>
      <c r="F31" s="84">
        <v>0</v>
      </c>
      <c r="G31" s="84">
        <v>0</v>
      </c>
      <c r="H31" s="84">
        <f t="shared" si="0"/>
        <v>0</v>
      </c>
    </row>
    <row r="32" spans="1:9">
      <c r="A32" s="20">
        <v>150270</v>
      </c>
      <c r="B32" s="5" t="s">
        <v>13</v>
      </c>
      <c r="C32" s="5">
        <v>13300</v>
      </c>
      <c r="D32" s="4" t="s">
        <v>38</v>
      </c>
      <c r="E32" s="9">
        <v>0</v>
      </c>
      <c r="F32" s="84">
        <v>0</v>
      </c>
      <c r="G32" s="84">
        <v>0</v>
      </c>
      <c r="H32" s="84">
        <f t="shared" si="0"/>
        <v>0</v>
      </c>
    </row>
    <row r="33" spans="1:9">
      <c r="A33" s="20">
        <v>150990</v>
      </c>
      <c r="B33" s="5" t="s">
        <v>13</v>
      </c>
      <c r="C33" s="5">
        <v>13303</v>
      </c>
      <c r="D33" s="4" t="s">
        <v>39</v>
      </c>
      <c r="E33" s="9">
        <v>46534688</v>
      </c>
      <c r="F33" s="84">
        <v>0</v>
      </c>
      <c r="G33" s="84">
        <v>0</v>
      </c>
      <c r="H33" s="84">
        <f t="shared" si="0"/>
        <v>46534688</v>
      </c>
    </row>
    <row r="34" spans="1:9">
      <c r="A34" s="20"/>
      <c r="B34" s="5" t="s">
        <v>13</v>
      </c>
      <c r="C34" s="5"/>
      <c r="D34" s="4" t="s">
        <v>40</v>
      </c>
      <c r="E34" s="9">
        <v>0</v>
      </c>
      <c r="F34" s="84">
        <v>0</v>
      </c>
      <c r="G34" s="84">
        <v>0</v>
      </c>
      <c r="H34" s="84">
        <f t="shared" si="0"/>
        <v>0</v>
      </c>
    </row>
    <row r="35" spans="1:9">
      <c r="A35" s="20">
        <v>152610</v>
      </c>
      <c r="B35" s="5" t="s">
        <v>13</v>
      </c>
      <c r="C35" s="5">
        <v>13600</v>
      </c>
      <c r="D35" s="4" t="s">
        <v>41</v>
      </c>
      <c r="E35" s="9">
        <v>191230</v>
      </c>
      <c r="F35" s="84">
        <v>0</v>
      </c>
      <c r="G35" s="84">
        <v>0</v>
      </c>
      <c r="H35" s="84">
        <f t="shared" si="0"/>
        <v>191230</v>
      </c>
    </row>
    <row r="36" spans="1:9">
      <c r="A36" s="73"/>
      <c r="B36" s="74" t="s">
        <v>13</v>
      </c>
      <c r="C36" s="74">
        <v>19801</v>
      </c>
      <c r="D36" s="75" t="s">
        <v>42</v>
      </c>
      <c r="E36" s="76">
        <v>0</v>
      </c>
      <c r="F36" s="86">
        <v>0</v>
      </c>
      <c r="G36" s="86">
        <v>0</v>
      </c>
      <c r="H36" s="86">
        <f t="shared" si="0"/>
        <v>0</v>
      </c>
      <c r="I36" s="88" t="s">
        <v>43</v>
      </c>
    </row>
    <row r="37" spans="1:9">
      <c r="A37" s="20">
        <v>157110</v>
      </c>
      <c r="B37" s="5" t="s">
        <v>13</v>
      </c>
      <c r="C37" s="5"/>
      <c r="D37" s="4" t="s">
        <v>44</v>
      </c>
      <c r="E37" s="9">
        <v>0</v>
      </c>
      <c r="F37" s="84">
        <v>0</v>
      </c>
      <c r="G37" s="84">
        <v>0</v>
      </c>
      <c r="H37" s="84">
        <f t="shared" si="0"/>
        <v>0</v>
      </c>
    </row>
    <row r="38" spans="1:9">
      <c r="A38" s="20">
        <v>157810</v>
      </c>
      <c r="B38" s="5" t="s">
        <v>13</v>
      </c>
      <c r="C38" s="5"/>
      <c r="D38" s="4" t="s">
        <v>45</v>
      </c>
      <c r="E38" s="9">
        <v>0</v>
      </c>
      <c r="F38" s="84">
        <v>0</v>
      </c>
      <c r="G38" s="84">
        <v>0</v>
      </c>
      <c r="H38" s="84">
        <f t="shared" si="0"/>
        <v>0</v>
      </c>
    </row>
    <row r="39" spans="1:9">
      <c r="A39" s="20">
        <v>157910</v>
      </c>
      <c r="B39" s="5" t="s">
        <v>13</v>
      </c>
      <c r="C39" s="5">
        <v>14300</v>
      </c>
      <c r="D39" s="4" t="s">
        <v>46</v>
      </c>
      <c r="E39" s="9">
        <v>0</v>
      </c>
      <c r="F39" s="84">
        <v>0</v>
      </c>
      <c r="G39" s="84">
        <v>0</v>
      </c>
      <c r="H39" s="84">
        <f t="shared" si="0"/>
        <v>0</v>
      </c>
    </row>
    <row r="40" spans="1:9">
      <c r="A40" s="20">
        <v>173100</v>
      </c>
      <c r="B40" s="5" t="s">
        <v>13</v>
      </c>
      <c r="C40" s="5"/>
      <c r="D40" s="4" t="s">
        <v>47</v>
      </c>
      <c r="E40" s="9">
        <v>0</v>
      </c>
      <c r="F40" s="84">
        <v>0</v>
      </c>
      <c r="G40" s="84">
        <v>0</v>
      </c>
      <c r="H40" s="84">
        <f t="shared" si="0"/>
        <v>0</v>
      </c>
    </row>
    <row r="41" spans="1:9">
      <c r="A41" s="20">
        <v>174100</v>
      </c>
      <c r="B41" s="5" t="s">
        <v>13</v>
      </c>
      <c r="C41" s="5">
        <v>21900</v>
      </c>
      <c r="D41" s="4" t="s">
        <v>48</v>
      </c>
      <c r="E41" s="9">
        <v>272817297</v>
      </c>
      <c r="F41" s="84">
        <v>0</v>
      </c>
      <c r="G41" s="84">
        <v>0</v>
      </c>
      <c r="H41" s="84">
        <f t="shared" si="0"/>
        <v>272817297</v>
      </c>
    </row>
    <row r="42" spans="1:9">
      <c r="A42" s="20">
        <v>177110</v>
      </c>
      <c r="B42" s="5" t="s">
        <v>13</v>
      </c>
      <c r="C42" s="5">
        <v>22100</v>
      </c>
      <c r="D42" s="4" t="s">
        <v>49</v>
      </c>
      <c r="E42" s="9">
        <v>0</v>
      </c>
      <c r="F42" s="84">
        <v>0</v>
      </c>
      <c r="G42" s="84">
        <v>0</v>
      </c>
      <c r="H42" s="84">
        <f t="shared" si="0"/>
        <v>0</v>
      </c>
    </row>
    <row r="43" spans="1:9">
      <c r="A43" s="20">
        <v>177120</v>
      </c>
      <c r="B43" s="5" t="s">
        <v>13</v>
      </c>
      <c r="C43" s="5">
        <v>22300</v>
      </c>
      <c r="D43" s="4" t="s">
        <v>50</v>
      </c>
      <c r="E43" s="9">
        <v>245934526</v>
      </c>
      <c r="F43" s="84">
        <v>0</v>
      </c>
      <c r="G43" s="84">
        <v>0</v>
      </c>
      <c r="H43" s="84">
        <f t="shared" si="0"/>
        <v>245934526</v>
      </c>
    </row>
    <row r="44" spans="1:9">
      <c r="A44" s="20">
        <v>177130</v>
      </c>
      <c r="B44" s="5" t="s">
        <v>13</v>
      </c>
      <c r="C44" s="5">
        <v>22500</v>
      </c>
      <c r="D44" s="4" t="s">
        <v>51</v>
      </c>
      <c r="E44" s="9">
        <v>50429170</v>
      </c>
      <c r="F44" s="84">
        <v>0</v>
      </c>
      <c r="G44" s="84">
        <v>0</v>
      </c>
      <c r="H44" s="84">
        <f t="shared" si="0"/>
        <v>50429170</v>
      </c>
    </row>
    <row r="45" spans="1:9">
      <c r="A45" s="20">
        <v>184110</v>
      </c>
      <c r="B45" s="5" t="s">
        <v>13</v>
      </c>
      <c r="C45" s="5">
        <v>22000</v>
      </c>
      <c r="D45" s="4" t="s">
        <v>52</v>
      </c>
      <c r="E45" s="9">
        <v>-269203097</v>
      </c>
      <c r="F45" s="84">
        <v>0</v>
      </c>
      <c r="G45" s="84">
        <v>74700</v>
      </c>
      <c r="H45" s="84">
        <f t="shared" si="0"/>
        <v>-269277797</v>
      </c>
    </row>
    <row r="46" spans="1:9">
      <c r="A46" s="20">
        <v>187110</v>
      </c>
      <c r="B46" s="5" t="s">
        <v>13</v>
      </c>
      <c r="C46" s="5">
        <v>22200</v>
      </c>
      <c r="D46" s="4" t="s">
        <v>53</v>
      </c>
      <c r="E46" s="9">
        <v>0</v>
      </c>
      <c r="F46" s="84">
        <v>0</v>
      </c>
      <c r="G46" s="84">
        <v>0</v>
      </c>
      <c r="H46" s="84">
        <f t="shared" si="0"/>
        <v>0</v>
      </c>
    </row>
    <row r="47" spans="1:9">
      <c r="A47" s="20">
        <v>187120</v>
      </c>
      <c r="B47" s="5" t="s">
        <v>13</v>
      </c>
      <c r="C47" s="5">
        <v>22400</v>
      </c>
      <c r="D47" s="4" t="s">
        <v>54</v>
      </c>
      <c r="E47" s="9">
        <v>-161283598</v>
      </c>
      <c r="F47" s="84">
        <v>0</v>
      </c>
      <c r="G47" s="84">
        <v>3186707</v>
      </c>
      <c r="H47" s="84">
        <f t="shared" si="0"/>
        <v>-164470305</v>
      </c>
    </row>
    <row r="48" spans="1:9">
      <c r="A48" s="20">
        <v>187130</v>
      </c>
      <c r="B48" s="5" t="s">
        <v>13</v>
      </c>
      <c r="C48" s="5">
        <v>22600</v>
      </c>
      <c r="D48" s="4" t="s">
        <v>55</v>
      </c>
      <c r="E48" s="9">
        <v>-49608170</v>
      </c>
      <c r="F48" s="84">
        <v>0</v>
      </c>
      <c r="G48" s="84">
        <v>249000</v>
      </c>
      <c r="H48" s="84">
        <f t="shared" si="0"/>
        <v>-49857170</v>
      </c>
    </row>
    <row r="49" spans="1:8">
      <c r="A49" s="20">
        <v>187200</v>
      </c>
      <c r="B49" s="5" t="s">
        <v>13</v>
      </c>
      <c r="C49" s="5">
        <v>10900</v>
      </c>
      <c r="D49" s="4" t="s">
        <v>56</v>
      </c>
      <c r="E49" s="9">
        <v>-6544253</v>
      </c>
      <c r="F49" s="84">
        <v>0</v>
      </c>
      <c r="G49" s="84">
        <v>0</v>
      </c>
      <c r="H49" s="106">
        <f t="shared" si="0"/>
        <v>-6544253</v>
      </c>
    </row>
    <row r="50" spans="1:8">
      <c r="A50" s="20">
        <v>410110</v>
      </c>
      <c r="B50" s="5" t="s">
        <v>13</v>
      </c>
      <c r="C50" s="5"/>
      <c r="D50" s="4"/>
      <c r="E50" s="9">
        <v>0</v>
      </c>
      <c r="F50" s="84">
        <v>0</v>
      </c>
      <c r="G50" s="84">
        <v>0</v>
      </c>
      <c r="H50" s="84">
        <f t="shared" si="0"/>
        <v>0</v>
      </c>
    </row>
    <row r="51" spans="1:8">
      <c r="A51" s="20">
        <v>410520</v>
      </c>
      <c r="B51" s="5" t="s">
        <v>13</v>
      </c>
      <c r="C51" s="5"/>
      <c r="D51" s="4" t="s">
        <v>57</v>
      </c>
      <c r="E51" s="9">
        <v>0</v>
      </c>
      <c r="F51" s="84">
        <v>0</v>
      </c>
      <c r="G51" s="84">
        <v>0</v>
      </c>
      <c r="H51" s="84">
        <f t="shared" si="0"/>
        <v>0</v>
      </c>
    </row>
    <row r="52" spans="1:8">
      <c r="A52" s="20">
        <v>418000</v>
      </c>
      <c r="B52" s="5" t="s">
        <v>13</v>
      </c>
      <c r="C52" s="5">
        <v>25100</v>
      </c>
      <c r="D52" s="4" t="s">
        <v>58</v>
      </c>
      <c r="E52" s="56">
        <v>-9059303</v>
      </c>
      <c r="F52" s="84">
        <v>0</v>
      </c>
      <c r="G52" s="84">
        <v>0</v>
      </c>
      <c r="H52" s="84">
        <f t="shared" si="0"/>
        <v>-9059303</v>
      </c>
    </row>
    <row r="53" spans="1:8">
      <c r="A53" s="20">
        <v>418100</v>
      </c>
      <c r="B53" s="5" t="s">
        <v>13</v>
      </c>
      <c r="C53" s="5">
        <v>25101</v>
      </c>
      <c r="D53" s="4" t="s">
        <v>59</v>
      </c>
      <c r="E53" s="56">
        <v>-2401024946</v>
      </c>
      <c r="F53" s="84">
        <v>2490681715</v>
      </c>
      <c r="G53" s="84">
        <v>2490681715</v>
      </c>
      <c r="H53" s="84">
        <f t="shared" si="0"/>
        <v>-2401024946</v>
      </c>
    </row>
    <row r="54" spans="1:8">
      <c r="A54" s="20">
        <v>418160</v>
      </c>
      <c r="B54" s="5" t="s">
        <v>13</v>
      </c>
      <c r="C54" s="5"/>
      <c r="D54" s="4" t="s">
        <v>60</v>
      </c>
      <c r="E54" s="9">
        <v>0</v>
      </c>
      <c r="F54" s="84">
        <v>0</v>
      </c>
      <c r="G54" s="84">
        <v>0</v>
      </c>
      <c r="H54" s="84">
        <f t="shared" si="0"/>
        <v>0</v>
      </c>
    </row>
    <row r="55" spans="1:8">
      <c r="A55" s="20">
        <v>418260</v>
      </c>
      <c r="B55" s="5" t="s">
        <v>13</v>
      </c>
      <c r="C55" s="5">
        <v>25300</v>
      </c>
      <c r="D55" s="4" t="s">
        <v>61</v>
      </c>
      <c r="E55" s="9">
        <v>0</v>
      </c>
      <c r="F55" s="84">
        <v>0</v>
      </c>
      <c r="G55" s="84">
        <v>0</v>
      </c>
      <c r="H55" s="84">
        <f t="shared" si="0"/>
        <v>0</v>
      </c>
    </row>
    <row r="56" spans="1:8">
      <c r="A56" s="20">
        <v>418310</v>
      </c>
      <c r="B56" s="5" t="s">
        <v>13</v>
      </c>
      <c r="C56" s="5">
        <v>25301</v>
      </c>
      <c r="D56" s="4" t="s">
        <v>62</v>
      </c>
      <c r="E56" s="9">
        <v>-3272883</v>
      </c>
      <c r="F56" s="84">
        <v>0</v>
      </c>
      <c r="G56" s="84">
        <v>0</v>
      </c>
      <c r="H56" s="84">
        <f t="shared" si="0"/>
        <v>-3272883</v>
      </c>
    </row>
    <row r="57" spans="1:8">
      <c r="A57" s="20">
        <v>418910</v>
      </c>
      <c r="B57" s="5" t="s">
        <v>13</v>
      </c>
      <c r="C57" s="5"/>
      <c r="D57" s="4" t="s">
        <v>63</v>
      </c>
      <c r="E57" s="9">
        <v>0</v>
      </c>
      <c r="F57" s="84">
        <v>0</v>
      </c>
      <c r="G57" s="84">
        <v>0</v>
      </c>
      <c r="H57" s="84">
        <f t="shared" si="0"/>
        <v>0</v>
      </c>
    </row>
    <row r="58" spans="1:8">
      <c r="A58" s="20">
        <v>422120</v>
      </c>
      <c r="B58" s="5" t="s">
        <v>13</v>
      </c>
      <c r="C58" s="5">
        <v>26200</v>
      </c>
      <c r="D58" s="4" t="s">
        <v>64</v>
      </c>
      <c r="E58" s="9">
        <v>0</v>
      </c>
      <c r="F58" s="84">
        <v>0</v>
      </c>
      <c r="G58" s="84">
        <v>0</v>
      </c>
      <c r="H58" s="84">
        <f t="shared" si="0"/>
        <v>0</v>
      </c>
    </row>
    <row r="59" spans="1:8">
      <c r="A59" s="20">
        <v>423000</v>
      </c>
      <c r="B59" s="5" t="s">
        <v>13</v>
      </c>
      <c r="C59" s="5">
        <v>26201</v>
      </c>
      <c r="D59" s="4" t="s">
        <v>65</v>
      </c>
      <c r="E59" s="9">
        <v>-137801755</v>
      </c>
      <c r="F59" s="84">
        <v>0</v>
      </c>
      <c r="G59" s="84">
        <v>2922168</v>
      </c>
      <c r="H59" s="84">
        <f t="shared" si="0"/>
        <v>-140723923</v>
      </c>
    </row>
    <row r="60" spans="1:8">
      <c r="A60" s="20">
        <v>428000</v>
      </c>
      <c r="B60" s="5" t="s">
        <v>13</v>
      </c>
      <c r="C60" s="5">
        <v>26200</v>
      </c>
      <c r="D60" s="4" t="s">
        <v>66</v>
      </c>
      <c r="E60" s="9">
        <v>0</v>
      </c>
      <c r="F60" s="84">
        <v>0</v>
      </c>
      <c r="G60" s="84">
        <v>0</v>
      </c>
      <c r="H60" s="84">
        <f t="shared" si="0"/>
        <v>0</v>
      </c>
    </row>
    <row r="61" spans="1:8">
      <c r="A61" s="73"/>
      <c r="B61" s="74" t="s">
        <v>13</v>
      </c>
      <c r="C61" s="74">
        <v>26205</v>
      </c>
      <c r="D61" s="75" t="s">
        <v>67</v>
      </c>
      <c r="E61" s="76">
        <v>1000000000</v>
      </c>
      <c r="F61" s="86">
        <v>0</v>
      </c>
      <c r="G61" s="86">
        <v>0</v>
      </c>
      <c r="H61" s="86">
        <f t="shared" si="0"/>
        <v>1000000000</v>
      </c>
    </row>
    <row r="62" spans="1:8">
      <c r="A62" s="20">
        <v>428810</v>
      </c>
      <c r="B62" s="5" t="s">
        <v>13</v>
      </c>
      <c r="C62" s="5">
        <v>27500</v>
      </c>
      <c r="D62" s="4" t="s">
        <v>68</v>
      </c>
      <c r="E62" s="9">
        <v>-103729320</v>
      </c>
      <c r="F62" s="84">
        <v>95725510</v>
      </c>
      <c r="G62" s="84">
        <v>15528310</v>
      </c>
      <c r="H62" s="84">
        <f t="shared" si="0"/>
        <v>-23532120</v>
      </c>
    </row>
    <row r="63" spans="1:8">
      <c r="A63" s="20">
        <v>428820</v>
      </c>
      <c r="B63" s="5" t="s">
        <v>13</v>
      </c>
      <c r="C63" s="5">
        <v>27600</v>
      </c>
      <c r="D63" s="4" t="s">
        <v>69</v>
      </c>
      <c r="E63" s="9">
        <v>-1568700</v>
      </c>
      <c r="F63" s="84">
        <v>9572510</v>
      </c>
      <c r="G63" s="84">
        <v>1552790</v>
      </c>
      <c r="H63" s="84">
        <f t="shared" si="0"/>
        <v>6451020</v>
      </c>
    </row>
    <row r="64" spans="1:8">
      <c r="A64" s="20">
        <v>428830</v>
      </c>
      <c r="B64" s="5" t="s">
        <v>13</v>
      </c>
      <c r="C64" s="5">
        <v>27700</v>
      </c>
      <c r="D64" s="4" t="s">
        <v>70</v>
      </c>
      <c r="E64" s="9">
        <v>-2421260</v>
      </c>
      <c r="F64" s="84">
        <v>2421260</v>
      </c>
      <c r="G64" s="84">
        <v>2421260</v>
      </c>
      <c r="H64" s="84">
        <f t="shared" si="0"/>
        <v>-2421260</v>
      </c>
    </row>
    <row r="65" spans="1:9">
      <c r="A65" s="20">
        <v>428840</v>
      </c>
      <c r="B65" s="5" t="s">
        <v>13</v>
      </c>
      <c r="C65" s="5">
        <v>27800</v>
      </c>
      <c r="D65" s="4" t="s">
        <v>71</v>
      </c>
      <c r="E65" s="9">
        <v>-4605640</v>
      </c>
      <c r="F65" s="84">
        <v>4772020</v>
      </c>
      <c r="G65" s="84">
        <v>4766620</v>
      </c>
      <c r="H65" s="84">
        <f t="shared" si="0"/>
        <v>-4600240</v>
      </c>
    </row>
    <row r="66" spans="1:9">
      <c r="A66" s="20">
        <v>441100</v>
      </c>
      <c r="B66" s="5" t="s">
        <v>13</v>
      </c>
      <c r="C66" s="5">
        <v>26203</v>
      </c>
      <c r="D66" s="4" t="s">
        <v>72</v>
      </c>
      <c r="E66" s="9">
        <v>-1132657229</v>
      </c>
      <c r="F66" s="84">
        <v>0</v>
      </c>
      <c r="G66" s="84">
        <v>0</v>
      </c>
      <c r="H66" s="84">
        <f t="shared" si="0"/>
        <v>-1132657229</v>
      </c>
    </row>
    <row r="67" spans="1:9">
      <c r="A67" s="20">
        <v>412100</v>
      </c>
      <c r="B67" s="5" t="s">
        <v>13</v>
      </c>
      <c r="C67" s="5"/>
      <c r="D67" s="4"/>
      <c r="E67" s="9">
        <v>0</v>
      </c>
      <c r="F67" s="84">
        <v>0</v>
      </c>
      <c r="G67" s="84">
        <v>0</v>
      </c>
      <c r="H67" s="84">
        <f t="shared" si="0"/>
        <v>0</v>
      </c>
    </row>
    <row r="68" spans="1:9">
      <c r="A68" s="20">
        <v>448930</v>
      </c>
      <c r="B68" s="5" t="s">
        <v>13</v>
      </c>
      <c r="C68" s="5"/>
      <c r="D68" s="4" t="s">
        <v>73</v>
      </c>
      <c r="E68" s="9">
        <v>0</v>
      </c>
      <c r="F68" s="84">
        <v>0</v>
      </c>
      <c r="G68" s="84">
        <v>0</v>
      </c>
      <c r="H68" s="84">
        <f t="shared" si="0"/>
        <v>0</v>
      </c>
    </row>
    <row r="69" spans="1:9">
      <c r="A69" s="20">
        <v>466010</v>
      </c>
      <c r="B69" s="5" t="s">
        <v>13</v>
      </c>
      <c r="C69" s="5"/>
      <c r="D69" s="4" t="s">
        <v>74</v>
      </c>
      <c r="E69" s="56">
        <v>0</v>
      </c>
      <c r="F69" s="84">
        <v>0</v>
      </c>
      <c r="G69" s="84">
        <v>0</v>
      </c>
      <c r="H69" s="84">
        <f t="shared" si="0"/>
        <v>0</v>
      </c>
    </row>
    <row r="70" spans="1:9">
      <c r="A70" s="20">
        <v>466020</v>
      </c>
      <c r="B70" s="5" t="s">
        <v>13</v>
      </c>
      <c r="C70" s="5"/>
      <c r="D70" s="4" t="s">
        <v>75</v>
      </c>
      <c r="E70" s="56">
        <v>0</v>
      </c>
      <c r="F70" s="84">
        <v>0</v>
      </c>
      <c r="G70" s="84">
        <v>0</v>
      </c>
      <c r="H70" s="84">
        <f t="shared" si="0"/>
        <v>0</v>
      </c>
    </row>
    <row r="71" spans="1:9">
      <c r="A71" s="20">
        <v>467110</v>
      </c>
      <c r="B71" s="5" t="s">
        <v>13</v>
      </c>
      <c r="C71" s="5"/>
      <c r="D71" s="4" t="s">
        <v>76</v>
      </c>
      <c r="E71" s="9">
        <v>0</v>
      </c>
      <c r="F71" s="84">
        <v>0</v>
      </c>
      <c r="G71" s="84">
        <v>0</v>
      </c>
      <c r="H71" s="84">
        <f t="shared" si="0"/>
        <v>0</v>
      </c>
    </row>
    <row r="72" spans="1:9">
      <c r="A72" s="20">
        <v>484004</v>
      </c>
      <c r="B72" s="5" t="s">
        <v>13</v>
      </c>
      <c r="C72" s="5"/>
      <c r="D72" s="4" t="s">
        <v>77</v>
      </c>
      <c r="E72" s="9">
        <v>0</v>
      </c>
      <c r="F72" s="84">
        <v>0</v>
      </c>
      <c r="G72" s="84">
        <v>0</v>
      </c>
      <c r="H72" s="84">
        <f t="shared" si="0"/>
        <v>0</v>
      </c>
    </row>
    <row r="73" spans="1:9">
      <c r="A73" s="107">
        <v>484037</v>
      </c>
      <c r="B73" s="108" t="s">
        <v>13</v>
      </c>
      <c r="C73" s="108">
        <v>28000</v>
      </c>
      <c r="D73" s="109" t="s">
        <v>78</v>
      </c>
      <c r="E73" s="113">
        <v>6608691985</v>
      </c>
      <c r="F73" s="111">
        <v>89349438</v>
      </c>
      <c r="G73" s="111">
        <v>119478938</v>
      </c>
      <c r="H73" s="111">
        <f t="shared" si="0"/>
        <v>6578562485</v>
      </c>
      <c r="I73" s="112"/>
    </row>
    <row r="74" spans="1:9">
      <c r="A74" s="20">
        <v>484183</v>
      </c>
      <c r="B74" s="5" t="s">
        <v>13</v>
      </c>
      <c r="C74" s="5"/>
      <c r="D74" s="4" t="s">
        <v>79</v>
      </c>
      <c r="E74" s="9">
        <v>0</v>
      </c>
      <c r="F74" s="84">
        <v>0</v>
      </c>
      <c r="G74" s="84">
        <v>0</v>
      </c>
      <c r="H74" s="84">
        <f t="shared" ref="H74:H137" si="1">E74+F74-G74</f>
        <v>0</v>
      </c>
    </row>
    <row r="75" spans="1:9">
      <c r="A75" s="20">
        <v>484197</v>
      </c>
      <c r="B75" s="5" t="s">
        <v>13</v>
      </c>
      <c r="C75" s="5">
        <v>28200</v>
      </c>
      <c r="D75" s="4" t="s">
        <v>80</v>
      </c>
      <c r="E75" s="56">
        <v>0</v>
      </c>
      <c r="F75" s="84">
        <v>0</v>
      </c>
      <c r="G75" s="84">
        <v>0</v>
      </c>
      <c r="H75" s="84">
        <f t="shared" si="1"/>
        <v>0</v>
      </c>
    </row>
    <row r="76" spans="1:9">
      <c r="A76" s="20">
        <v>484281</v>
      </c>
      <c r="B76" s="5" t="s">
        <v>13</v>
      </c>
      <c r="C76" s="5"/>
      <c r="D76" s="4" t="s">
        <v>81</v>
      </c>
      <c r="E76" s="9">
        <v>0</v>
      </c>
      <c r="F76" s="84">
        <v>0</v>
      </c>
      <c r="G76" s="84">
        <v>0</v>
      </c>
      <c r="H76" s="84">
        <f t="shared" si="1"/>
        <v>0</v>
      </c>
    </row>
    <row r="77" spans="1:9">
      <c r="A77" s="20">
        <v>484307</v>
      </c>
      <c r="B77" s="5" t="s">
        <v>13</v>
      </c>
      <c r="C77" s="5"/>
      <c r="D77" s="4" t="s">
        <v>82</v>
      </c>
      <c r="E77" s="9">
        <v>0</v>
      </c>
      <c r="F77" s="84">
        <v>0</v>
      </c>
      <c r="G77" s="84">
        <v>0</v>
      </c>
      <c r="H77" s="84">
        <f t="shared" si="1"/>
        <v>0</v>
      </c>
    </row>
    <row r="78" spans="1:9">
      <c r="A78" s="20">
        <v>484423</v>
      </c>
      <c r="B78" s="5" t="s">
        <v>13</v>
      </c>
      <c r="C78" s="5">
        <v>28500</v>
      </c>
      <c r="D78" s="4" t="s">
        <v>83</v>
      </c>
      <c r="E78" s="9">
        <v>-73127785</v>
      </c>
      <c r="F78" s="84">
        <v>12033802</v>
      </c>
      <c r="G78" s="84">
        <v>0</v>
      </c>
      <c r="H78" s="84">
        <f t="shared" si="1"/>
        <v>-61093983</v>
      </c>
    </row>
    <row r="79" spans="1:9">
      <c r="A79" s="20">
        <v>484941</v>
      </c>
      <c r="B79" s="5" t="s">
        <v>13</v>
      </c>
      <c r="C79" s="5"/>
      <c r="D79" s="4" t="s">
        <v>84</v>
      </c>
      <c r="E79" s="9">
        <v>0</v>
      </c>
      <c r="F79" s="84">
        <v>0</v>
      </c>
      <c r="G79" s="84">
        <v>0</v>
      </c>
      <c r="H79" s="84">
        <f t="shared" si="1"/>
        <v>0</v>
      </c>
    </row>
    <row r="80" spans="1:9">
      <c r="A80" s="20">
        <v>494020</v>
      </c>
      <c r="B80" s="5" t="s">
        <v>13</v>
      </c>
      <c r="C80" s="5"/>
      <c r="D80" s="4"/>
      <c r="E80" s="9">
        <v>0</v>
      </c>
      <c r="F80" s="84">
        <v>0</v>
      </c>
      <c r="G80" s="84">
        <v>0</v>
      </c>
      <c r="H80" s="84">
        <f t="shared" si="1"/>
        <v>0</v>
      </c>
    </row>
    <row r="81" spans="1:9">
      <c r="A81" s="20">
        <v>496000</v>
      </c>
      <c r="B81" s="5" t="s">
        <v>13</v>
      </c>
      <c r="C81" s="5">
        <v>33100</v>
      </c>
      <c r="D81" s="4" t="s">
        <v>85</v>
      </c>
      <c r="E81" s="9">
        <v>-498060000</v>
      </c>
      <c r="F81" s="84">
        <v>0</v>
      </c>
      <c r="G81" s="84">
        <v>0</v>
      </c>
      <c r="H81" s="84">
        <f t="shared" si="1"/>
        <v>-498060000</v>
      </c>
    </row>
    <row r="82" spans="1:9">
      <c r="A82" s="20">
        <v>498000</v>
      </c>
      <c r="B82" s="5" t="s">
        <v>13</v>
      </c>
      <c r="C82" s="5">
        <v>34100</v>
      </c>
      <c r="D82" s="4" t="s">
        <v>86</v>
      </c>
      <c r="E82" s="9">
        <v>-76665752</v>
      </c>
      <c r="F82" s="84">
        <v>0</v>
      </c>
      <c r="G82" s="84">
        <v>0</v>
      </c>
      <c r="H82" s="84">
        <f t="shared" si="1"/>
        <v>-76665752</v>
      </c>
    </row>
    <row r="83" spans="1:9">
      <c r="A83" s="58">
        <v>499110</v>
      </c>
      <c r="B83" s="59" t="s">
        <v>13</v>
      </c>
      <c r="C83" s="59">
        <v>37500</v>
      </c>
      <c r="D83" s="60" t="s">
        <v>87</v>
      </c>
      <c r="E83" s="61">
        <f>-6243923237-2910791959</f>
        <v>-9154715196</v>
      </c>
      <c r="F83" s="85">
        <v>0</v>
      </c>
      <c r="G83" s="85">
        <v>0</v>
      </c>
      <c r="H83" s="85">
        <f t="shared" si="1"/>
        <v>-9154715196</v>
      </c>
      <c r="I83" s="88"/>
    </row>
    <row r="84" spans="1:9">
      <c r="A84" s="20" t="s">
        <v>88</v>
      </c>
      <c r="B84" s="5" t="s">
        <v>13</v>
      </c>
      <c r="C84" s="5">
        <v>40100</v>
      </c>
      <c r="D84" s="4" t="s">
        <v>89</v>
      </c>
      <c r="E84" s="9">
        <v>0</v>
      </c>
      <c r="F84" s="84">
        <v>0</v>
      </c>
      <c r="G84" s="84">
        <v>0</v>
      </c>
      <c r="H84" s="84">
        <f t="shared" si="1"/>
        <v>0</v>
      </c>
    </row>
    <row r="85" spans="1:9">
      <c r="A85" s="20" t="s">
        <v>90</v>
      </c>
      <c r="B85" s="5" t="s">
        <v>13</v>
      </c>
      <c r="C85" s="5">
        <v>40100</v>
      </c>
      <c r="D85" s="4" t="s">
        <v>91</v>
      </c>
      <c r="E85" s="9">
        <v>0</v>
      </c>
      <c r="F85" s="84">
        <v>0</v>
      </c>
      <c r="G85" s="84">
        <v>0</v>
      </c>
      <c r="H85" s="84">
        <f t="shared" si="1"/>
        <v>0</v>
      </c>
    </row>
    <row r="86" spans="1:9">
      <c r="A86" s="20" t="s">
        <v>92</v>
      </c>
      <c r="B86" s="5" t="s">
        <v>13</v>
      </c>
      <c r="C86" s="5">
        <v>40100</v>
      </c>
      <c r="D86" s="4" t="s">
        <v>93</v>
      </c>
      <c r="E86" s="9">
        <v>0</v>
      </c>
      <c r="F86" s="84">
        <v>0</v>
      </c>
      <c r="G86" s="84">
        <v>0</v>
      </c>
      <c r="H86" s="84">
        <f t="shared" si="1"/>
        <v>0</v>
      </c>
    </row>
    <row r="87" spans="1:9">
      <c r="A87" s="20" t="s">
        <v>94</v>
      </c>
      <c r="B87" s="5" t="s">
        <v>13</v>
      </c>
      <c r="C87" s="5">
        <v>40100</v>
      </c>
      <c r="D87" s="4" t="s">
        <v>95</v>
      </c>
      <c r="E87" s="9">
        <v>0</v>
      </c>
      <c r="F87" s="84">
        <v>0</v>
      </c>
      <c r="G87" s="84">
        <v>0</v>
      </c>
      <c r="H87" s="84">
        <f t="shared" si="1"/>
        <v>0</v>
      </c>
    </row>
    <row r="88" spans="1:9">
      <c r="A88" s="20" t="s">
        <v>96</v>
      </c>
      <c r="B88" s="5" t="s">
        <v>13</v>
      </c>
      <c r="C88" s="5">
        <v>40100</v>
      </c>
      <c r="D88" s="4" t="s">
        <v>97</v>
      </c>
      <c r="E88" s="9">
        <v>0</v>
      </c>
      <c r="F88" s="84">
        <v>0</v>
      </c>
      <c r="G88" s="84">
        <v>0</v>
      </c>
      <c r="H88" s="84">
        <f t="shared" si="1"/>
        <v>0</v>
      </c>
    </row>
    <row r="89" spans="1:9">
      <c r="A89" s="20" t="s">
        <v>98</v>
      </c>
      <c r="B89" s="5" t="s">
        <v>13</v>
      </c>
      <c r="C89" s="5">
        <v>40100</v>
      </c>
      <c r="D89" s="4" t="s">
        <v>99</v>
      </c>
      <c r="E89" s="9">
        <v>0</v>
      </c>
      <c r="F89" s="84">
        <v>0</v>
      </c>
      <c r="G89" s="84">
        <v>56431199</v>
      </c>
      <c r="H89" s="84">
        <f t="shared" si="1"/>
        <v>-56431199</v>
      </c>
    </row>
    <row r="90" spans="1:9">
      <c r="A90" s="20" t="s">
        <v>100</v>
      </c>
      <c r="B90" s="5" t="s">
        <v>13</v>
      </c>
      <c r="C90" s="5">
        <v>40100</v>
      </c>
      <c r="D90" s="4" t="s">
        <v>101</v>
      </c>
      <c r="E90" s="9">
        <v>0</v>
      </c>
      <c r="F90" s="84">
        <v>0</v>
      </c>
      <c r="G90" s="84">
        <v>0</v>
      </c>
      <c r="H90" s="84">
        <f t="shared" si="1"/>
        <v>0</v>
      </c>
    </row>
    <row r="91" spans="1:9">
      <c r="A91" s="20" t="s">
        <v>102</v>
      </c>
      <c r="B91" s="5" t="s">
        <v>13</v>
      </c>
      <c r="C91" s="5">
        <v>40100</v>
      </c>
      <c r="D91" s="4" t="s">
        <v>103</v>
      </c>
      <c r="E91" s="9">
        <v>0</v>
      </c>
      <c r="F91" s="84">
        <v>0</v>
      </c>
      <c r="G91" s="84">
        <v>0</v>
      </c>
      <c r="H91" s="84">
        <f t="shared" si="1"/>
        <v>0</v>
      </c>
    </row>
    <row r="92" spans="1:9">
      <c r="A92" s="20" t="s">
        <v>104</v>
      </c>
      <c r="B92" s="5" t="s">
        <v>13</v>
      </c>
      <c r="C92" s="5">
        <v>40101</v>
      </c>
      <c r="D92" s="4" t="s">
        <v>105</v>
      </c>
      <c r="E92" s="9">
        <v>0</v>
      </c>
      <c r="F92" s="84">
        <v>0</v>
      </c>
      <c r="G92" s="84">
        <v>2612036877</v>
      </c>
      <c r="H92" s="84">
        <f t="shared" si="1"/>
        <v>-2612036877</v>
      </c>
    </row>
    <row r="93" spans="1:9">
      <c r="A93" s="20" t="s">
        <v>106</v>
      </c>
      <c r="B93" s="5" t="s">
        <v>13</v>
      </c>
      <c r="C93" s="5">
        <v>40102</v>
      </c>
      <c r="D93" s="4" t="s">
        <v>107</v>
      </c>
      <c r="E93" s="9">
        <v>0</v>
      </c>
      <c r="F93" s="84">
        <v>0</v>
      </c>
      <c r="G93" s="84">
        <v>0</v>
      </c>
      <c r="H93" s="84">
        <f t="shared" si="1"/>
        <v>0</v>
      </c>
    </row>
    <row r="94" spans="1:9">
      <c r="A94" s="20" t="s">
        <v>108</v>
      </c>
      <c r="B94" s="5" t="s">
        <v>13</v>
      </c>
      <c r="C94" s="5">
        <v>45100</v>
      </c>
      <c r="D94" s="4" t="s">
        <v>109</v>
      </c>
      <c r="E94" s="9">
        <v>0</v>
      </c>
      <c r="F94" s="84">
        <v>0</v>
      </c>
      <c r="G94" s="84">
        <v>0</v>
      </c>
      <c r="H94" s="84">
        <f t="shared" si="1"/>
        <v>0</v>
      </c>
    </row>
    <row r="95" spans="1:9">
      <c r="A95" s="20" t="s">
        <v>110</v>
      </c>
      <c r="B95" s="5" t="s">
        <v>13</v>
      </c>
      <c r="C95" s="5">
        <v>45101</v>
      </c>
      <c r="D95" s="4" t="s">
        <v>111</v>
      </c>
      <c r="E95" s="9">
        <v>0</v>
      </c>
      <c r="F95" s="84">
        <v>2313400106</v>
      </c>
      <c r="G95" s="84">
        <v>0</v>
      </c>
      <c r="H95" s="84">
        <f t="shared" si="1"/>
        <v>2313400106</v>
      </c>
    </row>
    <row r="96" spans="1:9">
      <c r="A96" s="20" t="s">
        <v>112</v>
      </c>
      <c r="B96" s="5" t="s">
        <v>13</v>
      </c>
      <c r="C96" s="5">
        <v>45102</v>
      </c>
      <c r="D96" s="4" t="s">
        <v>113</v>
      </c>
      <c r="E96" s="9">
        <v>0</v>
      </c>
      <c r="F96" s="84">
        <v>0</v>
      </c>
      <c r="G96" s="84">
        <v>15061650</v>
      </c>
      <c r="H96" s="84">
        <f t="shared" si="1"/>
        <v>-15061650</v>
      </c>
    </row>
    <row r="97" spans="1:8">
      <c r="A97" s="20" t="s">
        <v>114</v>
      </c>
      <c r="B97" s="5" t="s">
        <v>13</v>
      </c>
      <c r="C97" s="5">
        <v>80200</v>
      </c>
      <c r="D97" s="4" t="s">
        <v>115</v>
      </c>
      <c r="E97" s="9">
        <v>0</v>
      </c>
      <c r="F97" s="84">
        <v>25990073</v>
      </c>
      <c r="G97" s="84">
        <v>0</v>
      </c>
      <c r="H97" s="84">
        <f t="shared" si="1"/>
        <v>25990073</v>
      </c>
    </row>
    <row r="98" spans="1:8">
      <c r="A98" s="20" t="s">
        <v>116</v>
      </c>
      <c r="B98" s="5" t="s">
        <v>13</v>
      </c>
      <c r="C98" s="5">
        <v>80200</v>
      </c>
      <c r="D98" s="4" t="s">
        <v>117</v>
      </c>
      <c r="E98" s="9">
        <v>0</v>
      </c>
      <c r="F98" s="84">
        <v>0</v>
      </c>
      <c r="G98" s="84">
        <v>0</v>
      </c>
      <c r="H98" s="84">
        <f t="shared" si="1"/>
        <v>0</v>
      </c>
    </row>
    <row r="99" spans="1:8">
      <c r="A99" s="20" t="s">
        <v>118</v>
      </c>
      <c r="B99" s="5" t="s">
        <v>13</v>
      </c>
      <c r="C99" s="5">
        <v>80200</v>
      </c>
      <c r="D99" s="4" t="s">
        <v>119</v>
      </c>
      <c r="E99" s="9">
        <v>0</v>
      </c>
      <c r="F99" s="84">
        <v>0</v>
      </c>
      <c r="G99" s="84">
        <v>0</v>
      </c>
      <c r="H99" s="84">
        <f t="shared" si="1"/>
        <v>0</v>
      </c>
    </row>
    <row r="100" spans="1:8">
      <c r="A100" s="20" t="s">
        <v>120</v>
      </c>
      <c r="B100" s="5" t="s">
        <v>13</v>
      </c>
      <c r="C100" s="5">
        <v>80200</v>
      </c>
      <c r="D100" s="4" t="s">
        <v>121</v>
      </c>
      <c r="E100" s="9">
        <v>0</v>
      </c>
      <c r="F100" s="84">
        <v>10290126</v>
      </c>
      <c r="G100" s="84">
        <v>0</v>
      </c>
      <c r="H100" s="84">
        <f t="shared" si="1"/>
        <v>10290126</v>
      </c>
    </row>
    <row r="101" spans="1:8">
      <c r="A101" s="20" t="s">
        <v>122</v>
      </c>
      <c r="B101" s="5" t="s">
        <v>13</v>
      </c>
      <c r="C101" s="5">
        <v>80200</v>
      </c>
      <c r="D101" s="4" t="s">
        <v>123</v>
      </c>
      <c r="E101" s="9">
        <v>0</v>
      </c>
      <c r="F101" s="84">
        <v>8566852</v>
      </c>
      <c r="G101" s="84">
        <v>0</v>
      </c>
      <c r="H101" s="84">
        <f t="shared" si="1"/>
        <v>8566852</v>
      </c>
    </row>
    <row r="102" spans="1:8">
      <c r="A102" s="20" t="s">
        <v>124</v>
      </c>
      <c r="B102" s="5" t="s">
        <v>13</v>
      </c>
      <c r="C102" s="5">
        <v>80200</v>
      </c>
      <c r="D102" s="4" t="s">
        <v>125</v>
      </c>
      <c r="E102" s="9">
        <v>0</v>
      </c>
      <c r="F102" s="84">
        <v>4657989</v>
      </c>
      <c r="G102" s="84">
        <v>0</v>
      </c>
      <c r="H102" s="84">
        <f t="shared" si="1"/>
        <v>4657989</v>
      </c>
    </row>
    <row r="103" spans="1:8">
      <c r="A103" s="20" t="s">
        <v>126</v>
      </c>
      <c r="B103" s="5" t="s">
        <v>13</v>
      </c>
      <c r="C103" s="5">
        <v>80200</v>
      </c>
      <c r="D103" s="4" t="s">
        <v>127</v>
      </c>
      <c r="E103" s="9">
        <v>0</v>
      </c>
      <c r="F103" s="84">
        <v>23287120</v>
      </c>
      <c r="G103" s="84">
        <v>0</v>
      </c>
      <c r="H103" s="84">
        <f t="shared" si="1"/>
        <v>23287120</v>
      </c>
    </row>
    <row r="104" spans="1:8">
      <c r="A104" s="20" t="s">
        <v>128</v>
      </c>
      <c r="B104" s="5" t="s">
        <v>13</v>
      </c>
      <c r="C104" s="5">
        <v>80200</v>
      </c>
      <c r="D104" s="4" t="s">
        <v>129</v>
      </c>
      <c r="E104" s="9">
        <v>0</v>
      </c>
      <c r="F104" s="84">
        <v>26413759</v>
      </c>
      <c r="G104" s="84">
        <v>0</v>
      </c>
      <c r="H104" s="84">
        <f t="shared" si="1"/>
        <v>26413759</v>
      </c>
    </row>
    <row r="105" spans="1:8">
      <c r="A105" s="20">
        <v>782000</v>
      </c>
      <c r="B105" s="5" t="s">
        <v>13</v>
      </c>
      <c r="C105" s="5">
        <v>81100</v>
      </c>
      <c r="D105" s="4" t="s">
        <v>130</v>
      </c>
      <c r="E105" s="9">
        <v>0</v>
      </c>
      <c r="F105" s="84">
        <v>0</v>
      </c>
      <c r="G105" s="84">
        <v>0</v>
      </c>
      <c r="H105" s="84">
        <f t="shared" si="1"/>
        <v>0</v>
      </c>
    </row>
    <row r="106" spans="1:8">
      <c r="A106" s="20" t="s">
        <v>131</v>
      </c>
      <c r="B106" s="5" t="s">
        <v>13</v>
      </c>
      <c r="C106" s="5">
        <v>81100</v>
      </c>
      <c r="D106" s="4" t="s">
        <v>132</v>
      </c>
      <c r="E106" s="9">
        <v>0</v>
      </c>
      <c r="F106" s="84">
        <v>0</v>
      </c>
      <c r="G106" s="84">
        <v>0</v>
      </c>
      <c r="H106" s="84">
        <f t="shared" si="1"/>
        <v>0</v>
      </c>
    </row>
    <row r="107" spans="1:8">
      <c r="A107" s="20" t="s">
        <v>133</v>
      </c>
      <c r="B107" s="5" t="s">
        <v>13</v>
      </c>
      <c r="C107" s="5">
        <v>81100</v>
      </c>
      <c r="D107" s="4" t="s">
        <v>134</v>
      </c>
      <c r="E107" s="9">
        <v>0</v>
      </c>
      <c r="F107" s="84">
        <v>0</v>
      </c>
      <c r="G107" s="84">
        <v>0</v>
      </c>
      <c r="H107" s="84">
        <f t="shared" si="1"/>
        <v>0</v>
      </c>
    </row>
    <row r="108" spans="1:8">
      <c r="A108" s="20" t="s">
        <v>135</v>
      </c>
      <c r="B108" s="5" t="s">
        <v>13</v>
      </c>
      <c r="C108" s="5">
        <v>81100</v>
      </c>
      <c r="D108" s="4" t="s">
        <v>136</v>
      </c>
      <c r="E108" s="9">
        <v>0</v>
      </c>
      <c r="F108" s="84">
        <v>0</v>
      </c>
      <c r="G108" s="84">
        <v>0</v>
      </c>
      <c r="H108" s="84">
        <f t="shared" si="1"/>
        <v>0</v>
      </c>
    </row>
    <row r="109" spans="1:8">
      <c r="A109" s="20" t="s">
        <v>137</v>
      </c>
      <c r="B109" s="5" t="s">
        <v>13</v>
      </c>
      <c r="C109" s="5">
        <v>81100</v>
      </c>
      <c r="D109" s="4" t="s">
        <v>138</v>
      </c>
      <c r="E109" s="9">
        <v>0</v>
      </c>
      <c r="F109" s="84">
        <v>0</v>
      </c>
      <c r="G109" s="84">
        <v>0</v>
      </c>
      <c r="H109" s="84">
        <f t="shared" si="1"/>
        <v>0</v>
      </c>
    </row>
    <row r="110" spans="1:8">
      <c r="A110" s="20" t="s">
        <v>139</v>
      </c>
      <c r="B110" s="5" t="s">
        <v>13</v>
      </c>
      <c r="C110" s="5">
        <v>81100</v>
      </c>
      <c r="D110" s="4" t="s">
        <v>140</v>
      </c>
      <c r="E110" s="9">
        <v>0</v>
      </c>
      <c r="F110" s="84">
        <v>0</v>
      </c>
      <c r="G110" s="84">
        <v>0</v>
      </c>
      <c r="H110" s="84">
        <f t="shared" si="1"/>
        <v>0</v>
      </c>
    </row>
    <row r="111" spans="1:8">
      <c r="A111" s="20" t="s">
        <v>141</v>
      </c>
      <c r="B111" s="5" t="s">
        <v>13</v>
      </c>
      <c r="C111" s="5">
        <v>81100</v>
      </c>
      <c r="D111" s="4" t="s">
        <v>142</v>
      </c>
      <c r="E111" s="9">
        <v>0</v>
      </c>
      <c r="F111" s="84">
        <v>0</v>
      </c>
      <c r="G111" s="84">
        <v>0</v>
      </c>
      <c r="H111" s="84">
        <f t="shared" si="1"/>
        <v>0</v>
      </c>
    </row>
    <row r="112" spans="1:8">
      <c r="A112" s="20" t="s">
        <v>143</v>
      </c>
      <c r="B112" s="5" t="s">
        <v>13</v>
      </c>
      <c r="C112" s="5">
        <v>81102</v>
      </c>
      <c r="D112" s="4" t="s">
        <v>144</v>
      </c>
      <c r="E112" s="9">
        <v>0</v>
      </c>
      <c r="F112" s="84">
        <v>0</v>
      </c>
      <c r="G112" s="84">
        <v>0</v>
      </c>
      <c r="H112" s="84">
        <f t="shared" si="1"/>
        <v>0</v>
      </c>
    </row>
    <row r="113" spans="1:8">
      <c r="A113" s="20" t="s">
        <v>145</v>
      </c>
      <c r="B113" s="5" t="s">
        <v>13</v>
      </c>
      <c r="C113" s="5">
        <v>81102</v>
      </c>
      <c r="D113" s="4" t="s">
        <v>146</v>
      </c>
      <c r="E113" s="9">
        <v>0</v>
      </c>
      <c r="F113" s="84">
        <v>0</v>
      </c>
      <c r="G113" s="84">
        <v>0</v>
      </c>
      <c r="H113" s="84">
        <f t="shared" si="1"/>
        <v>0</v>
      </c>
    </row>
    <row r="114" spans="1:8">
      <c r="A114" s="20" t="s">
        <v>147</v>
      </c>
      <c r="B114" s="5" t="s">
        <v>13</v>
      </c>
      <c r="C114" s="5">
        <v>81102</v>
      </c>
      <c r="D114" s="4" t="s">
        <v>148</v>
      </c>
      <c r="E114" s="9">
        <v>0</v>
      </c>
      <c r="F114" s="84">
        <v>0</v>
      </c>
      <c r="G114" s="84">
        <v>0</v>
      </c>
      <c r="H114" s="84">
        <f t="shared" si="1"/>
        <v>0</v>
      </c>
    </row>
    <row r="115" spans="1:8">
      <c r="A115" s="20" t="s">
        <v>149</v>
      </c>
      <c r="B115" s="5" t="s">
        <v>13</v>
      </c>
      <c r="C115" s="5">
        <v>81102</v>
      </c>
      <c r="D115" s="4" t="s">
        <v>150</v>
      </c>
      <c r="E115" s="9">
        <v>0</v>
      </c>
      <c r="F115" s="84">
        <v>0</v>
      </c>
      <c r="G115" s="84">
        <v>0</v>
      </c>
      <c r="H115" s="84">
        <f t="shared" si="1"/>
        <v>0</v>
      </c>
    </row>
    <row r="116" spans="1:8">
      <c r="A116" s="20" t="s">
        <v>151</v>
      </c>
      <c r="B116" s="5" t="s">
        <v>13</v>
      </c>
      <c r="C116" s="5">
        <v>81102</v>
      </c>
      <c r="D116" s="4" t="s">
        <v>152</v>
      </c>
      <c r="E116" s="9">
        <v>0</v>
      </c>
      <c r="F116" s="84">
        <v>0</v>
      </c>
      <c r="G116" s="84">
        <v>0</v>
      </c>
      <c r="H116" s="84">
        <f t="shared" si="1"/>
        <v>0</v>
      </c>
    </row>
    <row r="117" spans="1:8">
      <c r="A117" s="20" t="s">
        <v>153</v>
      </c>
      <c r="B117" s="5" t="s">
        <v>13</v>
      </c>
      <c r="C117" s="5">
        <v>81102</v>
      </c>
      <c r="D117" s="4" t="s">
        <v>154</v>
      </c>
      <c r="E117" s="9">
        <v>0</v>
      </c>
      <c r="F117" s="84">
        <v>0</v>
      </c>
      <c r="G117" s="84">
        <v>0</v>
      </c>
      <c r="H117" s="84">
        <f t="shared" si="1"/>
        <v>0</v>
      </c>
    </row>
    <row r="118" spans="1:8">
      <c r="A118" s="20" t="s">
        <v>155</v>
      </c>
      <c r="B118" s="5" t="s">
        <v>13</v>
      </c>
      <c r="C118" s="5">
        <v>81102</v>
      </c>
      <c r="D118" s="4" t="s">
        <v>156</v>
      </c>
      <c r="E118" s="9">
        <v>0</v>
      </c>
      <c r="F118" s="84">
        <v>0</v>
      </c>
      <c r="G118" s="84">
        <v>0</v>
      </c>
      <c r="H118" s="84">
        <f t="shared" si="1"/>
        <v>0</v>
      </c>
    </row>
    <row r="119" spans="1:8">
      <c r="A119" s="20" t="s">
        <v>157</v>
      </c>
      <c r="B119" s="5" t="s">
        <v>13</v>
      </c>
      <c r="C119" s="5">
        <v>81102</v>
      </c>
      <c r="D119" s="4" t="s">
        <v>158</v>
      </c>
      <c r="E119" s="9">
        <v>0</v>
      </c>
      <c r="F119" s="84">
        <v>0</v>
      </c>
      <c r="G119" s="84">
        <v>0</v>
      </c>
      <c r="H119" s="84">
        <f t="shared" si="1"/>
        <v>0</v>
      </c>
    </row>
    <row r="120" spans="1:8">
      <c r="A120" s="20">
        <v>782590</v>
      </c>
      <c r="B120" s="5" t="s">
        <v>13</v>
      </c>
      <c r="C120" s="5">
        <v>81100</v>
      </c>
      <c r="D120" s="4" t="s">
        <v>159</v>
      </c>
      <c r="E120" s="9">
        <v>0</v>
      </c>
      <c r="F120" s="84">
        <v>0</v>
      </c>
      <c r="G120" s="84">
        <v>0</v>
      </c>
      <c r="H120" s="84">
        <f t="shared" si="1"/>
        <v>0</v>
      </c>
    </row>
    <row r="121" spans="1:8">
      <c r="A121" s="20" t="s">
        <v>160</v>
      </c>
      <c r="B121" s="5" t="s">
        <v>13</v>
      </c>
      <c r="C121" s="5">
        <v>81100</v>
      </c>
      <c r="D121" s="4" t="s">
        <v>161</v>
      </c>
      <c r="E121" s="9">
        <v>0</v>
      </c>
      <c r="F121" s="84">
        <v>0</v>
      </c>
      <c r="G121" s="84">
        <v>0</v>
      </c>
      <c r="H121" s="84">
        <f t="shared" si="1"/>
        <v>0</v>
      </c>
    </row>
    <row r="122" spans="1:8">
      <c r="A122" s="20">
        <v>782610</v>
      </c>
      <c r="B122" s="5" t="s">
        <v>13</v>
      </c>
      <c r="C122" s="5">
        <v>81100</v>
      </c>
      <c r="D122" s="4" t="s">
        <v>162</v>
      </c>
      <c r="E122" s="9">
        <v>0</v>
      </c>
      <c r="F122" s="84">
        <v>0</v>
      </c>
      <c r="G122" s="84">
        <v>0</v>
      </c>
      <c r="H122" s="84">
        <f t="shared" si="1"/>
        <v>0</v>
      </c>
    </row>
    <row r="123" spans="1:8">
      <c r="A123" s="20" t="s">
        <v>163</v>
      </c>
      <c r="B123" s="5" t="s">
        <v>13</v>
      </c>
      <c r="C123" s="5">
        <v>81100</v>
      </c>
      <c r="D123" s="4" t="s">
        <v>164</v>
      </c>
      <c r="E123" s="9">
        <v>0</v>
      </c>
      <c r="F123" s="84">
        <v>0</v>
      </c>
      <c r="G123" s="84">
        <v>0</v>
      </c>
      <c r="H123" s="84">
        <f t="shared" si="1"/>
        <v>0</v>
      </c>
    </row>
    <row r="124" spans="1:8">
      <c r="A124" s="20" t="s">
        <v>165</v>
      </c>
      <c r="B124" s="5" t="s">
        <v>13</v>
      </c>
      <c r="C124" s="5">
        <v>81100</v>
      </c>
      <c r="D124" s="4" t="s">
        <v>166</v>
      </c>
      <c r="E124" s="9">
        <v>0</v>
      </c>
      <c r="F124" s="84">
        <v>0</v>
      </c>
      <c r="G124" s="84">
        <v>0</v>
      </c>
      <c r="H124" s="84">
        <f t="shared" si="1"/>
        <v>0</v>
      </c>
    </row>
    <row r="125" spans="1:8">
      <c r="A125" s="20" t="s">
        <v>167</v>
      </c>
      <c r="B125" s="5" t="s">
        <v>13</v>
      </c>
      <c r="C125" s="5">
        <v>81100</v>
      </c>
      <c r="D125" s="4" t="s">
        <v>168</v>
      </c>
      <c r="E125" s="9">
        <v>0</v>
      </c>
      <c r="F125" s="84">
        <v>0</v>
      </c>
      <c r="G125" s="84">
        <v>0</v>
      </c>
      <c r="H125" s="84">
        <f t="shared" si="1"/>
        <v>0</v>
      </c>
    </row>
    <row r="126" spans="1:8">
      <c r="A126" s="20" t="s">
        <v>169</v>
      </c>
      <c r="B126" s="5" t="s">
        <v>13</v>
      </c>
      <c r="C126" s="5">
        <v>81100</v>
      </c>
      <c r="D126" s="4" t="s">
        <v>170</v>
      </c>
      <c r="E126" s="9">
        <v>0</v>
      </c>
      <c r="F126" s="84">
        <v>0</v>
      </c>
      <c r="G126" s="84">
        <v>0</v>
      </c>
      <c r="H126" s="84">
        <f t="shared" si="1"/>
        <v>0</v>
      </c>
    </row>
    <row r="127" spans="1:8">
      <c r="A127" s="20" t="s">
        <v>171</v>
      </c>
      <c r="B127" s="5" t="s">
        <v>13</v>
      </c>
      <c r="C127" s="5">
        <v>81100</v>
      </c>
      <c r="D127" s="4" t="s">
        <v>172</v>
      </c>
      <c r="E127" s="9">
        <v>0</v>
      </c>
      <c r="F127" s="84">
        <v>0</v>
      </c>
      <c r="G127" s="84">
        <v>0</v>
      </c>
      <c r="H127" s="84">
        <f t="shared" si="1"/>
        <v>0</v>
      </c>
    </row>
    <row r="128" spans="1:8">
      <c r="A128" s="20" t="s">
        <v>173</v>
      </c>
      <c r="B128" s="5" t="s">
        <v>13</v>
      </c>
      <c r="C128" s="5">
        <v>81100</v>
      </c>
      <c r="D128" s="4" t="s">
        <v>174</v>
      </c>
      <c r="E128" s="9">
        <v>0</v>
      </c>
      <c r="F128" s="84">
        <v>0</v>
      </c>
      <c r="G128" s="84">
        <v>0</v>
      </c>
      <c r="H128" s="84">
        <f t="shared" si="1"/>
        <v>0</v>
      </c>
    </row>
    <row r="129" spans="1:8">
      <c r="A129" s="20" t="s">
        <v>175</v>
      </c>
      <c r="B129" s="5" t="s">
        <v>13</v>
      </c>
      <c r="C129" s="5">
        <v>81100</v>
      </c>
      <c r="D129" s="4" t="s">
        <v>176</v>
      </c>
      <c r="E129" s="9">
        <v>0</v>
      </c>
      <c r="F129" s="84">
        <v>0</v>
      </c>
      <c r="G129" s="84">
        <v>0</v>
      </c>
      <c r="H129" s="84">
        <f t="shared" si="1"/>
        <v>0</v>
      </c>
    </row>
    <row r="130" spans="1:8">
      <c r="A130" s="20" t="s">
        <v>177</v>
      </c>
      <c r="B130" s="5" t="s">
        <v>13</v>
      </c>
      <c r="C130" s="5">
        <v>81100</v>
      </c>
      <c r="D130" s="4" t="s">
        <v>178</v>
      </c>
      <c r="E130" s="9">
        <v>0</v>
      </c>
      <c r="F130" s="84">
        <v>0</v>
      </c>
      <c r="G130" s="84">
        <v>0</v>
      </c>
      <c r="H130" s="84">
        <f t="shared" si="1"/>
        <v>0</v>
      </c>
    </row>
    <row r="131" spans="1:8">
      <c r="A131" s="20" t="s">
        <v>179</v>
      </c>
      <c r="B131" s="5" t="s">
        <v>13</v>
      </c>
      <c r="C131" s="5">
        <v>80300</v>
      </c>
      <c r="D131" s="4" t="s">
        <v>180</v>
      </c>
      <c r="E131" s="9">
        <v>0</v>
      </c>
      <c r="F131" s="84">
        <v>761701</v>
      </c>
      <c r="G131" s="84">
        <v>0</v>
      </c>
      <c r="H131" s="84">
        <f t="shared" si="1"/>
        <v>761701</v>
      </c>
    </row>
    <row r="132" spans="1:8">
      <c r="A132" s="20" t="s">
        <v>181</v>
      </c>
      <c r="B132" s="5" t="s">
        <v>13</v>
      </c>
      <c r="C132" s="5">
        <v>80300</v>
      </c>
      <c r="D132" s="4" t="s">
        <v>182</v>
      </c>
      <c r="E132" s="9">
        <v>0</v>
      </c>
      <c r="F132" s="84">
        <v>0</v>
      </c>
      <c r="G132" s="84">
        <v>0</v>
      </c>
      <c r="H132" s="84">
        <f t="shared" si="1"/>
        <v>0</v>
      </c>
    </row>
    <row r="133" spans="1:8">
      <c r="A133" s="20" t="s">
        <v>183</v>
      </c>
      <c r="B133" s="5" t="s">
        <v>13</v>
      </c>
      <c r="C133" s="5">
        <v>80300</v>
      </c>
      <c r="D133" s="4" t="s">
        <v>184</v>
      </c>
      <c r="E133" s="9">
        <v>0</v>
      </c>
      <c r="F133" s="84">
        <v>0</v>
      </c>
      <c r="G133" s="84">
        <v>0</v>
      </c>
      <c r="H133" s="84">
        <f t="shared" si="1"/>
        <v>0</v>
      </c>
    </row>
    <row r="134" spans="1:8">
      <c r="A134" s="20" t="s">
        <v>185</v>
      </c>
      <c r="B134" s="5" t="s">
        <v>13</v>
      </c>
      <c r="C134" s="5">
        <v>80300</v>
      </c>
      <c r="D134" s="4" t="s">
        <v>186</v>
      </c>
      <c r="E134" s="9">
        <v>0</v>
      </c>
      <c r="F134" s="84">
        <v>302702</v>
      </c>
      <c r="G134" s="84">
        <v>0</v>
      </c>
      <c r="H134" s="84">
        <f t="shared" si="1"/>
        <v>302702</v>
      </c>
    </row>
    <row r="135" spans="1:8">
      <c r="A135" s="20" t="s">
        <v>187</v>
      </c>
      <c r="B135" s="5" t="s">
        <v>13</v>
      </c>
      <c r="C135" s="5">
        <v>80300</v>
      </c>
      <c r="D135" s="4" t="s">
        <v>188</v>
      </c>
      <c r="E135" s="9">
        <v>0</v>
      </c>
      <c r="F135" s="84">
        <v>251004</v>
      </c>
      <c r="G135" s="84">
        <v>0</v>
      </c>
      <c r="H135" s="84">
        <f t="shared" si="1"/>
        <v>251004</v>
      </c>
    </row>
    <row r="136" spans="1:8">
      <c r="A136" s="20" t="s">
        <v>189</v>
      </c>
      <c r="B136" s="5" t="s">
        <v>13</v>
      </c>
      <c r="C136" s="5">
        <v>80300</v>
      </c>
      <c r="D136" s="4" t="s">
        <v>190</v>
      </c>
      <c r="E136" s="9">
        <v>0</v>
      </c>
      <c r="F136" s="84">
        <v>133738</v>
      </c>
      <c r="G136" s="84">
        <v>0</v>
      </c>
      <c r="H136" s="84">
        <f t="shared" si="1"/>
        <v>133738</v>
      </c>
    </row>
    <row r="137" spans="1:8">
      <c r="A137" s="20" t="s">
        <v>191</v>
      </c>
      <c r="B137" s="5" t="s">
        <v>13</v>
      </c>
      <c r="C137" s="5">
        <v>80300</v>
      </c>
      <c r="D137" s="4" t="s">
        <v>192</v>
      </c>
      <c r="E137" s="9">
        <v>0</v>
      </c>
      <c r="F137" s="84">
        <v>692612</v>
      </c>
      <c r="G137" s="84">
        <v>0</v>
      </c>
      <c r="H137" s="84">
        <f t="shared" si="1"/>
        <v>692612</v>
      </c>
    </row>
    <row r="138" spans="1:8">
      <c r="A138" s="20" t="s">
        <v>193</v>
      </c>
      <c r="B138" s="5" t="s">
        <v>13</v>
      </c>
      <c r="C138" s="5">
        <v>80300</v>
      </c>
      <c r="D138" s="4" t="s">
        <v>194</v>
      </c>
      <c r="E138" s="9">
        <v>0</v>
      </c>
      <c r="F138" s="84">
        <v>780411</v>
      </c>
      <c r="G138" s="84">
        <v>0</v>
      </c>
      <c r="H138" s="84">
        <f t="shared" ref="H138:H204" si="2">E138+F138-G138</f>
        <v>780411</v>
      </c>
    </row>
    <row r="139" spans="1:8">
      <c r="A139" s="20" t="s">
        <v>195</v>
      </c>
      <c r="B139" s="5" t="s">
        <v>13</v>
      </c>
      <c r="C139" s="5">
        <v>81106</v>
      </c>
      <c r="D139" s="4" t="s">
        <v>196</v>
      </c>
      <c r="E139" s="9">
        <v>0</v>
      </c>
      <c r="F139" s="84">
        <v>681400</v>
      </c>
      <c r="G139" s="84">
        <v>0</v>
      </c>
      <c r="H139" s="84">
        <f t="shared" si="2"/>
        <v>681400</v>
      </c>
    </row>
    <row r="140" spans="1:8">
      <c r="A140" s="20" t="s">
        <v>197</v>
      </c>
      <c r="B140" s="5" t="s">
        <v>13</v>
      </c>
      <c r="C140" s="5">
        <v>81106</v>
      </c>
      <c r="D140" s="4" t="s">
        <v>198</v>
      </c>
      <c r="E140" s="9">
        <v>0</v>
      </c>
      <c r="F140" s="84">
        <v>0</v>
      </c>
      <c r="G140" s="84">
        <v>0</v>
      </c>
      <c r="H140" s="84">
        <f t="shared" si="2"/>
        <v>0</v>
      </c>
    </row>
    <row r="141" spans="1:8">
      <c r="A141" s="20" t="s">
        <v>199</v>
      </c>
      <c r="B141" s="5" t="s">
        <v>13</v>
      </c>
      <c r="C141" s="5">
        <v>81106</v>
      </c>
      <c r="D141" s="4" t="s">
        <v>200</v>
      </c>
      <c r="E141" s="9">
        <v>0</v>
      </c>
      <c r="F141" s="84">
        <v>0</v>
      </c>
      <c r="G141" s="84">
        <v>0</v>
      </c>
      <c r="H141" s="84">
        <f t="shared" si="2"/>
        <v>0</v>
      </c>
    </row>
    <row r="142" spans="1:8">
      <c r="A142" s="20" t="s">
        <v>201</v>
      </c>
      <c r="B142" s="5" t="s">
        <v>13</v>
      </c>
      <c r="C142" s="5">
        <v>81107</v>
      </c>
      <c r="D142" s="4" t="s">
        <v>202</v>
      </c>
      <c r="E142" s="9">
        <v>0</v>
      </c>
      <c r="F142" s="84">
        <v>831190</v>
      </c>
      <c r="G142" s="84">
        <v>0</v>
      </c>
      <c r="H142" s="84">
        <f t="shared" si="2"/>
        <v>831190</v>
      </c>
    </row>
    <row r="143" spans="1:8">
      <c r="A143" s="20" t="s">
        <v>203</v>
      </c>
      <c r="B143" s="5" t="s">
        <v>13</v>
      </c>
      <c r="C143" s="5">
        <v>81107</v>
      </c>
      <c r="D143" s="4" t="s">
        <v>204</v>
      </c>
      <c r="E143" s="9">
        <v>0</v>
      </c>
      <c r="F143" s="84">
        <v>0</v>
      </c>
      <c r="G143" s="84">
        <v>0</v>
      </c>
      <c r="H143" s="84">
        <f t="shared" si="2"/>
        <v>0</v>
      </c>
    </row>
    <row r="144" spans="1:8">
      <c r="A144" s="20" t="s">
        <v>205</v>
      </c>
      <c r="B144" s="5" t="s">
        <v>13</v>
      </c>
      <c r="C144" s="5">
        <v>81107</v>
      </c>
      <c r="D144" s="4" t="s">
        <v>206</v>
      </c>
      <c r="E144" s="9">
        <v>0</v>
      </c>
      <c r="F144" s="84">
        <v>0</v>
      </c>
      <c r="G144" s="84">
        <v>0</v>
      </c>
      <c r="H144" s="84">
        <f t="shared" si="2"/>
        <v>0</v>
      </c>
    </row>
    <row r="145" spans="1:8">
      <c r="A145" s="20" t="s">
        <v>207</v>
      </c>
      <c r="B145" s="5" t="s">
        <v>13</v>
      </c>
      <c r="C145" s="5">
        <v>81107</v>
      </c>
      <c r="D145" s="4" t="s">
        <v>208</v>
      </c>
      <c r="E145" s="9">
        <v>0</v>
      </c>
      <c r="F145" s="84">
        <v>277650</v>
      </c>
      <c r="G145" s="84">
        <v>0</v>
      </c>
      <c r="H145" s="84">
        <f t="shared" si="2"/>
        <v>277650</v>
      </c>
    </row>
    <row r="146" spans="1:8">
      <c r="A146" s="20" t="s">
        <v>209</v>
      </c>
      <c r="B146" s="5" t="s">
        <v>13</v>
      </c>
      <c r="C146" s="5">
        <v>81107</v>
      </c>
      <c r="D146" s="4" t="s">
        <v>210</v>
      </c>
      <c r="E146" s="9">
        <v>0</v>
      </c>
      <c r="F146" s="84">
        <v>277650</v>
      </c>
      <c r="G146" s="84">
        <v>0</v>
      </c>
      <c r="H146" s="84">
        <f t="shared" si="2"/>
        <v>277650</v>
      </c>
    </row>
    <row r="147" spans="1:8">
      <c r="A147" s="20" t="s">
        <v>211</v>
      </c>
      <c r="B147" s="5" t="s">
        <v>13</v>
      </c>
      <c r="C147" s="5">
        <v>81107</v>
      </c>
      <c r="D147" s="4" t="s">
        <v>212</v>
      </c>
      <c r="E147" s="9">
        <v>0</v>
      </c>
      <c r="F147" s="84">
        <v>201820</v>
      </c>
      <c r="G147" s="84">
        <v>0</v>
      </c>
      <c r="H147" s="84">
        <f t="shared" si="2"/>
        <v>201820</v>
      </c>
    </row>
    <row r="148" spans="1:8">
      <c r="A148" s="20" t="s">
        <v>213</v>
      </c>
      <c r="B148" s="5" t="s">
        <v>13</v>
      </c>
      <c r="C148" s="5">
        <v>81107</v>
      </c>
      <c r="D148" s="4" t="s">
        <v>214</v>
      </c>
      <c r="E148" s="9">
        <v>0</v>
      </c>
      <c r="F148" s="84">
        <v>277650</v>
      </c>
      <c r="G148" s="84">
        <v>0</v>
      </c>
      <c r="H148" s="84">
        <f t="shared" si="2"/>
        <v>277650</v>
      </c>
    </row>
    <row r="149" spans="1:8">
      <c r="A149" s="20" t="s">
        <v>215</v>
      </c>
      <c r="B149" s="5" t="s">
        <v>13</v>
      </c>
      <c r="C149" s="5">
        <v>81107</v>
      </c>
      <c r="D149" s="4" t="s">
        <v>216</v>
      </c>
      <c r="E149" s="9">
        <v>0</v>
      </c>
      <c r="F149" s="84">
        <v>555300</v>
      </c>
      <c r="G149" s="84">
        <v>0</v>
      </c>
      <c r="H149" s="84">
        <f t="shared" si="2"/>
        <v>555300</v>
      </c>
    </row>
    <row r="150" spans="1:8">
      <c r="A150" s="20" t="s">
        <v>217</v>
      </c>
      <c r="B150" s="5" t="s">
        <v>13</v>
      </c>
      <c r="C150" s="5">
        <v>81108</v>
      </c>
      <c r="D150" s="4" t="s">
        <v>218</v>
      </c>
      <c r="E150" s="9">
        <v>0</v>
      </c>
      <c r="F150" s="84">
        <v>1006000</v>
      </c>
      <c r="G150" s="84">
        <v>0</v>
      </c>
      <c r="H150" s="84">
        <f t="shared" si="2"/>
        <v>1006000</v>
      </c>
    </row>
    <row r="151" spans="1:8">
      <c r="A151" s="20" t="s">
        <v>219</v>
      </c>
      <c r="B151" s="5" t="s">
        <v>13</v>
      </c>
      <c r="C151" s="5">
        <v>81108</v>
      </c>
      <c r="D151" s="4" t="s">
        <v>220</v>
      </c>
      <c r="E151" s="9">
        <v>0</v>
      </c>
      <c r="F151" s="84">
        <v>0</v>
      </c>
      <c r="G151" s="84">
        <v>0</v>
      </c>
      <c r="H151" s="84">
        <f t="shared" si="2"/>
        <v>0</v>
      </c>
    </row>
    <row r="152" spans="1:8">
      <c r="A152" s="20" t="s">
        <v>221</v>
      </c>
      <c r="B152" s="5" t="s">
        <v>13</v>
      </c>
      <c r="C152" s="5">
        <v>81108</v>
      </c>
      <c r="D152" s="4" t="s">
        <v>222</v>
      </c>
      <c r="E152" s="9">
        <v>0</v>
      </c>
      <c r="F152" s="84">
        <v>0</v>
      </c>
      <c r="G152" s="84">
        <v>0</v>
      </c>
      <c r="H152" s="84">
        <f t="shared" si="2"/>
        <v>0</v>
      </c>
    </row>
    <row r="153" spans="1:8">
      <c r="A153" s="20" t="s">
        <v>223</v>
      </c>
      <c r="B153" s="5" t="s">
        <v>13</v>
      </c>
      <c r="C153" s="5">
        <v>81108</v>
      </c>
      <c r="D153" s="4" t="s">
        <v>224</v>
      </c>
      <c r="E153" s="9">
        <v>0</v>
      </c>
      <c r="F153" s="84">
        <v>396580</v>
      </c>
      <c r="G153" s="84">
        <v>0</v>
      </c>
      <c r="H153" s="84">
        <f t="shared" si="2"/>
        <v>396580</v>
      </c>
    </row>
    <row r="154" spans="1:8">
      <c r="A154" s="20" t="s">
        <v>225</v>
      </c>
      <c r="B154" s="5" t="s">
        <v>13</v>
      </c>
      <c r="C154" s="5">
        <v>81108</v>
      </c>
      <c r="D154" s="4" t="s">
        <v>226</v>
      </c>
      <c r="E154" s="9">
        <v>0</v>
      </c>
      <c r="F154" s="84">
        <v>333240</v>
      </c>
      <c r="G154" s="84">
        <v>0</v>
      </c>
      <c r="H154" s="84">
        <f t="shared" si="2"/>
        <v>333240</v>
      </c>
    </row>
    <row r="155" spans="1:8">
      <c r="A155" s="20" t="s">
        <v>227</v>
      </c>
      <c r="B155" s="5" t="s">
        <v>13</v>
      </c>
      <c r="C155" s="5">
        <v>81108</v>
      </c>
      <c r="D155" s="4" t="s">
        <v>228</v>
      </c>
      <c r="E155" s="9">
        <v>0</v>
      </c>
      <c r="F155" s="84">
        <v>182070</v>
      </c>
      <c r="G155" s="84">
        <v>0</v>
      </c>
      <c r="H155" s="84">
        <f t="shared" si="2"/>
        <v>182070</v>
      </c>
    </row>
    <row r="156" spans="1:8">
      <c r="A156" s="20" t="s">
        <v>229</v>
      </c>
      <c r="B156" s="5" t="s">
        <v>13</v>
      </c>
      <c r="C156" s="5">
        <v>81108</v>
      </c>
      <c r="D156" s="4" t="s">
        <v>230</v>
      </c>
      <c r="E156" s="9">
        <v>0</v>
      </c>
      <c r="F156" s="84">
        <v>939000</v>
      </c>
      <c r="G156" s="84">
        <v>0</v>
      </c>
      <c r="H156" s="84">
        <f t="shared" si="2"/>
        <v>939000</v>
      </c>
    </row>
    <row r="157" spans="1:8">
      <c r="A157" s="20" t="s">
        <v>231</v>
      </c>
      <c r="B157" s="5" t="s">
        <v>13</v>
      </c>
      <c r="C157" s="5">
        <v>81108</v>
      </c>
      <c r="D157" s="4" t="s">
        <v>232</v>
      </c>
      <c r="E157" s="9">
        <v>0</v>
      </c>
      <c r="F157" s="84">
        <v>1033120</v>
      </c>
      <c r="G157" s="84">
        <v>0</v>
      </c>
      <c r="H157" s="84">
        <f t="shared" si="2"/>
        <v>1033120</v>
      </c>
    </row>
    <row r="158" spans="1:8">
      <c r="A158" s="20" t="s">
        <v>233</v>
      </c>
      <c r="B158" s="5" t="s">
        <v>13</v>
      </c>
      <c r="C158" s="5">
        <v>82101</v>
      </c>
      <c r="D158" s="4" t="s">
        <v>234</v>
      </c>
      <c r="E158" s="9">
        <v>0</v>
      </c>
      <c r="F158" s="84">
        <v>2002780</v>
      </c>
      <c r="G158" s="84">
        <v>0</v>
      </c>
      <c r="H158" s="84">
        <f t="shared" si="2"/>
        <v>2002780</v>
      </c>
    </row>
    <row r="159" spans="1:8">
      <c r="A159" s="20" t="s">
        <v>235</v>
      </c>
      <c r="B159" s="5" t="s">
        <v>13</v>
      </c>
      <c r="C159" s="5">
        <v>82100</v>
      </c>
      <c r="D159" s="4" t="s">
        <v>236</v>
      </c>
      <c r="E159" s="9">
        <v>0</v>
      </c>
      <c r="F159" s="84">
        <v>2912014</v>
      </c>
      <c r="G159" s="84">
        <v>0</v>
      </c>
      <c r="H159" s="84">
        <f t="shared" si="2"/>
        <v>2912014</v>
      </c>
    </row>
    <row r="160" spans="1:8">
      <c r="A160" s="20">
        <v>783890</v>
      </c>
      <c r="B160" s="5" t="s">
        <v>13</v>
      </c>
      <c r="C160" s="5"/>
      <c r="D160" s="4" t="s">
        <v>237</v>
      </c>
      <c r="E160" s="9">
        <v>0</v>
      </c>
      <c r="F160" s="84">
        <v>0</v>
      </c>
      <c r="G160" s="84">
        <v>0</v>
      </c>
      <c r="H160" s="84">
        <f t="shared" si="2"/>
        <v>0</v>
      </c>
    </row>
    <row r="161" spans="1:8">
      <c r="A161" s="20" t="s">
        <v>238</v>
      </c>
      <c r="B161" s="5" t="s">
        <v>13</v>
      </c>
      <c r="C161" s="5"/>
      <c r="D161" s="4" t="s">
        <v>239</v>
      </c>
      <c r="E161" s="9">
        <v>0</v>
      </c>
      <c r="F161" s="84">
        <v>0</v>
      </c>
      <c r="G161" s="84">
        <v>0</v>
      </c>
      <c r="H161" s="84">
        <f t="shared" si="2"/>
        <v>0</v>
      </c>
    </row>
    <row r="162" spans="1:8">
      <c r="A162" s="20" t="s">
        <v>240</v>
      </c>
      <c r="B162" s="5" t="s">
        <v>13</v>
      </c>
      <c r="C162" s="5"/>
      <c r="D162" s="4" t="s">
        <v>241</v>
      </c>
      <c r="E162" s="9">
        <v>0</v>
      </c>
      <c r="F162" s="84">
        <v>0</v>
      </c>
      <c r="G162" s="84">
        <v>0</v>
      </c>
      <c r="H162" s="84">
        <f t="shared" si="2"/>
        <v>0</v>
      </c>
    </row>
    <row r="163" spans="1:8">
      <c r="A163" s="20" t="s">
        <v>242</v>
      </c>
      <c r="B163" s="5" t="s">
        <v>13</v>
      </c>
      <c r="C163" s="5"/>
      <c r="D163" s="4" t="s">
        <v>243</v>
      </c>
      <c r="E163" s="9">
        <v>0</v>
      </c>
      <c r="F163" s="84">
        <v>0</v>
      </c>
      <c r="G163" s="84">
        <v>0</v>
      </c>
      <c r="H163" s="84">
        <f t="shared" si="2"/>
        <v>0</v>
      </c>
    </row>
    <row r="164" spans="1:8">
      <c r="A164" s="20" t="s">
        <v>244</v>
      </c>
      <c r="B164" s="5" t="s">
        <v>13</v>
      </c>
      <c r="C164" s="5"/>
      <c r="D164" s="4" t="s">
        <v>245</v>
      </c>
      <c r="E164" s="9">
        <v>0</v>
      </c>
      <c r="F164" s="84">
        <v>0</v>
      </c>
      <c r="G164" s="84">
        <v>0</v>
      </c>
      <c r="H164" s="84">
        <f t="shared" si="2"/>
        <v>0</v>
      </c>
    </row>
    <row r="165" spans="1:8">
      <c r="A165" s="20" t="s">
        <v>246</v>
      </c>
      <c r="B165" s="5" t="s">
        <v>13</v>
      </c>
      <c r="C165" s="5"/>
      <c r="D165" s="4" t="s">
        <v>247</v>
      </c>
      <c r="E165" s="9">
        <v>0</v>
      </c>
      <c r="F165" s="84">
        <v>0</v>
      </c>
      <c r="G165" s="84">
        <v>0</v>
      </c>
      <c r="H165" s="84">
        <f t="shared" si="2"/>
        <v>0</v>
      </c>
    </row>
    <row r="166" spans="1:8">
      <c r="A166" s="20" t="s">
        <v>248</v>
      </c>
      <c r="B166" s="5" t="s">
        <v>13</v>
      </c>
      <c r="C166" s="5"/>
      <c r="D166" s="4" t="s">
        <v>249</v>
      </c>
      <c r="E166" s="9">
        <v>0</v>
      </c>
      <c r="F166" s="84">
        <v>0</v>
      </c>
      <c r="G166" s="84">
        <v>0</v>
      </c>
      <c r="H166" s="84">
        <f t="shared" si="2"/>
        <v>0</v>
      </c>
    </row>
    <row r="167" spans="1:8">
      <c r="A167" s="20" t="s">
        <v>250</v>
      </c>
      <c r="B167" s="5" t="s">
        <v>13</v>
      </c>
      <c r="C167" s="5"/>
      <c r="D167" s="4" t="s">
        <v>251</v>
      </c>
      <c r="E167" s="9">
        <v>0</v>
      </c>
      <c r="F167" s="84">
        <v>0</v>
      </c>
      <c r="G167" s="84">
        <v>0</v>
      </c>
      <c r="H167" s="84">
        <f t="shared" si="2"/>
        <v>0</v>
      </c>
    </row>
    <row r="168" spans="1:8">
      <c r="A168" s="20" t="s">
        <v>252</v>
      </c>
      <c r="B168" s="5" t="s">
        <v>13</v>
      </c>
      <c r="C168" s="5">
        <v>82900</v>
      </c>
      <c r="D168" s="4" t="s">
        <v>253</v>
      </c>
      <c r="E168" s="9">
        <v>0</v>
      </c>
      <c r="F168" s="84">
        <v>80000</v>
      </c>
      <c r="G168" s="84">
        <v>0</v>
      </c>
      <c r="H168" s="84">
        <f t="shared" si="2"/>
        <v>80000</v>
      </c>
    </row>
    <row r="169" spans="1:8">
      <c r="A169" s="20" t="s">
        <v>254</v>
      </c>
      <c r="B169" s="5" t="s">
        <v>13</v>
      </c>
      <c r="C169" s="5">
        <v>82900</v>
      </c>
      <c r="D169" s="4" t="s">
        <v>255</v>
      </c>
      <c r="E169" s="9">
        <v>0</v>
      </c>
      <c r="F169" s="84">
        <v>0</v>
      </c>
      <c r="G169" s="84">
        <v>0</v>
      </c>
      <c r="H169" s="84">
        <f t="shared" si="2"/>
        <v>0</v>
      </c>
    </row>
    <row r="170" spans="1:8">
      <c r="A170" s="20" t="s">
        <v>256</v>
      </c>
      <c r="B170" s="5" t="s">
        <v>13</v>
      </c>
      <c r="C170" s="5">
        <v>82900</v>
      </c>
      <c r="D170" s="4" t="s">
        <v>257</v>
      </c>
      <c r="E170" s="9">
        <v>0</v>
      </c>
      <c r="F170" s="84">
        <v>0</v>
      </c>
      <c r="G170" s="84">
        <v>0</v>
      </c>
      <c r="H170" s="84">
        <f t="shared" si="2"/>
        <v>0</v>
      </c>
    </row>
    <row r="171" spans="1:8">
      <c r="A171" s="20" t="s">
        <v>258</v>
      </c>
      <c r="B171" s="5" t="s">
        <v>13</v>
      </c>
      <c r="C171" s="5">
        <v>82900</v>
      </c>
      <c r="D171" s="4" t="s">
        <v>259</v>
      </c>
      <c r="E171" s="9">
        <v>0</v>
      </c>
      <c r="F171" s="84">
        <v>0</v>
      </c>
      <c r="G171" s="84">
        <v>0</v>
      </c>
      <c r="H171" s="84">
        <f t="shared" si="2"/>
        <v>0</v>
      </c>
    </row>
    <row r="172" spans="1:8">
      <c r="A172" s="20" t="s">
        <v>260</v>
      </c>
      <c r="B172" s="5" t="s">
        <v>13</v>
      </c>
      <c r="C172" s="5">
        <v>82900</v>
      </c>
      <c r="D172" s="4" t="s">
        <v>261</v>
      </c>
      <c r="E172" s="9">
        <v>0</v>
      </c>
      <c r="F172" s="84">
        <v>0</v>
      </c>
      <c r="G172" s="84">
        <v>0</v>
      </c>
      <c r="H172" s="84">
        <f t="shared" si="2"/>
        <v>0</v>
      </c>
    </row>
    <row r="173" spans="1:8">
      <c r="A173" s="20" t="s">
        <v>262</v>
      </c>
      <c r="B173" s="5" t="s">
        <v>13</v>
      </c>
      <c r="C173" s="5">
        <v>82900</v>
      </c>
      <c r="D173" s="4" t="s">
        <v>263</v>
      </c>
      <c r="E173" s="9">
        <v>0</v>
      </c>
      <c r="F173" s="84">
        <v>623030</v>
      </c>
      <c r="G173" s="84">
        <v>0</v>
      </c>
      <c r="H173" s="84">
        <f t="shared" si="2"/>
        <v>623030</v>
      </c>
    </row>
    <row r="174" spans="1:8">
      <c r="A174" s="20" t="s">
        <v>264</v>
      </c>
      <c r="B174" s="5" t="s">
        <v>13</v>
      </c>
      <c r="C174" s="5">
        <v>82900</v>
      </c>
      <c r="D174" s="4" t="s">
        <v>265</v>
      </c>
      <c r="E174" s="9">
        <v>0</v>
      </c>
      <c r="F174" s="84">
        <v>0</v>
      </c>
      <c r="G174" s="84">
        <v>0</v>
      </c>
      <c r="H174" s="84">
        <f t="shared" si="2"/>
        <v>0</v>
      </c>
    </row>
    <row r="175" spans="1:8">
      <c r="A175" s="20" t="s">
        <v>266</v>
      </c>
      <c r="B175" s="5" t="s">
        <v>13</v>
      </c>
      <c r="C175" s="5">
        <v>82900</v>
      </c>
      <c r="D175" s="4" t="s">
        <v>267</v>
      </c>
      <c r="E175" s="9">
        <v>0</v>
      </c>
      <c r="F175" s="84">
        <v>160000</v>
      </c>
      <c r="G175" s="84">
        <v>0</v>
      </c>
      <c r="H175" s="84">
        <f t="shared" si="2"/>
        <v>160000</v>
      </c>
    </row>
    <row r="176" spans="1:8">
      <c r="A176" s="20">
        <v>784620</v>
      </c>
      <c r="B176" s="5" t="s">
        <v>13</v>
      </c>
      <c r="C176" s="5">
        <v>82600</v>
      </c>
      <c r="D176" s="4" t="s">
        <v>268</v>
      </c>
      <c r="E176" s="9">
        <v>0</v>
      </c>
      <c r="F176" s="84">
        <v>0</v>
      </c>
      <c r="G176" s="84">
        <v>0</v>
      </c>
      <c r="H176" s="84">
        <f t="shared" si="2"/>
        <v>0</v>
      </c>
    </row>
    <row r="177" spans="1:8">
      <c r="A177" s="20" t="s">
        <v>269</v>
      </c>
      <c r="B177" s="5" t="s">
        <v>13</v>
      </c>
      <c r="C177" s="5"/>
      <c r="D177" s="4" t="s">
        <v>270</v>
      </c>
      <c r="E177" s="9">
        <v>0</v>
      </c>
      <c r="F177" s="84">
        <v>0</v>
      </c>
      <c r="G177" s="84">
        <v>0</v>
      </c>
      <c r="H177" s="84">
        <f t="shared" si="2"/>
        <v>0</v>
      </c>
    </row>
    <row r="178" spans="1:8">
      <c r="A178" s="20">
        <v>784710</v>
      </c>
      <c r="B178" s="5" t="s">
        <v>13</v>
      </c>
      <c r="C178" s="5"/>
      <c r="D178" s="4" t="s">
        <v>271</v>
      </c>
      <c r="E178" s="9">
        <v>0</v>
      </c>
      <c r="F178" s="84">
        <v>0</v>
      </c>
      <c r="G178" s="84">
        <v>0</v>
      </c>
      <c r="H178" s="84">
        <f t="shared" si="2"/>
        <v>0</v>
      </c>
    </row>
    <row r="179" spans="1:8">
      <c r="A179" s="20">
        <v>784720</v>
      </c>
      <c r="B179" s="5" t="s">
        <v>13</v>
      </c>
      <c r="C179" s="5"/>
      <c r="D179" s="4" t="s">
        <v>272</v>
      </c>
      <c r="E179" s="9">
        <v>0</v>
      </c>
      <c r="F179" s="84">
        <v>0</v>
      </c>
      <c r="G179" s="84">
        <v>0</v>
      </c>
      <c r="H179" s="84">
        <f t="shared" si="2"/>
        <v>0</v>
      </c>
    </row>
    <row r="180" spans="1:8">
      <c r="A180" s="20">
        <v>784730</v>
      </c>
      <c r="B180" s="5" t="s">
        <v>13</v>
      </c>
      <c r="C180" s="5"/>
      <c r="D180" s="4" t="s">
        <v>273</v>
      </c>
      <c r="E180" s="9">
        <v>0</v>
      </c>
      <c r="F180" s="84">
        <v>0</v>
      </c>
      <c r="G180" s="84">
        <v>0</v>
      </c>
      <c r="H180" s="84">
        <f t="shared" si="2"/>
        <v>0</v>
      </c>
    </row>
    <row r="181" spans="1:8">
      <c r="A181" s="20">
        <v>784740</v>
      </c>
      <c r="B181" s="5" t="s">
        <v>13</v>
      </c>
      <c r="C181" s="5"/>
      <c r="D181" s="4" t="s">
        <v>274</v>
      </c>
      <c r="E181" s="9">
        <v>0</v>
      </c>
      <c r="F181" s="84">
        <v>0</v>
      </c>
      <c r="G181" s="84">
        <v>0</v>
      </c>
      <c r="H181" s="84">
        <f t="shared" si="2"/>
        <v>0</v>
      </c>
    </row>
    <row r="182" spans="1:8">
      <c r="A182" s="20">
        <v>784810</v>
      </c>
      <c r="B182" s="5" t="s">
        <v>13</v>
      </c>
      <c r="C182" s="5"/>
      <c r="D182" s="4" t="s">
        <v>275</v>
      </c>
      <c r="E182" s="9">
        <v>0</v>
      </c>
      <c r="F182" s="84">
        <v>0</v>
      </c>
      <c r="G182" s="84">
        <v>0</v>
      </c>
      <c r="H182" s="84">
        <f t="shared" si="2"/>
        <v>0</v>
      </c>
    </row>
    <row r="183" spans="1:8">
      <c r="A183" s="20">
        <v>784910</v>
      </c>
      <c r="B183" s="5" t="s">
        <v>13</v>
      </c>
      <c r="C183" s="5"/>
      <c r="D183" s="4" t="s">
        <v>276</v>
      </c>
      <c r="E183" s="9">
        <v>0</v>
      </c>
      <c r="F183" s="84">
        <v>0</v>
      </c>
      <c r="G183" s="84">
        <v>0</v>
      </c>
      <c r="H183" s="84">
        <f t="shared" si="2"/>
        <v>0</v>
      </c>
    </row>
    <row r="184" spans="1:8">
      <c r="A184" s="20" t="s">
        <v>277</v>
      </c>
      <c r="B184" s="5" t="s">
        <v>13</v>
      </c>
      <c r="C184" s="5"/>
      <c r="D184" s="4" t="s">
        <v>278</v>
      </c>
      <c r="E184" s="9">
        <v>0</v>
      </c>
      <c r="F184" s="84">
        <v>0</v>
      </c>
      <c r="G184" s="84">
        <v>0</v>
      </c>
      <c r="H184" s="84">
        <f t="shared" si="2"/>
        <v>0</v>
      </c>
    </row>
    <row r="185" spans="1:8">
      <c r="A185" s="20" t="s">
        <v>279</v>
      </c>
      <c r="B185" s="5" t="s">
        <v>13</v>
      </c>
      <c r="C185" s="5"/>
      <c r="D185" s="4" t="s">
        <v>280</v>
      </c>
      <c r="E185" s="9">
        <v>0</v>
      </c>
      <c r="F185" s="84">
        <v>0</v>
      </c>
      <c r="G185" s="84">
        <v>0</v>
      </c>
      <c r="H185" s="84">
        <f t="shared" si="2"/>
        <v>0</v>
      </c>
    </row>
    <row r="186" spans="1:8">
      <c r="A186" s="20" t="s">
        <v>281</v>
      </c>
      <c r="B186" s="5" t="s">
        <v>13</v>
      </c>
      <c r="C186" s="5"/>
      <c r="D186" s="4" t="s">
        <v>282</v>
      </c>
      <c r="E186" s="9">
        <v>0</v>
      </c>
      <c r="F186" s="84">
        <v>0</v>
      </c>
      <c r="G186" s="84">
        <v>0</v>
      </c>
      <c r="H186" s="84">
        <f t="shared" si="2"/>
        <v>0</v>
      </c>
    </row>
    <row r="187" spans="1:8">
      <c r="A187" s="20" t="s">
        <v>283</v>
      </c>
      <c r="B187" s="5" t="s">
        <v>13</v>
      </c>
      <c r="C187" s="5">
        <v>82700</v>
      </c>
      <c r="D187" s="4" t="s">
        <v>284</v>
      </c>
      <c r="E187" s="9">
        <v>0</v>
      </c>
      <c r="F187" s="83">
        <v>0</v>
      </c>
      <c r="G187" s="83">
        <v>0</v>
      </c>
      <c r="H187" s="83">
        <f t="shared" si="2"/>
        <v>0</v>
      </c>
    </row>
    <row r="188" spans="1:8">
      <c r="A188" s="20" t="s">
        <v>285</v>
      </c>
      <c r="B188" s="5" t="s">
        <v>13</v>
      </c>
      <c r="C188" s="5">
        <v>82700</v>
      </c>
      <c r="D188" s="4" t="s">
        <v>286</v>
      </c>
      <c r="E188" s="9">
        <v>0</v>
      </c>
      <c r="F188" s="84">
        <v>0</v>
      </c>
      <c r="G188" s="84">
        <v>0</v>
      </c>
      <c r="H188" s="84">
        <f t="shared" si="2"/>
        <v>0</v>
      </c>
    </row>
    <row r="189" spans="1:8">
      <c r="A189" s="20" t="s">
        <v>287</v>
      </c>
      <c r="B189" s="5" t="s">
        <v>13</v>
      </c>
      <c r="C189" s="5">
        <v>82700</v>
      </c>
      <c r="D189" s="4" t="s">
        <v>288</v>
      </c>
      <c r="E189" s="9">
        <v>0</v>
      </c>
      <c r="F189" s="84">
        <v>0</v>
      </c>
      <c r="G189" s="84">
        <v>0</v>
      </c>
      <c r="H189" s="84">
        <f t="shared" si="2"/>
        <v>0</v>
      </c>
    </row>
    <row r="190" spans="1:8">
      <c r="A190" s="20" t="s">
        <v>289</v>
      </c>
      <c r="B190" s="5" t="s">
        <v>13</v>
      </c>
      <c r="C190" s="5">
        <v>82700</v>
      </c>
      <c r="D190" s="4" t="s">
        <v>290</v>
      </c>
      <c r="E190" s="9">
        <v>0</v>
      </c>
      <c r="F190" s="84">
        <v>0</v>
      </c>
      <c r="G190" s="84">
        <v>0</v>
      </c>
      <c r="H190" s="84">
        <f t="shared" si="2"/>
        <v>0</v>
      </c>
    </row>
    <row r="191" spans="1:8">
      <c r="A191" s="20" t="s">
        <v>291</v>
      </c>
      <c r="B191" s="5" t="s">
        <v>13</v>
      </c>
      <c r="C191" s="5">
        <v>82700</v>
      </c>
      <c r="D191" s="4" t="s">
        <v>292</v>
      </c>
      <c r="E191" s="9">
        <v>0</v>
      </c>
      <c r="F191" s="84">
        <v>0</v>
      </c>
      <c r="G191" s="84">
        <v>0</v>
      </c>
      <c r="H191" s="84">
        <f t="shared" si="2"/>
        <v>0</v>
      </c>
    </row>
    <row r="192" spans="1:8">
      <c r="A192" s="20" t="s">
        <v>293</v>
      </c>
      <c r="B192" s="5" t="s">
        <v>13</v>
      </c>
      <c r="C192" s="5">
        <v>82700</v>
      </c>
      <c r="D192" s="4" t="s">
        <v>294</v>
      </c>
      <c r="E192" s="9">
        <v>0</v>
      </c>
      <c r="F192" s="84">
        <v>0</v>
      </c>
      <c r="G192" s="84">
        <v>0</v>
      </c>
      <c r="H192" s="84">
        <f t="shared" si="2"/>
        <v>0</v>
      </c>
    </row>
    <row r="193" spans="1:8">
      <c r="A193" s="20" t="s">
        <v>295</v>
      </c>
      <c r="B193" s="5" t="s">
        <v>13</v>
      </c>
      <c r="C193" s="5">
        <v>83100</v>
      </c>
      <c r="D193" s="4" t="s">
        <v>296</v>
      </c>
      <c r="E193" s="9">
        <v>0</v>
      </c>
      <c r="F193" s="84">
        <v>0</v>
      </c>
      <c r="G193" s="84">
        <v>0</v>
      </c>
      <c r="H193" s="84">
        <f t="shared" si="2"/>
        <v>0</v>
      </c>
    </row>
    <row r="194" spans="1:8">
      <c r="A194" s="20" t="s">
        <v>297</v>
      </c>
      <c r="B194" s="5" t="s">
        <v>13</v>
      </c>
      <c r="C194" s="5">
        <v>83100</v>
      </c>
      <c r="D194" s="4" t="s">
        <v>298</v>
      </c>
      <c r="E194" s="9">
        <v>0</v>
      </c>
      <c r="F194" s="84">
        <v>0</v>
      </c>
      <c r="G194" s="84">
        <v>0</v>
      </c>
      <c r="H194" s="84">
        <f t="shared" si="2"/>
        <v>0</v>
      </c>
    </row>
    <row r="195" spans="1:8">
      <c r="A195" s="20" t="s">
        <v>299</v>
      </c>
      <c r="B195" s="5" t="s">
        <v>13</v>
      </c>
      <c r="C195" s="5">
        <v>83100</v>
      </c>
      <c r="D195" s="4" t="s">
        <v>300</v>
      </c>
      <c r="E195" s="9">
        <v>0</v>
      </c>
      <c r="F195" s="84">
        <v>3831200</v>
      </c>
      <c r="G195" s="84">
        <v>0</v>
      </c>
      <c r="H195" s="84">
        <f t="shared" si="2"/>
        <v>3831200</v>
      </c>
    </row>
    <row r="196" spans="1:8">
      <c r="A196" s="20" t="s">
        <v>301</v>
      </c>
      <c r="B196" s="5" t="s">
        <v>13</v>
      </c>
      <c r="C196" s="5">
        <v>83101</v>
      </c>
      <c r="D196" s="4" t="s">
        <v>302</v>
      </c>
      <c r="E196" s="9">
        <v>0</v>
      </c>
      <c r="F196" s="84">
        <v>0</v>
      </c>
      <c r="G196" s="84">
        <v>0</v>
      </c>
      <c r="H196" s="84">
        <f t="shared" si="2"/>
        <v>0</v>
      </c>
    </row>
    <row r="197" spans="1:8">
      <c r="A197" s="20" t="s">
        <v>303</v>
      </c>
      <c r="B197" s="5" t="s">
        <v>13</v>
      </c>
      <c r="C197" s="5">
        <v>83101</v>
      </c>
      <c r="D197" s="4" t="s">
        <v>304</v>
      </c>
      <c r="E197" s="9">
        <v>0</v>
      </c>
      <c r="F197" s="84">
        <v>0</v>
      </c>
      <c r="G197" s="84">
        <v>0</v>
      </c>
      <c r="H197" s="84">
        <f t="shared" si="2"/>
        <v>0</v>
      </c>
    </row>
    <row r="198" spans="1:8">
      <c r="A198" s="20" t="s">
        <v>305</v>
      </c>
      <c r="B198" s="5" t="s">
        <v>13</v>
      </c>
      <c r="C198" s="5">
        <v>83101</v>
      </c>
      <c r="D198" s="4" t="s">
        <v>306</v>
      </c>
      <c r="E198" s="9">
        <v>0</v>
      </c>
      <c r="F198" s="84">
        <v>0</v>
      </c>
      <c r="G198" s="84">
        <v>0</v>
      </c>
      <c r="H198" s="84">
        <f t="shared" si="2"/>
        <v>0</v>
      </c>
    </row>
    <row r="199" spans="1:8">
      <c r="A199" s="20" t="s">
        <v>307</v>
      </c>
      <c r="B199" s="5" t="s">
        <v>13</v>
      </c>
      <c r="C199" s="5">
        <v>83101</v>
      </c>
      <c r="D199" s="4" t="s">
        <v>308</v>
      </c>
      <c r="E199" s="9">
        <v>0</v>
      </c>
      <c r="F199" s="84">
        <v>0</v>
      </c>
      <c r="G199" s="84">
        <v>0</v>
      </c>
      <c r="H199" s="84">
        <f t="shared" si="2"/>
        <v>0</v>
      </c>
    </row>
    <row r="200" spans="1:8">
      <c r="A200" s="20" t="s">
        <v>309</v>
      </c>
      <c r="B200" s="5" t="s">
        <v>13</v>
      </c>
      <c r="C200" s="5">
        <v>83101</v>
      </c>
      <c r="D200" s="4" t="s">
        <v>310</v>
      </c>
      <c r="E200" s="9">
        <v>0</v>
      </c>
      <c r="F200" s="84">
        <v>0</v>
      </c>
      <c r="G200" s="84">
        <v>0</v>
      </c>
      <c r="H200" s="84">
        <f t="shared" si="2"/>
        <v>0</v>
      </c>
    </row>
    <row r="201" spans="1:8">
      <c r="A201" s="20" t="s">
        <v>311</v>
      </c>
      <c r="B201" s="5" t="s">
        <v>13</v>
      </c>
      <c r="C201" s="5">
        <v>83101</v>
      </c>
      <c r="D201" s="4" t="s">
        <v>312</v>
      </c>
      <c r="E201" s="9">
        <v>0</v>
      </c>
      <c r="F201" s="84">
        <v>9000</v>
      </c>
      <c r="G201" s="84">
        <v>0</v>
      </c>
      <c r="H201" s="84">
        <f t="shared" si="2"/>
        <v>9000</v>
      </c>
    </row>
    <row r="202" spans="1:8">
      <c r="A202" s="20" t="s">
        <v>313</v>
      </c>
      <c r="B202" s="5" t="s">
        <v>13</v>
      </c>
      <c r="C202" s="5">
        <v>83101</v>
      </c>
      <c r="D202" s="4" t="s">
        <v>314</v>
      </c>
      <c r="E202" s="9">
        <v>0</v>
      </c>
      <c r="F202" s="84">
        <v>0</v>
      </c>
      <c r="G202" s="84">
        <v>0</v>
      </c>
      <c r="H202" s="84">
        <f t="shared" si="2"/>
        <v>0</v>
      </c>
    </row>
    <row r="203" spans="1:8">
      <c r="A203" s="20">
        <v>785120</v>
      </c>
      <c r="B203" s="5" t="s">
        <v>13</v>
      </c>
      <c r="C203" s="5"/>
      <c r="D203" s="4" t="s">
        <v>315</v>
      </c>
      <c r="E203" s="9">
        <v>0</v>
      </c>
      <c r="F203" s="84">
        <v>0</v>
      </c>
      <c r="G203" s="84">
        <v>0</v>
      </c>
      <c r="H203" s="84">
        <f t="shared" si="2"/>
        <v>0</v>
      </c>
    </row>
    <row r="204" spans="1:8">
      <c r="A204" s="20" t="s">
        <v>316</v>
      </c>
      <c r="B204" s="5" t="s">
        <v>13</v>
      </c>
      <c r="C204" s="5"/>
      <c r="D204" s="4" t="s">
        <v>317</v>
      </c>
      <c r="E204" s="9">
        <v>0</v>
      </c>
      <c r="F204" s="84">
        <v>0</v>
      </c>
      <c r="G204" s="84">
        <v>0</v>
      </c>
      <c r="H204" s="84">
        <f t="shared" si="2"/>
        <v>0</v>
      </c>
    </row>
    <row r="205" spans="1:8">
      <c r="A205" s="20">
        <v>785210</v>
      </c>
      <c r="B205" s="5" t="s">
        <v>13</v>
      </c>
      <c r="C205" s="5"/>
      <c r="D205" s="4" t="s">
        <v>318</v>
      </c>
      <c r="E205" s="9">
        <v>0</v>
      </c>
      <c r="F205" s="84">
        <v>0</v>
      </c>
      <c r="G205" s="84">
        <v>0</v>
      </c>
      <c r="H205" s="84">
        <f t="shared" ref="H205:H268" si="3">E205+F205-G205</f>
        <v>0</v>
      </c>
    </row>
    <row r="206" spans="1:8">
      <c r="A206" s="20">
        <v>785220</v>
      </c>
      <c r="B206" s="5" t="s">
        <v>13</v>
      </c>
      <c r="C206" s="5">
        <v>82001</v>
      </c>
      <c r="D206" s="4" t="s">
        <v>319</v>
      </c>
      <c r="E206" s="9">
        <v>0</v>
      </c>
      <c r="F206" s="84">
        <v>0</v>
      </c>
      <c r="G206" s="84">
        <v>0</v>
      </c>
      <c r="H206" s="84">
        <f t="shared" si="3"/>
        <v>0</v>
      </c>
    </row>
    <row r="207" spans="1:8">
      <c r="A207" s="20">
        <v>785340</v>
      </c>
      <c r="B207" s="5" t="s">
        <v>13</v>
      </c>
      <c r="C207" s="5"/>
      <c r="D207" s="4" t="s">
        <v>320</v>
      </c>
      <c r="E207" s="9">
        <v>0</v>
      </c>
      <c r="F207" s="84">
        <v>0</v>
      </c>
      <c r="G207" s="84">
        <v>0</v>
      </c>
      <c r="H207" s="84">
        <f t="shared" si="3"/>
        <v>0</v>
      </c>
    </row>
    <row r="208" spans="1:8">
      <c r="A208" s="20">
        <v>785390</v>
      </c>
      <c r="B208" s="5" t="s">
        <v>13</v>
      </c>
      <c r="C208" s="5"/>
      <c r="D208" s="4" t="s">
        <v>321</v>
      </c>
      <c r="E208" s="9">
        <v>0</v>
      </c>
      <c r="F208" s="84">
        <v>0</v>
      </c>
      <c r="G208" s="84">
        <v>0</v>
      </c>
      <c r="H208" s="84">
        <f t="shared" si="3"/>
        <v>0</v>
      </c>
    </row>
    <row r="209" spans="1:8">
      <c r="A209" s="20">
        <v>785510</v>
      </c>
      <c r="B209" s="5" t="s">
        <v>13</v>
      </c>
      <c r="C209" s="5"/>
      <c r="D209" s="4" t="s">
        <v>322</v>
      </c>
      <c r="E209" s="9">
        <v>0</v>
      </c>
      <c r="F209" s="84">
        <v>0</v>
      </c>
      <c r="G209" s="84">
        <v>0</v>
      </c>
      <c r="H209" s="84">
        <f t="shared" si="3"/>
        <v>0</v>
      </c>
    </row>
    <row r="210" spans="1:8">
      <c r="A210" s="20">
        <v>785610</v>
      </c>
      <c r="B210" s="5" t="s">
        <v>13</v>
      </c>
      <c r="C210" s="5"/>
      <c r="D210" s="4" t="s">
        <v>323</v>
      </c>
      <c r="E210" s="9">
        <v>0</v>
      </c>
      <c r="F210" s="84">
        <v>0</v>
      </c>
      <c r="G210" s="84">
        <v>0</v>
      </c>
      <c r="H210" s="84">
        <f t="shared" si="3"/>
        <v>0</v>
      </c>
    </row>
    <row r="211" spans="1:8">
      <c r="A211" s="20">
        <v>785640</v>
      </c>
      <c r="B211" s="5" t="s">
        <v>13</v>
      </c>
      <c r="C211" s="5"/>
      <c r="D211" s="4" t="s">
        <v>324</v>
      </c>
      <c r="E211" s="9">
        <v>0</v>
      </c>
      <c r="F211" s="84">
        <v>0</v>
      </c>
      <c r="G211" s="84">
        <v>0</v>
      </c>
      <c r="H211" s="84">
        <f t="shared" si="3"/>
        <v>0</v>
      </c>
    </row>
    <row r="212" spans="1:8">
      <c r="A212" s="20" t="s">
        <v>325</v>
      </c>
      <c r="B212" s="5" t="s">
        <v>13</v>
      </c>
      <c r="C212" s="5">
        <v>83701</v>
      </c>
      <c r="D212" s="4" t="s">
        <v>326</v>
      </c>
      <c r="E212" s="9">
        <v>0</v>
      </c>
      <c r="F212" s="84">
        <v>0</v>
      </c>
      <c r="G212" s="84">
        <v>0</v>
      </c>
      <c r="H212" s="84">
        <f t="shared" si="3"/>
        <v>0</v>
      </c>
    </row>
    <row r="213" spans="1:8">
      <c r="A213" s="20" t="s">
        <v>327</v>
      </c>
      <c r="B213" s="5" t="s">
        <v>13</v>
      </c>
      <c r="C213" s="5">
        <v>83701</v>
      </c>
      <c r="D213" s="4" t="s">
        <v>328</v>
      </c>
      <c r="E213" s="9">
        <v>0</v>
      </c>
      <c r="F213" s="84">
        <v>0</v>
      </c>
      <c r="G213" s="84">
        <v>0</v>
      </c>
      <c r="H213" s="84">
        <f t="shared" si="3"/>
        <v>0</v>
      </c>
    </row>
    <row r="214" spans="1:8">
      <c r="A214" s="20" t="s">
        <v>329</v>
      </c>
      <c r="B214" s="5" t="s">
        <v>13</v>
      </c>
      <c r="C214" s="5">
        <v>83701</v>
      </c>
      <c r="D214" s="4" t="s">
        <v>330</v>
      </c>
      <c r="E214" s="9">
        <v>0</v>
      </c>
      <c r="F214" s="84">
        <v>0</v>
      </c>
      <c r="G214" s="84">
        <v>0</v>
      </c>
      <c r="H214" s="84">
        <f t="shared" si="3"/>
        <v>0</v>
      </c>
    </row>
    <row r="215" spans="1:8">
      <c r="A215" s="20" t="s">
        <v>331</v>
      </c>
      <c r="B215" s="5" t="s">
        <v>13</v>
      </c>
      <c r="C215" s="5">
        <v>83701</v>
      </c>
      <c r="D215" s="4" t="s">
        <v>332</v>
      </c>
      <c r="E215" s="9">
        <v>0</v>
      </c>
      <c r="F215" s="84">
        <v>0</v>
      </c>
      <c r="G215" s="84">
        <v>0</v>
      </c>
      <c r="H215" s="84">
        <f t="shared" si="3"/>
        <v>0</v>
      </c>
    </row>
    <row r="216" spans="1:8">
      <c r="A216" s="20" t="s">
        <v>718</v>
      </c>
      <c r="B216" s="5" t="s">
        <v>13</v>
      </c>
      <c r="C216" s="5">
        <v>83701</v>
      </c>
      <c r="D216" s="4" t="s">
        <v>719</v>
      </c>
      <c r="E216" s="9">
        <v>0</v>
      </c>
      <c r="F216" s="84">
        <v>0</v>
      </c>
      <c r="G216" s="84">
        <v>0</v>
      </c>
      <c r="H216" s="84">
        <f t="shared" si="3"/>
        <v>0</v>
      </c>
    </row>
    <row r="217" spans="1:8">
      <c r="A217" s="20" t="s">
        <v>335</v>
      </c>
      <c r="B217" s="5" t="s">
        <v>13</v>
      </c>
      <c r="C217" s="5">
        <v>83701</v>
      </c>
      <c r="D217" s="4" t="s">
        <v>336</v>
      </c>
      <c r="E217" s="9">
        <v>0</v>
      </c>
      <c r="F217" s="84">
        <v>0</v>
      </c>
      <c r="G217" s="84">
        <v>0</v>
      </c>
      <c r="H217" s="84">
        <f t="shared" si="3"/>
        <v>0</v>
      </c>
    </row>
    <row r="218" spans="1:8">
      <c r="A218" s="20" t="s">
        <v>337</v>
      </c>
      <c r="B218" s="5" t="s">
        <v>13</v>
      </c>
      <c r="C218" s="5"/>
      <c r="D218" s="4" t="s">
        <v>338</v>
      </c>
      <c r="E218" s="9">
        <v>0</v>
      </c>
      <c r="F218" s="84">
        <v>0</v>
      </c>
      <c r="G218" s="84">
        <v>0</v>
      </c>
      <c r="H218" s="84">
        <f t="shared" si="3"/>
        <v>0</v>
      </c>
    </row>
    <row r="219" spans="1:8">
      <c r="A219" s="20" t="s">
        <v>333</v>
      </c>
      <c r="B219" s="5" t="s">
        <v>13</v>
      </c>
      <c r="C219" s="5">
        <v>83701</v>
      </c>
      <c r="D219" s="4" t="s">
        <v>334</v>
      </c>
      <c r="E219" s="9">
        <v>0</v>
      </c>
      <c r="F219" s="84">
        <v>0</v>
      </c>
      <c r="G219" s="84">
        <v>0</v>
      </c>
      <c r="H219" s="84">
        <f t="shared" si="3"/>
        <v>0</v>
      </c>
    </row>
    <row r="220" spans="1:8">
      <c r="A220" s="20" t="s">
        <v>339</v>
      </c>
      <c r="B220" s="5" t="s">
        <v>13</v>
      </c>
      <c r="C220" s="5">
        <v>83701</v>
      </c>
      <c r="D220" s="4" t="s">
        <v>340</v>
      </c>
      <c r="E220" s="9">
        <v>0</v>
      </c>
      <c r="F220" s="84">
        <v>0</v>
      </c>
      <c r="G220" s="84">
        <v>0</v>
      </c>
      <c r="H220" s="84">
        <f t="shared" si="3"/>
        <v>0</v>
      </c>
    </row>
    <row r="221" spans="1:8">
      <c r="A221" s="20">
        <v>785820</v>
      </c>
      <c r="B221" s="5" t="s">
        <v>13</v>
      </c>
      <c r="C221" s="5"/>
      <c r="D221" s="4" t="s">
        <v>341</v>
      </c>
      <c r="E221" s="9">
        <v>0</v>
      </c>
      <c r="F221" s="84">
        <v>0</v>
      </c>
      <c r="G221" s="84">
        <v>0</v>
      </c>
      <c r="H221" s="84">
        <f t="shared" si="3"/>
        <v>0</v>
      </c>
    </row>
    <row r="222" spans="1:8">
      <c r="A222" s="20" t="s">
        <v>342</v>
      </c>
      <c r="B222" s="5" t="s">
        <v>13</v>
      </c>
      <c r="C222" s="5"/>
      <c r="D222" s="4" t="s">
        <v>343</v>
      </c>
      <c r="E222" s="9">
        <v>0</v>
      </c>
      <c r="F222" s="84">
        <v>0</v>
      </c>
      <c r="G222" s="84">
        <v>0</v>
      </c>
      <c r="H222" s="84">
        <f t="shared" si="3"/>
        <v>0</v>
      </c>
    </row>
    <row r="223" spans="1:8">
      <c r="A223" s="20" t="s">
        <v>344</v>
      </c>
      <c r="B223" s="5" t="s">
        <v>13</v>
      </c>
      <c r="C223" s="5"/>
      <c r="D223" s="4" t="s">
        <v>345</v>
      </c>
      <c r="E223" s="9">
        <v>0</v>
      </c>
      <c r="F223" s="84">
        <v>0</v>
      </c>
      <c r="G223" s="84">
        <v>0</v>
      </c>
      <c r="H223" s="84">
        <f t="shared" si="3"/>
        <v>0</v>
      </c>
    </row>
    <row r="224" spans="1:8">
      <c r="A224" s="20" t="s">
        <v>346</v>
      </c>
      <c r="B224" s="5" t="s">
        <v>13</v>
      </c>
      <c r="C224" s="5"/>
      <c r="D224" s="4" t="s">
        <v>347</v>
      </c>
      <c r="E224" s="9">
        <v>0</v>
      </c>
      <c r="F224" s="84">
        <v>0</v>
      </c>
      <c r="G224" s="84">
        <v>0</v>
      </c>
      <c r="H224" s="84">
        <f t="shared" si="3"/>
        <v>0</v>
      </c>
    </row>
    <row r="225" spans="1:8">
      <c r="A225" s="20" t="s">
        <v>348</v>
      </c>
      <c r="B225" s="5" t="s">
        <v>13</v>
      </c>
      <c r="C225" s="5"/>
      <c r="D225" s="4" t="s">
        <v>349</v>
      </c>
      <c r="E225" s="9">
        <v>0</v>
      </c>
      <c r="F225" s="84">
        <v>0</v>
      </c>
      <c r="G225" s="84">
        <v>0</v>
      </c>
      <c r="H225" s="84">
        <f t="shared" si="3"/>
        <v>0</v>
      </c>
    </row>
    <row r="226" spans="1:8">
      <c r="A226" s="20">
        <v>785910</v>
      </c>
      <c r="B226" s="5" t="s">
        <v>13</v>
      </c>
      <c r="C226" s="5"/>
      <c r="D226" s="4" t="s">
        <v>350</v>
      </c>
      <c r="E226" s="9">
        <v>0</v>
      </c>
      <c r="F226" s="84">
        <v>0</v>
      </c>
      <c r="G226" s="84">
        <v>0</v>
      </c>
      <c r="H226" s="84">
        <f t="shared" si="3"/>
        <v>0</v>
      </c>
    </row>
    <row r="227" spans="1:8">
      <c r="A227" s="20">
        <v>785920</v>
      </c>
      <c r="B227" s="5" t="s">
        <v>13</v>
      </c>
      <c r="C227" s="5"/>
      <c r="D227" s="4" t="s">
        <v>351</v>
      </c>
      <c r="E227" s="9">
        <v>0</v>
      </c>
      <c r="F227" s="84">
        <v>0</v>
      </c>
      <c r="G227" s="84">
        <v>0</v>
      </c>
      <c r="H227" s="84">
        <f t="shared" si="3"/>
        <v>0</v>
      </c>
    </row>
    <row r="228" spans="1:8">
      <c r="A228" s="20" t="s">
        <v>352</v>
      </c>
      <c r="B228" s="5" t="s">
        <v>13</v>
      </c>
      <c r="C228" s="5">
        <v>81501</v>
      </c>
      <c r="D228" s="4" t="s">
        <v>353</v>
      </c>
      <c r="E228" s="9">
        <v>0</v>
      </c>
      <c r="F228" s="84">
        <v>0</v>
      </c>
      <c r="G228" s="84">
        <v>0</v>
      </c>
      <c r="H228" s="84">
        <f t="shared" si="3"/>
        <v>0</v>
      </c>
    </row>
    <row r="229" spans="1:8">
      <c r="A229" s="20" t="s">
        <v>354</v>
      </c>
      <c r="B229" s="5" t="s">
        <v>13</v>
      </c>
      <c r="C229" s="5">
        <v>81501</v>
      </c>
      <c r="D229" s="4" t="s">
        <v>355</v>
      </c>
      <c r="E229" s="9">
        <v>0</v>
      </c>
      <c r="F229" s="84">
        <v>0</v>
      </c>
      <c r="G229" s="84">
        <v>0</v>
      </c>
      <c r="H229" s="84">
        <f t="shared" si="3"/>
        <v>0</v>
      </c>
    </row>
    <row r="230" spans="1:8">
      <c r="A230" s="20" t="s">
        <v>356</v>
      </c>
      <c r="B230" s="5" t="s">
        <v>13</v>
      </c>
      <c r="C230" s="5">
        <v>81501</v>
      </c>
      <c r="D230" s="4" t="s">
        <v>357</v>
      </c>
      <c r="E230" s="9">
        <v>0</v>
      </c>
      <c r="F230" s="84">
        <v>0</v>
      </c>
      <c r="G230" s="84">
        <v>0</v>
      </c>
      <c r="H230" s="84">
        <f t="shared" si="3"/>
        <v>0</v>
      </c>
    </row>
    <row r="231" spans="1:8">
      <c r="A231" s="20" t="s">
        <v>358</v>
      </c>
      <c r="B231" s="5" t="s">
        <v>13</v>
      </c>
      <c r="C231" s="5">
        <v>81501</v>
      </c>
      <c r="D231" s="4" t="s">
        <v>359</v>
      </c>
      <c r="E231" s="9">
        <v>0</v>
      </c>
      <c r="F231" s="84">
        <v>0</v>
      </c>
      <c r="G231" s="84">
        <v>0</v>
      </c>
      <c r="H231" s="84">
        <f t="shared" si="3"/>
        <v>0</v>
      </c>
    </row>
    <row r="232" spans="1:8">
      <c r="A232" s="20" t="s">
        <v>360</v>
      </c>
      <c r="B232" s="5" t="s">
        <v>13</v>
      </c>
      <c r="C232" s="5">
        <v>81501</v>
      </c>
      <c r="D232" s="4" t="s">
        <v>361</v>
      </c>
      <c r="E232" s="9">
        <v>0</v>
      </c>
      <c r="F232" s="84">
        <v>0</v>
      </c>
      <c r="G232" s="84">
        <v>0</v>
      </c>
      <c r="H232" s="84">
        <f t="shared" si="3"/>
        <v>0</v>
      </c>
    </row>
    <row r="233" spans="1:8">
      <c r="A233" s="20" t="s">
        <v>362</v>
      </c>
      <c r="B233" s="5" t="s">
        <v>13</v>
      </c>
      <c r="C233" s="5">
        <v>81501</v>
      </c>
      <c r="D233" s="4" t="s">
        <v>363</v>
      </c>
      <c r="E233" s="9">
        <v>0</v>
      </c>
      <c r="F233" s="84">
        <v>195000</v>
      </c>
      <c r="G233" s="84">
        <v>0</v>
      </c>
      <c r="H233" s="84">
        <f t="shared" si="3"/>
        <v>195000</v>
      </c>
    </row>
    <row r="234" spans="1:8">
      <c r="A234" s="20" t="s">
        <v>364</v>
      </c>
      <c r="B234" s="5" t="s">
        <v>13</v>
      </c>
      <c r="C234" s="5">
        <v>81501</v>
      </c>
      <c r="D234" s="4" t="s">
        <v>365</v>
      </c>
      <c r="E234" s="9">
        <v>0</v>
      </c>
      <c r="F234" s="84">
        <v>0</v>
      </c>
      <c r="G234" s="84">
        <v>0</v>
      </c>
      <c r="H234" s="84">
        <f t="shared" si="3"/>
        <v>0</v>
      </c>
    </row>
    <row r="235" spans="1:8">
      <c r="A235" s="20" t="s">
        <v>366</v>
      </c>
      <c r="B235" s="5" t="s">
        <v>13</v>
      </c>
      <c r="C235" s="5">
        <v>81400</v>
      </c>
      <c r="D235" s="4" t="s">
        <v>367</v>
      </c>
      <c r="E235" s="9">
        <v>0</v>
      </c>
      <c r="F235" s="84">
        <v>31643</v>
      </c>
      <c r="G235" s="84">
        <v>0</v>
      </c>
      <c r="H235" s="84">
        <f t="shared" si="3"/>
        <v>31643</v>
      </c>
    </row>
    <row r="236" spans="1:8">
      <c r="A236" s="20" t="s">
        <v>368</v>
      </c>
      <c r="B236" s="5" t="s">
        <v>13</v>
      </c>
      <c r="C236" s="5"/>
      <c r="D236" s="4" t="s">
        <v>369</v>
      </c>
      <c r="E236" s="9">
        <v>0</v>
      </c>
      <c r="F236" s="84">
        <v>0</v>
      </c>
      <c r="G236" s="84">
        <v>0</v>
      </c>
      <c r="H236" s="84">
        <f t="shared" si="3"/>
        <v>0</v>
      </c>
    </row>
    <row r="237" spans="1:8">
      <c r="A237" s="20" t="s">
        <v>370</v>
      </c>
      <c r="B237" s="5" t="s">
        <v>13</v>
      </c>
      <c r="C237" s="5">
        <v>81402</v>
      </c>
      <c r="D237" s="4" t="s">
        <v>371</v>
      </c>
      <c r="E237" s="9">
        <v>0</v>
      </c>
      <c r="F237" s="84">
        <v>162424</v>
      </c>
      <c r="G237" s="84">
        <v>0</v>
      </c>
      <c r="H237" s="84">
        <f t="shared" si="3"/>
        <v>162424</v>
      </c>
    </row>
    <row r="238" spans="1:8">
      <c r="A238" s="20" t="s">
        <v>372</v>
      </c>
      <c r="B238" s="5" t="s">
        <v>13</v>
      </c>
      <c r="C238" s="5">
        <v>81402</v>
      </c>
      <c r="D238" s="4" t="s">
        <v>373</v>
      </c>
      <c r="E238" s="9">
        <v>0</v>
      </c>
      <c r="F238" s="84">
        <v>0</v>
      </c>
      <c r="G238" s="84">
        <v>0</v>
      </c>
      <c r="H238" s="84">
        <f t="shared" si="3"/>
        <v>0</v>
      </c>
    </row>
    <row r="239" spans="1:8">
      <c r="A239" s="20" t="s">
        <v>374</v>
      </c>
      <c r="B239" s="5" t="s">
        <v>13</v>
      </c>
      <c r="C239" s="5">
        <v>81402</v>
      </c>
      <c r="D239" s="4" t="s">
        <v>375</v>
      </c>
      <c r="E239" s="9">
        <v>0</v>
      </c>
      <c r="F239" s="84">
        <v>0</v>
      </c>
      <c r="G239" s="84">
        <v>0</v>
      </c>
      <c r="H239" s="84">
        <f t="shared" si="3"/>
        <v>0</v>
      </c>
    </row>
    <row r="240" spans="1:8">
      <c r="A240" s="20" t="s">
        <v>376</v>
      </c>
      <c r="B240" s="5" t="s">
        <v>13</v>
      </c>
      <c r="C240" s="5">
        <v>81402</v>
      </c>
      <c r="D240" s="4" t="s">
        <v>377</v>
      </c>
      <c r="E240" s="9">
        <v>0</v>
      </c>
      <c r="F240" s="84">
        <v>35490</v>
      </c>
      <c r="G240" s="84">
        <v>0</v>
      </c>
      <c r="H240" s="84">
        <f t="shared" si="3"/>
        <v>35490</v>
      </c>
    </row>
    <row r="241" spans="1:8">
      <c r="A241" s="20" t="s">
        <v>378</v>
      </c>
      <c r="B241" s="5" t="s">
        <v>13</v>
      </c>
      <c r="C241" s="5">
        <v>81402</v>
      </c>
      <c r="D241" s="4" t="s">
        <v>379</v>
      </c>
      <c r="E241" s="9">
        <v>0</v>
      </c>
      <c r="F241" s="84">
        <v>52712</v>
      </c>
      <c r="G241" s="84">
        <v>0</v>
      </c>
      <c r="H241" s="84">
        <f t="shared" si="3"/>
        <v>52712</v>
      </c>
    </row>
    <row r="242" spans="1:8">
      <c r="A242" s="20" t="s">
        <v>380</v>
      </c>
      <c r="B242" s="5" t="s">
        <v>13</v>
      </c>
      <c r="C242" s="5">
        <v>81402</v>
      </c>
      <c r="D242" s="4" t="s">
        <v>381</v>
      </c>
      <c r="E242" s="9">
        <v>0</v>
      </c>
      <c r="F242" s="84">
        <v>52712</v>
      </c>
      <c r="G242" s="84">
        <v>0</v>
      </c>
      <c r="H242" s="84">
        <f t="shared" si="3"/>
        <v>52712</v>
      </c>
    </row>
    <row r="243" spans="1:8">
      <c r="A243" s="20" t="s">
        <v>382</v>
      </c>
      <c r="B243" s="5" t="s">
        <v>13</v>
      </c>
      <c r="C243" s="5">
        <v>81402</v>
      </c>
      <c r="D243" s="4" t="s">
        <v>383</v>
      </c>
      <c r="E243" s="9">
        <v>0</v>
      </c>
      <c r="F243" s="84">
        <v>55352</v>
      </c>
      <c r="G243" s="84">
        <v>0</v>
      </c>
      <c r="H243" s="84">
        <f t="shared" si="3"/>
        <v>55352</v>
      </c>
    </row>
    <row r="244" spans="1:8">
      <c r="A244" s="20" t="s">
        <v>384</v>
      </c>
      <c r="B244" s="5" t="s">
        <v>13</v>
      </c>
      <c r="C244" s="5">
        <v>81402</v>
      </c>
      <c r="D244" s="4" t="s">
        <v>385</v>
      </c>
      <c r="E244" s="9">
        <v>0</v>
      </c>
      <c r="F244" s="84">
        <v>115366</v>
      </c>
      <c r="G244" s="84">
        <v>0</v>
      </c>
      <c r="H244" s="84">
        <f t="shared" si="3"/>
        <v>115366</v>
      </c>
    </row>
    <row r="245" spans="1:8">
      <c r="A245" s="20" t="s">
        <v>386</v>
      </c>
      <c r="B245" s="5" t="s">
        <v>13</v>
      </c>
      <c r="C245" s="5">
        <v>81403</v>
      </c>
      <c r="D245" s="4" t="s">
        <v>387</v>
      </c>
      <c r="E245" s="9">
        <v>0</v>
      </c>
      <c r="F245" s="84">
        <v>0</v>
      </c>
      <c r="G245" s="84">
        <v>0</v>
      </c>
      <c r="H245" s="84">
        <f t="shared" si="3"/>
        <v>0</v>
      </c>
    </row>
    <row r="246" spans="1:8">
      <c r="A246" s="20" t="s">
        <v>388</v>
      </c>
      <c r="B246" s="5" t="s">
        <v>13</v>
      </c>
      <c r="C246" s="5">
        <v>81403</v>
      </c>
      <c r="D246" s="4" t="s">
        <v>389</v>
      </c>
      <c r="E246" s="9">
        <v>0</v>
      </c>
      <c r="F246" s="84">
        <v>0</v>
      </c>
      <c r="G246" s="84">
        <v>0</v>
      </c>
      <c r="H246" s="84">
        <f t="shared" si="3"/>
        <v>0</v>
      </c>
    </row>
    <row r="247" spans="1:8">
      <c r="A247" s="20" t="s">
        <v>390</v>
      </c>
      <c r="B247" s="5" t="s">
        <v>13</v>
      </c>
      <c r="C247" s="5">
        <v>81403</v>
      </c>
      <c r="D247" s="4" t="s">
        <v>391</v>
      </c>
      <c r="E247" s="9">
        <v>0</v>
      </c>
      <c r="F247" s="84">
        <v>0</v>
      </c>
      <c r="G247" s="84">
        <v>0</v>
      </c>
      <c r="H247" s="84">
        <f t="shared" si="3"/>
        <v>0</v>
      </c>
    </row>
    <row r="248" spans="1:8">
      <c r="A248" s="20" t="s">
        <v>392</v>
      </c>
      <c r="B248" s="5" t="s">
        <v>13</v>
      </c>
      <c r="C248" s="5">
        <v>81403</v>
      </c>
      <c r="D248" s="4" t="s">
        <v>393</v>
      </c>
      <c r="E248" s="9">
        <v>0</v>
      </c>
      <c r="F248" s="84">
        <v>0</v>
      </c>
      <c r="G248" s="84">
        <v>0</v>
      </c>
      <c r="H248" s="84">
        <f t="shared" si="3"/>
        <v>0</v>
      </c>
    </row>
    <row r="249" spans="1:8">
      <c r="A249" s="20" t="s">
        <v>394</v>
      </c>
      <c r="B249" s="5" t="s">
        <v>13</v>
      </c>
      <c r="C249" s="5">
        <v>81403</v>
      </c>
      <c r="D249" s="4" t="s">
        <v>395</v>
      </c>
      <c r="E249" s="9">
        <v>0</v>
      </c>
      <c r="F249" s="84">
        <v>10700</v>
      </c>
      <c r="G249" s="84">
        <v>0</v>
      </c>
      <c r="H249" s="84">
        <f t="shared" si="3"/>
        <v>10700</v>
      </c>
    </row>
    <row r="250" spans="1:8">
      <c r="A250" s="20" t="s">
        <v>396</v>
      </c>
      <c r="B250" s="5" t="s">
        <v>13</v>
      </c>
      <c r="C250" s="5">
        <v>81403</v>
      </c>
      <c r="D250" s="4" t="s">
        <v>397</v>
      </c>
      <c r="E250" s="9">
        <v>0</v>
      </c>
      <c r="F250" s="84">
        <v>15000</v>
      </c>
      <c r="G250" s="84">
        <v>0</v>
      </c>
      <c r="H250" s="84">
        <f t="shared" si="3"/>
        <v>15000</v>
      </c>
    </row>
    <row r="251" spans="1:8">
      <c r="A251" s="20" t="s">
        <v>398</v>
      </c>
      <c r="B251" s="5" t="s">
        <v>13</v>
      </c>
      <c r="C251" s="5">
        <v>81403</v>
      </c>
      <c r="D251" s="4" t="s">
        <v>399</v>
      </c>
      <c r="E251" s="9">
        <v>0</v>
      </c>
      <c r="F251" s="84">
        <v>0</v>
      </c>
      <c r="G251" s="84">
        <v>0</v>
      </c>
      <c r="H251" s="84">
        <f t="shared" si="3"/>
        <v>0</v>
      </c>
    </row>
    <row r="252" spans="1:8">
      <c r="A252" s="20" t="s">
        <v>400</v>
      </c>
      <c r="B252" s="5" t="s">
        <v>13</v>
      </c>
      <c r="C252" s="5">
        <v>81403</v>
      </c>
      <c r="D252" s="4" t="s">
        <v>401</v>
      </c>
      <c r="E252" s="9">
        <v>0</v>
      </c>
      <c r="F252" s="84">
        <v>0</v>
      </c>
      <c r="G252" s="84">
        <v>0</v>
      </c>
      <c r="H252" s="84">
        <f t="shared" si="3"/>
        <v>0</v>
      </c>
    </row>
    <row r="253" spans="1:8">
      <c r="A253" s="20" t="s">
        <v>402</v>
      </c>
      <c r="B253" s="5" t="s">
        <v>13</v>
      </c>
      <c r="C253" s="5"/>
      <c r="D253" s="4" t="s">
        <v>403</v>
      </c>
      <c r="E253" s="9">
        <v>0</v>
      </c>
      <c r="F253" s="84">
        <v>0</v>
      </c>
      <c r="G253" s="84">
        <v>0</v>
      </c>
      <c r="H253" s="84">
        <f t="shared" si="3"/>
        <v>0</v>
      </c>
    </row>
    <row r="254" spans="1:8">
      <c r="A254" s="20" t="s">
        <v>404</v>
      </c>
      <c r="B254" s="5" t="s">
        <v>13</v>
      </c>
      <c r="C254" s="5"/>
      <c r="D254" s="4" t="s">
        <v>405</v>
      </c>
      <c r="E254" s="9">
        <v>0</v>
      </c>
      <c r="F254" s="84">
        <v>0</v>
      </c>
      <c r="G254" s="84">
        <v>0</v>
      </c>
      <c r="H254" s="84">
        <f t="shared" si="3"/>
        <v>0</v>
      </c>
    </row>
    <row r="255" spans="1:8">
      <c r="A255" s="20">
        <v>786110</v>
      </c>
      <c r="B255" s="5" t="s">
        <v>13</v>
      </c>
      <c r="C255" s="5"/>
      <c r="D255" s="4" t="s">
        <v>406</v>
      </c>
      <c r="E255" s="9">
        <v>0</v>
      </c>
      <c r="F255" s="84">
        <v>0</v>
      </c>
      <c r="G255" s="84">
        <v>0</v>
      </c>
      <c r="H255" s="84">
        <f t="shared" si="3"/>
        <v>0</v>
      </c>
    </row>
    <row r="256" spans="1:8">
      <c r="A256" s="20">
        <v>786120</v>
      </c>
      <c r="B256" s="5" t="s">
        <v>13</v>
      </c>
      <c r="C256" s="5"/>
      <c r="D256" s="4" t="s">
        <v>407</v>
      </c>
      <c r="E256" s="9">
        <v>0</v>
      </c>
      <c r="F256" s="84">
        <v>0</v>
      </c>
      <c r="G256" s="84">
        <v>0</v>
      </c>
      <c r="H256" s="84">
        <f t="shared" si="3"/>
        <v>0</v>
      </c>
    </row>
    <row r="257" spans="1:8">
      <c r="A257" s="20">
        <v>786130</v>
      </c>
      <c r="B257" s="5" t="s">
        <v>13</v>
      </c>
      <c r="C257" s="5"/>
      <c r="D257" s="4" t="s">
        <v>408</v>
      </c>
      <c r="E257" s="9">
        <v>0</v>
      </c>
      <c r="F257" s="84">
        <v>0</v>
      </c>
      <c r="G257" s="84">
        <v>0</v>
      </c>
      <c r="H257" s="84">
        <f t="shared" si="3"/>
        <v>0</v>
      </c>
    </row>
    <row r="258" spans="1:8">
      <c r="A258" s="20">
        <v>786150</v>
      </c>
      <c r="B258" s="5" t="s">
        <v>13</v>
      </c>
      <c r="C258" s="5"/>
      <c r="D258" s="4" t="s">
        <v>409</v>
      </c>
      <c r="E258" s="9">
        <v>0</v>
      </c>
      <c r="F258" s="84">
        <v>0</v>
      </c>
      <c r="G258" s="84">
        <v>0</v>
      </c>
      <c r="H258" s="84">
        <f t="shared" si="3"/>
        <v>0</v>
      </c>
    </row>
    <row r="259" spans="1:8">
      <c r="A259" s="20">
        <v>786160</v>
      </c>
      <c r="B259" s="5" t="s">
        <v>13</v>
      </c>
      <c r="C259" s="5"/>
      <c r="D259" s="4" t="s">
        <v>410</v>
      </c>
      <c r="E259" s="9">
        <v>0</v>
      </c>
      <c r="F259" s="84">
        <v>0</v>
      </c>
      <c r="G259" s="84">
        <v>0</v>
      </c>
      <c r="H259" s="84">
        <f t="shared" si="3"/>
        <v>0</v>
      </c>
    </row>
    <row r="260" spans="1:8">
      <c r="A260" s="20" t="s">
        <v>411</v>
      </c>
      <c r="B260" s="5" t="s">
        <v>13</v>
      </c>
      <c r="C260" s="5"/>
      <c r="D260" s="4" t="s">
        <v>412</v>
      </c>
      <c r="E260" s="9">
        <v>0</v>
      </c>
      <c r="F260" s="84">
        <v>0</v>
      </c>
      <c r="G260" s="84">
        <v>0</v>
      </c>
      <c r="H260" s="84">
        <f t="shared" si="3"/>
        <v>0</v>
      </c>
    </row>
    <row r="261" spans="1:8">
      <c r="A261" s="20" t="s">
        <v>413</v>
      </c>
      <c r="B261" s="5" t="s">
        <v>13</v>
      </c>
      <c r="C261" s="5">
        <v>81204</v>
      </c>
      <c r="D261" s="4" t="s">
        <v>414</v>
      </c>
      <c r="E261" s="9">
        <v>0</v>
      </c>
      <c r="F261" s="84">
        <v>354212</v>
      </c>
      <c r="G261" s="84">
        <v>0</v>
      </c>
      <c r="H261" s="84">
        <f t="shared" si="3"/>
        <v>354212</v>
      </c>
    </row>
    <row r="262" spans="1:8">
      <c r="A262" s="20" t="s">
        <v>415</v>
      </c>
      <c r="B262" s="5" t="s">
        <v>13</v>
      </c>
      <c r="C262" s="5">
        <v>81204</v>
      </c>
      <c r="D262" s="4" t="s">
        <v>416</v>
      </c>
      <c r="E262" s="9">
        <v>0</v>
      </c>
      <c r="F262" s="84">
        <v>0</v>
      </c>
      <c r="G262" s="84">
        <v>0</v>
      </c>
      <c r="H262" s="84">
        <f t="shared" si="3"/>
        <v>0</v>
      </c>
    </row>
    <row r="263" spans="1:8">
      <c r="A263" s="20" t="s">
        <v>417</v>
      </c>
      <c r="B263" s="5" t="s">
        <v>13</v>
      </c>
      <c r="C263" s="5">
        <v>81204</v>
      </c>
      <c r="D263" s="4" t="s">
        <v>418</v>
      </c>
      <c r="E263" s="9">
        <v>0</v>
      </c>
      <c r="F263" s="84">
        <v>0</v>
      </c>
      <c r="G263" s="84">
        <v>0</v>
      </c>
      <c r="H263" s="84">
        <f t="shared" si="3"/>
        <v>0</v>
      </c>
    </row>
    <row r="264" spans="1:8">
      <c r="A264" s="20" t="s">
        <v>419</v>
      </c>
      <c r="B264" s="5" t="s">
        <v>13</v>
      </c>
      <c r="C264" s="5">
        <v>81204</v>
      </c>
      <c r="D264" s="4" t="s">
        <v>420</v>
      </c>
      <c r="E264" s="9">
        <v>0</v>
      </c>
      <c r="F264" s="84">
        <v>0</v>
      </c>
      <c r="G264" s="84">
        <v>0</v>
      </c>
      <c r="H264" s="84">
        <f t="shared" si="3"/>
        <v>0</v>
      </c>
    </row>
    <row r="265" spans="1:8">
      <c r="A265" s="20" t="s">
        <v>421</v>
      </c>
      <c r="B265" s="5" t="s">
        <v>13</v>
      </c>
      <c r="C265" s="5">
        <v>81204</v>
      </c>
      <c r="D265" s="4" t="s">
        <v>422</v>
      </c>
      <c r="E265" s="9">
        <v>0</v>
      </c>
      <c r="F265" s="84">
        <v>91800</v>
      </c>
      <c r="G265" s="84">
        <v>0</v>
      </c>
      <c r="H265" s="84">
        <f t="shared" si="3"/>
        <v>91800</v>
      </c>
    </row>
    <row r="266" spans="1:8">
      <c r="A266" s="20" t="s">
        <v>423</v>
      </c>
      <c r="B266" s="5" t="s">
        <v>13</v>
      </c>
      <c r="C266" s="5">
        <v>81204</v>
      </c>
      <c r="D266" s="4" t="s">
        <v>424</v>
      </c>
      <c r="E266" s="9">
        <v>0</v>
      </c>
      <c r="F266" s="84">
        <v>0</v>
      </c>
      <c r="G266" s="84">
        <v>0</v>
      </c>
      <c r="H266" s="84">
        <f t="shared" si="3"/>
        <v>0</v>
      </c>
    </row>
    <row r="267" spans="1:8">
      <c r="A267" s="20" t="s">
        <v>425</v>
      </c>
      <c r="B267" s="5" t="s">
        <v>13</v>
      </c>
      <c r="C267" s="5">
        <v>81204</v>
      </c>
      <c r="D267" s="4" t="s">
        <v>426</v>
      </c>
      <c r="E267" s="9">
        <v>0</v>
      </c>
      <c r="F267" s="84">
        <v>0</v>
      </c>
      <c r="G267" s="84">
        <v>0</v>
      </c>
      <c r="H267" s="84">
        <f t="shared" si="3"/>
        <v>0</v>
      </c>
    </row>
    <row r="268" spans="1:8">
      <c r="A268" s="20" t="s">
        <v>427</v>
      </c>
      <c r="B268" s="5" t="s">
        <v>13</v>
      </c>
      <c r="C268" s="5">
        <v>81204</v>
      </c>
      <c r="D268" s="4" t="s">
        <v>428</v>
      </c>
      <c r="E268" s="9">
        <v>0</v>
      </c>
      <c r="F268" s="84">
        <v>0</v>
      </c>
      <c r="G268" s="84">
        <v>0</v>
      </c>
      <c r="H268" s="84">
        <f t="shared" si="3"/>
        <v>0</v>
      </c>
    </row>
    <row r="269" spans="1:8">
      <c r="A269" s="20" t="s">
        <v>429</v>
      </c>
      <c r="B269" s="5" t="s">
        <v>13</v>
      </c>
      <c r="C269" s="5">
        <v>81205</v>
      </c>
      <c r="D269" s="4" t="s">
        <v>430</v>
      </c>
      <c r="E269" s="9">
        <v>0</v>
      </c>
      <c r="F269" s="84">
        <v>312500</v>
      </c>
      <c r="G269" s="84">
        <v>0</v>
      </c>
      <c r="H269" s="84">
        <f t="shared" ref="H269:H333" si="4">E269+F269-G269</f>
        <v>312500</v>
      </c>
    </row>
    <row r="270" spans="1:8">
      <c r="A270" s="20" t="s">
        <v>431</v>
      </c>
      <c r="B270" s="5" t="s">
        <v>13</v>
      </c>
      <c r="C270" s="5">
        <v>81205</v>
      </c>
      <c r="D270" s="4" t="s">
        <v>432</v>
      </c>
      <c r="E270" s="9">
        <v>0</v>
      </c>
      <c r="F270" s="84">
        <v>0</v>
      </c>
      <c r="G270" s="84">
        <v>0</v>
      </c>
      <c r="H270" s="84">
        <f t="shared" si="4"/>
        <v>0</v>
      </c>
    </row>
    <row r="271" spans="1:8">
      <c r="A271" s="20" t="s">
        <v>433</v>
      </c>
      <c r="B271" s="5" t="s">
        <v>13</v>
      </c>
      <c r="C271" s="5">
        <v>81205</v>
      </c>
      <c r="D271" s="4" t="s">
        <v>434</v>
      </c>
      <c r="E271" s="9">
        <v>0</v>
      </c>
      <c r="F271" s="84">
        <v>0</v>
      </c>
      <c r="G271" s="84">
        <v>0</v>
      </c>
      <c r="H271" s="84">
        <f t="shared" si="4"/>
        <v>0</v>
      </c>
    </row>
    <row r="272" spans="1:8">
      <c r="A272" s="20" t="s">
        <v>435</v>
      </c>
      <c r="B272" s="5" t="s">
        <v>13</v>
      </c>
      <c r="C272" s="5">
        <v>81205</v>
      </c>
      <c r="D272" s="4" t="s">
        <v>436</v>
      </c>
      <c r="E272" s="9">
        <v>0</v>
      </c>
      <c r="F272" s="84">
        <v>0</v>
      </c>
      <c r="G272" s="84">
        <v>0</v>
      </c>
      <c r="H272" s="84">
        <f t="shared" si="4"/>
        <v>0</v>
      </c>
    </row>
    <row r="273" spans="1:8">
      <c r="A273" s="20" t="s">
        <v>437</v>
      </c>
      <c r="B273" s="5" t="s">
        <v>13</v>
      </c>
      <c r="C273" s="5">
        <v>81205</v>
      </c>
      <c r="D273" s="4" t="s">
        <v>438</v>
      </c>
      <c r="E273" s="9">
        <v>0</v>
      </c>
      <c r="F273" s="84">
        <v>163150</v>
      </c>
      <c r="G273" s="84">
        <v>0</v>
      </c>
      <c r="H273" s="84">
        <f t="shared" si="4"/>
        <v>163150</v>
      </c>
    </row>
    <row r="274" spans="1:8">
      <c r="A274" s="20" t="s">
        <v>439</v>
      </c>
      <c r="B274" s="5" t="s">
        <v>13</v>
      </c>
      <c r="C274" s="5">
        <v>81205</v>
      </c>
      <c r="D274" s="4" t="s">
        <v>440</v>
      </c>
      <c r="E274" s="9">
        <v>0</v>
      </c>
      <c r="F274" s="84">
        <v>0</v>
      </c>
      <c r="G274" s="84">
        <v>0</v>
      </c>
      <c r="H274" s="84">
        <f t="shared" si="4"/>
        <v>0</v>
      </c>
    </row>
    <row r="275" spans="1:8">
      <c r="A275" s="20" t="s">
        <v>441</v>
      </c>
      <c r="B275" s="5" t="s">
        <v>13</v>
      </c>
      <c r="C275" s="5">
        <v>81205</v>
      </c>
      <c r="D275" s="4" t="s">
        <v>442</v>
      </c>
      <c r="E275" s="9">
        <v>0</v>
      </c>
      <c r="F275" s="84">
        <v>0</v>
      </c>
      <c r="G275" s="84">
        <v>0</v>
      </c>
      <c r="H275" s="84">
        <f t="shared" si="4"/>
        <v>0</v>
      </c>
    </row>
    <row r="276" spans="1:8">
      <c r="A276" s="20" t="s">
        <v>443</v>
      </c>
      <c r="B276" s="5" t="s">
        <v>13</v>
      </c>
      <c r="C276" s="5">
        <v>81205</v>
      </c>
      <c r="D276" s="4" t="s">
        <v>444</v>
      </c>
      <c r="E276" s="9">
        <v>0</v>
      </c>
      <c r="F276" s="84">
        <v>31900</v>
      </c>
      <c r="G276" s="84">
        <v>0</v>
      </c>
      <c r="H276" s="84">
        <f t="shared" si="4"/>
        <v>31900</v>
      </c>
    </row>
    <row r="277" spans="1:8">
      <c r="A277" s="20" t="s">
        <v>445</v>
      </c>
      <c r="B277" s="5" t="s">
        <v>13</v>
      </c>
      <c r="C277" s="5">
        <v>81206</v>
      </c>
      <c r="D277" s="4" t="s">
        <v>446</v>
      </c>
      <c r="E277" s="9">
        <v>0</v>
      </c>
      <c r="F277" s="84">
        <v>1001824</v>
      </c>
      <c r="G277" s="84">
        <v>0</v>
      </c>
      <c r="H277" s="84">
        <f t="shared" si="4"/>
        <v>1001824</v>
      </c>
    </row>
    <row r="278" spans="1:8">
      <c r="A278" s="20" t="s">
        <v>447</v>
      </c>
      <c r="B278" s="5" t="s">
        <v>13</v>
      </c>
      <c r="C278" s="5">
        <v>81206</v>
      </c>
      <c r="D278" s="4" t="s">
        <v>448</v>
      </c>
      <c r="E278" s="9">
        <v>0</v>
      </c>
      <c r="F278" s="84">
        <v>0</v>
      </c>
      <c r="G278" s="84">
        <v>0</v>
      </c>
      <c r="H278" s="84">
        <f t="shared" si="4"/>
        <v>0</v>
      </c>
    </row>
    <row r="279" spans="1:8">
      <c r="A279" s="20" t="s">
        <v>449</v>
      </c>
      <c r="B279" s="5" t="s">
        <v>13</v>
      </c>
      <c r="C279" s="5">
        <v>81206</v>
      </c>
      <c r="D279" s="4" t="s">
        <v>450</v>
      </c>
      <c r="E279" s="9">
        <v>0</v>
      </c>
      <c r="F279" s="84">
        <v>0</v>
      </c>
      <c r="G279" s="84">
        <v>0</v>
      </c>
      <c r="H279" s="84">
        <f t="shared" si="4"/>
        <v>0</v>
      </c>
    </row>
    <row r="280" spans="1:8">
      <c r="A280" s="20" t="s">
        <v>451</v>
      </c>
      <c r="B280" s="5" t="s">
        <v>13</v>
      </c>
      <c r="C280" s="5">
        <v>81206</v>
      </c>
      <c r="D280" s="4" t="s">
        <v>452</v>
      </c>
      <c r="E280" s="9">
        <v>0</v>
      </c>
      <c r="F280" s="84">
        <v>0</v>
      </c>
      <c r="G280" s="84">
        <v>0</v>
      </c>
      <c r="H280" s="84">
        <f t="shared" si="4"/>
        <v>0</v>
      </c>
    </row>
    <row r="281" spans="1:8">
      <c r="A281" s="20" t="s">
        <v>453</v>
      </c>
      <c r="B281" s="5" t="s">
        <v>13</v>
      </c>
      <c r="C281" s="5">
        <v>81206</v>
      </c>
      <c r="D281" s="4" t="s">
        <v>454</v>
      </c>
      <c r="E281" s="9">
        <v>0</v>
      </c>
      <c r="F281" s="84">
        <v>357458</v>
      </c>
      <c r="G281" s="84">
        <v>0</v>
      </c>
      <c r="H281" s="84">
        <f t="shared" si="4"/>
        <v>357458</v>
      </c>
    </row>
    <row r="282" spans="1:8">
      <c r="A282" s="20" t="s">
        <v>455</v>
      </c>
      <c r="B282" s="5" t="s">
        <v>13</v>
      </c>
      <c r="C282" s="5">
        <v>81206</v>
      </c>
      <c r="D282" s="4" t="s">
        <v>456</v>
      </c>
      <c r="E282" s="9">
        <v>0</v>
      </c>
      <c r="F282" s="84">
        <v>0</v>
      </c>
      <c r="G282" s="84">
        <v>0</v>
      </c>
      <c r="H282" s="84">
        <f t="shared" si="4"/>
        <v>0</v>
      </c>
    </row>
    <row r="283" spans="1:8">
      <c r="A283" s="20" t="s">
        <v>457</v>
      </c>
      <c r="B283" s="5" t="s">
        <v>13</v>
      </c>
      <c r="C283" s="5">
        <v>81206</v>
      </c>
      <c r="D283" s="4" t="s">
        <v>458</v>
      </c>
      <c r="E283" s="9">
        <v>0</v>
      </c>
      <c r="F283" s="84">
        <v>0</v>
      </c>
      <c r="G283" s="84">
        <v>0</v>
      </c>
      <c r="H283" s="84">
        <f t="shared" si="4"/>
        <v>0</v>
      </c>
    </row>
    <row r="284" spans="1:8">
      <c r="A284" s="20" t="s">
        <v>459</v>
      </c>
      <c r="B284" s="5" t="s">
        <v>13</v>
      </c>
      <c r="C284" s="5">
        <v>81206</v>
      </c>
      <c r="D284" s="4" t="s">
        <v>460</v>
      </c>
      <c r="E284" s="9">
        <v>0</v>
      </c>
      <c r="F284" s="84">
        <v>0</v>
      </c>
      <c r="G284" s="84">
        <v>0</v>
      </c>
      <c r="H284" s="84">
        <f t="shared" si="4"/>
        <v>0</v>
      </c>
    </row>
    <row r="285" spans="1:8">
      <c r="A285" s="20" t="s">
        <v>461</v>
      </c>
      <c r="B285" s="5" t="s">
        <v>13</v>
      </c>
      <c r="C285" s="5">
        <v>81207</v>
      </c>
      <c r="D285" s="4" t="s">
        <v>462</v>
      </c>
      <c r="E285" s="9">
        <v>0</v>
      </c>
      <c r="F285" s="84">
        <v>1064800</v>
      </c>
      <c r="G285" s="84">
        <v>0</v>
      </c>
      <c r="H285" s="84">
        <f t="shared" si="4"/>
        <v>1064800</v>
      </c>
    </row>
    <row r="286" spans="1:8">
      <c r="A286" s="20" t="s">
        <v>463</v>
      </c>
      <c r="B286" s="5" t="s">
        <v>13</v>
      </c>
      <c r="C286" s="5">
        <v>81207</v>
      </c>
      <c r="D286" s="4" t="s">
        <v>464</v>
      </c>
      <c r="E286" s="9">
        <v>0</v>
      </c>
      <c r="F286" s="84">
        <v>0</v>
      </c>
      <c r="G286" s="84">
        <v>0</v>
      </c>
      <c r="H286" s="84">
        <f t="shared" si="4"/>
        <v>0</v>
      </c>
    </row>
    <row r="287" spans="1:8">
      <c r="A287" s="20" t="s">
        <v>465</v>
      </c>
      <c r="B287" s="5" t="s">
        <v>13</v>
      </c>
      <c r="C287" s="5">
        <v>81207</v>
      </c>
      <c r="D287" s="4" t="s">
        <v>466</v>
      </c>
      <c r="E287" s="9">
        <v>0</v>
      </c>
      <c r="F287" s="84">
        <v>0</v>
      </c>
      <c r="G287" s="84">
        <v>0</v>
      </c>
      <c r="H287" s="84">
        <f t="shared" si="4"/>
        <v>0</v>
      </c>
    </row>
    <row r="288" spans="1:8">
      <c r="A288" s="20" t="s">
        <v>467</v>
      </c>
      <c r="B288" s="5" t="s">
        <v>13</v>
      </c>
      <c r="C288" s="5">
        <v>81207</v>
      </c>
      <c r="D288" s="4" t="s">
        <v>468</v>
      </c>
      <c r="E288" s="9">
        <v>0</v>
      </c>
      <c r="F288" s="84">
        <v>0</v>
      </c>
      <c r="G288" s="84">
        <v>0</v>
      </c>
      <c r="H288" s="84">
        <f t="shared" si="4"/>
        <v>0</v>
      </c>
    </row>
    <row r="289" spans="1:8">
      <c r="A289" s="20" t="s">
        <v>469</v>
      </c>
      <c r="B289" s="5" t="s">
        <v>13</v>
      </c>
      <c r="C289" s="5">
        <v>81207</v>
      </c>
      <c r="D289" s="4" t="s">
        <v>470</v>
      </c>
      <c r="E289" s="9">
        <v>0</v>
      </c>
      <c r="F289" s="84">
        <v>0</v>
      </c>
      <c r="G289" s="84">
        <v>0</v>
      </c>
      <c r="H289" s="84">
        <f t="shared" si="4"/>
        <v>0</v>
      </c>
    </row>
    <row r="290" spans="1:8">
      <c r="A290" s="20" t="s">
        <v>471</v>
      </c>
      <c r="B290" s="5" t="s">
        <v>13</v>
      </c>
      <c r="C290" s="5">
        <v>81207</v>
      </c>
      <c r="D290" s="4" t="s">
        <v>472</v>
      </c>
      <c r="E290" s="9">
        <v>0</v>
      </c>
      <c r="F290" s="84">
        <v>0</v>
      </c>
      <c r="G290" s="84">
        <v>0</v>
      </c>
      <c r="H290" s="84">
        <f t="shared" si="4"/>
        <v>0</v>
      </c>
    </row>
    <row r="291" spans="1:8">
      <c r="A291" s="20" t="s">
        <v>473</v>
      </c>
      <c r="B291" s="5" t="s">
        <v>13</v>
      </c>
      <c r="C291" s="5">
        <v>81207</v>
      </c>
      <c r="D291" s="4" t="s">
        <v>474</v>
      </c>
      <c r="E291" s="9">
        <v>0</v>
      </c>
      <c r="F291" s="84">
        <v>0</v>
      </c>
      <c r="G291" s="84">
        <v>0</v>
      </c>
      <c r="H291" s="84">
        <f t="shared" si="4"/>
        <v>0</v>
      </c>
    </row>
    <row r="292" spans="1:8">
      <c r="A292" s="20" t="s">
        <v>475</v>
      </c>
      <c r="B292" s="5" t="s">
        <v>13</v>
      </c>
      <c r="C292" s="5">
        <v>81207</v>
      </c>
      <c r="D292" s="4" t="s">
        <v>476</v>
      </c>
      <c r="E292" s="9">
        <v>0</v>
      </c>
      <c r="F292" s="84">
        <v>0</v>
      </c>
      <c r="G292" s="84">
        <v>0</v>
      </c>
      <c r="H292" s="84">
        <f t="shared" si="4"/>
        <v>0</v>
      </c>
    </row>
    <row r="293" spans="1:8">
      <c r="A293" s="20" t="s">
        <v>477</v>
      </c>
      <c r="B293" s="5" t="s">
        <v>13</v>
      </c>
      <c r="C293" s="5">
        <v>81208</v>
      </c>
      <c r="D293" s="4" t="s">
        <v>478</v>
      </c>
      <c r="E293" s="9">
        <v>0</v>
      </c>
      <c r="F293" s="84">
        <v>0</v>
      </c>
      <c r="G293" s="84">
        <v>0</v>
      </c>
      <c r="H293" s="84">
        <f t="shared" si="4"/>
        <v>0</v>
      </c>
    </row>
    <row r="294" spans="1:8">
      <c r="A294" s="20" t="s">
        <v>479</v>
      </c>
      <c r="B294" s="5" t="s">
        <v>13</v>
      </c>
      <c r="C294" s="5">
        <v>81208</v>
      </c>
      <c r="D294" s="4" t="s">
        <v>480</v>
      </c>
      <c r="E294" s="9">
        <v>0</v>
      </c>
      <c r="F294" s="84">
        <v>0</v>
      </c>
      <c r="G294" s="84">
        <v>0</v>
      </c>
      <c r="H294" s="84">
        <f t="shared" si="4"/>
        <v>0</v>
      </c>
    </row>
    <row r="295" spans="1:8">
      <c r="A295" s="20" t="s">
        <v>481</v>
      </c>
      <c r="B295" s="5" t="s">
        <v>13</v>
      </c>
      <c r="C295" s="5">
        <v>81208</v>
      </c>
      <c r="D295" s="4" t="s">
        <v>482</v>
      </c>
      <c r="E295" s="9">
        <v>0</v>
      </c>
      <c r="F295" s="84">
        <v>0</v>
      </c>
      <c r="G295" s="84">
        <v>0</v>
      </c>
      <c r="H295" s="84">
        <f t="shared" si="4"/>
        <v>0</v>
      </c>
    </row>
    <row r="296" spans="1:8">
      <c r="A296" s="20" t="s">
        <v>483</v>
      </c>
      <c r="B296" s="5" t="s">
        <v>13</v>
      </c>
      <c r="C296" s="5">
        <v>81208</v>
      </c>
      <c r="D296" s="4" t="s">
        <v>484</v>
      </c>
      <c r="E296" s="9">
        <v>0</v>
      </c>
      <c r="F296" s="84">
        <v>0</v>
      </c>
      <c r="G296" s="84">
        <v>0</v>
      </c>
      <c r="H296" s="84">
        <f t="shared" si="4"/>
        <v>0</v>
      </c>
    </row>
    <row r="297" spans="1:8">
      <c r="A297" s="20" t="s">
        <v>485</v>
      </c>
      <c r="B297" s="5" t="s">
        <v>13</v>
      </c>
      <c r="C297" s="5">
        <v>81208</v>
      </c>
      <c r="D297" s="4" t="s">
        <v>486</v>
      </c>
      <c r="E297" s="9">
        <v>0</v>
      </c>
      <c r="F297" s="84">
        <v>0</v>
      </c>
      <c r="G297" s="84">
        <v>0</v>
      </c>
      <c r="H297" s="84">
        <f t="shared" si="4"/>
        <v>0</v>
      </c>
    </row>
    <row r="298" spans="1:8">
      <c r="A298" s="20" t="s">
        <v>487</v>
      </c>
      <c r="B298" s="5" t="s">
        <v>13</v>
      </c>
      <c r="C298" s="5">
        <v>81208</v>
      </c>
      <c r="D298" s="4" t="s">
        <v>488</v>
      </c>
      <c r="E298" s="9">
        <v>0</v>
      </c>
      <c r="F298" s="84">
        <v>0</v>
      </c>
      <c r="G298" s="84">
        <v>0</v>
      </c>
      <c r="H298" s="84">
        <f t="shared" si="4"/>
        <v>0</v>
      </c>
    </row>
    <row r="299" spans="1:8">
      <c r="A299" s="20">
        <v>786251</v>
      </c>
      <c r="B299" s="5" t="s">
        <v>13</v>
      </c>
      <c r="C299" s="5">
        <v>81300</v>
      </c>
      <c r="D299" s="4" t="s">
        <v>489</v>
      </c>
      <c r="E299" s="9">
        <v>0</v>
      </c>
      <c r="F299" s="84">
        <v>0</v>
      </c>
      <c r="G299" s="84">
        <v>0</v>
      </c>
      <c r="H299" s="84">
        <f t="shared" si="4"/>
        <v>0</v>
      </c>
    </row>
    <row r="300" spans="1:8">
      <c r="A300" s="20" t="s">
        <v>490</v>
      </c>
      <c r="B300" s="5" t="s">
        <v>13</v>
      </c>
      <c r="C300" s="5">
        <v>81300</v>
      </c>
      <c r="D300" s="4" t="s">
        <v>491</v>
      </c>
      <c r="E300" s="9">
        <v>0</v>
      </c>
      <c r="F300" s="84">
        <v>0</v>
      </c>
      <c r="G300" s="84">
        <v>0</v>
      </c>
      <c r="H300" s="84">
        <f t="shared" si="4"/>
        <v>0</v>
      </c>
    </row>
    <row r="301" spans="1:8">
      <c r="A301" s="20" t="s">
        <v>492</v>
      </c>
      <c r="B301" s="5" t="s">
        <v>13</v>
      </c>
      <c r="C301" s="5">
        <v>81300</v>
      </c>
      <c r="D301" s="4" t="s">
        <v>493</v>
      </c>
      <c r="E301" s="9">
        <v>0</v>
      </c>
      <c r="F301" s="84">
        <v>0</v>
      </c>
      <c r="G301" s="84">
        <v>0</v>
      </c>
      <c r="H301" s="84">
        <f t="shared" si="4"/>
        <v>0</v>
      </c>
    </row>
    <row r="302" spans="1:8">
      <c r="A302" s="20" t="s">
        <v>494</v>
      </c>
      <c r="B302" s="5" t="s">
        <v>13</v>
      </c>
      <c r="C302" s="5">
        <v>81300</v>
      </c>
      <c r="D302" s="4" t="s">
        <v>495</v>
      </c>
      <c r="E302" s="9">
        <v>0</v>
      </c>
      <c r="F302" s="84">
        <v>0</v>
      </c>
      <c r="G302" s="84">
        <v>0</v>
      </c>
      <c r="H302" s="84">
        <f t="shared" si="4"/>
        <v>0</v>
      </c>
    </row>
    <row r="303" spans="1:8">
      <c r="A303" s="20" t="s">
        <v>496</v>
      </c>
      <c r="B303" s="5" t="s">
        <v>13</v>
      </c>
      <c r="C303" s="5">
        <v>81300</v>
      </c>
      <c r="D303" s="4" t="s">
        <v>497</v>
      </c>
      <c r="E303" s="9">
        <v>0</v>
      </c>
      <c r="F303" s="84">
        <v>0</v>
      </c>
      <c r="G303" s="84">
        <v>0</v>
      </c>
      <c r="H303" s="84">
        <f t="shared" si="4"/>
        <v>0</v>
      </c>
    </row>
    <row r="304" spans="1:8">
      <c r="A304" s="20" t="s">
        <v>498</v>
      </c>
      <c r="B304" s="5" t="s">
        <v>13</v>
      </c>
      <c r="C304" s="5">
        <v>81301</v>
      </c>
      <c r="D304" s="4" t="s">
        <v>499</v>
      </c>
      <c r="E304" s="9">
        <v>0</v>
      </c>
      <c r="F304" s="84">
        <v>0</v>
      </c>
      <c r="G304" s="84">
        <v>0</v>
      </c>
      <c r="H304" s="84">
        <f t="shared" si="4"/>
        <v>0</v>
      </c>
    </row>
    <row r="305" spans="1:8">
      <c r="A305" s="20" t="s">
        <v>500</v>
      </c>
      <c r="B305" s="5" t="s">
        <v>13</v>
      </c>
      <c r="C305" s="5">
        <v>81301</v>
      </c>
      <c r="D305" s="4" t="s">
        <v>501</v>
      </c>
      <c r="E305" s="9">
        <v>0</v>
      </c>
      <c r="F305" s="84">
        <v>0</v>
      </c>
      <c r="G305" s="84">
        <v>0</v>
      </c>
      <c r="H305" s="84">
        <f t="shared" si="4"/>
        <v>0</v>
      </c>
    </row>
    <row r="306" spans="1:8">
      <c r="A306" s="20" t="s">
        <v>502</v>
      </c>
      <c r="B306" s="5" t="s">
        <v>13</v>
      </c>
      <c r="C306" s="5">
        <v>81301</v>
      </c>
      <c r="D306" s="4" t="s">
        <v>503</v>
      </c>
      <c r="E306" s="9">
        <v>0</v>
      </c>
      <c r="F306" s="84">
        <v>0</v>
      </c>
      <c r="G306" s="84">
        <v>0</v>
      </c>
      <c r="H306" s="84">
        <f t="shared" si="4"/>
        <v>0</v>
      </c>
    </row>
    <row r="307" spans="1:8">
      <c r="A307" s="20" t="s">
        <v>504</v>
      </c>
      <c r="B307" s="5" t="s">
        <v>13</v>
      </c>
      <c r="C307" s="5">
        <v>81301</v>
      </c>
      <c r="D307" s="4" t="s">
        <v>505</v>
      </c>
      <c r="E307" s="9">
        <v>0</v>
      </c>
      <c r="F307" s="84">
        <v>0</v>
      </c>
      <c r="G307" s="84">
        <v>0</v>
      </c>
      <c r="H307" s="84">
        <f t="shared" si="4"/>
        <v>0</v>
      </c>
    </row>
    <row r="308" spans="1:8">
      <c r="A308" s="20" t="s">
        <v>506</v>
      </c>
      <c r="B308" s="5" t="s">
        <v>13</v>
      </c>
      <c r="C308" s="5">
        <v>81301</v>
      </c>
      <c r="D308" s="4" t="s">
        <v>507</v>
      </c>
      <c r="E308" s="9">
        <v>0</v>
      </c>
      <c r="F308" s="84">
        <v>0</v>
      </c>
      <c r="G308" s="84">
        <v>0</v>
      </c>
      <c r="H308" s="84">
        <f t="shared" si="4"/>
        <v>0</v>
      </c>
    </row>
    <row r="309" spans="1:8">
      <c r="A309" s="20" t="s">
        <v>508</v>
      </c>
      <c r="B309" s="5" t="s">
        <v>13</v>
      </c>
      <c r="C309" s="5">
        <v>81301</v>
      </c>
      <c r="D309" s="4" t="s">
        <v>509</v>
      </c>
      <c r="E309" s="9">
        <v>0</v>
      </c>
      <c r="F309" s="84">
        <v>0</v>
      </c>
      <c r="G309" s="84">
        <v>0</v>
      </c>
      <c r="H309" s="84">
        <f t="shared" si="4"/>
        <v>0</v>
      </c>
    </row>
    <row r="310" spans="1:8">
      <c r="A310" s="20" t="s">
        <v>510</v>
      </c>
      <c r="B310" s="5" t="s">
        <v>13</v>
      </c>
      <c r="C310" s="5">
        <v>81301</v>
      </c>
      <c r="D310" s="4" t="s">
        <v>511</v>
      </c>
      <c r="E310" s="9">
        <v>0</v>
      </c>
      <c r="F310" s="84">
        <v>0</v>
      </c>
      <c r="G310" s="84">
        <v>0</v>
      </c>
      <c r="H310" s="84">
        <f t="shared" si="4"/>
        <v>0</v>
      </c>
    </row>
    <row r="311" spans="1:8">
      <c r="A311" s="20" t="s">
        <v>510</v>
      </c>
      <c r="B311" s="5" t="s">
        <v>13</v>
      </c>
      <c r="C311" s="5">
        <v>81301</v>
      </c>
      <c r="D311" s="4" t="s">
        <v>512</v>
      </c>
      <c r="E311" s="9">
        <v>0</v>
      </c>
      <c r="F311" s="84">
        <v>0</v>
      </c>
      <c r="G311" s="84">
        <v>0</v>
      </c>
      <c r="H311" s="84">
        <f t="shared" si="4"/>
        <v>0</v>
      </c>
    </row>
    <row r="312" spans="1:8">
      <c r="A312" s="20" t="s">
        <v>513</v>
      </c>
      <c r="B312" s="5" t="s">
        <v>13</v>
      </c>
      <c r="C312" s="5">
        <v>81302</v>
      </c>
      <c r="D312" s="4" t="s">
        <v>514</v>
      </c>
      <c r="E312" s="9">
        <v>0</v>
      </c>
      <c r="F312" s="84">
        <v>0</v>
      </c>
      <c r="G312" s="84">
        <v>0</v>
      </c>
      <c r="H312" s="84">
        <f t="shared" si="4"/>
        <v>0</v>
      </c>
    </row>
    <row r="313" spans="1:8">
      <c r="A313" s="20" t="s">
        <v>515</v>
      </c>
      <c r="B313" s="5" t="s">
        <v>13</v>
      </c>
      <c r="C313" s="5">
        <v>81302</v>
      </c>
      <c r="D313" s="4" t="s">
        <v>516</v>
      </c>
      <c r="E313" s="9">
        <v>0</v>
      </c>
      <c r="F313" s="84">
        <v>0</v>
      </c>
      <c r="G313" s="84">
        <v>0</v>
      </c>
      <c r="H313" s="84">
        <f t="shared" si="4"/>
        <v>0</v>
      </c>
    </row>
    <row r="314" spans="1:8">
      <c r="A314" s="20" t="s">
        <v>517</v>
      </c>
      <c r="B314" s="5" t="s">
        <v>13</v>
      </c>
      <c r="C314" s="5">
        <v>81302</v>
      </c>
      <c r="D314" s="4" t="s">
        <v>518</v>
      </c>
      <c r="E314" s="9">
        <v>0</v>
      </c>
      <c r="F314" s="84">
        <v>0</v>
      </c>
      <c r="G314" s="84">
        <v>0</v>
      </c>
      <c r="H314" s="84">
        <f t="shared" si="4"/>
        <v>0</v>
      </c>
    </row>
    <row r="315" spans="1:8">
      <c r="A315" s="20" t="s">
        <v>519</v>
      </c>
      <c r="B315" s="5" t="s">
        <v>13</v>
      </c>
      <c r="C315" s="5">
        <v>81302</v>
      </c>
      <c r="D315" s="4" t="s">
        <v>520</v>
      </c>
      <c r="E315" s="9">
        <v>0</v>
      </c>
      <c r="F315" s="84">
        <v>0</v>
      </c>
      <c r="G315" s="84">
        <v>0</v>
      </c>
      <c r="H315" s="84">
        <f t="shared" si="4"/>
        <v>0</v>
      </c>
    </row>
    <row r="316" spans="1:8">
      <c r="A316" s="20" t="s">
        <v>521</v>
      </c>
      <c r="B316" s="5" t="s">
        <v>13</v>
      </c>
      <c r="C316" s="5">
        <v>81302</v>
      </c>
      <c r="D316" s="4" t="s">
        <v>522</v>
      </c>
      <c r="E316" s="9">
        <v>0</v>
      </c>
      <c r="F316" s="84">
        <v>0</v>
      </c>
      <c r="G316" s="84">
        <v>0</v>
      </c>
      <c r="H316" s="84">
        <f t="shared" si="4"/>
        <v>0</v>
      </c>
    </row>
    <row r="317" spans="1:8">
      <c r="A317" s="20" t="s">
        <v>523</v>
      </c>
      <c r="B317" s="5" t="s">
        <v>13</v>
      </c>
      <c r="C317" s="5">
        <v>81303</v>
      </c>
      <c r="D317" s="4" t="s">
        <v>524</v>
      </c>
      <c r="E317" s="9">
        <v>0</v>
      </c>
      <c r="F317" s="84">
        <v>94100</v>
      </c>
      <c r="G317" s="84">
        <v>0</v>
      </c>
      <c r="H317" s="84">
        <f t="shared" si="4"/>
        <v>94100</v>
      </c>
    </row>
    <row r="318" spans="1:8">
      <c r="A318" s="20" t="s">
        <v>525</v>
      </c>
      <c r="B318" s="5" t="s">
        <v>13</v>
      </c>
      <c r="C318" s="5">
        <v>81303</v>
      </c>
      <c r="D318" s="4" t="s">
        <v>526</v>
      </c>
      <c r="E318" s="9">
        <v>0</v>
      </c>
      <c r="F318" s="84">
        <v>0</v>
      </c>
      <c r="G318" s="84">
        <v>0</v>
      </c>
      <c r="H318" s="84">
        <f t="shared" si="4"/>
        <v>0</v>
      </c>
    </row>
    <row r="319" spans="1:8">
      <c r="A319" s="20" t="s">
        <v>527</v>
      </c>
      <c r="B319" s="5" t="s">
        <v>13</v>
      </c>
      <c r="C319" s="5">
        <v>81303</v>
      </c>
      <c r="D319" s="4" t="s">
        <v>528</v>
      </c>
      <c r="E319" s="9">
        <v>0</v>
      </c>
      <c r="F319" s="84">
        <v>0</v>
      </c>
      <c r="G319" s="84">
        <v>0</v>
      </c>
      <c r="H319" s="84">
        <f t="shared" si="4"/>
        <v>0</v>
      </c>
    </row>
    <row r="320" spans="1:8">
      <c r="A320" s="20" t="s">
        <v>529</v>
      </c>
      <c r="B320" s="5" t="s">
        <v>13</v>
      </c>
      <c r="C320" s="5">
        <v>81303</v>
      </c>
      <c r="D320" s="4" t="s">
        <v>530</v>
      </c>
      <c r="E320" s="9">
        <v>0</v>
      </c>
      <c r="F320" s="84">
        <v>0</v>
      </c>
      <c r="G320" s="84">
        <v>0</v>
      </c>
      <c r="H320" s="84">
        <f t="shared" si="4"/>
        <v>0</v>
      </c>
    </row>
    <row r="321" spans="1:8">
      <c r="A321" s="20" t="s">
        <v>531</v>
      </c>
      <c r="B321" s="5" t="s">
        <v>13</v>
      </c>
      <c r="C321" s="5">
        <v>81303</v>
      </c>
      <c r="D321" s="4" t="s">
        <v>532</v>
      </c>
      <c r="E321" s="9">
        <v>0</v>
      </c>
      <c r="F321" s="84">
        <v>0</v>
      </c>
      <c r="G321" s="84">
        <v>0</v>
      </c>
      <c r="H321" s="84">
        <f t="shared" si="4"/>
        <v>0</v>
      </c>
    </row>
    <row r="322" spans="1:8">
      <c r="A322" s="20" t="s">
        <v>533</v>
      </c>
      <c r="B322" s="5" t="s">
        <v>13</v>
      </c>
      <c r="C322" s="5">
        <v>81303</v>
      </c>
      <c r="D322" s="4" t="s">
        <v>534</v>
      </c>
      <c r="E322" s="9">
        <v>0</v>
      </c>
      <c r="F322" s="84">
        <v>0</v>
      </c>
      <c r="G322" s="84">
        <v>0</v>
      </c>
      <c r="H322" s="84">
        <f t="shared" si="4"/>
        <v>0</v>
      </c>
    </row>
    <row r="323" spans="1:8">
      <c r="A323" s="20" t="s">
        <v>535</v>
      </c>
      <c r="B323" s="5" t="s">
        <v>13</v>
      </c>
      <c r="C323" s="5">
        <v>81303</v>
      </c>
      <c r="D323" s="4" t="s">
        <v>536</v>
      </c>
      <c r="E323" s="9">
        <v>0</v>
      </c>
      <c r="F323" s="84">
        <v>0</v>
      </c>
      <c r="G323" s="84">
        <v>0</v>
      </c>
      <c r="H323" s="84">
        <f t="shared" si="4"/>
        <v>0</v>
      </c>
    </row>
    <row r="324" spans="1:8">
      <c r="A324" s="20" t="s">
        <v>537</v>
      </c>
      <c r="B324" s="5" t="s">
        <v>13</v>
      </c>
      <c r="C324" s="5">
        <v>81303</v>
      </c>
      <c r="D324" s="4" t="s">
        <v>538</v>
      </c>
      <c r="E324" s="9">
        <v>0</v>
      </c>
      <c r="F324" s="84">
        <v>0</v>
      </c>
      <c r="G324" s="84">
        <v>0</v>
      </c>
      <c r="H324" s="84">
        <f t="shared" si="4"/>
        <v>0</v>
      </c>
    </row>
    <row r="325" spans="1:8">
      <c r="A325" s="20">
        <v>786260</v>
      </c>
      <c r="B325" s="5" t="s">
        <v>13</v>
      </c>
      <c r="C325" s="5"/>
      <c r="D325" s="4" t="s">
        <v>539</v>
      </c>
      <c r="E325" s="9">
        <v>0</v>
      </c>
      <c r="F325" s="84">
        <v>0</v>
      </c>
      <c r="G325" s="84">
        <v>0</v>
      </c>
      <c r="H325" s="84">
        <f t="shared" si="4"/>
        <v>0</v>
      </c>
    </row>
    <row r="326" spans="1:8">
      <c r="A326" s="20" t="s">
        <v>540</v>
      </c>
      <c r="B326" s="5" t="s">
        <v>13</v>
      </c>
      <c r="C326" s="5"/>
      <c r="D326" s="4" t="s">
        <v>541</v>
      </c>
      <c r="E326" s="9">
        <v>0</v>
      </c>
      <c r="F326" s="84">
        <v>0</v>
      </c>
      <c r="G326" s="84">
        <v>0</v>
      </c>
      <c r="H326" s="84">
        <f t="shared" si="4"/>
        <v>0</v>
      </c>
    </row>
    <row r="327" spans="1:8">
      <c r="A327" s="20" t="s">
        <v>542</v>
      </c>
      <c r="B327" s="5" t="s">
        <v>13</v>
      </c>
      <c r="C327" s="5"/>
      <c r="D327" s="4" t="s">
        <v>543</v>
      </c>
      <c r="E327" s="9">
        <v>0</v>
      </c>
      <c r="F327" s="84">
        <v>0</v>
      </c>
      <c r="G327" s="84">
        <v>0</v>
      </c>
      <c r="H327" s="84">
        <f t="shared" si="4"/>
        <v>0</v>
      </c>
    </row>
    <row r="328" spans="1:8">
      <c r="A328" s="20" t="s">
        <v>544</v>
      </c>
      <c r="B328" s="5" t="s">
        <v>13</v>
      </c>
      <c r="C328" s="5"/>
      <c r="D328" s="4" t="s">
        <v>545</v>
      </c>
      <c r="E328" s="9">
        <v>0</v>
      </c>
      <c r="F328" s="84">
        <v>0</v>
      </c>
      <c r="G328" s="84">
        <v>0</v>
      </c>
      <c r="H328" s="84">
        <f t="shared" si="4"/>
        <v>0</v>
      </c>
    </row>
    <row r="329" spans="1:8">
      <c r="A329" s="20" t="s">
        <v>546</v>
      </c>
      <c r="B329" s="5" t="s">
        <v>13</v>
      </c>
      <c r="C329" s="5"/>
      <c r="D329" s="4" t="s">
        <v>547</v>
      </c>
      <c r="E329" s="9">
        <v>0</v>
      </c>
      <c r="F329" s="84">
        <v>0</v>
      </c>
      <c r="G329" s="84">
        <v>0</v>
      </c>
      <c r="H329" s="84">
        <f t="shared" si="4"/>
        <v>0</v>
      </c>
    </row>
    <row r="330" spans="1:8">
      <c r="A330" s="20" t="s">
        <v>548</v>
      </c>
      <c r="B330" s="5" t="s">
        <v>13</v>
      </c>
      <c r="C330" s="5"/>
      <c r="D330" s="4" t="s">
        <v>549</v>
      </c>
      <c r="E330" s="9">
        <v>0</v>
      </c>
      <c r="F330" s="84">
        <v>0</v>
      </c>
      <c r="G330" s="84">
        <v>0</v>
      </c>
      <c r="H330" s="84">
        <f t="shared" si="4"/>
        <v>0</v>
      </c>
    </row>
    <row r="331" spans="1:8">
      <c r="A331" s="20">
        <v>786300</v>
      </c>
      <c r="B331" s="5" t="s">
        <v>13</v>
      </c>
      <c r="C331" s="5"/>
      <c r="D331" s="4" t="s">
        <v>550</v>
      </c>
      <c r="E331" s="9">
        <v>0</v>
      </c>
      <c r="F331" s="84">
        <v>0</v>
      </c>
      <c r="G331" s="84">
        <v>0</v>
      </c>
      <c r="H331" s="84">
        <f t="shared" si="4"/>
        <v>0</v>
      </c>
    </row>
    <row r="332" spans="1:8">
      <c r="A332" s="20" t="s">
        <v>551</v>
      </c>
      <c r="B332" s="5" t="s">
        <v>13</v>
      </c>
      <c r="C332" s="5"/>
      <c r="D332" s="4" t="s">
        <v>552</v>
      </c>
      <c r="E332" s="9">
        <v>0</v>
      </c>
      <c r="F332" s="84">
        <v>0</v>
      </c>
      <c r="G332" s="84">
        <v>0</v>
      </c>
      <c r="H332" s="84">
        <f t="shared" si="4"/>
        <v>0</v>
      </c>
    </row>
    <row r="333" spans="1:8">
      <c r="A333" s="20" t="s">
        <v>553</v>
      </c>
      <c r="B333" s="5" t="s">
        <v>13</v>
      </c>
      <c r="C333" s="5">
        <v>82601</v>
      </c>
      <c r="D333" s="4" t="s">
        <v>554</v>
      </c>
      <c r="E333" s="9">
        <v>0</v>
      </c>
      <c r="F333" s="84">
        <v>0</v>
      </c>
      <c r="G333" s="84">
        <v>0</v>
      </c>
      <c r="H333" s="84">
        <f t="shared" si="4"/>
        <v>0</v>
      </c>
    </row>
    <row r="334" spans="1:8">
      <c r="A334" s="20" t="s">
        <v>555</v>
      </c>
      <c r="B334" s="5" t="s">
        <v>13</v>
      </c>
      <c r="C334" s="5">
        <v>82601</v>
      </c>
      <c r="D334" s="4" t="s">
        <v>556</v>
      </c>
      <c r="E334" s="9">
        <v>0</v>
      </c>
      <c r="F334" s="84">
        <v>0</v>
      </c>
      <c r="G334" s="84">
        <v>0</v>
      </c>
      <c r="H334" s="84">
        <f t="shared" ref="H334:H397" si="5">E334+F334-G334</f>
        <v>0</v>
      </c>
    </row>
    <row r="335" spans="1:8">
      <c r="A335" s="20" t="s">
        <v>557</v>
      </c>
      <c r="B335" s="5" t="s">
        <v>13</v>
      </c>
      <c r="C335" s="5">
        <v>82601</v>
      </c>
      <c r="D335" s="4" t="s">
        <v>558</v>
      </c>
      <c r="E335" s="9">
        <v>0</v>
      </c>
      <c r="F335" s="84">
        <v>0</v>
      </c>
      <c r="G335" s="84">
        <v>0</v>
      </c>
      <c r="H335" s="84">
        <f t="shared" si="5"/>
        <v>0</v>
      </c>
    </row>
    <row r="336" spans="1:8">
      <c r="A336" s="20" t="s">
        <v>559</v>
      </c>
      <c r="B336" s="5" t="s">
        <v>13</v>
      </c>
      <c r="C336" s="5">
        <v>82601</v>
      </c>
      <c r="D336" s="4" t="s">
        <v>560</v>
      </c>
      <c r="E336" s="9">
        <v>0</v>
      </c>
      <c r="F336" s="84">
        <v>4900</v>
      </c>
      <c r="G336" s="84">
        <v>0</v>
      </c>
      <c r="H336" s="84">
        <f t="shared" si="5"/>
        <v>4900</v>
      </c>
    </row>
    <row r="337" spans="1:8">
      <c r="A337" s="20" t="s">
        <v>561</v>
      </c>
      <c r="B337" s="5" t="s">
        <v>13</v>
      </c>
      <c r="C337" s="5">
        <v>82601</v>
      </c>
      <c r="D337" s="4" t="s">
        <v>562</v>
      </c>
      <c r="E337" s="9">
        <v>0</v>
      </c>
      <c r="F337" s="84">
        <v>0</v>
      </c>
      <c r="G337" s="84">
        <v>0</v>
      </c>
      <c r="H337" s="84">
        <f t="shared" si="5"/>
        <v>0</v>
      </c>
    </row>
    <row r="338" spans="1:8">
      <c r="A338" s="20" t="s">
        <v>563</v>
      </c>
      <c r="B338" s="5" t="s">
        <v>13</v>
      </c>
      <c r="C338" s="5">
        <v>82500</v>
      </c>
      <c r="D338" s="4" t="s">
        <v>564</v>
      </c>
      <c r="E338" s="9">
        <v>0</v>
      </c>
      <c r="F338" s="84">
        <v>0</v>
      </c>
      <c r="G338" s="84">
        <v>0</v>
      </c>
      <c r="H338" s="84">
        <f t="shared" si="5"/>
        <v>0</v>
      </c>
    </row>
    <row r="339" spans="1:8">
      <c r="A339" s="20" t="s">
        <v>565</v>
      </c>
      <c r="B339" s="5" t="s">
        <v>13</v>
      </c>
      <c r="C339" s="5">
        <v>82500</v>
      </c>
      <c r="D339" s="4" t="s">
        <v>566</v>
      </c>
      <c r="E339" s="9">
        <v>0</v>
      </c>
      <c r="F339" s="84">
        <v>0</v>
      </c>
      <c r="G339" s="84">
        <v>0</v>
      </c>
      <c r="H339" s="84">
        <f t="shared" si="5"/>
        <v>0</v>
      </c>
    </row>
    <row r="340" spans="1:8">
      <c r="A340" s="20" t="s">
        <v>567</v>
      </c>
      <c r="B340" s="5" t="s">
        <v>13</v>
      </c>
      <c r="C340" s="5">
        <v>82500</v>
      </c>
      <c r="D340" s="4" t="s">
        <v>568</v>
      </c>
      <c r="E340" s="9">
        <v>0</v>
      </c>
      <c r="F340" s="84">
        <v>0</v>
      </c>
      <c r="G340" s="84">
        <v>0</v>
      </c>
      <c r="H340" s="84">
        <f t="shared" si="5"/>
        <v>0</v>
      </c>
    </row>
    <row r="341" spans="1:8">
      <c r="A341" s="20" t="s">
        <v>569</v>
      </c>
      <c r="B341" s="5" t="s">
        <v>13</v>
      </c>
      <c r="C341" s="5">
        <v>82500</v>
      </c>
      <c r="D341" s="4" t="s">
        <v>570</v>
      </c>
      <c r="E341" s="9">
        <v>0</v>
      </c>
      <c r="F341" s="84">
        <v>0</v>
      </c>
      <c r="G341" s="84">
        <v>0</v>
      </c>
      <c r="H341" s="84">
        <f t="shared" si="5"/>
        <v>0</v>
      </c>
    </row>
    <row r="342" spans="1:8">
      <c r="A342" s="20" t="s">
        <v>571</v>
      </c>
      <c r="B342" s="5" t="s">
        <v>13</v>
      </c>
      <c r="C342" s="5">
        <v>82500</v>
      </c>
      <c r="D342" s="4" t="s">
        <v>572</v>
      </c>
      <c r="E342" s="9">
        <v>0</v>
      </c>
      <c r="F342" s="84">
        <v>0</v>
      </c>
      <c r="G342" s="84">
        <v>0</v>
      </c>
      <c r="H342" s="84">
        <f t="shared" si="5"/>
        <v>0</v>
      </c>
    </row>
    <row r="343" spans="1:8">
      <c r="A343" s="20" t="s">
        <v>573</v>
      </c>
      <c r="B343" s="5" t="s">
        <v>13</v>
      </c>
      <c r="C343" s="5">
        <v>82500</v>
      </c>
      <c r="D343" s="4" t="s">
        <v>574</v>
      </c>
      <c r="E343" s="9">
        <v>0</v>
      </c>
      <c r="F343" s="84">
        <v>0</v>
      </c>
      <c r="G343" s="84">
        <v>0</v>
      </c>
      <c r="H343" s="84">
        <f t="shared" si="5"/>
        <v>0</v>
      </c>
    </row>
    <row r="344" spans="1:8">
      <c r="A344" s="20" t="s">
        <v>575</v>
      </c>
      <c r="B344" s="5" t="s">
        <v>13</v>
      </c>
      <c r="C344" s="5"/>
      <c r="D344" s="4" t="s">
        <v>576</v>
      </c>
      <c r="E344" s="9">
        <v>0</v>
      </c>
      <c r="F344" s="84">
        <v>0</v>
      </c>
      <c r="G344" s="84">
        <v>0</v>
      </c>
      <c r="H344" s="84">
        <f t="shared" si="5"/>
        <v>0</v>
      </c>
    </row>
    <row r="345" spans="1:8">
      <c r="A345" s="20" t="s">
        <v>577</v>
      </c>
      <c r="B345" s="5" t="s">
        <v>13</v>
      </c>
      <c r="C345" s="5"/>
      <c r="D345" s="4" t="s">
        <v>578</v>
      </c>
      <c r="E345" s="9">
        <v>0</v>
      </c>
      <c r="F345" s="84">
        <v>0</v>
      </c>
      <c r="G345" s="84">
        <v>0</v>
      </c>
      <c r="H345" s="84">
        <f t="shared" si="5"/>
        <v>0</v>
      </c>
    </row>
    <row r="346" spans="1:8">
      <c r="A346" s="20" t="s">
        <v>579</v>
      </c>
      <c r="B346" s="5" t="s">
        <v>13</v>
      </c>
      <c r="C346" s="5"/>
      <c r="D346" s="4" t="s">
        <v>580</v>
      </c>
      <c r="E346" s="9">
        <v>0</v>
      </c>
      <c r="F346" s="84">
        <v>0</v>
      </c>
      <c r="G346" s="84">
        <v>0</v>
      </c>
      <c r="H346" s="84">
        <f t="shared" si="5"/>
        <v>0</v>
      </c>
    </row>
    <row r="347" spans="1:8">
      <c r="A347" s="20" t="s">
        <v>581</v>
      </c>
      <c r="B347" s="5" t="s">
        <v>13</v>
      </c>
      <c r="C347" s="5"/>
      <c r="D347" s="4" t="s">
        <v>582</v>
      </c>
      <c r="E347" s="9">
        <v>0</v>
      </c>
      <c r="F347" s="84">
        <v>0</v>
      </c>
      <c r="G347" s="84">
        <v>0</v>
      </c>
      <c r="H347" s="84">
        <f t="shared" si="5"/>
        <v>0</v>
      </c>
    </row>
    <row r="348" spans="1:8">
      <c r="A348" s="20" t="s">
        <v>583</v>
      </c>
      <c r="B348" s="5" t="s">
        <v>13</v>
      </c>
      <c r="C348" s="5"/>
      <c r="D348" s="4" t="s">
        <v>584</v>
      </c>
      <c r="E348" s="9">
        <v>0</v>
      </c>
      <c r="F348" s="84">
        <v>0</v>
      </c>
      <c r="G348" s="84">
        <v>0</v>
      </c>
      <c r="H348" s="84">
        <f t="shared" si="5"/>
        <v>0</v>
      </c>
    </row>
    <row r="349" spans="1:8">
      <c r="A349" s="20" t="s">
        <v>585</v>
      </c>
      <c r="B349" s="5" t="s">
        <v>13</v>
      </c>
      <c r="C349" s="5"/>
      <c r="D349" s="4" t="s">
        <v>586</v>
      </c>
      <c r="E349" s="9">
        <v>0</v>
      </c>
      <c r="F349" s="84">
        <v>0</v>
      </c>
      <c r="G349" s="84">
        <v>0</v>
      </c>
      <c r="H349" s="84">
        <f t="shared" si="5"/>
        <v>0</v>
      </c>
    </row>
    <row r="350" spans="1:8">
      <c r="A350" s="20" t="s">
        <v>587</v>
      </c>
      <c r="B350" s="5" t="s">
        <v>13</v>
      </c>
      <c r="C350" s="5"/>
      <c r="D350" s="4" t="s">
        <v>588</v>
      </c>
      <c r="E350" s="9">
        <v>0</v>
      </c>
      <c r="F350" s="84">
        <v>0</v>
      </c>
      <c r="G350" s="84">
        <v>0</v>
      </c>
      <c r="H350" s="84">
        <f t="shared" si="5"/>
        <v>0</v>
      </c>
    </row>
    <row r="351" spans="1:8">
      <c r="A351" s="20" t="s">
        <v>589</v>
      </c>
      <c r="B351" s="5" t="s">
        <v>13</v>
      </c>
      <c r="C351" s="5"/>
      <c r="D351" s="4" t="s">
        <v>590</v>
      </c>
      <c r="E351" s="9">
        <v>0</v>
      </c>
      <c r="F351" s="84">
        <v>0</v>
      </c>
      <c r="G351" s="84">
        <v>0</v>
      </c>
      <c r="H351" s="84">
        <f t="shared" si="5"/>
        <v>0</v>
      </c>
    </row>
    <row r="352" spans="1:8">
      <c r="A352" s="20" t="s">
        <v>591</v>
      </c>
      <c r="B352" s="5" t="s">
        <v>13</v>
      </c>
      <c r="C352" s="5">
        <v>81117</v>
      </c>
      <c r="D352" s="4" t="s">
        <v>592</v>
      </c>
      <c r="E352" s="9">
        <v>0</v>
      </c>
      <c r="F352" s="84">
        <v>96000</v>
      </c>
      <c r="G352" s="84">
        <v>0</v>
      </c>
      <c r="H352" s="84">
        <f t="shared" si="5"/>
        <v>96000</v>
      </c>
    </row>
    <row r="353" spans="1:8">
      <c r="A353" s="20" t="s">
        <v>593</v>
      </c>
      <c r="B353" s="5" t="s">
        <v>13</v>
      </c>
      <c r="C353" s="5">
        <v>81117</v>
      </c>
      <c r="D353" s="4" t="s">
        <v>594</v>
      </c>
      <c r="E353" s="9">
        <v>0</v>
      </c>
      <c r="F353" s="84">
        <v>0</v>
      </c>
      <c r="G353" s="84">
        <v>0</v>
      </c>
      <c r="H353" s="84">
        <f t="shared" si="5"/>
        <v>0</v>
      </c>
    </row>
    <row r="354" spans="1:8">
      <c r="A354" s="20" t="s">
        <v>595</v>
      </c>
      <c r="B354" s="5" t="s">
        <v>13</v>
      </c>
      <c r="C354" s="5">
        <v>81117</v>
      </c>
      <c r="D354" s="4" t="s">
        <v>596</v>
      </c>
      <c r="E354" s="9">
        <v>0</v>
      </c>
      <c r="F354" s="84">
        <v>0</v>
      </c>
      <c r="G354" s="84">
        <v>0</v>
      </c>
      <c r="H354" s="84">
        <f t="shared" si="5"/>
        <v>0</v>
      </c>
    </row>
    <row r="355" spans="1:8">
      <c r="A355" s="20" t="s">
        <v>597</v>
      </c>
      <c r="B355" s="5" t="s">
        <v>13</v>
      </c>
      <c r="C355" s="5">
        <v>81117</v>
      </c>
      <c r="D355" s="4" t="s">
        <v>598</v>
      </c>
      <c r="E355" s="9">
        <v>0</v>
      </c>
      <c r="F355" s="84">
        <v>58800</v>
      </c>
      <c r="G355" s="84">
        <v>0</v>
      </c>
      <c r="H355" s="84">
        <f t="shared" si="5"/>
        <v>58800</v>
      </c>
    </row>
    <row r="356" spans="1:8">
      <c r="A356" s="20" t="s">
        <v>599</v>
      </c>
      <c r="B356" s="5" t="s">
        <v>13</v>
      </c>
      <c r="C356" s="5">
        <v>81117</v>
      </c>
      <c r="D356" s="4" t="s">
        <v>600</v>
      </c>
      <c r="E356" s="9">
        <v>0</v>
      </c>
      <c r="F356" s="84">
        <v>20000</v>
      </c>
      <c r="G356" s="84">
        <v>0</v>
      </c>
      <c r="H356" s="84">
        <f t="shared" si="5"/>
        <v>20000</v>
      </c>
    </row>
    <row r="357" spans="1:8">
      <c r="A357" s="20" t="s">
        <v>601</v>
      </c>
      <c r="B357" s="5" t="s">
        <v>13</v>
      </c>
      <c r="C357" s="5">
        <v>81117</v>
      </c>
      <c r="D357" s="4" t="s">
        <v>602</v>
      </c>
      <c r="E357" s="9">
        <v>0</v>
      </c>
      <c r="F357" s="84">
        <v>0</v>
      </c>
      <c r="G357" s="84">
        <v>0</v>
      </c>
      <c r="H357" s="84">
        <f t="shared" si="5"/>
        <v>0</v>
      </c>
    </row>
    <row r="358" spans="1:8">
      <c r="A358" s="20" t="s">
        <v>603</v>
      </c>
      <c r="B358" s="5" t="s">
        <v>13</v>
      </c>
      <c r="C358" s="5">
        <v>81117</v>
      </c>
      <c r="D358" s="4" t="s">
        <v>604</v>
      </c>
      <c r="E358" s="9">
        <v>0</v>
      </c>
      <c r="F358" s="84">
        <v>14000</v>
      </c>
      <c r="G358" s="84">
        <v>0</v>
      </c>
      <c r="H358" s="84">
        <f t="shared" si="5"/>
        <v>14000</v>
      </c>
    </row>
    <row r="359" spans="1:8">
      <c r="A359" s="20" t="s">
        <v>605</v>
      </c>
      <c r="B359" s="5" t="s">
        <v>13</v>
      </c>
      <c r="C359" s="5">
        <v>81117</v>
      </c>
      <c r="D359" s="4" t="s">
        <v>606</v>
      </c>
      <c r="E359" s="9">
        <v>0</v>
      </c>
      <c r="F359" s="84">
        <v>0</v>
      </c>
      <c r="G359" s="84">
        <v>0</v>
      </c>
      <c r="H359" s="84">
        <f t="shared" si="5"/>
        <v>0</v>
      </c>
    </row>
    <row r="360" spans="1:8">
      <c r="A360" s="20">
        <v>786360</v>
      </c>
      <c r="B360" s="5" t="s">
        <v>13</v>
      </c>
      <c r="C360" s="5"/>
      <c r="D360" s="4" t="s">
        <v>607</v>
      </c>
      <c r="E360" s="9">
        <v>0</v>
      </c>
      <c r="F360" s="84">
        <v>0</v>
      </c>
      <c r="G360" s="84">
        <v>0</v>
      </c>
      <c r="H360" s="84">
        <f t="shared" si="5"/>
        <v>0</v>
      </c>
    </row>
    <row r="361" spans="1:8">
      <c r="A361" s="20" t="s">
        <v>608</v>
      </c>
      <c r="B361" s="5" t="s">
        <v>13</v>
      </c>
      <c r="C361" s="5"/>
      <c r="D361" s="4" t="s">
        <v>609</v>
      </c>
      <c r="E361" s="9">
        <v>0</v>
      </c>
      <c r="F361" s="84">
        <v>0</v>
      </c>
      <c r="G361" s="84">
        <v>0</v>
      </c>
      <c r="H361" s="84">
        <f t="shared" si="5"/>
        <v>0</v>
      </c>
    </row>
    <row r="362" spans="1:8">
      <c r="A362" s="20" t="s">
        <v>610</v>
      </c>
      <c r="B362" s="5" t="s">
        <v>13</v>
      </c>
      <c r="C362" s="5">
        <v>84800</v>
      </c>
      <c r="D362" s="4" t="s">
        <v>611</v>
      </c>
      <c r="E362" s="9">
        <v>0</v>
      </c>
      <c r="F362" s="84">
        <v>0</v>
      </c>
      <c r="G362" s="84">
        <v>0</v>
      </c>
      <c r="H362" s="84">
        <f t="shared" si="5"/>
        <v>0</v>
      </c>
    </row>
    <row r="363" spans="1:8">
      <c r="A363" s="20" t="s">
        <v>612</v>
      </c>
      <c r="B363" s="5" t="s">
        <v>13</v>
      </c>
      <c r="C363" s="5">
        <v>84800</v>
      </c>
      <c r="D363" s="4" t="s">
        <v>613</v>
      </c>
      <c r="E363" s="9">
        <v>0</v>
      </c>
      <c r="F363" s="84">
        <v>0</v>
      </c>
      <c r="G363" s="84">
        <v>0</v>
      </c>
      <c r="H363" s="84">
        <f t="shared" si="5"/>
        <v>0</v>
      </c>
    </row>
    <row r="364" spans="1:8">
      <c r="A364" s="20" t="s">
        <v>614</v>
      </c>
      <c r="B364" s="5" t="s">
        <v>13</v>
      </c>
      <c r="C364" s="5">
        <v>84800</v>
      </c>
      <c r="D364" s="4" t="s">
        <v>615</v>
      </c>
      <c r="E364" s="9">
        <v>0</v>
      </c>
      <c r="F364" s="84">
        <v>0</v>
      </c>
      <c r="G364" s="84">
        <v>0</v>
      </c>
      <c r="H364" s="84">
        <f t="shared" si="5"/>
        <v>0</v>
      </c>
    </row>
    <row r="365" spans="1:8">
      <c r="A365" s="20" t="s">
        <v>616</v>
      </c>
      <c r="B365" s="5" t="s">
        <v>13</v>
      </c>
      <c r="C365" s="5">
        <v>84800</v>
      </c>
      <c r="D365" s="4" t="s">
        <v>617</v>
      </c>
      <c r="E365" s="9">
        <v>0</v>
      </c>
      <c r="F365" s="84">
        <v>0</v>
      </c>
      <c r="G365" s="84">
        <v>200</v>
      </c>
      <c r="H365" s="84">
        <f t="shared" si="5"/>
        <v>-200</v>
      </c>
    </row>
    <row r="366" spans="1:8">
      <c r="A366" s="20" t="s">
        <v>618</v>
      </c>
      <c r="B366" s="5" t="s">
        <v>13</v>
      </c>
      <c r="C366" s="5">
        <v>84800</v>
      </c>
      <c r="D366" s="4" t="s">
        <v>619</v>
      </c>
      <c r="E366" s="9">
        <v>0</v>
      </c>
      <c r="F366" s="84">
        <v>0</v>
      </c>
      <c r="G366" s="84">
        <v>0</v>
      </c>
      <c r="H366" s="84">
        <f t="shared" si="5"/>
        <v>0</v>
      </c>
    </row>
    <row r="367" spans="1:8">
      <c r="A367" s="20" t="s">
        <v>620</v>
      </c>
      <c r="B367" s="5" t="s">
        <v>13</v>
      </c>
      <c r="C367" s="5">
        <v>82400</v>
      </c>
      <c r="D367" s="4" t="s">
        <v>621</v>
      </c>
      <c r="E367" s="9">
        <v>0</v>
      </c>
      <c r="F367" s="84">
        <v>0</v>
      </c>
      <c r="G367" s="84">
        <v>0</v>
      </c>
      <c r="H367" s="84">
        <f t="shared" si="5"/>
        <v>0</v>
      </c>
    </row>
    <row r="368" spans="1:8">
      <c r="A368" s="20" t="s">
        <v>622</v>
      </c>
      <c r="B368" s="5" t="s">
        <v>13</v>
      </c>
      <c r="C368" s="5">
        <v>82400</v>
      </c>
      <c r="D368" s="4" t="s">
        <v>623</v>
      </c>
      <c r="E368" s="9">
        <v>0</v>
      </c>
      <c r="F368" s="84">
        <v>0</v>
      </c>
      <c r="G368" s="84">
        <v>0</v>
      </c>
      <c r="H368" s="84">
        <f t="shared" si="5"/>
        <v>0</v>
      </c>
    </row>
    <row r="369" spans="1:8">
      <c r="A369" s="20" t="s">
        <v>624</v>
      </c>
      <c r="B369" s="5" t="s">
        <v>13</v>
      </c>
      <c r="C369" s="5">
        <v>82400</v>
      </c>
      <c r="D369" s="4" t="s">
        <v>625</v>
      </c>
      <c r="E369" s="9">
        <v>0</v>
      </c>
      <c r="F369" s="84">
        <v>0</v>
      </c>
      <c r="G369" s="84">
        <v>0</v>
      </c>
      <c r="H369" s="84">
        <f t="shared" si="5"/>
        <v>0</v>
      </c>
    </row>
    <row r="370" spans="1:8">
      <c r="A370" s="20" t="s">
        <v>626</v>
      </c>
      <c r="B370" s="5" t="s">
        <v>13</v>
      </c>
      <c r="C370" s="5">
        <v>82400</v>
      </c>
      <c r="D370" s="4" t="s">
        <v>627</v>
      </c>
      <c r="E370" s="9">
        <v>0</v>
      </c>
      <c r="F370" s="84">
        <v>0</v>
      </c>
      <c r="G370" s="84">
        <v>0</v>
      </c>
      <c r="H370" s="84">
        <f t="shared" si="5"/>
        <v>0</v>
      </c>
    </row>
    <row r="371" spans="1:8">
      <c r="A371" s="20" t="s">
        <v>628</v>
      </c>
      <c r="B371" s="5" t="s">
        <v>13</v>
      </c>
      <c r="C371" s="5">
        <v>82400</v>
      </c>
      <c r="D371" s="4" t="s">
        <v>629</v>
      </c>
      <c r="E371" s="9">
        <v>0</v>
      </c>
      <c r="F371" s="84">
        <v>0</v>
      </c>
      <c r="G371" s="84">
        <v>0</v>
      </c>
      <c r="H371" s="84">
        <f t="shared" si="5"/>
        <v>0</v>
      </c>
    </row>
    <row r="372" spans="1:8">
      <c r="A372" s="20" t="s">
        <v>630</v>
      </c>
      <c r="B372" s="5" t="s">
        <v>13</v>
      </c>
      <c r="C372" s="5">
        <v>82400</v>
      </c>
      <c r="D372" s="4" t="s">
        <v>631</v>
      </c>
      <c r="E372" s="9">
        <v>0</v>
      </c>
      <c r="F372" s="84">
        <v>0</v>
      </c>
      <c r="G372" s="84">
        <v>0</v>
      </c>
      <c r="H372" s="84">
        <f t="shared" si="5"/>
        <v>0</v>
      </c>
    </row>
    <row r="373" spans="1:8">
      <c r="A373" s="20" t="s">
        <v>632</v>
      </c>
      <c r="B373" s="5" t="s">
        <v>13</v>
      </c>
      <c r="C373" s="5">
        <v>82400</v>
      </c>
      <c r="D373" s="4" t="s">
        <v>633</v>
      </c>
      <c r="E373" s="9">
        <v>0</v>
      </c>
      <c r="F373" s="84">
        <v>0</v>
      </c>
      <c r="G373" s="84">
        <v>0</v>
      </c>
      <c r="H373" s="84">
        <f t="shared" si="5"/>
        <v>0</v>
      </c>
    </row>
    <row r="374" spans="1:8">
      <c r="A374" s="20">
        <v>786930</v>
      </c>
      <c r="B374" s="5" t="s">
        <v>13</v>
      </c>
      <c r="C374" s="5"/>
      <c r="D374" s="4" t="s">
        <v>634</v>
      </c>
      <c r="E374" s="9">
        <v>0</v>
      </c>
      <c r="F374" s="84">
        <v>0</v>
      </c>
      <c r="G374" s="84">
        <v>0</v>
      </c>
      <c r="H374" s="84">
        <f t="shared" si="5"/>
        <v>0</v>
      </c>
    </row>
    <row r="375" spans="1:8">
      <c r="A375" s="20" t="s">
        <v>635</v>
      </c>
      <c r="B375" s="5" t="s">
        <v>13</v>
      </c>
      <c r="C375" s="5">
        <v>83107</v>
      </c>
      <c r="D375" s="4" t="s">
        <v>636</v>
      </c>
      <c r="E375" s="9">
        <v>0</v>
      </c>
      <c r="F375" s="84">
        <v>0</v>
      </c>
      <c r="G375" s="84">
        <v>0</v>
      </c>
      <c r="H375" s="84">
        <f t="shared" si="5"/>
        <v>0</v>
      </c>
    </row>
    <row r="376" spans="1:8">
      <c r="A376" s="20" t="s">
        <v>637</v>
      </c>
      <c r="B376" s="5" t="s">
        <v>13</v>
      </c>
      <c r="C376" s="5">
        <v>83107</v>
      </c>
      <c r="D376" s="4" t="s">
        <v>638</v>
      </c>
      <c r="E376" s="9">
        <v>0</v>
      </c>
      <c r="F376" s="84">
        <v>0</v>
      </c>
      <c r="G376" s="84">
        <v>0</v>
      </c>
      <c r="H376" s="84">
        <f t="shared" si="5"/>
        <v>0</v>
      </c>
    </row>
    <row r="377" spans="1:8">
      <c r="A377" s="20" t="s">
        <v>639</v>
      </c>
      <c r="B377" s="5" t="s">
        <v>13</v>
      </c>
      <c r="C377" s="5">
        <v>83107</v>
      </c>
      <c r="D377" s="4" t="s">
        <v>640</v>
      </c>
      <c r="E377" s="9">
        <v>0</v>
      </c>
      <c r="F377" s="84">
        <v>0</v>
      </c>
      <c r="G377" s="84">
        <v>0</v>
      </c>
      <c r="H377" s="84">
        <f t="shared" si="5"/>
        <v>0</v>
      </c>
    </row>
    <row r="378" spans="1:8">
      <c r="A378" s="20" t="s">
        <v>641</v>
      </c>
      <c r="B378" s="5" t="s">
        <v>13</v>
      </c>
      <c r="C378" s="5">
        <v>83107</v>
      </c>
      <c r="D378" s="4" t="s">
        <v>642</v>
      </c>
      <c r="E378" s="9">
        <v>0</v>
      </c>
      <c r="F378" s="84">
        <v>0</v>
      </c>
      <c r="G378" s="84">
        <v>0</v>
      </c>
      <c r="H378" s="84">
        <f t="shared" si="5"/>
        <v>0</v>
      </c>
    </row>
    <row r="379" spans="1:8">
      <c r="A379" s="20" t="s">
        <v>643</v>
      </c>
      <c r="B379" s="5" t="s">
        <v>13</v>
      </c>
      <c r="C379" s="5">
        <v>83107</v>
      </c>
      <c r="D379" s="4" t="s">
        <v>644</v>
      </c>
      <c r="E379" s="9">
        <v>0</v>
      </c>
      <c r="F379" s="84">
        <v>182500</v>
      </c>
      <c r="G379" s="84">
        <v>0</v>
      </c>
      <c r="H379" s="84">
        <f t="shared" si="5"/>
        <v>182500</v>
      </c>
    </row>
    <row r="380" spans="1:8">
      <c r="A380" s="20" t="s">
        <v>645</v>
      </c>
      <c r="B380" s="5" t="s">
        <v>13</v>
      </c>
      <c r="C380" s="5">
        <v>83107</v>
      </c>
      <c r="D380" s="4" t="s">
        <v>646</v>
      </c>
      <c r="E380" s="9">
        <v>0</v>
      </c>
      <c r="F380" s="84">
        <v>0</v>
      </c>
      <c r="G380" s="84">
        <v>0</v>
      </c>
      <c r="H380" s="84">
        <f t="shared" si="5"/>
        <v>0</v>
      </c>
    </row>
    <row r="381" spans="1:8">
      <c r="A381" s="20" t="s">
        <v>647</v>
      </c>
      <c r="B381" s="5" t="s">
        <v>13</v>
      </c>
      <c r="C381" s="5">
        <v>81800</v>
      </c>
      <c r="D381" s="4" t="s">
        <v>648</v>
      </c>
      <c r="E381" s="9">
        <v>0</v>
      </c>
      <c r="F381" s="84">
        <v>3510407</v>
      </c>
      <c r="G381" s="84">
        <v>0</v>
      </c>
      <c r="H381" s="84">
        <f t="shared" si="5"/>
        <v>3510407</v>
      </c>
    </row>
    <row r="382" spans="1:8">
      <c r="A382" s="20" t="s">
        <v>649</v>
      </c>
      <c r="B382" s="5" t="s">
        <v>13</v>
      </c>
      <c r="C382" s="5">
        <v>81901</v>
      </c>
      <c r="D382" s="4" t="s">
        <v>650</v>
      </c>
      <c r="E382" s="9">
        <v>0</v>
      </c>
      <c r="F382" s="84">
        <v>0</v>
      </c>
      <c r="G382" s="84">
        <v>0</v>
      </c>
      <c r="H382" s="84">
        <f t="shared" si="5"/>
        <v>0</v>
      </c>
    </row>
    <row r="383" spans="1:8">
      <c r="A383" s="20" t="s">
        <v>651</v>
      </c>
      <c r="B383" s="5" t="s">
        <v>13</v>
      </c>
      <c r="C383" s="5">
        <v>81901</v>
      </c>
      <c r="D383" s="4" t="s">
        <v>652</v>
      </c>
      <c r="E383" s="9">
        <v>0</v>
      </c>
      <c r="F383" s="84">
        <v>446347</v>
      </c>
      <c r="G383" s="84">
        <v>0</v>
      </c>
      <c r="H383" s="84">
        <f t="shared" si="5"/>
        <v>446347</v>
      </c>
    </row>
    <row r="384" spans="1:8">
      <c r="A384" s="20" t="s">
        <v>653</v>
      </c>
      <c r="B384" s="5" t="s">
        <v>13</v>
      </c>
      <c r="C384" s="5">
        <v>81902</v>
      </c>
      <c r="D384" s="4" t="s">
        <v>654</v>
      </c>
      <c r="E384" s="9">
        <v>0</v>
      </c>
      <c r="F384" s="84">
        <v>0</v>
      </c>
      <c r="G384" s="84">
        <v>0</v>
      </c>
      <c r="H384" s="84">
        <f t="shared" si="5"/>
        <v>0</v>
      </c>
    </row>
    <row r="385" spans="1:8">
      <c r="A385" s="20" t="s">
        <v>655</v>
      </c>
      <c r="B385" s="5" t="s">
        <v>13</v>
      </c>
      <c r="C385" s="5">
        <v>81902</v>
      </c>
      <c r="D385" s="4" t="s">
        <v>656</v>
      </c>
      <c r="E385" s="9">
        <v>0</v>
      </c>
      <c r="F385" s="84">
        <v>1180000</v>
      </c>
      <c r="G385" s="84">
        <v>0</v>
      </c>
      <c r="H385" s="84">
        <f t="shared" si="5"/>
        <v>1180000</v>
      </c>
    </row>
    <row r="386" spans="1:8">
      <c r="A386" s="20" t="s">
        <v>657</v>
      </c>
      <c r="B386" s="5" t="s">
        <v>13</v>
      </c>
      <c r="C386" s="5">
        <v>81902</v>
      </c>
      <c r="D386" s="4" t="s">
        <v>658</v>
      </c>
      <c r="E386" s="9">
        <v>0</v>
      </c>
      <c r="F386" s="84">
        <v>0</v>
      </c>
      <c r="G386" s="84">
        <v>0</v>
      </c>
      <c r="H386" s="84">
        <f t="shared" si="5"/>
        <v>0</v>
      </c>
    </row>
    <row r="387" spans="1:8">
      <c r="A387" s="20" t="s">
        <v>659</v>
      </c>
      <c r="B387" s="5" t="s">
        <v>13</v>
      </c>
      <c r="C387" s="5"/>
      <c r="D387" s="4" t="s">
        <v>660</v>
      </c>
      <c r="E387" s="9">
        <v>0</v>
      </c>
      <c r="F387" s="84">
        <v>0</v>
      </c>
      <c r="G387" s="84">
        <v>0</v>
      </c>
      <c r="H387" s="84">
        <f t="shared" si="5"/>
        <v>0</v>
      </c>
    </row>
    <row r="388" spans="1:8">
      <c r="A388" s="20" t="s">
        <v>661</v>
      </c>
      <c r="B388" s="5" t="s">
        <v>13</v>
      </c>
      <c r="C388" s="5"/>
      <c r="D388" s="4" t="s">
        <v>662</v>
      </c>
      <c r="E388" s="9">
        <v>0</v>
      </c>
      <c r="F388" s="84">
        <v>0</v>
      </c>
      <c r="G388" s="84">
        <v>0</v>
      </c>
      <c r="H388" s="84">
        <f t="shared" si="5"/>
        <v>0</v>
      </c>
    </row>
    <row r="389" spans="1:8">
      <c r="A389" s="20" t="s">
        <v>663</v>
      </c>
      <c r="B389" s="5" t="s">
        <v>13</v>
      </c>
      <c r="C389" s="5">
        <v>81700</v>
      </c>
      <c r="D389" s="4" t="s">
        <v>664</v>
      </c>
      <c r="E389" s="9">
        <v>0</v>
      </c>
      <c r="F389" s="84">
        <v>0</v>
      </c>
      <c r="G389" s="84">
        <v>0</v>
      </c>
      <c r="H389" s="84">
        <f t="shared" si="5"/>
        <v>0</v>
      </c>
    </row>
    <row r="390" spans="1:8">
      <c r="A390" s="20" t="s">
        <v>665</v>
      </c>
      <c r="B390" s="5" t="s">
        <v>13</v>
      </c>
      <c r="C390" s="5">
        <v>81700</v>
      </c>
      <c r="D390" s="4" t="s">
        <v>666</v>
      </c>
      <c r="E390" s="9">
        <v>0</v>
      </c>
      <c r="F390" s="84">
        <v>0</v>
      </c>
      <c r="G390" s="84">
        <v>0</v>
      </c>
      <c r="H390" s="84">
        <f t="shared" si="5"/>
        <v>0</v>
      </c>
    </row>
    <row r="391" spans="1:8">
      <c r="A391" s="20" t="s">
        <v>667</v>
      </c>
      <c r="B391" s="5" t="s">
        <v>13</v>
      </c>
      <c r="C391" s="5">
        <v>81700</v>
      </c>
      <c r="D391" s="4" t="s">
        <v>668</v>
      </c>
      <c r="E391" s="9">
        <v>0</v>
      </c>
      <c r="F391" s="84">
        <v>0</v>
      </c>
      <c r="G391" s="84">
        <v>0</v>
      </c>
      <c r="H391" s="84">
        <f t="shared" si="5"/>
        <v>0</v>
      </c>
    </row>
    <row r="392" spans="1:8">
      <c r="A392" s="20" t="s">
        <v>669</v>
      </c>
      <c r="B392" s="5" t="s">
        <v>13</v>
      </c>
      <c r="C392" s="5">
        <v>81700</v>
      </c>
      <c r="D392" s="4" t="s">
        <v>670</v>
      </c>
      <c r="E392" s="9">
        <v>0</v>
      </c>
      <c r="F392" s="84">
        <v>0</v>
      </c>
      <c r="G392" s="84">
        <v>0</v>
      </c>
      <c r="H392" s="84">
        <f t="shared" si="5"/>
        <v>0</v>
      </c>
    </row>
    <row r="393" spans="1:8">
      <c r="A393" s="20" t="s">
        <v>671</v>
      </c>
      <c r="B393" s="5" t="s">
        <v>13</v>
      </c>
      <c r="C393" s="5">
        <v>81700</v>
      </c>
      <c r="D393" s="4" t="s">
        <v>672</v>
      </c>
      <c r="E393" s="9">
        <v>0</v>
      </c>
      <c r="F393" s="84">
        <v>0</v>
      </c>
      <c r="G393" s="84">
        <v>0</v>
      </c>
      <c r="H393" s="84">
        <f t="shared" si="5"/>
        <v>0</v>
      </c>
    </row>
    <row r="394" spans="1:8">
      <c r="A394" s="20" t="s">
        <v>673</v>
      </c>
      <c r="B394" s="5" t="s">
        <v>13</v>
      </c>
      <c r="C394" s="5">
        <v>81700</v>
      </c>
      <c r="D394" s="4" t="s">
        <v>674</v>
      </c>
      <c r="E394" s="9">
        <v>0</v>
      </c>
      <c r="F394" s="84">
        <v>0</v>
      </c>
      <c r="G394" s="84">
        <v>0</v>
      </c>
      <c r="H394" s="84">
        <f t="shared" si="5"/>
        <v>0</v>
      </c>
    </row>
    <row r="395" spans="1:8">
      <c r="A395" s="20">
        <v>788197</v>
      </c>
      <c r="B395" s="5" t="s">
        <v>13</v>
      </c>
      <c r="C395" s="5">
        <v>85400</v>
      </c>
      <c r="D395" s="4" t="s">
        <v>675</v>
      </c>
      <c r="E395" s="9">
        <v>0</v>
      </c>
      <c r="F395" s="84">
        <v>0</v>
      </c>
      <c r="G395" s="84">
        <v>0</v>
      </c>
      <c r="H395" s="84">
        <f t="shared" si="5"/>
        <v>0</v>
      </c>
    </row>
    <row r="396" spans="1:8">
      <c r="A396" s="20" t="s">
        <v>676</v>
      </c>
      <c r="B396" s="5" t="s">
        <v>13</v>
      </c>
      <c r="C396" s="5">
        <v>85400</v>
      </c>
      <c r="D396" s="4" t="s">
        <v>677</v>
      </c>
      <c r="E396" s="9">
        <v>0</v>
      </c>
      <c r="F396" s="84">
        <v>0</v>
      </c>
      <c r="G396" s="84">
        <v>0</v>
      </c>
      <c r="H396" s="84">
        <f t="shared" si="5"/>
        <v>0</v>
      </c>
    </row>
    <row r="397" spans="1:8">
      <c r="A397" s="20" t="s">
        <v>678</v>
      </c>
      <c r="B397" s="5" t="s">
        <v>13</v>
      </c>
      <c r="C397" s="5">
        <v>85400</v>
      </c>
      <c r="D397" s="4" t="s">
        <v>679</v>
      </c>
      <c r="E397" s="9">
        <v>0</v>
      </c>
      <c r="F397" s="84">
        <v>44835971</v>
      </c>
      <c r="G397" s="84">
        <v>0</v>
      </c>
      <c r="H397" s="84">
        <f t="shared" si="5"/>
        <v>44835971</v>
      </c>
    </row>
    <row r="398" spans="1:8">
      <c r="A398" s="20" t="s">
        <v>680</v>
      </c>
      <c r="B398" s="5" t="s">
        <v>13</v>
      </c>
      <c r="C398" s="5">
        <v>85400</v>
      </c>
      <c r="D398" s="4" t="s">
        <v>681</v>
      </c>
      <c r="E398" s="9">
        <v>0</v>
      </c>
      <c r="F398" s="84">
        <v>0</v>
      </c>
      <c r="G398" s="84">
        <v>0</v>
      </c>
      <c r="H398" s="84">
        <f t="shared" ref="H398:H417" si="6">E398+F398-G398</f>
        <v>0</v>
      </c>
    </row>
    <row r="399" spans="1:8">
      <c r="A399" s="73"/>
      <c r="B399" s="74" t="s">
        <v>13</v>
      </c>
      <c r="C399" s="74">
        <v>85700</v>
      </c>
      <c r="D399" s="75" t="s">
        <v>682</v>
      </c>
      <c r="E399" s="76">
        <v>0</v>
      </c>
      <c r="F399" s="86">
        <v>0</v>
      </c>
      <c r="G399" s="86">
        <v>0</v>
      </c>
      <c r="H399" s="86">
        <f t="shared" si="6"/>
        <v>0</v>
      </c>
    </row>
    <row r="400" spans="1:8">
      <c r="A400" s="20">
        <v>789610</v>
      </c>
      <c r="B400" s="5" t="s">
        <v>13</v>
      </c>
      <c r="C400" s="5"/>
      <c r="D400" s="4" t="s">
        <v>683</v>
      </c>
      <c r="E400" s="9">
        <v>0</v>
      </c>
      <c r="F400" s="84">
        <v>0</v>
      </c>
      <c r="G400" s="84">
        <v>0</v>
      </c>
      <c r="H400" s="84">
        <f t="shared" si="6"/>
        <v>0</v>
      </c>
    </row>
    <row r="401" spans="1:9">
      <c r="A401" s="20">
        <v>789620</v>
      </c>
      <c r="B401" s="5" t="s">
        <v>13</v>
      </c>
      <c r="C401" s="5"/>
      <c r="D401" s="4" t="s">
        <v>684</v>
      </c>
      <c r="E401" s="9">
        <v>0</v>
      </c>
      <c r="F401" s="84">
        <v>0</v>
      </c>
      <c r="G401" s="84">
        <v>0</v>
      </c>
      <c r="H401" s="84">
        <f t="shared" si="6"/>
        <v>0</v>
      </c>
    </row>
    <row r="402" spans="1:9">
      <c r="A402" s="20">
        <v>789700</v>
      </c>
      <c r="B402" s="5" t="s">
        <v>13</v>
      </c>
      <c r="C402" s="5"/>
      <c r="D402" s="4" t="s">
        <v>685</v>
      </c>
      <c r="E402" s="9">
        <v>0</v>
      </c>
      <c r="F402" s="84">
        <v>0</v>
      </c>
      <c r="G402" s="84">
        <v>0</v>
      </c>
      <c r="H402" s="84">
        <f t="shared" si="6"/>
        <v>0</v>
      </c>
    </row>
    <row r="403" spans="1:9">
      <c r="A403" s="20" t="s">
        <v>686</v>
      </c>
      <c r="B403" s="5" t="s">
        <v>13</v>
      </c>
      <c r="C403" s="5">
        <v>90100</v>
      </c>
      <c r="D403" s="4" t="s">
        <v>687</v>
      </c>
      <c r="E403" s="9">
        <v>0</v>
      </c>
      <c r="F403" s="84">
        <v>0</v>
      </c>
      <c r="G403" s="84">
        <v>0</v>
      </c>
      <c r="H403" s="84">
        <f t="shared" si="6"/>
        <v>0</v>
      </c>
    </row>
    <row r="404" spans="1:9">
      <c r="A404" s="20" t="s">
        <v>688</v>
      </c>
      <c r="B404" s="5" t="s">
        <v>13</v>
      </c>
      <c r="C404" s="5">
        <v>90100</v>
      </c>
      <c r="D404" s="4" t="s">
        <v>689</v>
      </c>
      <c r="E404" s="9">
        <v>0</v>
      </c>
      <c r="F404" s="84">
        <v>0</v>
      </c>
      <c r="G404" s="84">
        <v>0</v>
      </c>
      <c r="H404" s="84">
        <f t="shared" si="6"/>
        <v>0</v>
      </c>
    </row>
    <row r="405" spans="1:9">
      <c r="A405" s="20" t="s">
        <v>690</v>
      </c>
      <c r="B405" s="5" t="s">
        <v>13</v>
      </c>
      <c r="C405" s="5"/>
      <c r="D405" s="4" t="s">
        <v>691</v>
      </c>
      <c r="E405" s="9">
        <v>0</v>
      </c>
      <c r="F405" s="84">
        <v>0</v>
      </c>
      <c r="G405" s="84">
        <v>0</v>
      </c>
      <c r="H405" s="84">
        <f t="shared" si="6"/>
        <v>0</v>
      </c>
    </row>
    <row r="406" spans="1:9">
      <c r="A406" s="20" t="s">
        <v>692</v>
      </c>
      <c r="B406" s="5" t="s">
        <v>13</v>
      </c>
      <c r="C406" s="5"/>
      <c r="D406" s="4" t="s">
        <v>693</v>
      </c>
      <c r="E406" s="9">
        <v>0</v>
      </c>
      <c r="F406" s="84">
        <v>0</v>
      </c>
      <c r="G406" s="84">
        <v>0</v>
      </c>
      <c r="H406" s="84">
        <f t="shared" si="6"/>
        <v>0</v>
      </c>
    </row>
    <row r="407" spans="1:9">
      <c r="A407" s="20" t="s">
        <v>694</v>
      </c>
      <c r="B407" s="5" t="s">
        <v>13</v>
      </c>
      <c r="C407" s="5">
        <v>92200</v>
      </c>
      <c r="D407" s="4" t="s">
        <v>695</v>
      </c>
      <c r="E407" s="9">
        <v>0</v>
      </c>
      <c r="F407" s="84">
        <v>0</v>
      </c>
      <c r="G407" s="84">
        <v>0</v>
      </c>
      <c r="H407" s="84">
        <f t="shared" si="6"/>
        <v>0</v>
      </c>
    </row>
    <row r="408" spans="1:9">
      <c r="A408" s="20" t="s">
        <v>696</v>
      </c>
      <c r="B408" s="5" t="s">
        <v>13</v>
      </c>
      <c r="C408" s="5">
        <v>92200</v>
      </c>
      <c r="D408" s="4" t="s">
        <v>697</v>
      </c>
      <c r="E408" s="9">
        <v>0</v>
      </c>
      <c r="F408" s="84">
        <v>0</v>
      </c>
      <c r="G408" s="84">
        <v>0</v>
      </c>
      <c r="H408" s="84">
        <f t="shared" si="6"/>
        <v>0</v>
      </c>
    </row>
    <row r="409" spans="1:9">
      <c r="A409" s="20" t="s">
        <v>698</v>
      </c>
      <c r="B409" s="5" t="s">
        <v>13</v>
      </c>
      <c r="C409" s="5">
        <v>92200</v>
      </c>
      <c r="D409" s="4" t="s">
        <v>699</v>
      </c>
      <c r="E409" s="9">
        <v>0</v>
      </c>
      <c r="F409" s="84">
        <v>0</v>
      </c>
      <c r="G409" s="84">
        <v>0</v>
      </c>
      <c r="H409" s="84">
        <f t="shared" si="6"/>
        <v>0</v>
      </c>
    </row>
    <row r="410" spans="1:9">
      <c r="A410" s="20" t="s">
        <v>700</v>
      </c>
      <c r="B410" s="5" t="s">
        <v>13</v>
      </c>
      <c r="C410" s="5">
        <v>92200</v>
      </c>
      <c r="D410" s="4" t="s">
        <v>701</v>
      </c>
      <c r="E410" s="9">
        <v>0</v>
      </c>
      <c r="F410" s="84">
        <v>0</v>
      </c>
      <c r="G410" s="84">
        <v>5612180</v>
      </c>
      <c r="H410" s="84">
        <f t="shared" si="6"/>
        <v>-5612180</v>
      </c>
    </row>
    <row r="411" spans="1:9">
      <c r="A411" s="20" t="s">
        <v>702</v>
      </c>
      <c r="B411" s="5" t="s">
        <v>13</v>
      </c>
      <c r="C411" s="5">
        <v>92200</v>
      </c>
      <c r="D411" s="4" t="s">
        <v>703</v>
      </c>
      <c r="E411" s="9">
        <v>0</v>
      </c>
      <c r="F411" s="84">
        <v>0</v>
      </c>
      <c r="G411" s="84">
        <v>0</v>
      </c>
      <c r="H411" s="84">
        <f t="shared" si="6"/>
        <v>0</v>
      </c>
    </row>
    <row r="412" spans="1:9">
      <c r="A412" s="20">
        <v>835802</v>
      </c>
      <c r="B412" s="5" t="s">
        <v>13</v>
      </c>
      <c r="C412" s="5">
        <v>95200</v>
      </c>
      <c r="D412" s="4" t="s">
        <v>704</v>
      </c>
      <c r="E412" s="9">
        <v>0</v>
      </c>
      <c r="F412" s="84">
        <v>0</v>
      </c>
      <c r="G412" s="84">
        <v>0</v>
      </c>
      <c r="H412" s="84">
        <f t="shared" si="6"/>
        <v>0</v>
      </c>
    </row>
    <row r="413" spans="1:9">
      <c r="A413" s="20" t="s">
        <v>705</v>
      </c>
      <c r="B413" s="5" t="s">
        <v>13</v>
      </c>
      <c r="C413" s="5">
        <v>93500</v>
      </c>
      <c r="D413" s="4" t="s">
        <v>706</v>
      </c>
      <c r="E413" s="9">
        <v>0</v>
      </c>
      <c r="F413" s="84">
        <v>0</v>
      </c>
      <c r="G413" s="84">
        <v>0</v>
      </c>
      <c r="H413" s="84">
        <f t="shared" si="6"/>
        <v>0</v>
      </c>
    </row>
    <row r="414" spans="1:9">
      <c r="A414" s="107" t="s">
        <v>707</v>
      </c>
      <c r="B414" s="108" t="s">
        <v>13</v>
      </c>
      <c r="C414" s="108">
        <v>93500</v>
      </c>
      <c r="D414" s="109" t="s">
        <v>708</v>
      </c>
      <c r="E414" s="110">
        <v>0</v>
      </c>
      <c r="F414" s="111">
        <v>74642967</v>
      </c>
      <c r="G414" s="111">
        <v>75916737</v>
      </c>
      <c r="H414" s="111">
        <f t="shared" si="6"/>
        <v>-1273770</v>
      </c>
      <c r="I414" s="112"/>
    </row>
    <row r="415" spans="1:9">
      <c r="A415" s="20">
        <v>849710</v>
      </c>
      <c r="B415" s="5" t="s">
        <v>13</v>
      </c>
      <c r="C415" s="5"/>
      <c r="D415" s="4" t="s">
        <v>709</v>
      </c>
      <c r="E415" s="9">
        <v>0</v>
      </c>
      <c r="F415" s="84">
        <v>0</v>
      </c>
      <c r="G415" s="84">
        <v>0</v>
      </c>
      <c r="H415" s="22">
        <f t="shared" si="6"/>
        <v>0</v>
      </c>
    </row>
    <row r="416" spans="1:9">
      <c r="A416" s="20" t="s">
        <v>710</v>
      </c>
      <c r="B416" s="5" t="s">
        <v>13</v>
      </c>
      <c r="C416" s="5"/>
      <c r="D416" s="4" t="s">
        <v>711</v>
      </c>
      <c r="E416" s="9">
        <v>0</v>
      </c>
      <c r="F416" s="84">
        <v>0</v>
      </c>
      <c r="G416" s="84">
        <v>0</v>
      </c>
      <c r="H416" s="22">
        <f t="shared" si="6"/>
        <v>0</v>
      </c>
    </row>
    <row r="417" spans="1:8">
      <c r="A417" s="20">
        <v>99800</v>
      </c>
      <c r="B417" s="5" t="s">
        <v>13</v>
      </c>
      <c r="C417" s="5">
        <v>99800</v>
      </c>
      <c r="D417" s="4" t="s">
        <v>714</v>
      </c>
      <c r="E417" s="56">
        <v>0</v>
      </c>
      <c r="F417" s="83">
        <v>0</v>
      </c>
      <c r="G417" s="83">
        <v>0</v>
      </c>
      <c r="H417" s="57">
        <f t="shared" si="6"/>
        <v>0</v>
      </c>
    </row>
    <row r="418" spans="1:8" ht="13.8" thickBot="1">
      <c r="A418" s="24"/>
      <c r="B418" s="24"/>
      <c r="C418" s="24"/>
      <c r="D418" s="24" t="s">
        <v>715</v>
      </c>
      <c r="E418" s="25">
        <f>SUM(E8:E417)</f>
        <v>0</v>
      </c>
      <c r="F418" s="25">
        <f t="shared" ref="F418:H418" si="7">SUM(F8:F417)</f>
        <v>9173394444</v>
      </c>
      <c r="G418" s="25">
        <f t="shared" si="7"/>
        <v>9173394444</v>
      </c>
      <c r="H418" s="25">
        <f t="shared" si="7"/>
        <v>0</v>
      </c>
    </row>
    <row r="419" spans="1:8" ht="13.8" thickTop="1">
      <c r="G419" s="198">
        <f>F418-G418</f>
        <v>0</v>
      </c>
    </row>
  </sheetData>
  <autoFilter ref="A5:H417" xr:uid="{A6F2290C-F85E-4AA3-A0D8-3D42BC050A66}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F661D-C50F-4114-A36A-6E8ECC998C70}">
  <dimension ref="A1:I419"/>
  <sheetViews>
    <sheetView view="pageBreakPreview" zoomScale="70" zoomScaleNormal="85" zoomScaleSheetLayoutView="70" workbookViewId="0">
      <pane ySplit="7" topLeftCell="A66" activePane="bottomLeft" state="frozen"/>
      <selection activeCell="D74" sqref="D74"/>
      <selection pane="bottomLeft" activeCell="D74" sqref="D74"/>
    </sheetView>
  </sheetViews>
  <sheetFormatPr defaultColWidth="8.69921875" defaultRowHeight="13.2"/>
  <cols>
    <col min="1" max="1" width="13.5" style="8" bestFit="1" customWidth="1"/>
    <col min="2" max="3" width="7.296875" style="8" customWidth="1"/>
    <col min="4" max="4" width="35.09765625" style="8" bestFit="1" customWidth="1"/>
    <col min="5" max="5" width="19.3984375" style="8" customWidth="1"/>
    <col min="6" max="6" width="21" style="29" bestFit="1" customWidth="1"/>
    <col min="7" max="7" width="21.3984375" style="29" bestFit="1" customWidth="1"/>
    <col min="8" max="8" width="18.3984375" style="8" customWidth="1"/>
    <col min="9" max="9" width="2.69921875" style="8" customWidth="1"/>
    <col min="10" max="16384" width="8.69921875" style="8"/>
  </cols>
  <sheetData>
    <row r="1" spans="1:8">
      <c r="A1" s="1" t="s">
        <v>0</v>
      </c>
      <c r="B1" s="1"/>
      <c r="C1" s="1"/>
      <c r="D1" s="5"/>
      <c r="E1" s="6"/>
      <c r="F1" s="78"/>
      <c r="G1" s="78"/>
      <c r="H1" s="7"/>
    </row>
    <row r="2" spans="1:8">
      <c r="A2" s="1" t="s">
        <v>1</v>
      </c>
      <c r="B2" s="1"/>
      <c r="C2" s="1"/>
      <c r="D2" s="5"/>
      <c r="E2" s="9"/>
      <c r="F2" s="79"/>
      <c r="G2" s="79"/>
      <c r="H2" s="7"/>
    </row>
    <row r="3" spans="1:8">
      <c r="A3" s="1" t="s">
        <v>720</v>
      </c>
      <c r="B3" s="2"/>
      <c r="C3" s="2"/>
      <c r="D3" s="5"/>
      <c r="E3" s="7"/>
      <c r="F3" s="79"/>
      <c r="G3" s="79"/>
      <c r="H3" s="7"/>
    </row>
    <row r="4" spans="1:8">
      <c r="A4" s="1"/>
      <c r="B4" s="1"/>
      <c r="C4" s="1"/>
      <c r="D4" s="5"/>
      <c r="E4" s="7"/>
      <c r="F4" s="79"/>
      <c r="G4" s="79"/>
      <c r="H4" s="7"/>
    </row>
    <row r="5" spans="1:8" s="10" customFormat="1" ht="39.6">
      <c r="A5" s="26" t="s">
        <v>2</v>
      </c>
      <c r="B5" s="26" t="s">
        <v>3</v>
      </c>
      <c r="C5" s="26" t="s">
        <v>4</v>
      </c>
      <c r="D5" s="26" t="s">
        <v>5</v>
      </c>
      <c r="E5" s="27" t="s">
        <v>721</v>
      </c>
      <c r="F5" s="80" t="s">
        <v>7</v>
      </c>
      <c r="G5" s="80" t="s">
        <v>8</v>
      </c>
      <c r="H5" s="28" t="s">
        <v>9</v>
      </c>
    </row>
    <row r="6" spans="1:8" ht="13.8" thickBot="1">
      <c r="A6" s="11" t="s">
        <v>10</v>
      </c>
      <c r="B6" s="11" t="s">
        <v>11</v>
      </c>
      <c r="C6" s="11"/>
      <c r="D6" s="11"/>
      <c r="E6" s="12"/>
      <c r="F6" s="81"/>
      <c r="G6" s="81"/>
      <c r="H6" s="13" t="s">
        <v>12</v>
      </c>
    </row>
    <row r="7" spans="1:8" ht="13.8" thickBot="1">
      <c r="A7" s="14"/>
      <c r="B7" s="14">
        <v>183100</v>
      </c>
      <c r="C7" s="14"/>
      <c r="D7" s="14"/>
      <c r="E7" s="14"/>
      <c r="F7" s="82"/>
      <c r="G7" s="82"/>
      <c r="H7" s="15"/>
    </row>
    <row r="8" spans="1:8">
      <c r="A8" s="20">
        <v>103110</v>
      </c>
      <c r="B8" s="5" t="s">
        <v>13</v>
      </c>
      <c r="C8" s="5">
        <v>10300</v>
      </c>
      <c r="D8" s="4" t="s">
        <v>14</v>
      </c>
      <c r="E8" s="9">
        <v>81993179</v>
      </c>
      <c r="F8" s="83">
        <v>5638762169</v>
      </c>
      <c r="G8" s="83">
        <v>3848860181</v>
      </c>
      <c r="H8" s="22">
        <f t="shared" ref="H8:H73" si="0">E8+F8-G8</f>
        <v>1871895167</v>
      </c>
    </row>
    <row r="9" spans="1:8">
      <c r="A9" s="20">
        <v>103120</v>
      </c>
      <c r="B9" s="5" t="s">
        <v>13</v>
      </c>
      <c r="C9" s="5">
        <v>10301</v>
      </c>
      <c r="D9" s="4" t="s">
        <v>15</v>
      </c>
      <c r="E9" s="9">
        <v>4301</v>
      </c>
      <c r="F9" s="83">
        <v>0</v>
      </c>
      <c r="G9" s="83">
        <v>0</v>
      </c>
      <c r="H9" s="22">
        <f t="shared" si="0"/>
        <v>4301</v>
      </c>
    </row>
    <row r="10" spans="1:8">
      <c r="A10" s="20">
        <v>10400</v>
      </c>
      <c r="B10" s="5" t="s">
        <v>13</v>
      </c>
      <c r="C10" s="5">
        <v>10400</v>
      </c>
      <c r="D10" s="4" t="s">
        <v>16</v>
      </c>
      <c r="E10" s="9">
        <v>170163</v>
      </c>
      <c r="F10" s="83">
        <v>6249</v>
      </c>
      <c r="G10" s="83">
        <v>0</v>
      </c>
      <c r="H10" s="22">
        <f t="shared" si="0"/>
        <v>176412</v>
      </c>
    </row>
    <row r="11" spans="1:8">
      <c r="A11" s="20">
        <v>106210</v>
      </c>
      <c r="B11" s="5" t="s">
        <v>13</v>
      </c>
      <c r="C11" s="5">
        <v>10100</v>
      </c>
      <c r="D11" s="4" t="s">
        <v>17</v>
      </c>
      <c r="E11" s="9">
        <v>558153</v>
      </c>
      <c r="F11" s="84">
        <v>550000</v>
      </c>
      <c r="G11" s="84">
        <v>82990</v>
      </c>
      <c r="H11" s="22">
        <f t="shared" si="0"/>
        <v>1025163</v>
      </c>
    </row>
    <row r="12" spans="1:8">
      <c r="A12" s="20">
        <v>109200</v>
      </c>
      <c r="B12" s="5" t="s">
        <v>13</v>
      </c>
      <c r="C12" s="5"/>
      <c r="D12" s="4" t="s">
        <v>18</v>
      </c>
      <c r="E12" s="9">
        <v>0</v>
      </c>
      <c r="F12" s="84">
        <v>0</v>
      </c>
      <c r="G12" s="84">
        <v>0</v>
      </c>
      <c r="H12" s="22">
        <f t="shared" si="0"/>
        <v>0</v>
      </c>
    </row>
    <row r="13" spans="1:8">
      <c r="A13" s="20">
        <v>122800</v>
      </c>
      <c r="B13" s="5" t="s">
        <v>13</v>
      </c>
      <c r="C13" s="5">
        <v>12200</v>
      </c>
      <c r="D13" s="4" t="s">
        <v>19</v>
      </c>
      <c r="E13" s="9">
        <v>-37195323</v>
      </c>
      <c r="F13" s="83">
        <v>289494852</v>
      </c>
      <c r="G13" s="83">
        <v>294174545</v>
      </c>
      <c r="H13" s="22">
        <f t="shared" si="0"/>
        <v>-41875016</v>
      </c>
    </row>
    <row r="14" spans="1:8">
      <c r="A14" s="20">
        <v>1231001</v>
      </c>
      <c r="B14" s="5" t="s">
        <v>13</v>
      </c>
      <c r="C14" s="5">
        <v>10800</v>
      </c>
      <c r="D14" s="4" t="s">
        <v>20</v>
      </c>
      <c r="E14" s="9">
        <v>0</v>
      </c>
      <c r="F14" s="84">
        <v>0</v>
      </c>
      <c r="G14" s="84">
        <v>0</v>
      </c>
      <c r="H14" s="22">
        <f t="shared" si="0"/>
        <v>0</v>
      </c>
    </row>
    <row r="15" spans="1:8">
      <c r="A15" s="20">
        <v>123004</v>
      </c>
      <c r="B15" s="5" t="s">
        <v>13</v>
      </c>
      <c r="C15" s="5">
        <v>10800</v>
      </c>
      <c r="D15" s="4" t="s">
        <v>21</v>
      </c>
      <c r="E15" s="9">
        <v>0</v>
      </c>
      <c r="F15" s="84">
        <v>0</v>
      </c>
      <c r="G15" s="84">
        <v>0</v>
      </c>
      <c r="H15" s="22">
        <f t="shared" si="0"/>
        <v>0</v>
      </c>
    </row>
    <row r="16" spans="1:8">
      <c r="A16" s="20">
        <v>123106</v>
      </c>
      <c r="B16" s="5" t="s">
        <v>13</v>
      </c>
      <c r="C16" s="5">
        <v>10800</v>
      </c>
      <c r="D16" s="4" t="s">
        <v>22</v>
      </c>
      <c r="E16" s="9">
        <v>0</v>
      </c>
      <c r="F16" s="84">
        <v>0</v>
      </c>
      <c r="G16" s="84">
        <v>0</v>
      </c>
      <c r="H16" s="22">
        <f t="shared" si="0"/>
        <v>0</v>
      </c>
    </row>
    <row r="17" spans="1:9">
      <c r="A17" s="20">
        <v>1231103</v>
      </c>
      <c r="B17" s="5" t="s">
        <v>13</v>
      </c>
      <c r="C17" s="5">
        <v>10803</v>
      </c>
      <c r="D17" s="4" t="s">
        <v>23</v>
      </c>
      <c r="E17" s="9">
        <v>2003577</v>
      </c>
      <c r="F17" s="84">
        <v>63433</v>
      </c>
      <c r="G17" s="84">
        <v>1335</v>
      </c>
      <c r="H17" s="22">
        <f t="shared" si="0"/>
        <v>2065675</v>
      </c>
    </row>
    <row r="18" spans="1:9">
      <c r="A18" s="20">
        <v>123133</v>
      </c>
      <c r="B18" s="5" t="s">
        <v>13</v>
      </c>
      <c r="C18" s="5">
        <v>10800</v>
      </c>
      <c r="D18" s="4" t="s">
        <v>24</v>
      </c>
      <c r="E18" s="9">
        <v>0</v>
      </c>
      <c r="F18" s="84">
        <v>0</v>
      </c>
      <c r="G18" s="84">
        <v>0</v>
      </c>
      <c r="H18" s="22">
        <f t="shared" si="0"/>
        <v>0</v>
      </c>
    </row>
    <row r="19" spans="1:9">
      <c r="A19" s="20">
        <v>123183</v>
      </c>
      <c r="B19" s="5" t="s">
        <v>13</v>
      </c>
      <c r="C19" s="5">
        <v>10805</v>
      </c>
      <c r="D19" s="4" t="s">
        <v>25</v>
      </c>
      <c r="E19" s="9">
        <v>72336569</v>
      </c>
      <c r="F19" s="84">
        <v>5876180</v>
      </c>
      <c r="G19" s="84">
        <v>3839065</v>
      </c>
      <c r="H19" s="22">
        <f t="shared" si="0"/>
        <v>74373684</v>
      </c>
    </row>
    <row r="20" spans="1:9">
      <c r="A20" s="20">
        <v>123191</v>
      </c>
      <c r="B20" s="5" t="s">
        <v>13</v>
      </c>
      <c r="C20" s="5">
        <v>10800</v>
      </c>
      <c r="D20" s="4" t="s">
        <v>26</v>
      </c>
      <c r="E20" s="9">
        <v>0</v>
      </c>
      <c r="F20" s="84">
        <v>0</v>
      </c>
      <c r="G20" s="84">
        <v>0</v>
      </c>
      <c r="H20" s="22">
        <f t="shared" si="0"/>
        <v>0</v>
      </c>
    </row>
    <row r="21" spans="1:9">
      <c r="A21" s="20">
        <v>123195</v>
      </c>
      <c r="B21" s="5" t="s">
        <v>13</v>
      </c>
      <c r="C21" s="5">
        <v>10800</v>
      </c>
      <c r="D21" s="4" t="s">
        <v>27</v>
      </c>
      <c r="E21" s="9">
        <v>0</v>
      </c>
      <c r="F21" s="84">
        <v>0</v>
      </c>
      <c r="G21" s="84">
        <v>0</v>
      </c>
      <c r="H21" s="22">
        <f t="shared" si="0"/>
        <v>0</v>
      </c>
    </row>
    <row r="22" spans="1:9">
      <c r="A22" s="20">
        <v>123196</v>
      </c>
      <c r="B22" s="5" t="s">
        <v>13</v>
      </c>
      <c r="C22" s="5">
        <v>10808</v>
      </c>
      <c r="D22" s="4" t="s">
        <v>28</v>
      </c>
      <c r="E22" s="9">
        <v>5734737</v>
      </c>
      <c r="F22" s="84">
        <v>0</v>
      </c>
      <c r="G22" s="84">
        <v>5734737</v>
      </c>
      <c r="H22" s="84">
        <f t="shared" si="0"/>
        <v>0</v>
      </c>
    </row>
    <row r="23" spans="1:9">
      <c r="A23" s="20">
        <v>123307</v>
      </c>
      <c r="B23" s="5" t="s">
        <v>13</v>
      </c>
      <c r="C23" s="5">
        <v>10800</v>
      </c>
      <c r="D23" s="4" t="s">
        <v>29</v>
      </c>
      <c r="E23" s="9">
        <v>0</v>
      </c>
      <c r="F23" s="84">
        <v>0</v>
      </c>
      <c r="G23" s="84">
        <v>0</v>
      </c>
      <c r="H23" s="84">
        <f t="shared" si="0"/>
        <v>0</v>
      </c>
    </row>
    <row r="24" spans="1:9">
      <c r="A24" s="20">
        <v>123900</v>
      </c>
      <c r="B24" s="5" t="s">
        <v>13</v>
      </c>
      <c r="C24" s="5">
        <v>10810</v>
      </c>
      <c r="D24" s="4" t="s">
        <v>30</v>
      </c>
      <c r="E24" s="9">
        <v>48088300</v>
      </c>
      <c r="F24" s="84">
        <v>17385500</v>
      </c>
      <c r="G24" s="84">
        <v>17385500</v>
      </c>
      <c r="H24" s="84">
        <f t="shared" si="0"/>
        <v>48088300</v>
      </c>
    </row>
    <row r="25" spans="1:9">
      <c r="A25" s="20">
        <v>123901</v>
      </c>
      <c r="B25" s="5" t="s">
        <v>13</v>
      </c>
      <c r="C25" s="5">
        <v>10800</v>
      </c>
      <c r="D25" s="4" t="s">
        <v>31</v>
      </c>
      <c r="E25" s="9">
        <v>0</v>
      </c>
      <c r="F25" s="84">
        <v>0</v>
      </c>
      <c r="G25" s="84">
        <v>0</v>
      </c>
      <c r="H25" s="84">
        <f t="shared" si="0"/>
        <v>0</v>
      </c>
    </row>
    <row r="26" spans="1:9">
      <c r="A26" s="107">
        <v>123910</v>
      </c>
      <c r="B26" s="108" t="s">
        <v>13</v>
      </c>
      <c r="C26" s="108">
        <v>10812</v>
      </c>
      <c r="D26" s="109" t="s">
        <v>32</v>
      </c>
      <c r="E26" s="110">
        <v>5246707732</v>
      </c>
      <c r="F26" s="111">
        <v>3128052822</v>
      </c>
      <c r="G26" s="111">
        <v>5354949344</v>
      </c>
      <c r="H26" s="111">
        <f t="shared" si="0"/>
        <v>3019811210</v>
      </c>
      <c r="I26" s="112"/>
    </row>
    <row r="27" spans="1:9">
      <c r="A27" s="20">
        <v>123920</v>
      </c>
      <c r="B27" s="5" t="s">
        <v>13</v>
      </c>
      <c r="C27" s="5">
        <v>10800</v>
      </c>
      <c r="D27" s="4" t="s">
        <v>33</v>
      </c>
      <c r="E27" s="9">
        <v>0</v>
      </c>
      <c r="F27" s="84">
        <v>0</v>
      </c>
      <c r="G27" s="84">
        <v>0</v>
      </c>
      <c r="H27" s="84">
        <f t="shared" si="0"/>
        <v>0</v>
      </c>
    </row>
    <row r="28" spans="1:9">
      <c r="A28" s="20">
        <v>123937</v>
      </c>
      <c r="B28" s="5" t="s">
        <v>13</v>
      </c>
      <c r="C28" s="5">
        <v>10800</v>
      </c>
      <c r="D28" s="4" t="s">
        <v>34</v>
      </c>
      <c r="E28" s="9">
        <v>0</v>
      </c>
      <c r="F28" s="84">
        <v>0</v>
      </c>
      <c r="G28" s="84">
        <v>0</v>
      </c>
      <c r="H28" s="84">
        <f t="shared" si="0"/>
        <v>0</v>
      </c>
    </row>
    <row r="29" spans="1:9">
      <c r="A29" s="20">
        <v>123940</v>
      </c>
      <c r="B29" s="5" t="s">
        <v>13</v>
      </c>
      <c r="C29" s="5">
        <v>11000</v>
      </c>
      <c r="D29" s="4" t="s">
        <v>35</v>
      </c>
      <c r="E29" s="9">
        <v>750347301</v>
      </c>
      <c r="F29" s="84">
        <v>411996763</v>
      </c>
      <c r="G29" s="84">
        <v>292543458</v>
      </c>
      <c r="H29" s="84">
        <f t="shared" si="0"/>
        <v>869800606</v>
      </c>
    </row>
    <row r="30" spans="1:9">
      <c r="A30" s="20">
        <v>150110</v>
      </c>
      <c r="B30" s="5" t="s">
        <v>13</v>
      </c>
      <c r="C30" s="5">
        <v>13300</v>
      </c>
      <c r="D30" s="4" t="s">
        <v>36</v>
      </c>
      <c r="E30" s="9">
        <v>18225840</v>
      </c>
      <c r="F30" s="84">
        <v>0</v>
      </c>
      <c r="G30" s="84">
        <v>2841351</v>
      </c>
      <c r="H30" s="84">
        <f t="shared" si="0"/>
        <v>15384489</v>
      </c>
    </row>
    <row r="31" spans="1:9">
      <c r="A31" s="20">
        <v>150210</v>
      </c>
      <c r="B31" s="5" t="s">
        <v>13</v>
      </c>
      <c r="C31" s="5">
        <v>13300</v>
      </c>
      <c r="D31" s="4" t="s">
        <v>37</v>
      </c>
      <c r="E31" s="9">
        <v>0</v>
      </c>
      <c r="F31" s="84">
        <v>0</v>
      </c>
      <c r="G31" s="84">
        <v>0</v>
      </c>
      <c r="H31" s="84">
        <f t="shared" si="0"/>
        <v>0</v>
      </c>
    </row>
    <row r="32" spans="1:9">
      <c r="A32" s="20">
        <v>150270</v>
      </c>
      <c r="B32" s="5" t="s">
        <v>13</v>
      </c>
      <c r="C32" s="5">
        <v>13300</v>
      </c>
      <c r="D32" s="4" t="s">
        <v>38</v>
      </c>
      <c r="E32" s="9">
        <v>0</v>
      </c>
      <c r="F32" s="84">
        <v>0</v>
      </c>
      <c r="G32" s="84">
        <v>0</v>
      </c>
      <c r="H32" s="84">
        <f t="shared" si="0"/>
        <v>0</v>
      </c>
    </row>
    <row r="33" spans="1:9">
      <c r="A33" s="20">
        <v>150990</v>
      </c>
      <c r="B33" s="5" t="s">
        <v>13</v>
      </c>
      <c r="C33" s="5">
        <v>13303</v>
      </c>
      <c r="D33" s="4" t="s">
        <v>39</v>
      </c>
      <c r="E33" s="9">
        <v>46534688</v>
      </c>
      <c r="F33" s="84">
        <v>0</v>
      </c>
      <c r="G33" s="84">
        <v>0</v>
      </c>
      <c r="H33" s="84">
        <f t="shared" si="0"/>
        <v>46534688</v>
      </c>
    </row>
    <row r="34" spans="1:9">
      <c r="A34" s="20"/>
      <c r="B34" s="5" t="s">
        <v>13</v>
      </c>
      <c r="C34" s="5"/>
      <c r="D34" s="4" t="s">
        <v>40</v>
      </c>
      <c r="E34" s="9">
        <v>0</v>
      </c>
      <c r="F34" s="84">
        <v>0</v>
      </c>
      <c r="G34" s="84">
        <v>0</v>
      </c>
      <c r="H34" s="84">
        <f t="shared" si="0"/>
        <v>0</v>
      </c>
    </row>
    <row r="35" spans="1:9">
      <c r="A35" s="20">
        <v>152610</v>
      </c>
      <c r="B35" s="5" t="s">
        <v>13</v>
      </c>
      <c r="C35" s="5">
        <v>13600</v>
      </c>
      <c r="D35" s="4" t="s">
        <v>41</v>
      </c>
      <c r="E35" s="9">
        <v>191230</v>
      </c>
      <c r="F35" s="84">
        <v>0</v>
      </c>
      <c r="G35" s="84">
        <v>0</v>
      </c>
      <c r="H35" s="84">
        <f t="shared" si="0"/>
        <v>191230</v>
      </c>
    </row>
    <row r="36" spans="1:9">
      <c r="A36" s="73"/>
      <c r="B36" s="74" t="s">
        <v>13</v>
      </c>
      <c r="C36" s="74">
        <v>19801</v>
      </c>
      <c r="D36" s="75" t="s">
        <v>42</v>
      </c>
      <c r="E36" s="76">
        <v>0</v>
      </c>
      <c r="F36" s="86">
        <v>0</v>
      </c>
      <c r="G36" s="86">
        <v>0</v>
      </c>
      <c r="H36" s="86">
        <f t="shared" si="0"/>
        <v>0</v>
      </c>
      <c r="I36" s="88" t="s">
        <v>43</v>
      </c>
    </row>
    <row r="37" spans="1:9">
      <c r="A37" s="20">
        <v>157110</v>
      </c>
      <c r="B37" s="5" t="s">
        <v>13</v>
      </c>
      <c r="C37" s="5"/>
      <c r="D37" s="4" t="s">
        <v>44</v>
      </c>
      <c r="E37" s="9">
        <v>0</v>
      </c>
      <c r="F37" s="84">
        <v>0</v>
      </c>
      <c r="G37" s="84">
        <v>0</v>
      </c>
      <c r="H37" s="84">
        <f t="shared" si="0"/>
        <v>0</v>
      </c>
    </row>
    <row r="38" spans="1:9">
      <c r="A38" s="20">
        <v>157810</v>
      </c>
      <c r="B38" s="5" t="s">
        <v>13</v>
      </c>
      <c r="C38" s="5"/>
      <c r="D38" s="4" t="s">
        <v>45</v>
      </c>
      <c r="E38" s="9">
        <v>0</v>
      </c>
      <c r="F38" s="84">
        <v>0</v>
      </c>
      <c r="G38" s="84">
        <v>0</v>
      </c>
      <c r="H38" s="84">
        <f t="shared" si="0"/>
        <v>0</v>
      </c>
    </row>
    <row r="39" spans="1:9">
      <c r="A39" s="20">
        <v>157910</v>
      </c>
      <c r="B39" s="5" t="s">
        <v>13</v>
      </c>
      <c r="C39" s="5">
        <v>14300</v>
      </c>
      <c r="D39" s="4" t="s">
        <v>46</v>
      </c>
      <c r="E39" s="9">
        <v>0</v>
      </c>
      <c r="F39" s="84">
        <v>0</v>
      </c>
      <c r="G39" s="84">
        <v>0</v>
      </c>
      <c r="H39" s="84">
        <f t="shared" si="0"/>
        <v>0</v>
      </c>
    </row>
    <row r="40" spans="1:9">
      <c r="A40" s="20">
        <v>173100</v>
      </c>
      <c r="B40" s="5" t="s">
        <v>13</v>
      </c>
      <c r="C40" s="5"/>
      <c r="D40" s="4" t="s">
        <v>47</v>
      </c>
      <c r="E40" s="9">
        <v>0</v>
      </c>
      <c r="F40" s="84">
        <v>0</v>
      </c>
      <c r="G40" s="84">
        <v>0</v>
      </c>
      <c r="H40" s="84">
        <f t="shared" si="0"/>
        <v>0</v>
      </c>
    </row>
    <row r="41" spans="1:9">
      <c r="A41" s="20">
        <v>174100</v>
      </c>
      <c r="B41" s="5" t="s">
        <v>13</v>
      </c>
      <c r="C41" s="5">
        <v>21900</v>
      </c>
      <c r="D41" s="4" t="s">
        <v>48</v>
      </c>
      <c r="E41" s="9">
        <v>272817297</v>
      </c>
      <c r="F41" s="84">
        <v>0</v>
      </c>
      <c r="G41" s="84">
        <v>0</v>
      </c>
      <c r="H41" s="84">
        <f t="shared" si="0"/>
        <v>272817297</v>
      </c>
    </row>
    <row r="42" spans="1:9">
      <c r="A42" s="20">
        <v>177110</v>
      </c>
      <c r="B42" s="5" t="s">
        <v>13</v>
      </c>
      <c r="C42" s="5">
        <v>22100</v>
      </c>
      <c r="D42" s="4" t="s">
        <v>49</v>
      </c>
      <c r="E42" s="9">
        <v>0</v>
      </c>
      <c r="F42" s="84">
        <v>0</v>
      </c>
      <c r="G42" s="84">
        <v>0</v>
      </c>
      <c r="H42" s="84">
        <f t="shared" si="0"/>
        <v>0</v>
      </c>
    </row>
    <row r="43" spans="1:9">
      <c r="A43" s="20">
        <v>177120</v>
      </c>
      <c r="B43" s="5" t="s">
        <v>13</v>
      </c>
      <c r="C43" s="5">
        <v>22300</v>
      </c>
      <c r="D43" s="4" t="s">
        <v>50</v>
      </c>
      <c r="E43" s="9">
        <v>245934526</v>
      </c>
      <c r="F43" s="84">
        <v>0</v>
      </c>
      <c r="G43" s="84">
        <v>0</v>
      </c>
      <c r="H43" s="84">
        <f t="shared" si="0"/>
        <v>245934526</v>
      </c>
    </row>
    <row r="44" spans="1:9">
      <c r="A44" s="20">
        <v>177130</v>
      </c>
      <c r="B44" s="5" t="s">
        <v>13</v>
      </c>
      <c r="C44" s="5">
        <v>22500</v>
      </c>
      <c r="D44" s="4" t="s">
        <v>51</v>
      </c>
      <c r="E44" s="9">
        <v>50429170</v>
      </c>
      <c r="F44" s="84">
        <v>0</v>
      </c>
      <c r="G44" s="84">
        <v>0</v>
      </c>
      <c r="H44" s="84">
        <f t="shared" si="0"/>
        <v>50429170</v>
      </c>
    </row>
    <row r="45" spans="1:9">
      <c r="A45" s="20">
        <v>184110</v>
      </c>
      <c r="B45" s="5" t="s">
        <v>13</v>
      </c>
      <c r="C45" s="5">
        <v>22000</v>
      </c>
      <c r="D45" s="4" t="s">
        <v>52</v>
      </c>
      <c r="E45" s="9">
        <v>-269128397</v>
      </c>
      <c r="F45" s="84">
        <v>0</v>
      </c>
      <c r="G45" s="84">
        <v>74700</v>
      </c>
      <c r="H45" s="84">
        <f t="shared" si="0"/>
        <v>-269203097</v>
      </c>
    </row>
    <row r="46" spans="1:9">
      <c r="A46" s="20">
        <v>187110</v>
      </c>
      <c r="B46" s="5" t="s">
        <v>13</v>
      </c>
      <c r="C46" s="5">
        <v>22200</v>
      </c>
      <c r="D46" s="4" t="s">
        <v>53</v>
      </c>
      <c r="E46" s="9">
        <v>0</v>
      </c>
      <c r="F46" s="84">
        <v>0</v>
      </c>
      <c r="G46" s="84">
        <v>0</v>
      </c>
      <c r="H46" s="84">
        <f t="shared" si="0"/>
        <v>0</v>
      </c>
    </row>
    <row r="47" spans="1:9">
      <c r="A47" s="20">
        <v>187120</v>
      </c>
      <c r="B47" s="5" t="s">
        <v>13</v>
      </c>
      <c r="C47" s="5">
        <v>22400</v>
      </c>
      <c r="D47" s="4" t="s">
        <v>54</v>
      </c>
      <c r="E47" s="9">
        <v>-158096891</v>
      </c>
      <c r="F47" s="84">
        <v>0</v>
      </c>
      <c r="G47" s="84">
        <v>3186707</v>
      </c>
      <c r="H47" s="84">
        <f t="shared" si="0"/>
        <v>-161283598</v>
      </c>
    </row>
    <row r="48" spans="1:9">
      <c r="A48" s="20">
        <v>187130</v>
      </c>
      <c r="B48" s="5" t="s">
        <v>13</v>
      </c>
      <c r="C48" s="5">
        <v>22600</v>
      </c>
      <c r="D48" s="4" t="s">
        <v>55</v>
      </c>
      <c r="E48" s="9">
        <v>-49359170</v>
      </c>
      <c r="F48" s="84">
        <v>0</v>
      </c>
      <c r="G48" s="84">
        <v>249000</v>
      </c>
      <c r="H48" s="84">
        <f t="shared" si="0"/>
        <v>-49608170</v>
      </c>
    </row>
    <row r="49" spans="1:8">
      <c r="A49" s="20">
        <v>187200</v>
      </c>
      <c r="B49" s="5" t="s">
        <v>13</v>
      </c>
      <c r="C49" s="5">
        <v>10900</v>
      </c>
      <c r="D49" s="4" t="s">
        <v>56</v>
      </c>
      <c r="E49" s="9">
        <v>-6544253</v>
      </c>
      <c r="F49" s="84">
        <v>0</v>
      </c>
      <c r="G49" s="84">
        <v>0</v>
      </c>
      <c r="H49" s="106">
        <f t="shared" si="0"/>
        <v>-6544253</v>
      </c>
    </row>
    <row r="50" spans="1:8">
      <c r="A50" s="20">
        <v>410110</v>
      </c>
      <c r="B50" s="5" t="s">
        <v>13</v>
      </c>
      <c r="C50" s="5"/>
      <c r="D50" s="4"/>
      <c r="E50" s="9">
        <v>0</v>
      </c>
      <c r="F50" s="84">
        <v>0</v>
      </c>
      <c r="G50" s="84">
        <v>0</v>
      </c>
      <c r="H50" s="84">
        <f t="shared" si="0"/>
        <v>0</v>
      </c>
    </row>
    <row r="51" spans="1:8">
      <c r="A51" s="20">
        <v>410520</v>
      </c>
      <c r="B51" s="5" t="s">
        <v>13</v>
      </c>
      <c r="C51" s="5"/>
      <c r="D51" s="4" t="s">
        <v>57</v>
      </c>
      <c r="E51" s="9">
        <v>0</v>
      </c>
      <c r="F51" s="84">
        <v>0</v>
      </c>
      <c r="G51" s="84">
        <v>0</v>
      </c>
      <c r="H51" s="84">
        <f t="shared" si="0"/>
        <v>0</v>
      </c>
    </row>
    <row r="52" spans="1:8">
      <c r="A52" s="20">
        <v>418000</v>
      </c>
      <c r="B52" s="5" t="s">
        <v>13</v>
      </c>
      <c r="C52" s="5">
        <v>25100</v>
      </c>
      <c r="D52" s="4" t="s">
        <v>58</v>
      </c>
      <c r="E52" s="56">
        <v>-1631202674</v>
      </c>
      <c r="F52" s="84">
        <v>1940619970</v>
      </c>
      <c r="G52" s="84">
        <v>318476599</v>
      </c>
      <c r="H52" s="84">
        <f t="shared" si="0"/>
        <v>-9059303</v>
      </c>
    </row>
    <row r="53" spans="1:8">
      <c r="A53" s="20">
        <v>418100</v>
      </c>
      <c r="B53" s="5" t="s">
        <v>13</v>
      </c>
      <c r="C53" s="5">
        <v>25101</v>
      </c>
      <c r="D53" s="4" t="s">
        <v>59</v>
      </c>
      <c r="E53" s="56">
        <v>-3211967411</v>
      </c>
      <c r="F53" s="84">
        <v>3002049631</v>
      </c>
      <c r="G53" s="84">
        <v>2191107166</v>
      </c>
      <c r="H53" s="84">
        <f t="shared" si="0"/>
        <v>-2401024946</v>
      </c>
    </row>
    <row r="54" spans="1:8">
      <c r="A54" s="20">
        <v>418160</v>
      </c>
      <c r="B54" s="5" t="s">
        <v>13</v>
      </c>
      <c r="C54" s="5"/>
      <c r="D54" s="4" t="s">
        <v>60</v>
      </c>
      <c r="E54" s="9">
        <v>0</v>
      </c>
      <c r="F54" s="84">
        <v>0</v>
      </c>
      <c r="G54" s="84">
        <v>0</v>
      </c>
      <c r="H54" s="84">
        <f t="shared" si="0"/>
        <v>0</v>
      </c>
    </row>
    <row r="55" spans="1:8">
      <c r="A55" s="20">
        <v>418260</v>
      </c>
      <c r="B55" s="5" t="s">
        <v>13</v>
      </c>
      <c r="C55" s="5">
        <v>25300</v>
      </c>
      <c r="D55" s="4" t="s">
        <v>61</v>
      </c>
      <c r="E55" s="9">
        <v>0</v>
      </c>
      <c r="F55" s="84">
        <v>0</v>
      </c>
      <c r="G55" s="84">
        <v>0</v>
      </c>
      <c r="H55" s="84">
        <f t="shared" si="0"/>
        <v>0</v>
      </c>
    </row>
    <row r="56" spans="1:8">
      <c r="A56" s="20">
        <v>418310</v>
      </c>
      <c r="B56" s="5" t="s">
        <v>13</v>
      </c>
      <c r="C56" s="5">
        <v>25301</v>
      </c>
      <c r="D56" s="4" t="s">
        <v>62</v>
      </c>
      <c r="E56" s="9">
        <v>-3272883</v>
      </c>
      <c r="F56" s="84">
        <v>0</v>
      </c>
      <c r="G56" s="84">
        <v>0</v>
      </c>
      <c r="H56" s="84">
        <f t="shared" si="0"/>
        <v>-3272883</v>
      </c>
    </row>
    <row r="57" spans="1:8">
      <c r="A57" s="20">
        <v>418910</v>
      </c>
      <c r="B57" s="5" t="s">
        <v>13</v>
      </c>
      <c r="C57" s="5"/>
      <c r="D57" s="4" t="s">
        <v>63</v>
      </c>
      <c r="E57" s="9">
        <v>0</v>
      </c>
      <c r="F57" s="84">
        <v>0</v>
      </c>
      <c r="G57" s="84">
        <v>0</v>
      </c>
      <c r="H57" s="84">
        <f t="shared" si="0"/>
        <v>0</v>
      </c>
    </row>
    <row r="58" spans="1:8">
      <c r="A58" s="20">
        <v>422120</v>
      </c>
      <c r="B58" s="5" t="s">
        <v>13</v>
      </c>
      <c r="C58" s="5">
        <v>26200</v>
      </c>
      <c r="D58" s="4" t="s">
        <v>64</v>
      </c>
      <c r="E58" s="9">
        <v>0</v>
      </c>
      <c r="F58" s="84">
        <v>0</v>
      </c>
      <c r="G58" s="84">
        <v>0</v>
      </c>
      <c r="H58" s="84">
        <f t="shared" si="0"/>
        <v>0</v>
      </c>
    </row>
    <row r="59" spans="1:8">
      <c r="A59" s="20">
        <v>423000</v>
      </c>
      <c r="B59" s="5" t="s">
        <v>13</v>
      </c>
      <c r="C59" s="5">
        <v>26201</v>
      </c>
      <c r="D59" s="4" t="s">
        <v>65</v>
      </c>
      <c r="E59" s="9">
        <v>-134879587</v>
      </c>
      <c r="F59" s="84">
        <v>0</v>
      </c>
      <c r="G59" s="84">
        <v>2922168</v>
      </c>
      <c r="H59" s="84">
        <f t="shared" si="0"/>
        <v>-137801755</v>
      </c>
    </row>
    <row r="60" spans="1:8">
      <c r="A60" s="20">
        <v>428000</v>
      </c>
      <c r="B60" s="5" t="s">
        <v>13</v>
      </c>
      <c r="C60" s="5">
        <v>26200</v>
      </c>
      <c r="D60" s="4" t="s">
        <v>66</v>
      </c>
      <c r="E60" s="9">
        <v>0</v>
      </c>
      <c r="F60" s="84">
        <v>0</v>
      </c>
      <c r="G60" s="84">
        <v>0</v>
      </c>
      <c r="H60" s="84">
        <f t="shared" si="0"/>
        <v>0</v>
      </c>
    </row>
    <row r="61" spans="1:8">
      <c r="A61" s="73"/>
      <c r="B61" s="74" t="s">
        <v>13</v>
      </c>
      <c r="C61" s="74">
        <v>26205</v>
      </c>
      <c r="D61" s="75" t="s">
        <v>67</v>
      </c>
      <c r="E61" s="76">
        <v>750000000</v>
      </c>
      <c r="F61" s="86">
        <v>250000000</v>
      </c>
      <c r="G61" s="86">
        <v>0</v>
      </c>
      <c r="H61" s="86">
        <f t="shared" si="0"/>
        <v>1000000000</v>
      </c>
    </row>
    <row r="62" spans="1:8">
      <c r="A62" s="20">
        <v>428810</v>
      </c>
      <c r="B62" s="5" t="s">
        <v>13</v>
      </c>
      <c r="C62" s="5">
        <v>27500</v>
      </c>
      <c r="D62" s="4" t="s">
        <v>68</v>
      </c>
      <c r="E62" s="9">
        <v>-16030230</v>
      </c>
      <c r="F62" s="84">
        <v>16030230</v>
      </c>
      <c r="G62" s="84">
        <v>103729320</v>
      </c>
      <c r="H62" s="84">
        <f t="shared" si="0"/>
        <v>-103729320</v>
      </c>
    </row>
    <row r="63" spans="1:8">
      <c r="A63" s="20">
        <v>428820</v>
      </c>
      <c r="B63" s="5" t="s">
        <v>13</v>
      </c>
      <c r="C63" s="5">
        <v>27600</v>
      </c>
      <c r="D63" s="4" t="s">
        <v>69</v>
      </c>
      <c r="E63" s="9">
        <v>-1602980</v>
      </c>
      <c r="F63" s="84">
        <v>1602980</v>
      </c>
      <c r="G63" s="84">
        <v>1568700</v>
      </c>
      <c r="H63" s="84">
        <f t="shared" si="0"/>
        <v>-1568700</v>
      </c>
    </row>
    <row r="64" spans="1:8">
      <c r="A64" s="20">
        <v>428830</v>
      </c>
      <c r="B64" s="5" t="s">
        <v>13</v>
      </c>
      <c r="C64" s="5">
        <v>27700</v>
      </c>
      <c r="D64" s="4" t="s">
        <v>70</v>
      </c>
      <c r="E64" s="9">
        <v>-2421260</v>
      </c>
      <c r="F64" s="84">
        <v>2421260</v>
      </c>
      <c r="G64" s="84">
        <v>2421260</v>
      </c>
      <c r="H64" s="84">
        <f t="shared" si="0"/>
        <v>-2421260</v>
      </c>
    </row>
    <row r="65" spans="1:9">
      <c r="A65" s="20">
        <v>428840</v>
      </c>
      <c r="B65" s="5" t="s">
        <v>13</v>
      </c>
      <c r="C65" s="5">
        <v>27800</v>
      </c>
      <c r="D65" s="4" t="s">
        <v>71</v>
      </c>
      <c r="E65" s="9">
        <v>-4822100</v>
      </c>
      <c r="F65" s="84">
        <v>4988480</v>
      </c>
      <c r="G65" s="84">
        <v>4772020</v>
      </c>
      <c r="H65" s="84">
        <f t="shared" si="0"/>
        <v>-4605640</v>
      </c>
    </row>
    <row r="66" spans="1:9">
      <c r="A66" s="20">
        <v>441100</v>
      </c>
      <c r="B66" s="5" t="s">
        <v>13</v>
      </c>
      <c r="C66" s="5">
        <v>26203</v>
      </c>
      <c r="D66" s="4" t="s">
        <v>72</v>
      </c>
      <c r="E66" s="9">
        <v>-947275818</v>
      </c>
      <c r="F66" s="84">
        <v>0</v>
      </c>
      <c r="G66" s="84">
        <v>185381411</v>
      </c>
      <c r="H66" s="84">
        <f t="shared" si="0"/>
        <v>-1132657229</v>
      </c>
    </row>
    <row r="67" spans="1:9">
      <c r="A67" s="20">
        <v>412100</v>
      </c>
      <c r="B67" s="5" t="s">
        <v>13</v>
      </c>
      <c r="C67" s="5"/>
      <c r="D67" s="4"/>
      <c r="E67" s="9">
        <v>0</v>
      </c>
      <c r="F67" s="84">
        <v>0</v>
      </c>
      <c r="G67" s="84">
        <v>0</v>
      </c>
      <c r="H67" s="84">
        <f t="shared" si="0"/>
        <v>0</v>
      </c>
    </row>
    <row r="68" spans="1:9">
      <c r="A68" s="20">
        <v>448930</v>
      </c>
      <c r="B68" s="5" t="s">
        <v>13</v>
      </c>
      <c r="C68" s="5"/>
      <c r="D68" s="4" t="s">
        <v>73</v>
      </c>
      <c r="E68" s="9">
        <v>0</v>
      </c>
      <c r="F68" s="84">
        <v>0</v>
      </c>
      <c r="G68" s="84">
        <v>0</v>
      </c>
      <c r="H68" s="84">
        <f t="shared" si="0"/>
        <v>0</v>
      </c>
    </row>
    <row r="69" spans="1:9">
      <c r="A69" s="20">
        <v>466010</v>
      </c>
      <c r="B69" s="5" t="s">
        <v>13</v>
      </c>
      <c r="C69" s="5"/>
      <c r="D69" s="4" t="s">
        <v>74</v>
      </c>
      <c r="E69" s="56">
        <v>0</v>
      </c>
      <c r="F69" s="84">
        <v>0</v>
      </c>
      <c r="G69" s="84">
        <v>0</v>
      </c>
      <c r="H69" s="84">
        <f t="shared" si="0"/>
        <v>0</v>
      </c>
    </row>
    <row r="70" spans="1:9">
      <c r="A70" s="20">
        <v>466020</v>
      </c>
      <c r="B70" s="5" t="s">
        <v>13</v>
      </c>
      <c r="C70" s="5"/>
      <c r="D70" s="4" t="s">
        <v>75</v>
      </c>
      <c r="E70" s="56">
        <v>0</v>
      </c>
      <c r="F70" s="84">
        <v>0</v>
      </c>
      <c r="G70" s="84">
        <v>0</v>
      </c>
      <c r="H70" s="84">
        <f t="shared" si="0"/>
        <v>0</v>
      </c>
    </row>
    <row r="71" spans="1:9">
      <c r="A71" s="20">
        <v>467110</v>
      </c>
      <c r="B71" s="5" t="s">
        <v>13</v>
      </c>
      <c r="C71" s="5"/>
      <c r="D71" s="4" t="s">
        <v>76</v>
      </c>
      <c r="E71" s="9">
        <v>0</v>
      </c>
      <c r="F71" s="84">
        <v>0</v>
      </c>
      <c r="G71" s="84">
        <v>0</v>
      </c>
      <c r="H71" s="84">
        <f t="shared" si="0"/>
        <v>0</v>
      </c>
    </row>
    <row r="72" spans="1:9">
      <c r="A72" s="20">
        <v>484004</v>
      </c>
      <c r="B72" s="5" t="s">
        <v>13</v>
      </c>
      <c r="C72" s="5"/>
      <c r="D72" s="4" t="s">
        <v>77</v>
      </c>
      <c r="E72" s="9">
        <v>0</v>
      </c>
      <c r="F72" s="84">
        <v>0</v>
      </c>
      <c r="G72" s="84">
        <v>0</v>
      </c>
      <c r="H72" s="84">
        <f t="shared" si="0"/>
        <v>0</v>
      </c>
    </row>
    <row r="73" spans="1:9">
      <c r="A73" s="107">
        <v>484037</v>
      </c>
      <c r="B73" s="108" t="s">
        <v>13</v>
      </c>
      <c r="C73" s="108">
        <v>28000</v>
      </c>
      <c r="D73" s="109" t="s">
        <v>78</v>
      </c>
      <c r="E73" s="113">
        <v>8841179978</v>
      </c>
      <c r="F73" s="111">
        <v>1683066758</v>
      </c>
      <c r="G73" s="111">
        <v>3915554751</v>
      </c>
      <c r="H73" s="111">
        <f t="shared" si="0"/>
        <v>6608691985</v>
      </c>
      <c r="I73" s="112"/>
    </row>
    <row r="74" spans="1:9">
      <c r="A74" s="20">
        <v>484183</v>
      </c>
      <c r="B74" s="5" t="s">
        <v>13</v>
      </c>
      <c r="C74" s="5"/>
      <c r="D74" s="4" t="s">
        <v>79</v>
      </c>
      <c r="E74" s="9">
        <v>0</v>
      </c>
      <c r="F74" s="84">
        <v>0</v>
      </c>
      <c r="G74" s="84">
        <v>0</v>
      </c>
      <c r="H74" s="84">
        <f t="shared" ref="H74:H137" si="1">E74+F74-G74</f>
        <v>0</v>
      </c>
    </row>
    <row r="75" spans="1:9">
      <c r="A75" s="20">
        <v>484197</v>
      </c>
      <c r="B75" s="5" t="s">
        <v>13</v>
      </c>
      <c r="C75" s="5">
        <v>28200</v>
      </c>
      <c r="D75" s="4" t="s">
        <v>80</v>
      </c>
      <c r="E75" s="56">
        <v>-226568263</v>
      </c>
      <c r="F75" s="84">
        <v>2167188233</v>
      </c>
      <c r="G75" s="84">
        <v>1940619970</v>
      </c>
      <c r="H75" s="84">
        <f t="shared" si="1"/>
        <v>0</v>
      </c>
    </row>
    <row r="76" spans="1:9">
      <c r="A76" s="20">
        <v>484281</v>
      </c>
      <c r="B76" s="5" t="s">
        <v>13</v>
      </c>
      <c r="C76" s="5"/>
      <c r="D76" s="4" t="s">
        <v>81</v>
      </c>
      <c r="E76" s="9">
        <v>0</v>
      </c>
      <c r="F76" s="84">
        <v>0</v>
      </c>
      <c r="G76" s="84">
        <v>0</v>
      </c>
      <c r="H76" s="84">
        <f t="shared" si="1"/>
        <v>0</v>
      </c>
    </row>
    <row r="77" spans="1:9">
      <c r="A77" s="20">
        <v>484307</v>
      </c>
      <c r="B77" s="5" t="s">
        <v>13</v>
      </c>
      <c r="C77" s="5"/>
      <c r="D77" s="4" t="s">
        <v>82</v>
      </c>
      <c r="E77" s="9">
        <v>0</v>
      </c>
      <c r="F77" s="84">
        <v>0</v>
      </c>
      <c r="G77" s="84">
        <v>0</v>
      </c>
      <c r="H77" s="84">
        <f t="shared" si="1"/>
        <v>0</v>
      </c>
    </row>
    <row r="78" spans="1:9">
      <c r="A78" s="20">
        <v>484423</v>
      </c>
      <c r="B78" s="5" t="s">
        <v>13</v>
      </c>
      <c r="C78" s="5">
        <v>28500</v>
      </c>
      <c r="D78" s="4" t="s">
        <v>83</v>
      </c>
      <c r="E78" s="9">
        <v>-861674793</v>
      </c>
      <c r="F78" s="84">
        <v>1842164948</v>
      </c>
      <c r="G78" s="84">
        <v>1053617940</v>
      </c>
      <c r="H78" s="84">
        <f t="shared" si="1"/>
        <v>-73127785</v>
      </c>
    </row>
    <row r="79" spans="1:9">
      <c r="A79" s="20">
        <v>484941</v>
      </c>
      <c r="B79" s="5" t="s">
        <v>13</v>
      </c>
      <c r="C79" s="5"/>
      <c r="D79" s="4" t="s">
        <v>84</v>
      </c>
      <c r="E79" s="9">
        <v>0</v>
      </c>
      <c r="F79" s="84">
        <v>0</v>
      </c>
      <c r="G79" s="84">
        <v>0</v>
      </c>
      <c r="H79" s="84">
        <f t="shared" si="1"/>
        <v>0</v>
      </c>
    </row>
    <row r="80" spans="1:9">
      <c r="A80" s="20">
        <v>494020</v>
      </c>
      <c r="B80" s="5" t="s">
        <v>13</v>
      </c>
      <c r="C80" s="5"/>
      <c r="D80" s="4"/>
      <c r="E80" s="9">
        <v>0</v>
      </c>
      <c r="F80" s="84">
        <v>0</v>
      </c>
      <c r="G80" s="84">
        <v>0</v>
      </c>
      <c r="H80" s="84">
        <f t="shared" si="1"/>
        <v>0</v>
      </c>
    </row>
    <row r="81" spans="1:9">
      <c r="A81" s="20">
        <v>496000</v>
      </c>
      <c r="B81" s="5" t="s">
        <v>13</v>
      </c>
      <c r="C81" s="5">
        <v>33100</v>
      </c>
      <c r="D81" s="4" t="s">
        <v>85</v>
      </c>
      <c r="E81" s="9">
        <v>-498060000</v>
      </c>
      <c r="F81" s="84">
        <v>0</v>
      </c>
      <c r="G81" s="84">
        <v>0</v>
      </c>
      <c r="H81" s="84">
        <f t="shared" si="1"/>
        <v>-498060000</v>
      </c>
    </row>
    <row r="82" spans="1:9">
      <c r="A82" s="20">
        <v>498000</v>
      </c>
      <c r="B82" s="5" t="s">
        <v>13</v>
      </c>
      <c r="C82" s="5">
        <v>34100</v>
      </c>
      <c r="D82" s="4" t="s">
        <v>86</v>
      </c>
      <c r="E82" s="9">
        <v>-76665752</v>
      </c>
      <c r="F82" s="84">
        <v>0</v>
      </c>
      <c r="G82" s="84">
        <v>0</v>
      </c>
      <c r="H82" s="84">
        <f t="shared" si="1"/>
        <v>-76665752</v>
      </c>
    </row>
    <row r="83" spans="1:9">
      <c r="A83" s="58">
        <v>499110</v>
      </c>
      <c r="B83" s="59" t="s">
        <v>13</v>
      </c>
      <c r="C83" s="59">
        <v>37500</v>
      </c>
      <c r="D83" s="60" t="s">
        <v>87</v>
      </c>
      <c r="E83" s="61">
        <v>-6243923237</v>
      </c>
      <c r="F83" s="85">
        <v>0</v>
      </c>
      <c r="G83" s="85">
        <v>0</v>
      </c>
      <c r="H83" s="85">
        <f t="shared" si="1"/>
        <v>-6243923237</v>
      </c>
      <c r="I83" s="88"/>
    </row>
    <row r="84" spans="1:9">
      <c r="A84" s="20" t="s">
        <v>88</v>
      </c>
      <c r="B84" s="5" t="s">
        <v>13</v>
      </c>
      <c r="C84" s="5">
        <v>40100</v>
      </c>
      <c r="D84" s="4" t="s">
        <v>89</v>
      </c>
      <c r="E84" s="9">
        <v>0</v>
      </c>
      <c r="F84" s="84">
        <v>0</v>
      </c>
      <c r="G84" s="84">
        <v>0</v>
      </c>
      <c r="H84" s="84">
        <f t="shared" si="1"/>
        <v>0</v>
      </c>
    </row>
    <row r="85" spans="1:9">
      <c r="A85" s="20" t="s">
        <v>90</v>
      </c>
      <c r="B85" s="5" t="s">
        <v>13</v>
      </c>
      <c r="C85" s="5">
        <v>40100</v>
      </c>
      <c r="D85" s="4" t="s">
        <v>91</v>
      </c>
      <c r="E85" s="9">
        <v>0</v>
      </c>
      <c r="F85" s="84">
        <v>0</v>
      </c>
      <c r="G85" s="84">
        <v>0</v>
      </c>
      <c r="H85" s="84">
        <f t="shared" si="1"/>
        <v>0</v>
      </c>
    </row>
    <row r="86" spans="1:9">
      <c r="A86" s="20" t="s">
        <v>92</v>
      </c>
      <c r="B86" s="5" t="s">
        <v>13</v>
      </c>
      <c r="C86" s="5">
        <v>40100</v>
      </c>
      <c r="D86" s="4" t="s">
        <v>93</v>
      </c>
      <c r="E86" s="9">
        <v>0</v>
      </c>
      <c r="F86" s="84">
        <v>0</v>
      </c>
      <c r="G86" s="84">
        <v>0</v>
      </c>
      <c r="H86" s="84">
        <f t="shared" si="1"/>
        <v>0</v>
      </c>
    </row>
    <row r="87" spans="1:9">
      <c r="A87" s="20" t="s">
        <v>94</v>
      </c>
      <c r="B87" s="5" t="s">
        <v>13</v>
      </c>
      <c r="C87" s="5">
        <v>40100</v>
      </c>
      <c r="D87" s="4" t="s">
        <v>95</v>
      </c>
      <c r="E87" s="9">
        <v>0</v>
      </c>
      <c r="F87" s="84">
        <v>0</v>
      </c>
      <c r="G87" s="84">
        <v>0</v>
      </c>
      <c r="H87" s="84">
        <f t="shared" si="1"/>
        <v>0</v>
      </c>
    </row>
    <row r="88" spans="1:9">
      <c r="A88" s="20" t="s">
        <v>96</v>
      </c>
      <c r="B88" s="5" t="s">
        <v>13</v>
      </c>
      <c r="C88" s="5">
        <v>40100</v>
      </c>
      <c r="D88" s="4" t="s">
        <v>97</v>
      </c>
      <c r="E88" s="9">
        <v>0</v>
      </c>
      <c r="F88" s="84">
        <v>0</v>
      </c>
      <c r="G88" s="84">
        <v>0</v>
      </c>
      <c r="H88" s="84">
        <f t="shared" si="1"/>
        <v>0</v>
      </c>
    </row>
    <row r="89" spans="1:9">
      <c r="A89" s="20" t="s">
        <v>98</v>
      </c>
      <c r="B89" s="5" t="s">
        <v>13</v>
      </c>
      <c r="C89" s="5">
        <v>40100</v>
      </c>
      <c r="D89" s="4" t="s">
        <v>99</v>
      </c>
      <c r="E89" s="9">
        <v>-1995081445</v>
      </c>
      <c r="F89" s="84">
        <v>547589473</v>
      </c>
      <c r="G89" s="84">
        <v>612018803</v>
      </c>
      <c r="H89" s="84">
        <f t="shared" si="1"/>
        <v>-2059510775</v>
      </c>
    </row>
    <row r="90" spans="1:9">
      <c r="A90" s="20" t="s">
        <v>100</v>
      </c>
      <c r="B90" s="5" t="s">
        <v>13</v>
      </c>
      <c r="C90" s="5">
        <v>40100</v>
      </c>
      <c r="D90" s="4" t="s">
        <v>101</v>
      </c>
      <c r="E90" s="9">
        <v>0</v>
      </c>
      <c r="F90" s="84">
        <v>0</v>
      </c>
      <c r="G90" s="84">
        <v>0</v>
      </c>
      <c r="H90" s="84">
        <f t="shared" si="1"/>
        <v>0</v>
      </c>
    </row>
    <row r="91" spans="1:9">
      <c r="A91" s="20" t="s">
        <v>102</v>
      </c>
      <c r="B91" s="5" t="s">
        <v>13</v>
      </c>
      <c r="C91" s="5">
        <v>40100</v>
      </c>
      <c r="D91" s="4" t="s">
        <v>103</v>
      </c>
      <c r="E91" s="9">
        <v>0</v>
      </c>
      <c r="F91" s="84">
        <v>0</v>
      </c>
      <c r="G91" s="84">
        <v>0</v>
      </c>
      <c r="H91" s="84">
        <f t="shared" si="1"/>
        <v>0</v>
      </c>
    </row>
    <row r="92" spans="1:9">
      <c r="A92" s="20" t="s">
        <v>104</v>
      </c>
      <c r="B92" s="5" t="s">
        <v>13</v>
      </c>
      <c r="C92" s="5">
        <v>40101</v>
      </c>
      <c r="D92" s="4" t="s">
        <v>105</v>
      </c>
      <c r="E92" s="9">
        <v>-26356148262</v>
      </c>
      <c r="F92" s="84">
        <v>1256736336</v>
      </c>
      <c r="G92" s="84">
        <v>3230961263</v>
      </c>
      <c r="H92" s="84">
        <f t="shared" si="1"/>
        <v>-28330373189</v>
      </c>
    </row>
    <row r="93" spans="1:9">
      <c r="A93" s="20" t="s">
        <v>106</v>
      </c>
      <c r="B93" s="5" t="s">
        <v>13</v>
      </c>
      <c r="C93" s="5">
        <v>40102</v>
      </c>
      <c r="D93" s="4" t="s">
        <v>107</v>
      </c>
      <c r="E93" s="9">
        <v>-147807580</v>
      </c>
      <c r="F93" s="84">
        <v>0</v>
      </c>
      <c r="G93" s="84">
        <v>0</v>
      </c>
      <c r="H93" s="84">
        <f t="shared" si="1"/>
        <v>-147807580</v>
      </c>
    </row>
    <row r="94" spans="1:9">
      <c r="A94" s="20" t="s">
        <v>108</v>
      </c>
      <c r="B94" s="5" t="s">
        <v>13</v>
      </c>
      <c r="C94" s="5">
        <v>45100</v>
      </c>
      <c r="D94" s="4" t="s">
        <v>109</v>
      </c>
      <c r="E94" s="9">
        <v>0</v>
      </c>
      <c r="F94" s="84">
        <v>0</v>
      </c>
      <c r="G94" s="84">
        <v>0</v>
      </c>
      <c r="H94" s="84">
        <f t="shared" si="1"/>
        <v>0</v>
      </c>
    </row>
    <row r="95" spans="1:9">
      <c r="A95" s="20" t="s">
        <v>110</v>
      </c>
      <c r="B95" s="5" t="s">
        <v>13</v>
      </c>
      <c r="C95" s="5">
        <v>45101</v>
      </c>
      <c r="D95" s="4" t="s">
        <v>111</v>
      </c>
      <c r="E95" s="9">
        <v>24734218623</v>
      </c>
      <c r="F95" s="84">
        <v>2028367244</v>
      </c>
      <c r="G95" s="84">
        <v>0</v>
      </c>
      <c r="H95" s="84">
        <f t="shared" si="1"/>
        <v>26762585867</v>
      </c>
    </row>
    <row r="96" spans="1:9">
      <c r="A96" s="20" t="s">
        <v>112</v>
      </c>
      <c r="B96" s="5" t="s">
        <v>13</v>
      </c>
      <c r="C96" s="5">
        <v>45102</v>
      </c>
      <c r="D96" s="4" t="s">
        <v>113</v>
      </c>
      <c r="E96" s="9">
        <v>113847486</v>
      </c>
      <c r="F96" s="84">
        <v>0</v>
      </c>
      <c r="G96" s="84">
        <v>0</v>
      </c>
      <c r="H96" s="84">
        <f t="shared" si="1"/>
        <v>113847486</v>
      </c>
    </row>
    <row r="97" spans="1:8">
      <c r="A97" s="20" t="s">
        <v>114</v>
      </c>
      <c r="B97" s="5" t="s">
        <v>13</v>
      </c>
      <c r="C97" s="5">
        <v>80200</v>
      </c>
      <c r="D97" s="4" t="s">
        <v>115</v>
      </c>
      <c r="E97" s="9">
        <v>302777007</v>
      </c>
      <c r="F97" s="84">
        <v>26390073</v>
      </c>
      <c r="G97" s="84">
        <v>0</v>
      </c>
      <c r="H97" s="84">
        <f t="shared" si="1"/>
        <v>329167080</v>
      </c>
    </row>
    <row r="98" spans="1:8">
      <c r="A98" s="20" t="s">
        <v>116</v>
      </c>
      <c r="B98" s="5" t="s">
        <v>13</v>
      </c>
      <c r="C98" s="5">
        <v>80200</v>
      </c>
      <c r="D98" s="4" t="s">
        <v>117</v>
      </c>
      <c r="E98" s="9">
        <v>0</v>
      </c>
      <c r="F98" s="84">
        <v>0</v>
      </c>
      <c r="G98" s="84">
        <v>0</v>
      </c>
      <c r="H98" s="84">
        <f t="shared" si="1"/>
        <v>0</v>
      </c>
    </row>
    <row r="99" spans="1:8">
      <c r="A99" s="20" t="s">
        <v>118</v>
      </c>
      <c r="B99" s="5" t="s">
        <v>13</v>
      </c>
      <c r="C99" s="5">
        <v>80200</v>
      </c>
      <c r="D99" s="4" t="s">
        <v>119</v>
      </c>
      <c r="E99" s="9">
        <v>0</v>
      </c>
      <c r="F99" s="84">
        <v>0</v>
      </c>
      <c r="G99" s="84">
        <v>0</v>
      </c>
      <c r="H99" s="84">
        <f t="shared" si="1"/>
        <v>0</v>
      </c>
    </row>
    <row r="100" spans="1:8">
      <c r="A100" s="20" t="s">
        <v>120</v>
      </c>
      <c r="B100" s="5" t="s">
        <v>13</v>
      </c>
      <c r="C100" s="5">
        <v>80200</v>
      </c>
      <c r="D100" s="4" t="s">
        <v>121</v>
      </c>
      <c r="E100" s="9">
        <v>119751757</v>
      </c>
      <c r="F100" s="84">
        <v>10290126</v>
      </c>
      <c r="G100" s="84">
        <v>0</v>
      </c>
      <c r="H100" s="84">
        <f t="shared" si="1"/>
        <v>130041883</v>
      </c>
    </row>
    <row r="101" spans="1:8">
      <c r="A101" s="20" t="s">
        <v>122</v>
      </c>
      <c r="B101" s="5" t="s">
        <v>13</v>
      </c>
      <c r="C101" s="5">
        <v>80200</v>
      </c>
      <c r="D101" s="4" t="s">
        <v>123</v>
      </c>
      <c r="E101" s="9">
        <v>99922068</v>
      </c>
      <c r="F101" s="84">
        <v>8766852</v>
      </c>
      <c r="G101" s="84">
        <v>0</v>
      </c>
      <c r="H101" s="84">
        <f t="shared" si="1"/>
        <v>108688920</v>
      </c>
    </row>
    <row r="102" spans="1:8">
      <c r="A102" s="20" t="s">
        <v>124</v>
      </c>
      <c r="B102" s="5" t="s">
        <v>13</v>
      </c>
      <c r="C102" s="5">
        <v>80200</v>
      </c>
      <c r="D102" s="4" t="s">
        <v>125</v>
      </c>
      <c r="E102" s="9">
        <v>55972994</v>
      </c>
      <c r="F102" s="84">
        <v>4657989</v>
      </c>
      <c r="G102" s="84">
        <v>0</v>
      </c>
      <c r="H102" s="84">
        <f t="shared" si="1"/>
        <v>60630983</v>
      </c>
    </row>
    <row r="103" spans="1:8">
      <c r="A103" s="20" t="s">
        <v>126</v>
      </c>
      <c r="B103" s="5" t="s">
        <v>13</v>
      </c>
      <c r="C103" s="5">
        <v>80200</v>
      </c>
      <c r="D103" s="4" t="s">
        <v>127</v>
      </c>
      <c r="E103" s="9">
        <v>298250918</v>
      </c>
      <c r="F103" s="84">
        <v>23287120</v>
      </c>
      <c r="G103" s="84">
        <v>0</v>
      </c>
      <c r="H103" s="84">
        <f t="shared" si="1"/>
        <v>321538038</v>
      </c>
    </row>
    <row r="104" spans="1:8">
      <c r="A104" s="20" t="s">
        <v>128</v>
      </c>
      <c r="B104" s="5" t="s">
        <v>13</v>
      </c>
      <c r="C104" s="5">
        <v>80200</v>
      </c>
      <c r="D104" s="4" t="s">
        <v>129</v>
      </c>
      <c r="E104" s="9">
        <v>307701790</v>
      </c>
      <c r="F104" s="84">
        <v>26413759</v>
      </c>
      <c r="G104" s="84">
        <v>0</v>
      </c>
      <c r="H104" s="84">
        <f t="shared" si="1"/>
        <v>334115549</v>
      </c>
    </row>
    <row r="105" spans="1:8">
      <c r="A105" s="20">
        <v>782000</v>
      </c>
      <c r="B105" s="5" t="s">
        <v>13</v>
      </c>
      <c r="C105" s="5">
        <v>81100</v>
      </c>
      <c r="D105" s="4" t="s">
        <v>130</v>
      </c>
      <c r="E105" s="9">
        <v>0</v>
      </c>
      <c r="F105" s="84">
        <v>0</v>
      </c>
      <c r="G105" s="84">
        <v>0</v>
      </c>
      <c r="H105" s="84">
        <f t="shared" si="1"/>
        <v>0</v>
      </c>
    </row>
    <row r="106" spans="1:8">
      <c r="A106" s="20" t="s">
        <v>131</v>
      </c>
      <c r="B106" s="5" t="s">
        <v>13</v>
      </c>
      <c r="C106" s="5">
        <v>81100</v>
      </c>
      <c r="D106" s="4" t="s">
        <v>132</v>
      </c>
      <c r="E106" s="9">
        <v>0</v>
      </c>
      <c r="F106" s="84">
        <v>0</v>
      </c>
      <c r="G106" s="84">
        <v>0</v>
      </c>
      <c r="H106" s="84">
        <f t="shared" si="1"/>
        <v>0</v>
      </c>
    </row>
    <row r="107" spans="1:8">
      <c r="A107" s="20" t="s">
        <v>133</v>
      </c>
      <c r="B107" s="5" t="s">
        <v>13</v>
      </c>
      <c r="C107" s="5">
        <v>81100</v>
      </c>
      <c r="D107" s="4" t="s">
        <v>134</v>
      </c>
      <c r="E107" s="9">
        <v>0</v>
      </c>
      <c r="F107" s="84">
        <v>0</v>
      </c>
      <c r="G107" s="84">
        <v>0</v>
      </c>
      <c r="H107" s="84">
        <f t="shared" si="1"/>
        <v>0</v>
      </c>
    </row>
    <row r="108" spans="1:8">
      <c r="A108" s="20" t="s">
        <v>135</v>
      </c>
      <c r="B108" s="5" t="s">
        <v>13</v>
      </c>
      <c r="C108" s="5">
        <v>81100</v>
      </c>
      <c r="D108" s="4" t="s">
        <v>136</v>
      </c>
      <c r="E108" s="9">
        <v>0</v>
      </c>
      <c r="F108" s="84">
        <v>0</v>
      </c>
      <c r="G108" s="84">
        <v>0</v>
      </c>
      <c r="H108" s="84">
        <f t="shared" si="1"/>
        <v>0</v>
      </c>
    </row>
    <row r="109" spans="1:8">
      <c r="A109" s="20" t="s">
        <v>137</v>
      </c>
      <c r="B109" s="5" t="s">
        <v>13</v>
      </c>
      <c r="C109" s="5">
        <v>81100</v>
      </c>
      <c r="D109" s="4" t="s">
        <v>138</v>
      </c>
      <c r="E109" s="9">
        <v>0</v>
      </c>
      <c r="F109" s="84">
        <v>0</v>
      </c>
      <c r="G109" s="84">
        <v>0</v>
      </c>
      <c r="H109" s="84">
        <f t="shared" si="1"/>
        <v>0</v>
      </c>
    </row>
    <row r="110" spans="1:8">
      <c r="A110" s="20" t="s">
        <v>139</v>
      </c>
      <c r="B110" s="5" t="s">
        <v>13</v>
      </c>
      <c r="C110" s="5">
        <v>81100</v>
      </c>
      <c r="D110" s="4" t="s">
        <v>140</v>
      </c>
      <c r="E110" s="9">
        <v>0</v>
      </c>
      <c r="F110" s="84">
        <v>0</v>
      </c>
      <c r="G110" s="84">
        <v>0</v>
      </c>
      <c r="H110" s="84">
        <f t="shared" si="1"/>
        <v>0</v>
      </c>
    </row>
    <row r="111" spans="1:8">
      <c r="A111" s="20" t="s">
        <v>141</v>
      </c>
      <c r="B111" s="5" t="s">
        <v>13</v>
      </c>
      <c r="C111" s="5">
        <v>81100</v>
      </c>
      <c r="D111" s="4" t="s">
        <v>142</v>
      </c>
      <c r="E111" s="9">
        <v>0</v>
      </c>
      <c r="F111" s="84">
        <v>0</v>
      </c>
      <c r="G111" s="84">
        <v>0</v>
      </c>
      <c r="H111" s="84">
        <f t="shared" si="1"/>
        <v>0</v>
      </c>
    </row>
    <row r="112" spans="1:8">
      <c r="A112" s="20" t="s">
        <v>143</v>
      </c>
      <c r="B112" s="5" t="s">
        <v>13</v>
      </c>
      <c r="C112" s="5">
        <v>81102</v>
      </c>
      <c r="D112" s="4" t="s">
        <v>144</v>
      </c>
      <c r="E112" s="9">
        <v>3074949</v>
      </c>
      <c r="F112" s="84">
        <v>35529003</v>
      </c>
      <c r="G112" s="84">
        <v>0</v>
      </c>
      <c r="H112" s="84">
        <f t="shared" si="1"/>
        <v>38603952</v>
      </c>
    </row>
    <row r="113" spans="1:8">
      <c r="A113" s="20" t="s">
        <v>145</v>
      </c>
      <c r="B113" s="5" t="s">
        <v>13</v>
      </c>
      <c r="C113" s="5">
        <v>81102</v>
      </c>
      <c r="D113" s="4" t="s">
        <v>146</v>
      </c>
      <c r="E113" s="9">
        <v>0</v>
      </c>
      <c r="F113" s="84">
        <v>0</v>
      </c>
      <c r="G113" s="84">
        <v>0</v>
      </c>
      <c r="H113" s="84">
        <f t="shared" si="1"/>
        <v>0</v>
      </c>
    </row>
    <row r="114" spans="1:8">
      <c r="A114" s="20" t="s">
        <v>147</v>
      </c>
      <c r="B114" s="5" t="s">
        <v>13</v>
      </c>
      <c r="C114" s="5">
        <v>81102</v>
      </c>
      <c r="D114" s="4" t="s">
        <v>148</v>
      </c>
      <c r="E114" s="9">
        <v>0</v>
      </c>
      <c r="F114" s="84">
        <v>0</v>
      </c>
      <c r="G114" s="84">
        <v>0</v>
      </c>
      <c r="H114" s="84">
        <f t="shared" si="1"/>
        <v>0</v>
      </c>
    </row>
    <row r="115" spans="1:8">
      <c r="A115" s="20" t="s">
        <v>149</v>
      </c>
      <c r="B115" s="5" t="s">
        <v>13</v>
      </c>
      <c r="C115" s="5">
        <v>81102</v>
      </c>
      <c r="D115" s="4" t="s">
        <v>150</v>
      </c>
      <c r="E115" s="9">
        <v>1525964</v>
      </c>
      <c r="F115" s="84">
        <v>10593202</v>
      </c>
      <c r="G115" s="84">
        <v>0</v>
      </c>
      <c r="H115" s="84">
        <f t="shared" si="1"/>
        <v>12119166</v>
      </c>
    </row>
    <row r="116" spans="1:8">
      <c r="A116" s="20" t="s">
        <v>151</v>
      </c>
      <c r="B116" s="5" t="s">
        <v>13</v>
      </c>
      <c r="C116" s="5">
        <v>81102</v>
      </c>
      <c r="D116" s="4" t="s">
        <v>152</v>
      </c>
      <c r="E116" s="9">
        <v>126861</v>
      </c>
      <c r="F116" s="84">
        <v>14420231</v>
      </c>
      <c r="G116" s="84">
        <v>0</v>
      </c>
      <c r="H116" s="84">
        <f t="shared" si="1"/>
        <v>14547092</v>
      </c>
    </row>
    <row r="117" spans="1:8">
      <c r="A117" s="20" t="s">
        <v>153</v>
      </c>
      <c r="B117" s="5" t="s">
        <v>13</v>
      </c>
      <c r="C117" s="5">
        <v>81102</v>
      </c>
      <c r="D117" s="4" t="s">
        <v>154</v>
      </c>
      <c r="E117" s="9">
        <v>251855</v>
      </c>
      <c r="F117" s="84">
        <v>5586631</v>
      </c>
      <c r="G117" s="84">
        <v>0</v>
      </c>
      <c r="H117" s="84">
        <f t="shared" si="1"/>
        <v>5838486</v>
      </c>
    </row>
    <row r="118" spans="1:8">
      <c r="A118" s="20" t="s">
        <v>155</v>
      </c>
      <c r="B118" s="5" t="s">
        <v>13</v>
      </c>
      <c r="C118" s="5">
        <v>81102</v>
      </c>
      <c r="D118" s="4" t="s">
        <v>156</v>
      </c>
      <c r="E118" s="9">
        <v>2685760</v>
      </c>
      <c r="F118" s="84">
        <v>73557500</v>
      </c>
      <c r="G118" s="84">
        <v>0</v>
      </c>
      <c r="H118" s="84">
        <f t="shared" si="1"/>
        <v>76243260</v>
      </c>
    </row>
    <row r="119" spans="1:8">
      <c r="A119" s="20" t="s">
        <v>157</v>
      </c>
      <c r="B119" s="5" t="s">
        <v>13</v>
      </c>
      <c r="C119" s="5">
        <v>81102</v>
      </c>
      <c r="D119" s="4" t="s">
        <v>158</v>
      </c>
      <c r="E119" s="9">
        <v>1864585</v>
      </c>
      <c r="F119" s="84">
        <v>45694844</v>
      </c>
      <c r="G119" s="84">
        <v>0</v>
      </c>
      <c r="H119" s="84">
        <f t="shared" si="1"/>
        <v>47559429</v>
      </c>
    </row>
    <row r="120" spans="1:8">
      <c r="A120" s="20">
        <v>782590</v>
      </c>
      <c r="B120" s="5" t="s">
        <v>13</v>
      </c>
      <c r="C120" s="5">
        <v>81100</v>
      </c>
      <c r="D120" s="4" t="s">
        <v>159</v>
      </c>
      <c r="E120" s="9">
        <v>0</v>
      </c>
      <c r="F120" s="84">
        <v>0</v>
      </c>
      <c r="G120" s="84">
        <v>0</v>
      </c>
      <c r="H120" s="84">
        <f t="shared" si="1"/>
        <v>0</v>
      </c>
    </row>
    <row r="121" spans="1:8">
      <c r="A121" s="20" t="s">
        <v>160</v>
      </c>
      <c r="B121" s="5" t="s">
        <v>13</v>
      </c>
      <c r="C121" s="5">
        <v>81100</v>
      </c>
      <c r="D121" s="4" t="s">
        <v>161</v>
      </c>
      <c r="E121" s="9">
        <v>0</v>
      </c>
      <c r="F121" s="84">
        <v>0</v>
      </c>
      <c r="G121" s="84">
        <v>0</v>
      </c>
      <c r="H121" s="84">
        <f t="shared" si="1"/>
        <v>0</v>
      </c>
    </row>
    <row r="122" spans="1:8">
      <c r="A122" s="20">
        <v>782610</v>
      </c>
      <c r="B122" s="5" t="s">
        <v>13</v>
      </c>
      <c r="C122" s="5">
        <v>81100</v>
      </c>
      <c r="D122" s="4" t="s">
        <v>162</v>
      </c>
      <c r="E122" s="9">
        <v>0</v>
      </c>
      <c r="F122" s="84">
        <v>0</v>
      </c>
      <c r="G122" s="84">
        <v>0</v>
      </c>
      <c r="H122" s="84">
        <f t="shared" si="1"/>
        <v>0</v>
      </c>
    </row>
    <row r="123" spans="1:8">
      <c r="A123" s="20" t="s">
        <v>163</v>
      </c>
      <c r="B123" s="5" t="s">
        <v>13</v>
      </c>
      <c r="C123" s="5">
        <v>81100</v>
      </c>
      <c r="D123" s="4" t="s">
        <v>164</v>
      </c>
      <c r="E123" s="9">
        <v>0</v>
      </c>
      <c r="F123" s="84">
        <v>0</v>
      </c>
      <c r="G123" s="84">
        <v>0</v>
      </c>
      <c r="H123" s="84">
        <f t="shared" si="1"/>
        <v>0</v>
      </c>
    </row>
    <row r="124" spans="1:8">
      <c r="A124" s="20" t="s">
        <v>165</v>
      </c>
      <c r="B124" s="5" t="s">
        <v>13</v>
      </c>
      <c r="C124" s="5">
        <v>81100</v>
      </c>
      <c r="D124" s="4" t="s">
        <v>166</v>
      </c>
      <c r="E124" s="9">
        <v>0</v>
      </c>
      <c r="F124" s="84">
        <v>0</v>
      </c>
      <c r="G124" s="84">
        <v>0</v>
      </c>
      <c r="H124" s="84">
        <f t="shared" si="1"/>
        <v>0</v>
      </c>
    </row>
    <row r="125" spans="1:8">
      <c r="A125" s="20" t="s">
        <v>167</v>
      </c>
      <c r="B125" s="5" t="s">
        <v>13</v>
      </c>
      <c r="C125" s="5">
        <v>81100</v>
      </c>
      <c r="D125" s="4" t="s">
        <v>168</v>
      </c>
      <c r="E125" s="9">
        <v>0</v>
      </c>
      <c r="F125" s="84">
        <v>0</v>
      </c>
      <c r="G125" s="84">
        <v>0</v>
      </c>
      <c r="H125" s="84">
        <f t="shared" si="1"/>
        <v>0</v>
      </c>
    </row>
    <row r="126" spans="1:8">
      <c r="A126" s="20" t="s">
        <v>169</v>
      </c>
      <c r="B126" s="5" t="s">
        <v>13</v>
      </c>
      <c r="C126" s="5">
        <v>81100</v>
      </c>
      <c r="D126" s="4" t="s">
        <v>170</v>
      </c>
      <c r="E126" s="9">
        <v>0</v>
      </c>
      <c r="F126" s="84">
        <v>0</v>
      </c>
      <c r="G126" s="84">
        <v>0</v>
      </c>
      <c r="H126" s="84">
        <f t="shared" si="1"/>
        <v>0</v>
      </c>
    </row>
    <row r="127" spans="1:8">
      <c r="A127" s="20" t="s">
        <v>171</v>
      </c>
      <c r="B127" s="5" t="s">
        <v>13</v>
      </c>
      <c r="C127" s="5">
        <v>81100</v>
      </c>
      <c r="D127" s="4" t="s">
        <v>172</v>
      </c>
      <c r="E127" s="9">
        <v>0</v>
      </c>
      <c r="F127" s="84">
        <v>0</v>
      </c>
      <c r="G127" s="84">
        <v>0</v>
      </c>
      <c r="H127" s="84">
        <f t="shared" si="1"/>
        <v>0</v>
      </c>
    </row>
    <row r="128" spans="1:8">
      <c r="A128" s="20" t="s">
        <v>173</v>
      </c>
      <c r="B128" s="5" t="s">
        <v>13</v>
      </c>
      <c r="C128" s="5">
        <v>81100</v>
      </c>
      <c r="D128" s="4" t="s">
        <v>174</v>
      </c>
      <c r="E128" s="9">
        <v>0</v>
      </c>
      <c r="F128" s="84">
        <v>0</v>
      </c>
      <c r="G128" s="84">
        <v>0</v>
      </c>
      <c r="H128" s="84">
        <f t="shared" si="1"/>
        <v>0</v>
      </c>
    </row>
    <row r="129" spans="1:8">
      <c r="A129" s="20" t="s">
        <v>175</v>
      </c>
      <c r="B129" s="5" t="s">
        <v>13</v>
      </c>
      <c r="C129" s="5">
        <v>81100</v>
      </c>
      <c r="D129" s="4" t="s">
        <v>176</v>
      </c>
      <c r="E129" s="9">
        <v>0</v>
      </c>
      <c r="F129" s="84">
        <v>0</v>
      </c>
      <c r="G129" s="84">
        <v>0</v>
      </c>
      <c r="H129" s="84">
        <f t="shared" si="1"/>
        <v>0</v>
      </c>
    </row>
    <row r="130" spans="1:8">
      <c r="A130" s="20" t="s">
        <v>177</v>
      </c>
      <c r="B130" s="5" t="s">
        <v>13</v>
      </c>
      <c r="C130" s="5">
        <v>81100</v>
      </c>
      <c r="D130" s="4" t="s">
        <v>178</v>
      </c>
      <c r="E130" s="9">
        <v>0</v>
      </c>
      <c r="F130" s="84">
        <v>0</v>
      </c>
      <c r="G130" s="84">
        <v>0</v>
      </c>
      <c r="H130" s="84">
        <f t="shared" si="1"/>
        <v>0</v>
      </c>
    </row>
    <row r="131" spans="1:8">
      <c r="A131" s="20" t="s">
        <v>179</v>
      </c>
      <c r="B131" s="5" t="s">
        <v>13</v>
      </c>
      <c r="C131" s="5">
        <v>80300</v>
      </c>
      <c r="D131" s="4" t="s">
        <v>180</v>
      </c>
      <c r="E131" s="9">
        <v>8229351</v>
      </c>
      <c r="F131" s="84">
        <v>761701</v>
      </c>
      <c r="G131" s="84">
        <v>0</v>
      </c>
      <c r="H131" s="84">
        <f t="shared" si="1"/>
        <v>8991052</v>
      </c>
    </row>
    <row r="132" spans="1:8">
      <c r="A132" s="20" t="s">
        <v>181</v>
      </c>
      <c r="B132" s="5" t="s">
        <v>13</v>
      </c>
      <c r="C132" s="5">
        <v>80300</v>
      </c>
      <c r="D132" s="4" t="s">
        <v>182</v>
      </c>
      <c r="E132" s="9">
        <v>0</v>
      </c>
      <c r="F132" s="84">
        <v>0</v>
      </c>
      <c r="G132" s="84">
        <v>0</v>
      </c>
      <c r="H132" s="84">
        <f t="shared" si="1"/>
        <v>0</v>
      </c>
    </row>
    <row r="133" spans="1:8">
      <c r="A133" s="20" t="s">
        <v>183</v>
      </c>
      <c r="B133" s="5" t="s">
        <v>13</v>
      </c>
      <c r="C133" s="5">
        <v>80300</v>
      </c>
      <c r="D133" s="4" t="s">
        <v>184</v>
      </c>
      <c r="E133" s="9">
        <v>0</v>
      </c>
      <c r="F133" s="84">
        <v>0</v>
      </c>
      <c r="G133" s="84">
        <v>0</v>
      </c>
      <c r="H133" s="84">
        <f t="shared" si="1"/>
        <v>0</v>
      </c>
    </row>
    <row r="134" spans="1:8">
      <c r="A134" s="20" t="s">
        <v>185</v>
      </c>
      <c r="B134" s="5" t="s">
        <v>13</v>
      </c>
      <c r="C134" s="5">
        <v>80300</v>
      </c>
      <c r="D134" s="4" t="s">
        <v>186</v>
      </c>
      <c r="E134" s="9">
        <v>3250822</v>
      </c>
      <c r="F134" s="84">
        <v>302702</v>
      </c>
      <c r="G134" s="84">
        <v>0</v>
      </c>
      <c r="H134" s="84">
        <f t="shared" si="1"/>
        <v>3553524</v>
      </c>
    </row>
    <row r="135" spans="1:8">
      <c r="A135" s="20" t="s">
        <v>187</v>
      </c>
      <c r="B135" s="5" t="s">
        <v>13</v>
      </c>
      <c r="C135" s="5">
        <v>80300</v>
      </c>
      <c r="D135" s="4" t="s">
        <v>188</v>
      </c>
      <c r="E135" s="9">
        <v>2706999</v>
      </c>
      <c r="F135" s="84">
        <v>251004</v>
      </c>
      <c r="G135" s="84">
        <v>0</v>
      </c>
      <c r="H135" s="84">
        <f t="shared" si="1"/>
        <v>2958003</v>
      </c>
    </row>
    <row r="136" spans="1:8">
      <c r="A136" s="20" t="s">
        <v>189</v>
      </c>
      <c r="B136" s="5" t="s">
        <v>13</v>
      </c>
      <c r="C136" s="5">
        <v>80300</v>
      </c>
      <c r="D136" s="4" t="s">
        <v>190</v>
      </c>
      <c r="E136" s="9">
        <v>1442323</v>
      </c>
      <c r="F136" s="84">
        <v>133738</v>
      </c>
      <c r="G136" s="84">
        <v>0</v>
      </c>
      <c r="H136" s="84">
        <f t="shared" si="1"/>
        <v>1576061</v>
      </c>
    </row>
    <row r="137" spans="1:8">
      <c r="A137" s="20" t="s">
        <v>191</v>
      </c>
      <c r="B137" s="5" t="s">
        <v>13</v>
      </c>
      <c r="C137" s="5">
        <v>80300</v>
      </c>
      <c r="D137" s="4" t="s">
        <v>192</v>
      </c>
      <c r="E137" s="9">
        <v>7469607</v>
      </c>
      <c r="F137" s="84">
        <v>692612</v>
      </c>
      <c r="G137" s="84">
        <v>0</v>
      </c>
      <c r="H137" s="84">
        <f t="shared" si="1"/>
        <v>8162219</v>
      </c>
    </row>
    <row r="138" spans="1:8">
      <c r="A138" s="20" t="s">
        <v>193</v>
      </c>
      <c r="B138" s="5" t="s">
        <v>13</v>
      </c>
      <c r="C138" s="5">
        <v>80300</v>
      </c>
      <c r="D138" s="4" t="s">
        <v>194</v>
      </c>
      <c r="E138" s="9">
        <v>8416491</v>
      </c>
      <c r="F138" s="84">
        <v>780411</v>
      </c>
      <c r="G138" s="84">
        <v>0</v>
      </c>
      <c r="H138" s="84">
        <f t="shared" ref="H138:H204" si="2">E138+F138-G138</f>
        <v>9196902</v>
      </c>
    </row>
    <row r="139" spans="1:8">
      <c r="A139" s="20" t="s">
        <v>195</v>
      </c>
      <c r="B139" s="5" t="s">
        <v>13</v>
      </c>
      <c r="C139" s="5">
        <v>81106</v>
      </c>
      <c r="D139" s="4" t="s">
        <v>196</v>
      </c>
      <c r="E139" s="9">
        <v>1546000</v>
      </c>
      <c r="F139" s="84">
        <v>0</v>
      </c>
      <c r="G139" s="84">
        <v>0</v>
      </c>
      <c r="H139" s="84">
        <f t="shared" si="2"/>
        <v>1546000</v>
      </c>
    </row>
    <row r="140" spans="1:8">
      <c r="A140" s="20" t="s">
        <v>197</v>
      </c>
      <c r="B140" s="5" t="s">
        <v>13</v>
      </c>
      <c r="C140" s="5">
        <v>81106</v>
      </c>
      <c r="D140" s="4" t="s">
        <v>198</v>
      </c>
      <c r="E140" s="9">
        <v>0</v>
      </c>
      <c r="F140" s="84">
        <v>0</v>
      </c>
      <c r="G140" s="84">
        <v>0</v>
      </c>
      <c r="H140" s="84">
        <f t="shared" si="2"/>
        <v>0</v>
      </c>
    </row>
    <row r="141" spans="1:8">
      <c r="A141" s="20" t="s">
        <v>199</v>
      </c>
      <c r="B141" s="5" t="s">
        <v>13</v>
      </c>
      <c r="C141" s="5">
        <v>81106</v>
      </c>
      <c r="D141" s="4" t="s">
        <v>200</v>
      </c>
      <c r="E141" s="9">
        <v>380000</v>
      </c>
      <c r="F141" s="84">
        <v>0</v>
      </c>
      <c r="G141" s="84">
        <v>0</v>
      </c>
      <c r="H141" s="84">
        <f t="shared" si="2"/>
        <v>380000</v>
      </c>
    </row>
    <row r="142" spans="1:8">
      <c r="A142" s="20" t="s">
        <v>201</v>
      </c>
      <c r="B142" s="5" t="s">
        <v>13</v>
      </c>
      <c r="C142" s="5">
        <v>81107</v>
      </c>
      <c r="D142" s="4" t="s">
        <v>202</v>
      </c>
      <c r="E142" s="9">
        <v>8830880</v>
      </c>
      <c r="F142" s="84">
        <v>831190</v>
      </c>
      <c r="G142" s="84">
        <v>0</v>
      </c>
      <c r="H142" s="84">
        <f t="shared" si="2"/>
        <v>9662070</v>
      </c>
    </row>
    <row r="143" spans="1:8">
      <c r="A143" s="20" t="s">
        <v>203</v>
      </c>
      <c r="B143" s="5" t="s">
        <v>13</v>
      </c>
      <c r="C143" s="5">
        <v>81107</v>
      </c>
      <c r="D143" s="4" t="s">
        <v>204</v>
      </c>
      <c r="E143" s="9">
        <v>0</v>
      </c>
      <c r="F143" s="84">
        <v>0</v>
      </c>
      <c r="G143" s="84">
        <v>0</v>
      </c>
      <c r="H143" s="84">
        <f t="shared" si="2"/>
        <v>0</v>
      </c>
    </row>
    <row r="144" spans="1:8">
      <c r="A144" s="20" t="s">
        <v>205</v>
      </c>
      <c r="B144" s="5" t="s">
        <v>13</v>
      </c>
      <c r="C144" s="5">
        <v>81107</v>
      </c>
      <c r="D144" s="4" t="s">
        <v>206</v>
      </c>
      <c r="E144" s="9">
        <v>0</v>
      </c>
      <c r="F144" s="84">
        <v>0</v>
      </c>
      <c r="G144" s="84">
        <v>0</v>
      </c>
      <c r="H144" s="84">
        <f t="shared" si="2"/>
        <v>0</v>
      </c>
    </row>
    <row r="145" spans="1:8">
      <c r="A145" s="20" t="s">
        <v>207</v>
      </c>
      <c r="B145" s="5" t="s">
        <v>13</v>
      </c>
      <c r="C145" s="5">
        <v>81107</v>
      </c>
      <c r="D145" s="4" t="s">
        <v>208</v>
      </c>
      <c r="E145" s="9">
        <v>2944800</v>
      </c>
      <c r="F145" s="84">
        <v>277650</v>
      </c>
      <c r="G145" s="84">
        <v>0</v>
      </c>
      <c r="H145" s="84">
        <f t="shared" si="2"/>
        <v>3222450</v>
      </c>
    </row>
    <row r="146" spans="1:8">
      <c r="A146" s="20" t="s">
        <v>209</v>
      </c>
      <c r="B146" s="5" t="s">
        <v>13</v>
      </c>
      <c r="C146" s="5">
        <v>81107</v>
      </c>
      <c r="D146" s="4" t="s">
        <v>210</v>
      </c>
      <c r="E146" s="9">
        <v>2944800</v>
      </c>
      <c r="F146" s="84">
        <v>277650</v>
      </c>
      <c r="G146" s="84">
        <v>0</v>
      </c>
      <c r="H146" s="84">
        <f t="shared" si="2"/>
        <v>3222450</v>
      </c>
    </row>
    <row r="147" spans="1:8">
      <c r="A147" s="20" t="s">
        <v>211</v>
      </c>
      <c r="B147" s="5" t="s">
        <v>13</v>
      </c>
      <c r="C147" s="5">
        <v>81107</v>
      </c>
      <c r="D147" s="4" t="s">
        <v>212</v>
      </c>
      <c r="E147" s="9">
        <v>2146760</v>
      </c>
      <c r="F147" s="84">
        <v>201820</v>
      </c>
      <c r="G147" s="84">
        <v>0</v>
      </c>
      <c r="H147" s="84">
        <f t="shared" si="2"/>
        <v>2348580</v>
      </c>
    </row>
    <row r="148" spans="1:8">
      <c r="A148" s="20" t="s">
        <v>213</v>
      </c>
      <c r="B148" s="5" t="s">
        <v>13</v>
      </c>
      <c r="C148" s="5">
        <v>81107</v>
      </c>
      <c r="D148" s="4" t="s">
        <v>214</v>
      </c>
      <c r="E148" s="9">
        <v>2944800</v>
      </c>
      <c r="F148" s="84">
        <v>277650</v>
      </c>
      <c r="G148" s="84">
        <v>0</v>
      </c>
      <c r="H148" s="84">
        <f t="shared" si="2"/>
        <v>3222450</v>
      </c>
    </row>
    <row r="149" spans="1:8">
      <c r="A149" s="20" t="s">
        <v>215</v>
      </c>
      <c r="B149" s="5" t="s">
        <v>13</v>
      </c>
      <c r="C149" s="5">
        <v>81107</v>
      </c>
      <c r="D149" s="4" t="s">
        <v>216</v>
      </c>
      <c r="E149" s="9">
        <v>5889600</v>
      </c>
      <c r="F149" s="84">
        <v>555300</v>
      </c>
      <c r="G149" s="84">
        <v>0</v>
      </c>
      <c r="H149" s="84">
        <f t="shared" si="2"/>
        <v>6444900</v>
      </c>
    </row>
    <row r="150" spans="1:8">
      <c r="A150" s="20" t="s">
        <v>217</v>
      </c>
      <c r="B150" s="5" t="s">
        <v>13</v>
      </c>
      <c r="C150" s="5">
        <v>81108</v>
      </c>
      <c r="D150" s="4" t="s">
        <v>218</v>
      </c>
      <c r="E150" s="9">
        <v>11510630</v>
      </c>
      <c r="F150" s="84">
        <v>1006000</v>
      </c>
      <c r="G150" s="84">
        <v>0</v>
      </c>
      <c r="H150" s="84">
        <f t="shared" si="2"/>
        <v>12516630</v>
      </c>
    </row>
    <row r="151" spans="1:8">
      <c r="A151" s="20" t="s">
        <v>219</v>
      </c>
      <c r="B151" s="5" t="s">
        <v>13</v>
      </c>
      <c r="C151" s="5">
        <v>81108</v>
      </c>
      <c r="D151" s="4" t="s">
        <v>220</v>
      </c>
      <c r="E151" s="9">
        <v>0</v>
      </c>
      <c r="F151" s="84">
        <v>0</v>
      </c>
      <c r="G151" s="84">
        <v>0</v>
      </c>
      <c r="H151" s="84">
        <f t="shared" si="2"/>
        <v>0</v>
      </c>
    </row>
    <row r="152" spans="1:8">
      <c r="A152" s="20" t="s">
        <v>221</v>
      </c>
      <c r="B152" s="5" t="s">
        <v>13</v>
      </c>
      <c r="C152" s="5">
        <v>81108</v>
      </c>
      <c r="D152" s="4" t="s">
        <v>222</v>
      </c>
      <c r="E152" s="9">
        <v>0</v>
      </c>
      <c r="F152" s="84">
        <v>0</v>
      </c>
      <c r="G152" s="84">
        <v>0</v>
      </c>
      <c r="H152" s="84">
        <f t="shared" si="2"/>
        <v>0</v>
      </c>
    </row>
    <row r="153" spans="1:8">
      <c r="A153" s="20" t="s">
        <v>223</v>
      </c>
      <c r="B153" s="5" t="s">
        <v>13</v>
      </c>
      <c r="C153" s="5">
        <v>81108</v>
      </c>
      <c r="D153" s="4" t="s">
        <v>224</v>
      </c>
      <c r="E153" s="9">
        <v>4546580</v>
      </c>
      <c r="F153" s="84">
        <v>396580</v>
      </c>
      <c r="G153" s="84">
        <v>0</v>
      </c>
      <c r="H153" s="84">
        <f t="shared" si="2"/>
        <v>4943160</v>
      </c>
    </row>
    <row r="154" spans="1:8">
      <c r="A154" s="20" t="s">
        <v>225</v>
      </c>
      <c r="B154" s="5" t="s">
        <v>13</v>
      </c>
      <c r="C154" s="5">
        <v>81108</v>
      </c>
      <c r="D154" s="4" t="s">
        <v>226</v>
      </c>
      <c r="E154" s="9">
        <v>3825990</v>
      </c>
      <c r="F154" s="84">
        <v>333240</v>
      </c>
      <c r="G154" s="84">
        <v>0</v>
      </c>
      <c r="H154" s="84">
        <f t="shared" si="2"/>
        <v>4159230</v>
      </c>
    </row>
    <row r="155" spans="1:8">
      <c r="A155" s="20" t="s">
        <v>227</v>
      </c>
      <c r="B155" s="5" t="s">
        <v>13</v>
      </c>
      <c r="C155" s="5">
        <v>81108</v>
      </c>
      <c r="D155" s="4" t="s">
        <v>228</v>
      </c>
      <c r="E155" s="9">
        <v>2081370</v>
      </c>
      <c r="F155" s="84">
        <v>182070</v>
      </c>
      <c r="G155" s="84">
        <v>0</v>
      </c>
      <c r="H155" s="84">
        <f t="shared" si="2"/>
        <v>2263440</v>
      </c>
    </row>
    <row r="156" spans="1:8">
      <c r="A156" s="20" t="s">
        <v>229</v>
      </c>
      <c r="B156" s="5" t="s">
        <v>13</v>
      </c>
      <c r="C156" s="5">
        <v>81108</v>
      </c>
      <c r="D156" s="4" t="s">
        <v>230</v>
      </c>
      <c r="E156" s="9">
        <v>10373370</v>
      </c>
      <c r="F156" s="84">
        <v>939000</v>
      </c>
      <c r="G156" s="84">
        <v>0</v>
      </c>
      <c r="H156" s="84">
        <f t="shared" si="2"/>
        <v>11312370</v>
      </c>
    </row>
    <row r="157" spans="1:8">
      <c r="A157" s="20" t="s">
        <v>231</v>
      </c>
      <c r="B157" s="5" t="s">
        <v>13</v>
      </c>
      <c r="C157" s="5">
        <v>81108</v>
      </c>
      <c r="D157" s="4" t="s">
        <v>232</v>
      </c>
      <c r="E157" s="9">
        <v>11803370</v>
      </c>
      <c r="F157" s="84">
        <v>1033120</v>
      </c>
      <c r="G157" s="84">
        <v>0</v>
      </c>
      <c r="H157" s="84">
        <f t="shared" si="2"/>
        <v>12836490</v>
      </c>
    </row>
    <row r="158" spans="1:8">
      <c r="A158" s="20" t="s">
        <v>233</v>
      </c>
      <c r="B158" s="5" t="s">
        <v>13</v>
      </c>
      <c r="C158" s="5">
        <v>82101</v>
      </c>
      <c r="D158" s="4" t="s">
        <v>234</v>
      </c>
      <c r="E158" s="9">
        <v>22484130</v>
      </c>
      <c r="F158" s="84">
        <v>1786320</v>
      </c>
      <c r="G158" s="84">
        <v>0</v>
      </c>
      <c r="H158" s="84">
        <f t="shared" si="2"/>
        <v>24270450</v>
      </c>
    </row>
    <row r="159" spans="1:8">
      <c r="A159" s="20" t="s">
        <v>235</v>
      </c>
      <c r="B159" s="5" t="s">
        <v>13</v>
      </c>
      <c r="C159" s="5">
        <v>82100</v>
      </c>
      <c r="D159" s="4" t="s">
        <v>236</v>
      </c>
      <c r="E159" s="9">
        <v>27119584</v>
      </c>
      <c r="F159" s="84">
        <v>2841351</v>
      </c>
      <c r="G159" s="84">
        <v>0</v>
      </c>
      <c r="H159" s="84">
        <f t="shared" si="2"/>
        <v>29960935</v>
      </c>
    </row>
    <row r="160" spans="1:8">
      <c r="A160" s="20">
        <v>783890</v>
      </c>
      <c r="B160" s="5" t="s">
        <v>13</v>
      </c>
      <c r="C160" s="5"/>
      <c r="D160" s="4" t="s">
        <v>237</v>
      </c>
      <c r="E160" s="9">
        <v>0</v>
      </c>
      <c r="F160" s="84">
        <v>0</v>
      </c>
      <c r="G160" s="84">
        <v>0</v>
      </c>
      <c r="H160" s="84">
        <f t="shared" si="2"/>
        <v>0</v>
      </c>
    </row>
    <row r="161" spans="1:8">
      <c r="A161" s="20" t="s">
        <v>238</v>
      </c>
      <c r="B161" s="5" t="s">
        <v>13</v>
      </c>
      <c r="C161" s="5"/>
      <c r="D161" s="4" t="s">
        <v>239</v>
      </c>
      <c r="E161" s="9">
        <v>0</v>
      </c>
      <c r="F161" s="84">
        <v>0</v>
      </c>
      <c r="G161" s="84">
        <v>0</v>
      </c>
      <c r="H161" s="84">
        <f t="shared" si="2"/>
        <v>0</v>
      </c>
    </row>
    <row r="162" spans="1:8">
      <c r="A162" s="20" t="s">
        <v>240</v>
      </c>
      <c r="B162" s="5" t="s">
        <v>13</v>
      </c>
      <c r="C162" s="5"/>
      <c r="D162" s="4" t="s">
        <v>241</v>
      </c>
      <c r="E162" s="9">
        <v>0</v>
      </c>
      <c r="F162" s="84">
        <v>0</v>
      </c>
      <c r="G162" s="84">
        <v>0</v>
      </c>
      <c r="H162" s="84">
        <f t="shared" si="2"/>
        <v>0</v>
      </c>
    </row>
    <row r="163" spans="1:8">
      <c r="A163" s="20" t="s">
        <v>242</v>
      </c>
      <c r="B163" s="5" t="s">
        <v>13</v>
      </c>
      <c r="C163" s="5"/>
      <c r="D163" s="4" t="s">
        <v>243</v>
      </c>
      <c r="E163" s="9">
        <v>0</v>
      </c>
      <c r="F163" s="84">
        <v>0</v>
      </c>
      <c r="G163" s="84">
        <v>0</v>
      </c>
      <c r="H163" s="84">
        <f t="shared" si="2"/>
        <v>0</v>
      </c>
    </row>
    <row r="164" spans="1:8">
      <c r="A164" s="20" t="s">
        <v>244</v>
      </c>
      <c r="B164" s="5" t="s">
        <v>13</v>
      </c>
      <c r="C164" s="5"/>
      <c r="D164" s="4" t="s">
        <v>245</v>
      </c>
      <c r="E164" s="9">
        <v>0</v>
      </c>
      <c r="F164" s="84">
        <v>0</v>
      </c>
      <c r="G164" s="84">
        <v>0</v>
      </c>
      <c r="H164" s="84">
        <f t="shared" si="2"/>
        <v>0</v>
      </c>
    </row>
    <row r="165" spans="1:8">
      <c r="A165" s="20" t="s">
        <v>246</v>
      </c>
      <c r="B165" s="5" t="s">
        <v>13</v>
      </c>
      <c r="C165" s="5"/>
      <c r="D165" s="4" t="s">
        <v>247</v>
      </c>
      <c r="E165" s="9">
        <v>0</v>
      </c>
      <c r="F165" s="84">
        <v>0</v>
      </c>
      <c r="G165" s="84">
        <v>0</v>
      </c>
      <c r="H165" s="84">
        <f t="shared" si="2"/>
        <v>0</v>
      </c>
    </row>
    <row r="166" spans="1:8">
      <c r="A166" s="20" t="s">
        <v>248</v>
      </c>
      <c r="B166" s="5" t="s">
        <v>13</v>
      </c>
      <c r="C166" s="5"/>
      <c r="D166" s="4" t="s">
        <v>249</v>
      </c>
      <c r="E166" s="9">
        <v>0</v>
      </c>
      <c r="F166" s="84">
        <v>0</v>
      </c>
      <c r="G166" s="84">
        <v>0</v>
      </c>
      <c r="H166" s="84">
        <f t="shared" si="2"/>
        <v>0</v>
      </c>
    </row>
    <row r="167" spans="1:8">
      <c r="A167" s="20" t="s">
        <v>250</v>
      </c>
      <c r="B167" s="5" t="s">
        <v>13</v>
      </c>
      <c r="C167" s="5"/>
      <c r="D167" s="4" t="s">
        <v>251</v>
      </c>
      <c r="E167" s="9">
        <v>0</v>
      </c>
      <c r="F167" s="84">
        <v>0</v>
      </c>
      <c r="G167" s="84">
        <v>0</v>
      </c>
      <c r="H167" s="84">
        <f t="shared" si="2"/>
        <v>0</v>
      </c>
    </row>
    <row r="168" spans="1:8">
      <c r="A168" s="20" t="s">
        <v>252</v>
      </c>
      <c r="B168" s="5" t="s">
        <v>13</v>
      </c>
      <c r="C168" s="5">
        <v>82900</v>
      </c>
      <c r="D168" s="4" t="s">
        <v>253</v>
      </c>
      <c r="E168" s="9">
        <v>1982890</v>
      </c>
      <c r="F168" s="84">
        <v>112000</v>
      </c>
      <c r="G168" s="84">
        <v>0</v>
      </c>
      <c r="H168" s="84">
        <f t="shared" si="2"/>
        <v>2094890</v>
      </c>
    </row>
    <row r="169" spans="1:8">
      <c r="A169" s="20" t="s">
        <v>254</v>
      </c>
      <c r="B169" s="5" t="s">
        <v>13</v>
      </c>
      <c r="C169" s="5">
        <v>82900</v>
      </c>
      <c r="D169" s="4" t="s">
        <v>255</v>
      </c>
      <c r="E169" s="9">
        <v>0</v>
      </c>
      <c r="F169" s="84">
        <v>0</v>
      </c>
      <c r="G169" s="84">
        <v>0</v>
      </c>
      <c r="H169" s="84">
        <f t="shared" si="2"/>
        <v>0</v>
      </c>
    </row>
    <row r="170" spans="1:8">
      <c r="A170" s="20" t="s">
        <v>256</v>
      </c>
      <c r="B170" s="5" t="s">
        <v>13</v>
      </c>
      <c r="C170" s="5">
        <v>82900</v>
      </c>
      <c r="D170" s="4" t="s">
        <v>257</v>
      </c>
      <c r="E170" s="9">
        <v>0</v>
      </c>
      <c r="F170" s="84">
        <v>0</v>
      </c>
      <c r="G170" s="84">
        <v>0</v>
      </c>
      <c r="H170" s="84">
        <f t="shared" si="2"/>
        <v>0</v>
      </c>
    </row>
    <row r="171" spans="1:8">
      <c r="A171" s="20" t="s">
        <v>258</v>
      </c>
      <c r="B171" s="5" t="s">
        <v>13</v>
      </c>
      <c r="C171" s="5">
        <v>82900</v>
      </c>
      <c r="D171" s="4" t="s">
        <v>259</v>
      </c>
      <c r="E171" s="9">
        <v>0</v>
      </c>
      <c r="F171" s="84">
        <v>0</v>
      </c>
      <c r="G171" s="84">
        <v>0</v>
      </c>
      <c r="H171" s="84">
        <f t="shared" si="2"/>
        <v>0</v>
      </c>
    </row>
    <row r="172" spans="1:8">
      <c r="A172" s="20" t="s">
        <v>260</v>
      </c>
      <c r="B172" s="5" t="s">
        <v>13</v>
      </c>
      <c r="C172" s="5">
        <v>82900</v>
      </c>
      <c r="D172" s="4" t="s">
        <v>261</v>
      </c>
      <c r="E172" s="9">
        <v>198000</v>
      </c>
      <c r="F172" s="84">
        <v>0</v>
      </c>
      <c r="G172" s="84">
        <v>0</v>
      </c>
      <c r="H172" s="84">
        <f t="shared" si="2"/>
        <v>198000</v>
      </c>
    </row>
    <row r="173" spans="1:8">
      <c r="A173" s="20" t="s">
        <v>262</v>
      </c>
      <c r="B173" s="5" t="s">
        <v>13</v>
      </c>
      <c r="C173" s="5">
        <v>82900</v>
      </c>
      <c r="D173" s="4" t="s">
        <v>263</v>
      </c>
      <c r="E173" s="9">
        <v>4477140</v>
      </c>
      <c r="F173" s="84">
        <v>387000</v>
      </c>
      <c r="G173" s="84">
        <v>0</v>
      </c>
      <c r="H173" s="84">
        <f t="shared" si="2"/>
        <v>4864140</v>
      </c>
    </row>
    <row r="174" spans="1:8">
      <c r="A174" s="20" t="s">
        <v>264</v>
      </c>
      <c r="B174" s="5" t="s">
        <v>13</v>
      </c>
      <c r="C174" s="5">
        <v>82900</v>
      </c>
      <c r="D174" s="4" t="s">
        <v>265</v>
      </c>
      <c r="E174" s="9">
        <v>0</v>
      </c>
      <c r="F174" s="84">
        <v>0</v>
      </c>
      <c r="G174" s="84">
        <v>0</v>
      </c>
      <c r="H174" s="84">
        <f t="shared" si="2"/>
        <v>0</v>
      </c>
    </row>
    <row r="175" spans="1:8">
      <c r="A175" s="20" t="s">
        <v>266</v>
      </c>
      <c r="B175" s="5" t="s">
        <v>13</v>
      </c>
      <c r="C175" s="5">
        <v>82900</v>
      </c>
      <c r="D175" s="4" t="s">
        <v>267</v>
      </c>
      <c r="E175" s="9">
        <v>1767109</v>
      </c>
      <c r="F175" s="84">
        <v>160000</v>
      </c>
      <c r="G175" s="84">
        <v>0</v>
      </c>
      <c r="H175" s="84">
        <f t="shared" si="2"/>
        <v>1927109</v>
      </c>
    </row>
    <row r="176" spans="1:8">
      <c r="A176" s="20">
        <v>784620</v>
      </c>
      <c r="B176" s="5" t="s">
        <v>13</v>
      </c>
      <c r="C176" s="5">
        <v>82600</v>
      </c>
      <c r="D176" s="4" t="s">
        <v>268</v>
      </c>
      <c r="E176" s="9">
        <v>8000</v>
      </c>
      <c r="F176" s="84">
        <v>0</v>
      </c>
      <c r="G176" s="84">
        <v>0</v>
      </c>
      <c r="H176" s="84">
        <f t="shared" si="2"/>
        <v>8000</v>
      </c>
    </row>
    <row r="177" spans="1:8">
      <c r="A177" s="20" t="s">
        <v>269</v>
      </c>
      <c r="B177" s="5" t="s">
        <v>13</v>
      </c>
      <c r="C177" s="5"/>
      <c r="D177" s="4" t="s">
        <v>270</v>
      </c>
      <c r="E177" s="9">
        <v>0</v>
      </c>
      <c r="F177" s="84">
        <v>0</v>
      </c>
      <c r="G177" s="84">
        <v>0</v>
      </c>
      <c r="H177" s="84">
        <f t="shared" si="2"/>
        <v>0</v>
      </c>
    </row>
    <row r="178" spans="1:8">
      <c r="A178" s="20">
        <v>784710</v>
      </c>
      <c r="B178" s="5" t="s">
        <v>13</v>
      </c>
      <c r="C178" s="5"/>
      <c r="D178" s="4" t="s">
        <v>271</v>
      </c>
      <c r="E178" s="9">
        <v>0</v>
      </c>
      <c r="F178" s="84">
        <v>0</v>
      </c>
      <c r="G178" s="84">
        <v>0</v>
      </c>
      <c r="H178" s="84">
        <f t="shared" si="2"/>
        <v>0</v>
      </c>
    </row>
    <row r="179" spans="1:8">
      <c r="A179" s="20">
        <v>784720</v>
      </c>
      <c r="B179" s="5" t="s">
        <v>13</v>
      </c>
      <c r="C179" s="5"/>
      <c r="D179" s="4" t="s">
        <v>272</v>
      </c>
      <c r="E179" s="9">
        <v>0</v>
      </c>
      <c r="F179" s="84">
        <v>0</v>
      </c>
      <c r="G179" s="84">
        <v>0</v>
      </c>
      <c r="H179" s="84">
        <f t="shared" si="2"/>
        <v>0</v>
      </c>
    </row>
    <row r="180" spans="1:8">
      <c r="A180" s="20">
        <v>784730</v>
      </c>
      <c r="B180" s="5" t="s">
        <v>13</v>
      </c>
      <c r="C180" s="5"/>
      <c r="D180" s="4" t="s">
        <v>273</v>
      </c>
      <c r="E180" s="9">
        <v>0</v>
      </c>
      <c r="F180" s="84">
        <v>0</v>
      </c>
      <c r="G180" s="84">
        <v>0</v>
      </c>
      <c r="H180" s="84">
        <f t="shared" si="2"/>
        <v>0</v>
      </c>
    </row>
    <row r="181" spans="1:8">
      <c r="A181" s="20">
        <v>784740</v>
      </c>
      <c r="B181" s="5" t="s">
        <v>13</v>
      </c>
      <c r="C181" s="5"/>
      <c r="D181" s="4" t="s">
        <v>274</v>
      </c>
      <c r="E181" s="9">
        <v>0</v>
      </c>
      <c r="F181" s="84">
        <v>0</v>
      </c>
      <c r="G181" s="84">
        <v>0</v>
      </c>
      <c r="H181" s="84">
        <f t="shared" si="2"/>
        <v>0</v>
      </c>
    </row>
    <row r="182" spans="1:8">
      <c r="A182" s="20">
        <v>784810</v>
      </c>
      <c r="B182" s="5" t="s">
        <v>13</v>
      </c>
      <c r="C182" s="5"/>
      <c r="D182" s="4" t="s">
        <v>275</v>
      </c>
      <c r="E182" s="9">
        <v>0</v>
      </c>
      <c r="F182" s="84">
        <v>0</v>
      </c>
      <c r="G182" s="84">
        <v>0</v>
      </c>
      <c r="H182" s="84">
        <f t="shared" si="2"/>
        <v>0</v>
      </c>
    </row>
    <row r="183" spans="1:8">
      <c r="A183" s="20">
        <v>784910</v>
      </c>
      <c r="B183" s="5" t="s">
        <v>13</v>
      </c>
      <c r="C183" s="5"/>
      <c r="D183" s="4" t="s">
        <v>276</v>
      </c>
      <c r="E183" s="9">
        <v>0</v>
      </c>
      <c r="F183" s="84">
        <v>0</v>
      </c>
      <c r="G183" s="84">
        <v>0</v>
      </c>
      <c r="H183" s="84">
        <f t="shared" si="2"/>
        <v>0</v>
      </c>
    </row>
    <row r="184" spans="1:8">
      <c r="A184" s="20" t="s">
        <v>277</v>
      </c>
      <c r="B184" s="5" t="s">
        <v>13</v>
      </c>
      <c r="C184" s="5"/>
      <c r="D184" s="4" t="s">
        <v>278</v>
      </c>
      <c r="E184" s="9">
        <v>0</v>
      </c>
      <c r="F184" s="84">
        <v>0</v>
      </c>
      <c r="G184" s="84">
        <v>0</v>
      </c>
      <c r="H184" s="84">
        <f t="shared" si="2"/>
        <v>0</v>
      </c>
    </row>
    <row r="185" spans="1:8">
      <c r="A185" s="20" t="s">
        <v>279</v>
      </c>
      <c r="B185" s="5" t="s">
        <v>13</v>
      </c>
      <c r="C185" s="5"/>
      <c r="D185" s="4" t="s">
        <v>280</v>
      </c>
      <c r="E185" s="9">
        <v>0</v>
      </c>
      <c r="F185" s="84">
        <v>0</v>
      </c>
      <c r="G185" s="84">
        <v>0</v>
      </c>
      <c r="H185" s="84">
        <f t="shared" si="2"/>
        <v>0</v>
      </c>
    </row>
    <row r="186" spans="1:8">
      <c r="A186" s="20" t="s">
        <v>281</v>
      </c>
      <c r="B186" s="5" t="s">
        <v>13</v>
      </c>
      <c r="C186" s="5"/>
      <c r="D186" s="4" t="s">
        <v>282</v>
      </c>
      <c r="E186" s="9">
        <v>0</v>
      </c>
      <c r="F186" s="84">
        <v>0</v>
      </c>
      <c r="G186" s="84">
        <v>0</v>
      </c>
      <c r="H186" s="84">
        <f t="shared" si="2"/>
        <v>0</v>
      </c>
    </row>
    <row r="187" spans="1:8">
      <c r="A187" s="20" t="s">
        <v>283</v>
      </c>
      <c r="B187" s="5" t="s">
        <v>13</v>
      </c>
      <c r="C187" s="5">
        <v>82700</v>
      </c>
      <c r="D187" s="4" t="s">
        <v>284</v>
      </c>
      <c r="E187" s="9">
        <v>37000</v>
      </c>
      <c r="F187" s="83">
        <v>0</v>
      </c>
      <c r="G187" s="83">
        <v>0</v>
      </c>
      <c r="H187" s="83">
        <f t="shared" si="2"/>
        <v>37000</v>
      </c>
    </row>
    <row r="188" spans="1:8">
      <c r="A188" s="20" t="s">
        <v>285</v>
      </c>
      <c r="B188" s="5" t="s">
        <v>13</v>
      </c>
      <c r="C188" s="5">
        <v>82700</v>
      </c>
      <c r="D188" s="4" t="s">
        <v>286</v>
      </c>
      <c r="E188" s="9">
        <v>0</v>
      </c>
      <c r="F188" s="84">
        <v>0</v>
      </c>
      <c r="G188" s="84">
        <v>0</v>
      </c>
      <c r="H188" s="84">
        <f t="shared" si="2"/>
        <v>0</v>
      </c>
    </row>
    <row r="189" spans="1:8">
      <c r="A189" s="20" t="s">
        <v>287</v>
      </c>
      <c r="B189" s="5" t="s">
        <v>13</v>
      </c>
      <c r="C189" s="5">
        <v>82700</v>
      </c>
      <c r="D189" s="4" t="s">
        <v>288</v>
      </c>
      <c r="E189" s="9">
        <v>80500</v>
      </c>
      <c r="F189" s="84">
        <v>0</v>
      </c>
      <c r="G189" s="84">
        <v>0</v>
      </c>
      <c r="H189" s="84">
        <f t="shared" si="2"/>
        <v>80500</v>
      </c>
    </row>
    <row r="190" spans="1:8">
      <c r="A190" s="20" t="s">
        <v>289</v>
      </c>
      <c r="B190" s="5" t="s">
        <v>13</v>
      </c>
      <c r="C190" s="5">
        <v>82700</v>
      </c>
      <c r="D190" s="4" t="s">
        <v>290</v>
      </c>
      <c r="E190" s="9">
        <v>62500</v>
      </c>
      <c r="F190" s="84">
        <v>0</v>
      </c>
      <c r="G190" s="84">
        <v>0</v>
      </c>
      <c r="H190" s="84">
        <f t="shared" si="2"/>
        <v>62500</v>
      </c>
    </row>
    <row r="191" spans="1:8">
      <c r="A191" s="20" t="s">
        <v>291</v>
      </c>
      <c r="B191" s="5" t="s">
        <v>13</v>
      </c>
      <c r="C191" s="5">
        <v>82700</v>
      </c>
      <c r="D191" s="4" t="s">
        <v>292</v>
      </c>
      <c r="E191" s="9">
        <v>0</v>
      </c>
      <c r="F191" s="84">
        <v>0</v>
      </c>
      <c r="G191" s="84">
        <v>0</v>
      </c>
      <c r="H191" s="84">
        <f t="shared" si="2"/>
        <v>0</v>
      </c>
    </row>
    <row r="192" spans="1:8">
      <c r="A192" s="20" t="s">
        <v>293</v>
      </c>
      <c r="B192" s="5" t="s">
        <v>13</v>
      </c>
      <c r="C192" s="5">
        <v>82700</v>
      </c>
      <c r="D192" s="4" t="s">
        <v>294</v>
      </c>
      <c r="E192" s="9">
        <v>28000</v>
      </c>
      <c r="F192" s="84">
        <v>0</v>
      </c>
      <c r="G192" s="84">
        <v>0</v>
      </c>
      <c r="H192" s="84">
        <f t="shared" si="2"/>
        <v>28000</v>
      </c>
    </row>
    <row r="193" spans="1:8">
      <c r="A193" s="20" t="s">
        <v>295</v>
      </c>
      <c r="B193" s="5" t="s">
        <v>13</v>
      </c>
      <c r="C193" s="5">
        <v>83100</v>
      </c>
      <c r="D193" s="4" t="s">
        <v>296</v>
      </c>
      <c r="E193" s="9">
        <v>0</v>
      </c>
      <c r="F193" s="84">
        <v>0</v>
      </c>
      <c r="G193" s="84">
        <v>0</v>
      </c>
      <c r="H193" s="84">
        <f t="shared" si="2"/>
        <v>0</v>
      </c>
    </row>
    <row r="194" spans="1:8">
      <c r="A194" s="20" t="s">
        <v>297</v>
      </c>
      <c r="B194" s="5" t="s">
        <v>13</v>
      </c>
      <c r="C194" s="5">
        <v>83100</v>
      </c>
      <c r="D194" s="4" t="s">
        <v>298</v>
      </c>
      <c r="E194" s="9">
        <v>0</v>
      </c>
      <c r="F194" s="84">
        <v>0</v>
      </c>
      <c r="G194" s="84">
        <v>0</v>
      </c>
      <c r="H194" s="84">
        <f t="shared" si="2"/>
        <v>0</v>
      </c>
    </row>
    <row r="195" spans="1:8">
      <c r="A195" s="20" t="s">
        <v>299</v>
      </c>
      <c r="B195" s="5" t="s">
        <v>13</v>
      </c>
      <c r="C195" s="5">
        <v>83100</v>
      </c>
      <c r="D195" s="4" t="s">
        <v>300</v>
      </c>
      <c r="E195" s="9">
        <v>71683950</v>
      </c>
      <c r="F195" s="84">
        <v>4664845</v>
      </c>
      <c r="G195" s="84">
        <v>0</v>
      </c>
      <c r="H195" s="84">
        <f t="shared" si="2"/>
        <v>76348795</v>
      </c>
    </row>
    <row r="196" spans="1:8">
      <c r="A196" s="20" t="s">
        <v>301</v>
      </c>
      <c r="B196" s="5" t="s">
        <v>13</v>
      </c>
      <c r="C196" s="5">
        <v>83101</v>
      </c>
      <c r="D196" s="4" t="s">
        <v>302</v>
      </c>
      <c r="E196" s="9">
        <v>0</v>
      </c>
      <c r="F196" s="84">
        <v>0</v>
      </c>
      <c r="G196" s="84">
        <v>0</v>
      </c>
      <c r="H196" s="84">
        <f t="shared" si="2"/>
        <v>0</v>
      </c>
    </row>
    <row r="197" spans="1:8">
      <c r="A197" s="20" t="s">
        <v>303</v>
      </c>
      <c r="B197" s="5" t="s">
        <v>13</v>
      </c>
      <c r="C197" s="5">
        <v>83101</v>
      </c>
      <c r="D197" s="4" t="s">
        <v>304</v>
      </c>
      <c r="E197" s="9">
        <v>0</v>
      </c>
      <c r="F197" s="84">
        <v>0</v>
      </c>
      <c r="G197" s="84">
        <v>0</v>
      </c>
      <c r="H197" s="84">
        <f t="shared" si="2"/>
        <v>0</v>
      </c>
    </row>
    <row r="198" spans="1:8">
      <c r="A198" s="20" t="s">
        <v>305</v>
      </c>
      <c r="B198" s="5" t="s">
        <v>13</v>
      </c>
      <c r="C198" s="5">
        <v>83101</v>
      </c>
      <c r="D198" s="4" t="s">
        <v>306</v>
      </c>
      <c r="E198" s="9">
        <v>0</v>
      </c>
      <c r="F198" s="84">
        <v>0</v>
      </c>
      <c r="G198" s="84">
        <v>0</v>
      </c>
      <c r="H198" s="84">
        <f t="shared" si="2"/>
        <v>0</v>
      </c>
    </row>
    <row r="199" spans="1:8">
      <c r="A199" s="20" t="s">
        <v>307</v>
      </c>
      <c r="B199" s="5" t="s">
        <v>13</v>
      </c>
      <c r="C199" s="5">
        <v>83101</v>
      </c>
      <c r="D199" s="4" t="s">
        <v>308</v>
      </c>
      <c r="E199" s="9">
        <v>0</v>
      </c>
      <c r="F199" s="84">
        <v>0</v>
      </c>
      <c r="G199" s="84">
        <v>0</v>
      </c>
      <c r="H199" s="84">
        <f t="shared" si="2"/>
        <v>0</v>
      </c>
    </row>
    <row r="200" spans="1:8">
      <c r="A200" s="20" t="s">
        <v>309</v>
      </c>
      <c r="B200" s="5" t="s">
        <v>13</v>
      </c>
      <c r="C200" s="5">
        <v>83101</v>
      </c>
      <c r="D200" s="4" t="s">
        <v>310</v>
      </c>
      <c r="E200" s="9">
        <v>0</v>
      </c>
      <c r="F200" s="84">
        <v>0</v>
      </c>
      <c r="G200" s="84">
        <v>0</v>
      </c>
      <c r="H200" s="84">
        <f t="shared" si="2"/>
        <v>0</v>
      </c>
    </row>
    <row r="201" spans="1:8">
      <c r="A201" s="20" t="s">
        <v>311</v>
      </c>
      <c r="B201" s="5" t="s">
        <v>13</v>
      </c>
      <c r="C201" s="5">
        <v>83101</v>
      </c>
      <c r="D201" s="4" t="s">
        <v>312</v>
      </c>
      <c r="E201" s="9">
        <v>507000</v>
      </c>
      <c r="F201" s="84">
        <v>0</v>
      </c>
      <c r="G201" s="84">
        <v>0</v>
      </c>
      <c r="H201" s="84">
        <f t="shared" si="2"/>
        <v>507000</v>
      </c>
    </row>
    <row r="202" spans="1:8">
      <c r="A202" s="20" t="s">
        <v>313</v>
      </c>
      <c r="B202" s="5" t="s">
        <v>13</v>
      </c>
      <c r="C202" s="5">
        <v>83101</v>
      </c>
      <c r="D202" s="4" t="s">
        <v>314</v>
      </c>
      <c r="E202" s="9">
        <v>0</v>
      </c>
      <c r="F202" s="84">
        <v>0</v>
      </c>
      <c r="G202" s="84">
        <v>0</v>
      </c>
      <c r="H202" s="84">
        <f t="shared" si="2"/>
        <v>0</v>
      </c>
    </row>
    <row r="203" spans="1:8">
      <c r="A203" s="20">
        <v>785120</v>
      </c>
      <c r="B203" s="5" t="s">
        <v>13</v>
      </c>
      <c r="C203" s="5"/>
      <c r="D203" s="4" t="s">
        <v>315</v>
      </c>
      <c r="E203" s="9">
        <v>0</v>
      </c>
      <c r="F203" s="84">
        <v>0</v>
      </c>
      <c r="G203" s="84">
        <v>0</v>
      </c>
      <c r="H203" s="84">
        <f t="shared" si="2"/>
        <v>0</v>
      </c>
    </row>
    <row r="204" spans="1:8">
      <c r="A204" s="20" t="s">
        <v>316</v>
      </c>
      <c r="B204" s="5" t="s">
        <v>13</v>
      </c>
      <c r="C204" s="5"/>
      <c r="D204" s="4" t="s">
        <v>317</v>
      </c>
      <c r="E204" s="9">
        <v>0</v>
      </c>
      <c r="F204" s="84">
        <v>0</v>
      </c>
      <c r="G204" s="84">
        <v>0</v>
      </c>
      <c r="H204" s="84">
        <f t="shared" si="2"/>
        <v>0</v>
      </c>
    </row>
    <row r="205" spans="1:8">
      <c r="A205" s="20">
        <v>785210</v>
      </c>
      <c r="B205" s="5" t="s">
        <v>13</v>
      </c>
      <c r="C205" s="5"/>
      <c r="D205" s="4" t="s">
        <v>318</v>
      </c>
      <c r="E205" s="9">
        <v>0</v>
      </c>
      <c r="F205" s="84">
        <v>0</v>
      </c>
      <c r="G205" s="84">
        <v>0</v>
      </c>
      <c r="H205" s="84">
        <f t="shared" ref="H205:H268" si="3">E205+F205-G205</f>
        <v>0</v>
      </c>
    </row>
    <row r="206" spans="1:8">
      <c r="A206" s="20">
        <v>785220</v>
      </c>
      <c r="B206" s="5" t="s">
        <v>13</v>
      </c>
      <c r="C206" s="5">
        <v>82001</v>
      </c>
      <c r="D206" s="4" t="s">
        <v>319</v>
      </c>
      <c r="E206" s="9">
        <v>5560000</v>
      </c>
      <c r="F206" s="84">
        <v>5730000</v>
      </c>
      <c r="G206" s="84">
        <v>0</v>
      </c>
      <c r="H206" s="84">
        <f t="shared" si="3"/>
        <v>11290000</v>
      </c>
    </row>
    <row r="207" spans="1:8">
      <c r="A207" s="20">
        <v>785340</v>
      </c>
      <c r="B207" s="5" t="s">
        <v>13</v>
      </c>
      <c r="C207" s="5"/>
      <c r="D207" s="4" t="s">
        <v>320</v>
      </c>
      <c r="E207" s="9">
        <v>0</v>
      </c>
      <c r="F207" s="84">
        <v>0</v>
      </c>
      <c r="G207" s="84">
        <v>0</v>
      </c>
      <c r="H207" s="84">
        <f t="shared" si="3"/>
        <v>0</v>
      </c>
    </row>
    <row r="208" spans="1:8">
      <c r="A208" s="20">
        <v>785390</v>
      </c>
      <c r="B208" s="5" t="s">
        <v>13</v>
      </c>
      <c r="C208" s="5"/>
      <c r="D208" s="4" t="s">
        <v>321</v>
      </c>
      <c r="E208" s="9">
        <v>0</v>
      </c>
      <c r="F208" s="84">
        <v>0</v>
      </c>
      <c r="G208" s="84">
        <v>0</v>
      </c>
      <c r="H208" s="84">
        <f t="shared" si="3"/>
        <v>0</v>
      </c>
    </row>
    <row r="209" spans="1:8">
      <c r="A209" s="20">
        <v>785510</v>
      </c>
      <c r="B209" s="5" t="s">
        <v>13</v>
      </c>
      <c r="C209" s="5"/>
      <c r="D209" s="4" t="s">
        <v>322</v>
      </c>
      <c r="E209" s="9">
        <v>0</v>
      </c>
      <c r="F209" s="84">
        <v>0</v>
      </c>
      <c r="G209" s="84">
        <v>0</v>
      </c>
      <c r="H209" s="84">
        <f t="shared" si="3"/>
        <v>0</v>
      </c>
    </row>
    <row r="210" spans="1:8">
      <c r="A210" s="20">
        <v>785610</v>
      </c>
      <c r="B210" s="5" t="s">
        <v>13</v>
      </c>
      <c r="C210" s="5"/>
      <c r="D210" s="4" t="s">
        <v>323</v>
      </c>
      <c r="E210" s="9">
        <v>0</v>
      </c>
      <c r="F210" s="84">
        <v>0</v>
      </c>
      <c r="G210" s="84">
        <v>0</v>
      </c>
      <c r="H210" s="84">
        <f t="shared" si="3"/>
        <v>0</v>
      </c>
    </row>
    <row r="211" spans="1:8">
      <c r="A211" s="20">
        <v>785640</v>
      </c>
      <c r="B211" s="5" t="s">
        <v>13</v>
      </c>
      <c r="C211" s="5"/>
      <c r="D211" s="4" t="s">
        <v>324</v>
      </c>
      <c r="E211" s="9">
        <v>0</v>
      </c>
      <c r="F211" s="84">
        <v>0</v>
      </c>
      <c r="G211" s="84">
        <v>0</v>
      </c>
      <c r="H211" s="84">
        <f t="shared" si="3"/>
        <v>0</v>
      </c>
    </row>
    <row r="212" spans="1:8">
      <c r="A212" s="20" t="s">
        <v>325</v>
      </c>
      <c r="B212" s="5" t="s">
        <v>13</v>
      </c>
      <c r="C212" s="5">
        <v>83701</v>
      </c>
      <c r="D212" s="4" t="s">
        <v>326</v>
      </c>
      <c r="E212" s="9">
        <v>9380</v>
      </c>
      <c r="F212" s="84">
        <v>0</v>
      </c>
      <c r="G212" s="84">
        <v>0</v>
      </c>
      <c r="H212" s="84">
        <f t="shared" si="3"/>
        <v>9380</v>
      </c>
    </row>
    <row r="213" spans="1:8">
      <c r="A213" s="20" t="s">
        <v>327</v>
      </c>
      <c r="B213" s="5" t="s">
        <v>13</v>
      </c>
      <c r="C213" s="5">
        <v>83701</v>
      </c>
      <c r="D213" s="4" t="s">
        <v>328</v>
      </c>
      <c r="E213" s="9">
        <v>0</v>
      </c>
      <c r="F213" s="84">
        <v>0</v>
      </c>
      <c r="G213" s="84">
        <v>0</v>
      </c>
      <c r="H213" s="84">
        <f t="shared" si="3"/>
        <v>0</v>
      </c>
    </row>
    <row r="214" spans="1:8">
      <c r="A214" s="20" t="s">
        <v>329</v>
      </c>
      <c r="B214" s="5" t="s">
        <v>13</v>
      </c>
      <c r="C214" s="5">
        <v>83701</v>
      </c>
      <c r="D214" s="4" t="s">
        <v>330</v>
      </c>
      <c r="E214" s="9">
        <v>0</v>
      </c>
      <c r="F214" s="84">
        <v>0</v>
      </c>
      <c r="G214" s="84">
        <v>0</v>
      </c>
      <c r="H214" s="84">
        <f t="shared" si="3"/>
        <v>0</v>
      </c>
    </row>
    <row r="215" spans="1:8">
      <c r="A215" s="20" t="s">
        <v>331</v>
      </c>
      <c r="B215" s="5" t="s">
        <v>13</v>
      </c>
      <c r="C215" s="5">
        <v>83701</v>
      </c>
      <c r="D215" s="4" t="s">
        <v>332</v>
      </c>
      <c r="E215" s="9">
        <v>0</v>
      </c>
      <c r="F215" s="84">
        <v>0</v>
      </c>
      <c r="G215" s="84">
        <v>0</v>
      </c>
      <c r="H215" s="84">
        <f t="shared" si="3"/>
        <v>0</v>
      </c>
    </row>
    <row r="216" spans="1:8">
      <c r="A216" s="20" t="s">
        <v>718</v>
      </c>
      <c r="B216" s="5" t="s">
        <v>13</v>
      </c>
      <c r="C216" s="5">
        <v>83701</v>
      </c>
      <c r="D216" s="4" t="s">
        <v>719</v>
      </c>
      <c r="E216" s="9">
        <v>0</v>
      </c>
      <c r="F216" s="84">
        <v>0</v>
      </c>
      <c r="G216" s="84">
        <v>0</v>
      </c>
      <c r="H216" s="84">
        <f t="shared" si="3"/>
        <v>0</v>
      </c>
    </row>
    <row r="217" spans="1:8">
      <c r="A217" s="20" t="s">
        <v>335</v>
      </c>
      <c r="B217" s="5" t="s">
        <v>13</v>
      </c>
      <c r="C217" s="5">
        <v>83701</v>
      </c>
      <c r="D217" s="4" t="s">
        <v>336</v>
      </c>
      <c r="E217" s="9">
        <v>0</v>
      </c>
      <c r="F217" s="84">
        <v>0</v>
      </c>
      <c r="G217" s="84">
        <v>0</v>
      </c>
      <c r="H217" s="84">
        <f t="shared" si="3"/>
        <v>0</v>
      </c>
    </row>
    <row r="218" spans="1:8">
      <c r="A218" s="20" t="s">
        <v>337</v>
      </c>
      <c r="B218" s="5" t="s">
        <v>13</v>
      </c>
      <c r="C218" s="5"/>
      <c r="D218" s="4" t="s">
        <v>338</v>
      </c>
      <c r="E218" s="9">
        <v>0</v>
      </c>
      <c r="F218" s="84">
        <v>0</v>
      </c>
      <c r="G218" s="84">
        <v>0</v>
      </c>
      <c r="H218" s="84">
        <f t="shared" si="3"/>
        <v>0</v>
      </c>
    </row>
    <row r="219" spans="1:8">
      <c r="A219" s="20" t="s">
        <v>333</v>
      </c>
      <c r="B219" s="5" t="s">
        <v>13</v>
      </c>
      <c r="C219" s="5">
        <v>83701</v>
      </c>
      <c r="D219" s="4" t="s">
        <v>334</v>
      </c>
      <c r="E219" s="9">
        <v>1018880</v>
      </c>
      <c r="F219" s="84">
        <v>10700</v>
      </c>
      <c r="G219" s="84">
        <v>0</v>
      </c>
      <c r="H219" s="84">
        <f t="shared" si="3"/>
        <v>1029580</v>
      </c>
    </row>
    <row r="220" spans="1:8">
      <c r="A220" s="20" t="s">
        <v>339</v>
      </c>
      <c r="B220" s="5" t="s">
        <v>13</v>
      </c>
      <c r="C220" s="5">
        <v>83701</v>
      </c>
      <c r="D220" s="4" t="s">
        <v>340</v>
      </c>
      <c r="E220" s="9">
        <v>0</v>
      </c>
      <c r="F220" s="84">
        <v>0</v>
      </c>
      <c r="G220" s="84">
        <v>0</v>
      </c>
      <c r="H220" s="84">
        <f t="shared" si="3"/>
        <v>0</v>
      </c>
    </row>
    <row r="221" spans="1:8">
      <c r="A221" s="20">
        <v>785820</v>
      </c>
      <c r="B221" s="5" t="s">
        <v>13</v>
      </c>
      <c r="C221" s="5"/>
      <c r="D221" s="4" t="s">
        <v>341</v>
      </c>
      <c r="E221" s="9">
        <v>0</v>
      </c>
      <c r="F221" s="84">
        <v>0</v>
      </c>
      <c r="G221" s="84">
        <v>0</v>
      </c>
      <c r="H221" s="84">
        <f t="shared" si="3"/>
        <v>0</v>
      </c>
    </row>
    <row r="222" spans="1:8">
      <c r="A222" s="20" t="s">
        <v>342</v>
      </c>
      <c r="B222" s="5" t="s">
        <v>13</v>
      </c>
      <c r="C222" s="5"/>
      <c r="D222" s="4" t="s">
        <v>343</v>
      </c>
      <c r="E222" s="9">
        <v>0</v>
      </c>
      <c r="F222" s="84">
        <v>0</v>
      </c>
      <c r="G222" s="84">
        <v>0</v>
      </c>
      <c r="H222" s="84">
        <f t="shared" si="3"/>
        <v>0</v>
      </c>
    </row>
    <row r="223" spans="1:8">
      <c r="A223" s="20" t="s">
        <v>344</v>
      </c>
      <c r="B223" s="5" t="s">
        <v>13</v>
      </c>
      <c r="C223" s="5"/>
      <c r="D223" s="4" t="s">
        <v>345</v>
      </c>
      <c r="E223" s="9">
        <v>0</v>
      </c>
      <c r="F223" s="84">
        <v>0</v>
      </c>
      <c r="G223" s="84">
        <v>0</v>
      </c>
      <c r="H223" s="84">
        <f t="shared" si="3"/>
        <v>0</v>
      </c>
    </row>
    <row r="224" spans="1:8">
      <c r="A224" s="20" t="s">
        <v>346</v>
      </c>
      <c r="B224" s="5" t="s">
        <v>13</v>
      </c>
      <c r="C224" s="5"/>
      <c r="D224" s="4" t="s">
        <v>347</v>
      </c>
      <c r="E224" s="9">
        <v>0</v>
      </c>
      <c r="F224" s="84">
        <v>0</v>
      </c>
      <c r="G224" s="84">
        <v>0</v>
      </c>
      <c r="H224" s="84">
        <f t="shared" si="3"/>
        <v>0</v>
      </c>
    </row>
    <row r="225" spans="1:8">
      <c r="A225" s="20" t="s">
        <v>348</v>
      </c>
      <c r="B225" s="5" t="s">
        <v>13</v>
      </c>
      <c r="C225" s="5"/>
      <c r="D225" s="4" t="s">
        <v>349</v>
      </c>
      <c r="E225" s="9">
        <v>0</v>
      </c>
      <c r="F225" s="84">
        <v>0</v>
      </c>
      <c r="G225" s="84">
        <v>0</v>
      </c>
      <c r="H225" s="84">
        <f t="shared" si="3"/>
        <v>0</v>
      </c>
    </row>
    <row r="226" spans="1:8">
      <c r="A226" s="20">
        <v>785910</v>
      </c>
      <c r="B226" s="5" t="s">
        <v>13</v>
      </c>
      <c r="C226" s="5"/>
      <c r="D226" s="4" t="s">
        <v>350</v>
      </c>
      <c r="E226" s="9">
        <v>0</v>
      </c>
      <c r="F226" s="84">
        <v>0</v>
      </c>
      <c r="G226" s="84">
        <v>0</v>
      </c>
      <c r="H226" s="84">
        <f t="shared" si="3"/>
        <v>0</v>
      </c>
    </row>
    <row r="227" spans="1:8">
      <c r="A227" s="20">
        <v>785920</v>
      </c>
      <c r="B227" s="5" t="s">
        <v>13</v>
      </c>
      <c r="C227" s="5"/>
      <c r="D227" s="4" t="s">
        <v>351</v>
      </c>
      <c r="E227" s="9">
        <v>0</v>
      </c>
      <c r="F227" s="84">
        <v>0</v>
      </c>
      <c r="G227" s="84">
        <v>0</v>
      </c>
      <c r="H227" s="84">
        <f t="shared" si="3"/>
        <v>0</v>
      </c>
    </row>
    <row r="228" spans="1:8">
      <c r="A228" s="20" t="s">
        <v>352</v>
      </c>
      <c r="B228" s="5" t="s">
        <v>13</v>
      </c>
      <c r="C228" s="5">
        <v>81501</v>
      </c>
      <c r="D228" s="4" t="s">
        <v>353</v>
      </c>
      <c r="E228" s="9">
        <v>0</v>
      </c>
      <c r="F228" s="84">
        <v>0</v>
      </c>
      <c r="G228" s="84">
        <v>0</v>
      </c>
      <c r="H228" s="84">
        <f t="shared" si="3"/>
        <v>0</v>
      </c>
    </row>
    <row r="229" spans="1:8">
      <c r="A229" s="20" t="s">
        <v>354</v>
      </c>
      <c r="B229" s="5" t="s">
        <v>13</v>
      </c>
      <c r="C229" s="5">
        <v>81501</v>
      </c>
      <c r="D229" s="4" t="s">
        <v>355</v>
      </c>
      <c r="E229" s="9">
        <v>0</v>
      </c>
      <c r="F229" s="84">
        <v>0</v>
      </c>
      <c r="G229" s="84">
        <v>0</v>
      </c>
      <c r="H229" s="84">
        <f t="shared" si="3"/>
        <v>0</v>
      </c>
    </row>
    <row r="230" spans="1:8">
      <c r="A230" s="20" t="s">
        <v>356</v>
      </c>
      <c r="B230" s="5" t="s">
        <v>13</v>
      </c>
      <c r="C230" s="5">
        <v>81501</v>
      </c>
      <c r="D230" s="4" t="s">
        <v>357</v>
      </c>
      <c r="E230" s="9">
        <v>0</v>
      </c>
      <c r="F230" s="84">
        <v>0</v>
      </c>
      <c r="G230" s="84">
        <v>0</v>
      </c>
      <c r="H230" s="84">
        <f t="shared" si="3"/>
        <v>0</v>
      </c>
    </row>
    <row r="231" spans="1:8">
      <c r="A231" s="20" t="s">
        <v>358</v>
      </c>
      <c r="B231" s="5" t="s">
        <v>13</v>
      </c>
      <c r="C231" s="5">
        <v>81501</v>
      </c>
      <c r="D231" s="4" t="s">
        <v>359</v>
      </c>
      <c r="E231" s="9">
        <v>0</v>
      </c>
      <c r="F231" s="84">
        <v>0</v>
      </c>
      <c r="G231" s="84">
        <v>0</v>
      </c>
      <c r="H231" s="84">
        <f t="shared" si="3"/>
        <v>0</v>
      </c>
    </row>
    <row r="232" spans="1:8">
      <c r="A232" s="20" t="s">
        <v>360</v>
      </c>
      <c r="B232" s="5" t="s">
        <v>13</v>
      </c>
      <c r="C232" s="5">
        <v>81501</v>
      </c>
      <c r="D232" s="4" t="s">
        <v>361</v>
      </c>
      <c r="E232" s="9">
        <v>0</v>
      </c>
      <c r="F232" s="84">
        <v>0</v>
      </c>
      <c r="G232" s="84">
        <v>0</v>
      </c>
      <c r="H232" s="84">
        <f t="shared" si="3"/>
        <v>0</v>
      </c>
    </row>
    <row r="233" spans="1:8">
      <c r="A233" s="20" t="s">
        <v>362</v>
      </c>
      <c r="B233" s="5" t="s">
        <v>13</v>
      </c>
      <c r="C233" s="5">
        <v>81501</v>
      </c>
      <c r="D233" s="4" t="s">
        <v>363</v>
      </c>
      <c r="E233" s="9">
        <v>2066254</v>
      </c>
      <c r="F233" s="84">
        <v>105000</v>
      </c>
      <c r="G233" s="84">
        <v>0</v>
      </c>
      <c r="H233" s="84">
        <f t="shared" si="3"/>
        <v>2171254</v>
      </c>
    </row>
    <row r="234" spans="1:8">
      <c r="A234" s="20" t="s">
        <v>364</v>
      </c>
      <c r="B234" s="5" t="s">
        <v>13</v>
      </c>
      <c r="C234" s="5">
        <v>81501</v>
      </c>
      <c r="D234" s="4" t="s">
        <v>365</v>
      </c>
      <c r="E234" s="9">
        <v>0</v>
      </c>
      <c r="F234" s="84">
        <v>0</v>
      </c>
      <c r="G234" s="84">
        <v>0</v>
      </c>
      <c r="H234" s="84">
        <f t="shared" si="3"/>
        <v>0</v>
      </c>
    </row>
    <row r="235" spans="1:8">
      <c r="A235" s="20" t="s">
        <v>366</v>
      </c>
      <c r="B235" s="5" t="s">
        <v>13</v>
      </c>
      <c r="C235" s="5">
        <v>81400</v>
      </c>
      <c r="D235" s="4" t="s">
        <v>367</v>
      </c>
      <c r="E235" s="9">
        <v>335500</v>
      </c>
      <c r="F235" s="84">
        <v>30500</v>
      </c>
      <c r="G235" s="84">
        <v>0</v>
      </c>
      <c r="H235" s="84">
        <f t="shared" si="3"/>
        <v>366000</v>
      </c>
    </row>
    <row r="236" spans="1:8">
      <c r="A236" s="20" t="s">
        <v>368</v>
      </c>
      <c r="B236" s="5" t="s">
        <v>13</v>
      </c>
      <c r="C236" s="5"/>
      <c r="D236" s="4" t="s">
        <v>369</v>
      </c>
      <c r="E236" s="9">
        <v>0</v>
      </c>
      <c r="F236" s="84">
        <v>0</v>
      </c>
      <c r="G236" s="84">
        <v>0</v>
      </c>
      <c r="H236" s="84">
        <f t="shared" si="3"/>
        <v>0</v>
      </c>
    </row>
    <row r="237" spans="1:8">
      <c r="A237" s="20" t="s">
        <v>370</v>
      </c>
      <c r="B237" s="5" t="s">
        <v>13</v>
      </c>
      <c r="C237" s="5">
        <v>81402</v>
      </c>
      <c r="D237" s="4" t="s">
        <v>371</v>
      </c>
      <c r="E237" s="9">
        <v>1475936</v>
      </c>
      <c r="F237" s="84">
        <v>350592</v>
      </c>
      <c r="G237" s="84">
        <v>0</v>
      </c>
      <c r="H237" s="84">
        <f t="shared" si="3"/>
        <v>1826528</v>
      </c>
    </row>
    <row r="238" spans="1:8">
      <c r="A238" s="20" t="s">
        <v>372</v>
      </c>
      <c r="B238" s="5" t="s">
        <v>13</v>
      </c>
      <c r="C238" s="5">
        <v>81402</v>
      </c>
      <c r="D238" s="4" t="s">
        <v>373</v>
      </c>
      <c r="E238" s="9">
        <v>0</v>
      </c>
      <c r="F238" s="84">
        <v>0</v>
      </c>
      <c r="G238" s="84">
        <v>0</v>
      </c>
      <c r="H238" s="84">
        <f t="shared" si="3"/>
        <v>0</v>
      </c>
    </row>
    <row r="239" spans="1:8">
      <c r="A239" s="20" t="s">
        <v>374</v>
      </c>
      <c r="B239" s="5" t="s">
        <v>13</v>
      </c>
      <c r="C239" s="5">
        <v>81402</v>
      </c>
      <c r="D239" s="4" t="s">
        <v>375</v>
      </c>
      <c r="E239" s="9">
        <v>0</v>
      </c>
      <c r="F239" s="84">
        <v>0</v>
      </c>
      <c r="G239" s="84">
        <v>0</v>
      </c>
      <c r="H239" s="84">
        <f t="shared" si="3"/>
        <v>0</v>
      </c>
    </row>
    <row r="240" spans="1:8">
      <c r="A240" s="20" t="s">
        <v>376</v>
      </c>
      <c r="B240" s="5" t="s">
        <v>13</v>
      </c>
      <c r="C240" s="5">
        <v>81402</v>
      </c>
      <c r="D240" s="4" t="s">
        <v>377</v>
      </c>
      <c r="E240" s="9">
        <v>590390</v>
      </c>
      <c r="F240" s="84">
        <v>35490</v>
      </c>
      <c r="G240" s="84">
        <v>0</v>
      </c>
      <c r="H240" s="84">
        <f t="shared" si="3"/>
        <v>625880</v>
      </c>
    </row>
    <row r="241" spans="1:8">
      <c r="A241" s="20" t="s">
        <v>378</v>
      </c>
      <c r="B241" s="5" t="s">
        <v>13</v>
      </c>
      <c r="C241" s="5">
        <v>81402</v>
      </c>
      <c r="D241" s="4" t="s">
        <v>379</v>
      </c>
      <c r="E241" s="9">
        <v>579832</v>
      </c>
      <c r="F241" s="84">
        <v>52712</v>
      </c>
      <c r="G241" s="84">
        <v>0</v>
      </c>
      <c r="H241" s="84">
        <f t="shared" si="3"/>
        <v>632544</v>
      </c>
    </row>
    <row r="242" spans="1:8">
      <c r="A242" s="20" t="s">
        <v>380</v>
      </c>
      <c r="B242" s="5" t="s">
        <v>13</v>
      </c>
      <c r="C242" s="5">
        <v>81402</v>
      </c>
      <c r="D242" s="4" t="s">
        <v>381</v>
      </c>
      <c r="E242" s="9">
        <v>790016</v>
      </c>
      <c r="F242" s="84">
        <v>52712</v>
      </c>
      <c r="G242" s="84">
        <v>0</v>
      </c>
      <c r="H242" s="84">
        <f t="shared" si="3"/>
        <v>842728</v>
      </c>
    </row>
    <row r="243" spans="1:8">
      <c r="A243" s="20" t="s">
        <v>382</v>
      </c>
      <c r="B243" s="5" t="s">
        <v>13</v>
      </c>
      <c r="C243" s="5">
        <v>81402</v>
      </c>
      <c r="D243" s="4" t="s">
        <v>383</v>
      </c>
      <c r="E243" s="9">
        <v>500272</v>
      </c>
      <c r="F243" s="84">
        <v>51814</v>
      </c>
      <c r="G243" s="84">
        <v>0</v>
      </c>
      <c r="H243" s="84">
        <f t="shared" si="3"/>
        <v>552086</v>
      </c>
    </row>
    <row r="244" spans="1:8">
      <c r="A244" s="20" t="s">
        <v>384</v>
      </c>
      <c r="B244" s="5" t="s">
        <v>13</v>
      </c>
      <c r="C244" s="5">
        <v>81402</v>
      </c>
      <c r="D244" s="4" t="s">
        <v>385</v>
      </c>
      <c r="E244" s="9">
        <v>1606195</v>
      </c>
      <c r="F244" s="84">
        <v>105424</v>
      </c>
      <c r="G244" s="84">
        <v>158136</v>
      </c>
      <c r="H244" s="84">
        <f t="shared" si="3"/>
        <v>1553483</v>
      </c>
    </row>
    <row r="245" spans="1:8">
      <c r="A245" s="20" t="s">
        <v>386</v>
      </c>
      <c r="B245" s="5" t="s">
        <v>13</v>
      </c>
      <c r="C245" s="5">
        <v>81403</v>
      </c>
      <c r="D245" s="4" t="s">
        <v>387</v>
      </c>
      <c r="E245" s="9">
        <v>5100</v>
      </c>
      <c r="F245" s="84">
        <v>0</v>
      </c>
      <c r="G245" s="84">
        <v>0</v>
      </c>
      <c r="H245" s="84">
        <f t="shared" si="3"/>
        <v>5100</v>
      </c>
    </row>
    <row r="246" spans="1:8">
      <c r="A246" s="20" t="s">
        <v>388</v>
      </c>
      <c r="B246" s="5" t="s">
        <v>13</v>
      </c>
      <c r="C246" s="5">
        <v>81403</v>
      </c>
      <c r="D246" s="4" t="s">
        <v>389</v>
      </c>
      <c r="E246" s="9">
        <v>0</v>
      </c>
      <c r="F246" s="84">
        <v>0</v>
      </c>
      <c r="G246" s="84">
        <v>0</v>
      </c>
      <c r="H246" s="84">
        <f t="shared" si="3"/>
        <v>0</v>
      </c>
    </row>
    <row r="247" spans="1:8">
      <c r="A247" s="20" t="s">
        <v>390</v>
      </c>
      <c r="B247" s="5" t="s">
        <v>13</v>
      </c>
      <c r="C247" s="5">
        <v>81403</v>
      </c>
      <c r="D247" s="4" t="s">
        <v>391</v>
      </c>
      <c r="E247" s="9">
        <v>0</v>
      </c>
      <c r="F247" s="84">
        <v>0</v>
      </c>
      <c r="G247" s="84">
        <v>0</v>
      </c>
      <c r="H247" s="84">
        <f t="shared" si="3"/>
        <v>0</v>
      </c>
    </row>
    <row r="248" spans="1:8">
      <c r="A248" s="20" t="s">
        <v>392</v>
      </c>
      <c r="B248" s="5" t="s">
        <v>13</v>
      </c>
      <c r="C248" s="5">
        <v>81403</v>
      </c>
      <c r="D248" s="4" t="s">
        <v>393</v>
      </c>
      <c r="E248" s="9">
        <v>0</v>
      </c>
      <c r="F248" s="84">
        <v>0</v>
      </c>
      <c r="G248" s="84">
        <v>0</v>
      </c>
      <c r="H248" s="84">
        <f t="shared" si="3"/>
        <v>0</v>
      </c>
    </row>
    <row r="249" spans="1:8">
      <c r="A249" s="20" t="s">
        <v>394</v>
      </c>
      <c r="B249" s="5" t="s">
        <v>13</v>
      </c>
      <c r="C249" s="5">
        <v>81403</v>
      </c>
      <c r="D249" s="4" t="s">
        <v>395</v>
      </c>
      <c r="E249" s="9">
        <v>32600</v>
      </c>
      <c r="F249" s="84">
        <v>4500</v>
      </c>
      <c r="G249" s="84">
        <v>0</v>
      </c>
      <c r="H249" s="84">
        <f t="shared" si="3"/>
        <v>37100</v>
      </c>
    </row>
    <row r="250" spans="1:8">
      <c r="A250" s="20" t="s">
        <v>396</v>
      </c>
      <c r="B250" s="5" t="s">
        <v>13</v>
      </c>
      <c r="C250" s="5">
        <v>81403</v>
      </c>
      <c r="D250" s="4" t="s">
        <v>397</v>
      </c>
      <c r="E250" s="9">
        <v>3860</v>
      </c>
      <c r="F250" s="84">
        <v>0</v>
      </c>
      <c r="G250" s="84">
        <v>0</v>
      </c>
      <c r="H250" s="84">
        <f t="shared" si="3"/>
        <v>3860</v>
      </c>
    </row>
    <row r="251" spans="1:8">
      <c r="A251" s="20" t="s">
        <v>398</v>
      </c>
      <c r="B251" s="5" t="s">
        <v>13</v>
      </c>
      <c r="C251" s="5">
        <v>81403</v>
      </c>
      <c r="D251" s="4" t="s">
        <v>399</v>
      </c>
      <c r="E251" s="9">
        <v>0</v>
      </c>
      <c r="F251" s="84">
        <v>0</v>
      </c>
      <c r="G251" s="84">
        <v>0</v>
      </c>
      <c r="H251" s="84">
        <f t="shared" si="3"/>
        <v>0</v>
      </c>
    </row>
    <row r="252" spans="1:8">
      <c r="A252" s="20" t="s">
        <v>400</v>
      </c>
      <c r="B252" s="5" t="s">
        <v>13</v>
      </c>
      <c r="C252" s="5">
        <v>81403</v>
      </c>
      <c r="D252" s="4" t="s">
        <v>401</v>
      </c>
      <c r="E252" s="9">
        <v>0</v>
      </c>
      <c r="F252" s="84">
        <v>0</v>
      </c>
      <c r="G252" s="84">
        <v>0</v>
      </c>
      <c r="H252" s="84">
        <f t="shared" si="3"/>
        <v>0</v>
      </c>
    </row>
    <row r="253" spans="1:8">
      <c r="A253" s="20" t="s">
        <v>402</v>
      </c>
      <c r="B253" s="5" t="s">
        <v>13</v>
      </c>
      <c r="C253" s="5"/>
      <c r="D253" s="4" t="s">
        <v>403</v>
      </c>
      <c r="E253" s="9">
        <v>0</v>
      </c>
      <c r="F253" s="84">
        <v>0</v>
      </c>
      <c r="G253" s="84">
        <v>0</v>
      </c>
      <c r="H253" s="84">
        <f t="shared" si="3"/>
        <v>0</v>
      </c>
    </row>
    <row r="254" spans="1:8">
      <c r="A254" s="20" t="s">
        <v>404</v>
      </c>
      <c r="B254" s="5" t="s">
        <v>13</v>
      </c>
      <c r="C254" s="5"/>
      <c r="D254" s="4" t="s">
        <v>405</v>
      </c>
      <c r="E254" s="9">
        <v>0</v>
      </c>
      <c r="F254" s="84">
        <v>0</v>
      </c>
      <c r="G254" s="84">
        <v>0</v>
      </c>
      <c r="H254" s="84">
        <f t="shared" si="3"/>
        <v>0</v>
      </c>
    </row>
    <row r="255" spans="1:8">
      <c r="A255" s="20">
        <v>786110</v>
      </c>
      <c r="B255" s="5" t="s">
        <v>13</v>
      </c>
      <c r="C255" s="5"/>
      <c r="D255" s="4" t="s">
        <v>406</v>
      </c>
      <c r="E255" s="9">
        <v>0</v>
      </c>
      <c r="F255" s="84">
        <v>0</v>
      </c>
      <c r="G255" s="84">
        <v>0</v>
      </c>
      <c r="H255" s="84">
        <f t="shared" si="3"/>
        <v>0</v>
      </c>
    </row>
    <row r="256" spans="1:8">
      <c r="A256" s="20">
        <v>786120</v>
      </c>
      <c r="B256" s="5" t="s">
        <v>13</v>
      </c>
      <c r="C256" s="5"/>
      <c r="D256" s="4" t="s">
        <v>407</v>
      </c>
      <c r="E256" s="9">
        <v>0</v>
      </c>
      <c r="F256" s="84">
        <v>0</v>
      </c>
      <c r="G256" s="84">
        <v>0</v>
      </c>
      <c r="H256" s="84">
        <f t="shared" si="3"/>
        <v>0</v>
      </c>
    </row>
    <row r="257" spans="1:8">
      <c r="A257" s="20">
        <v>786130</v>
      </c>
      <c r="B257" s="5" t="s">
        <v>13</v>
      </c>
      <c r="C257" s="5"/>
      <c r="D257" s="4" t="s">
        <v>408</v>
      </c>
      <c r="E257" s="9">
        <v>0</v>
      </c>
      <c r="F257" s="84">
        <v>0</v>
      </c>
      <c r="G257" s="84">
        <v>0</v>
      </c>
      <c r="H257" s="84">
        <f t="shared" si="3"/>
        <v>0</v>
      </c>
    </row>
    <row r="258" spans="1:8">
      <c r="A258" s="20">
        <v>786150</v>
      </c>
      <c r="B258" s="5" t="s">
        <v>13</v>
      </c>
      <c r="C258" s="5"/>
      <c r="D258" s="4" t="s">
        <v>409</v>
      </c>
      <c r="E258" s="9">
        <v>0</v>
      </c>
      <c r="F258" s="84">
        <v>0</v>
      </c>
      <c r="G258" s="84">
        <v>0</v>
      </c>
      <c r="H258" s="84">
        <f t="shared" si="3"/>
        <v>0</v>
      </c>
    </row>
    <row r="259" spans="1:8">
      <c r="A259" s="20">
        <v>786160</v>
      </c>
      <c r="B259" s="5" t="s">
        <v>13</v>
      </c>
      <c r="C259" s="5"/>
      <c r="D259" s="4" t="s">
        <v>410</v>
      </c>
      <c r="E259" s="9">
        <v>0</v>
      </c>
      <c r="F259" s="84">
        <v>0</v>
      </c>
      <c r="G259" s="84">
        <v>0</v>
      </c>
      <c r="H259" s="84">
        <f t="shared" si="3"/>
        <v>0</v>
      </c>
    </row>
    <row r="260" spans="1:8">
      <c r="A260" s="20" t="s">
        <v>411</v>
      </c>
      <c r="B260" s="5" t="s">
        <v>13</v>
      </c>
      <c r="C260" s="5"/>
      <c r="D260" s="4" t="s">
        <v>412</v>
      </c>
      <c r="E260" s="9">
        <v>0</v>
      </c>
      <c r="F260" s="84">
        <v>0</v>
      </c>
      <c r="G260" s="84">
        <v>0</v>
      </c>
      <c r="H260" s="84">
        <f t="shared" si="3"/>
        <v>0</v>
      </c>
    </row>
    <row r="261" spans="1:8">
      <c r="A261" s="20" t="s">
        <v>413</v>
      </c>
      <c r="B261" s="5" t="s">
        <v>13</v>
      </c>
      <c r="C261" s="5">
        <v>81204</v>
      </c>
      <c r="D261" s="4" t="s">
        <v>414</v>
      </c>
      <c r="E261" s="9">
        <v>1380610</v>
      </c>
      <c r="F261" s="84">
        <v>638899</v>
      </c>
      <c r="G261" s="84">
        <v>0</v>
      </c>
      <c r="H261" s="84">
        <f t="shared" si="3"/>
        <v>2019509</v>
      </c>
    </row>
    <row r="262" spans="1:8">
      <c r="A262" s="20" t="s">
        <v>415</v>
      </c>
      <c r="B262" s="5" t="s">
        <v>13</v>
      </c>
      <c r="C262" s="5">
        <v>81204</v>
      </c>
      <c r="D262" s="4" t="s">
        <v>416</v>
      </c>
      <c r="E262" s="9">
        <v>0</v>
      </c>
      <c r="F262" s="84">
        <v>0</v>
      </c>
      <c r="G262" s="84">
        <v>0</v>
      </c>
      <c r="H262" s="84">
        <f t="shared" si="3"/>
        <v>0</v>
      </c>
    </row>
    <row r="263" spans="1:8">
      <c r="A263" s="20" t="s">
        <v>417</v>
      </c>
      <c r="B263" s="5" t="s">
        <v>13</v>
      </c>
      <c r="C263" s="5">
        <v>81204</v>
      </c>
      <c r="D263" s="4" t="s">
        <v>418</v>
      </c>
      <c r="E263" s="9">
        <v>0</v>
      </c>
      <c r="F263" s="84">
        <v>0</v>
      </c>
      <c r="G263" s="84">
        <v>0</v>
      </c>
      <c r="H263" s="84">
        <f t="shared" si="3"/>
        <v>0</v>
      </c>
    </row>
    <row r="264" spans="1:8">
      <c r="A264" s="20" t="s">
        <v>419</v>
      </c>
      <c r="B264" s="5" t="s">
        <v>13</v>
      </c>
      <c r="C264" s="5">
        <v>81204</v>
      </c>
      <c r="D264" s="4" t="s">
        <v>420</v>
      </c>
      <c r="E264" s="9">
        <v>232000</v>
      </c>
      <c r="F264" s="84">
        <v>0</v>
      </c>
      <c r="G264" s="84">
        <v>0</v>
      </c>
      <c r="H264" s="84">
        <f t="shared" si="3"/>
        <v>232000</v>
      </c>
    </row>
    <row r="265" spans="1:8">
      <c r="A265" s="20" t="s">
        <v>421</v>
      </c>
      <c r="B265" s="5" t="s">
        <v>13</v>
      </c>
      <c r="C265" s="5">
        <v>81204</v>
      </c>
      <c r="D265" s="4" t="s">
        <v>422</v>
      </c>
      <c r="E265" s="9">
        <v>364200</v>
      </c>
      <c r="F265" s="84">
        <v>24300</v>
      </c>
      <c r="G265" s="84">
        <v>0</v>
      </c>
      <c r="H265" s="84">
        <f t="shared" si="3"/>
        <v>388500</v>
      </c>
    </row>
    <row r="266" spans="1:8">
      <c r="A266" s="20" t="s">
        <v>423</v>
      </c>
      <c r="B266" s="5" t="s">
        <v>13</v>
      </c>
      <c r="C266" s="5">
        <v>81204</v>
      </c>
      <c r="D266" s="4" t="s">
        <v>424</v>
      </c>
      <c r="E266" s="9">
        <v>546300</v>
      </c>
      <c r="F266" s="84">
        <v>10700</v>
      </c>
      <c r="G266" s="84">
        <v>0</v>
      </c>
      <c r="H266" s="84">
        <f t="shared" si="3"/>
        <v>557000</v>
      </c>
    </row>
    <row r="267" spans="1:8">
      <c r="A267" s="20" t="s">
        <v>425</v>
      </c>
      <c r="B267" s="5" t="s">
        <v>13</v>
      </c>
      <c r="C267" s="5">
        <v>81204</v>
      </c>
      <c r="D267" s="4" t="s">
        <v>426</v>
      </c>
      <c r="E267" s="9">
        <v>0</v>
      </c>
      <c r="F267" s="84">
        <v>30063</v>
      </c>
      <c r="G267" s="84">
        <v>0</v>
      </c>
      <c r="H267" s="84">
        <f t="shared" si="3"/>
        <v>30063</v>
      </c>
    </row>
    <row r="268" spans="1:8">
      <c r="A268" s="20" t="s">
        <v>427</v>
      </c>
      <c r="B268" s="5" t="s">
        <v>13</v>
      </c>
      <c r="C268" s="5">
        <v>81204</v>
      </c>
      <c r="D268" s="4" t="s">
        <v>428</v>
      </c>
      <c r="E268" s="9">
        <v>2433770</v>
      </c>
      <c r="F268" s="84">
        <v>0</v>
      </c>
      <c r="G268" s="84">
        <v>412180</v>
      </c>
      <c r="H268" s="84">
        <f t="shared" si="3"/>
        <v>2021590</v>
      </c>
    </row>
    <row r="269" spans="1:8">
      <c r="A269" s="20" t="s">
        <v>429</v>
      </c>
      <c r="B269" s="5" t="s">
        <v>13</v>
      </c>
      <c r="C269" s="5">
        <v>81205</v>
      </c>
      <c r="D269" s="4" t="s">
        <v>430</v>
      </c>
      <c r="E269" s="9">
        <v>2673970</v>
      </c>
      <c r="F269" s="84">
        <v>1820432</v>
      </c>
      <c r="G269" s="84">
        <v>0</v>
      </c>
      <c r="H269" s="84">
        <f t="shared" ref="H269:H333" si="4">E269+F269-G269</f>
        <v>4494402</v>
      </c>
    </row>
    <row r="270" spans="1:8">
      <c r="A270" s="20" t="s">
        <v>431</v>
      </c>
      <c r="B270" s="5" t="s">
        <v>13</v>
      </c>
      <c r="C270" s="5">
        <v>81205</v>
      </c>
      <c r="D270" s="4" t="s">
        <v>432</v>
      </c>
      <c r="E270" s="9">
        <v>0</v>
      </c>
      <c r="F270" s="84">
        <v>0</v>
      </c>
      <c r="G270" s="84">
        <v>0</v>
      </c>
      <c r="H270" s="84">
        <f t="shared" si="4"/>
        <v>0</v>
      </c>
    </row>
    <row r="271" spans="1:8">
      <c r="A271" s="20" t="s">
        <v>433</v>
      </c>
      <c r="B271" s="5" t="s">
        <v>13</v>
      </c>
      <c r="C271" s="5">
        <v>81205</v>
      </c>
      <c r="D271" s="4" t="s">
        <v>434</v>
      </c>
      <c r="E271" s="9">
        <v>0</v>
      </c>
      <c r="F271" s="84">
        <v>0</v>
      </c>
      <c r="G271" s="84">
        <v>0</v>
      </c>
      <c r="H271" s="84">
        <f t="shared" si="4"/>
        <v>0</v>
      </c>
    </row>
    <row r="272" spans="1:8">
      <c r="A272" s="20" t="s">
        <v>435</v>
      </c>
      <c r="B272" s="5" t="s">
        <v>13</v>
      </c>
      <c r="C272" s="5">
        <v>81205</v>
      </c>
      <c r="D272" s="4" t="s">
        <v>436</v>
      </c>
      <c r="E272" s="9">
        <v>0</v>
      </c>
      <c r="F272" s="84">
        <v>0</v>
      </c>
      <c r="G272" s="84">
        <v>0</v>
      </c>
      <c r="H272" s="84">
        <f t="shared" si="4"/>
        <v>0</v>
      </c>
    </row>
    <row r="273" spans="1:8">
      <c r="A273" s="20" t="s">
        <v>437</v>
      </c>
      <c r="B273" s="5" t="s">
        <v>13</v>
      </c>
      <c r="C273" s="5">
        <v>81205</v>
      </c>
      <c r="D273" s="4" t="s">
        <v>438</v>
      </c>
      <c r="E273" s="9">
        <v>1160380</v>
      </c>
      <c r="F273" s="84">
        <v>40200</v>
      </c>
      <c r="G273" s="84">
        <v>0</v>
      </c>
      <c r="H273" s="84">
        <f t="shared" si="4"/>
        <v>1200580</v>
      </c>
    </row>
    <row r="274" spans="1:8">
      <c r="A274" s="20" t="s">
        <v>439</v>
      </c>
      <c r="B274" s="5" t="s">
        <v>13</v>
      </c>
      <c r="C274" s="5">
        <v>81205</v>
      </c>
      <c r="D274" s="4" t="s">
        <v>440</v>
      </c>
      <c r="E274" s="9">
        <v>719550</v>
      </c>
      <c r="F274" s="84">
        <v>96100</v>
      </c>
      <c r="G274" s="84">
        <v>0</v>
      </c>
      <c r="H274" s="84">
        <f t="shared" si="4"/>
        <v>815650</v>
      </c>
    </row>
    <row r="275" spans="1:8">
      <c r="A275" s="20" t="s">
        <v>441</v>
      </c>
      <c r="B275" s="5" t="s">
        <v>13</v>
      </c>
      <c r="C275" s="5">
        <v>81205</v>
      </c>
      <c r="D275" s="4" t="s">
        <v>442</v>
      </c>
      <c r="E275" s="9">
        <v>0</v>
      </c>
      <c r="F275" s="84">
        <v>0</v>
      </c>
      <c r="G275" s="84">
        <v>0</v>
      </c>
      <c r="H275" s="84">
        <f t="shared" si="4"/>
        <v>0</v>
      </c>
    </row>
    <row r="276" spans="1:8">
      <c r="A276" s="20" t="s">
        <v>443</v>
      </c>
      <c r="B276" s="5" t="s">
        <v>13</v>
      </c>
      <c r="C276" s="5">
        <v>81205</v>
      </c>
      <c r="D276" s="4" t="s">
        <v>444</v>
      </c>
      <c r="E276" s="9">
        <v>2487640</v>
      </c>
      <c r="F276" s="84">
        <v>0</v>
      </c>
      <c r="G276" s="84">
        <v>618400</v>
      </c>
      <c r="H276" s="84">
        <f t="shared" si="4"/>
        <v>1869240</v>
      </c>
    </row>
    <row r="277" spans="1:8">
      <c r="A277" s="20" t="s">
        <v>445</v>
      </c>
      <c r="B277" s="5" t="s">
        <v>13</v>
      </c>
      <c r="C277" s="5">
        <v>81206</v>
      </c>
      <c r="D277" s="4" t="s">
        <v>446</v>
      </c>
      <c r="E277" s="9">
        <v>6490066</v>
      </c>
      <c r="F277" s="84">
        <v>1858961</v>
      </c>
      <c r="G277" s="84">
        <v>0</v>
      </c>
      <c r="H277" s="84">
        <f t="shared" si="4"/>
        <v>8349027</v>
      </c>
    </row>
    <row r="278" spans="1:8">
      <c r="A278" s="20" t="s">
        <v>447</v>
      </c>
      <c r="B278" s="5" t="s">
        <v>13</v>
      </c>
      <c r="C278" s="5">
        <v>81206</v>
      </c>
      <c r="D278" s="4" t="s">
        <v>448</v>
      </c>
      <c r="E278" s="9">
        <v>0</v>
      </c>
      <c r="F278" s="84">
        <v>0</v>
      </c>
      <c r="G278" s="84">
        <v>0</v>
      </c>
      <c r="H278" s="84">
        <f t="shared" si="4"/>
        <v>0</v>
      </c>
    </row>
    <row r="279" spans="1:8">
      <c r="A279" s="20" t="s">
        <v>449</v>
      </c>
      <c r="B279" s="5" t="s">
        <v>13</v>
      </c>
      <c r="C279" s="5">
        <v>81206</v>
      </c>
      <c r="D279" s="4" t="s">
        <v>450</v>
      </c>
      <c r="E279" s="9">
        <v>0</v>
      </c>
      <c r="F279" s="84">
        <v>0</v>
      </c>
      <c r="G279" s="84">
        <v>0</v>
      </c>
      <c r="H279" s="84">
        <f t="shared" si="4"/>
        <v>0</v>
      </c>
    </row>
    <row r="280" spans="1:8">
      <c r="A280" s="20" t="s">
        <v>451</v>
      </c>
      <c r="B280" s="5" t="s">
        <v>13</v>
      </c>
      <c r="C280" s="5">
        <v>81206</v>
      </c>
      <c r="D280" s="4" t="s">
        <v>452</v>
      </c>
      <c r="E280" s="9">
        <v>15730</v>
      </c>
      <c r="F280" s="84">
        <v>0</v>
      </c>
      <c r="G280" s="84">
        <v>0</v>
      </c>
      <c r="H280" s="84">
        <f t="shared" si="4"/>
        <v>15730</v>
      </c>
    </row>
    <row r="281" spans="1:8">
      <c r="A281" s="20" t="s">
        <v>453</v>
      </c>
      <c r="B281" s="5" t="s">
        <v>13</v>
      </c>
      <c r="C281" s="5">
        <v>81206</v>
      </c>
      <c r="D281" s="4" t="s">
        <v>454</v>
      </c>
      <c r="E281" s="9">
        <v>3494815</v>
      </c>
      <c r="F281" s="84">
        <v>259457</v>
      </c>
      <c r="G281" s="84">
        <v>0</v>
      </c>
      <c r="H281" s="84">
        <f t="shared" si="4"/>
        <v>3754272</v>
      </c>
    </row>
    <row r="282" spans="1:8">
      <c r="A282" s="20" t="s">
        <v>455</v>
      </c>
      <c r="B282" s="5" t="s">
        <v>13</v>
      </c>
      <c r="C282" s="5">
        <v>81206</v>
      </c>
      <c r="D282" s="4" t="s">
        <v>456</v>
      </c>
      <c r="E282" s="9">
        <v>0</v>
      </c>
      <c r="F282" s="84">
        <v>0</v>
      </c>
      <c r="G282" s="84">
        <v>0</v>
      </c>
      <c r="H282" s="84">
        <f t="shared" si="4"/>
        <v>0</v>
      </c>
    </row>
    <row r="283" spans="1:8">
      <c r="A283" s="20" t="s">
        <v>457</v>
      </c>
      <c r="B283" s="5" t="s">
        <v>13</v>
      </c>
      <c r="C283" s="5">
        <v>81206</v>
      </c>
      <c r="D283" s="4" t="s">
        <v>458</v>
      </c>
      <c r="E283" s="9">
        <v>0</v>
      </c>
      <c r="F283" s="84">
        <v>0</v>
      </c>
      <c r="G283" s="84">
        <v>0</v>
      </c>
      <c r="H283" s="84">
        <f t="shared" si="4"/>
        <v>0</v>
      </c>
    </row>
    <row r="284" spans="1:8">
      <c r="A284" s="20" t="s">
        <v>459</v>
      </c>
      <c r="B284" s="5" t="s">
        <v>13</v>
      </c>
      <c r="C284" s="5">
        <v>81206</v>
      </c>
      <c r="D284" s="4" t="s">
        <v>460</v>
      </c>
      <c r="E284" s="9">
        <v>8186342</v>
      </c>
      <c r="F284" s="84">
        <v>0</v>
      </c>
      <c r="G284" s="84">
        <v>904203</v>
      </c>
      <c r="H284" s="84">
        <f t="shared" si="4"/>
        <v>7282139</v>
      </c>
    </row>
    <row r="285" spans="1:8">
      <c r="A285" s="20" t="s">
        <v>461</v>
      </c>
      <c r="B285" s="5" t="s">
        <v>13</v>
      </c>
      <c r="C285" s="5">
        <v>81207</v>
      </c>
      <c r="D285" s="4" t="s">
        <v>462</v>
      </c>
      <c r="E285" s="9">
        <v>3414505</v>
      </c>
      <c r="F285" s="84">
        <v>1921326</v>
      </c>
      <c r="G285" s="84">
        <v>0</v>
      </c>
      <c r="H285" s="84">
        <f t="shared" si="4"/>
        <v>5335831</v>
      </c>
    </row>
    <row r="286" spans="1:8">
      <c r="A286" s="20" t="s">
        <v>463</v>
      </c>
      <c r="B286" s="5" t="s">
        <v>13</v>
      </c>
      <c r="C286" s="5">
        <v>81207</v>
      </c>
      <c r="D286" s="4" t="s">
        <v>464</v>
      </c>
      <c r="E286" s="9">
        <v>0</v>
      </c>
      <c r="F286" s="84">
        <v>0</v>
      </c>
      <c r="G286" s="84">
        <v>0</v>
      </c>
      <c r="H286" s="84">
        <f t="shared" si="4"/>
        <v>0</v>
      </c>
    </row>
    <row r="287" spans="1:8">
      <c r="A287" s="20" t="s">
        <v>465</v>
      </c>
      <c r="B287" s="5" t="s">
        <v>13</v>
      </c>
      <c r="C287" s="5">
        <v>81207</v>
      </c>
      <c r="D287" s="4" t="s">
        <v>466</v>
      </c>
      <c r="E287" s="9">
        <v>0</v>
      </c>
      <c r="F287" s="84">
        <v>0</v>
      </c>
      <c r="G287" s="84">
        <v>0</v>
      </c>
      <c r="H287" s="84">
        <f t="shared" si="4"/>
        <v>0</v>
      </c>
    </row>
    <row r="288" spans="1:8">
      <c r="A288" s="20" t="s">
        <v>467</v>
      </c>
      <c r="B288" s="5" t="s">
        <v>13</v>
      </c>
      <c r="C288" s="5">
        <v>81207</v>
      </c>
      <c r="D288" s="4" t="s">
        <v>468</v>
      </c>
      <c r="E288" s="9">
        <v>0</v>
      </c>
      <c r="F288" s="84">
        <v>0</v>
      </c>
      <c r="G288" s="84">
        <v>0</v>
      </c>
      <c r="H288" s="84">
        <f t="shared" si="4"/>
        <v>0</v>
      </c>
    </row>
    <row r="289" spans="1:8">
      <c r="A289" s="20" t="s">
        <v>469</v>
      </c>
      <c r="B289" s="5" t="s">
        <v>13</v>
      </c>
      <c r="C289" s="5">
        <v>81207</v>
      </c>
      <c r="D289" s="4" t="s">
        <v>470</v>
      </c>
      <c r="E289" s="9">
        <v>245601</v>
      </c>
      <c r="F289" s="84">
        <v>0</v>
      </c>
      <c r="G289" s="84">
        <v>0</v>
      </c>
      <c r="H289" s="84">
        <f t="shared" si="4"/>
        <v>245601</v>
      </c>
    </row>
    <row r="290" spans="1:8">
      <c r="A290" s="20" t="s">
        <v>471</v>
      </c>
      <c r="B290" s="5" t="s">
        <v>13</v>
      </c>
      <c r="C290" s="5">
        <v>81207</v>
      </c>
      <c r="D290" s="4" t="s">
        <v>472</v>
      </c>
      <c r="E290" s="9">
        <v>173500</v>
      </c>
      <c r="F290" s="84">
        <v>0</v>
      </c>
      <c r="G290" s="84">
        <v>0</v>
      </c>
      <c r="H290" s="84">
        <f t="shared" si="4"/>
        <v>173500</v>
      </c>
    </row>
    <row r="291" spans="1:8">
      <c r="A291" s="20" t="s">
        <v>473</v>
      </c>
      <c r="B291" s="5" t="s">
        <v>13</v>
      </c>
      <c r="C291" s="5">
        <v>81207</v>
      </c>
      <c r="D291" s="4" t="s">
        <v>474</v>
      </c>
      <c r="E291" s="9">
        <v>0</v>
      </c>
      <c r="F291" s="84">
        <v>0</v>
      </c>
      <c r="G291" s="84">
        <v>0</v>
      </c>
      <c r="H291" s="84">
        <f t="shared" si="4"/>
        <v>0</v>
      </c>
    </row>
    <row r="292" spans="1:8">
      <c r="A292" s="20" t="s">
        <v>475</v>
      </c>
      <c r="B292" s="5" t="s">
        <v>13</v>
      </c>
      <c r="C292" s="5">
        <v>81207</v>
      </c>
      <c r="D292" s="4" t="s">
        <v>476</v>
      </c>
      <c r="E292" s="9">
        <v>6954114</v>
      </c>
      <c r="F292" s="84">
        <v>0</v>
      </c>
      <c r="G292" s="84">
        <v>600000</v>
      </c>
      <c r="H292" s="84">
        <f t="shared" si="4"/>
        <v>6354114</v>
      </c>
    </row>
    <row r="293" spans="1:8">
      <c r="A293" s="20" t="s">
        <v>477</v>
      </c>
      <c r="B293" s="5" t="s">
        <v>13</v>
      </c>
      <c r="C293" s="5">
        <v>81208</v>
      </c>
      <c r="D293" s="4" t="s">
        <v>478</v>
      </c>
      <c r="E293" s="9">
        <v>0</v>
      </c>
      <c r="F293" s="84">
        <v>0</v>
      </c>
      <c r="G293" s="84">
        <v>0</v>
      </c>
      <c r="H293" s="84">
        <f t="shared" si="4"/>
        <v>0</v>
      </c>
    </row>
    <row r="294" spans="1:8">
      <c r="A294" s="20" t="s">
        <v>479</v>
      </c>
      <c r="B294" s="5" t="s">
        <v>13</v>
      </c>
      <c r="C294" s="5">
        <v>81208</v>
      </c>
      <c r="D294" s="4" t="s">
        <v>480</v>
      </c>
      <c r="E294" s="9">
        <v>0</v>
      </c>
      <c r="F294" s="84">
        <v>0</v>
      </c>
      <c r="G294" s="84">
        <v>0</v>
      </c>
      <c r="H294" s="84">
        <f t="shared" si="4"/>
        <v>0</v>
      </c>
    </row>
    <row r="295" spans="1:8">
      <c r="A295" s="20" t="s">
        <v>481</v>
      </c>
      <c r="B295" s="5" t="s">
        <v>13</v>
      </c>
      <c r="C295" s="5">
        <v>81208</v>
      </c>
      <c r="D295" s="4" t="s">
        <v>482</v>
      </c>
      <c r="E295" s="9">
        <v>0</v>
      </c>
      <c r="F295" s="84">
        <v>0</v>
      </c>
      <c r="G295" s="84">
        <v>0</v>
      </c>
      <c r="H295" s="84">
        <f t="shared" si="4"/>
        <v>0</v>
      </c>
    </row>
    <row r="296" spans="1:8">
      <c r="A296" s="20" t="s">
        <v>483</v>
      </c>
      <c r="B296" s="5" t="s">
        <v>13</v>
      </c>
      <c r="C296" s="5">
        <v>81208</v>
      </c>
      <c r="D296" s="4" t="s">
        <v>484</v>
      </c>
      <c r="E296" s="9">
        <v>0</v>
      </c>
      <c r="F296" s="84">
        <v>0</v>
      </c>
      <c r="G296" s="84">
        <v>0</v>
      </c>
      <c r="H296" s="84">
        <f t="shared" si="4"/>
        <v>0</v>
      </c>
    </row>
    <row r="297" spans="1:8">
      <c r="A297" s="20" t="s">
        <v>485</v>
      </c>
      <c r="B297" s="5" t="s">
        <v>13</v>
      </c>
      <c r="C297" s="5">
        <v>81208</v>
      </c>
      <c r="D297" s="4" t="s">
        <v>486</v>
      </c>
      <c r="E297" s="9">
        <v>523200</v>
      </c>
      <c r="F297" s="84">
        <v>0</v>
      </c>
      <c r="G297" s="84">
        <v>0</v>
      </c>
      <c r="H297" s="84">
        <f t="shared" si="4"/>
        <v>523200</v>
      </c>
    </row>
    <row r="298" spans="1:8">
      <c r="A298" s="20" t="s">
        <v>487</v>
      </c>
      <c r="B298" s="5" t="s">
        <v>13</v>
      </c>
      <c r="C298" s="5">
        <v>81208</v>
      </c>
      <c r="D298" s="4" t="s">
        <v>488</v>
      </c>
      <c r="E298" s="9">
        <v>0</v>
      </c>
      <c r="F298" s="84">
        <v>0</v>
      </c>
      <c r="G298" s="84">
        <v>0</v>
      </c>
      <c r="H298" s="84">
        <f t="shared" si="4"/>
        <v>0</v>
      </c>
    </row>
    <row r="299" spans="1:8">
      <c r="A299" s="20">
        <v>786251</v>
      </c>
      <c r="B299" s="5" t="s">
        <v>13</v>
      </c>
      <c r="C299" s="5">
        <v>81300</v>
      </c>
      <c r="D299" s="4" t="s">
        <v>489</v>
      </c>
      <c r="E299" s="9">
        <v>0</v>
      </c>
      <c r="F299" s="84">
        <v>0</v>
      </c>
      <c r="G299" s="84">
        <v>0</v>
      </c>
      <c r="H299" s="84">
        <f t="shared" si="4"/>
        <v>0</v>
      </c>
    </row>
    <row r="300" spans="1:8">
      <c r="A300" s="20" t="s">
        <v>490</v>
      </c>
      <c r="B300" s="5" t="s">
        <v>13</v>
      </c>
      <c r="C300" s="5">
        <v>81300</v>
      </c>
      <c r="D300" s="4" t="s">
        <v>491</v>
      </c>
      <c r="E300" s="9">
        <v>0</v>
      </c>
      <c r="F300" s="84">
        <v>0</v>
      </c>
      <c r="G300" s="84">
        <v>0</v>
      </c>
      <c r="H300" s="84">
        <f t="shared" si="4"/>
        <v>0</v>
      </c>
    </row>
    <row r="301" spans="1:8">
      <c r="A301" s="20" t="s">
        <v>492</v>
      </c>
      <c r="B301" s="5" t="s">
        <v>13</v>
      </c>
      <c r="C301" s="5">
        <v>81300</v>
      </c>
      <c r="D301" s="4" t="s">
        <v>493</v>
      </c>
      <c r="E301" s="9">
        <v>0</v>
      </c>
      <c r="F301" s="84">
        <v>0</v>
      </c>
      <c r="G301" s="84">
        <v>0</v>
      </c>
      <c r="H301" s="84">
        <f t="shared" si="4"/>
        <v>0</v>
      </c>
    </row>
    <row r="302" spans="1:8">
      <c r="A302" s="20" t="s">
        <v>494</v>
      </c>
      <c r="B302" s="5" t="s">
        <v>13</v>
      </c>
      <c r="C302" s="5">
        <v>81300</v>
      </c>
      <c r="D302" s="4" t="s">
        <v>495</v>
      </c>
      <c r="E302" s="9">
        <v>0</v>
      </c>
      <c r="F302" s="84">
        <v>0</v>
      </c>
      <c r="G302" s="84">
        <v>0</v>
      </c>
      <c r="H302" s="84">
        <f t="shared" si="4"/>
        <v>0</v>
      </c>
    </row>
    <row r="303" spans="1:8">
      <c r="A303" s="20" t="s">
        <v>496</v>
      </c>
      <c r="B303" s="5" t="s">
        <v>13</v>
      </c>
      <c r="C303" s="5">
        <v>81300</v>
      </c>
      <c r="D303" s="4" t="s">
        <v>497</v>
      </c>
      <c r="E303" s="9">
        <v>50100</v>
      </c>
      <c r="F303" s="84">
        <v>0</v>
      </c>
      <c r="G303" s="84">
        <v>0</v>
      </c>
      <c r="H303" s="84">
        <f t="shared" si="4"/>
        <v>50100</v>
      </c>
    </row>
    <row r="304" spans="1:8">
      <c r="A304" s="20" t="s">
        <v>498</v>
      </c>
      <c r="B304" s="5" t="s">
        <v>13</v>
      </c>
      <c r="C304" s="5">
        <v>81301</v>
      </c>
      <c r="D304" s="4" t="s">
        <v>499</v>
      </c>
      <c r="E304" s="9">
        <v>121500</v>
      </c>
      <c r="F304" s="84">
        <v>0</v>
      </c>
      <c r="G304" s="84">
        <v>0</v>
      </c>
      <c r="H304" s="84">
        <f t="shared" si="4"/>
        <v>121500</v>
      </c>
    </row>
    <row r="305" spans="1:8">
      <c r="A305" s="20" t="s">
        <v>500</v>
      </c>
      <c r="B305" s="5" t="s">
        <v>13</v>
      </c>
      <c r="C305" s="5">
        <v>81301</v>
      </c>
      <c r="D305" s="4" t="s">
        <v>501</v>
      </c>
      <c r="E305" s="9">
        <v>0</v>
      </c>
      <c r="F305" s="84">
        <v>0</v>
      </c>
      <c r="G305" s="84">
        <v>0</v>
      </c>
      <c r="H305" s="84">
        <f t="shared" si="4"/>
        <v>0</v>
      </c>
    </row>
    <row r="306" spans="1:8">
      <c r="A306" s="20" t="s">
        <v>502</v>
      </c>
      <c r="B306" s="5" t="s">
        <v>13</v>
      </c>
      <c r="C306" s="5">
        <v>81301</v>
      </c>
      <c r="D306" s="4" t="s">
        <v>503</v>
      </c>
      <c r="E306" s="9">
        <v>0</v>
      </c>
      <c r="F306" s="84">
        <v>0</v>
      </c>
      <c r="G306" s="84">
        <v>0</v>
      </c>
      <c r="H306" s="84">
        <f t="shared" si="4"/>
        <v>0</v>
      </c>
    </row>
    <row r="307" spans="1:8">
      <c r="A307" s="20" t="s">
        <v>504</v>
      </c>
      <c r="B307" s="5" t="s">
        <v>13</v>
      </c>
      <c r="C307" s="5">
        <v>81301</v>
      </c>
      <c r="D307" s="4" t="s">
        <v>505</v>
      </c>
      <c r="E307" s="9">
        <v>71900</v>
      </c>
      <c r="F307" s="84">
        <v>0</v>
      </c>
      <c r="G307" s="84">
        <v>0</v>
      </c>
      <c r="H307" s="84">
        <f t="shared" si="4"/>
        <v>71900</v>
      </c>
    </row>
    <row r="308" spans="1:8">
      <c r="A308" s="20" t="s">
        <v>506</v>
      </c>
      <c r="B308" s="5" t="s">
        <v>13</v>
      </c>
      <c r="C308" s="5">
        <v>81301</v>
      </c>
      <c r="D308" s="4" t="s">
        <v>507</v>
      </c>
      <c r="E308" s="9">
        <v>55000</v>
      </c>
      <c r="F308" s="84">
        <v>0</v>
      </c>
      <c r="G308" s="84">
        <v>0</v>
      </c>
      <c r="H308" s="84">
        <f t="shared" si="4"/>
        <v>55000</v>
      </c>
    </row>
    <row r="309" spans="1:8">
      <c r="A309" s="20" t="s">
        <v>508</v>
      </c>
      <c r="B309" s="5" t="s">
        <v>13</v>
      </c>
      <c r="C309" s="5">
        <v>81301</v>
      </c>
      <c r="D309" s="4" t="s">
        <v>509</v>
      </c>
      <c r="E309" s="9">
        <v>0</v>
      </c>
      <c r="F309" s="84">
        <v>0</v>
      </c>
      <c r="G309" s="84">
        <v>0</v>
      </c>
      <c r="H309" s="84">
        <f t="shared" si="4"/>
        <v>0</v>
      </c>
    </row>
    <row r="310" spans="1:8">
      <c r="A310" s="20" t="s">
        <v>510</v>
      </c>
      <c r="B310" s="5" t="s">
        <v>13</v>
      </c>
      <c r="C310" s="5">
        <v>81301</v>
      </c>
      <c r="D310" s="4" t="s">
        <v>511</v>
      </c>
      <c r="E310" s="9">
        <v>0</v>
      </c>
      <c r="F310" s="84">
        <v>0</v>
      </c>
      <c r="G310" s="84">
        <v>0</v>
      </c>
      <c r="H310" s="84">
        <f t="shared" si="4"/>
        <v>0</v>
      </c>
    </row>
    <row r="311" spans="1:8">
      <c r="A311" s="20" t="s">
        <v>510</v>
      </c>
      <c r="B311" s="5" t="s">
        <v>13</v>
      </c>
      <c r="C311" s="5">
        <v>81301</v>
      </c>
      <c r="D311" s="4" t="s">
        <v>512</v>
      </c>
      <c r="E311" s="9">
        <v>0</v>
      </c>
      <c r="F311" s="84">
        <v>0</v>
      </c>
      <c r="G311" s="84">
        <v>0</v>
      </c>
      <c r="H311" s="84">
        <f t="shared" si="4"/>
        <v>0</v>
      </c>
    </row>
    <row r="312" spans="1:8">
      <c r="A312" s="20" t="s">
        <v>513</v>
      </c>
      <c r="B312" s="5" t="s">
        <v>13</v>
      </c>
      <c r="C312" s="5">
        <v>81302</v>
      </c>
      <c r="D312" s="4" t="s">
        <v>514</v>
      </c>
      <c r="E312" s="9">
        <v>200000</v>
      </c>
      <c r="F312" s="84">
        <v>0</v>
      </c>
      <c r="G312" s="84">
        <v>0</v>
      </c>
      <c r="H312" s="84">
        <f t="shared" si="4"/>
        <v>200000</v>
      </c>
    </row>
    <row r="313" spans="1:8">
      <c r="A313" s="20" t="s">
        <v>515</v>
      </c>
      <c r="B313" s="5" t="s">
        <v>13</v>
      </c>
      <c r="C313" s="5">
        <v>81302</v>
      </c>
      <c r="D313" s="4" t="s">
        <v>516</v>
      </c>
      <c r="E313" s="9">
        <v>0</v>
      </c>
      <c r="F313" s="84">
        <v>0</v>
      </c>
      <c r="G313" s="84">
        <v>0</v>
      </c>
      <c r="H313" s="84">
        <f t="shared" si="4"/>
        <v>0</v>
      </c>
    </row>
    <row r="314" spans="1:8">
      <c r="A314" s="20" t="s">
        <v>517</v>
      </c>
      <c r="B314" s="5" t="s">
        <v>13</v>
      </c>
      <c r="C314" s="5">
        <v>81302</v>
      </c>
      <c r="D314" s="4" t="s">
        <v>518</v>
      </c>
      <c r="E314" s="9">
        <v>0</v>
      </c>
      <c r="F314" s="84">
        <v>0</v>
      </c>
      <c r="G314" s="84">
        <v>0</v>
      </c>
      <c r="H314" s="84">
        <f t="shared" si="4"/>
        <v>0</v>
      </c>
    </row>
    <row r="315" spans="1:8">
      <c r="A315" s="20" t="s">
        <v>519</v>
      </c>
      <c r="B315" s="5" t="s">
        <v>13</v>
      </c>
      <c r="C315" s="5">
        <v>81302</v>
      </c>
      <c r="D315" s="4" t="s">
        <v>520</v>
      </c>
      <c r="E315" s="9">
        <v>400000</v>
      </c>
      <c r="F315" s="84">
        <v>0</v>
      </c>
      <c r="G315" s="84">
        <v>0</v>
      </c>
      <c r="H315" s="84">
        <f t="shared" si="4"/>
        <v>400000</v>
      </c>
    </row>
    <row r="316" spans="1:8">
      <c r="A316" s="20" t="s">
        <v>521</v>
      </c>
      <c r="B316" s="5" t="s">
        <v>13</v>
      </c>
      <c r="C316" s="5">
        <v>81302</v>
      </c>
      <c r="D316" s="4" t="s">
        <v>522</v>
      </c>
      <c r="E316" s="9">
        <v>0</v>
      </c>
      <c r="F316" s="84">
        <v>0</v>
      </c>
      <c r="G316" s="84">
        <v>0</v>
      </c>
      <c r="H316" s="84">
        <f t="shared" si="4"/>
        <v>0</v>
      </c>
    </row>
    <row r="317" spans="1:8">
      <c r="A317" s="20" t="s">
        <v>523</v>
      </c>
      <c r="B317" s="5" t="s">
        <v>13</v>
      </c>
      <c r="C317" s="5">
        <v>81303</v>
      </c>
      <c r="D317" s="4" t="s">
        <v>524</v>
      </c>
      <c r="E317" s="9">
        <v>1107400</v>
      </c>
      <c r="F317" s="84">
        <v>208000</v>
      </c>
      <c r="G317" s="84">
        <v>0</v>
      </c>
      <c r="H317" s="84">
        <f t="shared" si="4"/>
        <v>1315400</v>
      </c>
    </row>
    <row r="318" spans="1:8">
      <c r="A318" s="20" t="s">
        <v>525</v>
      </c>
      <c r="B318" s="5" t="s">
        <v>13</v>
      </c>
      <c r="C318" s="5">
        <v>81303</v>
      </c>
      <c r="D318" s="4" t="s">
        <v>526</v>
      </c>
      <c r="E318" s="9">
        <v>0</v>
      </c>
      <c r="F318" s="84">
        <v>0</v>
      </c>
      <c r="G318" s="84">
        <v>0</v>
      </c>
      <c r="H318" s="84">
        <f t="shared" si="4"/>
        <v>0</v>
      </c>
    </row>
    <row r="319" spans="1:8">
      <c r="A319" s="20" t="s">
        <v>527</v>
      </c>
      <c r="B319" s="5" t="s">
        <v>13</v>
      </c>
      <c r="C319" s="5">
        <v>81303</v>
      </c>
      <c r="D319" s="4" t="s">
        <v>528</v>
      </c>
      <c r="E319" s="9">
        <v>0</v>
      </c>
      <c r="F319" s="84">
        <v>0</v>
      </c>
      <c r="G319" s="84">
        <v>0</v>
      </c>
      <c r="H319" s="84">
        <f t="shared" si="4"/>
        <v>0</v>
      </c>
    </row>
    <row r="320" spans="1:8">
      <c r="A320" s="20" t="s">
        <v>529</v>
      </c>
      <c r="B320" s="5" t="s">
        <v>13</v>
      </c>
      <c r="C320" s="5">
        <v>81303</v>
      </c>
      <c r="D320" s="4" t="s">
        <v>530</v>
      </c>
      <c r="E320" s="9">
        <v>371400</v>
      </c>
      <c r="F320" s="84">
        <v>0</v>
      </c>
      <c r="G320" s="84">
        <v>0</v>
      </c>
      <c r="H320" s="84">
        <f t="shared" si="4"/>
        <v>371400</v>
      </c>
    </row>
    <row r="321" spans="1:8">
      <c r="A321" s="20" t="s">
        <v>531</v>
      </c>
      <c r="B321" s="5" t="s">
        <v>13</v>
      </c>
      <c r="C321" s="5">
        <v>81303</v>
      </c>
      <c r="D321" s="4" t="s">
        <v>532</v>
      </c>
      <c r="E321" s="9">
        <v>871600</v>
      </c>
      <c r="F321" s="84">
        <v>188000</v>
      </c>
      <c r="G321" s="84">
        <v>0</v>
      </c>
      <c r="H321" s="84">
        <f t="shared" si="4"/>
        <v>1059600</v>
      </c>
    </row>
    <row r="322" spans="1:8">
      <c r="A322" s="20" t="s">
        <v>533</v>
      </c>
      <c r="B322" s="5" t="s">
        <v>13</v>
      </c>
      <c r="C322" s="5">
        <v>81303</v>
      </c>
      <c r="D322" s="4" t="s">
        <v>534</v>
      </c>
      <c r="E322" s="9">
        <v>0</v>
      </c>
      <c r="F322" s="84">
        <v>0</v>
      </c>
      <c r="G322" s="84">
        <v>0</v>
      </c>
      <c r="H322" s="84">
        <f t="shared" si="4"/>
        <v>0</v>
      </c>
    </row>
    <row r="323" spans="1:8">
      <c r="A323" s="20" t="s">
        <v>535</v>
      </c>
      <c r="B323" s="5" t="s">
        <v>13</v>
      </c>
      <c r="C323" s="5">
        <v>81303</v>
      </c>
      <c r="D323" s="4" t="s">
        <v>536</v>
      </c>
      <c r="E323" s="9">
        <v>0</v>
      </c>
      <c r="F323" s="84">
        <v>0</v>
      </c>
      <c r="G323" s="84">
        <v>0</v>
      </c>
      <c r="H323" s="84">
        <f t="shared" si="4"/>
        <v>0</v>
      </c>
    </row>
    <row r="324" spans="1:8">
      <c r="A324" s="20" t="s">
        <v>537</v>
      </c>
      <c r="B324" s="5" t="s">
        <v>13</v>
      </c>
      <c r="C324" s="5">
        <v>81303</v>
      </c>
      <c r="D324" s="4" t="s">
        <v>538</v>
      </c>
      <c r="E324" s="9">
        <v>288700</v>
      </c>
      <c r="F324" s="84">
        <v>0</v>
      </c>
      <c r="G324" s="84">
        <v>121500</v>
      </c>
      <c r="H324" s="84">
        <f t="shared" si="4"/>
        <v>167200</v>
      </c>
    </row>
    <row r="325" spans="1:8">
      <c r="A325" s="20">
        <v>786260</v>
      </c>
      <c r="B325" s="5" t="s">
        <v>13</v>
      </c>
      <c r="C325" s="5"/>
      <c r="D325" s="4" t="s">
        <v>539</v>
      </c>
      <c r="E325" s="9">
        <v>0</v>
      </c>
      <c r="F325" s="84">
        <v>0</v>
      </c>
      <c r="G325" s="84">
        <v>0</v>
      </c>
      <c r="H325" s="84">
        <f t="shared" si="4"/>
        <v>0</v>
      </c>
    </row>
    <row r="326" spans="1:8">
      <c r="A326" s="20" t="s">
        <v>540</v>
      </c>
      <c r="B326" s="5" t="s">
        <v>13</v>
      </c>
      <c r="C326" s="5"/>
      <c r="D326" s="4" t="s">
        <v>541</v>
      </c>
      <c r="E326" s="9">
        <v>0</v>
      </c>
      <c r="F326" s="84">
        <v>0</v>
      </c>
      <c r="G326" s="84">
        <v>0</v>
      </c>
      <c r="H326" s="84">
        <f t="shared" si="4"/>
        <v>0</v>
      </c>
    </row>
    <row r="327" spans="1:8">
      <c r="A327" s="20" t="s">
        <v>542</v>
      </c>
      <c r="B327" s="5" t="s">
        <v>13</v>
      </c>
      <c r="C327" s="5"/>
      <c r="D327" s="4" t="s">
        <v>543</v>
      </c>
      <c r="E327" s="9">
        <v>0</v>
      </c>
      <c r="F327" s="84">
        <v>0</v>
      </c>
      <c r="G327" s="84">
        <v>0</v>
      </c>
      <c r="H327" s="84">
        <f t="shared" si="4"/>
        <v>0</v>
      </c>
    </row>
    <row r="328" spans="1:8">
      <c r="A328" s="20" t="s">
        <v>544</v>
      </c>
      <c r="B328" s="5" t="s">
        <v>13</v>
      </c>
      <c r="C328" s="5"/>
      <c r="D328" s="4" t="s">
        <v>545</v>
      </c>
      <c r="E328" s="9">
        <v>0</v>
      </c>
      <c r="F328" s="84">
        <v>0</v>
      </c>
      <c r="G328" s="84">
        <v>0</v>
      </c>
      <c r="H328" s="84">
        <f t="shared" si="4"/>
        <v>0</v>
      </c>
    </row>
    <row r="329" spans="1:8">
      <c r="A329" s="20" t="s">
        <v>546</v>
      </c>
      <c r="B329" s="5" t="s">
        <v>13</v>
      </c>
      <c r="C329" s="5"/>
      <c r="D329" s="4" t="s">
        <v>547</v>
      </c>
      <c r="E329" s="9">
        <v>0</v>
      </c>
      <c r="F329" s="84">
        <v>0</v>
      </c>
      <c r="G329" s="84">
        <v>0</v>
      </c>
      <c r="H329" s="84">
        <f t="shared" si="4"/>
        <v>0</v>
      </c>
    </row>
    <row r="330" spans="1:8">
      <c r="A330" s="20" t="s">
        <v>548</v>
      </c>
      <c r="B330" s="5" t="s">
        <v>13</v>
      </c>
      <c r="C330" s="5"/>
      <c r="D330" s="4" t="s">
        <v>549</v>
      </c>
      <c r="E330" s="9">
        <v>0</v>
      </c>
      <c r="F330" s="84">
        <v>0</v>
      </c>
      <c r="G330" s="84">
        <v>0</v>
      </c>
      <c r="H330" s="84">
        <f t="shared" si="4"/>
        <v>0</v>
      </c>
    </row>
    <row r="331" spans="1:8">
      <c r="A331" s="20">
        <v>786300</v>
      </c>
      <c r="B331" s="5" t="s">
        <v>13</v>
      </c>
      <c r="C331" s="5"/>
      <c r="D331" s="4" t="s">
        <v>550</v>
      </c>
      <c r="E331" s="9">
        <v>0</v>
      </c>
      <c r="F331" s="84">
        <v>0</v>
      </c>
      <c r="G331" s="84">
        <v>0</v>
      </c>
      <c r="H331" s="84">
        <f t="shared" si="4"/>
        <v>0</v>
      </c>
    </row>
    <row r="332" spans="1:8">
      <c r="A332" s="20" t="s">
        <v>551</v>
      </c>
      <c r="B332" s="5" t="s">
        <v>13</v>
      </c>
      <c r="C332" s="5"/>
      <c r="D332" s="4" t="s">
        <v>552</v>
      </c>
      <c r="E332" s="9">
        <v>0</v>
      </c>
      <c r="F332" s="84">
        <v>0</v>
      </c>
      <c r="G332" s="84">
        <v>0</v>
      </c>
      <c r="H332" s="84">
        <f t="shared" si="4"/>
        <v>0</v>
      </c>
    </row>
    <row r="333" spans="1:8">
      <c r="A333" s="20" t="s">
        <v>553</v>
      </c>
      <c r="B333" s="5" t="s">
        <v>13</v>
      </c>
      <c r="C333" s="5">
        <v>82601</v>
      </c>
      <c r="D333" s="4" t="s">
        <v>554</v>
      </c>
      <c r="E333" s="9">
        <v>0</v>
      </c>
      <c r="F333" s="84">
        <v>0</v>
      </c>
      <c r="G333" s="84">
        <v>0</v>
      </c>
      <c r="H333" s="84">
        <f t="shared" si="4"/>
        <v>0</v>
      </c>
    </row>
    <row r="334" spans="1:8">
      <c r="A334" s="20" t="s">
        <v>555</v>
      </c>
      <c r="B334" s="5" t="s">
        <v>13</v>
      </c>
      <c r="C334" s="5">
        <v>82601</v>
      </c>
      <c r="D334" s="4" t="s">
        <v>556</v>
      </c>
      <c r="E334" s="9">
        <v>0</v>
      </c>
      <c r="F334" s="84">
        <v>0</v>
      </c>
      <c r="G334" s="84">
        <v>0</v>
      </c>
      <c r="H334" s="84">
        <f t="shared" ref="H334:H397" si="5">E334+F334-G334</f>
        <v>0</v>
      </c>
    </row>
    <row r="335" spans="1:8">
      <c r="A335" s="20" t="s">
        <v>557</v>
      </c>
      <c r="B335" s="5" t="s">
        <v>13</v>
      </c>
      <c r="C335" s="5">
        <v>82601</v>
      </c>
      <c r="D335" s="4" t="s">
        <v>558</v>
      </c>
      <c r="E335" s="9">
        <v>0</v>
      </c>
      <c r="F335" s="84">
        <v>0</v>
      </c>
      <c r="G335" s="84">
        <v>0</v>
      </c>
      <c r="H335" s="84">
        <f t="shared" si="5"/>
        <v>0</v>
      </c>
    </row>
    <row r="336" spans="1:8">
      <c r="A336" s="20" t="s">
        <v>559</v>
      </c>
      <c r="B336" s="5" t="s">
        <v>13</v>
      </c>
      <c r="C336" s="5">
        <v>82601</v>
      </c>
      <c r="D336" s="4" t="s">
        <v>560</v>
      </c>
      <c r="E336" s="9">
        <v>24500</v>
      </c>
      <c r="F336" s="84">
        <v>4900</v>
      </c>
      <c r="G336" s="84">
        <v>0</v>
      </c>
      <c r="H336" s="84">
        <f t="shared" si="5"/>
        <v>29400</v>
      </c>
    </row>
    <row r="337" spans="1:8">
      <c r="A337" s="20" t="s">
        <v>561</v>
      </c>
      <c r="B337" s="5" t="s">
        <v>13</v>
      </c>
      <c r="C337" s="5">
        <v>82601</v>
      </c>
      <c r="D337" s="4" t="s">
        <v>562</v>
      </c>
      <c r="E337" s="9">
        <v>0</v>
      </c>
      <c r="F337" s="84">
        <v>0</v>
      </c>
      <c r="G337" s="84">
        <v>0</v>
      </c>
      <c r="H337" s="84">
        <f t="shared" si="5"/>
        <v>0</v>
      </c>
    </row>
    <row r="338" spans="1:8">
      <c r="A338" s="20" t="s">
        <v>563</v>
      </c>
      <c r="B338" s="5" t="s">
        <v>13</v>
      </c>
      <c r="C338" s="5">
        <v>82500</v>
      </c>
      <c r="D338" s="4" t="s">
        <v>564</v>
      </c>
      <c r="E338" s="9">
        <v>0</v>
      </c>
      <c r="F338" s="84">
        <v>0</v>
      </c>
      <c r="G338" s="84">
        <v>0</v>
      </c>
      <c r="H338" s="84">
        <f t="shared" si="5"/>
        <v>0</v>
      </c>
    </row>
    <row r="339" spans="1:8">
      <c r="A339" s="20" t="s">
        <v>565</v>
      </c>
      <c r="B339" s="5" t="s">
        <v>13</v>
      </c>
      <c r="C339" s="5">
        <v>82500</v>
      </c>
      <c r="D339" s="4" t="s">
        <v>566</v>
      </c>
      <c r="E339" s="9">
        <v>0</v>
      </c>
      <c r="F339" s="84">
        <v>0</v>
      </c>
      <c r="G339" s="84">
        <v>0</v>
      </c>
      <c r="H339" s="84">
        <f t="shared" si="5"/>
        <v>0</v>
      </c>
    </row>
    <row r="340" spans="1:8">
      <c r="A340" s="20" t="s">
        <v>567</v>
      </c>
      <c r="B340" s="5" t="s">
        <v>13</v>
      </c>
      <c r="C340" s="5">
        <v>82500</v>
      </c>
      <c r="D340" s="4" t="s">
        <v>568</v>
      </c>
      <c r="E340" s="9">
        <v>0</v>
      </c>
      <c r="F340" s="84">
        <v>0</v>
      </c>
      <c r="G340" s="84">
        <v>0</v>
      </c>
      <c r="H340" s="84">
        <f t="shared" si="5"/>
        <v>0</v>
      </c>
    </row>
    <row r="341" spans="1:8">
      <c r="A341" s="20" t="s">
        <v>569</v>
      </c>
      <c r="B341" s="5" t="s">
        <v>13</v>
      </c>
      <c r="C341" s="5">
        <v>82500</v>
      </c>
      <c r="D341" s="4" t="s">
        <v>570</v>
      </c>
      <c r="E341" s="9">
        <v>0</v>
      </c>
      <c r="F341" s="84">
        <v>0</v>
      </c>
      <c r="G341" s="84">
        <v>0</v>
      </c>
      <c r="H341" s="84">
        <f t="shared" si="5"/>
        <v>0</v>
      </c>
    </row>
    <row r="342" spans="1:8">
      <c r="A342" s="20" t="s">
        <v>571</v>
      </c>
      <c r="B342" s="5" t="s">
        <v>13</v>
      </c>
      <c r="C342" s="5">
        <v>82500</v>
      </c>
      <c r="D342" s="4" t="s">
        <v>572</v>
      </c>
      <c r="E342" s="9">
        <v>0</v>
      </c>
      <c r="F342" s="84">
        <v>0</v>
      </c>
      <c r="G342" s="84">
        <v>0</v>
      </c>
      <c r="H342" s="84">
        <f t="shared" si="5"/>
        <v>0</v>
      </c>
    </row>
    <row r="343" spans="1:8">
      <c r="A343" s="20" t="s">
        <v>573</v>
      </c>
      <c r="B343" s="5" t="s">
        <v>13</v>
      </c>
      <c r="C343" s="5">
        <v>82500</v>
      </c>
      <c r="D343" s="4" t="s">
        <v>574</v>
      </c>
      <c r="E343" s="9">
        <v>600000</v>
      </c>
      <c r="F343" s="84">
        <v>0</v>
      </c>
      <c r="G343" s="84">
        <v>0</v>
      </c>
      <c r="H343" s="84">
        <f t="shared" si="5"/>
        <v>600000</v>
      </c>
    </row>
    <row r="344" spans="1:8">
      <c r="A344" s="20" t="s">
        <v>575</v>
      </c>
      <c r="B344" s="5" t="s">
        <v>13</v>
      </c>
      <c r="C344" s="5"/>
      <c r="D344" s="4" t="s">
        <v>576</v>
      </c>
      <c r="E344" s="9">
        <v>0</v>
      </c>
      <c r="F344" s="84">
        <v>0</v>
      </c>
      <c r="G344" s="84">
        <v>0</v>
      </c>
      <c r="H344" s="84">
        <f t="shared" si="5"/>
        <v>0</v>
      </c>
    </row>
    <row r="345" spans="1:8">
      <c r="A345" s="20" t="s">
        <v>577</v>
      </c>
      <c r="B345" s="5" t="s">
        <v>13</v>
      </c>
      <c r="C345" s="5"/>
      <c r="D345" s="4" t="s">
        <v>578</v>
      </c>
      <c r="E345" s="9">
        <v>0</v>
      </c>
      <c r="F345" s="84">
        <v>0</v>
      </c>
      <c r="G345" s="84">
        <v>0</v>
      </c>
      <c r="H345" s="84">
        <f t="shared" si="5"/>
        <v>0</v>
      </c>
    </row>
    <row r="346" spans="1:8">
      <c r="A346" s="20" t="s">
        <v>579</v>
      </c>
      <c r="B346" s="5" t="s">
        <v>13</v>
      </c>
      <c r="C346" s="5"/>
      <c r="D346" s="4" t="s">
        <v>580</v>
      </c>
      <c r="E346" s="9">
        <v>0</v>
      </c>
      <c r="F346" s="84">
        <v>0</v>
      </c>
      <c r="G346" s="84">
        <v>0</v>
      </c>
      <c r="H346" s="84">
        <f t="shared" si="5"/>
        <v>0</v>
      </c>
    </row>
    <row r="347" spans="1:8">
      <c r="A347" s="20" t="s">
        <v>581</v>
      </c>
      <c r="B347" s="5" t="s">
        <v>13</v>
      </c>
      <c r="C347" s="5"/>
      <c r="D347" s="4" t="s">
        <v>582</v>
      </c>
      <c r="E347" s="9">
        <v>0</v>
      </c>
      <c r="F347" s="84">
        <v>0</v>
      </c>
      <c r="G347" s="84">
        <v>0</v>
      </c>
      <c r="H347" s="84">
        <f t="shared" si="5"/>
        <v>0</v>
      </c>
    </row>
    <row r="348" spans="1:8">
      <c r="A348" s="20" t="s">
        <v>583</v>
      </c>
      <c r="B348" s="5" t="s">
        <v>13</v>
      </c>
      <c r="C348" s="5"/>
      <c r="D348" s="4" t="s">
        <v>584</v>
      </c>
      <c r="E348" s="9">
        <v>0</v>
      </c>
      <c r="F348" s="84">
        <v>0</v>
      </c>
      <c r="G348" s="84">
        <v>0</v>
      </c>
      <c r="H348" s="84">
        <f t="shared" si="5"/>
        <v>0</v>
      </c>
    </row>
    <row r="349" spans="1:8">
      <c r="A349" s="20" t="s">
        <v>585</v>
      </c>
      <c r="B349" s="5" t="s">
        <v>13</v>
      </c>
      <c r="C349" s="5"/>
      <c r="D349" s="4" t="s">
        <v>586</v>
      </c>
      <c r="E349" s="9">
        <v>0</v>
      </c>
      <c r="F349" s="84">
        <v>0</v>
      </c>
      <c r="G349" s="84">
        <v>0</v>
      </c>
      <c r="H349" s="84">
        <f t="shared" si="5"/>
        <v>0</v>
      </c>
    </row>
    <row r="350" spans="1:8">
      <c r="A350" s="20" t="s">
        <v>587</v>
      </c>
      <c r="B350" s="5" t="s">
        <v>13</v>
      </c>
      <c r="C350" s="5"/>
      <c r="D350" s="4" t="s">
        <v>588</v>
      </c>
      <c r="E350" s="9">
        <v>0</v>
      </c>
      <c r="F350" s="84">
        <v>0</v>
      </c>
      <c r="G350" s="84">
        <v>0</v>
      </c>
      <c r="H350" s="84">
        <f t="shared" si="5"/>
        <v>0</v>
      </c>
    </row>
    <row r="351" spans="1:8">
      <c r="A351" s="20" t="s">
        <v>589</v>
      </c>
      <c r="B351" s="5" t="s">
        <v>13</v>
      </c>
      <c r="C351" s="5"/>
      <c r="D351" s="4" t="s">
        <v>590</v>
      </c>
      <c r="E351" s="9">
        <v>0</v>
      </c>
      <c r="F351" s="84">
        <v>0</v>
      </c>
      <c r="G351" s="84">
        <v>0</v>
      </c>
      <c r="H351" s="84">
        <f t="shared" si="5"/>
        <v>0</v>
      </c>
    </row>
    <row r="352" spans="1:8">
      <c r="A352" s="20" t="s">
        <v>591</v>
      </c>
      <c r="B352" s="5" t="s">
        <v>13</v>
      </c>
      <c r="C352" s="5">
        <v>81117</v>
      </c>
      <c r="D352" s="4" t="s">
        <v>592</v>
      </c>
      <c r="E352" s="9">
        <v>290900</v>
      </c>
      <c r="F352" s="84">
        <v>43000</v>
      </c>
      <c r="G352" s="84">
        <v>0</v>
      </c>
      <c r="H352" s="84">
        <f t="shared" si="5"/>
        <v>333900</v>
      </c>
    </row>
    <row r="353" spans="1:8">
      <c r="A353" s="20" t="s">
        <v>593</v>
      </c>
      <c r="B353" s="5" t="s">
        <v>13</v>
      </c>
      <c r="C353" s="5">
        <v>81117</v>
      </c>
      <c r="D353" s="4" t="s">
        <v>594</v>
      </c>
      <c r="E353" s="9">
        <v>0</v>
      </c>
      <c r="F353" s="84">
        <v>0</v>
      </c>
      <c r="G353" s="84">
        <v>0</v>
      </c>
      <c r="H353" s="84">
        <f t="shared" si="5"/>
        <v>0</v>
      </c>
    </row>
    <row r="354" spans="1:8">
      <c r="A354" s="20" t="s">
        <v>595</v>
      </c>
      <c r="B354" s="5" t="s">
        <v>13</v>
      </c>
      <c r="C354" s="5">
        <v>81117</v>
      </c>
      <c r="D354" s="4" t="s">
        <v>596</v>
      </c>
      <c r="E354" s="9">
        <v>0</v>
      </c>
      <c r="F354" s="84">
        <v>0</v>
      </c>
      <c r="G354" s="84">
        <v>0</v>
      </c>
      <c r="H354" s="84">
        <f t="shared" si="5"/>
        <v>0</v>
      </c>
    </row>
    <row r="355" spans="1:8">
      <c r="A355" s="20" t="s">
        <v>597</v>
      </c>
      <c r="B355" s="5" t="s">
        <v>13</v>
      </c>
      <c r="C355" s="5">
        <v>81117</v>
      </c>
      <c r="D355" s="4" t="s">
        <v>598</v>
      </c>
      <c r="E355" s="9">
        <v>548400</v>
      </c>
      <c r="F355" s="84">
        <v>63600</v>
      </c>
      <c r="G355" s="84">
        <v>0</v>
      </c>
      <c r="H355" s="84">
        <f t="shared" si="5"/>
        <v>612000</v>
      </c>
    </row>
    <row r="356" spans="1:8">
      <c r="A356" s="20" t="s">
        <v>599</v>
      </c>
      <c r="B356" s="5" t="s">
        <v>13</v>
      </c>
      <c r="C356" s="5">
        <v>81117</v>
      </c>
      <c r="D356" s="4" t="s">
        <v>600</v>
      </c>
      <c r="E356" s="9">
        <v>48980</v>
      </c>
      <c r="F356" s="84">
        <v>0</v>
      </c>
      <c r="G356" s="84">
        <v>0</v>
      </c>
      <c r="H356" s="84">
        <f t="shared" si="5"/>
        <v>48980</v>
      </c>
    </row>
    <row r="357" spans="1:8">
      <c r="A357" s="20" t="s">
        <v>601</v>
      </c>
      <c r="B357" s="5" t="s">
        <v>13</v>
      </c>
      <c r="C357" s="5">
        <v>81117</v>
      </c>
      <c r="D357" s="4" t="s">
        <v>602</v>
      </c>
      <c r="E357" s="9">
        <v>1199800</v>
      </c>
      <c r="F357" s="84">
        <v>0</v>
      </c>
      <c r="G357" s="84">
        <v>0</v>
      </c>
      <c r="H357" s="84">
        <f t="shared" si="5"/>
        <v>1199800</v>
      </c>
    </row>
    <row r="358" spans="1:8">
      <c r="A358" s="20" t="s">
        <v>603</v>
      </c>
      <c r="B358" s="5" t="s">
        <v>13</v>
      </c>
      <c r="C358" s="5">
        <v>81117</v>
      </c>
      <c r="D358" s="4" t="s">
        <v>604</v>
      </c>
      <c r="E358" s="9">
        <v>0</v>
      </c>
      <c r="F358" s="84">
        <v>0</v>
      </c>
      <c r="G358" s="84">
        <v>0</v>
      </c>
      <c r="H358" s="84">
        <f t="shared" si="5"/>
        <v>0</v>
      </c>
    </row>
    <row r="359" spans="1:8">
      <c r="A359" s="20" t="s">
        <v>605</v>
      </c>
      <c r="B359" s="5" t="s">
        <v>13</v>
      </c>
      <c r="C359" s="5">
        <v>81117</v>
      </c>
      <c r="D359" s="4" t="s">
        <v>606</v>
      </c>
      <c r="E359" s="9">
        <v>120000</v>
      </c>
      <c r="F359" s="84">
        <v>0</v>
      </c>
      <c r="G359" s="84">
        <v>43000</v>
      </c>
      <c r="H359" s="84">
        <f t="shared" si="5"/>
        <v>77000</v>
      </c>
    </row>
    <row r="360" spans="1:8">
      <c r="A360" s="20">
        <v>786360</v>
      </c>
      <c r="B360" s="5" t="s">
        <v>13</v>
      </c>
      <c r="C360" s="5"/>
      <c r="D360" s="4" t="s">
        <v>607</v>
      </c>
      <c r="E360" s="9">
        <v>0</v>
      </c>
      <c r="F360" s="84">
        <v>0</v>
      </c>
      <c r="G360" s="84">
        <v>0</v>
      </c>
      <c r="H360" s="84">
        <f t="shared" si="5"/>
        <v>0</v>
      </c>
    </row>
    <row r="361" spans="1:8">
      <c r="A361" s="20" t="s">
        <v>608</v>
      </c>
      <c r="B361" s="5" t="s">
        <v>13</v>
      </c>
      <c r="C361" s="5"/>
      <c r="D361" s="4" t="s">
        <v>609</v>
      </c>
      <c r="E361" s="9">
        <v>0</v>
      </c>
      <c r="F361" s="84">
        <v>0</v>
      </c>
      <c r="G361" s="84">
        <v>0</v>
      </c>
      <c r="H361" s="84">
        <f t="shared" si="5"/>
        <v>0</v>
      </c>
    </row>
    <row r="362" spans="1:8">
      <c r="A362" s="20" t="s">
        <v>610</v>
      </c>
      <c r="B362" s="5" t="s">
        <v>13</v>
      </c>
      <c r="C362" s="5">
        <v>84800</v>
      </c>
      <c r="D362" s="4" t="s">
        <v>611</v>
      </c>
      <c r="E362" s="9">
        <v>0</v>
      </c>
      <c r="F362" s="84">
        <v>0</v>
      </c>
      <c r="G362" s="84">
        <v>0</v>
      </c>
      <c r="H362" s="84">
        <f t="shared" si="5"/>
        <v>0</v>
      </c>
    </row>
    <row r="363" spans="1:8">
      <c r="A363" s="20" t="s">
        <v>612</v>
      </c>
      <c r="B363" s="5" t="s">
        <v>13</v>
      </c>
      <c r="C363" s="5">
        <v>84800</v>
      </c>
      <c r="D363" s="4" t="s">
        <v>613</v>
      </c>
      <c r="E363" s="9">
        <v>0</v>
      </c>
      <c r="F363" s="84">
        <v>0</v>
      </c>
      <c r="G363" s="84">
        <v>0</v>
      </c>
      <c r="H363" s="84">
        <f t="shared" si="5"/>
        <v>0</v>
      </c>
    </row>
    <row r="364" spans="1:8">
      <c r="A364" s="20" t="s">
        <v>614</v>
      </c>
      <c r="B364" s="5" t="s">
        <v>13</v>
      </c>
      <c r="C364" s="5">
        <v>84800</v>
      </c>
      <c r="D364" s="4" t="s">
        <v>615</v>
      </c>
      <c r="E364" s="9">
        <v>0</v>
      </c>
      <c r="F364" s="84">
        <v>0</v>
      </c>
      <c r="G364" s="84">
        <v>0</v>
      </c>
      <c r="H364" s="84">
        <f t="shared" si="5"/>
        <v>0</v>
      </c>
    </row>
    <row r="365" spans="1:8">
      <c r="A365" s="20" t="s">
        <v>616</v>
      </c>
      <c r="B365" s="5" t="s">
        <v>13</v>
      </c>
      <c r="C365" s="5">
        <v>84800</v>
      </c>
      <c r="D365" s="4" t="s">
        <v>617</v>
      </c>
      <c r="E365" s="9">
        <v>1176676</v>
      </c>
      <c r="F365" s="84">
        <v>0</v>
      </c>
      <c r="G365" s="84">
        <v>200</v>
      </c>
      <c r="H365" s="84">
        <f t="shared" si="5"/>
        <v>1176476</v>
      </c>
    </row>
    <row r="366" spans="1:8">
      <c r="A366" s="20" t="s">
        <v>618</v>
      </c>
      <c r="B366" s="5" t="s">
        <v>13</v>
      </c>
      <c r="C366" s="5">
        <v>84800</v>
      </c>
      <c r="D366" s="4" t="s">
        <v>619</v>
      </c>
      <c r="E366" s="9">
        <v>0</v>
      </c>
      <c r="F366" s="84">
        <v>0</v>
      </c>
      <c r="G366" s="84">
        <v>0</v>
      </c>
      <c r="H366" s="84">
        <f t="shared" si="5"/>
        <v>0</v>
      </c>
    </row>
    <row r="367" spans="1:8">
      <c r="A367" s="20" t="s">
        <v>620</v>
      </c>
      <c r="B367" s="5" t="s">
        <v>13</v>
      </c>
      <c r="C367" s="5">
        <v>82400</v>
      </c>
      <c r="D367" s="4" t="s">
        <v>621</v>
      </c>
      <c r="E367" s="9">
        <v>0</v>
      </c>
      <c r="F367" s="84">
        <v>0</v>
      </c>
      <c r="G367" s="84">
        <v>0</v>
      </c>
      <c r="H367" s="84">
        <f t="shared" si="5"/>
        <v>0</v>
      </c>
    </row>
    <row r="368" spans="1:8">
      <c r="A368" s="20" t="s">
        <v>622</v>
      </c>
      <c r="B368" s="5" t="s">
        <v>13</v>
      </c>
      <c r="C368" s="5">
        <v>82400</v>
      </c>
      <c r="D368" s="4" t="s">
        <v>623</v>
      </c>
      <c r="E368" s="9">
        <v>0</v>
      </c>
      <c r="F368" s="84">
        <v>0</v>
      </c>
      <c r="G368" s="84">
        <v>0</v>
      </c>
      <c r="H368" s="84">
        <f t="shared" si="5"/>
        <v>0</v>
      </c>
    </row>
    <row r="369" spans="1:8">
      <c r="A369" s="20" t="s">
        <v>624</v>
      </c>
      <c r="B369" s="5" t="s">
        <v>13</v>
      </c>
      <c r="C369" s="5">
        <v>82400</v>
      </c>
      <c r="D369" s="4" t="s">
        <v>625</v>
      </c>
      <c r="E369" s="9">
        <v>0</v>
      </c>
      <c r="F369" s="84">
        <v>0</v>
      </c>
      <c r="G369" s="84">
        <v>0</v>
      </c>
      <c r="H369" s="84">
        <f t="shared" si="5"/>
        <v>0</v>
      </c>
    </row>
    <row r="370" spans="1:8">
      <c r="A370" s="20" t="s">
        <v>626</v>
      </c>
      <c r="B370" s="5" t="s">
        <v>13</v>
      </c>
      <c r="C370" s="5">
        <v>82400</v>
      </c>
      <c r="D370" s="4" t="s">
        <v>627</v>
      </c>
      <c r="E370" s="9">
        <v>0</v>
      </c>
      <c r="F370" s="84">
        <v>0</v>
      </c>
      <c r="G370" s="84">
        <v>0</v>
      </c>
      <c r="H370" s="84">
        <f t="shared" si="5"/>
        <v>0</v>
      </c>
    </row>
    <row r="371" spans="1:8">
      <c r="A371" s="20" t="s">
        <v>628</v>
      </c>
      <c r="B371" s="5" t="s">
        <v>13</v>
      </c>
      <c r="C371" s="5">
        <v>82400</v>
      </c>
      <c r="D371" s="4" t="s">
        <v>629</v>
      </c>
      <c r="E371" s="9">
        <v>0</v>
      </c>
      <c r="F371" s="84">
        <v>0</v>
      </c>
      <c r="G371" s="84">
        <v>0</v>
      </c>
      <c r="H371" s="84">
        <f t="shared" si="5"/>
        <v>0</v>
      </c>
    </row>
    <row r="372" spans="1:8">
      <c r="A372" s="20" t="s">
        <v>630</v>
      </c>
      <c r="B372" s="5" t="s">
        <v>13</v>
      </c>
      <c r="C372" s="5">
        <v>82400</v>
      </c>
      <c r="D372" s="4" t="s">
        <v>631</v>
      </c>
      <c r="E372" s="9">
        <v>1737649</v>
      </c>
      <c r="F372" s="84">
        <v>0</v>
      </c>
      <c r="G372" s="84">
        <v>0</v>
      </c>
      <c r="H372" s="84">
        <f t="shared" si="5"/>
        <v>1737649</v>
      </c>
    </row>
    <row r="373" spans="1:8">
      <c r="A373" s="20" t="s">
        <v>632</v>
      </c>
      <c r="B373" s="5" t="s">
        <v>13</v>
      </c>
      <c r="C373" s="5">
        <v>82400</v>
      </c>
      <c r="D373" s="4" t="s">
        <v>633</v>
      </c>
      <c r="E373" s="9">
        <v>0</v>
      </c>
      <c r="F373" s="84">
        <v>0</v>
      </c>
      <c r="G373" s="84">
        <v>0</v>
      </c>
      <c r="H373" s="84">
        <f t="shared" si="5"/>
        <v>0</v>
      </c>
    </row>
    <row r="374" spans="1:8">
      <c r="A374" s="20">
        <v>786930</v>
      </c>
      <c r="B374" s="5" t="s">
        <v>13</v>
      </c>
      <c r="C374" s="5"/>
      <c r="D374" s="4" t="s">
        <v>634</v>
      </c>
      <c r="E374" s="9">
        <v>0</v>
      </c>
      <c r="F374" s="84">
        <v>0</v>
      </c>
      <c r="G374" s="84">
        <v>0</v>
      </c>
      <c r="H374" s="84">
        <f t="shared" si="5"/>
        <v>0</v>
      </c>
    </row>
    <row r="375" spans="1:8">
      <c r="A375" s="20" t="s">
        <v>635</v>
      </c>
      <c r="B375" s="5" t="s">
        <v>13</v>
      </c>
      <c r="C375" s="5">
        <v>83107</v>
      </c>
      <c r="D375" s="4" t="s">
        <v>636</v>
      </c>
      <c r="E375" s="9">
        <v>0</v>
      </c>
      <c r="F375" s="84">
        <v>0</v>
      </c>
      <c r="G375" s="84">
        <v>0</v>
      </c>
      <c r="H375" s="84">
        <f t="shared" si="5"/>
        <v>0</v>
      </c>
    </row>
    <row r="376" spans="1:8">
      <c r="A376" s="20" t="s">
        <v>637</v>
      </c>
      <c r="B376" s="5" t="s">
        <v>13</v>
      </c>
      <c r="C376" s="5">
        <v>83107</v>
      </c>
      <c r="D376" s="4" t="s">
        <v>638</v>
      </c>
      <c r="E376" s="9">
        <v>0</v>
      </c>
      <c r="F376" s="84">
        <v>0</v>
      </c>
      <c r="G376" s="84">
        <v>0</v>
      </c>
      <c r="H376" s="84">
        <f t="shared" si="5"/>
        <v>0</v>
      </c>
    </row>
    <row r="377" spans="1:8">
      <c r="A377" s="20" t="s">
        <v>639</v>
      </c>
      <c r="B377" s="5" t="s">
        <v>13</v>
      </c>
      <c r="C377" s="5">
        <v>83107</v>
      </c>
      <c r="D377" s="4" t="s">
        <v>640</v>
      </c>
      <c r="E377" s="9">
        <v>0</v>
      </c>
      <c r="F377" s="84">
        <v>0</v>
      </c>
      <c r="G377" s="84">
        <v>0</v>
      </c>
      <c r="H377" s="84">
        <f t="shared" si="5"/>
        <v>0</v>
      </c>
    </row>
    <row r="378" spans="1:8">
      <c r="A378" s="20" t="s">
        <v>641</v>
      </c>
      <c r="B378" s="5" t="s">
        <v>13</v>
      </c>
      <c r="C378" s="5">
        <v>83107</v>
      </c>
      <c r="D378" s="4" t="s">
        <v>642</v>
      </c>
      <c r="E378" s="9">
        <v>0</v>
      </c>
      <c r="F378" s="84">
        <v>0</v>
      </c>
      <c r="G378" s="84">
        <v>0</v>
      </c>
      <c r="H378" s="84">
        <f t="shared" si="5"/>
        <v>0</v>
      </c>
    </row>
    <row r="379" spans="1:8">
      <c r="A379" s="20" t="s">
        <v>643</v>
      </c>
      <c r="B379" s="5" t="s">
        <v>13</v>
      </c>
      <c r="C379" s="5">
        <v>83107</v>
      </c>
      <c r="D379" s="4" t="s">
        <v>644</v>
      </c>
      <c r="E379" s="9">
        <v>2191587</v>
      </c>
      <c r="F379" s="84">
        <v>259752</v>
      </c>
      <c r="G379" s="84">
        <v>0</v>
      </c>
      <c r="H379" s="84">
        <f t="shared" si="5"/>
        <v>2451339</v>
      </c>
    </row>
    <row r="380" spans="1:8">
      <c r="A380" s="20" t="s">
        <v>645</v>
      </c>
      <c r="B380" s="5" t="s">
        <v>13</v>
      </c>
      <c r="C380" s="5">
        <v>83107</v>
      </c>
      <c r="D380" s="4" t="s">
        <v>646</v>
      </c>
      <c r="E380" s="9">
        <v>0</v>
      </c>
      <c r="F380" s="84">
        <v>0</v>
      </c>
      <c r="G380" s="84">
        <v>0</v>
      </c>
      <c r="H380" s="84">
        <f t="shared" si="5"/>
        <v>0</v>
      </c>
    </row>
    <row r="381" spans="1:8">
      <c r="A381" s="20" t="s">
        <v>647</v>
      </c>
      <c r="B381" s="5" t="s">
        <v>13</v>
      </c>
      <c r="C381" s="5">
        <v>81800</v>
      </c>
      <c r="D381" s="4" t="s">
        <v>648</v>
      </c>
      <c r="E381" s="9">
        <v>39612657</v>
      </c>
      <c r="F381" s="84">
        <v>3510407</v>
      </c>
      <c r="G381" s="84">
        <v>0</v>
      </c>
      <c r="H381" s="84">
        <f t="shared" si="5"/>
        <v>43123064</v>
      </c>
    </row>
    <row r="382" spans="1:8">
      <c r="A382" s="20" t="s">
        <v>649</v>
      </c>
      <c r="B382" s="5" t="s">
        <v>13</v>
      </c>
      <c r="C382" s="5">
        <v>81901</v>
      </c>
      <c r="D382" s="4" t="s">
        <v>650</v>
      </c>
      <c r="E382" s="9">
        <v>0</v>
      </c>
      <c r="F382" s="84">
        <v>0</v>
      </c>
      <c r="G382" s="84">
        <v>0</v>
      </c>
      <c r="H382" s="84">
        <f t="shared" si="5"/>
        <v>0</v>
      </c>
    </row>
    <row r="383" spans="1:8">
      <c r="A383" s="20" t="s">
        <v>651</v>
      </c>
      <c r="B383" s="5" t="s">
        <v>13</v>
      </c>
      <c r="C383" s="5">
        <v>81901</v>
      </c>
      <c r="D383" s="4" t="s">
        <v>652</v>
      </c>
      <c r="E383" s="9">
        <v>4634620</v>
      </c>
      <c r="F383" s="84">
        <v>405770</v>
      </c>
      <c r="G383" s="84">
        <v>0</v>
      </c>
      <c r="H383" s="84">
        <f t="shared" si="5"/>
        <v>5040390</v>
      </c>
    </row>
    <row r="384" spans="1:8">
      <c r="A384" s="20" t="s">
        <v>653</v>
      </c>
      <c r="B384" s="5" t="s">
        <v>13</v>
      </c>
      <c r="C384" s="5">
        <v>81902</v>
      </c>
      <c r="D384" s="4" t="s">
        <v>654</v>
      </c>
      <c r="E384" s="9">
        <v>0</v>
      </c>
      <c r="F384" s="84">
        <v>0</v>
      </c>
      <c r="G384" s="84">
        <v>0</v>
      </c>
      <c r="H384" s="84">
        <f t="shared" si="5"/>
        <v>0</v>
      </c>
    </row>
    <row r="385" spans="1:8">
      <c r="A385" s="20" t="s">
        <v>655</v>
      </c>
      <c r="B385" s="5" t="s">
        <v>13</v>
      </c>
      <c r="C385" s="5">
        <v>81902</v>
      </c>
      <c r="D385" s="4" t="s">
        <v>656</v>
      </c>
      <c r="E385" s="9">
        <v>13180000</v>
      </c>
      <c r="F385" s="84">
        <v>1180000</v>
      </c>
      <c r="G385" s="84">
        <v>0</v>
      </c>
      <c r="H385" s="84">
        <f t="shared" si="5"/>
        <v>14360000</v>
      </c>
    </row>
    <row r="386" spans="1:8">
      <c r="A386" s="20" t="s">
        <v>657</v>
      </c>
      <c r="B386" s="5" t="s">
        <v>13</v>
      </c>
      <c r="C386" s="5">
        <v>81902</v>
      </c>
      <c r="D386" s="4" t="s">
        <v>658</v>
      </c>
      <c r="E386" s="9">
        <v>0</v>
      </c>
      <c r="F386" s="84">
        <v>0</v>
      </c>
      <c r="G386" s="84">
        <v>0</v>
      </c>
      <c r="H386" s="84">
        <f t="shared" si="5"/>
        <v>0</v>
      </c>
    </row>
    <row r="387" spans="1:8">
      <c r="A387" s="20" t="s">
        <v>659</v>
      </c>
      <c r="B387" s="5" t="s">
        <v>13</v>
      </c>
      <c r="C387" s="5"/>
      <c r="D387" s="4" t="s">
        <v>660</v>
      </c>
      <c r="E387" s="9">
        <v>0</v>
      </c>
      <c r="F387" s="84">
        <v>0</v>
      </c>
      <c r="G387" s="84">
        <v>0</v>
      </c>
      <c r="H387" s="84">
        <f t="shared" si="5"/>
        <v>0</v>
      </c>
    </row>
    <row r="388" spans="1:8">
      <c r="A388" s="20" t="s">
        <v>661</v>
      </c>
      <c r="B388" s="5" t="s">
        <v>13</v>
      </c>
      <c r="C388" s="5"/>
      <c r="D388" s="4" t="s">
        <v>662</v>
      </c>
      <c r="E388" s="9">
        <v>0</v>
      </c>
      <c r="F388" s="84">
        <v>0</v>
      </c>
      <c r="G388" s="84">
        <v>0</v>
      </c>
      <c r="H388" s="84">
        <f t="shared" si="5"/>
        <v>0</v>
      </c>
    </row>
    <row r="389" spans="1:8">
      <c r="A389" s="20" t="s">
        <v>663</v>
      </c>
      <c r="B389" s="5" t="s">
        <v>13</v>
      </c>
      <c r="C389" s="5">
        <v>81700</v>
      </c>
      <c r="D389" s="4" t="s">
        <v>664</v>
      </c>
      <c r="E389" s="9">
        <v>0</v>
      </c>
      <c r="F389" s="84">
        <v>0</v>
      </c>
      <c r="G389" s="84">
        <v>0</v>
      </c>
      <c r="H389" s="84">
        <f t="shared" si="5"/>
        <v>0</v>
      </c>
    </row>
    <row r="390" spans="1:8">
      <c r="A390" s="20" t="s">
        <v>665</v>
      </c>
      <c r="B390" s="5" t="s">
        <v>13</v>
      </c>
      <c r="C390" s="5">
        <v>81700</v>
      </c>
      <c r="D390" s="4" t="s">
        <v>666</v>
      </c>
      <c r="E390" s="9">
        <v>0</v>
      </c>
      <c r="F390" s="84">
        <v>0</v>
      </c>
      <c r="G390" s="84">
        <v>0</v>
      </c>
      <c r="H390" s="84">
        <f t="shared" si="5"/>
        <v>0</v>
      </c>
    </row>
    <row r="391" spans="1:8">
      <c r="A391" s="20" t="s">
        <v>667</v>
      </c>
      <c r="B391" s="5" t="s">
        <v>13</v>
      </c>
      <c r="C391" s="5">
        <v>81700</v>
      </c>
      <c r="D391" s="4" t="s">
        <v>668</v>
      </c>
      <c r="E391" s="9">
        <v>0</v>
      </c>
      <c r="F391" s="84">
        <v>0</v>
      </c>
      <c r="G391" s="84">
        <v>0</v>
      </c>
      <c r="H391" s="84">
        <f t="shared" si="5"/>
        <v>0</v>
      </c>
    </row>
    <row r="392" spans="1:8">
      <c r="A392" s="20" t="s">
        <v>669</v>
      </c>
      <c r="B392" s="5" t="s">
        <v>13</v>
      </c>
      <c r="C392" s="5">
        <v>81700</v>
      </c>
      <c r="D392" s="4" t="s">
        <v>670</v>
      </c>
      <c r="E392" s="9">
        <v>55000</v>
      </c>
      <c r="F392" s="84">
        <v>0</v>
      </c>
      <c r="G392" s="84">
        <v>0</v>
      </c>
      <c r="H392" s="84">
        <f t="shared" si="5"/>
        <v>55000</v>
      </c>
    </row>
    <row r="393" spans="1:8">
      <c r="A393" s="20" t="s">
        <v>671</v>
      </c>
      <c r="B393" s="5" t="s">
        <v>13</v>
      </c>
      <c r="C393" s="5">
        <v>81700</v>
      </c>
      <c r="D393" s="4" t="s">
        <v>672</v>
      </c>
      <c r="E393" s="9">
        <v>0</v>
      </c>
      <c r="F393" s="84">
        <v>0</v>
      </c>
      <c r="G393" s="84">
        <v>0</v>
      </c>
      <c r="H393" s="84">
        <f t="shared" si="5"/>
        <v>0</v>
      </c>
    </row>
    <row r="394" spans="1:8">
      <c r="A394" s="20" t="s">
        <v>673</v>
      </c>
      <c r="B394" s="5" t="s">
        <v>13</v>
      </c>
      <c r="C394" s="5">
        <v>81700</v>
      </c>
      <c r="D394" s="4" t="s">
        <v>674</v>
      </c>
      <c r="E394" s="9">
        <v>0</v>
      </c>
      <c r="F394" s="84">
        <v>0</v>
      </c>
      <c r="G394" s="84">
        <v>0</v>
      </c>
      <c r="H394" s="84">
        <f t="shared" si="5"/>
        <v>0</v>
      </c>
    </row>
    <row r="395" spans="1:8">
      <c r="A395" s="20">
        <v>788197</v>
      </c>
      <c r="B395" s="5" t="s">
        <v>13</v>
      </c>
      <c r="C395" s="5">
        <v>85400</v>
      </c>
      <c r="D395" s="4" t="s">
        <v>675</v>
      </c>
      <c r="E395" s="9">
        <v>0</v>
      </c>
      <c r="F395" s="84">
        <v>0</v>
      </c>
      <c r="G395" s="84">
        <v>0</v>
      </c>
      <c r="H395" s="84">
        <f t="shared" si="5"/>
        <v>0</v>
      </c>
    </row>
    <row r="396" spans="1:8">
      <c r="A396" s="20" t="s">
        <v>676</v>
      </c>
      <c r="B396" s="5" t="s">
        <v>13</v>
      </c>
      <c r="C396" s="5">
        <v>85400</v>
      </c>
      <c r="D396" s="4" t="s">
        <v>677</v>
      </c>
      <c r="E396" s="9">
        <v>0</v>
      </c>
      <c r="F396" s="84">
        <v>0</v>
      </c>
      <c r="G396" s="84">
        <v>0</v>
      </c>
      <c r="H396" s="84">
        <f t="shared" si="5"/>
        <v>0</v>
      </c>
    </row>
    <row r="397" spans="1:8">
      <c r="A397" s="20" t="s">
        <v>678</v>
      </c>
      <c r="B397" s="5" t="s">
        <v>13</v>
      </c>
      <c r="C397" s="5">
        <v>85400</v>
      </c>
      <c r="D397" s="4" t="s">
        <v>679</v>
      </c>
      <c r="E397" s="9">
        <v>117094482</v>
      </c>
      <c r="F397" s="84">
        <v>217484888</v>
      </c>
      <c r="G397" s="84">
        <v>135870633</v>
      </c>
      <c r="H397" s="84">
        <f t="shared" si="5"/>
        <v>198708737</v>
      </c>
    </row>
    <row r="398" spans="1:8">
      <c r="A398" s="20" t="s">
        <v>680</v>
      </c>
      <c r="B398" s="5" t="s">
        <v>13</v>
      </c>
      <c r="C398" s="5">
        <v>85400</v>
      </c>
      <c r="D398" s="4" t="s">
        <v>681</v>
      </c>
      <c r="E398" s="9">
        <v>0</v>
      </c>
      <c r="F398" s="84">
        <v>0</v>
      </c>
      <c r="G398" s="84">
        <v>0</v>
      </c>
      <c r="H398" s="84">
        <f t="shared" ref="H398:H417" si="6">E398+F398-G398</f>
        <v>0</v>
      </c>
    </row>
    <row r="399" spans="1:8">
      <c r="A399" s="73"/>
      <c r="B399" s="74" t="s">
        <v>13</v>
      </c>
      <c r="C399" s="74">
        <v>85700</v>
      </c>
      <c r="D399" s="75" t="s">
        <v>682</v>
      </c>
      <c r="E399" s="76">
        <v>662817188</v>
      </c>
      <c r="F399" s="86">
        <v>974904987</v>
      </c>
      <c r="G399" s="86">
        <v>860709741</v>
      </c>
      <c r="H399" s="86">
        <f t="shared" si="6"/>
        <v>777012434</v>
      </c>
    </row>
    <row r="400" spans="1:8">
      <c r="A400" s="20">
        <v>789610</v>
      </c>
      <c r="B400" s="5" t="s">
        <v>13</v>
      </c>
      <c r="C400" s="5"/>
      <c r="D400" s="4" t="s">
        <v>683</v>
      </c>
      <c r="E400" s="9">
        <v>0</v>
      </c>
      <c r="F400" s="84">
        <v>0</v>
      </c>
      <c r="G400" s="84">
        <v>0</v>
      </c>
      <c r="H400" s="84">
        <f t="shared" si="6"/>
        <v>0</v>
      </c>
    </row>
    <row r="401" spans="1:9">
      <c r="A401" s="20">
        <v>789620</v>
      </c>
      <c r="B401" s="5" t="s">
        <v>13</v>
      </c>
      <c r="C401" s="5"/>
      <c r="D401" s="4" t="s">
        <v>684</v>
      </c>
      <c r="E401" s="9">
        <v>0</v>
      </c>
      <c r="F401" s="84">
        <v>0</v>
      </c>
      <c r="G401" s="84">
        <v>0</v>
      </c>
      <c r="H401" s="84">
        <f t="shared" si="6"/>
        <v>0</v>
      </c>
    </row>
    <row r="402" spans="1:9">
      <c r="A402" s="20">
        <v>789700</v>
      </c>
      <c r="B402" s="5" t="s">
        <v>13</v>
      </c>
      <c r="C402" s="5"/>
      <c r="D402" s="4" t="s">
        <v>685</v>
      </c>
      <c r="E402" s="9">
        <v>0</v>
      </c>
      <c r="F402" s="84">
        <v>0</v>
      </c>
      <c r="G402" s="84">
        <v>0</v>
      </c>
      <c r="H402" s="84">
        <f t="shared" si="6"/>
        <v>0</v>
      </c>
    </row>
    <row r="403" spans="1:9">
      <c r="A403" s="20" t="s">
        <v>686</v>
      </c>
      <c r="B403" s="5" t="s">
        <v>13</v>
      </c>
      <c r="C403" s="5">
        <v>90100</v>
      </c>
      <c r="D403" s="4" t="s">
        <v>687</v>
      </c>
      <c r="E403" s="9">
        <v>-269481</v>
      </c>
      <c r="F403" s="84">
        <v>0</v>
      </c>
      <c r="G403" s="84">
        <v>0</v>
      </c>
      <c r="H403" s="84">
        <f t="shared" si="6"/>
        <v>-269481</v>
      </c>
    </row>
    <row r="404" spans="1:9">
      <c r="A404" s="20" t="s">
        <v>688</v>
      </c>
      <c r="B404" s="5" t="s">
        <v>13</v>
      </c>
      <c r="C404" s="5">
        <v>90100</v>
      </c>
      <c r="D404" s="4" t="s">
        <v>689</v>
      </c>
      <c r="E404" s="9">
        <v>-701477</v>
      </c>
      <c r="F404" s="84">
        <v>0</v>
      </c>
      <c r="G404" s="84">
        <v>0</v>
      </c>
      <c r="H404" s="84">
        <f t="shared" si="6"/>
        <v>-701477</v>
      </c>
    </row>
    <row r="405" spans="1:9">
      <c r="A405" s="20" t="s">
        <v>690</v>
      </c>
      <c r="B405" s="5" t="s">
        <v>13</v>
      </c>
      <c r="C405" s="5"/>
      <c r="D405" s="4" t="s">
        <v>691</v>
      </c>
      <c r="E405" s="9">
        <v>0</v>
      </c>
      <c r="F405" s="84">
        <v>0</v>
      </c>
      <c r="G405" s="84">
        <v>0</v>
      </c>
      <c r="H405" s="84">
        <f t="shared" si="6"/>
        <v>0</v>
      </c>
    </row>
    <row r="406" spans="1:9">
      <c r="A406" s="20" t="s">
        <v>692</v>
      </c>
      <c r="B406" s="5" t="s">
        <v>13</v>
      </c>
      <c r="C406" s="5"/>
      <c r="D406" s="4" t="s">
        <v>693</v>
      </c>
      <c r="E406" s="9">
        <v>0</v>
      </c>
      <c r="F406" s="84">
        <v>0</v>
      </c>
      <c r="G406" s="84">
        <v>0</v>
      </c>
      <c r="H406" s="84">
        <f t="shared" si="6"/>
        <v>0</v>
      </c>
    </row>
    <row r="407" spans="1:9">
      <c r="A407" s="20" t="s">
        <v>694</v>
      </c>
      <c r="B407" s="5" t="s">
        <v>13</v>
      </c>
      <c r="C407" s="5">
        <v>92200</v>
      </c>
      <c r="D407" s="4" t="s">
        <v>695</v>
      </c>
      <c r="E407" s="9">
        <v>0</v>
      </c>
      <c r="F407" s="84">
        <v>0</v>
      </c>
      <c r="G407" s="84">
        <v>0</v>
      </c>
      <c r="H407" s="84">
        <f t="shared" si="6"/>
        <v>0</v>
      </c>
    </row>
    <row r="408" spans="1:9">
      <c r="A408" s="20" t="s">
        <v>696</v>
      </c>
      <c r="B408" s="5" t="s">
        <v>13</v>
      </c>
      <c r="C408" s="5">
        <v>92200</v>
      </c>
      <c r="D408" s="4" t="s">
        <v>697</v>
      </c>
      <c r="E408" s="9">
        <v>0</v>
      </c>
      <c r="F408" s="84">
        <v>0</v>
      </c>
      <c r="G408" s="84">
        <v>0</v>
      </c>
      <c r="H408" s="84">
        <f t="shared" si="6"/>
        <v>0</v>
      </c>
    </row>
    <row r="409" spans="1:9">
      <c r="A409" s="20" t="s">
        <v>698</v>
      </c>
      <c r="B409" s="5" t="s">
        <v>13</v>
      </c>
      <c r="C409" s="5">
        <v>92200</v>
      </c>
      <c r="D409" s="4" t="s">
        <v>699</v>
      </c>
      <c r="E409" s="9">
        <v>0</v>
      </c>
      <c r="F409" s="84">
        <v>0</v>
      </c>
      <c r="G409" s="84">
        <v>0</v>
      </c>
      <c r="H409" s="84">
        <f t="shared" si="6"/>
        <v>0</v>
      </c>
    </row>
    <row r="410" spans="1:9">
      <c r="A410" s="20" t="s">
        <v>700</v>
      </c>
      <c r="B410" s="5" t="s">
        <v>13</v>
      </c>
      <c r="C410" s="5">
        <v>92200</v>
      </c>
      <c r="D410" s="4" t="s">
        <v>701</v>
      </c>
      <c r="E410" s="9">
        <v>31416586</v>
      </c>
      <c r="F410" s="84">
        <v>5734737</v>
      </c>
      <c r="G410" s="84">
        <v>2660915795</v>
      </c>
      <c r="H410" s="84">
        <f t="shared" si="6"/>
        <v>-2623764472</v>
      </c>
    </row>
    <row r="411" spans="1:9">
      <c r="A411" s="20" t="s">
        <v>702</v>
      </c>
      <c r="B411" s="5" t="s">
        <v>13</v>
      </c>
      <c r="C411" s="5">
        <v>92200</v>
      </c>
      <c r="D411" s="4" t="s">
        <v>703</v>
      </c>
      <c r="E411" s="9">
        <v>0</v>
      </c>
      <c r="F411" s="84">
        <v>0</v>
      </c>
      <c r="G411" s="84">
        <v>0</v>
      </c>
      <c r="H411" s="84">
        <f t="shared" si="6"/>
        <v>0</v>
      </c>
    </row>
    <row r="412" spans="1:9">
      <c r="A412" s="20">
        <v>835802</v>
      </c>
      <c r="B412" s="5" t="s">
        <v>13</v>
      </c>
      <c r="C412" s="5">
        <v>95200</v>
      </c>
      <c r="D412" s="4" t="s">
        <v>704</v>
      </c>
      <c r="E412" s="9">
        <v>0</v>
      </c>
      <c r="F412" s="84">
        <v>0</v>
      </c>
      <c r="G412" s="84">
        <v>0</v>
      </c>
      <c r="H412" s="84">
        <f t="shared" si="6"/>
        <v>0</v>
      </c>
    </row>
    <row r="413" spans="1:9">
      <c r="A413" s="20" t="s">
        <v>705</v>
      </c>
      <c r="B413" s="5" t="s">
        <v>13</v>
      </c>
      <c r="C413" s="5">
        <v>93500</v>
      </c>
      <c r="D413" s="4" t="s">
        <v>706</v>
      </c>
      <c r="E413" s="9">
        <v>0</v>
      </c>
      <c r="F413" s="84">
        <v>0</v>
      </c>
      <c r="G413" s="84">
        <v>0</v>
      </c>
      <c r="H413" s="84">
        <f t="shared" si="6"/>
        <v>0</v>
      </c>
    </row>
    <row r="414" spans="1:9">
      <c r="A414" s="107" t="s">
        <v>707</v>
      </c>
      <c r="B414" s="108" t="s">
        <v>13</v>
      </c>
      <c r="C414" s="108">
        <v>93500</v>
      </c>
      <c r="D414" s="109" t="s">
        <v>708</v>
      </c>
      <c r="E414" s="110">
        <v>-764607570</v>
      </c>
      <c r="F414" s="111">
        <v>1634952119</v>
      </c>
      <c r="G414" s="111">
        <v>344127765</v>
      </c>
      <c r="H414" s="111">
        <f t="shared" si="6"/>
        <v>526216784</v>
      </c>
      <c r="I414" s="112"/>
    </row>
    <row r="415" spans="1:9">
      <c r="A415" s="20">
        <v>849710</v>
      </c>
      <c r="B415" s="5" t="s">
        <v>13</v>
      </c>
      <c r="C415" s="5"/>
      <c r="D415" s="4" t="s">
        <v>709</v>
      </c>
      <c r="E415" s="9">
        <v>0</v>
      </c>
      <c r="F415" s="84">
        <v>0</v>
      </c>
      <c r="G415" s="84">
        <v>0</v>
      </c>
      <c r="H415" s="22">
        <f t="shared" si="6"/>
        <v>0</v>
      </c>
    </row>
    <row r="416" spans="1:9">
      <c r="A416" s="20" t="s">
        <v>710</v>
      </c>
      <c r="B416" s="5" t="s">
        <v>13</v>
      </c>
      <c r="C416" s="5"/>
      <c r="D416" s="4" t="s">
        <v>711</v>
      </c>
      <c r="E416" s="9">
        <v>0</v>
      </c>
      <c r="F416" s="84">
        <v>0</v>
      </c>
      <c r="G416" s="84">
        <v>0</v>
      </c>
      <c r="H416" s="22">
        <f t="shared" si="6"/>
        <v>0</v>
      </c>
    </row>
    <row r="417" spans="1:8">
      <c r="A417" s="20">
        <v>99800</v>
      </c>
      <c r="B417" s="5" t="s">
        <v>13</v>
      </c>
      <c r="C417" s="5">
        <v>99800</v>
      </c>
      <c r="D417" s="4" t="s">
        <v>714</v>
      </c>
      <c r="E417" s="56">
        <v>0</v>
      </c>
      <c r="F417" s="83">
        <v>0</v>
      </c>
      <c r="G417" s="83">
        <v>0</v>
      </c>
      <c r="H417" s="57">
        <f t="shared" si="6"/>
        <v>0</v>
      </c>
    </row>
    <row r="418" spans="1:8" ht="13.8" thickBot="1">
      <c r="A418" s="24"/>
      <c r="B418" s="24"/>
      <c r="C418" s="24"/>
      <c r="D418" s="24" t="s">
        <v>715</v>
      </c>
      <c r="E418" s="25">
        <f>SUM(E8:E417)</f>
        <v>0</v>
      </c>
      <c r="F418" s="87">
        <f>SUBTOTAL(9,F8:F417)</f>
        <v>27391555837</v>
      </c>
      <c r="G418" s="87">
        <f>SUBTOTAL(9,G8:G417)</f>
        <v>27391555837</v>
      </c>
      <c r="H418" s="25">
        <f>SUM(H8:H417)</f>
        <v>0</v>
      </c>
    </row>
    <row r="419" spans="1:8" ht="13.8" thickTop="1">
      <c r="G419" s="29">
        <f>F418-G418</f>
        <v>0</v>
      </c>
    </row>
  </sheetData>
  <autoFilter ref="A5:H417" xr:uid="{39AF661D-C50F-4114-A36A-6E8ECC998C70}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B0A36-F9A2-4656-BD25-31DC1B2F9813}">
  <dimension ref="A1:I419"/>
  <sheetViews>
    <sheetView view="pageBreakPreview" zoomScale="70" zoomScaleNormal="85" zoomScaleSheetLayoutView="70" workbookViewId="0">
      <pane ySplit="7" topLeftCell="A391" activePane="bottomLeft" state="frozen"/>
      <selection activeCell="D74" sqref="D74"/>
      <selection pane="bottomLeft" activeCell="D74" sqref="D74"/>
    </sheetView>
  </sheetViews>
  <sheetFormatPr defaultColWidth="8.69921875" defaultRowHeight="13.2"/>
  <cols>
    <col min="1" max="1" width="13.5" style="8" bestFit="1" customWidth="1"/>
    <col min="2" max="3" width="7.296875" style="8" customWidth="1"/>
    <col min="4" max="4" width="35.09765625" style="8" bestFit="1" customWidth="1"/>
    <col min="5" max="5" width="19.3984375" style="8" customWidth="1"/>
    <col min="6" max="6" width="21" style="29" bestFit="1" customWidth="1"/>
    <col min="7" max="7" width="21.3984375" style="29" bestFit="1" customWidth="1"/>
    <col min="8" max="8" width="18.3984375" style="8" customWidth="1"/>
    <col min="9" max="9" width="2.69921875" style="8" customWidth="1"/>
    <col min="10" max="16384" width="8.69921875" style="8"/>
  </cols>
  <sheetData>
    <row r="1" spans="1:8">
      <c r="A1" s="1" t="s">
        <v>0</v>
      </c>
      <c r="B1" s="1"/>
      <c r="C1" s="1"/>
      <c r="D1" s="5"/>
      <c r="E1" s="6"/>
      <c r="F1" s="78"/>
      <c r="G1" s="78"/>
      <c r="H1" s="7"/>
    </row>
    <row r="2" spans="1:8">
      <c r="A2" s="1" t="s">
        <v>1</v>
      </c>
      <c r="B2" s="1"/>
      <c r="C2" s="1"/>
      <c r="D2" s="5"/>
      <c r="E2" s="9"/>
      <c r="F2" s="79"/>
      <c r="G2" s="79"/>
      <c r="H2" s="7"/>
    </row>
    <row r="3" spans="1:8">
      <c r="A3" s="1" t="s">
        <v>722</v>
      </c>
      <c r="B3" s="2"/>
      <c r="C3" s="2"/>
      <c r="D3" s="5"/>
      <c r="E3" s="7"/>
      <c r="F3" s="79"/>
      <c r="G3" s="79"/>
      <c r="H3" s="7"/>
    </row>
    <row r="4" spans="1:8">
      <c r="A4" s="1"/>
      <c r="B4" s="1"/>
      <c r="C4" s="1"/>
      <c r="D4" s="5"/>
      <c r="E4" s="7"/>
      <c r="F4" s="79"/>
      <c r="G4" s="79"/>
      <c r="H4" s="7"/>
    </row>
    <row r="5" spans="1:8" s="10" customFormat="1" ht="39.6">
      <c r="A5" s="26" t="s">
        <v>2</v>
      </c>
      <c r="B5" s="26" t="s">
        <v>3</v>
      </c>
      <c r="C5" s="26" t="s">
        <v>4</v>
      </c>
      <c r="D5" s="26" t="s">
        <v>5</v>
      </c>
      <c r="E5" s="27" t="s">
        <v>723</v>
      </c>
      <c r="F5" s="80" t="s">
        <v>7</v>
      </c>
      <c r="G5" s="80" t="s">
        <v>8</v>
      </c>
      <c r="H5" s="28" t="s">
        <v>9</v>
      </c>
    </row>
    <row r="6" spans="1:8" ht="13.8" thickBot="1">
      <c r="A6" s="11" t="s">
        <v>10</v>
      </c>
      <c r="B6" s="11" t="s">
        <v>11</v>
      </c>
      <c r="C6" s="11"/>
      <c r="D6" s="11"/>
      <c r="E6" s="12"/>
      <c r="F6" s="81"/>
      <c r="G6" s="81"/>
      <c r="H6" s="13" t="s">
        <v>12</v>
      </c>
    </row>
    <row r="7" spans="1:8" ht="13.8" thickBot="1">
      <c r="A7" s="14"/>
      <c r="B7" s="14">
        <v>183100</v>
      </c>
      <c r="C7" s="14"/>
      <c r="D7" s="14"/>
      <c r="E7" s="14"/>
      <c r="F7" s="82"/>
      <c r="G7" s="82"/>
      <c r="H7" s="15"/>
    </row>
    <row r="8" spans="1:8">
      <c r="A8" s="20">
        <v>103110</v>
      </c>
      <c r="B8" s="5" t="s">
        <v>13</v>
      </c>
      <c r="C8" s="5">
        <v>10300</v>
      </c>
      <c r="D8" s="4" t="s">
        <v>14</v>
      </c>
      <c r="E8" s="9">
        <v>1732262775</v>
      </c>
      <c r="F8" s="83">
        <v>681195591</v>
      </c>
      <c r="G8" s="83">
        <v>2331465187</v>
      </c>
      <c r="H8" s="22">
        <f t="shared" ref="H8:H73" si="0">E8+F8-G8</f>
        <v>81993179</v>
      </c>
    </row>
    <row r="9" spans="1:8">
      <c r="A9" s="20">
        <v>103120</v>
      </c>
      <c r="B9" s="5" t="s">
        <v>13</v>
      </c>
      <c r="C9" s="5">
        <v>10301</v>
      </c>
      <c r="D9" s="4" t="s">
        <v>15</v>
      </c>
      <c r="E9" s="9">
        <v>29462</v>
      </c>
      <c r="F9" s="83">
        <v>1477839</v>
      </c>
      <c r="G9" s="83">
        <v>1503000</v>
      </c>
      <c r="H9" s="22">
        <f t="shared" si="0"/>
        <v>4301</v>
      </c>
    </row>
    <row r="10" spans="1:8">
      <c r="A10" s="20">
        <v>10400</v>
      </c>
      <c r="B10" s="5" t="s">
        <v>13</v>
      </c>
      <c r="C10" s="5">
        <v>10400</v>
      </c>
      <c r="D10" s="4" t="s">
        <v>16</v>
      </c>
      <c r="E10" s="9">
        <v>170291</v>
      </c>
      <c r="F10" s="83">
        <v>0</v>
      </c>
      <c r="G10" s="83">
        <v>128</v>
      </c>
      <c r="H10" s="22">
        <f t="shared" si="0"/>
        <v>170163</v>
      </c>
    </row>
    <row r="11" spans="1:8">
      <c r="A11" s="20">
        <v>106210</v>
      </c>
      <c r="B11" s="5" t="s">
        <v>13</v>
      </c>
      <c r="C11" s="5">
        <v>10100</v>
      </c>
      <c r="D11" s="4" t="s">
        <v>17</v>
      </c>
      <c r="E11" s="9">
        <v>699251</v>
      </c>
      <c r="F11" s="84">
        <v>152</v>
      </c>
      <c r="G11" s="84">
        <v>141250</v>
      </c>
      <c r="H11" s="22">
        <f t="shared" si="0"/>
        <v>558153</v>
      </c>
    </row>
    <row r="12" spans="1:8">
      <c r="A12" s="20">
        <v>109200</v>
      </c>
      <c r="B12" s="5" t="s">
        <v>13</v>
      </c>
      <c r="C12" s="5"/>
      <c r="D12" s="4" t="s">
        <v>18</v>
      </c>
      <c r="E12" s="9">
        <v>0</v>
      </c>
      <c r="F12" s="84">
        <v>0</v>
      </c>
      <c r="G12" s="84">
        <v>0</v>
      </c>
      <c r="H12" s="22">
        <f t="shared" si="0"/>
        <v>0</v>
      </c>
    </row>
    <row r="13" spans="1:8">
      <c r="A13" s="20">
        <v>122800</v>
      </c>
      <c r="B13" s="5" t="s">
        <v>13</v>
      </c>
      <c r="C13" s="5">
        <v>12200</v>
      </c>
      <c r="D13" s="4" t="s">
        <v>19</v>
      </c>
      <c r="E13" s="9">
        <v>-5030211</v>
      </c>
      <c r="F13" s="83">
        <v>172210292</v>
      </c>
      <c r="G13" s="83">
        <v>204375404</v>
      </c>
      <c r="H13" s="22">
        <f t="shared" si="0"/>
        <v>-37195323</v>
      </c>
    </row>
    <row r="14" spans="1:8">
      <c r="A14" s="20">
        <v>1231001</v>
      </c>
      <c r="B14" s="5" t="s">
        <v>13</v>
      </c>
      <c r="C14" s="5">
        <v>10800</v>
      </c>
      <c r="D14" s="4" t="s">
        <v>20</v>
      </c>
      <c r="E14" s="9">
        <v>0</v>
      </c>
      <c r="F14" s="84">
        <v>0</v>
      </c>
      <c r="G14" s="84">
        <v>0</v>
      </c>
      <c r="H14" s="22">
        <f t="shared" si="0"/>
        <v>0</v>
      </c>
    </row>
    <row r="15" spans="1:8">
      <c r="A15" s="20">
        <v>123004</v>
      </c>
      <c r="B15" s="5" t="s">
        <v>13</v>
      </c>
      <c r="C15" s="5">
        <v>10800</v>
      </c>
      <c r="D15" s="4" t="s">
        <v>21</v>
      </c>
      <c r="E15" s="9">
        <v>0</v>
      </c>
      <c r="F15" s="84">
        <v>0</v>
      </c>
      <c r="G15" s="84">
        <v>0</v>
      </c>
      <c r="H15" s="22">
        <f t="shared" si="0"/>
        <v>0</v>
      </c>
    </row>
    <row r="16" spans="1:8">
      <c r="A16" s="20">
        <v>123106</v>
      </c>
      <c r="B16" s="5" t="s">
        <v>13</v>
      </c>
      <c r="C16" s="5">
        <v>10800</v>
      </c>
      <c r="D16" s="4" t="s">
        <v>22</v>
      </c>
      <c r="E16" s="9">
        <v>0</v>
      </c>
      <c r="F16" s="84">
        <v>0</v>
      </c>
      <c r="G16" s="84">
        <v>0</v>
      </c>
      <c r="H16" s="22">
        <f t="shared" si="0"/>
        <v>0</v>
      </c>
    </row>
    <row r="17" spans="1:9">
      <c r="A17" s="20">
        <v>1231103</v>
      </c>
      <c r="B17" s="5" t="s">
        <v>13</v>
      </c>
      <c r="C17" s="5">
        <v>10803</v>
      </c>
      <c r="D17" s="4" t="s">
        <v>23</v>
      </c>
      <c r="E17" s="9">
        <v>1992934</v>
      </c>
      <c r="F17" s="84">
        <v>10643</v>
      </c>
      <c r="G17" s="84">
        <v>0</v>
      </c>
      <c r="H17" s="22">
        <f t="shared" si="0"/>
        <v>2003577</v>
      </c>
    </row>
    <row r="18" spans="1:9">
      <c r="A18" s="20">
        <v>123133</v>
      </c>
      <c r="B18" s="5" t="s">
        <v>13</v>
      </c>
      <c r="C18" s="5">
        <v>10800</v>
      </c>
      <c r="D18" s="4" t="s">
        <v>24</v>
      </c>
      <c r="E18" s="9">
        <v>0</v>
      </c>
      <c r="F18" s="84">
        <v>0</v>
      </c>
      <c r="G18" s="84">
        <v>0</v>
      </c>
      <c r="H18" s="22">
        <f t="shared" si="0"/>
        <v>0</v>
      </c>
    </row>
    <row r="19" spans="1:9">
      <c r="A19" s="20">
        <v>123183</v>
      </c>
      <c r="B19" s="5" t="s">
        <v>13</v>
      </c>
      <c r="C19" s="5">
        <v>10805</v>
      </c>
      <c r="D19" s="4" t="s">
        <v>25</v>
      </c>
      <c r="E19" s="9">
        <v>72792381</v>
      </c>
      <c r="F19" s="84">
        <v>0</v>
      </c>
      <c r="G19" s="84">
        <v>455812</v>
      </c>
      <c r="H19" s="22">
        <f t="shared" si="0"/>
        <v>72336569</v>
      </c>
    </row>
    <row r="20" spans="1:9">
      <c r="A20" s="20">
        <v>123191</v>
      </c>
      <c r="B20" s="5" t="s">
        <v>13</v>
      </c>
      <c r="C20" s="5">
        <v>10800</v>
      </c>
      <c r="D20" s="4" t="s">
        <v>26</v>
      </c>
      <c r="E20" s="9">
        <v>0</v>
      </c>
      <c r="F20" s="84">
        <v>0</v>
      </c>
      <c r="G20" s="84">
        <v>0</v>
      </c>
      <c r="H20" s="22">
        <f t="shared" si="0"/>
        <v>0</v>
      </c>
    </row>
    <row r="21" spans="1:9">
      <c r="A21" s="20">
        <v>123195</v>
      </c>
      <c r="B21" s="5" t="s">
        <v>13</v>
      </c>
      <c r="C21" s="5">
        <v>10800</v>
      </c>
      <c r="D21" s="4" t="s">
        <v>27</v>
      </c>
      <c r="E21" s="9">
        <v>0</v>
      </c>
      <c r="F21" s="84">
        <v>0</v>
      </c>
      <c r="G21" s="84">
        <v>0</v>
      </c>
      <c r="H21" s="22">
        <f t="shared" si="0"/>
        <v>0</v>
      </c>
    </row>
    <row r="22" spans="1:9">
      <c r="A22" s="20">
        <v>123196</v>
      </c>
      <c r="B22" s="5" t="s">
        <v>13</v>
      </c>
      <c r="C22" s="5">
        <v>10808</v>
      </c>
      <c r="D22" s="4" t="s">
        <v>28</v>
      </c>
      <c r="E22" s="9">
        <v>5662910</v>
      </c>
      <c r="F22" s="84">
        <v>71827</v>
      </c>
      <c r="G22" s="84">
        <v>0</v>
      </c>
      <c r="H22" s="84">
        <f t="shared" si="0"/>
        <v>5734737</v>
      </c>
    </row>
    <row r="23" spans="1:9">
      <c r="A23" s="20">
        <v>123307</v>
      </c>
      <c r="B23" s="5" t="s">
        <v>13</v>
      </c>
      <c r="C23" s="5">
        <v>10800</v>
      </c>
      <c r="D23" s="4" t="s">
        <v>29</v>
      </c>
      <c r="E23" s="9">
        <v>0</v>
      </c>
      <c r="F23" s="84">
        <v>0</v>
      </c>
      <c r="G23" s="84">
        <v>0</v>
      </c>
      <c r="H23" s="84">
        <f t="shared" si="0"/>
        <v>0</v>
      </c>
    </row>
    <row r="24" spans="1:9">
      <c r="A24" s="20">
        <v>123900</v>
      </c>
      <c r="B24" s="5" t="s">
        <v>13</v>
      </c>
      <c r="C24" s="5">
        <v>10810</v>
      </c>
      <c r="D24" s="4" t="s">
        <v>30</v>
      </c>
      <c r="E24" s="9">
        <v>48088300</v>
      </c>
      <c r="F24" s="84">
        <v>17385500</v>
      </c>
      <c r="G24" s="84">
        <v>17385500</v>
      </c>
      <c r="H24" s="84">
        <f t="shared" si="0"/>
        <v>48088300</v>
      </c>
    </row>
    <row r="25" spans="1:9">
      <c r="A25" s="20">
        <v>123901</v>
      </c>
      <c r="B25" s="5" t="s">
        <v>13</v>
      </c>
      <c r="C25" s="5">
        <v>10800</v>
      </c>
      <c r="D25" s="4" t="s">
        <v>31</v>
      </c>
      <c r="E25" s="9">
        <v>0</v>
      </c>
      <c r="F25" s="84">
        <v>0</v>
      </c>
      <c r="G25" s="84">
        <v>0</v>
      </c>
      <c r="H25" s="84">
        <f t="shared" si="0"/>
        <v>0</v>
      </c>
    </row>
    <row r="26" spans="1:9">
      <c r="A26" s="107">
        <v>123910</v>
      </c>
      <c r="B26" s="108" t="s">
        <v>13</v>
      </c>
      <c r="C26" s="108">
        <v>10812</v>
      </c>
      <c r="D26" s="109" t="s">
        <v>32</v>
      </c>
      <c r="E26" s="110">
        <v>3185002601</v>
      </c>
      <c r="F26" s="111">
        <v>2419253846</v>
      </c>
      <c r="G26" s="111">
        <v>357548715</v>
      </c>
      <c r="H26" s="111">
        <f t="shared" si="0"/>
        <v>5246707732</v>
      </c>
      <c r="I26" s="112"/>
    </row>
    <row r="27" spans="1:9">
      <c r="A27" s="20">
        <v>123920</v>
      </c>
      <c r="B27" s="5" t="s">
        <v>13</v>
      </c>
      <c r="C27" s="5">
        <v>10800</v>
      </c>
      <c r="D27" s="4" t="s">
        <v>33</v>
      </c>
      <c r="E27" s="9">
        <v>0</v>
      </c>
      <c r="F27" s="84">
        <v>0</v>
      </c>
      <c r="G27" s="84">
        <v>0</v>
      </c>
      <c r="H27" s="84">
        <f t="shared" si="0"/>
        <v>0</v>
      </c>
    </row>
    <row r="28" spans="1:9">
      <c r="A28" s="20">
        <v>123937</v>
      </c>
      <c r="B28" s="5" t="s">
        <v>13</v>
      </c>
      <c r="C28" s="5">
        <v>10800</v>
      </c>
      <c r="D28" s="4" t="s">
        <v>34</v>
      </c>
      <c r="E28" s="9">
        <v>0</v>
      </c>
      <c r="F28" s="84">
        <v>0</v>
      </c>
      <c r="G28" s="84">
        <v>0</v>
      </c>
      <c r="H28" s="84">
        <f t="shared" si="0"/>
        <v>0</v>
      </c>
    </row>
    <row r="29" spans="1:9">
      <c r="A29" s="20">
        <v>123940</v>
      </c>
      <c r="B29" s="5" t="s">
        <v>13</v>
      </c>
      <c r="C29" s="5">
        <v>11000</v>
      </c>
      <c r="D29" s="4" t="s">
        <v>35</v>
      </c>
      <c r="E29" s="9">
        <v>436740659</v>
      </c>
      <c r="F29" s="84">
        <v>632578769</v>
      </c>
      <c r="G29" s="84">
        <v>318972127</v>
      </c>
      <c r="H29" s="84">
        <f t="shared" si="0"/>
        <v>750347301</v>
      </c>
    </row>
    <row r="30" spans="1:9">
      <c r="A30" s="20">
        <v>150110</v>
      </c>
      <c r="B30" s="5" t="s">
        <v>13</v>
      </c>
      <c r="C30" s="5">
        <v>13300</v>
      </c>
      <c r="D30" s="4" t="s">
        <v>36</v>
      </c>
      <c r="E30" s="9">
        <v>7252704</v>
      </c>
      <c r="F30" s="84">
        <v>13796082</v>
      </c>
      <c r="G30" s="84">
        <v>2822946</v>
      </c>
      <c r="H30" s="84">
        <f t="shared" si="0"/>
        <v>18225840</v>
      </c>
    </row>
    <row r="31" spans="1:9">
      <c r="A31" s="20">
        <v>150210</v>
      </c>
      <c r="B31" s="5" t="s">
        <v>13</v>
      </c>
      <c r="C31" s="5">
        <v>13300</v>
      </c>
      <c r="D31" s="4" t="s">
        <v>37</v>
      </c>
      <c r="E31" s="9">
        <v>0</v>
      </c>
      <c r="F31" s="84">
        <v>0</v>
      </c>
      <c r="G31" s="84">
        <v>0</v>
      </c>
      <c r="H31" s="84">
        <f t="shared" si="0"/>
        <v>0</v>
      </c>
    </row>
    <row r="32" spans="1:9">
      <c r="A32" s="20">
        <v>150270</v>
      </c>
      <c r="B32" s="5" t="s">
        <v>13</v>
      </c>
      <c r="C32" s="5">
        <v>13300</v>
      </c>
      <c r="D32" s="4" t="s">
        <v>38</v>
      </c>
      <c r="E32" s="9">
        <v>0</v>
      </c>
      <c r="F32" s="84">
        <v>0</v>
      </c>
      <c r="G32" s="84">
        <v>0</v>
      </c>
      <c r="H32" s="84">
        <f t="shared" si="0"/>
        <v>0</v>
      </c>
    </row>
    <row r="33" spans="1:9">
      <c r="A33" s="20">
        <v>150990</v>
      </c>
      <c r="B33" s="5" t="s">
        <v>13</v>
      </c>
      <c r="C33" s="5">
        <v>13303</v>
      </c>
      <c r="D33" s="4" t="s">
        <v>39</v>
      </c>
      <c r="E33" s="9">
        <v>46534688</v>
      </c>
      <c r="F33" s="84">
        <v>0</v>
      </c>
      <c r="G33" s="84">
        <v>0</v>
      </c>
      <c r="H33" s="84">
        <f t="shared" si="0"/>
        <v>46534688</v>
      </c>
    </row>
    <row r="34" spans="1:9">
      <c r="A34" s="20"/>
      <c r="B34" s="5" t="s">
        <v>13</v>
      </c>
      <c r="C34" s="5"/>
      <c r="D34" s="4" t="s">
        <v>40</v>
      </c>
      <c r="E34" s="9">
        <v>0</v>
      </c>
      <c r="F34" s="84">
        <v>0</v>
      </c>
      <c r="G34" s="84">
        <v>0</v>
      </c>
      <c r="H34" s="84">
        <f t="shared" si="0"/>
        <v>0</v>
      </c>
    </row>
    <row r="35" spans="1:9">
      <c r="A35" s="20">
        <v>152610</v>
      </c>
      <c r="B35" s="5" t="s">
        <v>13</v>
      </c>
      <c r="C35" s="5">
        <v>13600</v>
      </c>
      <c r="D35" s="4" t="s">
        <v>41</v>
      </c>
      <c r="E35" s="9">
        <v>150450</v>
      </c>
      <c r="F35" s="84">
        <v>40780</v>
      </c>
      <c r="G35" s="84">
        <v>0</v>
      </c>
      <c r="H35" s="84">
        <f t="shared" si="0"/>
        <v>191230</v>
      </c>
    </row>
    <row r="36" spans="1:9">
      <c r="A36" s="73"/>
      <c r="B36" s="74" t="s">
        <v>13</v>
      </c>
      <c r="C36" s="74">
        <v>19801</v>
      </c>
      <c r="D36" s="75" t="s">
        <v>42</v>
      </c>
      <c r="E36" s="76">
        <v>0</v>
      </c>
      <c r="F36" s="86">
        <v>0</v>
      </c>
      <c r="G36" s="86">
        <v>0</v>
      </c>
      <c r="H36" s="86">
        <f t="shared" si="0"/>
        <v>0</v>
      </c>
      <c r="I36" s="88" t="s">
        <v>43</v>
      </c>
    </row>
    <row r="37" spans="1:9">
      <c r="A37" s="20">
        <v>157110</v>
      </c>
      <c r="B37" s="5" t="s">
        <v>13</v>
      </c>
      <c r="C37" s="5"/>
      <c r="D37" s="4" t="s">
        <v>44</v>
      </c>
      <c r="E37" s="9">
        <v>0</v>
      </c>
      <c r="F37" s="84">
        <v>0</v>
      </c>
      <c r="G37" s="84">
        <v>0</v>
      </c>
      <c r="H37" s="84">
        <f t="shared" si="0"/>
        <v>0</v>
      </c>
    </row>
    <row r="38" spans="1:9">
      <c r="A38" s="20">
        <v>157810</v>
      </c>
      <c r="B38" s="5" t="s">
        <v>13</v>
      </c>
      <c r="C38" s="5"/>
      <c r="D38" s="4" t="s">
        <v>45</v>
      </c>
      <c r="E38" s="9">
        <v>0</v>
      </c>
      <c r="F38" s="84">
        <v>0</v>
      </c>
      <c r="G38" s="84">
        <v>0</v>
      </c>
      <c r="H38" s="84">
        <f t="shared" si="0"/>
        <v>0</v>
      </c>
    </row>
    <row r="39" spans="1:9">
      <c r="A39" s="20">
        <v>157910</v>
      </c>
      <c r="B39" s="5" t="s">
        <v>13</v>
      </c>
      <c r="C39" s="5">
        <v>14300</v>
      </c>
      <c r="D39" s="4" t="s">
        <v>46</v>
      </c>
      <c r="E39" s="9">
        <v>100000</v>
      </c>
      <c r="F39" s="84">
        <v>0</v>
      </c>
      <c r="G39" s="84">
        <v>100000</v>
      </c>
      <c r="H39" s="84">
        <f t="shared" si="0"/>
        <v>0</v>
      </c>
    </row>
    <row r="40" spans="1:9">
      <c r="A40" s="20">
        <v>173100</v>
      </c>
      <c r="B40" s="5" t="s">
        <v>13</v>
      </c>
      <c r="C40" s="5"/>
      <c r="D40" s="4" t="s">
        <v>47</v>
      </c>
      <c r="E40" s="9">
        <v>0</v>
      </c>
      <c r="F40" s="84">
        <v>0</v>
      </c>
      <c r="G40" s="84">
        <v>0</v>
      </c>
      <c r="H40" s="84">
        <f t="shared" si="0"/>
        <v>0</v>
      </c>
    </row>
    <row r="41" spans="1:9">
      <c r="A41" s="20">
        <v>174100</v>
      </c>
      <c r="B41" s="5" t="s">
        <v>13</v>
      </c>
      <c r="C41" s="5">
        <v>21900</v>
      </c>
      <c r="D41" s="4" t="s">
        <v>48</v>
      </c>
      <c r="E41" s="9">
        <v>272817297</v>
      </c>
      <c r="F41" s="84">
        <v>0</v>
      </c>
      <c r="G41" s="84">
        <v>0</v>
      </c>
      <c r="H41" s="84">
        <f t="shared" si="0"/>
        <v>272817297</v>
      </c>
    </row>
    <row r="42" spans="1:9">
      <c r="A42" s="20">
        <v>177110</v>
      </c>
      <c r="B42" s="5" t="s">
        <v>13</v>
      </c>
      <c r="C42" s="5">
        <v>22100</v>
      </c>
      <c r="D42" s="4" t="s">
        <v>49</v>
      </c>
      <c r="E42" s="9">
        <v>0</v>
      </c>
      <c r="F42" s="84">
        <v>0</v>
      </c>
      <c r="G42" s="84">
        <v>0</v>
      </c>
      <c r="H42" s="84">
        <f t="shared" si="0"/>
        <v>0</v>
      </c>
    </row>
    <row r="43" spans="1:9">
      <c r="A43" s="20">
        <v>177120</v>
      </c>
      <c r="B43" s="5" t="s">
        <v>13</v>
      </c>
      <c r="C43" s="5">
        <v>22300</v>
      </c>
      <c r="D43" s="4" t="s">
        <v>50</v>
      </c>
      <c r="E43" s="9">
        <v>245934526</v>
      </c>
      <c r="F43" s="84">
        <v>0</v>
      </c>
      <c r="G43" s="84">
        <v>0</v>
      </c>
      <c r="H43" s="84">
        <f t="shared" si="0"/>
        <v>245934526</v>
      </c>
    </row>
    <row r="44" spans="1:9">
      <c r="A44" s="20">
        <v>177130</v>
      </c>
      <c r="B44" s="5" t="s">
        <v>13</v>
      </c>
      <c r="C44" s="5">
        <v>22500</v>
      </c>
      <c r="D44" s="4" t="s">
        <v>51</v>
      </c>
      <c r="E44" s="9">
        <v>50429170</v>
      </c>
      <c r="F44" s="84">
        <v>0</v>
      </c>
      <c r="G44" s="84">
        <v>0</v>
      </c>
      <c r="H44" s="84">
        <f t="shared" si="0"/>
        <v>50429170</v>
      </c>
    </row>
    <row r="45" spans="1:9">
      <c r="A45" s="20">
        <v>184110</v>
      </c>
      <c r="B45" s="5" t="s">
        <v>13</v>
      </c>
      <c r="C45" s="5">
        <v>22000</v>
      </c>
      <c r="D45" s="4" t="s">
        <v>52</v>
      </c>
      <c r="E45" s="9">
        <v>-269053697</v>
      </c>
      <c r="F45" s="84">
        <v>0</v>
      </c>
      <c r="G45" s="84">
        <v>74700</v>
      </c>
      <c r="H45" s="84">
        <f t="shared" si="0"/>
        <v>-269128397</v>
      </c>
    </row>
    <row r="46" spans="1:9">
      <c r="A46" s="20">
        <v>187110</v>
      </c>
      <c r="B46" s="5" t="s">
        <v>13</v>
      </c>
      <c r="C46" s="5">
        <v>22200</v>
      </c>
      <c r="D46" s="4" t="s">
        <v>53</v>
      </c>
      <c r="E46" s="9">
        <v>0</v>
      </c>
      <c r="F46" s="84">
        <v>0</v>
      </c>
      <c r="G46" s="84">
        <v>0</v>
      </c>
      <c r="H46" s="84">
        <f t="shared" si="0"/>
        <v>0</v>
      </c>
    </row>
    <row r="47" spans="1:9">
      <c r="A47" s="20">
        <v>187120</v>
      </c>
      <c r="B47" s="5" t="s">
        <v>13</v>
      </c>
      <c r="C47" s="5">
        <v>22400</v>
      </c>
      <c r="D47" s="4" t="s">
        <v>54</v>
      </c>
      <c r="E47" s="9">
        <v>-154910184</v>
      </c>
      <c r="F47" s="84">
        <v>0</v>
      </c>
      <c r="G47" s="84">
        <v>3186707</v>
      </c>
      <c r="H47" s="84">
        <f t="shared" si="0"/>
        <v>-158096891</v>
      </c>
    </row>
    <row r="48" spans="1:9">
      <c r="A48" s="20">
        <v>187130</v>
      </c>
      <c r="B48" s="5" t="s">
        <v>13</v>
      </c>
      <c r="C48" s="5">
        <v>22600</v>
      </c>
      <c r="D48" s="4" t="s">
        <v>55</v>
      </c>
      <c r="E48" s="9">
        <v>-49110170</v>
      </c>
      <c r="F48" s="84">
        <v>0</v>
      </c>
      <c r="G48" s="84">
        <v>249000</v>
      </c>
      <c r="H48" s="84">
        <f t="shared" si="0"/>
        <v>-49359170</v>
      </c>
    </row>
    <row r="49" spans="1:8">
      <c r="A49" s="20">
        <v>187200</v>
      </c>
      <c r="B49" s="5" t="s">
        <v>13</v>
      </c>
      <c r="C49" s="5">
        <v>10900</v>
      </c>
      <c r="D49" s="4" t="s">
        <v>56</v>
      </c>
      <c r="E49" s="9">
        <v>-6544253</v>
      </c>
      <c r="F49" s="84">
        <v>0</v>
      </c>
      <c r="G49" s="84">
        <v>0</v>
      </c>
      <c r="H49" s="106">
        <f t="shared" si="0"/>
        <v>-6544253</v>
      </c>
    </row>
    <row r="50" spans="1:8">
      <c r="A50" s="20">
        <v>410110</v>
      </c>
      <c r="B50" s="5" t="s">
        <v>13</v>
      </c>
      <c r="C50" s="5"/>
      <c r="D50" s="4"/>
      <c r="E50" s="9">
        <v>0</v>
      </c>
      <c r="F50" s="84">
        <v>0</v>
      </c>
      <c r="G50" s="84">
        <v>0</v>
      </c>
      <c r="H50" s="84">
        <f t="shared" si="0"/>
        <v>0</v>
      </c>
    </row>
    <row r="51" spans="1:8">
      <c r="A51" s="20">
        <v>410520</v>
      </c>
      <c r="B51" s="5" t="s">
        <v>13</v>
      </c>
      <c r="C51" s="5"/>
      <c r="D51" s="4" t="s">
        <v>57</v>
      </c>
      <c r="E51" s="9">
        <v>0</v>
      </c>
      <c r="F51" s="84">
        <v>0</v>
      </c>
      <c r="G51" s="84">
        <v>0</v>
      </c>
      <c r="H51" s="84">
        <f t="shared" si="0"/>
        <v>0</v>
      </c>
    </row>
    <row r="52" spans="1:8">
      <c r="A52" s="20">
        <v>418000</v>
      </c>
      <c r="B52" s="5" t="s">
        <v>13</v>
      </c>
      <c r="C52" s="5">
        <v>25100</v>
      </c>
      <c r="D52" s="4" t="s">
        <v>58</v>
      </c>
      <c r="E52" s="56">
        <v>-1631202674</v>
      </c>
      <c r="F52" s="84">
        <v>0</v>
      </c>
      <c r="G52" s="84">
        <v>0</v>
      </c>
      <c r="H52" s="84">
        <f t="shared" si="0"/>
        <v>-1631202674</v>
      </c>
    </row>
    <row r="53" spans="1:8">
      <c r="A53" s="20">
        <v>418100</v>
      </c>
      <c r="B53" s="5" t="s">
        <v>13</v>
      </c>
      <c r="C53" s="5">
        <v>25101</v>
      </c>
      <c r="D53" s="4" t="s">
        <v>59</v>
      </c>
      <c r="E53" s="56">
        <v>-2936727087</v>
      </c>
      <c r="F53" s="84">
        <v>2196545288</v>
      </c>
      <c r="G53" s="84">
        <v>2471785612</v>
      </c>
      <c r="H53" s="84">
        <f t="shared" si="0"/>
        <v>-3211967411</v>
      </c>
    </row>
    <row r="54" spans="1:8">
      <c r="A54" s="20">
        <v>418160</v>
      </c>
      <c r="B54" s="5" t="s">
        <v>13</v>
      </c>
      <c r="C54" s="5"/>
      <c r="D54" s="4" t="s">
        <v>60</v>
      </c>
      <c r="E54" s="9">
        <v>0</v>
      </c>
      <c r="F54" s="84">
        <v>0</v>
      </c>
      <c r="G54" s="84">
        <v>0</v>
      </c>
      <c r="H54" s="84">
        <f t="shared" si="0"/>
        <v>0</v>
      </c>
    </row>
    <row r="55" spans="1:8">
      <c r="A55" s="20">
        <v>418260</v>
      </c>
      <c r="B55" s="5" t="s">
        <v>13</v>
      </c>
      <c r="C55" s="5">
        <v>25300</v>
      </c>
      <c r="D55" s="4" t="s">
        <v>61</v>
      </c>
      <c r="E55" s="9">
        <v>0</v>
      </c>
      <c r="F55" s="84">
        <v>0</v>
      </c>
      <c r="G55" s="84">
        <v>0</v>
      </c>
      <c r="H55" s="84">
        <f t="shared" si="0"/>
        <v>0</v>
      </c>
    </row>
    <row r="56" spans="1:8">
      <c r="A56" s="20">
        <v>418310</v>
      </c>
      <c r="B56" s="5" t="s">
        <v>13</v>
      </c>
      <c r="C56" s="5">
        <v>25301</v>
      </c>
      <c r="D56" s="4" t="s">
        <v>62</v>
      </c>
      <c r="E56" s="9">
        <v>-3272883</v>
      </c>
      <c r="F56" s="84">
        <v>0</v>
      </c>
      <c r="G56" s="84">
        <v>0</v>
      </c>
      <c r="H56" s="84">
        <f t="shared" si="0"/>
        <v>-3272883</v>
      </c>
    </row>
    <row r="57" spans="1:8">
      <c r="A57" s="20">
        <v>418910</v>
      </c>
      <c r="B57" s="5" t="s">
        <v>13</v>
      </c>
      <c r="C57" s="5"/>
      <c r="D57" s="4" t="s">
        <v>63</v>
      </c>
      <c r="E57" s="9">
        <v>0</v>
      </c>
      <c r="F57" s="84">
        <v>0</v>
      </c>
      <c r="G57" s="84">
        <v>0</v>
      </c>
      <c r="H57" s="84">
        <f t="shared" si="0"/>
        <v>0</v>
      </c>
    </row>
    <row r="58" spans="1:8">
      <c r="A58" s="20">
        <v>422120</v>
      </c>
      <c r="B58" s="5" t="s">
        <v>13</v>
      </c>
      <c r="C58" s="5">
        <v>26200</v>
      </c>
      <c r="D58" s="4" t="s">
        <v>64</v>
      </c>
      <c r="E58" s="9">
        <v>0</v>
      </c>
      <c r="F58" s="84">
        <v>0</v>
      </c>
      <c r="G58" s="84">
        <v>0</v>
      </c>
      <c r="H58" s="84">
        <f t="shared" si="0"/>
        <v>0</v>
      </c>
    </row>
    <row r="59" spans="1:8">
      <c r="A59" s="20">
        <v>423000</v>
      </c>
      <c r="B59" s="5" t="s">
        <v>13</v>
      </c>
      <c r="C59" s="5">
        <v>26201</v>
      </c>
      <c r="D59" s="4" t="s">
        <v>65</v>
      </c>
      <c r="E59" s="9">
        <v>-131957419</v>
      </c>
      <c r="F59" s="84">
        <v>0</v>
      </c>
      <c r="G59" s="84">
        <v>2922168</v>
      </c>
      <c r="H59" s="84">
        <f t="shared" si="0"/>
        <v>-134879587</v>
      </c>
    </row>
    <row r="60" spans="1:8">
      <c r="A60" s="20">
        <v>428000</v>
      </c>
      <c r="B60" s="5" t="s">
        <v>13</v>
      </c>
      <c r="C60" s="5">
        <v>26200</v>
      </c>
      <c r="D60" s="4" t="s">
        <v>66</v>
      </c>
      <c r="E60" s="9">
        <v>0</v>
      </c>
      <c r="F60" s="84">
        <v>0</v>
      </c>
      <c r="G60" s="84">
        <v>0</v>
      </c>
      <c r="H60" s="84">
        <f t="shared" si="0"/>
        <v>0</v>
      </c>
    </row>
    <row r="61" spans="1:8">
      <c r="A61" s="73"/>
      <c r="B61" s="74" t="s">
        <v>13</v>
      </c>
      <c r="C61" s="74">
        <v>26205</v>
      </c>
      <c r="D61" s="75" t="s">
        <v>67</v>
      </c>
      <c r="E61" s="76">
        <v>750000000</v>
      </c>
      <c r="F61" s="86">
        <v>0</v>
      </c>
      <c r="G61" s="86">
        <v>0</v>
      </c>
      <c r="H61" s="86">
        <f t="shared" si="0"/>
        <v>750000000</v>
      </c>
    </row>
    <row r="62" spans="1:8">
      <c r="A62" s="20">
        <v>428810</v>
      </c>
      <c r="B62" s="5" t="s">
        <v>13</v>
      </c>
      <c r="C62" s="5">
        <v>27500</v>
      </c>
      <c r="D62" s="4" t="s">
        <v>68</v>
      </c>
      <c r="E62" s="9">
        <v>-15579550</v>
      </c>
      <c r="F62" s="84">
        <v>15579550</v>
      </c>
      <c r="G62" s="84">
        <v>16030230</v>
      </c>
      <c r="H62" s="84">
        <f t="shared" si="0"/>
        <v>-16030230</v>
      </c>
    </row>
    <row r="63" spans="1:8">
      <c r="A63" s="20">
        <v>428820</v>
      </c>
      <c r="B63" s="5" t="s">
        <v>13</v>
      </c>
      <c r="C63" s="5">
        <v>27600</v>
      </c>
      <c r="D63" s="4" t="s">
        <v>69</v>
      </c>
      <c r="E63" s="9">
        <v>-1557920</v>
      </c>
      <c r="F63" s="84">
        <v>1557920</v>
      </c>
      <c r="G63" s="84">
        <v>1602980</v>
      </c>
      <c r="H63" s="84">
        <f t="shared" si="0"/>
        <v>-1602980</v>
      </c>
    </row>
    <row r="64" spans="1:8">
      <c r="A64" s="20">
        <v>428830</v>
      </c>
      <c r="B64" s="5" t="s">
        <v>13</v>
      </c>
      <c r="C64" s="5">
        <v>27700</v>
      </c>
      <c r="D64" s="4" t="s">
        <v>70</v>
      </c>
      <c r="E64" s="9">
        <v>-2421260</v>
      </c>
      <c r="F64" s="84">
        <v>2421260</v>
      </c>
      <c r="G64" s="84">
        <v>2421260</v>
      </c>
      <c r="H64" s="84">
        <f t="shared" si="0"/>
        <v>-2421260</v>
      </c>
    </row>
    <row r="65" spans="1:9">
      <c r="A65" s="20">
        <v>428840</v>
      </c>
      <c r="B65" s="5" t="s">
        <v>13</v>
      </c>
      <c r="C65" s="5">
        <v>27800</v>
      </c>
      <c r="D65" s="4" t="s">
        <v>71</v>
      </c>
      <c r="E65" s="9">
        <v>-5043960</v>
      </c>
      <c r="F65" s="84">
        <v>5004680</v>
      </c>
      <c r="G65" s="84">
        <v>4782820</v>
      </c>
      <c r="H65" s="84">
        <f t="shared" si="0"/>
        <v>-4822100</v>
      </c>
    </row>
    <row r="66" spans="1:9">
      <c r="A66" s="20">
        <v>441100</v>
      </c>
      <c r="B66" s="5" t="s">
        <v>13</v>
      </c>
      <c r="C66" s="5">
        <v>26203</v>
      </c>
      <c r="D66" s="4" t="s">
        <v>72</v>
      </c>
      <c r="E66" s="9">
        <v>-947275818</v>
      </c>
      <c r="F66" s="84">
        <v>0</v>
      </c>
      <c r="G66" s="84">
        <v>0</v>
      </c>
      <c r="H66" s="84">
        <f t="shared" si="0"/>
        <v>-947275818</v>
      </c>
    </row>
    <row r="67" spans="1:9">
      <c r="A67" s="20">
        <v>412100</v>
      </c>
      <c r="B67" s="5" t="s">
        <v>13</v>
      </c>
      <c r="C67" s="5"/>
      <c r="D67" s="4"/>
      <c r="E67" s="9">
        <v>0</v>
      </c>
      <c r="F67" s="84">
        <v>0</v>
      </c>
      <c r="G67" s="84">
        <v>0</v>
      </c>
      <c r="H67" s="84">
        <f t="shared" si="0"/>
        <v>0</v>
      </c>
    </row>
    <row r="68" spans="1:9">
      <c r="A68" s="20">
        <v>448930</v>
      </c>
      <c r="B68" s="5" t="s">
        <v>13</v>
      </c>
      <c r="C68" s="5"/>
      <c r="D68" s="4" t="s">
        <v>73</v>
      </c>
      <c r="E68" s="9">
        <v>0</v>
      </c>
      <c r="F68" s="84">
        <v>0</v>
      </c>
      <c r="G68" s="84">
        <v>0</v>
      </c>
      <c r="H68" s="84">
        <f t="shared" si="0"/>
        <v>0</v>
      </c>
    </row>
    <row r="69" spans="1:9">
      <c r="A69" s="20">
        <v>466010</v>
      </c>
      <c r="B69" s="5" t="s">
        <v>13</v>
      </c>
      <c r="C69" s="5"/>
      <c r="D69" s="4" t="s">
        <v>74</v>
      </c>
      <c r="E69" s="56">
        <v>0</v>
      </c>
      <c r="F69" s="84">
        <v>0</v>
      </c>
      <c r="G69" s="84">
        <v>0</v>
      </c>
      <c r="H69" s="84">
        <f t="shared" si="0"/>
        <v>0</v>
      </c>
    </row>
    <row r="70" spans="1:9">
      <c r="A70" s="20">
        <v>466020</v>
      </c>
      <c r="B70" s="5" t="s">
        <v>13</v>
      </c>
      <c r="C70" s="5"/>
      <c r="D70" s="4" t="s">
        <v>75</v>
      </c>
      <c r="E70" s="56">
        <v>0</v>
      </c>
      <c r="F70" s="84">
        <v>0</v>
      </c>
      <c r="G70" s="84">
        <v>0</v>
      </c>
      <c r="H70" s="84">
        <f t="shared" si="0"/>
        <v>0</v>
      </c>
    </row>
    <row r="71" spans="1:9">
      <c r="A71" s="20">
        <v>467110</v>
      </c>
      <c r="B71" s="5" t="s">
        <v>13</v>
      </c>
      <c r="C71" s="5"/>
      <c r="D71" s="4" t="s">
        <v>76</v>
      </c>
      <c r="E71" s="9">
        <v>0</v>
      </c>
      <c r="F71" s="84">
        <v>0</v>
      </c>
      <c r="G71" s="84">
        <v>0</v>
      </c>
      <c r="H71" s="84">
        <f t="shared" si="0"/>
        <v>0</v>
      </c>
    </row>
    <row r="72" spans="1:9">
      <c r="A72" s="20">
        <v>484004</v>
      </c>
      <c r="B72" s="5" t="s">
        <v>13</v>
      </c>
      <c r="C72" s="5"/>
      <c r="D72" s="4" t="s">
        <v>77</v>
      </c>
      <c r="E72" s="9">
        <v>0</v>
      </c>
      <c r="F72" s="84">
        <v>0</v>
      </c>
      <c r="G72" s="84">
        <v>0</v>
      </c>
      <c r="H72" s="84">
        <f t="shared" si="0"/>
        <v>0</v>
      </c>
    </row>
    <row r="73" spans="1:9">
      <c r="A73" s="107">
        <v>484037</v>
      </c>
      <c r="B73" s="108" t="s">
        <v>13</v>
      </c>
      <c r="C73" s="108">
        <v>28000</v>
      </c>
      <c r="D73" s="109" t="s">
        <v>78</v>
      </c>
      <c r="E73" s="113">
        <v>8617828345</v>
      </c>
      <c r="F73" s="111">
        <v>224830538</v>
      </c>
      <c r="G73" s="111">
        <v>1478905</v>
      </c>
      <c r="H73" s="111">
        <f t="shared" si="0"/>
        <v>8841179978</v>
      </c>
      <c r="I73" s="112"/>
    </row>
    <row r="74" spans="1:9">
      <c r="A74" s="20">
        <v>484183</v>
      </c>
      <c r="B74" s="5" t="s">
        <v>13</v>
      </c>
      <c r="C74" s="5"/>
      <c r="D74" s="4" t="s">
        <v>79</v>
      </c>
      <c r="E74" s="9">
        <v>0</v>
      </c>
      <c r="F74" s="84">
        <v>0</v>
      </c>
      <c r="G74" s="84">
        <v>0</v>
      </c>
      <c r="H74" s="84">
        <f t="shared" ref="H74:H137" si="1">E74+F74-G74</f>
        <v>0</v>
      </c>
    </row>
    <row r="75" spans="1:9">
      <c r="A75" s="20">
        <v>484197</v>
      </c>
      <c r="B75" s="5" t="s">
        <v>13</v>
      </c>
      <c r="C75" s="5">
        <v>28200</v>
      </c>
      <c r="D75" s="4" t="s">
        <v>80</v>
      </c>
      <c r="E75" s="56">
        <v>-209275213</v>
      </c>
      <c r="F75" s="84">
        <v>0</v>
      </c>
      <c r="G75" s="84">
        <v>17293050</v>
      </c>
      <c r="H75" s="84">
        <f t="shared" si="1"/>
        <v>-226568263</v>
      </c>
    </row>
    <row r="76" spans="1:9">
      <c r="A76" s="20">
        <v>484281</v>
      </c>
      <c r="B76" s="5" t="s">
        <v>13</v>
      </c>
      <c r="C76" s="5"/>
      <c r="D76" s="4" t="s">
        <v>81</v>
      </c>
      <c r="E76" s="9">
        <v>0</v>
      </c>
      <c r="F76" s="84">
        <v>0</v>
      </c>
      <c r="G76" s="84">
        <v>0</v>
      </c>
      <c r="H76" s="84">
        <f t="shared" si="1"/>
        <v>0</v>
      </c>
    </row>
    <row r="77" spans="1:9">
      <c r="A77" s="20">
        <v>484307</v>
      </c>
      <c r="B77" s="5" t="s">
        <v>13</v>
      </c>
      <c r="C77" s="5"/>
      <c r="D77" s="4" t="s">
        <v>82</v>
      </c>
      <c r="E77" s="9">
        <v>0</v>
      </c>
      <c r="F77" s="84">
        <v>0</v>
      </c>
      <c r="G77" s="84">
        <v>0</v>
      </c>
      <c r="H77" s="84">
        <f t="shared" si="1"/>
        <v>0</v>
      </c>
    </row>
    <row r="78" spans="1:9">
      <c r="A78" s="20">
        <v>484423</v>
      </c>
      <c r="B78" s="5" t="s">
        <v>13</v>
      </c>
      <c r="C78" s="5">
        <v>28500</v>
      </c>
      <c r="D78" s="4" t="s">
        <v>83</v>
      </c>
      <c r="E78" s="9">
        <v>-819428074</v>
      </c>
      <c r="F78" s="84">
        <v>0</v>
      </c>
      <c r="G78" s="84">
        <v>42246719</v>
      </c>
      <c r="H78" s="84">
        <f t="shared" si="1"/>
        <v>-861674793</v>
      </c>
    </row>
    <row r="79" spans="1:9">
      <c r="A79" s="20">
        <v>484941</v>
      </c>
      <c r="B79" s="5" t="s">
        <v>13</v>
      </c>
      <c r="C79" s="5"/>
      <c r="D79" s="4" t="s">
        <v>84</v>
      </c>
      <c r="E79" s="9">
        <v>0</v>
      </c>
      <c r="F79" s="84">
        <v>0</v>
      </c>
      <c r="G79" s="84">
        <v>0</v>
      </c>
      <c r="H79" s="84">
        <f t="shared" si="1"/>
        <v>0</v>
      </c>
    </row>
    <row r="80" spans="1:9">
      <c r="A80" s="20">
        <v>494020</v>
      </c>
      <c r="B80" s="5" t="s">
        <v>13</v>
      </c>
      <c r="C80" s="5"/>
      <c r="D80" s="4"/>
      <c r="E80" s="9">
        <v>0</v>
      </c>
      <c r="F80" s="84">
        <v>0</v>
      </c>
      <c r="G80" s="84">
        <v>0</v>
      </c>
      <c r="H80" s="84">
        <f t="shared" si="1"/>
        <v>0</v>
      </c>
    </row>
    <row r="81" spans="1:9">
      <c r="A81" s="20">
        <v>496000</v>
      </c>
      <c r="B81" s="5" t="s">
        <v>13</v>
      </c>
      <c r="C81" s="5">
        <v>33100</v>
      </c>
      <c r="D81" s="4" t="s">
        <v>85</v>
      </c>
      <c r="E81" s="9">
        <v>-498060000</v>
      </c>
      <c r="F81" s="84">
        <v>0</v>
      </c>
      <c r="G81" s="84">
        <v>0</v>
      </c>
      <c r="H81" s="84">
        <f t="shared" si="1"/>
        <v>-498060000</v>
      </c>
    </row>
    <row r="82" spans="1:9">
      <c r="A82" s="20">
        <v>498000</v>
      </c>
      <c r="B82" s="5" t="s">
        <v>13</v>
      </c>
      <c r="C82" s="5">
        <v>34100</v>
      </c>
      <c r="D82" s="4" t="s">
        <v>86</v>
      </c>
      <c r="E82" s="9">
        <v>-76665752</v>
      </c>
      <c r="F82" s="84">
        <v>0</v>
      </c>
      <c r="G82" s="84">
        <v>0</v>
      </c>
      <c r="H82" s="84">
        <f t="shared" si="1"/>
        <v>-76665752</v>
      </c>
    </row>
    <row r="83" spans="1:9">
      <c r="A83" s="58">
        <v>499110</v>
      </c>
      <c r="B83" s="59" t="s">
        <v>13</v>
      </c>
      <c r="C83" s="59">
        <v>37500</v>
      </c>
      <c r="D83" s="60" t="s">
        <v>87</v>
      </c>
      <c r="E83" s="61">
        <v>-6243923237</v>
      </c>
      <c r="F83" s="85">
        <v>0</v>
      </c>
      <c r="G83" s="85">
        <v>0</v>
      </c>
      <c r="H83" s="85">
        <f t="shared" si="1"/>
        <v>-6243923237</v>
      </c>
      <c r="I83" s="88"/>
    </row>
    <row r="84" spans="1:9">
      <c r="A84" s="20" t="s">
        <v>88</v>
      </c>
      <c r="B84" s="5" t="s">
        <v>13</v>
      </c>
      <c r="C84" s="5">
        <v>40100</v>
      </c>
      <c r="D84" s="4" t="s">
        <v>89</v>
      </c>
      <c r="E84" s="9">
        <v>0</v>
      </c>
      <c r="F84" s="84">
        <v>0</v>
      </c>
      <c r="G84" s="84">
        <v>0</v>
      </c>
      <c r="H84" s="84">
        <f t="shared" si="1"/>
        <v>0</v>
      </c>
    </row>
    <row r="85" spans="1:9">
      <c r="A85" s="20" t="s">
        <v>90</v>
      </c>
      <c r="B85" s="5" t="s">
        <v>13</v>
      </c>
      <c r="C85" s="5">
        <v>40100</v>
      </c>
      <c r="D85" s="4" t="s">
        <v>91</v>
      </c>
      <c r="E85" s="9">
        <v>0</v>
      </c>
      <c r="F85" s="84">
        <v>0</v>
      </c>
      <c r="G85" s="84">
        <v>0</v>
      </c>
      <c r="H85" s="84">
        <f t="shared" si="1"/>
        <v>0</v>
      </c>
    </row>
    <row r="86" spans="1:9">
      <c r="A86" s="20" t="s">
        <v>92</v>
      </c>
      <c r="B86" s="5" t="s">
        <v>13</v>
      </c>
      <c r="C86" s="5">
        <v>40100</v>
      </c>
      <c r="D86" s="4" t="s">
        <v>93</v>
      </c>
      <c r="E86" s="9">
        <v>0</v>
      </c>
      <c r="F86" s="84">
        <v>0</v>
      </c>
      <c r="G86" s="84">
        <v>0</v>
      </c>
      <c r="H86" s="84">
        <f t="shared" si="1"/>
        <v>0</v>
      </c>
    </row>
    <row r="87" spans="1:9">
      <c r="A87" s="20" t="s">
        <v>94</v>
      </c>
      <c r="B87" s="5" t="s">
        <v>13</v>
      </c>
      <c r="C87" s="5">
        <v>40100</v>
      </c>
      <c r="D87" s="4" t="s">
        <v>95</v>
      </c>
      <c r="E87" s="9">
        <v>0</v>
      </c>
      <c r="F87" s="84">
        <v>0</v>
      </c>
      <c r="G87" s="84">
        <v>0</v>
      </c>
      <c r="H87" s="84">
        <f t="shared" si="1"/>
        <v>0</v>
      </c>
    </row>
    <row r="88" spans="1:9">
      <c r="A88" s="20" t="s">
        <v>96</v>
      </c>
      <c r="B88" s="5" t="s">
        <v>13</v>
      </c>
      <c r="C88" s="5">
        <v>40100</v>
      </c>
      <c r="D88" s="4" t="s">
        <v>97</v>
      </c>
      <c r="E88" s="9">
        <v>0</v>
      </c>
      <c r="F88" s="84">
        <v>0</v>
      </c>
      <c r="G88" s="84">
        <v>0</v>
      </c>
      <c r="H88" s="84">
        <f t="shared" si="1"/>
        <v>0</v>
      </c>
    </row>
    <row r="89" spans="1:9">
      <c r="A89" s="20" t="s">
        <v>98</v>
      </c>
      <c r="B89" s="5" t="s">
        <v>13</v>
      </c>
      <c r="C89" s="5">
        <v>40100</v>
      </c>
      <c r="D89" s="4" t="s">
        <v>99</v>
      </c>
      <c r="E89" s="9">
        <v>-1792908589</v>
      </c>
      <c r="F89" s="84">
        <v>0</v>
      </c>
      <c r="G89" s="84">
        <v>202172856</v>
      </c>
      <c r="H89" s="84">
        <f t="shared" si="1"/>
        <v>-1995081445</v>
      </c>
    </row>
    <row r="90" spans="1:9">
      <c r="A90" s="20" t="s">
        <v>100</v>
      </c>
      <c r="B90" s="5" t="s">
        <v>13</v>
      </c>
      <c r="C90" s="5">
        <v>40100</v>
      </c>
      <c r="D90" s="4" t="s">
        <v>101</v>
      </c>
      <c r="E90" s="9">
        <v>0</v>
      </c>
      <c r="F90" s="84">
        <v>0</v>
      </c>
      <c r="G90" s="84">
        <v>0</v>
      </c>
      <c r="H90" s="84">
        <f t="shared" si="1"/>
        <v>0</v>
      </c>
    </row>
    <row r="91" spans="1:9">
      <c r="A91" s="20" t="s">
        <v>102</v>
      </c>
      <c r="B91" s="5" t="s">
        <v>13</v>
      </c>
      <c r="C91" s="5">
        <v>40100</v>
      </c>
      <c r="D91" s="4" t="s">
        <v>103</v>
      </c>
      <c r="E91" s="9">
        <v>0</v>
      </c>
      <c r="F91" s="84">
        <v>0</v>
      </c>
      <c r="G91" s="84">
        <v>0</v>
      </c>
      <c r="H91" s="84">
        <f t="shared" si="1"/>
        <v>0</v>
      </c>
    </row>
    <row r="92" spans="1:9">
      <c r="A92" s="20" t="s">
        <v>104</v>
      </c>
      <c r="B92" s="5" t="s">
        <v>13</v>
      </c>
      <c r="C92" s="5">
        <v>40101</v>
      </c>
      <c r="D92" s="4" t="s">
        <v>105</v>
      </c>
      <c r="E92" s="9">
        <v>-23516452457</v>
      </c>
      <c r="F92" s="84">
        <v>0</v>
      </c>
      <c r="G92" s="84">
        <v>2839695805</v>
      </c>
      <c r="H92" s="84">
        <f t="shared" si="1"/>
        <v>-26356148262</v>
      </c>
    </row>
    <row r="93" spans="1:9">
      <c r="A93" s="20" t="s">
        <v>106</v>
      </c>
      <c r="B93" s="5" t="s">
        <v>13</v>
      </c>
      <c r="C93" s="5">
        <v>40102</v>
      </c>
      <c r="D93" s="4" t="s">
        <v>107</v>
      </c>
      <c r="E93" s="9">
        <v>-146464349</v>
      </c>
      <c r="F93" s="84">
        <v>0</v>
      </c>
      <c r="G93" s="84">
        <v>1343231</v>
      </c>
      <c r="H93" s="84">
        <f t="shared" si="1"/>
        <v>-147807580</v>
      </c>
    </row>
    <row r="94" spans="1:9">
      <c r="A94" s="20" t="s">
        <v>108</v>
      </c>
      <c r="B94" s="5" t="s">
        <v>13</v>
      </c>
      <c r="C94" s="5">
        <v>45100</v>
      </c>
      <c r="D94" s="4" t="s">
        <v>109</v>
      </c>
      <c r="E94" s="9">
        <v>0</v>
      </c>
      <c r="F94" s="84">
        <v>0</v>
      </c>
      <c r="G94" s="84">
        <v>0</v>
      </c>
      <c r="H94" s="84">
        <f t="shared" si="1"/>
        <v>0</v>
      </c>
    </row>
    <row r="95" spans="1:9">
      <c r="A95" s="20" t="s">
        <v>110</v>
      </c>
      <c r="B95" s="5" t="s">
        <v>13</v>
      </c>
      <c r="C95" s="5">
        <v>45101</v>
      </c>
      <c r="D95" s="4" t="s">
        <v>111</v>
      </c>
      <c r="E95" s="9">
        <v>22435397581</v>
      </c>
      <c r="F95" s="84">
        <v>2298821042</v>
      </c>
      <c r="G95" s="84">
        <v>0</v>
      </c>
      <c r="H95" s="84">
        <f t="shared" si="1"/>
        <v>24734218623</v>
      </c>
    </row>
    <row r="96" spans="1:9">
      <c r="A96" s="20" t="s">
        <v>112</v>
      </c>
      <c r="B96" s="5" t="s">
        <v>13</v>
      </c>
      <c r="C96" s="5">
        <v>45102</v>
      </c>
      <c r="D96" s="4" t="s">
        <v>113</v>
      </c>
      <c r="E96" s="9">
        <v>112653971</v>
      </c>
      <c r="F96" s="84">
        <v>1193515</v>
      </c>
      <c r="G96" s="84">
        <v>0</v>
      </c>
      <c r="H96" s="84">
        <f t="shared" si="1"/>
        <v>113847486</v>
      </c>
    </row>
    <row r="97" spans="1:8">
      <c r="A97" s="20" t="s">
        <v>114</v>
      </c>
      <c r="B97" s="5" t="s">
        <v>13</v>
      </c>
      <c r="C97" s="5">
        <v>80200</v>
      </c>
      <c r="D97" s="4" t="s">
        <v>115</v>
      </c>
      <c r="E97" s="9">
        <v>276186934</v>
      </c>
      <c r="F97" s="84">
        <v>26590073</v>
      </c>
      <c r="G97" s="84">
        <v>0</v>
      </c>
      <c r="H97" s="84">
        <f t="shared" si="1"/>
        <v>302777007</v>
      </c>
    </row>
    <row r="98" spans="1:8">
      <c r="A98" s="20" t="s">
        <v>116</v>
      </c>
      <c r="B98" s="5" t="s">
        <v>13</v>
      </c>
      <c r="C98" s="5">
        <v>80200</v>
      </c>
      <c r="D98" s="4" t="s">
        <v>117</v>
      </c>
      <c r="E98" s="9">
        <v>0</v>
      </c>
      <c r="F98" s="84">
        <v>0</v>
      </c>
      <c r="G98" s="84">
        <v>0</v>
      </c>
      <c r="H98" s="84">
        <f t="shared" si="1"/>
        <v>0</v>
      </c>
    </row>
    <row r="99" spans="1:8">
      <c r="A99" s="20" t="s">
        <v>118</v>
      </c>
      <c r="B99" s="5" t="s">
        <v>13</v>
      </c>
      <c r="C99" s="5">
        <v>80200</v>
      </c>
      <c r="D99" s="4" t="s">
        <v>119</v>
      </c>
      <c r="E99" s="9">
        <v>0</v>
      </c>
      <c r="F99" s="84">
        <v>0</v>
      </c>
      <c r="G99" s="84">
        <v>0</v>
      </c>
      <c r="H99" s="84">
        <f t="shared" si="1"/>
        <v>0</v>
      </c>
    </row>
    <row r="100" spans="1:8">
      <c r="A100" s="20" t="s">
        <v>120</v>
      </c>
      <c r="B100" s="5" t="s">
        <v>13</v>
      </c>
      <c r="C100" s="5">
        <v>80200</v>
      </c>
      <c r="D100" s="4" t="s">
        <v>121</v>
      </c>
      <c r="E100" s="9">
        <v>109261631</v>
      </c>
      <c r="F100" s="84">
        <v>10490126</v>
      </c>
      <c r="G100" s="84">
        <v>0</v>
      </c>
      <c r="H100" s="84">
        <f t="shared" si="1"/>
        <v>119751757</v>
      </c>
    </row>
    <row r="101" spans="1:8">
      <c r="A101" s="20" t="s">
        <v>122</v>
      </c>
      <c r="B101" s="5" t="s">
        <v>13</v>
      </c>
      <c r="C101" s="5">
        <v>80200</v>
      </c>
      <c r="D101" s="4" t="s">
        <v>123</v>
      </c>
      <c r="E101" s="9">
        <v>91155216</v>
      </c>
      <c r="F101" s="84">
        <v>8766852</v>
      </c>
      <c r="G101" s="84">
        <v>0</v>
      </c>
      <c r="H101" s="84">
        <f t="shared" si="1"/>
        <v>99922068</v>
      </c>
    </row>
    <row r="102" spans="1:8">
      <c r="A102" s="20" t="s">
        <v>124</v>
      </c>
      <c r="B102" s="5" t="s">
        <v>13</v>
      </c>
      <c r="C102" s="5">
        <v>80200</v>
      </c>
      <c r="D102" s="4" t="s">
        <v>125</v>
      </c>
      <c r="E102" s="9">
        <v>51115005</v>
      </c>
      <c r="F102" s="84">
        <v>4857989</v>
      </c>
      <c r="G102" s="84">
        <v>0</v>
      </c>
      <c r="H102" s="84">
        <f t="shared" si="1"/>
        <v>55972994</v>
      </c>
    </row>
    <row r="103" spans="1:8">
      <c r="A103" s="20" t="s">
        <v>126</v>
      </c>
      <c r="B103" s="5" t="s">
        <v>13</v>
      </c>
      <c r="C103" s="5">
        <v>80200</v>
      </c>
      <c r="D103" s="4" t="s">
        <v>127</v>
      </c>
      <c r="E103" s="9">
        <v>274763798</v>
      </c>
      <c r="F103" s="84">
        <v>23487120</v>
      </c>
      <c r="G103" s="84">
        <v>0</v>
      </c>
      <c r="H103" s="84">
        <f t="shared" si="1"/>
        <v>298250918</v>
      </c>
    </row>
    <row r="104" spans="1:8">
      <c r="A104" s="20" t="s">
        <v>128</v>
      </c>
      <c r="B104" s="5" t="s">
        <v>13</v>
      </c>
      <c r="C104" s="5">
        <v>80200</v>
      </c>
      <c r="D104" s="4" t="s">
        <v>129</v>
      </c>
      <c r="E104" s="9">
        <v>280888031</v>
      </c>
      <c r="F104" s="84">
        <v>26813759</v>
      </c>
      <c r="G104" s="84">
        <v>0</v>
      </c>
      <c r="H104" s="84">
        <f t="shared" si="1"/>
        <v>307701790</v>
      </c>
    </row>
    <row r="105" spans="1:8">
      <c r="A105" s="20">
        <v>782000</v>
      </c>
      <c r="B105" s="5" t="s">
        <v>13</v>
      </c>
      <c r="C105" s="5">
        <v>81100</v>
      </c>
      <c r="D105" s="4" t="s">
        <v>130</v>
      </c>
      <c r="E105" s="9">
        <v>0</v>
      </c>
      <c r="F105" s="84">
        <v>0</v>
      </c>
      <c r="G105" s="84">
        <v>0</v>
      </c>
      <c r="H105" s="84">
        <f t="shared" si="1"/>
        <v>0</v>
      </c>
    </row>
    <row r="106" spans="1:8">
      <c r="A106" s="20" t="s">
        <v>131</v>
      </c>
      <c r="B106" s="5" t="s">
        <v>13</v>
      </c>
      <c r="C106" s="5">
        <v>81100</v>
      </c>
      <c r="D106" s="4" t="s">
        <v>132</v>
      </c>
      <c r="E106" s="9">
        <v>0</v>
      </c>
      <c r="F106" s="84">
        <v>0</v>
      </c>
      <c r="G106" s="84">
        <v>0</v>
      </c>
      <c r="H106" s="84">
        <f t="shared" si="1"/>
        <v>0</v>
      </c>
    </row>
    <row r="107" spans="1:8">
      <c r="A107" s="20" t="s">
        <v>133</v>
      </c>
      <c r="B107" s="5" t="s">
        <v>13</v>
      </c>
      <c r="C107" s="5">
        <v>81100</v>
      </c>
      <c r="D107" s="4" t="s">
        <v>134</v>
      </c>
      <c r="E107" s="9">
        <v>0</v>
      </c>
      <c r="F107" s="84">
        <v>0</v>
      </c>
      <c r="G107" s="84">
        <v>0</v>
      </c>
      <c r="H107" s="84">
        <f t="shared" si="1"/>
        <v>0</v>
      </c>
    </row>
    <row r="108" spans="1:8">
      <c r="A108" s="20" t="s">
        <v>135</v>
      </c>
      <c r="B108" s="5" t="s">
        <v>13</v>
      </c>
      <c r="C108" s="5">
        <v>81100</v>
      </c>
      <c r="D108" s="4" t="s">
        <v>136</v>
      </c>
      <c r="E108" s="9">
        <v>0</v>
      </c>
      <c r="F108" s="84">
        <v>0</v>
      </c>
      <c r="G108" s="84">
        <v>0</v>
      </c>
      <c r="H108" s="84">
        <f t="shared" si="1"/>
        <v>0</v>
      </c>
    </row>
    <row r="109" spans="1:8">
      <c r="A109" s="20" t="s">
        <v>137</v>
      </c>
      <c r="B109" s="5" t="s">
        <v>13</v>
      </c>
      <c r="C109" s="5">
        <v>81100</v>
      </c>
      <c r="D109" s="4" t="s">
        <v>138</v>
      </c>
      <c r="E109" s="9">
        <v>0</v>
      </c>
      <c r="F109" s="84">
        <v>0</v>
      </c>
      <c r="G109" s="84">
        <v>0</v>
      </c>
      <c r="H109" s="84">
        <f t="shared" si="1"/>
        <v>0</v>
      </c>
    </row>
    <row r="110" spans="1:8">
      <c r="A110" s="20" t="s">
        <v>139</v>
      </c>
      <c r="B110" s="5" t="s">
        <v>13</v>
      </c>
      <c r="C110" s="5">
        <v>81100</v>
      </c>
      <c r="D110" s="4" t="s">
        <v>140</v>
      </c>
      <c r="E110" s="9">
        <v>0</v>
      </c>
      <c r="F110" s="84">
        <v>0</v>
      </c>
      <c r="G110" s="84">
        <v>0</v>
      </c>
      <c r="H110" s="84">
        <f t="shared" si="1"/>
        <v>0</v>
      </c>
    </row>
    <row r="111" spans="1:8">
      <c r="A111" s="20" t="s">
        <v>141</v>
      </c>
      <c r="B111" s="5" t="s">
        <v>13</v>
      </c>
      <c r="C111" s="5">
        <v>81100</v>
      </c>
      <c r="D111" s="4" t="s">
        <v>142</v>
      </c>
      <c r="E111" s="9">
        <v>0</v>
      </c>
      <c r="F111" s="84">
        <v>0</v>
      </c>
      <c r="G111" s="84">
        <v>0</v>
      </c>
      <c r="H111" s="84">
        <f t="shared" si="1"/>
        <v>0</v>
      </c>
    </row>
    <row r="112" spans="1:8">
      <c r="A112" s="20" t="s">
        <v>143</v>
      </c>
      <c r="B112" s="5" t="s">
        <v>13</v>
      </c>
      <c r="C112" s="5">
        <v>81102</v>
      </c>
      <c r="D112" s="4" t="s">
        <v>144</v>
      </c>
      <c r="E112" s="9">
        <v>3074949</v>
      </c>
      <c r="F112" s="84">
        <v>0</v>
      </c>
      <c r="G112" s="84">
        <v>0</v>
      </c>
      <c r="H112" s="84">
        <f t="shared" si="1"/>
        <v>3074949</v>
      </c>
    </row>
    <row r="113" spans="1:8">
      <c r="A113" s="20" t="s">
        <v>145</v>
      </c>
      <c r="B113" s="5" t="s">
        <v>13</v>
      </c>
      <c r="C113" s="5">
        <v>81102</v>
      </c>
      <c r="D113" s="4" t="s">
        <v>146</v>
      </c>
      <c r="E113" s="9">
        <v>0</v>
      </c>
      <c r="F113" s="84">
        <v>0</v>
      </c>
      <c r="G113" s="84">
        <v>0</v>
      </c>
      <c r="H113" s="84">
        <f t="shared" si="1"/>
        <v>0</v>
      </c>
    </row>
    <row r="114" spans="1:8">
      <c r="A114" s="20" t="s">
        <v>147</v>
      </c>
      <c r="B114" s="5" t="s">
        <v>13</v>
      </c>
      <c r="C114" s="5">
        <v>81102</v>
      </c>
      <c r="D114" s="4" t="s">
        <v>148</v>
      </c>
      <c r="E114" s="9">
        <v>0</v>
      </c>
      <c r="F114" s="84">
        <v>0</v>
      </c>
      <c r="G114" s="84">
        <v>0</v>
      </c>
      <c r="H114" s="84">
        <f t="shared" si="1"/>
        <v>0</v>
      </c>
    </row>
    <row r="115" spans="1:8">
      <c r="A115" s="20" t="s">
        <v>149</v>
      </c>
      <c r="B115" s="5" t="s">
        <v>13</v>
      </c>
      <c r="C115" s="5">
        <v>81102</v>
      </c>
      <c r="D115" s="4" t="s">
        <v>150</v>
      </c>
      <c r="E115" s="9">
        <v>1525964</v>
      </c>
      <c r="F115" s="84">
        <v>0</v>
      </c>
      <c r="G115" s="84">
        <v>0</v>
      </c>
      <c r="H115" s="84">
        <f t="shared" si="1"/>
        <v>1525964</v>
      </c>
    </row>
    <row r="116" spans="1:8">
      <c r="A116" s="20" t="s">
        <v>151</v>
      </c>
      <c r="B116" s="5" t="s">
        <v>13</v>
      </c>
      <c r="C116" s="5">
        <v>81102</v>
      </c>
      <c r="D116" s="4" t="s">
        <v>152</v>
      </c>
      <c r="E116" s="9">
        <v>126861</v>
      </c>
      <c r="F116" s="84">
        <v>0</v>
      </c>
      <c r="G116" s="84">
        <v>0</v>
      </c>
      <c r="H116" s="84">
        <f t="shared" si="1"/>
        <v>126861</v>
      </c>
    </row>
    <row r="117" spans="1:8">
      <c r="A117" s="20" t="s">
        <v>153</v>
      </c>
      <c r="B117" s="5" t="s">
        <v>13</v>
      </c>
      <c r="C117" s="5">
        <v>81102</v>
      </c>
      <c r="D117" s="4" t="s">
        <v>154</v>
      </c>
      <c r="E117" s="9">
        <v>251855</v>
      </c>
      <c r="F117" s="84">
        <v>0</v>
      </c>
      <c r="G117" s="84">
        <v>0</v>
      </c>
      <c r="H117" s="84">
        <f t="shared" si="1"/>
        <v>251855</v>
      </c>
    </row>
    <row r="118" spans="1:8">
      <c r="A118" s="20" t="s">
        <v>155</v>
      </c>
      <c r="B118" s="5" t="s">
        <v>13</v>
      </c>
      <c r="C118" s="5">
        <v>81102</v>
      </c>
      <c r="D118" s="4" t="s">
        <v>156</v>
      </c>
      <c r="E118" s="9">
        <v>2685760</v>
      </c>
      <c r="F118" s="84">
        <v>0</v>
      </c>
      <c r="G118" s="84">
        <v>0</v>
      </c>
      <c r="H118" s="84">
        <f t="shared" si="1"/>
        <v>2685760</v>
      </c>
    </row>
    <row r="119" spans="1:8">
      <c r="A119" s="20" t="s">
        <v>157</v>
      </c>
      <c r="B119" s="5" t="s">
        <v>13</v>
      </c>
      <c r="C119" s="5">
        <v>81102</v>
      </c>
      <c r="D119" s="4" t="s">
        <v>158</v>
      </c>
      <c r="E119" s="9">
        <v>1864585</v>
      </c>
      <c r="F119" s="84">
        <v>0</v>
      </c>
      <c r="G119" s="84">
        <v>0</v>
      </c>
      <c r="H119" s="84">
        <f t="shared" si="1"/>
        <v>1864585</v>
      </c>
    </row>
    <row r="120" spans="1:8">
      <c r="A120" s="20">
        <v>782590</v>
      </c>
      <c r="B120" s="5" t="s">
        <v>13</v>
      </c>
      <c r="C120" s="5">
        <v>81100</v>
      </c>
      <c r="D120" s="4" t="s">
        <v>159</v>
      </c>
      <c r="E120" s="9">
        <v>0</v>
      </c>
      <c r="F120" s="84">
        <v>0</v>
      </c>
      <c r="G120" s="84">
        <v>0</v>
      </c>
      <c r="H120" s="84">
        <f t="shared" si="1"/>
        <v>0</v>
      </c>
    </row>
    <row r="121" spans="1:8">
      <c r="A121" s="20" t="s">
        <v>160</v>
      </c>
      <c r="B121" s="5" t="s">
        <v>13</v>
      </c>
      <c r="C121" s="5">
        <v>81100</v>
      </c>
      <c r="D121" s="4" t="s">
        <v>161</v>
      </c>
      <c r="E121" s="9">
        <v>0</v>
      </c>
      <c r="F121" s="84">
        <v>0</v>
      </c>
      <c r="G121" s="84">
        <v>0</v>
      </c>
      <c r="H121" s="84">
        <f t="shared" si="1"/>
        <v>0</v>
      </c>
    </row>
    <row r="122" spans="1:8">
      <c r="A122" s="20">
        <v>782610</v>
      </c>
      <c r="B122" s="5" t="s">
        <v>13</v>
      </c>
      <c r="C122" s="5">
        <v>81100</v>
      </c>
      <c r="D122" s="4" t="s">
        <v>162</v>
      </c>
      <c r="E122" s="9">
        <v>0</v>
      </c>
      <c r="F122" s="84">
        <v>0</v>
      </c>
      <c r="G122" s="84">
        <v>0</v>
      </c>
      <c r="H122" s="84">
        <f t="shared" si="1"/>
        <v>0</v>
      </c>
    </row>
    <row r="123" spans="1:8">
      <c r="A123" s="20" t="s">
        <v>163</v>
      </c>
      <c r="B123" s="5" t="s">
        <v>13</v>
      </c>
      <c r="C123" s="5">
        <v>81100</v>
      </c>
      <c r="D123" s="4" t="s">
        <v>164</v>
      </c>
      <c r="E123" s="9">
        <v>0</v>
      </c>
      <c r="F123" s="84">
        <v>0</v>
      </c>
      <c r="G123" s="84">
        <v>0</v>
      </c>
      <c r="H123" s="84">
        <f t="shared" si="1"/>
        <v>0</v>
      </c>
    </row>
    <row r="124" spans="1:8">
      <c r="A124" s="20" t="s">
        <v>165</v>
      </c>
      <c r="B124" s="5" t="s">
        <v>13</v>
      </c>
      <c r="C124" s="5">
        <v>81100</v>
      </c>
      <c r="D124" s="4" t="s">
        <v>166</v>
      </c>
      <c r="E124" s="9">
        <v>0</v>
      </c>
      <c r="F124" s="84">
        <v>0</v>
      </c>
      <c r="G124" s="84">
        <v>0</v>
      </c>
      <c r="H124" s="84">
        <f t="shared" si="1"/>
        <v>0</v>
      </c>
    </row>
    <row r="125" spans="1:8">
      <c r="A125" s="20" t="s">
        <v>167</v>
      </c>
      <c r="B125" s="5" t="s">
        <v>13</v>
      </c>
      <c r="C125" s="5">
        <v>81100</v>
      </c>
      <c r="D125" s="4" t="s">
        <v>168</v>
      </c>
      <c r="E125" s="9">
        <v>0</v>
      </c>
      <c r="F125" s="84">
        <v>0</v>
      </c>
      <c r="G125" s="84">
        <v>0</v>
      </c>
      <c r="H125" s="84">
        <f t="shared" si="1"/>
        <v>0</v>
      </c>
    </row>
    <row r="126" spans="1:8">
      <c r="A126" s="20" t="s">
        <v>169</v>
      </c>
      <c r="B126" s="5" t="s">
        <v>13</v>
      </c>
      <c r="C126" s="5">
        <v>81100</v>
      </c>
      <c r="D126" s="4" t="s">
        <v>170</v>
      </c>
      <c r="E126" s="9">
        <v>0</v>
      </c>
      <c r="F126" s="84">
        <v>0</v>
      </c>
      <c r="G126" s="84">
        <v>0</v>
      </c>
      <c r="H126" s="84">
        <f t="shared" si="1"/>
        <v>0</v>
      </c>
    </row>
    <row r="127" spans="1:8">
      <c r="A127" s="20" t="s">
        <v>171</v>
      </c>
      <c r="B127" s="5" t="s">
        <v>13</v>
      </c>
      <c r="C127" s="5">
        <v>81100</v>
      </c>
      <c r="D127" s="4" t="s">
        <v>172</v>
      </c>
      <c r="E127" s="9">
        <v>0</v>
      </c>
      <c r="F127" s="84">
        <v>0</v>
      </c>
      <c r="G127" s="84">
        <v>0</v>
      </c>
      <c r="H127" s="84">
        <f t="shared" si="1"/>
        <v>0</v>
      </c>
    </row>
    <row r="128" spans="1:8">
      <c r="A128" s="20" t="s">
        <v>173</v>
      </c>
      <c r="B128" s="5" t="s">
        <v>13</v>
      </c>
      <c r="C128" s="5">
        <v>81100</v>
      </c>
      <c r="D128" s="4" t="s">
        <v>174</v>
      </c>
      <c r="E128" s="9">
        <v>0</v>
      </c>
      <c r="F128" s="84">
        <v>0</v>
      </c>
      <c r="G128" s="84">
        <v>0</v>
      </c>
      <c r="H128" s="84">
        <f t="shared" si="1"/>
        <v>0</v>
      </c>
    </row>
    <row r="129" spans="1:8">
      <c r="A129" s="20" t="s">
        <v>175</v>
      </c>
      <c r="B129" s="5" t="s">
        <v>13</v>
      </c>
      <c r="C129" s="5">
        <v>81100</v>
      </c>
      <c r="D129" s="4" t="s">
        <v>176</v>
      </c>
      <c r="E129" s="9">
        <v>0</v>
      </c>
      <c r="F129" s="84">
        <v>0</v>
      </c>
      <c r="G129" s="84">
        <v>0</v>
      </c>
      <c r="H129" s="84">
        <f t="shared" si="1"/>
        <v>0</v>
      </c>
    </row>
    <row r="130" spans="1:8">
      <c r="A130" s="20" t="s">
        <v>177</v>
      </c>
      <c r="B130" s="5" t="s">
        <v>13</v>
      </c>
      <c r="C130" s="5">
        <v>81100</v>
      </c>
      <c r="D130" s="4" t="s">
        <v>178</v>
      </c>
      <c r="E130" s="9">
        <v>0</v>
      </c>
      <c r="F130" s="84">
        <v>0</v>
      </c>
      <c r="G130" s="84">
        <v>0</v>
      </c>
      <c r="H130" s="84">
        <f t="shared" si="1"/>
        <v>0</v>
      </c>
    </row>
    <row r="131" spans="1:8">
      <c r="A131" s="20" t="s">
        <v>179</v>
      </c>
      <c r="B131" s="5" t="s">
        <v>13</v>
      </c>
      <c r="C131" s="5">
        <v>80300</v>
      </c>
      <c r="D131" s="4" t="s">
        <v>180</v>
      </c>
      <c r="E131" s="9">
        <v>9810366</v>
      </c>
      <c r="F131" s="84">
        <v>-1581015</v>
      </c>
      <c r="G131" s="84">
        <v>0</v>
      </c>
      <c r="H131" s="84">
        <f t="shared" si="1"/>
        <v>8229351</v>
      </c>
    </row>
    <row r="132" spans="1:8">
      <c r="A132" s="20" t="s">
        <v>181</v>
      </c>
      <c r="B132" s="5" t="s">
        <v>13</v>
      </c>
      <c r="C132" s="5">
        <v>80300</v>
      </c>
      <c r="D132" s="4" t="s">
        <v>182</v>
      </c>
      <c r="E132" s="9">
        <v>0</v>
      </c>
      <c r="F132" s="84">
        <v>0</v>
      </c>
      <c r="G132" s="84">
        <v>0</v>
      </c>
      <c r="H132" s="84">
        <f t="shared" si="1"/>
        <v>0</v>
      </c>
    </row>
    <row r="133" spans="1:8">
      <c r="A133" s="20" t="s">
        <v>183</v>
      </c>
      <c r="B133" s="5" t="s">
        <v>13</v>
      </c>
      <c r="C133" s="5">
        <v>80300</v>
      </c>
      <c r="D133" s="4" t="s">
        <v>184</v>
      </c>
      <c r="E133" s="9">
        <v>0</v>
      </c>
      <c r="F133" s="84">
        <v>0</v>
      </c>
      <c r="G133" s="84">
        <v>0</v>
      </c>
      <c r="H133" s="84">
        <f t="shared" si="1"/>
        <v>0</v>
      </c>
    </row>
    <row r="134" spans="1:8">
      <c r="A134" s="20" t="s">
        <v>185</v>
      </c>
      <c r="B134" s="5" t="s">
        <v>13</v>
      </c>
      <c r="C134" s="5">
        <v>80300</v>
      </c>
      <c r="D134" s="4" t="s">
        <v>186</v>
      </c>
      <c r="E134" s="9">
        <v>2559391</v>
      </c>
      <c r="F134" s="84">
        <v>691431</v>
      </c>
      <c r="G134" s="84">
        <v>0</v>
      </c>
      <c r="H134" s="84">
        <f t="shared" si="1"/>
        <v>3250822</v>
      </c>
    </row>
    <row r="135" spans="1:8">
      <c r="A135" s="20" t="s">
        <v>187</v>
      </c>
      <c r="B135" s="5" t="s">
        <v>13</v>
      </c>
      <c r="C135" s="5">
        <v>80300</v>
      </c>
      <c r="D135" s="4" t="s">
        <v>188</v>
      </c>
      <c r="E135" s="9">
        <v>502008</v>
      </c>
      <c r="F135" s="84">
        <v>2204991</v>
      </c>
      <c r="G135" s="84">
        <v>0</v>
      </c>
      <c r="H135" s="84">
        <f t="shared" si="1"/>
        <v>2706999</v>
      </c>
    </row>
    <row r="136" spans="1:8">
      <c r="A136" s="20" t="s">
        <v>189</v>
      </c>
      <c r="B136" s="5" t="s">
        <v>13</v>
      </c>
      <c r="C136" s="5">
        <v>80300</v>
      </c>
      <c r="D136" s="4" t="s">
        <v>190</v>
      </c>
      <c r="E136" s="9">
        <v>1308585</v>
      </c>
      <c r="F136" s="84">
        <v>133738</v>
      </c>
      <c r="G136" s="84">
        <v>0</v>
      </c>
      <c r="H136" s="84">
        <f t="shared" si="1"/>
        <v>1442323</v>
      </c>
    </row>
    <row r="137" spans="1:8">
      <c r="A137" s="20" t="s">
        <v>191</v>
      </c>
      <c r="B137" s="5" t="s">
        <v>13</v>
      </c>
      <c r="C137" s="5">
        <v>80300</v>
      </c>
      <c r="D137" s="4" t="s">
        <v>192</v>
      </c>
      <c r="E137" s="9">
        <v>6776995</v>
      </c>
      <c r="F137" s="84">
        <v>692612</v>
      </c>
      <c r="G137" s="84">
        <v>0</v>
      </c>
      <c r="H137" s="84">
        <f t="shared" si="1"/>
        <v>7469607</v>
      </c>
    </row>
    <row r="138" spans="1:8">
      <c r="A138" s="20" t="s">
        <v>193</v>
      </c>
      <c r="B138" s="5" t="s">
        <v>13</v>
      </c>
      <c r="C138" s="5">
        <v>80300</v>
      </c>
      <c r="D138" s="4" t="s">
        <v>194</v>
      </c>
      <c r="E138" s="9">
        <v>7636080</v>
      </c>
      <c r="F138" s="84">
        <v>780411</v>
      </c>
      <c r="G138" s="84">
        <v>0</v>
      </c>
      <c r="H138" s="84">
        <f t="shared" ref="H138:H204" si="2">E138+F138-G138</f>
        <v>8416491</v>
      </c>
    </row>
    <row r="139" spans="1:8">
      <c r="A139" s="20" t="s">
        <v>195</v>
      </c>
      <c r="B139" s="5" t="s">
        <v>13</v>
      </c>
      <c r="C139" s="5">
        <v>81106</v>
      </c>
      <c r="D139" s="4" t="s">
        <v>196</v>
      </c>
      <c r="E139" s="9">
        <v>1546000</v>
      </c>
      <c r="F139" s="84">
        <v>0</v>
      </c>
      <c r="G139" s="84">
        <v>0</v>
      </c>
      <c r="H139" s="84">
        <f t="shared" si="2"/>
        <v>1546000</v>
      </c>
    </row>
    <row r="140" spans="1:8">
      <c r="A140" s="20" t="s">
        <v>197</v>
      </c>
      <c r="B140" s="5" t="s">
        <v>13</v>
      </c>
      <c r="C140" s="5">
        <v>81106</v>
      </c>
      <c r="D140" s="4" t="s">
        <v>198</v>
      </c>
      <c r="E140" s="9">
        <v>0</v>
      </c>
      <c r="F140" s="84">
        <v>0</v>
      </c>
      <c r="G140" s="84">
        <v>0</v>
      </c>
      <c r="H140" s="84">
        <f t="shared" si="2"/>
        <v>0</v>
      </c>
    </row>
    <row r="141" spans="1:8">
      <c r="A141" s="20" t="s">
        <v>199</v>
      </c>
      <c r="B141" s="5" t="s">
        <v>13</v>
      </c>
      <c r="C141" s="5">
        <v>81106</v>
      </c>
      <c r="D141" s="4" t="s">
        <v>200</v>
      </c>
      <c r="E141" s="9">
        <v>380000</v>
      </c>
      <c r="F141" s="84">
        <v>0</v>
      </c>
      <c r="G141" s="84">
        <v>0</v>
      </c>
      <c r="H141" s="84">
        <f t="shared" si="2"/>
        <v>380000</v>
      </c>
    </row>
    <row r="142" spans="1:8">
      <c r="A142" s="20" t="s">
        <v>201</v>
      </c>
      <c r="B142" s="5" t="s">
        <v>13</v>
      </c>
      <c r="C142" s="5">
        <v>81107</v>
      </c>
      <c r="D142" s="4" t="s">
        <v>202</v>
      </c>
      <c r="E142" s="9">
        <v>7999690</v>
      </c>
      <c r="F142" s="84">
        <v>831190</v>
      </c>
      <c r="G142" s="84">
        <v>0</v>
      </c>
      <c r="H142" s="84">
        <f t="shared" si="2"/>
        <v>8830880</v>
      </c>
    </row>
    <row r="143" spans="1:8">
      <c r="A143" s="20" t="s">
        <v>203</v>
      </c>
      <c r="B143" s="5" t="s">
        <v>13</v>
      </c>
      <c r="C143" s="5">
        <v>81107</v>
      </c>
      <c r="D143" s="4" t="s">
        <v>204</v>
      </c>
      <c r="E143" s="9">
        <v>0</v>
      </c>
      <c r="F143" s="84">
        <v>0</v>
      </c>
      <c r="G143" s="84">
        <v>0</v>
      </c>
      <c r="H143" s="84">
        <f t="shared" si="2"/>
        <v>0</v>
      </c>
    </row>
    <row r="144" spans="1:8">
      <c r="A144" s="20" t="s">
        <v>205</v>
      </c>
      <c r="B144" s="5" t="s">
        <v>13</v>
      </c>
      <c r="C144" s="5">
        <v>81107</v>
      </c>
      <c r="D144" s="4" t="s">
        <v>206</v>
      </c>
      <c r="E144" s="9">
        <v>0</v>
      </c>
      <c r="F144" s="84">
        <v>0</v>
      </c>
      <c r="G144" s="84">
        <v>0</v>
      </c>
      <c r="H144" s="84">
        <f t="shared" si="2"/>
        <v>0</v>
      </c>
    </row>
    <row r="145" spans="1:8">
      <c r="A145" s="20" t="s">
        <v>207</v>
      </c>
      <c r="B145" s="5" t="s">
        <v>13</v>
      </c>
      <c r="C145" s="5">
        <v>81107</v>
      </c>
      <c r="D145" s="4" t="s">
        <v>208</v>
      </c>
      <c r="E145" s="9">
        <v>2667150</v>
      </c>
      <c r="F145" s="84">
        <v>277650</v>
      </c>
      <c r="G145" s="84">
        <v>0</v>
      </c>
      <c r="H145" s="84">
        <f t="shared" si="2"/>
        <v>2944800</v>
      </c>
    </row>
    <row r="146" spans="1:8">
      <c r="A146" s="20" t="s">
        <v>209</v>
      </c>
      <c r="B146" s="5" t="s">
        <v>13</v>
      </c>
      <c r="C146" s="5">
        <v>81107</v>
      </c>
      <c r="D146" s="4" t="s">
        <v>210</v>
      </c>
      <c r="E146" s="9">
        <v>2667150</v>
      </c>
      <c r="F146" s="84">
        <v>277650</v>
      </c>
      <c r="G146" s="84">
        <v>0</v>
      </c>
      <c r="H146" s="84">
        <f t="shared" si="2"/>
        <v>2944800</v>
      </c>
    </row>
    <row r="147" spans="1:8">
      <c r="A147" s="20" t="s">
        <v>211</v>
      </c>
      <c r="B147" s="5" t="s">
        <v>13</v>
      </c>
      <c r="C147" s="5">
        <v>81107</v>
      </c>
      <c r="D147" s="4" t="s">
        <v>212</v>
      </c>
      <c r="E147" s="9">
        <v>1944940</v>
      </c>
      <c r="F147" s="84">
        <v>201820</v>
      </c>
      <c r="G147" s="84">
        <v>0</v>
      </c>
      <c r="H147" s="84">
        <f t="shared" si="2"/>
        <v>2146760</v>
      </c>
    </row>
    <row r="148" spans="1:8">
      <c r="A148" s="20" t="s">
        <v>213</v>
      </c>
      <c r="B148" s="5" t="s">
        <v>13</v>
      </c>
      <c r="C148" s="5">
        <v>81107</v>
      </c>
      <c r="D148" s="4" t="s">
        <v>214</v>
      </c>
      <c r="E148" s="9">
        <v>2667150</v>
      </c>
      <c r="F148" s="84">
        <v>277650</v>
      </c>
      <c r="G148" s="84">
        <v>0</v>
      </c>
      <c r="H148" s="84">
        <f t="shared" si="2"/>
        <v>2944800</v>
      </c>
    </row>
    <row r="149" spans="1:8">
      <c r="A149" s="20" t="s">
        <v>215</v>
      </c>
      <c r="B149" s="5" t="s">
        <v>13</v>
      </c>
      <c r="C149" s="5">
        <v>81107</v>
      </c>
      <c r="D149" s="4" t="s">
        <v>216</v>
      </c>
      <c r="E149" s="9">
        <v>5334300</v>
      </c>
      <c r="F149" s="84">
        <v>555300</v>
      </c>
      <c r="G149" s="84">
        <v>0</v>
      </c>
      <c r="H149" s="84">
        <f t="shared" si="2"/>
        <v>5889600</v>
      </c>
    </row>
    <row r="150" spans="1:8">
      <c r="A150" s="20" t="s">
        <v>217</v>
      </c>
      <c r="B150" s="5" t="s">
        <v>13</v>
      </c>
      <c r="C150" s="5">
        <v>81108</v>
      </c>
      <c r="D150" s="4" t="s">
        <v>218</v>
      </c>
      <c r="E150" s="9">
        <v>10504630</v>
      </c>
      <c r="F150" s="84">
        <v>1006000</v>
      </c>
      <c r="G150" s="84">
        <v>0</v>
      </c>
      <c r="H150" s="84">
        <f t="shared" si="2"/>
        <v>11510630</v>
      </c>
    </row>
    <row r="151" spans="1:8">
      <c r="A151" s="20" t="s">
        <v>219</v>
      </c>
      <c r="B151" s="5" t="s">
        <v>13</v>
      </c>
      <c r="C151" s="5">
        <v>81108</v>
      </c>
      <c r="D151" s="4" t="s">
        <v>220</v>
      </c>
      <c r="E151" s="9">
        <v>0</v>
      </c>
      <c r="F151" s="84">
        <v>0</v>
      </c>
      <c r="G151" s="84">
        <v>0</v>
      </c>
      <c r="H151" s="84">
        <f t="shared" si="2"/>
        <v>0</v>
      </c>
    </row>
    <row r="152" spans="1:8">
      <c r="A152" s="20" t="s">
        <v>221</v>
      </c>
      <c r="B152" s="5" t="s">
        <v>13</v>
      </c>
      <c r="C152" s="5">
        <v>81108</v>
      </c>
      <c r="D152" s="4" t="s">
        <v>222</v>
      </c>
      <c r="E152" s="9">
        <v>0</v>
      </c>
      <c r="F152" s="84">
        <v>0</v>
      </c>
      <c r="G152" s="84">
        <v>0</v>
      </c>
      <c r="H152" s="84">
        <f t="shared" si="2"/>
        <v>0</v>
      </c>
    </row>
    <row r="153" spans="1:8">
      <c r="A153" s="20" t="s">
        <v>223</v>
      </c>
      <c r="B153" s="5" t="s">
        <v>13</v>
      </c>
      <c r="C153" s="5">
        <v>81108</v>
      </c>
      <c r="D153" s="4" t="s">
        <v>224</v>
      </c>
      <c r="E153" s="9">
        <v>4150000</v>
      </c>
      <c r="F153" s="84">
        <v>396580</v>
      </c>
      <c r="G153" s="84">
        <v>0</v>
      </c>
      <c r="H153" s="84">
        <f t="shared" si="2"/>
        <v>4546580</v>
      </c>
    </row>
    <row r="154" spans="1:8">
      <c r="A154" s="20" t="s">
        <v>225</v>
      </c>
      <c r="B154" s="5" t="s">
        <v>13</v>
      </c>
      <c r="C154" s="5">
        <v>81108</v>
      </c>
      <c r="D154" s="4" t="s">
        <v>226</v>
      </c>
      <c r="E154" s="9">
        <v>3492750</v>
      </c>
      <c r="F154" s="84">
        <v>333240</v>
      </c>
      <c r="G154" s="84">
        <v>0</v>
      </c>
      <c r="H154" s="84">
        <f t="shared" si="2"/>
        <v>3825990</v>
      </c>
    </row>
    <row r="155" spans="1:8">
      <c r="A155" s="20" t="s">
        <v>227</v>
      </c>
      <c r="B155" s="5" t="s">
        <v>13</v>
      </c>
      <c r="C155" s="5">
        <v>81108</v>
      </c>
      <c r="D155" s="4" t="s">
        <v>228</v>
      </c>
      <c r="E155" s="9">
        <v>1899300</v>
      </c>
      <c r="F155" s="84">
        <v>182070</v>
      </c>
      <c r="G155" s="84">
        <v>0</v>
      </c>
      <c r="H155" s="84">
        <f t="shared" si="2"/>
        <v>2081370</v>
      </c>
    </row>
    <row r="156" spans="1:8">
      <c r="A156" s="20" t="s">
        <v>229</v>
      </c>
      <c r="B156" s="5" t="s">
        <v>13</v>
      </c>
      <c r="C156" s="5">
        <v>81108</v>
      </c>
      <c r="D156" s="4" t="s">
        <v>230</v>
      </c>
      <c r="E156" s="9">
        <v>9434370</v>
      </c>
      <c r="F156" s="84">
        <v>939000</v>
      </c>
      <c r="G156" s="84">
        <v>0</v>
      </c>
      <c r="H156" s="84">
        <f t="shared" si="2"/>
        <v>10373370</v>
      </c>
    </row>
    <row r="157" spans="1:8">
      <c r="A157" s="20" t="s">
        <v>231</v>
      </c>
      <c r="B157" s="5" t="s">
        <v>13</v>
      </c>
      <c r="C157" s="5">
        <v>81108</v>
      </c>
      <c r="D157" s="4" t="s">
        <v>232</v>
      </c>
      <c r="E157" s="9">
        <v>10770250</v>
      </c>
      <c r="F157" s="84">
        <v>1033120</v>
      </c>
      <c r="G157" s="84">
        <v>0</v>
      </c>
      <c r="H157" s="84">
        <f t="shared" si="2"/>
        <v>11803370</v>
      </c>
    </row>
    <row r="158" spans="1:8">
      <c r="A158" s="20" t="s">
        <v>233</v>
      </c>
      <c r="B158" s="5" t="s">
        <v>13</v>
      </c>
      <c r="C158" s="5">
        <v>82101</v>
      </c>
      <c r="D158" s="4" t="s">
        <v>234</v>
      </c>
      <c r="E158" s="9">
        <v>20714010</v>
      </c>
      <c r="F158" s="84">
        <v>1771460</v>
      </c>
      <c r="G158" s="84">
        <v>1340</v>
      </c>
      <c r="H158" s="84">
        <f t="shared" si="2"/>
        <v>22484130</v>
      </c>
    </row>
    <row r="159" spans="1:8">
      <c r="A159" s="20" t="s">
        <v>235</v>
      </c>
      <c r="B159" s="5" t="s">
        <v>13</v>
      </c>
      <c r="C159" s="5">
        <v>82100</v>
      </c>
      <c r="D159" s="4" t="s">
        <v>236</v>
      </c>
      <c r="E159" s="9">
        <v>24296638</v>
      </c>
      <c r="F159" s="84">
        <v>2822946</v>
      </c>
      <c r="G159" s="84">
        <v>0</v>
      </c>
      <c r="H159" s="84">
        <f t="shared" si="2"/>
        <v>27119584</v>
      </c>
    </row>
    <row r="160" spans="1:8">
      <c r="A160" s="20">
        <v>783890</v>
      </c>
      <c r="B160" s="5" t="s">
        <v>13</v>
      </c>
      <c r="C160" s="5"/>
      <c r="D160" s="4" t="s">
        <v>237</v>
      </c>
      <c r="E160" s="9">
        <v>0</v>
      </c>
      <c r="F160" s="84">
        <v>0</v>
      </c>
      <c r="G160" s="84">
        <v>0</v>
      </c>
      <c r="H160" s="84">
        <f t="shared" si="2"/>
        <v>0</v>
      </c>
    </row>
    <row r="161" spans="1:8">
      <c r="A161" s="20" t="s">
        <v>238</v>
      </c>
      <c r="B161" s="5" t="s">
        <v>13</v>
      </c>
      <c r="C161" s="5"/>
      <c r="D161" s="4" t="s">
        <v>239</v>
      </c>
      <c r="E161" s="9">
        <v>0</v>
      </c>
      <c r="F161" s="84">
        <v>0</v>
      </c>
      <c r="G161" s="84">
        <v>0</v>
      </c>
      <c r="H161" s="84">
        <f t="shared" si="2"/>
        <v>0</v>
      </c>
    </row>
    <row r="162" spans="1:8">
      <c r="A162" s="20" t="s">
        <v>240</v>
      </c>
      <c r="B162" s="5" t="s">
        <v>13</v>
      </c>
      <c r="C162" s="5"/>
      <c r="D162" s="4" t="s">
        <v>241</v>
      </c>
      <c r="E162" s="9">
        <v>0</v>
      </c>
      <c r="F162" s="84">
        <v>0</v>
      </c>
      <c r="G162" s="84">
        <v>0</v>
      </c>
      <c r="H162" s="84">
        <f t="shared" si="2"/>
        <v>0</v>
      </c>
    </row>
    <row r="163" spans="1:8">
      <c r="A163" s="20" t="s">
        <v>242</v>
      </c>
      <c r="B163" s="5" t="s">
        <v>13</v>
      </c>
      <c r="C163" s="5"/>
      <c r="D163" s="4" t="s">
        <v>243</v>
      </c>
      <c r="E163" s="9">
        <v>0</v>
      </c>
      <c r="F163" s="84">
        <v>0</v>
      </c>
      <c r="G163" s="84">
        <v>0</v>
      </c>
      <c r="H163" s="84">
        <f t="shared" si="2"/>
        <v>0</v>
      </c>
    </row>
    <row r="164" spans="1:8">
      <c r="A164" s="20" t="s">
        <v>244</v>
      </c>
      <c r="B164" s="5" t="s">
        <v>13</v>
      </c>
      <c r="C164" s="5"/>
      <c r="D164" s="4" t="s">
        <v>245</v>
      </c>
      <c r="E164" s="9">
        <v>0</v>
      </c>
      <c r="F164" s="84">
        <v>0</v>
      </c>
      <c r="G164" s="84">
        <v>0</v>
      </c>
      <c r="H164" s="84">
        <f t="shared" si="2"/>
        <v>0</v>
      </c>
    </row>
    <row r="165" spans="1:8">
      <c r="A165" s="20" t="s">
        <v>246</v>
      </c>
      <c r="B165" s="5" t="s">
        <v>13</v>
      </c>
      <c r="C165" s="5"/>
      <c r="D165" s="4" t="s">
        <v>247</v>
      </c>
      <c r="E165" s="9">
        <v>0</v>
      </c>
      <c r="F165" s="84">
        <v>0</v>
      </c>
      <c r="G165" s="84">
        <v>0</v>
      </c>
      <c r="H165" s="84">
        <f t="shared" si="2"/>
        <v>0</v>
      </c>
    </row>
    <row r="166" spans="1:8">
      <c r="A166" s="20" t="s">
        <v>248</v>
      </c>
      <c r="B166" s="5" t="s">
        <v>13</v>
      </c>
      <c r="C166" s="5"/>
      <c r="D166" s="4" t="s">
        <v>249</v>
      </c>
      <c r="E166" s="9">
        <v>0</v>
      </c>
      <c r="F166" s="84">
        <v>0</v>
      </c>
      <c r="G166" s="84">
        <v>0</v>
      </c>
      <c r="H166" s="84">
        <f t="shared" si="2"/>
        <v>0</v>
      </c>
    </row>
    <row r="167" spans="1:8">
      <c r="A167" s="20" t="s">
        <v>250</v>
      </c>
      <c r="B167" s="5" t="s">
        <v>13</v>
      </c>
      <c r="C167" s="5"/>
      <c r="D167" s="4" t="s">
        <v>251</v>
      </c>
      <c r="E167" s="9">
        <v>0</v>
      </c>
      <c r="F167" s="84">
        <v>0</v>
      </c>
      <c r="G167" s="84">
        <v>0</v>
      </c>
      <c r="H167" s="84">
        <f t="shared" si="2"/>
        <v>0</v>
      </c>
    </row>
    <row r="168" spans="1:8">
      <c r="A168" s="20" t="s">
        <v>252</v>
      </c>
      <c r="B168" s="5" t="s">
        <v>13</v>
      </c>
      <c r="C168" s="5">
        <v>82900</v>
      </c>
      <c r="D168" s="4" t="s">
        <v>253</v>
      </c>
      <c r="E168" s="9">
        <v>1870890</v>
      </c>
      <c r="F168" s="84">
        <v>112000</v>
      </c>
      <c r="G168" s="84">
        <v>0</v>
      </c>
      <c r="H168" s="84">
        <f t="shared" si="2"/>
        <v>1982890</v>
      </c>
    </row>
    <row r="169" spans="1:8">
      <c r="A169" s="20" t="s">
        <v>254</v>
      </c>
      <c r="B169" s="5" t="s">
        <v>13</v>
      </c>
      <c r="C169" s="5">
        <v>82900</v>
      </c>
      <c r="D169" s="4" t="s">
        <v>255</v>
      </c>
      <c r="E169" s="9">
        <v>0</v>
      </c>
      <c r="F169" s="84">
        <v>0</v>
      </c>
      <c r="G169" s="84">
        <v>0</v>
      </c>
      <c r="H169" s="84">
        <f t="shared" si="2"/>
        <v>0</v>
      </c>
    </row>
    <row r="170" spans="1:8">
      <c r="A170" s="20" t="s">
        <v>256</v>
      </c>
      <c r="B170" s="5" t="s">
        <v>13</v>
      </c>
      <c r="C170" s="5">
        <v>82900</v>
      </c>
      <c r="D170" s="4" t="s">
        <v>257</v>
      </c>
      <c r="E170" s="9">
        <v>0</v>
      </c>
      <c r="F170" s="84">
        <v>0</v>
      </c>
      <c r="G170" s="84">
        <v>0</v>
      </c>
      <c r="H170" s="84">
        <f t="shared" si="2"/>
        <v>0</v>
      </c>
    </row>
    <row r="171" spans="1:8">
      <c r="A171" s="20" t="s">
        <v>258</v>
      </c>
      <c r="B171" s="5" t="s">
        <v>13</v>
      </c>
      <c r="C171" s="5">
        <v>82900</v>
      </c>
      <c r="D171" s="4" t="s">
        <v>259</v>
      </c>
      <c r="E171" s="9">
        <v>0</v>
      </c>
      <c r="F171" s="84">
        <v>0</v>
      </c>
      <c r="G171" s="84">
        <v>0</v>
      </c>
      <c r="H171" s="84">
        <f t="shared" si="2"/>
        <v>0</v>
      </c>
    </row>
    <row r="172" spans="1:8">
      <c r="A172" s="20" t="s">
        <v>260</v>
      </c>
      <c r="B172" s="5" t="s">
        <v>13</v>
      </c>
      <c r="C172" s="5">
        <v>82900</v>
      </c>
      <c r="D172" s="4" t="s">
        <v>261</v>
      </c>
      <c r="E172" s="9">
        <v>198000</v>
      </c>
      <c r="F172" s="84">
        <v>0</v>
      </c>
      <c r="G172" s="84">
        <v>0</v>
      </c>
      <c r="H172" s="84">
        <f t="shared" si="2"/>
        <v>198000</v>
      </c>
    </row>
    <row r="173" spans="1:8">
      <c r="A173" s="20" t="s">
        <v>262</v>
      </c>
      <c r="B173" s="5" t="s">
        <v>13</v>
      </c>
      <c r="C173" s="5">
        <v>82900</v>
      </c>
      <c r="D173" s="4" t="s">
        <v>263</v>
      </c>
      <c r="E173" s="9">
        <v>1672240</v>
      </c>
      <c r="F173" s="84">
        <v>2804900</v>
      </c>
      <c r="G173" s="84">
        <v>0</v>
      </c>
      <c r="H173" s="84">
        <f t="shared" si="2"/>
        <v>4477140</v>
      </c>
    </row>
    <row r="174" spans="1:8">
      <c r="A174" s="20" t="s">
        <v>264</v>
      </c>
      <c r="B174" s="5" t="s">
        <v>13</v>
      </c>
      <c r="C174" s="5">
        <v>82900</v>
      </c>
      <c r="D174" s="4" t="s">
        <v>265</v>
      </c>
      <c r="E174" s="9">
        <v>0</v>
      </c>
      <c r="F174" s="84">
        <v>0</v>
      </c>
      <c r="G174" s="84">
        <v>0</v>
      </c>
      <c r="H174" s="84">
        <f t="shared" si="2"/>
        <v>0</v>
      </c>
    </row>
    <row r="175" spans="1:8">
      <c r="A175" s="20" t="s">
        <v>266</v>
      </c>
      <c r="B175" s="5" t="s">
        <v>13</v>
      </c>
      <c r="C175" s="5">
        <v>82900</v>
      </c>
      <c r="D175" s="4" t="s">
        <v>267</v>
      </c>
      <c r="E175" s="9">
        <v>1600000</v>
      </c>
      <c r="F175" s="84">
        <v>167109</v>
      </c>
      <c r="G175" s="84">
        <v>0</v>
      </c>
      <c r="H175" s="84">
        <f t="shared" si="2"/>
        <v>1767109</v>
      </c>
    </row>
    <row r="176" spans="1:8">
      <c r="A176" s="20">
        <v>784620</v>
      </c>
      <c r="B176" s="5" t="s">
        <v>13</v>
      </c>
      <c r="C176" s="5">
        <v>82600</v>
      </c>
      <c r="D176" s="4" t="s">
        <v>268</v>
      </c>
      <c r="E176" s="9">
        <v>8000</v>
      </c>
      <c r="F176" s="84">
        <v>0</v>
      </c>
      <c r="G176" s="84">
        <v>0</v>
      </c>
      <c r="H176" s="84">
        <f t="shared" si="2"/>
        <v>8000</v>
      </c>
    </row>
    <row r="177" spans="1:8">
      <c r="A177" s="20" t="s">
        <v>269</v>
      </c>
      <c r="B177" s="5" t="s">
        <v>13</v>
      </c>
      <c r="C177" s="5"/>
      <c r="D177" s="4" t="s">
        <v>270</v>
      </c>
      <c r="E177" s="9">
        <v>0</v>
      </c>
      <c r="F177" s="84">
        <v>0</v>
      </c>
      <c r="G177" s="84">
        <v>0</v>
      </c>
      <c r="H177" s="84">
        <f t="shared" si="2"/>
        <v>0</v>
      </c>
    </row>
    <row r="178" spans="1:8">
      <c r="A178" s="20">
        <v>784710</v>
      </c>
      <c r="B178" s="5" t="s">
        <v>13</v>
      </c>
      <c r="C178" s="5"/>
      <c r="D178" s="4" t="s">
        <v>271</v>
      </c>
      <c r="E178" s="9">
        <v>0</v>
      </c>
      <c r="F178" s="84">
        <v>0</v>
      </c>
      <c r="G178" s="84">
        <v>0</v>
      </c>
      <c r="H178" s="84">
        <f t="shared" si="2"/>
        <v>0</v>
      </c>
    </row>
    <row r="179" spans="1:8">
      <c r="A179" s="20">
        <v>784720</v>
      </c>
      <c r="B179" s="5" t="s">
        <v>13</v>
      </c>
      <c r="C179" s="5"/>
      <c r="D179" s="4" t="s">
        <v>272</v>
      </c>
      <c r="E179" s="9">
        <v>0</v>
      </c>
      <c r="F179" s="84">
        <v>0</v>
      </c>
      <c r="G179" s="84">
        <v>0</v>
      </c>
      <c r="H179" s="84">
        <f t="shared" si="2"/>
        <v>0</v>
      </c>
    </row>
    <row r="180" spans="1:8">
      <c r="A180" s="20">
        <v>784730</v>
      </c>
      <c r="B180" s="5" t="s">
        <v>13</v>
      </c>
      <c r="C180" s="5"/>
      <c r="D180" s="4" t="s">
        <v>273</v>
      </c>
      <c r="E180" s="9">
        <v>0</v>
      </c>
      <c r="F180" s="84">
        <v>0</v>
      </c>
      <c r="G180" s="84">
        <v>0</v>
      </c>
      <c r="H180" s="84">
        <f t="shared" si="2"/>
        <v>0</v>
      </c>
    </row>
    <row r="181" spans="1:8">
      <c r="A181" s="20">
        <v>784740</v>
      </c>
      <c r="B181" s="5" t="s">
        <v>13</v>
      </c>
      <c r="C181" s="5"/>
      <c r="D181" s="4" t="s">
        <v>274</v>
      </c>
      <c r="E181" s="9">
        <v>0</v>
      </c>
      <c r="F181" s="84">
        <v>0</v>
      </c>
      <c r="G181" s="84">
        <v>0</v>
      </c>
      <c r="H181" s="84">
        <f t="shared" si="2"/>
        <v>0</v>
      </c>
    </row>
    <row r="182" spans="1:8">
      <c r="A182" s="20">
        <v>784810</v>
      </c>
      <c r="B182" s="5" t="s">
        <v>13</v>
      </c>
      <c r="C182" s="5"/>
      <c r="D182" s="4" t="s">
        <v>275</v>
      </c>
      <c r="E182" s="9">
        <v>0</v>
      </c>
      <c r="F182" s="84">
        <v>0</v>
      </c>
      <c r="G182" s="84">
        <v>0</v>
      </c>
      <c r="H182" s="84">
        <f t="shared" si="2"/>
        <v>0</v>
      </c>
    </row>
    <row r="183" spans="1:8">
      <c r="A183" s="20">
        <v>784910</v>
      </c>
      <c r="B183" s="5" t="s">
        <v>13</v>
      </c>
      <c r="C183" s="5"/>
      <c r="D183" s="4" t="s">
        <v>276</v>
      </c>
      <c r="E183" s="9">
        <v>0</v>
      </c>
      <c r="F183" s="84">
        <v>0</v>
      </c>
      <c r="G183" s="84">
        <v>0</v>
      </c>
      <c r="H183" s="84">
        <f t="shared" si="2"/>
        <v>0</v>
      </c>
    </row>
    <row r="184" spans="1:8">
      <c r="A184" s="20" t="s">
        <v>277</v>
      </c>
      <c r="B184" s="5" t="s">
        <v>13</v>
      </c>
      <c r="C184" s="5"/>
      <c r="D184" s="4" t="s">
        <v>278</v>
      </c>
      <c r="E184" s="9">
        <v>0</v>
      </c>
      <c r="F184" s="84">
        <v>0</v>
      </c>
      <c r="G184" s="84">
        <v>0</v>
      </c>
      <c r="H184" s="84">
        <f t="shared" si="2"/>
        <v>0</v>
      </c>
    </row>
    <row r="185" spans="1:8">
      <c r="A185" s="20" t="s">
        <v>279</v>
      </c>
      <c r="B185" s="5" t="s">
        <v>13</v>
      </c>
      <c r="C185" s="5"/>
      <c r="D185" s="4" t="s">
        <v>280</v>
      </c>
      <c r="E185" s="9">
        <v>0</v>
      </c>
      <c r="F185" s="84">
        <v>0</v>
      </c>
      <c r="G185" s="84">
        <v>0</v>
      </c>
      <c r="H185" s="84">
        <f t="shared" si="2"/>
        <v>0</v>
      </c>
    </row>
    <row r="186" spans="1:8">
      <c r="A186" s="20" t="s">
        <v>281</v>
      </c>
      <c r="B186" s="5" t="s">
        <v>13</v>
      </c>
      <c r="C186" s="5"/>
      <c r="D186" s="4" t="s">
        <v>282</v>
      </c>
      <c r="E186" s="9">
        <v>0</v>
      </c>
      <c r="F186" s="84">
        <v>0</v>
      </c>
      <c r="G186" s="84">
        <v>0</v>
      </c>
      <c r="H186" s="84">
        <f t="shared" si="2"/>
        <v>0</v>
      </c>
    </row>
    <row r="187" spans="1:8">
      <c r="A187" s="20" t="s">
        <v>283</v>
      </c>
      <c r="B187" s="5" t="s">
        <v>13</v>
      </c>
      <c r="C187" s="5">
        <v>82700</v>
      </c>
      <c r="D187" s="4" t="s">
        <v>284</v>
      </c>
      <c r="E187" s="9">
        <v>37000</v>
      </c>
      <c r="F187" s="83">
        <v>0</v>
      </c>
      <c r="G187" s="83">
        <v>0</v>
      </c>
      <c r="H187" s="83">
        <f t="shared" si="2"/>
        <v>37000</v>
      </c>
    </row>
    <row r="188" spans="1:8">
      <c r="A188" s="20" t="s">
        <v>285</v>
      </c>
      <c r="B188" s="5" t="s">
        <v>13</v>
      </c>
      <c r="C188" s="5">
        <v>82700</v>
      </c>
      <c r="D188" s="4" t="s">
        <v>286</v>
      </c>
      <c r="E188" s="9">
        <v>0</v>
      </c>
      <c r="F188" s="84">
        <v>0</v>
      </c>
      <c r="G188" s="84">
        <v>0</v>
      </c>
      <c r="H188" s="84">
        <f t="shared" si="2"/>
        <v>0</v>
      </c>
    </row>
    <row r="189" spans="1:8">
      <c r="A189" s="20" t="s">
        <v>287</v>
      </c>
      <c r="B189" s="5" t="s">
        <v>13</v>
      </c>
      <c r="C189" s="5">
        <v>82700</v>
      </c>
      <c r="D189" s="4" t="s">
        <v>288</v>
      </c>
      <c r="E189" s="9">
        <v>80500</v>
      </c>
      <c r="F189" s="84">
        <v>0</v>
      </c>
      <c r="G189" s="84">
        <v>0</v>
      </c>
      <c r="H189" s="84">
        <f t="shared" si="2"/>
        <v>80500</v>
      </c>
    </row>
    <row r="190" spans="1:8">
      <c r="A190" s="20" t="s">
        <v>289</v>
      </c>
      <c r="B190" s="5" t="s">
        <v>13</v>
      </c>
      <c r="C190" s="5">
        <v>82700</v>
      </c>
      <c r="D190" s="4" t="s">
        <v>290</v>
      </c>
      <c r="E190" s="9">
        <v>62500</v>
      </c>
      <c r="F190" s="84">
        <v>0</v>
      </c>
      <c r="G190" s="84">
        <v>0</v>
      </c>
      <c r="H190" s="84">
        <f t="shared" si="2"/>
        <v>62500</v>
      </c>
    </row>
    <row r="191" spans="1:8">
      <c r="A191" s="20" t="s">
        <v>291</v>
      </c>
      <c r="B191" s="5" t="s">
        <v>13</v>
      </c>
      <c r="C191" s="5">
        <v>82700</v>
      </c>
      <c r="D191" s="4" t="s">
        <v>292</v>
      </c>
      <c r="E191" s="9">
        <v>0</v>
      </c>
      <c r="F191" s="84">
        <v>0</v>
      </c>
      <c r="G191" s="84">
        <v>0</v>
      </c>
      <c r="H191" s="84">
        <f t="shared" si="2"/>
        <v>0</v>
      </c>
    </row>
    <row r="192" spans="1:8">
      <c r="A192" s="20" t="s">
        <v>293</v>
      </c>
      <c r="B192" s="5" t="s">
        <v>13</v>
      </c>
      <c r="C192" s="5">
        <v>82700</v>
      </c>
      <c r="D192" s="4" t="s">
        <v>294</v>
      </c>
      <c r="E192" s="9">
        <v>28000</v>
      </c>
      <c r="F192" s="84">
        <v>0</v>
      </c>
      <c r="G192" s="84">
        <v>0</v>
      </c>
      <c r="H192" s="84">
        <f t="shared" si="2"/>
        <v>28000</v>
      </c>
    </row>
    <row r="193" spans="1:8">
      <c r="A193" s="20" t="s">
        <v>295</v>
      </c>
      <c r="B193" s="5" t="s">
        <v>13</v>
      </c>
      <c r="C193" s="5">
        <v>83100</v>
      </c>
      <c r="D193" s="4" t="s">
        <v>296</v>
      </c>
      <c r="E193" s="9">
        <v>0</v>
      </c>
      <c r="F193" s="84">
        <v>0</v>
      </c>
      <c r="G193" s="84">
        <v>0</v>
      </c>
      <c r="H193" s="84">
        <f t="shared" si="2"/>
        <v>0</v>
      </c>
    </row>
    <row r="194" spans="1:8">
      <c r="A194" s="20" t="s">
        <v>297</v>
      </c>
      <c r="B194" s="5" t="s">
        <v>13</v>
      </c>
      <c r="C194" s="5">
        <v>83100</v>
      </c>
      <c r="D194" s="4" t="s">
        <v>298</v>
      </c>
      <c r="E194" s="9">
        <v>0</v>
      </c>
      <c r="F194" s="84">
        <v>0</v>
      </c>
      <c r="G194" s="84">
        <v>0</v>
      </c>
      <c r="H194" s="84">
        <f t="shared" si="2"/>
        <v>0</v>
      </c>
    </row>
    <row r="195" spans="1:8">
      <c r="A195" s="20" t="s">
        <v>299</v>
      </c>
      <c r="B195" s="5" t="s">
        <v>13</v>
      </c>
      <c r="C195" s="5">
        <v>83100</v>
      </c>
      <c r="D195" s="4" t="s">
        <v>300</v>
      </c>
      <c r="E195" s="9">
        <v>67852750</v>
      </c>
      <c r="F195" s="84">
        <v>3831200</v>
      </c>
      <c r="G195" s="84">
        <v>0</v>
      </c>
      <c r="H195" s="84">
        <f t="shared" si="2"/>
        <v>71683950</v>
      </c>
    </row>
    <row r="196" spans="1:8">
      <c r="A196" s="20" t="s">
        <v>301</v>
      </c>
      <c r="B196" s="5" t="s">
        <v>13</v>
      </c>
      <c r="C196" s="5">
        <v>83101</v>
      </c>
      <c r="D196" s="4" t="s">
        <v>302</v>
      </c>
      <c r="E196" s="9">
        <v>0</v>
      </c>
      <c r="F196" s="84">
        <v>0</v>
      </c>
      <c r="G196" s="84">
        <v>0</v>
      </c>
      <c r="H196" s="84">
        <f t="shared" si="2"/>
        <v>0</v>
      </c>
    </row>
    <row r="197" spans="1:8">
      <c r="A197" s="20" t="s">
        <v>303</v>
      </c>
      <c r="B197" s="5" t="s">
        <v>13</v>
      </c>
      <c r="C197" s="5">
        <v>83101</v>
      </c>
      <c r="D197" s="4" t="s">
        <v>304</v>
      </c>
      <c r="E197" s="9">
        <v>0</v>
      </c>
      <c r="F197" s="84">
        <v>0</v>
      </c>
      <c r="G197" s="84">
        <v>0</v>
      </c>
      <c r="H197" s="84">
        <f t="shared" si="2"/>
        <v>0</v>
      </c>
    </row>
    <row r="198" spans="1:8">
      <c r="A198" s="20" t="s">
        <v>305</v>
      </c>
      <c r="B198" s="5" t="s">
        <v>13</v>
      </c>
      <c r="C198" s="5">
        <v>83101</v>
      </c>
      <c r="D198" s="4" t="s">
        <v>306</v>
      </c>
      <c r="E198" s="9">
        <v>0</v>
      </c>
      <c r="F198" s="84">
        <v>0</v>
      </c>
      <c r="G198" s="84">
        <v>0</v>
      </c>
      <c r="H198" s="84">
        <f t="shared" si="2"/>
        <v>0</v>
      </c>
    </row>
    <row r="199" spans="1:8">
      <c r="A199" s="20" t="s">
        <v>307</v>
      </c>
      <c r="B199" s="5" t="s">
        <v>13</v>
      </c>
      <c r="C199" s="5">
        <v>83101</v>
      </c>
      <c r="D199" s="4" t="s">
        <v>308</v>
      </c>
      <c r="E199" s="9">
        <v>0</v>
      </c>
      <c r="F199" s="84">
        <v>0</v>
      </c>
      <c r="G199" s="84">
        <v>0</v>
      </c>
      <c r="H199" s="84">
        <f t="shared" si="2"/>
        <v>0</v>
      </c>
    </row>
    <row r="200" spans="1:8">
      <c r="A200" s="20" t="s">
        <v>309</v>
      </c>
      <c r="B200" s="5" t="s">
        <v>13</v>
      </c>
      <c r="C200" s="5">
        <v>83101</v>
      </c>
      <c r="D200" s="4" t="s">
        <v>310</v>
      </c>
      <c r="E200" s="9">
        <v>0</v>
      </c>
      <c r="F200" s="84">
        <v>0</v>
      </c>
      <c r="G200" s="84">
        <v>0</v>
      </c>
      <c r="H200" s="84">
        <f t="shared" si="2"/>
        <v>0</v>
      </c>
    </row>
    <row r="201" spans="1:8">
      <c r="A201" s="20" t="s">
        <v>311</v>
      </c>
      <c r="B201" s="5" t="s">
        <v>13</v>
      </c>
      <c r="C201" s="5">
        <v>83101</v>
      </c>
      <c r="D201" s="4" t="s">
        <v>312</v>
      </c>
      <c r="E201" s="9">
        <v>498000</v>
      </c>
      <c r="F201" s="84">
        <v>9000</v>
      </c>
      <c r="G201" s="84">
        <v>0</v>
      </c>
      <c r="H201" s="84">
        <f t="shared" si="2"/>
        <v>507000</v>
      </c>
    </row>
    <row r="202" spans="1:8">
      <c r="A202" s="20" t="s">
        <v>313</v>
      </c>
      <c r="B202" s="5" t="s">
        <v>13</v>
      </c>
      <c r="C202" s="5">
        <v>83101</v>
      </c>
      <c r="D202" s="4" t="s">
        <v>314</v>
      </c>
      <c r="E202" s="9">
        <v>0</v>
      </c>
      <c r="F202" s="84">
        <v>0</v>
      </c>
      <c r="G202" s="84">
        <v>0</v>
      </c>
      <c r="H202" s="84">
        <f t="shared" si="2"/>
        <v>0</v>
      </c>
    </row>
    <row r="203" spans="1:8">
      <c r="A203" s="20">
        <v>785120</v>
      </c>
      <c r="B203" s="5" t="s">
        <v>13</v>
      </c>
      <c r="C203" s="5"/>
      <c r="D203" s="4" t="s">
        <v>315</v>
      </c>
      <c r="E203" s="9">
        <v>0</v>
      </c>
      <c r="F203" s="84">
        <v>0</v>
      </c>
      <c r="G203" s="84">
        <v>0</v>
      </c>
      <c r="H203" s="84">
        <f t="shared" si="2"/>
        <v>0</v>
      </c>
    </row>
    <row r="204" spans="1:8">
      <c r="A204" s="20" t="s">
        <v>316</v>
      </c>
      <c r="B204" s="5" t="s">
        <v>13</v>
      </c>
      <c r="C204" s="5"/>
      <c r="D204" s="4" t="s">
        <v>317</v>
      </c>
      <c r="E204" s="9">
        <v>0</v>
      </c>
      <c r="F204" s="84">
        <v>0</v>
      </c>
      <c r="G204" s="84">
        <v>0</v>
      </c>
      <c r="H204" s="84">
        <f t="shared" si="2"/>
        <v>0</v>
      </c>
    </row>
    <row r="205" spans="1:8">
      <c r="A205" s="20">
        <v>785210</v>
      </c>
      <c r="B205" s="5" t="s">
        <v>13</v>
      </c>
      <c r="C205" s="5"/>
      <c r="D205" s="4" t="s">
        <v>318</v>
      </c>
      <c r="E205" s="9">
        <v>0</v>
      </c>
      <c r="F205" s="84">
        <v>0</v>
      </c>
      <c r="G205" s="84">
        <v>0</v>
      </c>
      <c r="H205" s="84">
        <f t="shared" ref="H205:H268" si="3">E205+F205-G205</f>
        <v>0</v>
      </c>
    </row>
    <row r="206" spans="1:8">
      <c r="A206" s="20">
        <v>785220</v>
      </c>
      <c r="B206" s="5" t="s">
        <v>13</v>
      </c>
      <c r="C206" s="5">
        <v>82001</v>
      </c>
      <c r="D206" s="4" t="s">
        <v>319</v>
      </c>
      <c r="E206" s="9">
        <v>5560000</v>
      </c>
      <c r="F206" s="84">
        <v>0</v>
      </c>
      <c r="G206" s="84">
        <v>0</v>
      </c>
      <c r="H206" s="84">
        <f t="shared" si="3"/>
        <v>5560000</v>
      </c>
    </row>
    <row r="207" spans="1:8">
      <c r="A207" s="20">
        <v>785340</v>
      </c>
      <c r="B207" s="5" t="s">
        <v>13</v>
      </c>
      <c r="C207" s="5"/>
      <c r="D207" s="4" t="s">
        <v>320</v>
      </c>
      <c r="E207" s="9">
        <v>0</v>
      </c>
      <c r="F207" s="84">
        <v>0</v>
      </c>
      <c r="G207" s="84">
        <v>0</v>
      </c>
      <c r="H207" s="84">
        <f t="shared" si="3"/>
        <v>0</v>
      </c>
    </row>
    <row r="208" spans="1:8">
      <c r="A208" s="20">
        <v>785390</v>
      </c>
      <c r="B208" s="5" t="s">
        <v>13</v>
      </c>
      <c r="C208" s="5"/>
      <c r="D208" s="4" t="s">
        <v>321</v>
      </c>
      <c r="E208" s="9">
        <v>0</v>
      </c>
      <c r="F208" s="84">
        <v>0</v>
      </c>
      <c r="G208" s="84">
        <v>0</v>
      </c>
      <c r="H208" s="84">
        <f t="shared" si="3"/>
        <v>0</v>
      </c>
    </row>
    <row r="209" spans="1:8">
      <c r="A209" s="20">
        <v>785510</v>
      </c>
      <c r="B209" s="5" t="s">
        <v>13</v>
      </c>
      <c r="C209" s="5"/>
      <c r="D209" s="4" t="s">
        <v>322</v>
      </c>
      <c r="E209" s="9">
        <v>0</v>
      </c>
      <c r="F209" s="84">
        <v>0</v>
      </c>
      <c r="G209" s="84">
        <v>0</v>
      </c>
      <c r="H209" s="84">
        <f t="shared" si="3"/>
        <v>0</v>
      </c>
    </row>
    <row r="210" spans="1:8">
      <c r="A210" s="20">
        <v>785610</v>
      </c>
      <c r="B210" s="5" t="s">
        <v>13</v>
      </c>
      <c r="C210" s="5"/>
      <c r="D210" s="4" t="s">
        <v>323</v>
      </c>
      <c r="E210" s="9">
        <v>0</v>
      </c>
      <c r="F210" s="84">
        <v>0</v>
      </c>
      <c r="G210" s="84">
        <v>0</v>
      </c>
      <c r="H210" s="84">
        <f t="shared" si="3"/>
        <v>0</v>
      </c>
    </row>
    <row r="211" spans="1:8">
      <c r="A211" s="20">
        <v>785640</v>
      </c>
      <c r="B211" s="5" t="s">
        <v>13</v>
      </c>
      <c r="C211" s="5"/>
      <c r="D211" s="4" t="s">
        <v>324</v>
      </c>
      <c r="E211" s="9">
        <v>0</v>
      </c>
      <c r="F211" s="84">
        <v>0</v>
      </c>
      <c r="G211" s="84">
        <v>0</v>
      </c>
      <c r="H211" s="84">
        <f t="shared" si="3"/>
        <v>0</v>
      </c>
    </row>
    <row r="212" spans="1:8">
      <c r="A212" s="20" t="s">
        <v>325</v>
      </c>
      <c r="B212" s="5" t="s">
        <v>13</v>
      </c>
      <c r="C212" s="5">
        <v>83701</v>
      </c>
      <c r="D212" s="4" t="s">
        <v>326</v>
      </c>
      <c r="E212" s="9">
        <v>9380</v>
      </c>
      <c r="F212" s="84">
        <v>0</v>
      </c>
      <c r="G212" s="84">
        <v>0</v>
      </c>
      <c r="H212" s="84">
        <f t="shared" si="3"/>
        <v>9380</v>
      </c>
    </row>
    <row r="213" spans="1:8">
      <c r="A213" s="20" t="s">
        <v>327</v>
      </c>
      <c r="B213" s="5" t="s">
        <v>13</v>
      </c>
      <c r="C213" s="5">
        <v>83701</v>
      </c>
      <c r="D213" s="4" t="s">
        <v>328</v>
      </c>
      <c r="E213" s="9">
        <v>0</v>
      </c>
      <c r="F213" s="84">
        <v>0</v>
      </c>
      <c r="G213" s="84">
        <v>0</v>
      </c>
      <c r="H213" s="84">
        <f t="shared" si="3"/>
        <v>0</v>
      </c>
    </row>
    <row r="214" spans="1:8">
      <c r="A214" s="20" t="s">
        <v>329</v>
      </c>
      <c r="B214" s="5" t="s">
        <v>13</v>
      </c>
      <c r="C214" s="5">
        <v>83701</v>
      </c>
      <c r="D214" s="4" t="s">
        <v>330</v>
      </c>
      <c r="E214" s="9">
        <v>0</v>
      </c>
      <c r="F214" s="84">
        <v>0</v>
      </c>
      <c r="G214" s="84">
        <v>0</v>
      </c>
      <c r="H214" s="84">
        <f t="shared" si="3"/>
        <v>0</v>
      </c>
    </row>
    <row r="215" spans="1:8">
      <c r="A215" s="20" t="s">
        <v>331</v>
      </c>
      <c r="B215" s="5" t="s">
        <v>13</v>
      </c>
      <c r="C215" s="5">
        <v>83701</v>
      </c>
      <c r="D215" s="4" t="s">
        <v>332</v>
      </c>
      <c r="E215" s="9">
        <v>0</v>
      </c>
      <c r="F215" s="84">
        <v>0</v>
      </c>
      <c r="G215" s="84">
        <v>0</v>
      </c>
      <c r="H215" s="84">
        <f t="shared" si="3"/>
        <v>0</v>
      </c>
    </row>
    <row r="216" spans="1:8">
      <c r="A216" s="20" t="s">
        <v>718</v>
      </c>
      <c r="B216" s="5" t="s">
        <v>13</v>
      </c>
      <c r="C216" s="5">
        <v>83701</v>
      </c>
      <c r="D216" s="4" t="s">
        <v>719</v>
      </c>
      <c r="E216" s="9">
        <v>0</v>
      </c>
      <c r="F216" s="84">
        <v>0</v>
      </c>
      <c r="G216" s="84">
        <v>0</v>
      </c>
      <c r="H216" s="84">
        <f t="shared" si="3"/>
        <v>0</v>
      </c>
    </row>
    <row r="217" spans="1:8">
      <c r="A217" s="20" t="s">
        <v>335</v>
      </c>
      <c r="B217" s="5" t="s">
        <v>13</v>
      </c>
      <c r="C217" s="5">
        <v>83701</v>
      </c>
      <c r="D217" s="4" t="s">
        <v>336</v>
      </c>
      <c r="E217" s="9">
        <v>0</v>
      </c>
      <c r="F217" s="84">
        <v>0</v>
      </c>
      <c r="G217" s="84">
        <v>0</v>
      </c>
      <c r="H217" s="84">
        <f t="shared" si="3"/>
        <v>0</v>
      </c>
    </row>
    <row r="218" spans="1:8">
      <c r="A218" s="20" t="s">
        <v>337</v>
      </c>
      <c r="B218" s="5" t="s">
        <v>13</v>
      </c>
      <c r="C218" s="5"/>
      <c r="D218" s="4" t="s">
        <v>338</v>
      </c>
      <c r="E218" s="9">
        <v>0</v>
      </c>
      <c r="F218" s="84">
        <v>0</v>
      </c>
      <c r="G218" s="84">
        <v>0</v>
      </c>
      <c r="H218" s="84">
        <f t="shared" si="3"/>
        <v>0</v>
      </c>
    </row>
    <row r="219" spans="1:8">
      <c r="A219" s="20" t="s">
        <v>333</v>
      </c>
      <c r="B219" s="5" t="s">
        <v>13</v>
      </c>
      <c r="C219" s="5">
        <v>83701</v>
      </c>
      <c r="D219" s="4" t="s">
        <v>334</v>
      </c>
      <c r="E219" s="9">
        <v>907880</v>
      </c>
      <c r="F219" s="84">
        <v>111000</v>
      </c>
      <c r="G219" s="84">
        <v>0</v>
      </c>
      <c r="H219" s="84">
        <f t="shared" si="3"/>
        <v>1018880</v>
      </c>
    </row>
    <row r="220" spans="1:8">
      <c r="A220" s="20" t="s">
        <v>339</v>
      </c>
      <c r="B220" s="5" t="s">
        <v>13</v>
      </c>
      <c r="C220" s="5">
        <v>83701</v>
      </c>
      <c r="D220" s="4" t="s">
        <v>340</v>
      </c>
      <c r="E220" s="9">
        <v>0</v>
      </c>
      <c r="F220" s="84">
        <v>0</v>
      </c>
      <c r="G220" s="84">
        <v>0</v>
      </c>
      <c r="H220" s="84">
        <f t="shared" si="3"/>
        <v>0</v>
      </c>
    </row>
    <row r="221" spans="1:8">
      <c r="A221" s="20">
        <v>785820</v>
      </c>
      <c r="B221" s="5" t="s">
        <v>13</v>
      </c>
      <c r="C221" s="5"/>
      <c r="D221" s="4" t="s">
        <v>341</v>
      </c>
      <c r="E221" s="9">
        <v>0</v>
      </c>
      <c r="F221" s="84">
        <v>0</v>
      </c>
      <c r="G221" s="84">
        <v>0</v>
      </c>
      <c r="H221" s="84">
        <f t="shared" si="3"/>
        <v>0</v>
      </c>
    </row>
    <row r="222" spans="1:8">
      <c r="A222" s="20" t="s">
        <v>342</v>
      </c>
      <c r="B222" s="5" t="s">
        <v>13</v>
      </c>
      <c r="C222" s="5"/>
      <c r="D222" s="4" t="s">
        <v>343</v>
      </c>
      <c r="E222" s="9">
        <v>0</v>
      </c>
      <c r="F222" s="84">
        <v>0</v>
      </c>
      <c r="G222" s="84">
        <v>0</v>
      </c>
      <c r="H222" s="84">
        <f t="shared" si="3"/>
        <v>0</v>
      </c>
    </row>
    <row r="223" spans="1:8">
      <c r="A223" s="20" t="s">
        <v>344</v>
      </c>
      <c r="B223" s="5" t="s">
        <v>13</v>
      </c>
      <c r="C223" s="5"/>
      <c r="D223" s="4" t="s">
        <v>345</v>
      </c>
      <c r="E223" s="9">
        <v>0</v>
      </c>
      <c r="F223" s="84">
        <v>0</v>
      </c>
      <c r="G223" s="84">
        <v>0</v>
      </c>
      <c r="H223" s="84">
        <f t="shared" si="3"/>
        <v>0</v>
      </c>
    </row>
    <row r="224" spans="1:8">
      <c r="A224" s="20" t="s">
        <v>346</v>
      </c>
      <c r="B224" s="5" t="s">
        <v>13</v>
      </c>
      <c r="C224" s="5"/>
      <c r="D224" s="4" t="s">
        <v>347</v>
      </c>
      <c r="E224" s="9">
        <v>0</v>
      </c>
      <c r="F224" s="84">
        <v>0</v>
      </c>
      <c r="G224" s="84">
        <v>0</v>
      </c>
      <c r="H224" s="84">
        <f t="shared" si="3"/>
        <v>0</v>
      </c>
    </row>
    <row r="225" spans="1:8">
      <c r="A225" s="20" t="s">
        <v>348</v>
      </c>
      <c r="B225" s="5" t="s">
        <v>13</v>
      </c>
      <c r="C225" s="5"/>
      <c r="D225" s="4" t="s">
        <v>349</v>
      </c>
      <c r="E225" s="9">
        <v>0</v>
      </c>
      <c r="F225" s="84">
        <v>0</v>
      </c>
      <c r="G225" s="84">
        <v>0</v>
      </c>
      <c r="H225" s="84">
        <f t="shared" si="3"/>
        <v>0</v>
      </c>
    </row>
    <row r="226" spans="1:8">
      <c r="A226" s="20">
        <v>785910</v>
      </c>
      <c r="B226" s="5" t="s">
        <v>13</v>
      </c>
      <c r="C226" s="5"/>
      <c r="D226" s="4" t="s">
        <v>350</v>
      </c>
      <c r="E226" s="9">
        <v>0</v>
      </c>
      <c r="F226" s="84">
        <v>0</v>
      </c>
      <c r="G226" s="84">
        <v>0</v>
      </c>
      <c r="H226" s="84">
        <f t="shared" si="3"/>
        <v>0</v>
      </c>
    </row>
    <row r="227" spans="1:8">
      <c r="A227" s="20">
        <v>785920</v>
      </c>
      <c r="B227" s="5" t="s">
        <v>13</v>
      </c>
      <c r="C227" s="5"/>
      <c r="D227" s="4" t="s">
        <v>351</v>
      </c>
      <c r="E227" s="9">
        <v>0</v>
      </c>
      <c r="F227" s="84">
        <v>0</v>
      </c>
      <c r="G227" s="84">
        <v>0</v>
      </c>
      <c r="H227" s="84">
        <f t="shared" si="3"/>
        <v>0</v>
      </c>
    </row>
    <row r="228" spans="1:8">
      <c r="A228" s="20" t="s">
        <v>352</v>
      </c>
      <c r="B228" s="5" t="s">
        <v>13</v>
      </c>
      <c r="C228" s="5">
        <v>81501</v>
      </c>
      <c r="D228" s="4" t="s">
        <v>353</v>
      </c>
      <c r="E228" s="9">
        <v>0</v>
      </c>
      <c r="F228" s="84">
        <v>0</v>
      </c>
      <c r="G228" s="84">
        <v>0</v>
      </c>
      <c r="H228" s="84">
        <f t="shared" si="3"/>
        <v>0</v>
      </c>
    </row>
    <row r="229" spans="1:8">
      <c r="A229" s="20" t="s">
        <v>354</v>
      </c>
      <c r="B229" s="5" t="s">
        <v>13</v>
      </c>
      <c r="C229" s="5">
        <v>81501</v>
      </c>
      <c r="D229" s="4" t="s">
        <v>355</v>
      </c>
      <c r="E229" s="9">
        <v>0</v>
      </c>
      <c r="F229" s="84">
        <v>0</v>
      </c>
      <c r="G229" s="84">
        <v>0</v>
      </c>
      <c r="H229" s="84">
        <f t="shared" si="3"/>
        <v>0</v>
      </c>
    </row>
    <row r="230" spans="1:8">
      <c r="A230" s="20" t="s">
        <v>356</v>
      </c>
      <c r="B230" s="5" t="s">
        <v>13</v>
      </c>
      <c r="C230" s="5">
        <v>81501</v>
      </c>
      <c r="D230" s="4" t="s">
        <v>357</v>
      </c>
      <c r="E230" s="9">
        <v>0</v>
      </c>
      <c r="F230" s="84">
        <v>0</v>
      </c>
      <c r="G230" s="84">
        <v>0</v>
      </c>
      <c r="H230" s="84">
        <f t="shared" si="3"/>
        <v>0</v>
      </c>
    </row>
    <row r="231" spans="1:8">
      <c r="A231" s="20" t="s">
        <v>358</v>
      </c>
      <c r="B231" s="5" t="s">
        <v>13</v>
      </c>
      <c r="C231" s="5">
        <v>81501</v>
      </c>
      <c r="D231" s="4" t="s">
        <v>359</v>
      </c>
      <c r="E231" s="9">
        <v>0</v>
      </c>
      <c r="F231" s="84">
        <v>0</v>
      </c>
      <c r="G231" s="84">
        <v>0</v>
      </c>
      <c r="H231" s="84">
        <f t="shared" si="3"/>
        <v>0</v>
      </c>
    </row>
    <row r="232" spans="1:8">
      <c r="A232" s="20" t="s">
        <v>360</v>
      </c>
      <c r="B232" s="5" t="s">
        <v>13</v>
      </c>
      <c r="C232" s="5">
        <v>81501</v>
      </c>
      <c r="D232" s="4" t="s">
        <v>361</v>
      </c>
      <c r="E232" s="9">
        <v>0</v>
      </c>
      <c r="F232" s="84">
        <v>0</v>
      </c>
      <c r="G232" s="84">
        <v>0</v>
      </c>
      <c r="H232" s="84">
        <f t="shared" si="3"/>
        <v>0</v>
      </c>
    </row>
    <row r="233" spans="1:8">
      <c r="A233" s="20" t="s">
        <v>362</v>
      </c>
      <c r="B233" s="5" t="s">
        <v>13</v>
      </c>
      <c r="C233" s="5">
        <v>81501</v>
      </c>
      <c r="D233" s="4" t="s">
        <v>363</v>
      </c>
      <c r="E233" s="9">
        <v>1851254</v>
      </c>
      <c r="F233" s="84">
        <v>215000</v>
      </c>
      <c r="G233" s="84">
        <v>0</v>
      </c>
      <c r="H233" s="84">
        <f t="shared" si="3"/>
        <v>2066254</v>
      </c>
    </row>
    <row r="234" spans="1:8">
      <c r="A234" s="20" t="s">
        <v>364</v>
      </c>
      <c r="B234" s="5" t="s">
        <v>13</v>
      </c>
      <c r="C234" s="5">
        <v>81501</v>
      </c>
      <c r="D234" s="4" t="s">
        <v>365</v>
      </c>
      <c r="E234" s="9">
        <v>0</v>
      </c>
      <c r="F234" s="84">
        <v>0</v>
      </c>
      <c r="G234" s="84">
        <v>0</v>
      </c>
      <c r="H234" s="84">
        <f t="shared" si="3"/>
        <v>0</v>
      </c>
    </row>
    <row r="235" spans="1:8">
      <c r="A235" s="20" t="s">
        <v>366</v>
      </c>
      <c r="B235" s="5" t="s">
        <v>13</v>
      </c>
      <c r="C235" s="5">
        <v>81400</v>
      </c>
      <c r="D235" s="4" t="s">
        <v>367</v>
      </c>
      <c r="E235" s="9">
        <v>305000</v>
      </c>
      <c r="F235" s="84">
        <v>30500</v>
      </c>
      <c r="G235" s="84">
        <v>0</v>
      </c>
      <c r="H235" s="84">
        <f t="shared" si="3"/>
        <v>335500</v>
      </c>
    </row>
    <row r="236" spans="1:8">
      <c r="A236" s="20" t="s">
        <v>368</v>
      </c>
      <c r="B236" s="5" t="s">
        <v>13</v>
      </c>
      <c r="C236" s="5"/>
      <c r="D236" s="4" t="s">
        <v>369</v>
      </c>
      <c r="E236" s="9">
        <v>0</v>
      </c>
      <c r="F236" s="84">
        <v>0</v>
      </c>
      <c r="G236" s="84">
        <v>0</v>
      </c>
      <c r="H236" s="84">
        <f t="shared" si="3"/>
        <v>0</v>
      </c>
    </row>
    <row r="237" spans="1:8">
      <c r="A237" s="20" t="s">
        <v>370</v>
      </c>
      <c r="B237" s="5" t="s">
        <v>13</v>
      </c>
      <c r="C237" s="5">
        <v>81402</v>
      </c>
      <c r="D237" s="4" t="s">
        <v>371</v>
      </c>
      <c r="E237" s="9">
        <v>1370512</v>
      </c>
      <c r="F237" s="84">
        <v>105424</v>
      </c>
      <c r="G237" s="84">
        <v>0</v>
      </c>
      <c r="H237" s="84">
        <f t="shared" si="3"/>
        <v>1475936</v>
      </c>
    </row>
    <row r="238" spans="1:8">
      <c r="A238" s="20" t="s">
        <v>372</v>
      </c>
      <c r="B238" s="5" t="s">
        <v>13</v>
      </c>
      <c r="C238" s="5">
        <v>81402</v>
      </c>
      <c r="D238" s="4" t="s">
        <v>373</v>
      </c>
      <c r="E238" s="9">
        <v>0</v>
      </c>
      <c r="F238" s="84">
        <v>0</v>
      </c>
      <c r="G238" s="84">
        <v>0</v>
      </c>
      <c r="H238" s="84">
        <f t="shared" si="3"/>
        <v>0</v>
      </c>
    </row>
    <row r="239" spans="1:8">
      <c r="A239" s="20" t="s">
        <v>374</v>
      </c>
      <c r="B239" s="5" t="s">
        <v>13</v>
      </c>
      <c r="C239" s="5">
        <v>81402</v>
      </c>
      <c r="D239" s="4" t="s">
        <v>375</v>
      </c>
      <c r="E239" s="9">
        <v>0</v>
      </c>
      <c r="F239" s="84">
        <v>0</v>
      </c>
      <c r="G239" s="84">
        <v>0</v>
      </c>
      <c r="H239" s="84">
        <f t="shared" si="3"/>
        <v>0</v>
      </c>
    </row>
    <row r="240" spans="1:8">
      <c r="A240" s="20" t="s">
        <v>376</v>
      </c>
      <c r="B240" s="5" t="s">
        <v>13</v>
      </c>
      <c r="C240" s="5">
        <v>81402</v>
      </c>
      <c r="D240" s="4" t="s">
        <v>377</v>
      </c>
      <c r="E240" s="9">
        <v>554900</v>
      </c>
      <c r="F240" s="84">
        <v>35490</v>
      </c>
      <c r="G240" s="84">
        <v>0</v>
      </c>
      <c r="H240" s="84">
        <f t="shared" si="3"/>
        <v>590390</v>
      </c>
    </row>
    <row r="241" spans="1:8">
      <c r="A241" s="20" t="s">
        <v>378</v>
      </c>
      <c r="B241" s="5" t="s">
        <v>13</v>
      </c>
      <c r="C241" s="5">
        <v>81402</v>
      </c>
      <c r="D241" s="4" t="s">
        <v>379</v>
      </c>
      <c r="E241" s="9">
        <v>527120</v>
      </c>
      <c r="F241" s="84">
        <v>52712</v>
      </c>
      <c r="G241" s="84">
        <v>0</v>
      </c>
      <c r="H241" s="84">
        <f t="shared" si="3"/>
        <v>579832</v>
      </c>
    </row>
    <row r="242" spans="1:8">
      <c r="A242" s="20" t="s">
        <v>380</v>
      </c>
      <c r="B242" s="5" t="s">
        <v>13</v>
      </c>
      <c r="C242" s="5">
        <v>81402</v>
      </c>
      <c r="D242" s="4" t="s">
        <v>381</v>
      </c>
      <c r="E242" s="9">
        <v>737304</v>
      </c>
      <c r="F242" s="84">
        <v>52712</v>
      </c>
      <c r="G242" s="84">
        <v>0</v>
      </c>
      <c r="H242" s="84">
        <f t="shared" si="3"/>
        <v>790016</v>
      </c>
    </row>
    <row r="243" spans="1:8">
      <c r="A243" s="20" t="s">
        <v>382</v>
      </c>
      <c r="B243" s="5" t="s">
        <v>13</v>
      </c>
      <c r="C243" s="5">
        <v>81402</v>
      </c>
      <c r="D243" s="4" t="s">
        <v>383</v>
      </c>
      <c r="E243" s="9">
        <v>450332</v>
      </c>
      <c r="F243" s="84">
        <v>49940</v>
      </c>
      <c r="G243" s="84">
        <v>0</v>
      </c>
      <c r="H243" s="84">
        <f t="shared" si="3"/>
        <v>500272</v>
      </c>
    </row>
    <row r="244" spans="1:8">
      <c r="A244" s="20" t="s">
        <v>384</v>
      </c>
      <c r="B244" s="5" t="s">
        <v>13</v>
      </c>
      <c r="C244" s="5">
        <v>81402</v>
      </c>
      <c r="D244" s="4" t="s">
        <v>385</v>
      </c>
      <c r="E244" s="9">
        <v>1448059</v>
      </c>
      <c r="F244" s="84">
        <v>158136</v>
      </c>
      <c r="G244" s="84">
        <v>0</v>
      </c>
      <c r="H244" s="84">
        <f t="shared" si="3"/>
        <v>1606195</v>
      </c>
    </row>
    <row r="245" spans="1:8">
      <c r="A245" s="20" t="s">
        <v>386</v>
      </c>
      <c r="B245" s="5" t="s">
        <v>13</v>
      </c>
      <c r="C245" s="5">
        <v>81403</v>
      </c>
      <c r="D245" s="4" t="s">
        <v>387</v>
      </c>
      <c r="E245" s="9">
        <v>5100</v>
      </c>
      <c r="F245" s="84">
        <v>0</v>
      </c>
      <c r="G245" s="84">
        <v>0</v>
      </c>
      <c r="H245" s="84">
        <f t="shared" si="3"/>
        <v>5100</v>
      </c>
    </row>
    <row r="246" spans="1:8">
      <c r="A246" s="20" t="s">
        <v>388</v>
      </c>
      <c r="B246" s="5" t="s">
        <v>13</v>
      </c>
      <c r="C246" s="5">
        <v>81403</v>
      </c>
      <c r="D246" s="4" t="s">
        <v>389</v>
      </c>
      <c r="E246" s="9">
        <v>0</v>
      </c>
      <c r="F246" s="84">
        <v>0</v>
      </c>
      <c r="G246" s="84">
        <v>0</v>
      </c>
      <c r="H246" s="84">
        <f t="shared" si="3"/>
        <v>0</v>
      </c>
    </row>
    <row r="247" spans="1:8">
      <c r="A247" s="20" t="s">
        <v>390</v>
      </c>
      <c r="B247" s="5" t="s">
        <v>13</v>
      </c>
      <c r="C247" s="5">
        <v>81403</v>
      </c>
      <c r="D247" s="4" t="s">
        <v>391</v>
      </c>
      <c r="E247" s="9">
        <v>0</v>
      </c>
      <c r="F247" s="84">
        <v>0</v>
      </c>
      <c r="G247" s="84">
        <v>0</v>
      </c>
      <c r="H247" s="84">
        <f t="shared" si="3"/>
        <v>0</v>
      </c>
    </row>
    <row r="248" spans="1:8">
      <c r="A248" s="20" t="s">
        <v>392</v>
      </c>
      <c r="B248" s="5" t="s">
        <v>13</v>
      </c>
      <c r="C248" s="5">
        <v>81403</v>
      </c>
      <c r="D248" s="4" t="s">
        <v>393</v>
      </c>
      <c r="E248" s="9">
        <v>0</v>
      </c>
      <c r="F248" s="84">
        <v>0</v>
      </c>
      <c r="G248" s="84">
        <v>0</v>
      </c>
      <c r="H248" s="84">
        <f t="shared" si="3"/>
        <v>0</v>
      </c>
    </row>
    <row r="249" spans="1:8">
      <c r="A249" s="20" t="s">
        <v>394</v>
      </c>
      <c r="B249" s="5" t="s">
        <v>13</v>
      </c>
      <c r="C249" s="5">
        <v>81403</v>
      </c>
      <c r="D249" s="4" t="s">
        <v>395</v>
      </c>
      <c r="E249" s="9">
        <v>23400</v>
      </c>
      <c r="F249" s="84">
        <v>9200</v>
      </c>
      <c r="G249" s="84">
        <v>0</v>
      </c>
      <c r="H249" s="84">
        <f t="shared" si="3"/>
        <v>32600</v>
      </c>
    </row>
    <row r="250" spans="1:8">
      <c r="A250" s="20" t="s">
        <v>396</v>
      </c>
      <c r="B250" s="5" t="s">
        <v>13</v>
      </c>
      <c r="C250" s="5">
        <v>81403</v>
      </c>
      <c r="D250" s="4" t="s">
        <v>397</v>
      </c>
      <c r="E250" s="9">
        <v>0</v>
      </c>
      <c r="F250" s="84">
        <v>3860</v>
      </c>
      <c r="G250" s="84">
        <v>0</v>
      </c>
      <c r="H250" s="84">
        <f t="shared" si="3"/>
        <v>3860</v>
      </c>
    </row>
    <row r="251" spans="1:8">
      <c r="A251" s="20" t="s">
        <v>398</v>
      </c>
      <c r="B251" s="5" t="s">
        <v>13</v>
      </c>
      <c r="C251" s="5">
        <v>81403</v>
      </c>
      <c r="D251" s="4" t="s">
        <v>399</v>
      </c>
      <c r="E251" s="9">
        <v>0</v>
      </c>
      <c r="F251" s="84">
        <v>0</v>
      </c>
      <c r="G251" s="84">
        <v>0</v>
      </c>
      <c r="H251" s="84">
        <f t="shared" si="3"/>
        <v>0</v>
      </c>
    </row>
    <row r="252" spans="1:8">
      <c r="A252" s="20" t="s">
        <v>400</v>
      </c>
      <c r="B252" s="5" t="s">
        <v>13</v>
      </c>
      <c r="C252" s="5">
        <v>81403</v>
      </c>
      <c r="D252" s="4" t="s">
        <v>401</v>
      </c>
      <c r="E252" s="9">
        <v>0</v>
      </c>
      <c r="F252" s="84">
        <v>0</v>
      </c>
      <c r="G252" s="84">
        <v>0</v>
      </c>
      <c r="H252" s="84">
        <f t="shared" si="3"/>
        <v>0</v>
      </c>
    </row>
    <row r="253" spans="1:8">
      <c r="A253" s="20" t="s">
        <v>402</v>
      </c>
      <c r="B253" s="5" t="s">
        <v>13</v>
      </c>
      <c r="C253" s="5"/>
      <c r="D253" s="4" t="s">
        <v>403</v>
      </c>
      <c r="E253" s="9">
        <v>0</v>
      </c>
      <c r="F253" s="84">
        <v>0</v>
      </c>
      <c r="G253" s="84">
        <v>0</v>
      </c>
      <c r="H253" s="84">
        <f t="shared" si="3"/>
        <v>0</v>
      </c>
    </row>
    <row r="254" spans="1:8">
      <c r="A254" s="20" t="s">
        <v>404</v>
      </c>
      <c r="B254" s="5" t="s">
        <v>13</v>
      </c>
      <c r="C254" s="5"/>
      <c r="D254" s="4" t="s">
        <v>405</v>
      </c>
      <c r="E254" s="9">
        <v>0</v>
      </c>
      <c r="F254" s="84">
        <v>0</v>
      </c>
      <c r="G254" s="84">
        <v>0</v>
      </c>
      <c r="H254" s="84">
        <f t="shared" si="3"/>
        <v>0</v>
      </c>
    </row>
    <row r="255" spans="1:8">
      <c r="A255" s="20">
        <v>786110</v>
      </c>
      <c r="B255" s="5" t="s">
        <v>13</v>
      </c>
      <c r="C255" s="5"/>
      <c r="D255" s="4" t="s">
        <v>406</v>
      </c>
      <c r="E255" s="9">
        <v>0</v>
      </c>
      <c r="F255" s="84">
        <v>0</v>
      </c>
      <c r="G255" s="84">
        <v>0</v>
      </c>
      <c r="H255" s="84">
        <f t="shared" si="3"/>
        <v>0</v>
      </c>
    </row>
    <row r="256" spans="1:8">
      <c r="A256" s="20">
        <v>786120</v>
      </c>
      <c r="B256" s="5" t="s">
        <v>13</v>
      </c>
      <c r="C256" s="5"/>
      <c r="D256" s="4" t="s">
        <v>407</v>
      </c>
      <c r="E256" s="9">
        <v>0</v>
      </c>
      <c r="F256" s="84">
        <v>0</v>
      </c>
      <c r="G256" s="84">
        <v>0</v>
      </c>
      <c r="H256" s="84">
        <f t="shared" si="3"/>
        <v>0</v>
      </c>
    </row>
    <row r="257" spans="1:8">
      <c r="A257" s="20">
        <v>786130</v>
      </c>
      <c r="B257" s="5" t="s">
        <v>13</v>
      </c>
      <c r="C257" s="5"/>
      <c r="D257" s="4" t="s">
        <v>408</v>
      </c>
      <c r="E257" s="9">
        <v>0</v>
      </c>
      <c r="F257" s="84">
        <v>0</v>
      </c>
      <c r="G257" s="84">
        <v>0</v>
      </c>
      <c r="H257" s="84">
        <f t="shared" si="3"/>
        <v>0</v>
      </c>
    </row>
    <row r="258" spans="1:8">
      <c r="A258" s="20">
        <v>786150</v>
      </c>
      <c r="B258" s="5" t="s">
        <v>13</v>
      </c>
      <c r="C258" s="5"/>
      <c r="D258" s="4" t="s">
        <v>409</v>
      </c>
      <c r="E258" s="9">
        <v>0</v>
      </c>
      <c r="F258" s="84">
        <v>0</v>
      </c>
      <c r="G258" s="84">
        <v>0</v>
      </c>
      <c r="H258" s="84">
        <f t="shared" si="3"/>
        <v>0</v>
      </c>
    </row>
    <row r="259" spans="1:8">
      <c r="A259" s="20">
        <v>786160</v>
      </c>
      <c r="B259" s="5" t="s">
        <v>13</v>
      </c>
      <c r="C259" s="5"/>
      <c r="D259" s="4" t="s">
        <v>410</v>
      </c>
      <c r="E259" s="9">
        <v>0</v>
      </c>
      <c r="F259" s="84">
        <v>0</v>
      </c>
      <c r="G259" s="84">
        <v>0</v>
      </c>
      <c r="H259" s="84">
        <f t="shared" si="3"/>
        <v>0</v>
      </c>
    </row>
    <row r="260" spans="1:8">
      <c r="A260" s="20" t="s">
        <v>411</v>
      </c>
      <c r="B260" s="5" t="s">
        <v>13</v>
      </c>
      <c r="C260" s="5"/>
      <c r="D260" s="4" t="s">
        <v>412</v>
      </c>
      <c r="E260" s="9">
        <v>0</v>
      </c>
      <c r="F260" s="84">
        <v>0</v>
      </c>
      <c r="G260" s="84">
        <v>0</v>
      </c>
      <c r="H260" s="84">
        <f t="shared" si="3"/>
        <v>0</v>
      </c>
    </row>
    <row r="261" spans="1:8">
      <c r="A261" s="20" t="s">
        <v>413</v>
      </c>
      <c r="B261" s="5" t="s">
        <v>13</v>
      </c>
      <c r="C261" s="5">
        <v>81204</v>
      </c>
      <c r="D261" s="4" t="s">
        <v>414</v>
      </c>
      <c r="E261" s="9">
        <v>1297240</v>
      </c>
      <c r="F261" s="84">
        <v>83370</v>
      </c>
      <c r="G261" s="84">
        <v>0</v>
      </c>
      <c r="H261" s="84">
        <f t="shared" si="3"/>
        <v>1380610</v>
      </c>
    </row>
    <row r="262" spans="1:8">
      <c r="A262" s="20" t="s">
        <v>415</v>
      </c>
      <c r="B262" s="5" t="s">
        <v>13</v>
      </c>
      <c r="C262" s="5">
        <v>81204</v>
      </c>
      <c r="D262" s="4" t="s">
        <v>416</v>
      </c>
      <c r="E262" s="9">
        <v>0</v>
      </c>
      <c r="F262" s="84">
        <v>0</v>
      </c>
      <c r="G262" s="84">
        <v>0</v>
      </c>
      <c r="H262" s="84">
        <f t="shared" si="3"/>
        <v>0</v>
      </c>
    </row>
    <row r="263" spans="1:8">
      <c r="A263" s="20" t="s">
        <v>417</v>
      </c>
      <c r="B263" s="5" t="s">
        <v>13</v>
      </c>
      <c r="C263" s="5">
        <v>81204</v>
      </c>
      <c r="D263" s="4" t="s">
        <v>418</v>
      </c>
      <c r="E263" s="9">
        <v>0</v>
      </c>
      <c r="F263" s="84">
        <v>0</v>
      </c>
      <c r="G263" s="84">
        <v>0</v>
      </c>
      <c r="H263" s="84">
        <f t="shared" si="3"/>
        <v>0</v>
      </c>
    </row>
    <row r="264" spans="1:8">
      <c r="A264" s="20" t="s">
        <v>419</v>
      </c>
      <c r="B264" s="5" t="s">
        <v>13</v>
      </c>
      <c r="C264" s="5">
        <v>81204</v>
      </c>
      <c r="D264" s="4" t="s">
        <v>420</v>
      </c>
      <c r="E264" s="9">
        <v>232000</v>
      </c>
      <c r="F264" s="84">
        <v>0</v>
      </c>
      <c r="G264" s="84">
        <v>0</v>
      </c>
      <c r="H264" s="84">
        <f t="shared" si="3"/>
        <v>232000</v>
      </c>
    </row>
    <row r="265" spans="1:8">
      <c r="A265" s="20" t="s">
        <v>421</v>
      </c>
      <c r="B265" s="5" t="s">
        <v>13</v>
      </c>
      <c r="C265" s="5">
        <v>81204</v>
      </c>
      <c r="D265" s="4" t="s">
        <v>422</v>
      </c>
      <c r="E265" s="9">
        <v>344000</v>
      </c>
      <c r="F265" s="84">
        <v>20200</v>
      </c>
      <c r="G265" s="84">
        <v>0</v>
      </c>
      <c r="H265" s="84">
        <f t="shared" si="3"/>
        <v>364200</v>
      </c>
    </row>
    <row r="266" spans="1:8">
      <c r="A266" s="20" t="s">
        <v>423</v>
      </c>
      <c r="B266" s="5" t="s">
        <v>13</v>
      </c>
      <c r="C266" s="5">
        <v>81204</v>
      </c>
      <c r="D266" s="4" t="s">
        <v>424</v>
      </c>
      <c r="E266" s="9">
        <v>536300</v>
      </c>
      <c r="F266" s="84">
        <v>10000</v>
      </c>
      <c r="G266" s="84">
        <v>0</v>
      </c>
      <c r="H266" s="84">
        <f t="shared" si="3"/>
        <v>546300</v>
      </c>
    </row>
    <row r="267" spans="1:8">
      <c r="A267" s="20" t="s">
        <v>425</v>
      </c>
      <c r="B267" s="5" t="s">
        <v>13</v>
      </c>
      <c r="C267" s="5">
        <v>81204</v>
      </c>
      <c r="D267" s="4" t="s">
        <v>426</v>
      </c>
      <c r="E267" s="9">
        <v>0</v>
      </c>
      <c r="F267" s="84">
        <v>0</v>
      </c>
      <c r="G267" s="84">
        <v>0</v>
      </c>
      <c r="H267" s="84">
        <f t="shared" si="3"/>
        <v>0</v>
      </c>
    </row>
    <row r="268" spans="1:8">
      <c r="A268" s="20" t="s">
        <v>427</v>
      </c>
      <c r="B268" s="5" t="s">
        <v>13</v>
      </c>
      <c r="C268" s="5">
        <v>81204</v>
      </c>
      <c r="D268" s="4" t="s">
        <v>428</v>
      </c>
      <c r="E268" s="9">
        <v>2273170</v>
      </c>
      <c r="F268" s="84">
        <v>160600</v>
      </c>
      <c r="G268" s="84">
        <v>0</v>
      </c>
      <c r="H268" s="84">
        <f t="shared" si="3"/>
        <v>2433770</v>
      </c>
    </row>
    <row r="269" spans="1:8">
      <c r="A269" s="20" t="s">
        <v>429</v>
      </c>
      <c r="B269" s="5" t="s">
        <v>13</v>
      </c>
      <c r="C269" s="5">
        <v>81205</v>
      </c>
      <c r="D269" s="4" t="s">
        <v>430</v>
      </c>
      <c r="E269" s="9">
        <v>2577110</v>
      </c>
      <c r="F269" s="84">
        <v>96860</v>
      </c>
      <c r="G269" s="84">
        <v>0</v>
      </c>
      <c r="H269" s="84">
        <f t="shared" ref="H269:H333" si="4">E269+F269-G269</f>
        <v>2673970</v>
      </c>
    </row>
    <row r="270" spans="1:8">
      <c r="A270" s="20" t="s">
        <v>431</v>
      </c>
      <c r="B270" s="5" t="s">
        <v>13</v>
      </c>
      <c r="C270" s="5">
        <v>81205</v>
      </c>
      <c r="D270" s="4" t="s">
        <v>432</v>
      </c>
      <c r="E270" s="9">
        <v>0</v>
      </c>
      <c r="F270" s="84">
        <v>0</v>
      </c>
      <c r="G270" s="84">
        <v>0</v>
      </c>
      <c r="H270" s="84">
        <f t="shared" si="4"/>
        <v>0</v>
      </c>
    </row>
    <row r="271" spans="1:8">
      <c r="A271" s="20" t="s">
        <v>433</v>
      </c>
      <c r="B271" s="5" t="s">
        <v>13</v>
      </c>
      <c r="C271" s="5">
        <v>81205</v>
      </c>
      <c r="D271" s="4" t="s">
        <v>434</v>
      </c>
      <c r="E271" s="9">
        <v>0</v>
      </c>
      <c r="F271" s="84">
        <v>0</v>
      </c>
      <c r="G271" s="84">
        <v>0</v>
      </c>
      <c r="H271" s="84">
        <f t="shared" si="4"/>
        <v>0</v>
      </c>
    </row>
    <row r="272" spans="1:8">
      <c r="A272" s="20" t="s">
        <v>435</v>
      </c>
      <c r="B272" s="5" t="s">
        <v>13</v>
      </c>
      <c r="C272" s="5">
        <v>81205</v>
      </c>
      <c r="D272" s="4" t="s">
        <v>436</v>
      </c>
      <c r="E272" s="9">
        <v>0</v>
      </c>
      <c r="F272" s="84">
        <v>0</v>
      </c>
      <c r="G272" s="84">
        <v>0</v>
      </c>
      <c r="H272" s="84">
        <f t="shared" si="4"/>
        <v>0</v>
      </c>
    </row>
    <row r="273" spans="1:8">
      <c r="A273" s="20" t="s">
        <v>437</v>
      </c>
      <c r="B273" s="5" t="s">
        <v>13</v>
      </c>
      <c r="C273" s="5">
        <v>81205</v>
      </c>
      <c r="D273" s="4" t="s">
        <v>438</v>
      </c>
      <c r="E273" s="9">
        <v>1005230</v>
      </c>
      <c r="F273" s="84">
        <v>155150</v>
      </c>
      <c r="G273" s="84">
        <v>0</v>
      </c>
      <c r="H273" s="84">
        <f t="shared" si="4"/>
        <v>1160380</v>
      </c>
    </row>
    <row r="274" spans="1:8">
      <c r="A274" s="20" t="s">
        <v>439</v>
      </c>
      <c r="B274" s="5" t="s">
        <v>13</v>
      </c>
      <c r="C274" s="5">
        <v>81205</v>
      </c>
      <c r="D274" s="4" t="s">
        <v>440</v>
      </c>
      <c r="E274" s="9">
        <v>633850</v>
      </c>
      <c r="F274" s="84">
        <v>85700</v>
      </c>
      <c r="G274" s="84">
        <v>0</v>
      </c>
      <c r="H274" s="84">
        <f t="shared" si="4"/>
        <v>719550</v>
      </c>
    </row>
    <row r="275" spans="1:8">
      <c r="A275" s="20" t="s">
        <v>441</v>
      </c>
      <c r="B275" s="5" t="s">
        <v>13</v>
      </c>
      <c r="C275" s="5">
        <v>81205</v>
      </c>
      <c r="D275" s="4" t="s">
        <v>442</v>
      </c>
      <c r="E275" s="9">
        <v>0</v>
      </c>
      <c r="F275" s="84">
        <v>0</v>
      </c>
      <c r="G275" s="84">
        <v>0</v>
      </c>
      <c r="H275" s="84">
        <f t="shared" si="4"/>
        <v>0</v>
      </c>
    </row>
    <row r="276" spans="1:8">
      <c r="A276" s="20" t="s">
        <v>443</v>
      </c>
      <c r="B276" s="5" t="s">
        <v>13</v>
      </c>
      <c r="C276" s="5">
        <v>81205</v>
      </c>
      <c r="D276" s="4" t="s">
        <v>444</v>
      </c>
      <c r="E276" s="9">
        <v>2315740</v>
      </c>
      <c r="F276" s="84">
        <v>171900</v>
      </c>
      <c r="G276" s="84">
        <v>0</v>
      </c>
      <c r="H276" s="84">
        <f t="shared" si="4"/>
        <v>2487640</v>
      </c>
    </row>
    <row r="277" spans="1:8">
      <c r="A277" s="20" t="s">
        <v>445</v>
      </c>
      <c r="B277" s="5" t="s">
        <v>13</v>
      </c>
      <c r="C277" s="5">
        <v>81206</v>
      </c>
      <c r="D277" s="4" t="s">
        <v>446</v>
      </c>
      <c r="E277" s="9">
        <v>5991331</v>
      </c>
      <c r="F277" s="84">
        <v>498735</v>
      </c>
      <c r="G277" s="84">
        <v>0</v>
      </c>
      <c r="H277" s="84">
        <f t="shared" si="4"/>
        <v>6490066</v>
      </c>
    </row>
    <row r="278" spans="1:8">
      <c r="A278" s="20" t="s">
        <v>447</v>
      </c>
      <c r="B278" s="5" t="s">
        <v>13</v>
      </c>
      <c r="C278" s="5">
        <v>81206</v>
      </c>
      <c r="D278" s="4" t="s">
        <v>448</v>
      </c>
      <c r="E278" s="9">
        <v>0</v>
      </c>
      <c r="F278" s="84">
        <v>0</v>
      </c>
      <c r="G278" s="84">
        <v>0</v>
      </c>
      <c r="H278" s="84">
        <f t="shared" si="4"/>
        <v>0</v>
      </c>
    </row>
    <row r="279" spans="1:8">
      <c r="A279" s="20" t="s">
        <v>449</v>
      </c>
      <c r="B279" s="5" t="s">
        <v>13</v>
      </c>
      <c r="C279" s="5">
        <v>81206</v>
      </c>
      <c r="D279" s="4" t="s">
        <v>450</v>
      </c>
      <c r="E279" s="9">
        <v>0</v>
      </c>
      <c r="F279" s="84">
        <v>0</v>
      </c>
      <c r="G279" s="84">
        <v>0</v>
      </c>
      <c r="H279" s="84">
        <f t="shared" si="4"/>
        <v>0</v>
      </c>
    </row>
    <row r="280" spans="1:8">
      <c r="A280" s="20" t="s">
        <v>451</v>
      </c>
      <c r="B280" s="5" t="s">
        <v>13</v>
      </c>
      <c r="C280" s="5">
        <v>81206</v>
      </c>
      <c r="D280" s="4" t="s">
        <v>452</v>
      </c>
      <c r="E280" s="9">
        <v>15730</v>
      </c>
      <c r="F280" s="84">
        <v>0</v>
      </c>
      <c r="G280" s="84">
        <v>0</v>
      </c>
      <c r="H280" s="84">
        <f t="shared" si="4"/>
        <v>15730</v>
      </c>
    </row>
    <row r="281" spans="1:8">
      <c r="A281" s="20" t="s">
        <v>453</v>
      </c>
      <c r="B281" s="5" t="s">
        <v>13</v>
      </c>
      <c r="C281" s="5">
        <v>81206</v>
      </c>
      <c r="D281" s="4" t="s">
        <v>454</v>
      </c>
      <c r="E281" s="9">
        <v>3429993</v>
      </c>
      <c r="F281" s="84">
        <v>64822</v>
      </c>
      <c r="G281" s="84">
        <v>0</v>
      </c>
      <c r="H281" s="84">
        <f t="shared" si="4"/>
        <v>3494815</v>
      </c>
    </row>
    <row r="282" spans="1:8">
      <c r="A282" s="20" t="s">
        <v>455</v>
      </c>
      <c r="B282" s="5" t="s">
        <v>13</v>
      </c>
      <c r="C282" s="5">
        <v>81206</v>
      </c>
      <c r="D282" s="4" t="s">
        <v>456</v>
      </c>
      <c r="E282" s="9">
        <v>0</v>
      </c>
      <c r="F282" s="84">
        <v>0</v>
      </c>
      <c r="G282" s="84">
        <v>0</v>
      </c>
      <c r="H282" s="84">
        <f t="shared" si="4"/>
        <v>0</v>
      </c>
    </row>
    <row r="283" spans="1:8">
      <c r="A283" s="20" t="s">
        <v>457</v>
      </c>
      <c r="B283" s="5" t="s">
        <v>13</v>
      </c>
      <c r="C283" s="5">
        <v>81206</v>
      </c>
      <c r="D283" s="4" t="s">
        <v>458</v>
      </c>
      <c r="E283" s="9">
        <v>0</v>
      </c>
      <c r="F283" s="84">
        <v>0</v>
      </c>
      <c r="G283" s="84">
        <v>0</v>
      </c>
      <c r="H283" s="84">
        <f t="shared" si="4"/>
        <v>0</v>
      </c>
    </row>
    <row r="284" spans="1:8">
      <c r="A284" s="20" t="s">
        <v>459</v>
      </c>
      <c r="B284" s="5" t="s">
        <v>13</v>
      </c>
      <c r="C284" s="5">
        <v>81206</v>
      </c>
      <c r="D284" s="4" t="s">
        <v>460</v>
      </c>
      <c r="E284" s="9">
        <v>7783731</v>
      </c>
      <c r="F284" s="84">
        <v>402611</v>
      </c>
      <c r="G284" s="84">
        <v>0</v>
      </c>
      <c r="H284" s="84">
        <f t="shared" si="4"/>
        <v>8186342</v>
      </c>
    </row>
    <row r="285" spans="1:8">
      <c r="A285" s="20" t="s">
        <v>461</v>
      </c>
      <c r="B285" s="5" t="s">
        <v>13</v>
      </c>
      <c r="C285" s="5">
        <v>81207</v>
      </c>
      <c r="D285" s="4" t="s">
        <v>462</v>
      </c>
      <c r="E285" s="9">
        <v>3249505</v>
      </c>
      <c r="F285" s="84">
        <v>165000</v>
      </c>
      <c r="G285" s="84">
        <v>0</v>
      </c>
      <c r="H285" s="84">
        <f t="shared" si="4"/>
        <v>3414505</v>
      </c>
    </row>
    <row r="286" spans="1:8">
      <c r="A286" s="20" t="s">
        <v>463</v>
      </c>
      <c r="B286" s="5" t="s">
        <v>13</v>
      </c>
      <c r="C286" s="5">
        <v>81207</v>
      </c>
      <c r="D286" s="4" t="s">
        <v>464</v>
      </c>
      <c r="E286" s="9">
        <v>0</v>
      </c>
      <c r="F286" s="84">
        <v>0</v>
      </c>
      <c r="G286" s="84">
        <v>0</v>
      </c>
      <c r="H286" s="84">
        <f t="shared" si="4"/>
        <v>0</v>
      </c>
    </row>
    <row r="287" spans="1:8">
      <c r="A287" s="20" t="s">
        <v>465</v>
      </c>
      <c r="B287" s="5" t="s">
        <v>13</v>
      </c>
      <c r="C287" s="5">
        <v>81207</v>
      </c>
      <c r="D287" s="4" t="s">
        <v>466</v>
      </c>
      <c r="E287" s="9">
        <v>0</v>
      </c>
      <c r="F287" s="84">
        <v>0</v>
      </c>
      <c r="G287" s="84">
        <v>0</v>
      </c>
      <c r="H287" s="84">
        <f t="shared" si="4"/>
        <v>0</v>
      </c>
    </row>
    <row r="288" spans="1:8">
      <c r="A288" s="20" t="s">
        <v>467</v>
      </c>
      <c r="B288" s="5" t="s">
        <v>13</v>
      </c>
      <c r="C288" s="5">
        <v>81207</v>
      </c>
      <c r="D288" s="4" t="s">
        <v>468</v>
      </c>
      <c r="E288" s="9">
        <v>0</v>
      </c>
      <c r="F288" s="84">
        <v>0</v>
      </c>
      <c r="G288" s="84">
        <v>0</v>
      </c>
      <c r="H288" s="84">
        <f t="shared" si="4"/>
        <v>0</v>
      </c>
    </row>
    <row r="289" spans="1:8">
      <c r="A289" s="20" t="s">
        <v>469</v>
      </c>
      <c r="B289" s="5" t="s">
        <v>13</v>
      </c>
      <c r="C289" s="5">
        <v>81207</v>
      </c>
      <c r="D289" s="4" t="s">
        <v>470</v>
      </c>
      <c r="E289" s="9">
        <v>245601</v>
      </c>
      <c r="F289" s="84">
        <v>0</v>
      </c>
      <c r="G289" s="84">
        <v>0</v>
      </c>
      <c r="H289" s="84">
        <f t="shared" si="4"/>
        <v>245601</v>
      </c>
    </row>
    <row r="290" spans="1:8">
      <c r="A290" s="20" t="s">
        <v>471</v>
      </c>
      <c r="B290" s="5" t="s">
        <v>13</v>
      </c>
      <c r="C290" s="5">
        <v>81207</v>
      </c>
      <c r="D290" s="4" t="s">
        <v>472</v>
      </c>
      <c r="E290" s="9">
        <v>173500</v>
      </c>
      <c r="F290" s="84">
        <v>0</v>
      </c>
      <c r="G290" s="84">
        <v>0</v>
      </c>
      <c r="H290" s="84">
        <f t="shared" si="4"/>
        <v>173500</v>
      </c>
    </row>
    <row r="291" spans="1:8">
      <c r="A291" s="20" t="s">
        <v>473</v>
      </c>
      <c r="B291" s="5" t="s">
        <v>13</v>
      </c>
      <c r="C291" s="5">
        <v>81207</v>
      </c>
      <c r="D291" s="4" t="s">
        <v>474</v>
      </c>
      <c r="E291" s="9">
        <v>0</v>
      </c>
      <c r="F291" s="84">
        <v>0</v>
      </c>
      <c r="G291" s="84">
        <v>0</v>
      </c>
      <c r="H291" s="84">
        <f t="shared" si="4"/>
        <v>0</v>
      </c>
    </row>
    <row r="292" spans="1:8">
      <c r="A292" s="20" t="s">
        <v>475</v>
      </c>
      <c r="B292" s="5" t="s">
        <v>13</v>
      </c>
      <c r="C292" s="5">
        <v>81207</v>
      </c>
      <c r="D292" s="4" t="s">
        <v>476</v>
      </c>
      <c r="E292" s="9">
        <v>6774114</v>
      </c>
      <c r="F292" s="84">
        <v>180000</v>
      </c>
      <c r="G292" s="84">
        <v>0</v>
      </c>
      <c r="H292" s="84">
        <f t="shared" si="4"/>
        <v>6954114</v>
      </c>
    </row>
    <row r="293" spans="1:8">
      <c r="A293" s="20" t="s">
        <v>477</v>
      </c>
      <c r="B293" s="5" t="s">
        <v>13</v>
      </c>
      <c r="C293" s="5">
        <v>81208</v>
      </c>
      <c r="D293" s="4" t="s">
        <v>478</v>
      </c>
      <c r="E293" s="9">
        <v>0</v>
      </c>
      <c r="F293" s="84">
        <v>0</v>
      </c>
      <c r="G293" s="84">
        <v>0</v>
      </c>
      <c r="H293" s="84">
        <f t="shared" si="4"/>
        <v>0</v>
      </c>
    </row>
    <row r="294" spans="1:8">
      <c r="A294" s="20" t="s">
        <v>479</v>
      </c>
      <c r="B294" s="5" t="s">
        <v>13</v>
      </c>
      <c r="C294" s="5">
        <v>81208</v>
      </c>
      <c r="D294" s="4" t="s">
        <v>480</v>
      </c>
      <c r="E294" s="9">
        <v>0</v>
      </c>
      <c r="F294" s="84">
        <v>0</v>
      </c>
      <c r="G294" s="84">
        <v>0</v>
      </c>
      <c r="H294" s="84">
        <f t="shared" si="4"/>
        <v>0</v>
      </c>
    </row>
    <row r="295" spans="1:8">
      <c r="A295" s="20" t="s">
        <v>481</v>
      </c>
      <c r="B295" s="5" t="s">
        <v>13</v>
      </c>
      <c r="C295" s="5">
        <v>81208</v>
      </c>
      <c r="D295" s="4" t="s">
        <v>482</v>
      </c>
      <c r="E295" s="9">
        <v>0</v>
      </c>
      <c r="F295" s="84">
        <v>0</v>
      </c>
      <c r="G295" s="84">
        <v>0</v>
      </c>
      <c r="H295" s="84">
        <f t="shared" si="4"/>
        <v>0</v>
      </c>
    </row>
    <row r="296" spans="1:8">
      <c r="A296" s="20" t="s">
        <v>483</v>
      </c>
      <c r="B296" s="5" t="s">
        <v>13</v>
      </c>
      <c r="C296" s="5">
        <v>81208</v>
      </c>
      <c r="D296" s="4" t="s">
        <v>484</v>
      </c>
      <c r="E296" s="9">
        <v>0</v>
      </c>
      <c r="F296" s="84">
        <v>0</v>
      </c>
      <c r="G296" s="84">
        <v>0</v>
      </c>
      <c r="H296" s="84">
        <f t="shared" si="4"/>
        <v>0</v>
      </c>
    </row>
    <row r="297" spans="1:8">
      <c r="A297" s="20" t="s">
        <v>485</v>
      </c>
      <c r="B297" s="5" t="s">
        <v>13</v>
      </c>
      <c r="C297" s="5">
        <v>81208</v>
      </c>
      <c r="D297" s="4" t="s">
        <v>486</v>
      </c>
      <c r="E297" s="9">
        <v>523200</v>
      </c>
      <c r="F297" s="84">
        <v>0</v>
      </c>
      <c r="G297" s="84">
        <v>0</v>
      </c>
      <c r="H297" s="84">
        <f t="shared" si="4"/>
        <v>523200</v>
      </c>
    </row>
    <row r="298" spans="1:8">
      <c r="A298" s="20" t="s">
        <v>487</v>
      </c>
      <c r="B298" s="5" t="s">
        <v>13</v>
      </c>
      <c r="C298" s="5">
        <v>81208</v>
      </c>
      <c r="D298" s="4" t="s">
        <v>488</v>
      </c>
      <c r="E298" s="9">
        <v>0</v>
      </c>
      <c r="F298" s="84">
        <v>0</v>
      </c>
      <c r="G298" s="84">
        <v>0</v>
      </c>
      <c r="H298" s="84">
        <f t="shared" si="4"/>
        <v>0</v>
      </c>
    </row>
    <row r="299" spans="1:8">
      <c r="A299" s="20">
        <v>786251</v>
      </c>
      <c r="B299" s="5" t="s">
        <v>13</v>
      </c>
      <c r="C299" s="5">
        <v>81300</v>
      </c>
      <c r="D299" s="4" t="s">
        <v>489</v>
      </c>
      <c r="E299" s="9">
        <v>0</v>
      </c>
      <c r="F299" s="84">
        <v>0</v>
      </c>
      <c r="G299" s="84">
        <v>0</v>
      </c>
      <c r="H299" s="84">
        <f t="shared" si="4"/>
        <v>0</v>
      </c>
    </row>
    <row r="300" spans="1:8">
      <c r="A300" s="20" t="s">
        <v>490</v>
      </c>
      <c r="B300" s="5" t="s">
        <v>13</v>
      </c>
      <c r="C300" s="5">
        <v>81300</v>
      </c>
      <c r="D300" s="4" t="s">
        <v>491</v>
      </c>
      <c r="E300" s="9">
        <v>0</v>
      </c>
      <c r="F300" s="84">
        <v>0</v>
      </c>
      <c r="G300" s="84">
        <v>0</v>
      </c>
      <c r="H300" s="84">
        <f t="shared" si="4"/>
        <v>0</v>
      </c>
    </row>
    <row r="301" spans="1:8">
      <c r="A301" s="20" t="s">
        <v>492</v>
      </c>
      <c r="B301" s="5" t="s">
        <v>13</v>
      </c>
      <c r="C301" s="5">
        <v>81300</v>
      </c>
      <c r="D301" s="4" t="s">
        <v>493</v>
      </c>
      <c r="E301" s="9">
        <v>0</v>
      </c>
      <c r="F301" s="84">
        <v>0</v>
      </c>
      <c r="G301" s="84">
        <v>0</v>
      </c>
      <c r="H301" s="84">
        <f t="shared" si="4"/>
        <v>0</v>
      </c>
    </row>
    <row r="302" spans="1:8">
      <c r="A302" s="20" t="s">
        <v>494</v>
      </c>
      <c r="B302" s="5" t="s">
        <v>13</v>
      </c>
      <c r="C302" s="5">
        <v>81300</v>
      </c>
      <c r="D302" s="4" t="s">
        <v>495</v>
      </c>
      <c r="E302" s="9">
        <v>0</v>
      </c>
      <c r="F302" s="84">
        <v>0</v>
      </c>
      <c r="G302" s="84">
        <v>0</v>
      </c>
      <c r="H302" s="84">
        <f t="shared" si="4"/>
        <v>0</v>
      </c>
    </row>
    <row r="303" spans="1:8">
      <c r="A303" s="20" t="s">
        <v>496</v>
      </c>
      <c r="B303" s="5" t="s">
        <v>13</v>
      </c>
      <c r="C303" s="5">
        <v>81300</v>
      </c>
      <c r="D303" s="4" t="s">
        <v>497</v>
      </c>
      <c r="E303" s="9">
        <v>50100</v>
      </c>
      <c r="F303" s="84">
        <v>0</v>
      </c>
      <c r="G303" s="84">
        <v>0</v>
      </c>
      <c r="H303" s="84">
        <f t="shared" si="4"/>
        <v>50100</v>
      </c>
    </row>
    <row r="304" spans="1:8">
      <c r="A304" s="20" t="s">
        <v>498</v>
      </c>
      <c r="B304" s="5" t="s">
        <v>13</v>
      </c>
      <c r="C304" s="5">
        <v>81301</v>
      </c>
      <c r="D304" s="4" t="s">
        <v>499</v>
      </c>
      <c r="E304" s="9">
        <v>101500</v>
      </c>
      <c r="F304" s="84">
        <v>20000</v>
      </c>
      <c r="G304" s="84">
        <v>0</v>
      </c>
      <c r="H304" s="84">
        <f t="shared" si="4"/>
        <v>121500</v>
      </c>
    </row>
    <row r="305" spans="1:8">
      <c r="A305" s="20" t="s">
        <v>500</v>
      </c>
      <c r="B305" s="5" t="s">
        <v>13</v>
      </c>
      <c r="C305" s="5">
        <v>81301</v>
      </c>
      <c r="D305" s="4" t="s">
        <v>501</v>
      </c>
      <c r="E305" s="9">
        <v>0</v>
      </c>
      <c r="F305" s="84">
        <v>0</v>
      </c>
      <c r="G305" s="84">
        <v>0</v>
      </c>
      <c r="H305" s="84">
        <f t="shared" si="4"/>
        <v>0</v>
      </c>
    </row>
    <row r="306" spans="1:8">
      <c r="A306" s="20" t="s">
        <v>502</v>
      </c>
      <c r="B306" s="5" t="s">
        <v>13</v>
      </c>
      <c r="C306" s="5">
        <v>81301</v>
      </c>
      <c r="D306" s="4" t="s">
        <v>503</v>
      </c>
      <c r="E306" s="9">
        <v>0</v>
      </c>
      <c r="F306" s="84">
        <v>0</v>
      </c>
      <c r="G306" s="84">
        <v>0</v>
      </c>
      <c r="H306" s="84">
        <f t="shared" si="4"/>
        <v>0</v>
      </c>
    </row>
    <row r="307" spans="1:8">
      <c r="A307" s="20" t="s">
        <v>504</v>
      </c>
      <c r="B307" s="5" t="s">
        <v>13</v>
      </c>
      <c r="C307" s="5">
        <v>81301</v>
      </c>
      <c r="D307" s="4" t="s">
        <v>505</v>
      </c>
      <c r="E307" s="9">
        <v>71900</v>
      </c>
      <c r="F307" s="84">
        <v>0</v>
      </c>
      <c r="G307" s="84">
        <v>0</v>
      </c>
      <c r="H307" s="84">
        <f t="shared" si="4"/>
        <v>71900</v>
      </c>
    </row>
    <row r="308" spans="1:8">
      <c r="A308" s="20" t="s">
        <v>506</v>
      </c>
      <c r="B308" s="5" t="s">
        <v>13</v>
      </c>
      <c r="C308" s="5">
        <v>81301</v>
      </c>
      <c r="D308" s="4" t="s">
        <v>507</v>
      </c>
      <c r="E308" s="9">
        <v>55000</v>
      </c>
      <c r="F308" s="84">
        <v>0</v>
      </c>
      <c r="G308" s="84">
        <v>0</v>
      </c>
      <c r="H308" s="84">
        <f t="shared" si="4"/>
        <v>55000</v>
      </c>
    </row>
    <row r="309" spans="1:8">
      <c r="A309" s="20" t="s">
        <v>508</v>
      </c>
      <c r="B309" s="5" t="s">
        <v>13</v>
      </c>
      <c r="C309" s="5">
        <v>81301</v>
      </c>
      <c r="D309" s="4" t="s">
        <v>509</v>
      </c>
      <c r="E309" s="9">
        <v>0</v>
      </c>
      <c r="F309" s="84">
        <v>0</v>
      </c>
      <c r="G309" s="84">
        <v>0</v>
      </c>
      <c r="H309" s="84">
        <f t="shared" si="4"/>
        <v>0</v>
      </c>
    </row>
    <row r="310" spans="1:8">
      <c r="A310" s="20" t="s">
        <v>510</v>
      </c>
      <c r="B310" s="5" t="s">
        <v>13</v>
      </c>
      <c r="C310" s="5">
        <v>81301</v>
      </c>
      <c r="D310" s="4" t="s">
        <v>511</v>
      </c>
      <c r="E310" s="9">
        <v>0</v>
      </c>
      <c r="F310" s="84">
        <v>0</v>
      </c>
      <c r="G310" s="84">
        <v>0</v>
      </c>
      <c r="H310" s="84">
        <f t="shared" si="4"/>
        <v>0</v>
      </c>
    </row>
    <row r="311" spans="1:8">
      <c r="A311" s="20" t="s">
        <v>510</v>
      </c>
      <c r="B311" s="5" t="s">
        <v>13</v>
      </c>
      <c r="C311" s="5">
        <v>81301</v>
      </c>
      <c r="D311" s="4" t="s">
        <v>512</v>
      </c>
      <c r="E311" s="9">
        <v>0</v>
      </c>
      <c r="F311" s="84">
        <v>0</v>
      </c>
      <c r="G311" s="84">
        <v>0</v>
      </c>
      <c r="H311" s="84">
        <f t="shared" si="4"/>
        <v>0</v>
      </c>
    </row>
    <row r="312" spans="1:8">
      <c r="A312" s="20" t="s">
        <v>513</v>
      </c>
      <c r="B312" s="5" t="s">
        <v>13</v>
      </c>
      <c r="C312" s="5">
        <v>81302</v>
      </c>
      <c r="D312" s="4" t="s">
        <v>514</v>
      </c>
      <c r="E312" s="9">
        <v>200000</v>
      </c>
      <c r="F312" s="84">
        <v>0</v>
      </c>
      <c r="G312" s="84">
        <v>0</v>
      </c>
      <c r="H312" s="84">
        <f t="shared" si="4"/>
        <v>200000</v>
      </c>
    </row>
    <row r="313" spans="1:8">
      <c r="A313" s="20" t="s">
        <v>515</v>
      </c>
      <c r="B313" s="5" t="s">
        <v>13</v>
      </c>
      <c r="C313" s="5">
        <v>81302</v>
      </c>
      <c r="D313" s="4" t="s">
        <v>516</v>
      </c>
      <c r="E313" s="9">
        <v>0</v>
      </c>
      <c r="F313" s="84">
        <v>0</v>
      </c>
      <c r="G313" s="84">
        <v>0</v>
      </c>
      <c r="H313" s="84">
        <f t="shared" si="4"/>
        <v>0</v>
      </c>
    </row>
    <row r="314" spans="1:8">
      <c r="A314" s="20" t="s">
        <v>517</v>
      </c>
      <c r="B314" s="5" t="s">
        <v>13</v>
      </c>
      <c r="C314" s="5">
        <v>81302</v>
      </c>
      <c r="D314" s="4" t="s">
        <v>518</v>
      </c>
      <c r="E314" s="9">
        <v>0</v>
      </c>
      <c r="F314" s="84">
        <v>0</v>
      </c>
      <c r="G314" s="84">
        <v>0</v>
      </c>
      <c r="H314" s="84">
        <f t="shared" si="4"/>
        <v>0</v>
      </c>
    </row>
    <row r="315" spans="1:8">
      <c r="A315" s="20" t="s">
        <v>519</v>
      </c>
      <c r="B315" s="5" t="s">
        <v>13</v>
      </c>
      <c r="C315" s="5">
        <v>81302</v>
      </c>
      <c r="D315" s="4" t="s">
        <v>520</v>
      </c>
      <c r="E315" s="9">
        <v>400000</v>
      </c>
      <c r="F315" s="84">
        <v>0</v>
      </c>
      <c r="G315" s="84">
        <v>0</v>
      </c>
      <c r="H315" s="84">
        <f t="shared" si="4"/>
        <v>400000</v>
      </c>
    </row>
    <row r="316" spans="1:8">
      <c r="A316" s="20" t="s">
        <v>521</v>
      </c>
      <c r="B316" s="5" t="s">
        <v>13</v>
      </c>
      <c r="C316" s="5">
        <v>81302</v>
      </c>
      <c r="D316" s="4" t="s">
        <v>522</v>
      </c>
      <c r="E316" s="9">
        <v>0</v>
      </c>
      <c r="F316" s="84">
        <v>0</v>
      </c>
      <c r="G316" s="84">
        <v>0</v>
      </c>
      <c r="H316" s="84">
        <f t="shared" si="4"/>
        <v>0</v>
      </c>
    </row>
    <row r="317" spans="1:8">
      <c r="A317" s="20" t="s">
        <v>523</v>
      </c>
      <c r="B317" s="5" t="s">
        <v>13</v>
      </c>
      <c r="C317" s="5">
        <v>81303</v>
      </c>
      <c r="D317" s="4" t="s">
        <v>524</v>
      </c>
      <c r="E317" s="9">
        <v>996900</v>
      </c>
      <c r="F317" s="84">
        <v>110500</v>
      </c>
      <c r="G317" s="84">
        <v>0</v>
      </c>
      <c r="H317" s="84">
        <f t="shared" si="4"/>
        <v>1107400</v>
      </c>
    </row>
    <row r="318" spans="1:8">
      <c r="A318" s="20" t="s">
        <v>525</v>
      </c>
      <c r="B318" s="5" t="s">
        <v>13</v>
      </c>
      <c r="C318" s="5">
        <v>81303</v>
      </c>
      <c r="D318" s="4" t="s">
        <v>526</v>
      </c>
      <c r="E318" s="9">
        <v>0</v>
      </c>
      <c r="F318" s="84">
        <v>0</v>
      </c>
      <c r="G318" s="84">
        <v>0</v>
      </c>
      <c r="H318" s="84">
        <f t="shared" si="4"/>
        <v>0</v>
      </c>
    </row>
    <row r="319" spans="1:8">
      <c r="A319" s="20" t="s">
        <v>527</v>
      </c>
      <c r="B319" s="5" t="s">
        <v>13</v>
      </c>
      <c r="C319" s="5">
        <v>81303</v>
      </c>
      <c r="D319" s="4" t="s">
        <v>528</v>
      </c>
      <c r="E319" s="9">
        <v>0</v>
      </c>
      <c r="F319" s="84">
        <v>0</v>
      </c>
      <c r="G319" s="84">
        <v>0</v>
      </c>
      <c r="H319" s="84">
        <f t="shared" si="4"/>
        <v>0</v>
      </c>
    </row>
    <row r="320" spans="1:8">
      <c r="A320" s="20" t="s">
        <v>529</v>
      </c>
      <c r="B320" s="5" t="s">
        <v>13</v>
      </c>
      <c r="C320" s="5">
        <v>81303</v>
      </c>
      <c r="D320" s="4" t="s">
        <v>530</v>
      </c>
      <c r="E320" s="9">
        <v>242000</v>
      </c>
      <c r="F320" s="84">
        <v>129400</v>
      </c>
      <c r="G320" s="84">
        <v>0</v>
      </c>
      <c r="H320" s="84">
        <f t="shared" si="4"/>
        <v>371400</v>
      </c>
    </row>
    <row r="321" spans="1:8">
      <c r="A321" s="20" t="s">
        <v>531</v>
      </c>
      <c r="B321" s="5" t="s">
        <v>13</v>
      </c>
      <c r="C321" s="5">
        <v>81303</v>
      </c>
      <c r="D321" s="4" t="s">
        <v>532</v>
      </c>
      <c r="E321" s="9">
        <v>722600</v>
      </c>
      <c r="F321" s="84">
        <v>149000</v>
      </c>
      <c r="G321" s="84">
        <v>0</v>
      </c>
      <c r="H321" s="84">
        <f t="shared" si="4"/>
        <v>871600</v>
      </c>
    </row>
    <row r="322" spans="1:8">
      <c r="A322" s="20" t="s">
        <v>533</v>
      </c>
      <c r="B322" s="5" t="s">
        <v>13</v>
      </c>
      <c r="C322" s="5">
        <v>81303</v>
      </c>
      <c r="D322" s="4" t="s">
        <v>534</v>
      </c>
      <c r="E322" s="9">
        <v>0</v>
      </c>
      <c r="F322" s="84">
        <v>0</v>
      </c>
      <c r="G322" s="84">
        <v>0</v>
      </c>
      <c r="H322" s="84">
        <f t="shared" si="4"/>
        <v>0</v>
      </c>
    </row>
    <row r="323" spans="1:8">
      <c r="A323" s="20" t="s">
        <v>535</v>
      </c>
      <c r="B323" s="5" t="s">
        <v>13</v>
      </c>
      <c r="C323" s="5">
        <v>81303</v>
      </c>
      <c r="D323" s="4" t="s">
        <v>536</v>
      </c>
      <c r="E323" s="9">
        <v>0</v>
      </c>
      <c r="F323" s="84">
        <v>0</v>
      </c>
      <c r="G323" s="84">
        <v>0</v>
      </c>
      <c r="H323" s="84">
        <f t="shared" si="4"/>
        <v>0</v>
      </c>
    </row>
    <row r="324" spans="1:8">
      <c r="A324" s="20" t="s">
        <v>537</v>
      </c>
      <c r="B324" s="5" t="s">
        <v>13</v>
      </c>
      <c r="C324" s="5">
        <v>81303</v>
      </c>
      <c r="D324" s="4" t="s">
        <v>538</v>
      </c>
      <c r="E324" s="9">
        <v>288700</v>
      </c>
      <c r="F324" s="84">
        <v>0</v>
      </c>
      <c r="G324" s="84">
        <v>0</v>
      </c>
      <c r="H324" s="84">
        <f t="shared" si="4"/>
        <v>288700</v>
      </c>
    </row>
    <row r="325" spans="1:8">
      <c r="A325" s="20">
        <v>786260</v>
      </c>
      <c r="B325" s="5" t="s">
        <v>13</v>
      </c>
      <c r="C325" s="5"/>
      <c r="D325" s="4" t="s">
        <v>539</v>
      </c>
      <c r="E325" s="9">
        <v>0</v>
      </c>
      <c r="F325" s="84">
        <v>0</v>
      </c>
      <c r="G325" s="84">
        <v>0</v>
      </c>
      <c r="H325" s="84">
        <f t="shared" si="4"/>
        <v>0</v>
      </c>
    </row>
    <row r="326" spans="1:8">
      <c r="A326" s="20" t="s">
        <v>540</v>
      </c>
      <c r="B326" s="5" t="s">
        <v>13</v>
      </c>
      <c r="C326" s="5"/>
      <c r="D326" s="4" t="s">
        <v>541</v>
      </c>
      <c r="E326" s="9">
        <v>0</v>
      </c>
      <c r="F326" s="84">
        <v>0</v>
      </c>
      <c r="G326" s="84">
        <v>0</v>
      </c>
      <c r="H326" s="84">
        <f t="shared" si="4"/>
        <v>0</v>
      </c>
    </row>
    <row r="327" spans="1:8">
      <c r="A327" s="20" t="s">
        <v>542</v>
      </c>
      <c r="B327" s="5" t="s">
        <v>13</v>
      </c>
      <c r="C327" s="5"/>
      <c r="D327" s="4" t="s">
        <v>543</v>
      </c>
      <c r="E327" s="9">
        <v>0</v>
      </c>
      <c r="F327" s="84">
        <v>0</v>
      </c>
      <c r="G327" s="84">
        <v>0</v>
      </c>
      <c r="H327" s="84">
        <f t="shared" si="4"/>
        <v>0</v>
      </c>
    </row>
    <row r="328" spans="1:8">
      <c r="A328" s="20" t="s">
        <v>544</v>
      </c>
      <c r="B328" s="5" t="s">
        <v>13</v>
      </c>
      <c r="C328" s="5"/>
      <c r="D328" s="4" t="s">
        <v>545</v>
      </c>
      <c r="E328" s="9">
        <v>0</v>
      </c>
      <c r="F328" s="84">
        <v>0</v>
      </c>
      <c r="G328" s="84">
        <v>0</v>
      </c>
      <c r="H328" s="84">
        <f t="shared" si="4"/>
        <v>0</v>
      </c>
    </row>
    <row r="329" spans="1:8">
      <c r="A329" s="20" t="s">
        <v>546</v>
      </c>
      <c r="B329" s="5" t="s">
        <v>13</v>
      </c>
      <c r="C329" s="5"/>
      <c r="D329" s="4" t="s">
        <v>547</v>
      </c>
      <c r="E329" s="9">
        <v>0</v>
      </c>
      <c r="F329" s="84">
        <v>0</v>
      </c>
      <c r="G329" s="84">
        <v>0</v>
      </c>
      <c r="H329" s="84">
        <f t="shared" si="4"/>
        <v>0</v>
      </c>
    </row>
    <row r="330" spans="1:8">
      <c r="A330" s="20" t="s">
        <v>548</v>
      </c>
      <c r="B330" s="5" t="s">
        <v>13</v>
      </c>
      <c r="C330" s="5"/>
      <c r="D330" s="4" t="s">
        <v>549</v>
      </c>
      <c r="E330" s="9">
        <v>0</v>
      </c>
      <c r="F330" s="84">
        <v>0</v>
      </c>
      <c r="G330" s="84">
        <v>0</v>
      </c>
      <c r="H330" s="84">
        <f t="shared" si="4"/>
        <v>0</v>
      </c>
    </row>
    <row r="331" spans="1:8">
      <c r="A331" s="20">
        <v>786300</v>
      </c>
      <c r="B331" s="5" t="s">
        <v>13</v>
      </c>
      <c r="C331" s="5"/>
      <c r="D331" s="4" t="s">
        <v>550</v>
      </c>
      <c r="E331" s="9">
        <v>0</v>
      </c>
      <c r="F331" s="84">
        <v>0</v>
      </c>
      <c r="G331" s="84">
        <v>0</v>
      </c>
      <c r="H331" s="84">
        <f t="shared" si="4"/>
        <v>0</v>
      </c>
    </row>
    <row r="332" spans="1:8">
      <c r="A332" s="20" t="s">
        <v>551</v>
      </c>
      <c r="B332" s="5" t="s">
        <v>13</v>
      </c>
      <c r="C332" s="5"/>
      <c r="D332" s="4" t="s">
        <v>552</v>
      </c>
      <c r="E332" s="9">
        <v>0</v>
      </c>
      <c r="F332" s="84">
        <v>0</v>
      </c>
      <c r="G332" s="84">
        <v>0</v>
      </c>
      <c r="H332" s="84">
        <f t="shared" si="4"/>
        <v>0</v>
      </c>
    </row>
    <row r="333" spans="1:8">
      <c r="A333" s="20" t="s">
        <v>553</v>
      </c>
      <c r="B333" s="5" t="s">
        <v>13</v>
      </c>
      <c r="C333" s="5">
        <v>82601</v>
      </c>
      <c r="D333" s="4" t="s">
        <v>554</v>
      </c>
      <c r="E333" s="9">
        <v>0</v>
      </c>
      <c r="F333" s="84">
        <v>0</v>
      </c>
      <c r="G333" s="84">
        <v>0</v>
      </c>
      <c r="H333" s="84">
        <f t="shared" si="4"/>
        <v>0</v>
      </c>
    </row>
    <row r="334" spans="1:8">
      <c r="A334" s="20" t="s">
        <v>555</v>
      </c>
      <c r="B334" s="5" t="s">
        <v>13</v>
      </c>
      <c r="C334" s="5">
        <v>82601</v>
      </c>
      <c r="D334" s="4" t="s">
        <v>556</v>
      </c>
      <c r="E334" s="9">
        <v>0</v>
      </c>
      <c r="F334" s="84">
        <v>0</v>
      </c>
      <c r="G334" s="84">
        <v>0</v>
      </c>
      <c r="H334" s="84">
        <f t="shared" ref="H334:H397" si="5">E334+F334-G334</f>
        <v>0</v>
      </c>
    </row>
    <row r="335" spans="1:8">
      <c r="A335" s="20" t="s">
        <v>557</v>
      </c>
      <c r="B335" s="5" t="s">
        <v>13</v>
      </c>
      <c r="C335" s="5">
        <v>82601</v>
      </c>
      <c r="D335" s="4" t="s">
        <v>558</v>
      </c>
      <c r="E335" s="9">
        <v>0</v>
      </c>
      <c r="F335" s="84">
        <v>0</v>
      </c>
      <c r="G335" s="84">
        <v>0</v>
      </c>
      <c r="H335" s="84">
        <f t="shared" si="5"/>
        <v>0</v>
      </c>
    </row>
    <row r="336" spans="1:8">
      <c r="A336" s="20" t="s">
        <v>559</v>
      </c>
      <c r="B336" s="5" t="s">
        <v>13</v>
      </c>
      <c r="C336" s="5">
        <v>82601</v>
      </c>
      <c r="D336" s="4" t="s">
        <v>560</v>
      </c>
      <c r="E336" s="9">
        <v>19600</v>
      </c>
      <c r="F336" s="84">
        <v>4900</v>
      </c>
      <c r="G336" s="84">
        <v>0</v>
      </c>
      <c r="H336" s="84">
        <f t="shared" si="5"/>
        <v>24500</v>
      </c>
    </row>
    <row r="337" spans="1:8">
      <c r="A337" s="20" t="s">
        <v>561</v>
      </c>
      <c r="B337" s="5" t="s">
        <v>13</v>
      </c>
      <c r="C337" s="5">
        <v>82601</v>
      </c>
      <c r="D337" s="4" t="s">
        <v>562</v>
      </c>
      <c r="E337" s="9">
        <v>0</v>
      </c>
      <c r="F337" s="84">
        <v>0</v>
      </c>
      <c r="G337" s="84">
        <v>0</v>
      </c>
      <c r="H337" s="84">
        <f t="shared" si="5"/>
        <v>0</v>
      </c>
    </row>
    <row r="338" spans="1:8">
      <c r="A338" s="20" t="s">
        <v>563</v>
      </c>
      <c r="B338" s="5" t="s">
        <v>13</v>
      </c>
      <c r="C338" s="5">
        <v>82500</v>
      </c>
      <c r="D338" s="4" t="s">
        <v>564</v>
      </c>
      <c r="E338" s="9">
        <v>0</v>
      </c>
      <c r="F338" s="84">
        <v>0</v>
      </c>
      <c r="G338" s="84">
        <v>0</v>
      </c>
      <c r="H338" s="84">
        <f t="shared" si="5"/>
        <v>0</v>
      </c>
    </row>
    <row r="339" spans="1:8">
      <c r="A339" s="20" t="s">
        <v>565</v>
      </c>
      <c r="B339" s="5" t="s">
        <v>13</v>
      </c>
      <c r="C339" s="5">
        <v>82500</v>
      </c>
      <c r="D339" s="4" t="s">
        <v>566</v>
      </c>
      <c r="E339" s="9">
        <v>0</v>
      </c>
      <c r="F339" s="84">
        <v>0</v>
      </c>
      <c r="G339" s="84">
        <v>0</v>
      </c>
      <c r="H339" s="84">
        <f t="shared" si="5"/>
        <v>0</v>
      </c>
    </row>
    <row r="340" spans="1:8">
      <c r="A340" s="20" t="s">
        <v>567</v>
      </c>
      <c r="B340" s="5" t="s">
        <v>13</v>
      </c>
      <c r="C340" s="5">
        <v>82500</v>
      </c>
      <c r="D340" s="4" t="s">
        <v>568</v>
      </c>
      <c r="E340" s="9">
        <v>0</v>
      </c>
      <c r="F340" s="84">
        <v>0</v>
      </c>
      <c r="G340" s="84">
        <v>0</v>
      </c>
      <c r="H340" s="84">
        <f t="shared" si="5"/>
        <v>0</v>
      </c>
    </row>
    <row r="341" spans="1:8">
      <c r="A341" s="20" t="s">
        <v>569</v>
      </c>
      <c r="B341" s="5" t="s">
        <v>13</v>
      </c>
      <c r="C341" s="5">
        <v>82500</v>
      </c>
      <c r="D341" s="4" t="s">
        <v>570</v>
      </c>
      <c r="E341" s="9">
        <v>0</v>
      </c>
      <c r="F341" s="84">
        <v>0</v>
      </c>
      <c r="G341" s="84">
        <v>0</v>
      </c>
      <c r="H341" s="84">
        <f t="shared" si="5"/>
        <v>0</v>
      </c>
    </row>
    <row r="342" spans="1:8">
      <c r="A342" s="20" t="s">
        <v>571</v>
      </c>
      <c r="B342" s="5" t="s">
        <v>13</v>
      </c>
      <c r="C342" s="5">
        <v>82500</v>
      </c>
      <c r="D342" s="4" t="s">
        <v>572</v>
      </c>
      <c r="E342" s="9">
        <v>0</v>
      </c>
      <c r="F342" s="84">
        <v>0</v>
      </c>
      <c r="G342" s="84">
        <v>0</v>
      </c>
      <c r="H342" s="84">
        <f t="shared" si="5"/>
        <v>0</v>
      </c>
    </row>
    <row r="343" spans="1:8">
      <c r="A343" s="20" t="s">
        <v>573</v>
      </c>
      <c r="B343" s="5" t="s">
        <v>13</v>
      </c>
      <c r="C343" s="5">
        <v>82500</v>
      </c>
      <c r="D343" s="4" t="s">
        <v>574</v>
      </c>
      <c r="E343" s="9">
        <v>600000</v>
      </c>
      <c r="F343" s="84">
        <v>0</v>
      </c>
      <c r="G343" s="84">
        <v>0</v>
      </c>
      <c r="H343" s="84">
        <f t="shared" si="5"/>
        <v>600000</v>
      </c>
    </row>
    <row r="344" spans="1:8">
      <c r="A344" s="20" t="s">
        <v>575</v>
      </c>
      <c r="B344" s="5" t="s">
        <v>13</v>
      </c>
      <c r="C344" s="5"/>
      <c r="D344" s="4" t="s">
        <v>576</v>
      </c>
      <c r="E344" s="9">
        <v>0</v>
      </c>
      <c r="F344" s="84">
        <v>0</v>
      </c>
      <c r="G344" s="84">
        <v>0</v>
      </c>
      <c r="H344" s="84">
        <f t="shared" si="5"/>
        <v>0</v>
      </c>
    </row>
    <row r="345" spans="1:8">
      <c r="A345" s="20" t="s">
        <v>577</v>
      </c>
      <c r="B345" s="5" t="s">
        <v>13</v>
      </c>
      <c r="C345" s="5"/>
      <c r="D345" s="4" t="s">
        <v>578</v>
      </c>
      <c r="E345" s="9">
        <v>0</v>
      </c>
      <c r="F345" s="84">
        <v>0</v>
      </c>
      <c r="G345" s="84">
        <v>0</v>
      </c>
      <c r="H345" s="84">
        <f t="shared" si="5"/>
        <v>0</v>
      </c>
    </row>
    <row r="346" spans="1:8">
      <c r="A346" s="20" t="s">
        <v>579</v>
      </c>
      <c r="B346" s="5" t="s">
        <v>13</v>
      </c>
      <c r="C346" s="5"/>
      <c r="D346" s="4" t="s">
        <v>580</v>
      </c>
      <c r="E346" s="9">
        <v>0</v>
      </c>
      <c r="F346" s="84">
        <v>0</v>
      </c>
      <c r="G346" s="84">
        <v>0</v>
      </c>
      <c r="H346" s="84">
        <f t="shared" si="5"/>
        <v>0</v>
      </c>
    </row>
    <row r="347" spans="1:8">
      <c r="A347" s="20" t="s">
        <v>581</v>
      </c>
      <c r="B347" s="5" t="s">
        <v>13</v>
      </c>
      <c r="C347" s="5"/>
      <c r="D347" s="4" t="s">
        <v>582</v>
      </c>
      <c r="E347" s="9">
        <v>0</v>
      </c>
      <c r="F347" s="84">
        <v>0</v>
      </c>
      <c r="G347" s="84">
        <v>0</v>
      </c>
      <c r="H347" s="84">
        <f t="shared" si="5"/>
        <v>0</v>
      </c>
    </row>
    <row r="348" spans="1:8">
      <c r="A348" s="20" t="s">
        <v>583</v>
      </c>
      <c r="B348" s="5" t="s">
        <v>13</v>
      </c>
      <c r="C348" s="5"/>
      <c r="D348" s="4" t="s">
        <v>584</v>
      </c>
      <c r="E348" s="9">
        <v>0</v>
      </c>
      <c r="F348" s="84">
        <v>0</v>
      </c>
      <c r="G348" s="84">
        <v>0</v>
      </c>
      <c r="H348" s="84">
        <f t="shared" si="5"/>
        <v>0</v>
      </c>
    </row>
    <row r="349" spans="1:8">
      <c r="A349" s="20" t="s">
        <v>585</v>
      </c>
      <c r="B349" s="5" t="s">
        <v>13</v>
      </c>
      <c r="C349" s="5"/>
      <c r="D349" s="4" t="s">
        <v>586</v>
      </c>
      <c r="E349" s="9">
        <v>0</v>
      </c>
      <c r="F349" s="84">
        <v>0</v>
      </c>
      <c r="G349" s="84">
        <v>0</v>
      </c>
      <c r="H349" s="84">
        <f t="shared" si="5"/>
        <v>0</v>
      </c>
    </row>
    <row r="350" spans="1:8">
      <c r="A350" s="20" t="s">
        <v>587</v>
      </c>
      <c r="B350" s="5" t="s">
        <v>13</v>
      </c>
      <c r="C350" s="5"/>
      <c r="D350" s="4" t="s">
        <v>588</v>
      </c>
      <c r="E350" s="9">
        <v>0</v>
      </c>
      <c r="F350" s="84">
        <v>0</v>
      </c>
      <c r="G350" s="84">
        <v>0</v>
      </c>
      <c r="H350" s="84">
        <f t="shared" si="5"/>
        <v>0</v>
      </c>
    </row>
    <row r="351" spans="1:8">
      <c r="A351" s="20" t="s">
        <v>589</v>
      </c>
      <c r="B351" s="5" t="s">
        <v>13</v>
      </c>
      <c r="C351" s="5"/>
      <c r="D351" s="4" t="s">
        <v>590</v>
      </c>
      <c r="E351" s="9">
        <v>0</v>
      </c>
      <c r="F351" s="84">
        <v>0</v>
      </c>
      <c r="G351" s="84">
        <v>0</v>
      </c>
      <c r="H351" s="84">
        <f t="shared" si="5"/>
        <v>0</v>
      </c>
    </row>
    <row r="352" spans="1:8">
      <c r="A352" s="20" t="s">
        <v>591</v>
      </c>
      <c r="B352" s="5" t="s">
        <v>13</v>
      </c>
      <c r="C352" s="5">
        <v>81117</v>
      </c>
      <c r="D352" s="4" t="s">
        <v>592</v>
      </c>
      <c r="E352" s="9">
        <v>290900</v>
      </c>
      <c r="F352" s="84">
        <v>0</v>
      </c>
      <c r="G352" s="84">
        <v>0</v>
      </c>
      <c r="H352" s="84">
        <f t="shared" si="5"/>
        <v>290900</v>
      </c>
    </row>
    <row r="353" spans="1:8">
      <c r="A353" s="20" t="s">
        <v>593</v>
      </c>
      <c r="B353" s="5" t="s">
        <v>13</v>
      </c>
      <c r="C353" s="5">
        <v>81117</v>
      </c>
      <c r="D353" s="4" t="s">
        <v>594</v>
      </c>
      <c r="E353" s="9">
        <v>0</v>
      </c>
      <c r="F353" s="84">
        <v>0</v>
      </c>
      <c r="G353" s="84">
        <v>0</v>
      </c>
      <c r="H353" s="84">
        <f t="shared" si="5"/>
        <v>0</v>
      </c>
    </row>
    <row r="354" spans="1:8">
      <c r="A354" s="20" t="s">
        <v>595</v>
      </c>
      <c r="B354" s="5" t="s">
        <v>13</v>
      </c>
      <c r="C354" s="5">
        <v>81117</v>
      </c>
      <c r="D354" s="4" t="s">
        <v>596</v>
      </c>
      <c r="E354" s="9">
        <v>0</v>
      </c>
      <c r="F354" s="84">
        <v>0</v>
      </c>
      <c r="G354" s="84">
        <v>0</v>
      </c>
      <c r="H354" s="84">
        <f t="shared" si="5"/>
        <v>0</v>
      </c>
    </row>
    <row r="355" spans="1:8">
      <c r="A355" s="20" t="s">
        <v>597</v>
      </c>
      <c r="B355" s="5" t="s">
        <v>13</v>
      </c>
      <c r="C355" s="5">
        <v>81117</v>
      </c>
      <c r="D355" s="4" t="s">
        <v>598</v>
      </c>
      <c r="E355" s="9">
        <v>449000</v>
      </c>
      <c r="F355" s="84">
        <v>99400</v>
      </c>
      <c r="G355" s="84">
        <v>0</v>
      </c>
      <c r="H355" s="84">
        <f t="shared" si="5"/>
        <v>548400</v>
      </c>
    </row>
    <row r="356" spans="1:8">
      <c r="A356" s="20" t="s">
        <v>599</v>
      </c>
      <c r="B356" s="5" t="s">
        <v>13</v>
      </c>
      <c r="C356" s="5">
        <v>81117</v>
      </c>
      <c r="D356" s="4" t="s">
        <v>600</v>
      </c>
      <c r="E356" s="9">
        <v>48980</v>
      </c>
      <c r="F356" s="84">
        <v>0</v>
      </c>
      <c r="G356" s="84">
        <v>0</v>
      </c>
      <c r="H356" s="84">
        <f t="shared" si="5"/>
        <v>48980</v>
      </c>
    </row>
    <row r="357" spans="1:8">
      <c r="A357" s="20" t="s">
        <v>601</v>
      </c>
      <c r="B357" s="5" t="s">
        <v>13</v>
      </c>
      <c r="C357" s="5">
        <v>81117</v>
      </c>
      <c r="D357" s="4" t="s">
        <v>602</v>
      </c>
      <c r="E357" s="9">
        <v>1199800</v>
      </c>
      <c r="F357" s="84">
        <v>0</v>
      </c>
      <c r="G357" s="84">
        <v>0</v>
      </c>
      <c r="H357" s="84">
        <f t="shared" si="5"/>
        <v>1199800</v>
      </c>
    </row>
    <row r="358" spans="1:8">
      <c r="A358" s="20" t="s">
        <v>603</v>
      </c>
      <c r="B358" s="5" t="s">
        <v>13</v>
      </c>
      <c r="C358" s="5">
        <v>81117</v>
      </c>
      <c r="D358" s="4" t="s">
        <v>604</v>
      </c>
      <c r="E358" s="9">
        <v>0</v>
      </c>
      <c r="F358" s="84">
        <v>0</v>
      </c>
      <c r="G358" s="84">
        <v>0</v>
      </c>
      <c r="H358" s="84">
        <f t="shared" si="5"/>
        <v>0</v>
      </c>
    </row>
    <row r="359" spans="1:8">
      <c r="A359" s="20" t="s">
        <v>605</v>
      </c>
      <c r="B359" s="5" t="s">
        <v>13</v>
      </c>
      <c r="C359" s="5">
        <v>81117</v>
      </c>
      <c r="D359" s="4" t="s">
        <v>606</v>
      </c>
      <c r="E359" s="9">
        <v>120000</v>
      </c>
      <c r="F359" s="84">
        <v>0</v>
      </c>
      <c r="G359" s="84">
        <v>0</v>
      </c>
      <c r="H359" s="84">
        <f t="shared" si="5"/>
        <v>120000</v>
      </c>
    </row>
    <row r="360" spans="1:8">
      <c r="A360" s="20">
        <v>786360</v>
      </c>
      <c r="B360" s="5" t="s">
        <v>13</v>
      </c>
      <c r="C360" s="5"/>
      <c r="D360" s="4" t="s">
        <v>607</v>
      </c>
      <c r="E360" s="9">
        <v>0</v>
      </c>
      <c r="F360" s="84">
        <v>0</v>
      </c>
      <c r="G360" s="84">
        <v>0</v>
      </c>
      <c r="H360" s="84">
        <f t="shared" si="5"/>
        <v>0</v>
      </c>
    </row>
    <row r="361" spans="1:8">
      <c r="A361" s="20" t="s">
        <v>608</v>
      </c>
      <c r="B361" s="5" t="s">
        <v>13</v>
      </c>
      <c r="C361" s="5"/>
      <c r="D361" s="4" t="s">
        <v>609</v>
      </c>
      <c r="E361" s="9">
        <v>0</v>
      </c>
      <c r="F361" s="84">
        <v>0</v>
      </c>
      <c r="G361" s="84">
        <v>0</v>
      </c>
      <c r="H361" s="84">
        <f t="shared" si="5"/>
        <v>0</v>
      </c>
    </row>
    <row r="362" spans="1:8">
      <c r="A362" s="20" t="s">
        <v>610</v>
      </c>
      <c r="B362" s="5" t="s">
        <v>13</v>
      </c>
      <c r="C362" s="5">
        <v>84800</v>
      </c>
      <c r="D362" s="4" t="s">
        <v>611</v>
      </c>
      <c r="E362" s="9">
        <v>0</v>
      </c>
      <c r="F362" s="84">
        <v>0</v>
      </c>
      <c r="G362" s="84">
        <v>0</v>
      </c>
      <c r="H362" s="84">
        <f t="shared" si="5"/>
        <v>0</v>
      </c>
    </row>
    <row r="363" spans="1:8">
      <c r="A363" s="20" t="s">
        <v>612</v>
      </c>
      <c r="B363" s="5" t="s">
        <v>13</v>
      </c>
      <c r="C363" s="5">
        <v>84800</v>
      </c>
      <c r="D363" s="4" t="s">
        <v>613</v>
      </c>
      <c r="E363" s="9">
        <v>0</v>
      </c>
      <c r="F363" s="84">
        <v>0</v>
      </c>
      <c r="G363" s="84">
        <v>0</v>
      </c>
      <c r="H363" s="84">
        <f t="shared" si="5"/>
        <v>0</v>
      </c>
    </row>
    <row r="364" spans="1:8">
      <c r="A364" s="20" t="s">
        <v>614</v>
      </c>
      <c r="B364" s="5" t="s">
        <v>13</v>
      </c>
      <c r="C364" s="5">
        <v>84800</v>
      </c>
      <c r="D364" s="4" t="s">
        <v>615</v>
      </c>
      <c r="E364" s="9">
        <v>0</v>
      </c>
      <c r="F364" s="84">
        <v>0</v>
      </c>
      <c r="G364" s="84">
        <v>0</v>
      </c>
      <c r="H364" s="84">
        <f t="shared" si="5"/>
        <v>0</v>
      </c>
    </row>
    <row r="365" spans="1:8">
      <c r="A365" s="20" t="s">
        <v>616</v>
      </c>
      <c r="B365" s="5" t="s">
        <v>13</v>
      </c>
      <c r="C365" s="5">
        <v>84800</v>
      </c>
      <c r="D365" s="4" t="s">
        <v>617</v>
      </c>
      <c r="E365" s="9">
        <v>1176876</v>
      </c>
      <c r="F365" s="84">
        <v>0</v>
      </c>
      <c r="G365" s="84">
        <v>200</v>
      </c>
      <c r="H365" s="84">
        <f t="shared" si="5"/>
        <v>1176676</v>
      </c>
    </row>
    <row r="366" spans="1:8">
      <c r="A366" s="20" t="s">
        <v>618</v>
      </c>
      <c r="B366" s="5" t="s">
        <v>13</v>
      </c>
      <c r="C366" s="5">
        <v>84800</v>
      </c>
      <c r="D366" s="4" t="s">
        <v>619</v>
      </c>
      <c r="E366" s="9">
        <v>0</v>
      </c>
      <c r="F366" s="84">
        <v>0</v>
      </c>
      <c r="G366" s="84">
        <v>0</v>
      </c>
      <c r="H366" s="84">
        <f t="shared" si="5"/>
        <v>0</v>
      </c>
    </row>
    <row r="367" spans="1:8">
      <c r="A367" s="20" t="s">
        <v>620</v>
      </c>
      <c r="B367" s="5" t="s">
        <v>13</v>
      </c>
      <c r="C367" s="5">
        <v>82400</v>
      </c>
      <c r="D367" s="4" t="s">
        <v>621</v>
      </c>
      <c r="E367" s="9">
        <v>0</v>
      </c>
      <c r="F367" s="84">
        <v>0</v>
      </c>
      <c r="G367" s="84">
        <v>0</v>
      </c>
      <c r="H367" s="84">
        <f t="shared" si="5"/>
        <v>0</v>
      </c>
    </row>
    <row r="368" spans="1:8">
      <c r="A368" s="20" t="s">
        <v>622</v>
      </c>
      <c r="B368" s="5" t="s">
        <v>13</v>
      </c>
      <c r="C368" s="5">
        <v>82400</v>
      </c>
      <c r="D368" s="4" t="s">
        <v>623</v>
      </c>
      <c r="E368" s="9">
        <v>0</v>
      </c>
      <c r="F368" s="84">
        <v>0</v>
      </c>
      <c r="G368" s="84">
        <v>0</v>
      </c>
      <c r="H368" s="84">
        <f t="shared" si="5"/>
        <v>0</v>
      </c>
    </row>
    <row r="369" spans="1:8">
      <c r="A369" s="20" t="s">
        <v>624</v>
      </c>
      <c r="B369" s="5" t="s">
        <v>13</v>
      </c>
      <c r="C369" s="5">
        <v>82400</v>
      </c>
      <c r="D369" s="4" t="s">
        <v>625</v>
      </c>
      <c r="E369" s="9">
        <v>0</v>
      </c>
      <c r="F369" s="84">
        <v>0</v>
      </c>
      <c r="G369" s="84">
        <v>0</v>
      </c>
      <c r="H369" s="84">
        <f t="shared" si="5"/>
        <v>0</v>
      </c>
    </row>
    <row r="370" spans="1:8">
      <c r="A370" s="20" t="s">
        <v>626</v>
      </c>
      <c r="B370" s="5" t="s">
        <v>13</v>
      </c>
      <c r="C370" s="5">
        <v>82400</v>
      </c>
      <c r="D370" s="4" t="s">
        <v>627</v>
      </c>
      <c r="E370" s="9">
        <v>0</v>
      </c>
      <c r="F370" s="84">
        <v>0</v>
      </c>
      <c r="G370" s="84">
        <v>0</v>
      </c>
      <c r="H370" s="84">
        <f t="shared" si="5"/>
        <v>0</v>
      </c>
    </row>
    <row r="371" spans="1:8">
      <c r="A371" s="20" t="s">
        <v>628</v>
      </c>
      <c r="B371" s="5" t="s">
        <v>13</v>
      </c>
      <c r="C371" s="5">
        <v>82400</v>
      </c>
      <c r="D371" s="4" t="s">
        <v>629</v>
      </c>
      <c r="E371" s="9">
        <v>0</v>
      </c>
      <c r="F371" s="84">
        <v>0</v>
      </c>
      <c r="G371" s="84">
        <v>0</v>
      </c>
      <c r="H371" s="84">
        <f t="shared" si="5"/>
        <v>0</v>
      </c>
    </row>
    <row r="372" spans="1:8">
      <c r="A372" s="20" t="s">
        <v>630</v>
      </c>
      <c r="B372" s="5" t="s">
        <v>13</v>
      </c>
      <c r="C372" s="5">
        <v>82400</v>
      </c>
      <c r="D372" s="4" t="s">
        <v>631</v>
      </c>
      <c r="E372" s="9">
        <v>1737649</v>
      </c>
      <c r="F372" s="84">
        <v>0</v>
      </c>
      <c r="G372" s="84">
        <v>0</v>
      </c>
      <c r="H372" s="84">
        <f t="shared" si="5"/>
        <v>1737649</v>
      </c>
    </row>
    <row r="373" spans="1:8">
      <c r="A373" s="20" t="s">
        <v>632</v>
      </c>
      <c r="B373" s="5" t="s">
        <v>13</v>
      </c>
      <c r="C373" s="5">
        <v>82400</v>
      </c>
      <c r="D373" s="4" t="s">
        <v>633</v>
      </c>
      <c r="E373" s="9">
        <v>0</v>
      </c>
      <c r="F373" s="84">
        <v>0</v>
      </c>
      <c r="G373" s="84">
        <v>0</v>
      </c>
      <c r="H373" s="84">
        <f t="shared" si="5"/>
        <v>0</v>
      </c>
    </row>
    <row r="374" spans="1:8">
      <c r="A374" s="20">
        <v>786930</v>
      </c>
      <c r="B374" s="5" t="s">
        <v>13</v>
      </c>
      <c r="C374" s="5"/>
      <c r="D374" s="4" t="s">
        <v>634</v>
      </c>
      <c r="E374" s="9">
        <v>0</v>
      </c>
      <c r="F374" s="84">
        <v>0</v>
      </c>
      <c r="G374" s="84">
        <v>0</v>
      </c>
      <c r="H374" s="84">
        <f t="shared" si="5"/>
        <v>0</v>
      </c>
    </row>
    <row r="375" spans="1:8">
      <c r="A375" s="20" t="s">
        <v>635</v>
      </c>
      <c r="B375" s="5" t="s">
        <v>13</v>
      </c>
      <c r="C375" s="5">
        <v>83107</v>
      </c>
      <c r="D375" s="4" t="s">
        <v>636</v>
      </c>
      <c r="E375" s="9">
        <v>0</v>
      </c>
      <c r="F375" s="84">
        <v>0</v>
      </c>
      <c r="G375" s="84">
        <v>0</v>
      </c>
      <c r="H375" s="84">
        <f t="shared" si="5"/>
        <v>0</v>
      </c>
    </row>
    <row r="376" spans="1:8">
      <c r="A376" s="20" t="s">
        <v>637</v>
      </c>
      <c r="B376" s="5" t="s">
        <v>13</v>
      </c>
      <c r="C376" s="5">
        <v>83107</v>
      </c>
      <c r="D376" s="4" t="s">
        <v>638</v>
      </c>
      <c r="E376" s="9">
        <v>0</v>
      </c>
      <c r="F376" s="84">
        <v>0</v>
      </c>
      <c r="G376" s="84">
        <v>0</v>
      </c>
      <c r="H376" s="84">
        <f t="shared" si="5"/>
        <v>0</v>
      </c>
    </row>
    <row r="377" spans="1:8">
      <c r="A377" s="20" t="s">
        <v>639</v>
      </c>
      <c r="B377" s="5" t="s">
        <v>13</v>
      </c>
      <c r="C377" s="5">
        <v>83107</v>
      </c>
      <c r="D377" s="4" t="s">
        <v>640</v>
      </c>
      <c r="E377" s="9">
        <v>0</v>
      </c>
      <c r="F377" s="84">
        <v>0</v>
      </c>
      <c r="G377" s="84">
        <v>0</v>
      </c>
      <c r="H377" s="84">
        <f t="shared" si="5"/>
        <v>0</v>
      </c>
    </row>
    <row r="378" spans="1:8">
      <c r="A378" s="20" t="s">
        <v>641</v>
      </c>
      <c r="B378" s="5" t="s">
        <v>13</v>
      </c>
      <c r="C378" s="5">
        <v>83107</v>
      </c>
      <c r="D378" s="4" t="s">
        <v>642</v>
      </c>
      <c r="E378" s="9">
        <v>0</v>
      </c>
      <c r="F378" s="84">
        <v>0</v>
      </c>
      <c r="G378" s="84">
        <v>0</v>
      </c>
      <c r="H378" s="84">
        <f t="shared" si="5"/>
        <v>0</v>
      </c>
    </row>
    <row r="379" spans="1:8">
      <c r="A379" s="20" t="s">
        <v>643</v>
      </c>
      <c r="B379" s="5" t="s">
        <v>13</v>
      </c>
      <c r="C379" s="5">
        <v>83107</v>
      </c>
      <c r="D379" s="4" t="s">
        <v>644</v>
      </c>
      <c r="E379" s="9">
        <v>1988087</v>
      </c>
      <c r="F379" s="84">
        <v>203500</v>
      </c>
      <c r="G379" s="84">
        <v>0</v>
      </c>
      <c r="H379" s="84">
        <f t="shared" si="5"/>
        <v>2191587</v>
      </c>
    </row>
    <row r="380" spans="1:8">
      <c r="A380" s="20" t="s">
        <v>645</v>
      </c>
      <c r="B380" s="5" t="s">
        <v>13</v>
      </c>
      <c r="C380" s="5">
        <v>83107</v>
      </c>
      <c r="D380" s="4" t="s">
        <v>646</v>
      </c>
      <c r="E380" s="9">
        <v>0</v>
      </c>
      <c r="F380" s="84">
        <v>0</v>
      </c>
      <c r="G380" s="84">
        <v>0</v>
      </c>
      <c r="H380" s="84">
        <f t="shared" si="5"/>
        <v>0</v>
      </c>
    </row>
    <row r="381" spans="1:8">
      <c r="A381" s="20" t="s">
        <v>647</v>
      </c>
      <c r="B381" s="5" t="s">
        <v>13</v>
      </c>
      <c r="C381" s="5">
        <v>81800</v>
      </c>
      <c r="D381" s="4" t="s">
        <v>648</v>
      </c>
      <c r="E381" s="9">
        <v>36102250</v>
      </c>
      <c r="F381" s="84">
        <v>3510407</v>
      </c>
      <c r="G381" s="84">
        <v>0</v>
      </c>
      <c r="H381" s="84">
        <f t="shared" si="5"/>
        <v>39612657</v>
      </c>
    </row>
    <row r="382" spans="1:8">
      <c r="A382" s="20" t="s">
        <v>649</v>
      </c>
      <c r="B382" s="5" t="s">
        <v>13</v>
      </c>
      <c r="C382" s="5">
        <v>81901</v>
      </c>
      <c r="D382" s="4" t="s">
        <v>650</v>
      </c>
      <c r="E382" s="9">
        <v>0</v>
      </c>
      <c r="F382" s="84">
        <v>0</v>
      </c>
      <c r="G382" s="84">
        <v>0</v>
      </c>
      <c r="H382" s="84">
        <f t="shared" si="5"/>
        <v>0</v>
      </c>
    </row>
    <row r="383" spans="1:8">
      <c r="A383" s="20" t="s">
        <v>651</v>
      </c>
      <c r="B383" s="5" t="s">
        <v>13</v>
      </c>
      <c r="C383" s="5">
        <v>81901</v>
      </c>
      <c r="D383" s="4" t="s">
        <v>652</v>
      </c>
      <c r="E383" s="9">
        <v>4228850</v>
      </c>
      <c r="F383" s="84">
        <v>405770</v>
      </c>
      <c r="G383" s="84">
        <v>0</v>
      </c>
      <c r="H383" s="84">
        <f t="shared" si="5"/>
        <v>4634620</v>
      </c>
    </row>
    <row r="384" spans="1:8">
      <c r="A384" s="20" t="s">
        <v>653</v>
      </c>
      <c r="B384" s="5" t="s">
        <v>13</v>
      </c>
      <c r="C384" s="5">
        <v>81902</v>
      </c>
      <c r="D384" s="4" t="s">
        <v>654</v>
      </c>
      <c r="E384" s="9">
        <v>0</v>
      </c>
      <c r="F384" s="84">
        <v>0</v>
      </c>
      <c r="G384" s="84">
        <v>0</v>
      </c>
      <c r="H384" s="84">
        <f t="shared" si="5"/>
        <v>0</v>
      </c>
    </row>
    <row r="385" spans="1:8">
      <c r="A385" s="20" t="s">
        <v>655</v>
      </c>
      <c r="B385" s="5" t="s">
        <v>13</v>
      </c>
      <c r="C385" s="5">
        <v>81902</v>
      </c>
      <c r="D385" s="4" t="s">
        <v>656</v>
      </c>
      <c r="E385" s="9">
        <v>12000000</v>
      </c>
      <c r="F385" s="84">
        <v>1180000</v>
      </c>
      <c r="G385" s="84">
        <v>0</v>
      </c>
      <c r="H385" s="84">
        <f t="shared" si="5"/>
        <v>13180000</v>
      </c>
    </row>
    <row r="386" spans="1:8">
      <c r="A386" s="20" t="s">
        <v>657</v>
      </c>
      <c r="B386" s="5" t="s">
        <v>13</v>
      </c>
      <c r="C386" s="5">
        <v>81902</v>
      </c>
      <c r="D386" s="4" t="s">
        <v>658</v>
      </c>
      <c r="E386" s="9">
        <v>0</v>
      </c>
      <c r="F386" s="84">
        <v>0</v>
      </c>
      <c r="G386" s="84">
        <v>0</v>
      </c>
      <c r="H386" s="84">
        <f t="shared" si="5"/>
        <v>0</v>
      </c>
    </row>
    <row r="387" spans="1:8">
      <c r="A387" s="20" t="s">
        <v>659</v>
      </c>
      <c r="B387" s="5" t="s">
        <v>13</v>
      </c>
      <c r="C387" s="5"/>
      <c r="D387" s="4" t="s">
        <v>660</v>
      </c>
      <c r="E387" s="9">
        <v>0</v>
      </c>
      <c r="F387" s="84">
        <v>0</v>
      </c>
      <c r="G387" s="84">
        <v>0</v>
      </c>
      <c r="H387" s="84">
        <f t="shared" si="5"/>
        <v>0</v>
      </c>
    </row>
    <row r="388" spans="1:8">
      <c r="A388" s="20" t="s">
        <v>661</v>
      </c>
      <c r="B388" s="5" t="s">
        <v>13</v>
      </c>
      <c r="C388" s="5"/>
      <c r="D388" s="4" t="s">
        <v>662</v>
      </c>
      <c r="E388" s="9">
        <v>0</v>
      </c>
      <c r="F388" s="84">
        <v>0</v>
      </c>
      <c r="G388" s="84">
        <v>0</v>
      </c>
      <c r="H388" s="84">
        <f t="shared" si="5"/>
        <v>0</v>
      </c>
    </row>
    <row r="389" spans="1:8">
      <c r="A389" s="20" t="s">
        <v>663</v>
      </c>
      <c r="B389" s="5" t="s">
        <v>13</v>
      </c>
      <c r="C389" s="5">
        <v>81700</v>
      </c>
      <c r="D389" s="4" t="s">
        <v>664</v>
      </c>
      <c r="E389" s="9">
        <v>0</v>
      </c>
      <c r="F389" s="84">
        <v>0</v>
      </c>
      <c r="G389" s="84">
        <v>0</v>
      </c>
      <c r="H389" s="84">
        <f t="shared" si="5"/>
        <v>0</v>
      </c>
    </row>
    <row r="390" spans="1:8">
      <c r="A390" s="20" t="s">
        <v>665</v>
      </c>
      <c r="B390" s="5" t="s">
        <v>13</v>
      </c>
      <c r="C390" s="5">
        <v>81700</v>
      </c>
      <c r="D390" s="4" t="s">
        <v>666</v>
      </c>
      <c r="E390" s="9">
        <v>0</v>
      </c>
      <c r="F390" s="84">
        <v>0</v>
      </c>
      <c r="G390" s="84">
        <v>0</v>
      </c>
      <c r="H390" s="84">
        <f t="shared" si="5"/>
        <v>0</v>
      </c>
    </row>
    <row r="391" spans="1:8">
      <c r="A391" s="20" t="s">
        <v>667</v>
      </c>
      <c r="B391" s="5" t="s">
        <v>13</v>
      </c>
      <c r="C391" s="5">
        <v>81700</v>
      </c>
      <c r="D391" s="4" t="s">
        <v>668</v>
      </c>
      <c r="E391" s="9">
        <v>0</v>
      </c>
      <c r="F391" s="84">
        <v>0</v>
      </c>
      <c r="G391" s="84">
        <v>0</v>
      </c>
      <c r="H391" s="84">
        <f t="shared" si="5"/>
        <v>0</v>
      </c>
    </row>
    <row r="392" spans="1:8">
      <c r="A392" s="20" t="s">
        <v>669</v>
      </c>
      <c r="B392" s="5" t="s">
        <v>13</v>
      </c>
      <c r="C392" s="5">
        <v>81700</v>
      </c>
      <c r="D392" s="4" t="s">
        <v>670</v>
      </c>
      <c r="E392" s="9">
        <v>55000</v>
      </c>
      <c r="F392" s="84">
        <v>0</v>
      </c>
      <c r="G392" s="84">
        <v>0</v>
      </c>
      <c r="H392" s="84">
        <f t="shared" si="5"/>
        <v>55000</v>
      </c>
    </row>
    <row r="393" spans="1:8">
      <c r="A393" s="20" t="s">
        <v>671</v>
      </c>
      <c r="B393" s="5" t="s">
        <v>13</v>
      </c>
      <c r="C393" s="5">
        <v>81700</v>
      </c>
      <c r="D393" s="4" t="s">
        <v>672</v>
      </c>
      <c r="E393" s="9">
        <v>0</v>
      </c>
      <c r="F393" s="84">
        <v>0</v>
      </c>
      <c r="G393" s="84">
        <v>0</v>
      </c>
      <c r="H393" s="84">
        <f t="shared" si="5"/>
        <v>0</v>
      </c>
    </row>
    <row r="394" spans="1:8">
      <c r="A394" s="20" t="s">
        <v>673</v>
      </c>
      <c r="B394" s="5" t="s">
        <v>13</v>
      </c>
      <c r="C394" s="5">
        <v>81700</v>
      </c>
      <c r="D394" s="4" t="s">
        <v>674</v>
      </c>
      <c r="E394" s="9">
        <v>0</v>
      </c>
      <c r="F394" s="84">
        <v>0</v>
      </c>
      <c r="G394" s="84">
        <v>0</v>
      </c>
      <c r="H394" s="84">
        <f t="shared" si="5"/>
        <v>0</v>
      </c>
    </row>
    <row r="395" spans="1:8">
      <c r="A395" s="20">
        <v>788197</v>
      </c>
      <c r="B395" s="5" t="s">
        <v>13</v>
      </c>
      <c r="C395" s="5">
        <v>85400</v>
      </c>
      <c r="D395" s="4" t="s">
        <v>675</v>
      </c>
      <c r="E395" s="9">
        <v>0</v>
      </c>
      <c r="F395" s="84">
        <v>0</v>
      </c>
      <c r="G395" s="84">
        <v>0</v>
      </c>
      <c r="H395" s="84">
        <f t="shared" si="5"/>
        <v>0</v>
      </c>
    </row>
    <row r="396" spans="1:8">
      <c r="A396" s="20" t="s">
        <v>676</v>
      </c>
      <c r="B396" s="5" t="s">
        <v>13</v>
      </c>
      <c r="C396" s="5">
        <v>85400</v>
      </c>
      <c r="D396" s="4" t="s">
        <v>677</v>
      </c>
      <c r="E396" s="9">
        <v>0</v>
      </c>
      <c r="F396" s="84">
        <v>0</v>
      </c>
      <c r="G396" s="84">
        <v>0</v>
      </c>
      <c r="H396" s="84">
        <f t="shared" si="5"/>
        <v>0</v>
      </c>
    </row>
    <row r="397" spans="1:8">
      <c r="A397" s="20" t="s">
        <v>678</v>
      </c>
      <c r="B397" s="5" t="s">
        <v>13</v>
      </c>
      <c r="C397" s="5">
        <v>85400</v>
      </c>
      <c r="D397" s="4" t="s">
        <v>679</v>
      </c>
      <c r="E397" s="9">
        <v>80121849</v>
      </c>
      <c r="F397" s="84">
        <v>36972633</v>
      </c>
      <c r="G397" s="84">
        <v>0</v>
      </c>
      <c r="H397" s="84">
        <f t="shared" si="5"/>
        <v>117094482</v>
      </c>
    </row>
    <row r="398" spans="1:8">
      <c r="A398" s="20" t="s">
        <v>680</v>
      </c>
      <c r="B398" s="5" t="s">
        <v>13</v>
      </c>
      <c r="C398" s="5">
        <v>85400</v>
      </c>
      <c r="D398" s="4" t="s">
        <v>681</v>
      </c>
      <c r="E398" s="9">
        <v>0</v>
      </c>
      <c r="F398" s="84">
        <v>0</v>
      </c>
      <c r="G398" s="84">
        <v>0</v>
      </c>
      <c r="H398" s="84">
        <f t="shared" ref="H398:H417" si="6">E398+F398-G398</f>
        <v>0</v>
      </c>
    </row>
    <row r="399" spans="1:8">
      <c r="A399" s="73"/>
      <c r="B399" s="74" t="s">
        <v>13</v>
      </c>
      <c r="C399" s="74">
        <v>85700</v>
      </c>
      <c r="D399" s="75" t="s">
        <v>682</v>
      </c>
      <c r="E399" s="76">
        <v>662817188</v>
      </c>
      <c r="F399" s="86">
        <v>0</v>
      </c>
      <c r="G399" s="86">
        <v>0</v>
      </c>
      <c r="H399" s="86">
        <f t="shared" si="6"/>
        <v>662817188</v>
      </c>
    </row>
    <row r="400" spans="1:8">
      <c r="A400" s="20">
        <v>789610</v>
      </c>
      <c r="B400" s="5" t="s">
        <v>13</v>
      </c>
      <c r="C400" s="5"/>
      <c r="D400" s="4" t="s">
        <v>683</v>
      </c>
      <c r="E400" s="9">
        <v>0</v>
      </c>
      <c r="F400" s="84">
        <v>0</v>
      </c>
      <c r="G400" s="84">
        <v>0</v>
      </c>
      <c r="H400" s="84">
        <f t="shared" si="6"/>
        <v>0</v>
      </c>
    </row>
    <row r="401" spans="1:9">
      <c r="A401" s="20">
        <v>789620</v>
      </c>
      <c r="B401" s="5" t="s">
        <v>13</v>
      </c>
      <c r="C401" s="5"/>
      <c r="D401" s="4" t="s">
        <v>684</v>
      </c>
      <c r="E401" s="9">
        <v>0</v>
      </c>
      <c r="F401" s="84">
        <v>0</v>
      </c>
      <c r="G401" s="84">
        <v>0</v>
      </c>
      <c r="H401" s="84">
        <f t="shared" si="6"/>
        <v>0</v>
      </c>
    </row>
    <row r="402" spans="1:9">
      <c r="A402" s="20">
        <v>789700</v>
      </c>
      <c r="B402" s="5" t="s">
        <v>13</v>
      </c>
      <c r="C402" s="5"/>
      <c r="D402" s="4" t="s">
        <v>685</v>
      </c>
      <c r="E402" s="9">
        <v>0</v>
      </c>
      <c r="F402" s="84">
        <v>0</v>
      </c>
      <c r="G402" s="84">
        <v>0</v>
      </c>
      <c r="H402" s="84">
        <f t="shared" si="6"/>
        <v>0</v>
      </c>
    </row>
    <row r="403" spans="1:9">
      <c r="A403" s="20" t="s">
        <v>686</v>
      </c>
      <c r="B403" s="5" t="s">
        <v>13</v>
      </c>
      <c r="C403" s="5">
        <v>90100</v>
      </c>
      <c r="D403" s="4" t="s">
        <v>687</v>
      </c>
      <c r="E403" s="9">
        <v>-269044</v>
      </c>
      <c r="F403" s="84">
        <v>0</v>
      </c>
      <c r="G403" s="84">
        <v>437</v>
      </c>
      <c r="H403" s="84">
        <f t="shared" si="6"/>
        <v>-269481</v>
      </c>
    </row>
    <row r="404" spans="1:9">
      <c r="A404" s="20" t="s">
        <v>688</v>
      </c>
      <c r="B404" s="5" t="s">
        <v>13</v>
      </c>
      <c r="C404" s="5">
        <v>90100</v>
      </c>
      <c r="D404" s="4" t="s">
        <v>689</v>
      </c>
      <c r="E404" s="9">
        <v>-436612</v>
      </c>
      <c r="F404" s="84">
        <v>0</v>
      </c>
      <c r="G404" s="84">
        <v>264865</v>
      </c>
      <c r="H404" s="84">
        <f t="shared" ref="H404" si="7">E404+F404-G404</f>
        <v>-701477</v>
      </c>
    </row>
    <row r="405" spans="1:9">
      <c r="A405" s="20" t="s">
        <v>690</v>
      </c>
      <c r="B405" s="5" t="s">
        <v>13</v>
      </c>
      <c r="C405" s="5"/>
      <c r="D405" s="4" t="s">
        <v>691</v>
      </c>
      <c r="E405" s="9">
        <v>0</v>
      </c>
      <c r="F405" s="84">
        <v>0</v>
      </c>
      <c r="G405" s="84">
        <v>0</v>
      </c>
      <c r="H405" s="84">
        <f t="shared" si="6"/>
        <v>0</v>
      </c>
    </row>
    <row r="406" spans="1:9">
      <c r="A406" s="20" t="s">
        <v>692</v>
      </c>
      <c r="B406" s="5" t="s">
        <v>13</v>
      </c>
      <c r="C406" s="5"/>
      <c r="D406" s="4" t="s">
        <v>693</v>
      </c>
      <c r="E406" s="9">
        <v>0</v>
      </c>
      <c r="F406" s="84">
        <v>0</v>
      </c>
      <c r="G406" s="84">
        <v>0</v>
      </c>
      <c r="H406" s="84">
        <f t="shared" si="6"/>
        <v>0</v>
      </c>
    </row>
    <row r="407" spans="1:9">
      <c r="A407" s="20" t="s">
        <v>694</v>
      </c>
      <c r="B407" s="5" t="s">
        <v>13</v>
      </c>
      <c r="C407" s="5">
        <v>92200</v>
      </c>
      <c r="D407" s="4" t="s">
        <v>695</v>
      </c>
      <c r="E407" s="9">
        <v>0</v>
      </c>
      <c r="F407" s="84">
        <v>0</v>
      </c>
      <c r="G407" s="84">
        <v>0</v>
      </c>
      <c r="H407" s="84">
        <f t="shared" si="6"/>
        <v>0</v>
      </c>
    </row>
    <row r="408" spans="1:9">
      <c r="A408" s="20" t="s">
        <v>696</v>
      </c>
      <c r="B408" s="5" t="s">
        <v>13</v>
      </c>
      <c r="C408" s="5">
        <v>92200</v>
      </c>
      <c r="D408" s="4" t="s">
        <v>697</v>
      </c>
      <c r="E408" s="9">
        <v>0</v>
      </c>
      <c r="F408" s="84">
        <v>0</v>
      </c>
      <c r="G408" s="84">
        <v>0</v>
      </c>
      <c r="H408" s="84">
        <f t="shared" si="6"/>
        <v>0</v>
      </c>
    </row>
    <row r="409" spans="1:9">
      <c r="A409" s="20" t="s">
        <v>698</v>
      </c>
      <c r="B409" s="5" t="s">
        <v>13</v>
      </c>
      <c r="C409" s="5">
        <v>92200</v>
      </c>
      <c r="D409" s="4" t="s">
        <v>699</v>
      </c>
      <c r="E409" s="9">
        <v>0</v>
      </c>
      <c r="F409" s="84">
        <v>0</v>
      </c>
      <c r="G409" s="84">
        <v>0</v>
      </c>
      <c r="H409" s="84">
        <f t="shared" si="6"/>
        <v>0</v>
      </c>
    </row>
    <row r="410" spans="1:9">
      <c r="A410" s="20" t="s">
        <v>700</v>
      </c>
      <c r="B410" s="5" t="s">
        <v>13</v>
      </c>
      <c r="C410" s="5">
        <v>92200</v>
      </c>
      <c r="D410" s="4" t="s">
        <v>701</v>
      </c>
      <c r="E410" s="9">
        <v>31416586</v>
      </c>
      <c r="F410" s="84">
        <v>0</v>
      </c>
      <c r="G410" s="84">
        <v>0</v>
      </c>
      <c r="H410" s="84">
        <f t="shared" si="6"/>
        <v>31416586</v>
      </c>
    </row>
    <row r="411" spans="1:9">
      <c r="A411" s="20" t="s">
        <v>702</v>
      </c>
      <c r="B411" s="5" t="s">
        <v>13</v>
      </c>
      <c r="C411" s="5">
        <v>92200</v>
      </c>
      <c r="D411" s="4" t="s">
        <v>703</v>
      </c>
      <c r="E411" s="9">
        <v>0</v>
      </c>
      <c r="F411" s="84">
        <v>0</v>
      </c>
      <c r="G411" s="84">
        <v>0</v>
      </c>
      <c r="H411" s="84">
        <f t="shared" si="6"/>
        <v>0</v>
      </c>
    </row>
    <row r="412" spans="1:9">
      <c r="A412" s="20">
        <v>835802</v>
      </c>
      <c r="B412" s="5" t="s">
        <v>13</v>
      </c>
      <c r="C412" s="5">
        <v>95200</v>
      </c>
      <c r="D412" s="4" t="s">
        <v>704</v>
      </c>
      <c r="E412" s="9">
        <v>0</v>
      </c>
      <c r="F412" s="84">
        <v>0</v>
      </c>
      <c r="G412" s="84">
        <v>0</v>
      </c>
      <c r="H412" s="84">
        <f t="shared" si="6"/>
        <v>0</v>
      </c>
    </row>
    <row r="413" spans="1:9">
      <c r="A413" s="20" t="s">
        <v>705</v>
      </c>
      <c r="B413" s="5" t="s">
        <v>13</v>
      </c>
      <c r="C413" s="5">
        <v>93500</v>
      </c>
      <c r="D413" s="4" t="s">
        <v>706</v>
      </c>
      <c r="E413" s="9">
        <v>0</v>
      </c>
      <c r="F413" s="84">
        <v>0</v>
      </c>
      <c r="G413" s="84">
        <v>0</v>
      </c>
      <c r="H413" s="84">
        <f t="shared" si="6"/>
        <v>0</v>
      </c>
    </row>
    <row r="414" spans="1:9">
      <c r="A414" s="107" t="s">
        <v>707</v>
      </c>
      <c r="B414" s="108" t="s">
        <v>13</v>
      </c>
      <c r="C414" s="108">
        <v>93500</v>
      </c>
      <c r="D414" s="109" t="s">
        <v>708</v>
      </c>
      <c r="E414" s="110">
        <v>-755493006</v>
      </c>
      <c r="F414" s="111">
        <v>36290861</v>
      </c>
      <c r="G414" s="111">
        <v>45405425</v>
      </c>
      <c r="H414" s="111">
        <f t="shared" si="6"/>
        <v>-764607570</v>
      </c>
      <c r="I414" s="112"/>
    </row>
    <row r="415" spans="1:9">
      <c r="A415" s="20">
        <v>849710</v>
      </c>
      <c r="B415" s="5" t="s">
        <v>13</v>
      </c>
      <c r="C415" s="5"/>
      <c r="D415" s="4" t="s">
        <v>709</v>
      </c>
      <c r="E415" s="9">
        <v>0</v>
      </c>
      <c r="F415" s="84">
        <v>0</v>
      </c>
      <c r="G415" s="84">
        <v>0</v>
      </c>
      <c r="H415" s="22">
        <f t="shared" si="6"/>
        <v>0</v>
      </c>
    </row>
    <row r="416" spans="1:9">
      <c r="A416" s="20" t="s">
        <v>710</v>
      </c>
      <c r="B416" s="5" t="s">
        <v>13</v>
      </c>
      <c r="C416" s="5"/>
      <c r="D416" s="4" t="s">
        <v>711</v>
      </c>
      <c r="E416" s="9">
        <v>0</v>
      </c>
      <c r="F416" s="84">
        <v>0</v>
      </c>
      <c r="G416" s="84">
        <v>0</v>
      </c>
      <c r="H416" s="22">
        <f t="shared" si="6"/>
        <v>0</v>
      </c>
    </row>
    <row r="417" spans="1:8">
      <c r="A417" s="20">
        <v>99800</v>
      </c>
      <c r="B417" s="5" t="s">
        <v>13</v>
      </c>
      <c r="C417" s="5">
        <v>99800</v>
      </c>
      <c r="D417" s="4" t="s">
        <v>714</v>
      </c>
      <c r="E417" s="56">
        <v>0</v>
      </c>
      <c r="F417" s="83">
        <v>0</v>
      </c>
      <c r="G417" s="83">
        <v>0</v>
      </c>
      <c r="H417" s="57">
        <f t="shared" si="6"/>
        <v>0</v>
      </c>
    </row>
    <row r="418" spans="1:8" ht="13.8" thickBot="1">
      <c r="A418" s="24"/>
      <c r="B418" s="24"/>
      <c r="C418" s="24"/>
      <c r="D418" s="24" t="s">
        <v>715</v>
      </c>
      <c r="E418" s="25">
        <f>SUM(E8:E417)</f>
        <v>0</v>
      </c>
      <c r="F418" s="87">
        <f>SUBTOTAL(9,F8:F417)</f>
        <v>8887728379</v>
      </c>
      <c r="G418" s="87">
        <f>SUBTOTAL(9,G8:G417)</f>
        <v>8887728379</v>
      </c>
      <c r="H418" s="25">
        <f>SUM(H8:H417)</f>
        <v>0</v>
      </c>
    </row>
    <row r="419" spans="1:8" ht="13.8" thickTop="1">
      <c r="G419" s="29">
        <f>F418-G418</f>
        <v>0</v>
      </c>
    </row>
  </sheetData>
  <autoFilter ref="A5:H417" xr:uid="{D44019D4-2498-4809-B409-43E75E8F02B9}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019D4-2498-4809-B409-43E75E8F02B9}">
  <dimension ref="A1:I418"/>
  <sheetViews>
    <sheetView view="pageBreakPreview" zoomScale="70" zoomScaleNormal="85" zoomScaleSheetLayoutView="70" workbookViewId="0">
      <pane ySplit="7" topLeftCell="A390" activePane="bottomLeft" state="frozen"/>
      <selection activeCell="D74" sqref="D74"/>
      <selection pane="bottomLeft" activeCell="D74" sqref="D74"/>
    </sheetView>
  </sheetViews>
  <sheetFormatPr defaultColWidth="8.69921875" defaultRowHeight="13.2"/>
  <cols>
    <col min="1" max="1" width="13.5" style="8" bestFit="1" customWidth="1"/>
    <col min="2" max="3" width="7.296875" style="8" customWidth="1"/>
    <col min="4" max="4" width="35.09765625" style="8" bestFit="1" customWidth="1"/>
    <col min="5" max="5" width="19.3984375" style="8" customWidth="1"/>
    <col min="6" max="6" width="21" style="29" bestFit="1" customWidth="1"/>
    <col min="7" max="7" width="21.3984375" style="29" bestFit="1" customWidth="1"/>
    <col min="8" max="8" width="18.3984375" style="8" customWidth="1"/>
    <col min="9" max="9" width="2.69921875" style="8" customWidth="1"/>
    <col min="10" max="16384" width="8.69921875" style="8"/>
  </cols>
  <sheetData>
    <row r="1" spans="1:8">
      <c r="A1" s="1" t="s">
        <v>0</v>
      </c>
      <c r="B1" s="1"/>
      <c r="C1" s="1"/>
      <c r="D1" s="5"/>
      <c r="E1" s="6"/>
      <c r="F1" s="78"/>
      <c r="G1" s="78"/>
      <c r="H1" s="7"/>
    </row>
    <row r="2" spans="1:8">
      <c r="A2" s="1" t="s">
        <v>1</v>
      </c>
      <c r="B2" s="1"/>
      <c r="C2" s="1"/>
      <c r="D2" s="5"/>
      <c r="E2" s="9"/>
      <c r="F2" s="79"/>
      <c r="G2" s="79"/>
      <c r="H2" s="7"/>
    </row>
    <row r="3" spans="1:8">
      <c r="A3" s="1" t="s">
        <v>724</v>
      </c>
      <c r="B3" s="2"/>
      <c r="C3" s="2"/>
      <c r="D3" s="5"/>
      <c r="E3" s="7"/>
      <c r="F3" s="79"/>
      <c r="G3" s="79"/>
      <c r="H3" s="7"/>
    </row>
    <row r="4" spans="1:8">
      <c r="A4" s="1"/>
      <c r="B4" s="1"/>
      <c r="C4" s="1"/>
      <c r="D4" s="5"/>
      <c r="E4" s="7"/>
      <c r="F4" s="79"/>
      <c r="G4" s="79"/>
      <c r="H4" s="7"/>
    </row>
    <row r="5" spans="1:8" s="10" customFormat="1" ht="39.6">
      <c r="A5" s="26" t="s">
        <v>2</v>
      </c>
      <c r="B5" s="26" t="s">
        <v>3</v>
      </c>
      <c r="C5" s="26" t="s">
        <v>4</v>
      </c>
      <c r="D5" s="26" t="s">
        <v>5</v>
      </c>
      <c r="E5" s="27" t="s">
        <v>725</v>
      </c>
      <c r="F5" s="80" t="s">
        <v>7</v>
      </c>
      <c r="G5" s="80" t="s">
        <v>8</v>
      </c>
      <c r="H5" s="28" t="s">
        <v>9</v>
      </c>
    </row>
    <row r="6" spans="1:8" ht="13.8" thickBot="1">
      <c r="A6" s="11" t="s">
        <v>10</v>
      </c>
      <c r="B6" s="11" t="s">
        <v>11</v>
      </c>
      <c r="C6" s="11"/>
      <c r="D6" s="11"/>
      <c r="E6" s="12"/>
      <c r="F6" s="81"/>
      <c r="G6" s="81"/>
      <c r="H6" s="13" t="s">
        <v>12</v>
      </c>
    </row>
    <row r="7" spans="1:8" ht="13.8" thickBot="1">
      <c r="A7" s="14"/>
      <c r="B7" s="14">
        <v>183100</v>
      </c>
      <c r="C7" s="14"/>
      <c r="D7" s="14"/>
      <c r="E7" s="14"/>
      <c r="F7" s="82"/>
      <c r="G7" s="82"/>
      <c r="H7" s="15"/>
    </row>
    <row r="8" spans="1:8">
      <c r="A8" s="20">
        <v>103110</v>
      </c>
      <c r="B8" s="5" t="s">
        <v>13</v>
      </c>
      <c r="C8" s="5">
        <v>10300</v>
      </c>
      <c r="D8" s="4" t="s">
        <v>14</v>
      </c>
      <c r="E8" s="9">
        <v>1942030893</v>
      </c>
      <c r="F8" s="83">
        <v>2380719041</v>
      </c>
      <c r="G8" s="83">
        <v>2590487159</v>
      </c>
      <c r="H8" s="22">
        <f t="shared" ref="H8:H73" si="0">E8+F8-G8</f>
        <v>1732262775</v>
      </c>
    </row>
    <row r="9" spans="1:8">
      <c r="A9" s="20">
        <v>103120</v>
      </c>
      <c r="B9" s="5" t="s">
        <v>13</v>
      </c>
      <c r="C9" s="5">
        <v>10301</v>
      </c>
      <c r="D9" s="4" t="s">
        <v>15</v>
      </c>
      <c r="E9" s="9">
        <v>1480757</v>
      </c>
      <c r="F9" s="83">
        <v>2951705</v>
      </c>
      <c r="G9" s="83">
        <v>4403000</v>
      </c>
      <c r="H9" s="22">
        <f t="shared" si="0"/>
        <v>29462</v>
      </c>
    </row>
    <row r="10" spans="1:8">
      <c r="A10" s="20">
        <v>10400</v>
      </c>
      <c r="B10" s="5" t="s">
        <v>13</v>
      </c>
      <c r="C10" s="5">
        <v>10400</v>
      </c>
      <c r="D10" s="4" t="s">
        <v>16</v>
      </c>
      <c r="E10" s="9">
        <v>176578</v>
      </c>
      <c r="F10" s="83">
        <v>0</v>
      </c>
      <c r="G10" s="83">
        <v>6287</v>
      </c>
      <c r="H10" s="22">
        <f t="shared" si="0"/>
        <v>170291</v>
      </c>
    </row>
    <row r="11" spans="1:8">
      <c r="A11" s="20">
        <v>106210</v>
      </c>
      <c r="B11" s="5" t="s">
        <v>13</v>
      </c>
      <c r="C11" s="5">
        <v>10100</v>
      </c>
      <c r="D11" s="4" t="s">
        <v>17</v>
      </c>
      <c r="E11" s="9">
        <v>305841</v>
      </c>
      <c r="F11" s="84">
        <v>800000</v>
      </c>
      <c r="G11" s="84">
        <v>406590</v>
      </c>
      <c r="H11" s="22">
        <f t="shared" si="0"/>
        <v>699251</v>
      </c>
    </row>
    <row r="12" spans="1:8">
      <c r="A12" s="20">
        <v>109200</v>
      </c>
      <c r="B12" s="5" t="s">
        <v>13</v>
      </c>
      <c r="C12" s="5"/>
      <c r="D12" s="4" t="s">
        <v>18</v>
      </c>
      <c r="E12" s="9">
        <v>0</v>
      </c>
      <c r="F12" s="84">
        <v>0</v>
      </c>
      <c r="G12" s="84">
        <v>0</v>
      </c>
      <c r="H12" s="22">
        <f t="shared" si="0"/>
        <v>0</v>
      </c>
    </row>
    <row r="13" spans="1:8">
      <c r="A13" s="20">
        <v>122800</v>
      </c>
      <c r="B13" s="5" t="s">
        <v>13</v>
      </c>
      <c r="C13" s="5">
        <v>12200</v>
      </c>
      <c r="D13" s="4" t="s">
        <v>19</v>
      </c>
      <c r="E13" s="9">
        <v>-21774293</v>
      </c>
      <c r="F13" s="83">
        <v>149532345</v>
      </c>
      <c r="G13" s="83">
        <v>132788263</v>
      </c>
      <c r="H13" s="22">
        <f t="shared" si="0"/>
        <v>-5030211</v>
      </c>
    </row>
    <row r="14" spans="1:8">
      <c r="A14" s="20">
        <v>1231001</v>
      </c>
      <c r="B14" s="5" t="s">
        <v>13</v>
      </c>
      <c r="C14" s="5">
        <v>10800</v>
      </c>
      <c r="D14" s="4" t="s">
        <v>20</v>
      </c>
      <c r="E14" s="9">
        <v>0</v>
      </c>
      <c r="F14" s="84">
        <v>0</v>
      </c>
      <c r="G14" s="84">
        <v>0</v>
      </c>
      <c r="H14" s="22">
        <f t="shared" si="0"/>
        <v>0</v>
      </c>
    </row>
    <row r="15" spans="1:8">
      <c r="A15" s="20">
        <v>123004</v>
      </c>
      <c r="B15" s="5" t="s">
        <v>13</v>
      </c>
      <c r="C15" s="5">
        <v>10800</v>
      </c>
      <c r="D15" s="4" t="s">
        <v>21</v>
      </c>
      <c r="E15" s="9">
        <v>0</v>
      </c>
      <c r="F15" s="84">
        <v>0</v>
      </c>
      <c r="G15" s="84">
        <v>0</v>
      </c>
      <c r="H15" s="22">
        <f t="shared" si="0"/>
        <v>0</v>
      </c>
    </row>
    <row r="16" spans="1:8">
      <c r="A16" s="20">
        <v>123106</v>
      </c>
      <c r="B16" s="5" t="s">
        <v>13</v>
      </c>
      <c r="C16" s="5">
        <v>10800</v>
      </c>
      <c r="D16" s="4" t="s">
        <v>22</v>
      </c>
      <c r="E16" s="9">
        <v>0</v>
      </c>
      <c r="F16" s="84">
        <v>0</v>
      </c>
      <c r="G16" s="84">
        <v>0</v>
      </c>
      <c r="H16" s="22">
        <f t="shared" si="0"/>
        <v>0</v>
      </c>
    </row>
    <row r="17" spans="1:9">
      <c r="A17" s="20">
        <v>1231103</v>
      </c>
      <c r="B17" s="5" t="s">
        <v>13</v>
      </c>
      <c r="C17" s="5">
        <v>10803</v>
      </c>
      <c r="D17" s="4" t="s">
        <v>23</v>
      </c>
      <c r="E17" s="9">
        <v>2078503</v>
      </c>
      <c r="F17" s="84">
        <v>0</v>
      </c>
      <c r="G17" s="84">
        <v>85569</v>
      </c>
      <c r="H17" s="22">
        <f t="shared" si="0"/>
        <v>1992934</v>
      </c>
    </row>
    <row r="18" spans="1:9">
      <c r="A18" s="20">
        <v>123133</v>
      </c>
      <c r="B18" s="5" t="s">
        <v>13</v>
      </c>
      <c r="C18" s="5">
        <v>10800</v>
      </c>
      <c r="D18" s="4" t="s">
        <v>24</v>
      </c>
      <c r="E18" s="9">
        <v>0</v>
      </c>
      <c r="F18" s="84">
        <v>0</v>
      </c>
      <c r="G18" s="84">
        <v>0</v>
      </c>
      <c r="H18" s="22">
        <f t="shared" si="0"/>
        <v>0</v>
      </c>
    </row>
    <row r="19" spans="1:9">
      <c r="A19" s="20">
        <v>123183</v>
      </c>
      <c r="B19" s="5" t="s">
        <v>13</v>
      </c>
      <c r="C19" s="5">
        <v>10805</v>
      </c>
      <c r="D19" s="4" t="s">
        <v>25</v>
      </c>
      <c r="E19" s="9">
        <v>75176016</v>
      </c>
      <c r="F19" s="84">
        <v>0</v>
      </c>
      <c r="G19" s="84">
        <v>2383635</v>
      </c>
      <c r="H19" s="22">
        <f t="shared" si="0"/>
        <v>72792381</v>
      </c>
    </row>
    <row r="20" spans="1:9">
      <c r="A20" s="20">
        <v>123191</v>
      </c>
      <c r="B20" s="5" t="s">
        <v>13</v>
      </c>
      <c r="C20" s="5">
        <v>10800</v>
      </c>
      <c r="D20" s="4" t="s">
        <v>26</v>
      </c>
      <c r="E20" s="9">
        <v>0</v>
      </c>
      <c r="F20" s="84">
        <v>0</v>
      </c>
      <c r="G20" s="84">
        <v>0</v>
      </c>
      <c r="H20" s="22">
        <f t="shared" si="0"/>
        <v>0</v>
      </c>
    </row>
    <row r="21" spans="1:9">
      <c r="A21" s="20">
        <v>123195</v>
      </c>
      <c r="B21" s="5" t="s">
        <v>13</v>
      </c>
      <c r="C21" s="5">
        <v>10800</v>
      </c>
      <c r="D21" s="4" t="s">
        <v>27</v>
      </c>
      <c r="E21" s="9">
        <v>0</v>
      </c>
      <c r="F21" s="84">
        <v>0</v>
      </c>
      <c r="G21" s="84">
        <v>0</v>
      </c>
      <c r="H21" s="22">
        <f t="shared" si="0"/>
        <v>0</v>
      </c>
    </row>
    <row r="22" spans="1:9">
      <c r="A22" s="20">
        <v>123196</v>
      </c>
      <c r="B22" s="5" t="s">
        <v>13</v>
      </c>
      <c r="C22" s="5">
        <v>10808</v>
      </c>
      <c r="D22" s="4" t="s">
        <v>28</v>
      </c>
      <c r="E22" s="9">
        <v>6085484</v>
      </c>
      <c r="F22" s="84">
        <v>0</v>
      </c>
      <c r="G22" s="84">
        <v>422574</v>
      </c>
      <c r="H22" s="84">
        <f t="shared" si="0"/>
        <v>5662910</v>
      </c>
    </row>
    <row r="23" spans="1:9">
      <c r="A23" s="20">
        <v>123307</v>
      </c>
      <c r="B23" s="5" t="s">
        <v>13</v>
      </c>
      <c r="C23" s="5">
        <v>10800</v>
      </c>
      <c r="D23" s="4" t="s">
        <v>29</v>
      </c>
      <c r="E23" s="9">
        <v>0</v>
      </c>
      <c r="F23" s="84">
        <v>0</v>
      </c>
      <c r="G23" s="84">
        <v>0</v>
      </c>
      <c r="H23" s="84">
        <f t="shared" si="0"/>
        <v>0</v>
      </c>
    </row>
    <row r="24" spans="1:9">
      <c r="A24" s="20">
        <v>123900</v>
      </c>
      <c r="B24" s="5" t="s">
        <v>13</v>
      </c>
      <c r="C24" s="5">
        <v>10810</v>
      </c>
      <c r="D24" s="4" t="s">
        <v>30</v>
      </c>
      <c r="E24" s="9">
        <v>30702800</v>
      </c>
      <c r="F24" s="84">
        <v>34771000</v>
      </c>
      <c r="G24" s="84">
        <v>17385500</v>
      </c>
      <c r="H24" s="84">
        <f t="shared" si="0"/>
        <v>48088300</v>
      </c>
    </row>
    <row r="25" spans="1:9">
      <c r="A25" s="20">
        <v>123901</v>
      </c>
      <c r="B25" s="5" t="s">
        <v>13</v>
      </c>
      <c r="C25" s="5">
        <v>10800</v>
      </c>
      <c r="D25" s="4" t="s">
        <v>31</v>
      </c>
      <c r="E25" s="9">
        <v>0</v>
      </c>
      <c r="F25" s="84">
        <v>0</v>
      </c>
      <c r="G25" s="84">
        <v>0</v>
      </c>
      <c r="H25" s="84">
        <f t="shared" si="0"/>
        <v>0</v>
      </c>
    </row>
    <row r="26" spans="1:9">
      <c r="A26" s="107">
        <v>123910</v>
      </c>
      <c r="B26" s="108" t="s">
        <v>13</v>
      </c>
      <c r="C26" s="108">
        <v>10812</v>
      </c>
      <c r="D26" s="109" t="s">
        <v>32</v>
      </c>
      <c r="E26" s="110">
        <v>3488803421</v>
      </c>
      <c r="F26" s="111">
        <v>1777717095</v>
      </c>
      <c r="G26" s="111">
        <v>2081517915</v>
      </c>
      <c r="H26" s="111">
        <f t="shared" si="0"/>
        <v>3185002601</v>
      </c>
      <c r="I26" s="112"/>
    </row>
    <row r="27" spans="1:9">
      <c r="A27" s="20">
        <v>123920</v>
      </c>
      <c r="B27" s="5" t="s">
        <v>13</v>
      </c>
      <c r="C27" s="5">
        <v>10800</v>
      </c>
      <c r="D27" s="4" t="s">
        <v>33</v>
      </c>
      <c r="E27" s="9">
        <v>0</v>
      </c>
      <c r="F27" s="84">
        <v>0</v>
      </c>
      <c r="G27" s="84">
        <v>0</v>
      </c>
      <c r="H27" s="84">
        <f t="shared" si="0"/>
        <v>0</v>
      </c>
    </row>
    <row r="28" spans="1:9">
      <c r="A28" s="20">
        <v>123937</v>
      </c>
      <c r="B28" s="5" t="s">
        <v>13</v>
      </c>
      <c r="C28" s="5">
        <v>10800</v>
      </c>
      <c r="D28" s="4" t="s">
        <v>34</v>
      </c>
      <c r="E28" s="9">
        <v>0</v>
      </c>
      <c r="F28" s="84">
        <v>0</v>
      </c>
      <c r="G28" s="84">
        <v>0</v>
      </c>
      <c r="H28" s="84">
        <f t="shared" si="0"/>
        <v>0</v>
      </c>
    </row>
    <row r="29" spans="1:9">
      <c r="A29" s="20">
        <v>123940</v>
      </c>
      <c r="B29" s="5" t="s">
        <v>13</v>
      </c>
      <c r="C29" s="5">
        <v>11000</v>
      </c>
      <c r="D29" s="4" t="s">
        <v>35</v>
      </c>
      <c r="E29" s="9">
        <v>796540309</v>
      </c>
      <c r="F29" s="84">
        <v>1534720</v>
      </c>
      <c r="G29" s="84">
        <v>361334370</v>
      </c>
      <c r="H29" s="84">
        <f t="shared" si="0"/>
        <v>436740659</v>
      </c>
    </row>
    <row r="30" spans="1:9">
      <c r="A30" s="20">
        <v>150110</v>
      </c>
      <c r="B30" s="5" t="s">
        <v>13</v>
      </c>
      <c r="C30" s="5">
        <v>13300</v>
      </c>
      <c r="D30" s="4" t="s">
        <v>36</v>
      </c>
      <c r="E30" s="9">
        <v>9775353</v>
      </c>
      <c r="F30" s="84">
        <v>0</v>
      </c>
      <c r="G30" s="84">
        <v>2522649</v>
      </c>
      <c r="H30" s="84">
        <f t="shared" si="0"/>
        <v>7252704</v>
      </c>
    </row>
    <row r="31" spans="1:9">
      <c r="A31" s="20">
        <v>150210</v>
      </c>
      <c r="B31" s="5" t="s">
        <v>13</v>
      </c>
      <c r="C31" s="5">
        <v>13300</v>
      </c>
      <c r="D31" s="4" t="s">
        <v>37</v>
      </c>
      <c r="E31" s="9">
        <v>0</v>
      </c>
      <c r="F31" s="84">
        <v>0</v>
      </c>
      <c r="G31" s="84">
        <v>0</v>
      </c>
      <c r="H31" s="84">
        <f t="shared" si="0"/>
        <v>0</v>
      </c>
    </row>
    <row r="32" spans="1:9">
      <c r="A32" s="20">
        <v>150270</v>
      </c>
      <c r="B32" s="5" t="s">
        <v>13</v>
      </c>
      <c r="C32" s="5">
        <v>13300</v>
      </c>
      <c r="D32" s="4" t="s">
        <v>38</v>
      </c>
      <c r="E32" s="9">
        <v>0</v>
      </c>
      <c r="F32" s="84">
        <v>0</v>
      </c>
      <c r="G32" s="84">
        <v>0</v>
      </c>
      <c r="H32" s="84">
        <f t="shared" si="0"/>
        <v>0</v>
      </c>
    </row>
    <row r="33" spans="1:9">
      <c r="A33" s="20">
        <v>150990</v>
      </c>
      <c r="B33" s="5" t="s">
        <v>13</v>
      </c>
      <c r="C33" s="5">
        <v>13303</v>
      </c>
      <c r="D33" s="4" t="s">
        <v>39</v>
      </c>
      <c r="E33" s="9">
        <v>46534688</v>
      </c>
      <c r="F33" s="84">
        <v>0</v>
      </c>
      <c r="G33" s="84">
        <v>0</v>
      </c>
      <c r="H33" s="84">
        <f t="shared" si="0"/>
        <v>46534688</v>
      </c>
    </row>
    <row r="34" spans="1:9">
      <c r="A34" s="20"/>
      <c r="B34" s="5" t="s">
        <v>13</v>
      </c>
      <c r="C34" s="5"/>
      <c r="D34" s="4" t="s">
        <v>40</v>
      </c>
      <c r="E34" s="9">
        <v>0</v>
      </c>
      <c r="F34" s="84">
        <v>0</v>
      </c>
      <c r="G34" s="84">
        <v>0</v>
      </c>
      <c r="H34" s="84">
        <f t="shared" si="0"/>
        <v>0</v>
      </c>
    </row>
    <row r="35" spans="1:9">
      <c r="A35" s="20">
        <v>152610</v>
      </c>
      <c r="B35" s="5" t="s">
        <v>13</v>
      </c>
      <c r="C35" s="5">
        <v>13600</v>
      </c>
      <c r="D35" s="4" t="s">
        <v>41</v>
      </c>
      <c r="E35" s="9">
        <v>150450</v>
      </c>
      <c r="F35" s="84">
        <v>0</v>
      </c>
      <c r="G35" s="84">
        <v>0</v>
      </c>
      <c r="H35" s="84">
        <f t="shared" si="0"/>
        <v>150450</v>
      </c>
    </row>
    <row r="36" spans="1:9">
      <c r="A36" s="73"/>
      <c r="B36" s="74" t="s">
        <v>13</v>
      </c>
      <c r="C36" s="74">
        <v>19801</v>
      </c>
      <c r="D36" s="75" t="s">
        <v>42</v>
      </c>
      <c r="E36" s="76">
        <v>0</v>
      </c>
      <c r="F36" s="86">
        <v>0</v>
      </c>
      <c r="G36" s="86">
        <v>0</v>
      </c>
      <c r="H36" s="86">
        <f t="shared" si="0"/>
        <v>0</v>
      </c>
      <c r="I36" s="88" t="s">
        <v>43</v>
      </c>
    </row>
    <row r="37" spans="1:9">
      <c r="A37" s="20">
        <v>157110</v>
      </c>
      <c r="B37" s="5" t="s">
        <v>13</v>
      </c>
      <c r="C37" s="5"/>
      <c r="D37" s="4" t="s">
        <v>44</v>
      </c>
      <c r="E37" s="9">
        <v>0</v>
      </c>
      <c r="F37" s="84">
        <v>0</v>
      </c>
      <c r="G37" s="84">
        <v>0</v>
      </c>
      <c r="H37" s="84">
        <f t="shared" si="0"/>
        <v>0</v>
      </c>
    </row>
    <row r="38" spans="1:9">
      <c r="A38" s="20">
        <v>157810</v>
      </c>
      <c r="B38" s="5" t="s">
        <v>13</v>
      </c>
      <c r="C38" s="5"/>
      <c r="D38" s="4" t="s">
        <v>45</v>
      </c>
      <c r="E38" s="9">
        <v>0</v>
      </c>
      <c r="F38" s="84">
        <v>0</v>
      </c>
      <c r="G38" s="84">
        <v>0</v>
      </c>
      <c r="H38" s="84">
        <f t="shared" si="0"/>
        <v>0</v>
      </c>
    </row>
    <row r="39" spans="1:9">
      <c r="A39" s="20">
        <v>157910</v>
      </c>
      <c r="B39" s="5" t="s">
        <v>13</v>
      </c>
      <c r="C39" s="5">
        <v>14300</v>
      </c>
      <c r="D39" s="4" t="s">
        <v>46</v>
      </c>
      <c r="E39" s="9">
        <v>100000</v>
      </c>
      <c r="F39" s="84">
        <v>0</v>
      </c>
      <c r="G39" s="84">
        <v>0</v>
      </c>
      <c r="H39" s="84">
        <f t="shared" si="0"/>
        <v>100000</v>
      </c>
    </row>
    <row r="40" spans="1:9">
      <c r="A40" s="20">
        <v>173100</v>
      </c>
      <c r="B40" s="5" t="s">
        <v>13</v>
      </c>
      <c r="C40" s="5"/>
      <c r="D40" s="4" t="s">
        <v>47</v>
      </c>
      <c r="E40" s="9">
        <v>0</v>
      </c>
      <c r="F40" s="84">
        <v>0</v>
      </c>
      <c r="G40" s="84">
        <v>0</v>
      </c>
      <c r="H40" s="84">
        <f t="shared" si="0"/>
        <v>0</v>
      </c>
    </row>
    <row r="41" spans="1:9">
      <c r="A41" s="20">
        <v>174100</v>
      </c>
      <c r="B41" s="5" t="s">
        <v>13</v>
      </c>
      <c r="C41" s="5">
        <v>21900</v>
      </c>
      <c r="D41" s="4" t="s">
        <v>48</v>
      </c>
      <c r="E41" s="9">
        <v>272817297</v>
      </c>
      <c r="F41" s="84">
        <v>0</v>
      </c>
      <c r="G41" s="84">
        <v>0</v>
      </c>
      <c r="H41" s="84">
        <f t="shared" si="0"/>
        <v>272817297</v>
      </c>
    </row>
    <row r="42" spans="1:9">
      <c r="A42" s="20">
        <v>177110</v>
      </c>
      <c r="B42" s="5" t="s">
        <v>13</v>
      </c>
      <c r="C42" s="5">
        <v>22100</v>
      </c>
      <c r="D42" s="4" t="s">
        <v>49</v>
      </c>
      <c r="E42" s="9">
        <v>0</v>
      </c>
      <c r="F42" s="84">
        <v>0</v>
      </c>
      <c r="G42" s="84">
        <v>0</v>
      </c>
      <c r="H42" s="84">
        <f t="shared" si="0"/>
        <v>0</v>
      </c>
    </row>
    <row r="43" spans="1:9">
      <c r="A43" s="20">
        <v>177120</v>
      </c>
      <c r="B43" s="5" t="s">
        <v>13</v>
      </c>
      <c r="C43" s="5">
        <v>22300</v>
      </c>
      <c r="D43" s="4" t="s">
        <v>50</v>
      </c>
      <c r="E43" s="9">
        <v>245934526</v>
      </c>
      <c r="F43" s="84">
        <v>0</v>
      </c>
      <c r="G43" s="84">
        <v>0</v>
      </c>
      <c r="H43" s="84">
        <f t="shared" si="0"/>
        <v>245934526</v>
      </c>
    </row>
    <row r="44" spans="1:9">
      <c r="A44" s="20">
        <v>177130</v>
      </c>
      <c r="B44" s="5" t="s">
        <v>13</v>
      </c>
      <c r="C44" s="5">
        <v>22500</v>
      </c>
      <c r="D44" s="4" t="s">
        <v>51</v>
      </c>
      <c r="E44" s="9">
        <v>50429170</v>
      </c>
      <c r="F44" s="84">
        <v>0</v>
      </c>
      <c r="G44" s="84">
        <v>0</v>
      </c>
      <c r="H44" s="84">
        <f t="shared" si="0"/>
        <v>50429170</v>
      </c>
    </row>
    <row r="45" spans="1:9">
      <c r="A45" s="20">
        <v>184110</v>
      </c>
      <c r="B45" s="5" t="s">
        <v>13</v>
      </c>
      <c r="C45" s="5">
        <v>22000</v>
      </c>
      <c r="D45" s="4" t="s">
        <v>52</v>
      </c>
      <c r="E45" s="9">
        <v>-268978997</v>
      </c>
      <c r="F45" s="84">
        <v>0</v>
      </c>
      <c r="G45" s="84">
        <v>74700</v>
      </c>
      <c r="H45" s="84">
        <f t="shared" si="0"/>
        <v>-269053697</v>
      </c>
    </row>
    <row r="46" spans="1:9">
      <c r="A46" s="20">
        <v>187110</v>
      </c>
      <c r="B46" s="5" t="s">
        <v>13</v>
      </c>
      <c r="C46" s="5">
        <v>22200</v>
      </c>
      <c r="D46" s="4" t="s">
        <v>53</v>
      </c>
      <c r="E46" s="9">
        <v>0</v>
      </c>
      <c r="F46" s="84">
        <v>0</v>
      </c>
      <c r="G46" s="84">
        <v>0</v>
      </c>
      <c r="H46" s="84">
        <f t="shared" si="0"/>
        <v>0</v>
      </c>
    </row>
    <row r="47" spans="1:9">
      <c r="A47" s="20">
        <v>187120</v>
      </c>
      <c r="B47" s="5" t="s">
        <v>13</v>
      </c>
      <c r="C47" s="5">
        <v>22400</v>
      </c>
      <c r="D47" s="4" t="s">
        <v>54</v>
      </c>
      <c r="E47" s="9">
        <v>-151723477</v>
      </c>
      <c r="F47" s="84">
        <v>0</v>
      </c>
      <c r="G47" s="84">
        <v>3186707</v>
      </c>
      <c r="H47" s="84">
        <f t="shared" si="0"/>
        <v>-154910184</v>
      </c>
    </row>
    <row r="48" spans="1:9">
      <c r="A48" s="20">
        <v>187130</v>
      </c>
      <c r="B48" s="5" t="s">
        <v>13</v>
      </c>
      <c r="C48" s="5">
        <v>22600</v>
      </c>
      <c r="D48" s="4" t="s">
        <v>55</v>
      </c>
      <c r="E48" s="9">
        <v>-48861170</v>
      </c>
      <c r="F48" s="84">
        <v>0</v>
      </c>
      <c r="G48" s="84">
        <v>249000</v>
      </c>
      <c r="H48" s="84">
        <f t="shared" si="0"/>
        <v>-49110170</v>
      </c>
    </row>
    <row r="49" spans="1:8">
      <c r="A49" s="20">
        <v>187200</v>
      </c>
      <c r="B49" s="5" t="s">
        <v>13</v>
      </c>
      <c r="C49" s="5">
        <v>10900</v>
      </c>
      <c r="D49" s="4" t="s">
        <v>56</v>
      </c>
      <c r="E49" s="9">
        <v>-6544253</v>
      </c>
      <c r="F49" s="84">
        <v>0</v>
      </c>
      <c r="G49" s="84">
        <v>0</v>
      </c>
      <c r="H49" s="106">
        <f t="shared" si="0"/>
        <v>-6544253</v>
      </c>
    </row>
    <row r="50" spans="1:8">
      <c r="A50" s="20">
        <v>410110</v>
      </c>
      <c r="B50" s="5" t="s">
        <v>13</v>
      </c>
      <c r="C50" s="5"/>
      <c r="D50" s="4"/>
      <c r="E50" s="9">
        <v>0</v>
      </c>
      <c r="F50" s="84">
        <v>0</v>
      </c>
      <c r="G50" s="84">
        <v>0</v>
      </c>
      <c r="H50" s="84">
        <f t="shared" si="0"/>
        <v>0</v>
      </c>
    </row>
    <row r="51" spans="1:8">
      <c r="A51" s="20">
        <v>410520</v>
      </c>
      <c r="B51" s="5" t="s">
        <v>13</v>
      </c>
      <c r="C51" s="5"/>
      <c r="D51" s="4" t="s">
        <v>57</v>
      </c>
      <c r="E51" s="9">
        <v>0</v>
      </c>
      <c r="F51" s="84">
        <v>0</v>
      </c>
      <c r="G51" s="84">
        <v>0</v>
      </c>
      <c r="H51" s="84">
        <f t="shared" si="0"/>
        <v>0</v>
      </c>
    </row>
    <row r="52" spans="1:8">
      <c r="A52" s="20">
        <v>418000</v>
      </c>
      <c r="B52" s="5" t="s">
        <v>13</v>
      </c>
      <c r="C52" s="5">
        <v>25100</v>
      </c>
      <c r="D52" s="4" t="s">
        <v>58</v>
      </c>
      <c r="E52" s="56">
        <v>-1631202674</v>
      </c>
      <c r="F52" s="84">
        <v>0</v>
      </c>
      <c r="G52" s="84">
        <v>0</v>
      </c>
      <c r="H52" s="84">
        <f t="shared" si="0"/>
        <v>-1631202674</v>
      </c>
    </row>
    <row r="53" spans="1:8">
      <c r="A53" s="20">
        <v>418100</v>
      </c>
      <c r="B53" s="5" t="s">
        <v>13</v>
      </c>
      <c r="C53" s="5">
        <v>25101</v>
      </c>
      <c r="D53" s="4" t="s">
        <v>59</v>
      </c>
      <c r="E53" s="56">
        <v>-3257351743</v>
      </c>
      <c r="F53" s="84">
        <v>2538284352</v>
      </c>
      <c r="G53" s="84">
        <v>2217659696</v>
      </c>
      <c r="H53" s="84">
        <f t="shared" si="0"/>
        <v>-2936727087</v>
      </c>
    </row>
    <row r="54" spans="1:8">
      <c r="A54" s="20">
        <v>418160</v>
      </c>
      <c r="B54" s="5" t="s">
        <v>13</v>
      </c>
      <c r="C54" s="5"/>
      <c r="D54" s="4" t="s">
        <v>60</v>
      </c>
      <c r="E54" s="9">
        <v>0</v>
      </c>
      <c r="F54" s="84">
        <v>0</v>
      </c>
      <c r="G54" s="84">
        <v>0</v>
      </c>
      <c r="H54" s="84">
        <f t="shared" si="0"/>
        <v>0</v>
      </c>
    </row>
    <row r="55" spans="1:8">
      <c r="A55" s="20">
        <v>418260</v>
      </c>
      <c r="B55" s="5" t="s">
        <v>13</v>
      </c>
      <c r="C55" s="5">
        <v>25300</v>
      </c>
      <c r="D55" s="4" t="s">
        <v>61</v>
      </c>
      <c r="E55" s="9">
        <v>0</v>
      </c>
      <c r="F55" s="84">
        <v>0</v>
      </c>
      <c r="G55" s="84">
        <v>0</v>
      </c>
      <c r="H55" s="84">
        <f t="shared" si="0"/>
        <v>0</v>
      </c>
    </row>
    <row r="56" spans="1:8">
      <c r="A56" s="20">
        <v>418310</v>
      </c>
      <c r="B56" s="5" t="s">
        <v>13</v>
      </c>
      <c r="C56" s="5">
        <v>25301</v>
      </c>
      <c r="D56" s="4" t="s">
        <v>62</v>
      </c>
      <c r="E56" s="9">
        <v>-3272883</v>
      </c>
      <c r="F56" s="84">
        <v>0</v>
      </c>
      <c r="G56" s="84">
        <v>0</v>
      </c>
      <c r="H56" s="84">
        <f t="shared" si="0"/>
        <v>-3272883</v>
      </c>
    </row>
    <row r="57" spans="1:8">
      <c r="A57" s="20">
        <v>418910</v>
      </c>
      <c r="B57" s="5" t="s">
        <v>13</v>
      </c>
      <c r="C57" s="5"/>
      <c r="D57" s="4" t="s">
        <v>63</v>
      </c>
      <c r="E57" s="9">
        <v>0</v>
      </c>
      <c r="F57" s="84">
        <v>0</v>
      </c>
      <c r="G57" s="84">
        <v>0</v>
      </c>
      <c r="H57" s="84">
        <f t="shared" si="0"/>
        <v>0</v>
      </c>
    </row>
    <row r="58" spans="1:8">
      <c r="A58" s="20">
        <v>422120</v>
      </c>
      <c r="B58" s="5" t="s">
        <v>13</v>
      </c>
      <c r="C58" s="5">
        <v>26200</v>
      </c>
      <c r="D58" s="4" t="s">
        <v>64</v>
      </c>
      <c r="E58" s="9">
        <v>0</v>
      </c>
      <c r="F58" s="84">
        <v>0</v>
      </c>
      <c r="G58" s="84">
        <v>0</v>
      </c>
      <c r="H58" s="84">
        <f t="shared" si="0"/>
        <v>0</v>
      </c>
    </row>
    <row r="59" spans="1:8">
      <c r="A59" s="20">
        <v>423000</v>
      </c>
      <c r="B59" s="5" t="s">
        <v>13</v>
      </c>
      <c r="C59" s="5">
        <v>26201</v>
      </c>
      <c r="D59" s="4" t="s">
        <v>65</v>
      </c>
      <c r="E59" s="9">
        <v>-129035251</v>
      </c>
      <c r="F59" s="84">
        <v>0</v>
      </c>
      <c r="G59" s="84">
        <v>2922168</v>
      </c>
      <c r="H59" s="84">
        <f t="shared" si="0"/>
        <v>-131957419</v>
      </c>
    </row>
    <row r="60" spans="1:8">
      <c r="A60" s="20">
        <v>428000</v>
      </c>
      <c r="B60" s="5" t="s">
        <v>13</v>
      </c>
      <c r="C60" s="5">
        <v>26200</v>
      </c>
      <c r="D60" s="4" t="s">
        <v>66</v>
      </c>
      <c r="E60" s="9">
        <v>0</v>
      </c>
      <c r="F60" s="84">
        <v>0</v>
      </c>
      <c r="G60" s="84">
        <v>0</v>
      </c>
      <c r="H60" s="84">
        <f t="shared" si="0"/>
        <v>0</v>
      </c>
    </row>
    <row r="61" spans="1:8">
      <c r="A61" s="73"/>
      <c r="B61" s="74" t="s">
        <v>13</v>
      </c>
      <c r="C61" s="74">
        <v>26205</v>
      </c>
      <c r="D61" s="75" t="s">
        <v>67</v>
      </c>
      <c r="E61" s="76">
        <v>750000000</v>
      </c>
      <c r="F61" s="86">
        <v>0</v>
      </c>
      <c r="G61" s="86">
        <v>0</v>
      </c>
      <c r="H61" s="86">
        <f t="shared" si="0"/>
        <v>750000000</v>
      </c>
    </row>
    <row r="62" spans="1:8">
      <c r="A62" s="20">
        <v>428810</v>
      </c>
      <c r="B62" s="5" t="s">
        <v>13</v>
      </c>
      <c r="C62" s="5">
        <v>27500</v>
      </c>
      <c r="D62" s="4" t="s">
        <v>68</v>
      </c>
      <c r="E62" s="9">
        <v>-15528310</v>
      </c>
      <c r="F62" s="84">
        <v>15528310</v>
      </c>
      <c r="G62" s="84">
        <v>15579550</v>
      </c>
      <c r="H62" s="84">
        <f t="shared" si="0"/>
        <v>-15579550</v>
      </c>
    </row>
    <row r="63" spans="1:8">
      <c r="A63" s="20">
        <v>428820</v>
      </c>
      <c r="B63" s="5" t="s">
        <v>13</v>
      </c>
      <c r="C63" s="5">
        <v>27600</v>
      </c>
      <c r="D63" s="4" t="s">
        <v>69</v>
      </c>
      <c r="E63" s="9">
        <v>-1552790</v>
      </c>
      <c r="F63" s="84">
        <v>1552790</v>
      </c>
      <c r="G63" s="84">
        <v>1557920</v>
      </c>
      <c r="H63" s="84">
        <f t="shared" si="0"/>
        <v>-1557920</v>
      </c>
    </row>
    <row r="64" spans="1:8">
      <c r="A64" s="20">
        <v>428830</v>
      </c>
      <c r="B64" s="5" t="s">
        <v>13</v>
      </c>
      <c r="C64" s="5">
        <v>27700</v>
      </c>
      <c r="D64" s="4" t="s">
        <v>70</v>
      </c>
      <c r="E64" s="9">
        <v>-2421260</v>
      </c>
      <c r="F64" s="84">
        <v>2421260</v>
      </c>
      <c r="G64" s="84">
        <v>2421260</v>
      </c>
      <c r="H64" s="84">
        <f t="shared" si="0"/>
        <v>-2421260</v>
      </c>
    </row>
    <row r="65" spans="1:9">
      <c r="A65" s="20">
        <v>428840</v>
      </c>
      <c r="B65" s="5" t="s">
        <v>13</v>
      </c>
      <c r="C65" s="5">
        <v>27800</v>
      </c>
      <c r="D65" s="4" t="s">
        <v>71</v>
      </c>
      <c r="E65" s="9">
        <v>-5279340</v>
      </c>
      <c r="F65" s="84">
        <v>5003340</v>
      </c>
      <c r="G65" s="84">
        <v>4767960</v>
      </c>
      <c r="H65" s="84">
        <f t="shared" si="0"/>
        <v>-5043960</v>
      </c>
    </row>
    <row r="66" spans="1:9">
      <c r="A66" s="20">
        <v>441100</v>
      </c>
      <c r="B66" s="5" t="s">
        <v>13</v>
      </c>
      <c r="C66" s="5">
        <v>26203</v>
      </c>
      <c r="D66" s="4" t="s">
        <v>72</v>
      </c>
      <c r="E66" s="9">
        <v>-947275818</v>
      </c>
      <c r="F66" s="84">
        <v>0</v>
      </c>
      <c r="G66" s="84">
        <v>0</v>
      </c>
      <c r="H66" s="84">
        <f t="shared" si="0"/>
        <v>-947275818</v>
      </c>
    </row>
    <row r="67" spans="1:9">
      <c r="A67" s="20">
        <v>412100</v>
      </c>
      <c r="B67" s="5" t="s">
        <v>13</v>
      </c>
      <c r="C67" s="5"/>
      <c r="D67" s="4"/>
      <c r="E67" s="9">
        <v>0</v>
      </c>
      <c r="F67" s="84">
        <v>0</v>
      </c>
      <c r="G67" s="84">
        <v>0</v>
      </c>
      <c r="H67" s="84">
        <f t="shared" si="0"/>
        <v>0</v>
      </c>
    </row>
    <row r="68" spans="1:9">
      <c r="A68" s="20">
        <v>448930</v>
      </c>
      <c r="B68" s="5" t="s">
        <v>13</v>
      </c>
      <c r="C68" s="5"/>
      <c r="D68" s="4" t="s">
        <v>73</v>
      </c>
      <c r="E68" s="9">
        <v>0</v>
      </c>
      <c r="F68" s="84">
        <v>0</v>
      </c>
      <c r="G68" s="84">
        <v>0</v>
      </c>
      <c r="H68" s="84">
        <f t="shared" si="0"/>
        <v>0</v>
      </c>
    </row>
    <row r="69" spans="1:9">
      <c r="A69" s="20">
        <v>466010</v>
      </c>
      <c r="B69" s="5" t="s">
        <v>13</v>
      </c>
      <c r="C69" s="5"/>
      <c r="D69" s="4" t="s">
        <v>74</v>
      </c>
      <c r="E69" s="56">
        <v>0</v>
      </c>
      <c r="F69" s="84">
        <v>0</v>
      </c>
      <c r="G69" s="84">
        <v>0</v>
      </c>
      <c r="H69" s="84">
        <f t="shared" si="0"/>
        <v>0</v>
      </c>
    </row>
    <row r="70" spans="1:9">
      <c r="A70" s="20">
        <v>466020</v>
      </c>
      <c r="B70" s="5" t="s">
        <v>13</v>
      </c>
      <c r="C70" s="5"/>
      <c r="D70" s="4" t="s">
        <v>75</v>
      </c>
      <c r="E70" s="56">
        <v>0</v>
      </c>
      <c r="F70" s="84">
        <v>0</v>
      </c>
      <c r="G70" s="84">
        <v>0</v>
      </c>
      <c r="H70" s="84">
        <f t="shared" si="0"/>
        <v>0</v>
      </c>
    </row>
    <row r="71" spans="1:9">
      <c r="A71" s="20">
        <v>467110</v>
      </c>
      <c r="B71" s="5" t="s">
        <v>13</v>
      </c>
      <c r="C71" s="5"/>
      <c r="D71" s="4" t="s">
        <v>76</v>
      </c>
      <c r="E71" s="9">
        <v>0</v>
      </c>
      <c r="F71" s="84">
        <v>0</v>
      </c>
      <c r="G71" s="84">
        <v>0</v>
      </c>
      <c r="H71" s="84">
        <f t="shared" si="0"/>
        <v>0</v>
      </c>
    </row>
    <row r="72" spans="1:9">
      <c r="A72" s="20">
        <v>484004</v>
      </c>
      <c r="B72" s="5" t="s">
        <v>13</v>
      </c>
      <c r="C72" s="5"/>
      <c r="D72" s="4" t="s">
        <v>77</v>
      </c>
      <c r="E72" s="9">
        <v>0</v>
      </c>
      <c r="F72" s="84">
        <v>0</v>
      </c>
      <c r="G72" s="84">
        <v>0</v>
      </c>
      <c r="H72" s="84">
        <f t="shared" si="0"/>
        <v>0</v>
      </c>
    </row>
    <row r="73" spans="1:9">
      <c r="A73" s="107">
        <v>484037</v>
      </c>
      <c r="B73" s="108" t="s">
        <v>13</v>
      </c>
      <c r="C73" s="108">
        <v>28000</v>
      </c>
      <c r="D73" s="109" t="s">
        <v>78</v>
      </c>
      <c r="E73" s="113">
        <v>8529334739</v>
      </c>
      <c r="F73" s="111">
        <v>183203091</v>
      </c>
      <c r="G73" s="111">
        <v>94709485</v>
      </c>
      <c r="H73" s="111">
        <f t="shared" si="0"/>
        <v>8617828345</v>
      </c>
      <c r="I73" s="112"/>
    </row>
    <row r="74" spans="1:9">
      <c r="A74" s="20">
        <v>484183</v>
      </c>
      <c r="B74" s="5" t="s">
        <v>13</v>
      </c>
      <c r="C74" s="5"/>
      <c r="D74" s="4" t="s">
        <v>79</v>
      </c>
      <c r="E74" s="9">
        <v>0</v>
      </c>
      <c r="F74" s="84">
        <v>0</v>
      </c>
      <c r="G74" s="84">
        <v>0</v>
      </c>
      <c r="H74" s="84">
        <f t="shared" ref="H74:H137" si="1">E74+F74-G74</f>
        <v>0</v>
      </c>
    </row>
    <row r="75" spans="1:9">
      <c r="A75" s="20">
        <v>484197</v>
      </c>
      <c r="B75" s="5" t="s">
        <v>13</v>
      </c>
      <c r="C75" s="5">
        <v>28200</v>
      </c>
      <c r="D75" s="4" t="s">
        <v>80</v>
      </c>
      <c r="E75" s="56">
        <v>-248113024</v>
      </c>
      <c r="F75" s="84">
        <v>38837811</v>
      </c>
      <c r="G75" s="84">
        <v>0</v>
      </c>
      <c r="H75" s="84">
        <f t="shared" si="1"/>
        <v>-209275213</v>
      </c>
    </row>
    <row r="76" spans="1:9">
      <c r="A76" s="20">
        <v>484281</v>
      </c>
      <c r="B76" s="5" t="s">
        <v>13</v>
      </c>
      <c r="C76" s="5"/>
      <c r="D76" s="4" t="s">
        <v>81</v>
      </c>
      <c r="E76" s="9">
        <v>0</v>
      </c>
      <c r="F76" s="84">
        <v>0</v>
      </c>
      <c r="G76" s="84">
        <v>0</v>
      </c>
      <c r="H76" s="84">
        <f t="shared" si="1"/>
        <v>0</v>
      </c>
    </row>
    <row r="77" spans="1:9">
      <c r="A77" s="20">
        <v>484307</v>
      </c>
      <c r="B77" s="5" t="s">
        <v>13</v>
      </c>
      <c r="C77" s="5"/>
      <c r="D77" s="4" t="s">
        <v>82</v>
      </c>
      <c r="E77" s="9">
        <v>0</v>
      </c>
      <c r="F77" s="84">
        <v>0</v>
      </c>
      <c r="G77" s="84">
        <v>0</v>
      </c>
      <c r="H77" s="84">
        <f t="shared" si="1"/>
        <v>0</v>
      </c>
    </row>
    <row r="78" spans="1:9">
      <c r="A78" s="20">
        <v>484423</v>
      </c>
      <c r="B78" s="5" t="s">
        <v>13</v>
      </c>
      <c r="C78" s="5">
        <v>28500</v>
      </c>
      <c r="D78" s="4" t="s">
        <v>83</v>
      </c>
      <c r="E78" s="9">
        <v>-768212742</v>
      </c>
      <c r="F78" s="84">
        <v>14320733</v>
      </c>
      <c r="G78" s="84">
        <v>65536065</v>
      </c>
      <c r="H78" s="84">
        <f t="shared" si="1"/>
        <v>-819428074</v>
      </c>
    </row>
    <row r="79" spans="1:9">
      <c r="A79" s="20">
        <v>484941</v>
      </c>
      <c r="B79" s="5" t="s">
        <v>13</v>
      </c>
      <c r="C79" s="5"/>
      <c r="D79" s="4" t="s">
        <v>84</v>
      </c>
      <c r="E79" s="9">
        <v>0</v>
      </c>
      <c r="F79" s="84">
        <v>0</v>
      </c>
      <c r="G79" s="84">
        <v>0</v>
      </c>
      <c r="H79" s="84">
        <f t="shared" si="1"/>
        <v>0</v>
      </c>
    </row>
    <row r="80" spans="1:9">
      <c r="A80" s="20">
        <v>494020</v>
      </c>
      <c r="B80" s="5" t="s">
        <v>13</v>
      </c>
      <c r="C80" s="5"/>
      <c r="D80" s="4"/>
      <c r="E80" s="9">
        <v>0</v>
      </c>
      <c r="F80" s="84">
        <v>0</v>
      </c>
      <c r="G80" s="84">
        <v>0</v>
      </c>
      <c r="H80" s="84">
        <f t="shared" si="1"/>
        <v>0</v>
      </c>
    </row>
    <row r="81" spans="1:9">
      <c r="A81" s="20">
        <v>496000</v>
      </c>
      <c r="B81" s="5" t="s">
        <v>13</v>
      </c>
      <c r="C81" s="5">
        <v>33100</v>
      </c>
      <c r="D81" s="4" t="s">
        <v>85</v>
      </c>
      <c r="E81" s="9">
        <v>-498060000</v>
      </c>
      <c r="F81" s="84">
        <v>0</v>
      </c>
      <c r="G81" s="84">
        <v>0</v>
      </c>
      <c r="H81" s="84">
        <f t="shared" si="1"/>
        <v>-498060000</v>
      </c>
    </row>
    <row r="82" spans="1:9">
      <c r="A82" s="20">
        <v>498000</v>
      </c>
      <c r="B82" s="5" t="s">
        <v>13</v>
      </c>
      <c r="C82" s="5">
        <v>34100</v>
      </c>
      <c r="D82" s="4" t="s">
        <v>86</v>
      </c>
      <c r="E82" s="9">
        <v>-76665752</v>
      </c>
      <c r="F82" s="84">
        <v>0</v>
      </c>
      <c r="G82" s="84">
        <v>0</v>
      </c>
      <c r="H82" s="84">
        <f t="shared" si="1"/>
        <v>-76665752</v>
      </c>
    </row>
    <row r="83" spans="1:9">
      <c r="A83" s="58">
        <v>499110</v>
      </c>
      <c r="B83" s="59" t="s">
        <v>13</v>
      </c>
      <c r="C83" s="59">
        <v>37500</v>
      </c>
      <c r="D83" s="60" t="s">
        <v>87</v>
      </c>
      <c r="E83" s="61">
        <v>-6243923237</v>
      </c>
      <c r="F83" s="85">
        <v>0</v>
      </c>
      <c r="G83" s="85">
        <v>0</v>
      </c>
      <c r="H83" s="85">
        <f t="shared" si="1"/>
        <v>-6243923237</v>
      </c>
      <c r="I83" s="88"/>
    </row>
    <row r="84" spans="1:9">
      <c r="A84" s="20" t="s">
        <v>88</v>
      </c>
      <c r="B84" s="5" t="s">
        <v>13</v>
      </c>
      <c r="C84" s="5">
        <v>40100</v>
      </c>
      <c r="D84" s="4" t="s">
        <v>89</v>
      </c>
      <c r="E84" s="9">
        <v>0</v>
      </c>
      <c r="F84" s="84">
        <v>0</v>
      </c>
      <c r="G84" s="84">
        <v>0</v>
      </c>
      <c r="H84" s="84">
        <f t="shared" si="1"/>
        <v>0</v>
      </c>
    </row>
    <row r="85" spans="1:9">
      <c r="A85" s="20" t="s">
        <v>90</v>
      </c>
      <c r="B85" s="5" t="s">
        <v>13</v>
      </c>
      <c r="C85" s="5">
        <v>40100</v>
      </c>
      <c r="D85" s="4" t="s">
        <v>91</v>
      </c>
      <c r="E85" s="9">
        <v>0</v>
      </c>
      <c r="F85" s="84">
        <v>0</v>
      </c>
      <c r="G85" s="84">
        <v>0</v>
      </c>
      <c r="H85" s="84">
        <f t="shared" si="1"/>
        <v>0</v>
      </c>
    </row>
    <row r="86" spans="1:9">
      <c r="A86" s="20" t="s">
        <v>92</v>
      </c>
      <c r="B86" s="5" t="s">
        <v>13</v>
      </c>
      <c r="C86" s="5">
        <v>40100</v>
      </c>
      <c r="D86" s="4" t="s">
        <v>93</v>
      </c>
      <c r="E86" s="9">
        <v>0</v>
      </c>
      <c r="F86" s="84">
        <v>0</v>
      </c>
      <c r="G86" s="84">
        <v>0</v>
      </c>
      <c r="H86" s="84">
        <f t="shared" si="1"/>
        <v>0</v>
      </c>
    </row>
    <row r="87" spans="1:9">
      <c r="A87" s="20" t="s">
        <v>94</v>
      </c>
      <c r="B87" s="5" t="s">
        <v>13</v>
      </c>
      <c r="C87" s="5">
        <v>40100</v>
      </c>
      <c r="D87" s="4" t="s">
        <v>95</v>
      </c>
      <c r="E87" s="9">
        <v>0</v>
      </c>
      <c r="F87" s="84">
        <v>0</v>
      </c>
      <c r="G87" s="84">
        <v>0</v>
      </c>
      <c r="H87" s="84">
        <f t="shared" si="1"/>
        <v>0</v>
      </c>
    </row>
    <row r="88" spans="1:9">
      <c r="A88" s="20" t="s">
        <v>96</v>
      </c>
      <c r="B88" s="5" t="s">
        <v>13</v>
      </c>
      <c r="C88" s="5">
        <v>40100</v>
      </c>
      <c r="D88" s="4" t="s">
        <v>97</v>
      </c>
      <c r="E88" s="9">
        <v>0</v>
      </c>
      <c r="F88" s="84">
        <v>0</v>
      </c>
      <c r="G88" s="84">
        <v>0</v>
      </c>
      <c r="H88" s="84">
        <f t="shared" si="1"/>
        <v>0</v>
      </c>
    </row>
    <row r="89" spans="1:9">
      <c r="A89" s="20" t="s">
        <v>98</v>
      </c>
      <c r="B89" s="5" t="s">
        <v>13</v>
      </c>
      <c r="C89" s="5">
        <v>40100</v>
      </c>
      <c r="D89" s="4" t="s">
        <v>99</v>
      </c>
      <c r="E89" s="9">
        <v>-1573632998</v>
      </c>
      <c r="F89" s="84">
        <v>0</v>
      </c>
      <c r="G89" s="84">
        <v>219275591</v>
      </c>
      <c r="H89" s="84">
        <f t="shared" si="1"/>
        <v>-1792908589</v>
      </c>
    </row>
    <row r="90" spans="1:9">
      <c r="A90" s="20" t="s">
        <v>100</v>
      </c>
      <c r="B90" s="5" t="s">
        <v>13</v>
      </c>
      <c r="C90" s="5">
        <v>40100</v>
      </c>
      <c r="D90" s="4" t="s">
        <v>101</v>
      </c>
      <c r="E90" s="9">
        <v>0</v>
      </c>
      <c r="F90" s="84">
        <v>0</v>
      </c>
      <c r="G90" s="84">
        <v>0</v>
      </c>
      <c r="H90" s="84">
        <f t="shared" si="1"/>
        <v>0</v>
      </c>
    </row>
    <row r="91" spans="1:9">
      <c r="A91" s="20" t="s">
        <v>102</v>
      </c>
      <c r="B91" s="5" t="s">
        <v>13</v>
      </c>
      <c r="C91" s="5">
        <v>40100</v>
      </c>
      <c r="D91" s="4" t="s">
        <v>103</v>
      </c>
      <c r="E91" s="9">
        <v>0</v>
      </c>
      <c r="F91" s="84">
        <v>0</v>
      </c>
      <c r="G91" s="84">
        <v>0</v>
      </c>
      <c r="H91" s="84">
        <f t="shared" si="1"/>
        <v>0</v>
      </c>
    </row>
    <row r="92" spans="1:9">
      <c r="A92" s="20" t="s">
        <v>104</v>
      </c>
      <c r="B92" s="5" t="s">
        <v>13</v>
      </c>
      <c r="C92" s="5">
        <v>40101</v>
      </c>
      <c r="D92" s="4" t="s">
        <v>105</v>
      </c>
      <c r="E92" s="9">
        <v>-21869065024</v>
      </c>
      <c r="F92" s="84">
        <v>0</v>
      </c>
      <c r="G92" s="84">
        <v>1647387433</v>
      </c>
      <c r="H92" s="84">
        <f t="shared" si="1"/>
        <v>-23516452457</v>
      </c>
    </row>
    <row r="93" spans="1:9">
      <c r="A93" s="20" t="s">
        <v>106</v>
      </c>
      <c r="B93" s="5" t="s">
        <v>13</v>
      </c>
      <c r="C93" s="5">
        <v>40102</v>
      </c>
      <c r="D93" s="4" t="s">
        <v>107</v>
      </c>
      <c r="E93" s="9">
        <v>-143780980</v>
      </c>
      <c r="F93" s="84">
        <v>0</v>
      </c>
      <c r="G93" s="84">
        <v>2683369</v>
      </c>
      <c r="H93" s="84">
        <f t="shared" si="1"/>
        <v>-146464349</v>
      </c>
    </row>
    <row r="94" spans="1:9">
      <c r="A94" s="20" t="s">
        <v>108</v>
      </c>
      <c r="B94" s="5" t="s">
        <v>13</v>
      </c>
      <c r="C94" s="5">
        <v>45100</v>
      </c>
      <c r="D94" s="4" t="s">
        <v>109</v>
      </c>
      <c r="E94" s="9">
        <v>0</v>
      </c>
      <c r="F94" s="84">
        <v>0</v>
      </c>
      <c r="G94" s="84">
        <v>0</v>
      </c>
      <c r="H94" s="84">
        <f t="shared" si="1"/>
        <v>0</v>
      </c>
    </row>
    <row r="95" spans="1:9">
      <c r="A95" s="20" t="s">
        <v>110</v>
      </c>
      <c r="B95" s="5" t="s">
        <v>13</v>
      </c>
      <c r="C95" s="5">
        <v>45101</v>
      </c>
      <c r="D95" s="4" t="s">
        <v>111</v>
      </c>
      <c r="E95" s="9">
        <v>20406705578</v>
      </c>
      <c r="F95" s="84">
        <v>2066311403</v>
      </c>
      <c r="G95" s="84">
        <v>37619400</v>
      </c>
      <c r="H95" s="84">
        <f t="shared" si="1"/>
        <v>22435397581</v>
      </c>
    </row>
    <row r="96" spans="1:9">
      <c r="A96" s="20" t="s">
        <v>112</v>
      </c>
      <c r="B96" s="5" t="s">
        <v>13</v>
      </c>
      <c r="C96" s="5">
        <v>45102</v>
      </c>
      <c r="D96" s="4" t="s">
        <v>113</v>
      </c>
      <c r="E96" s="9">
        <v>110269686</v>
      </c>
      <c r="F96" s="84">
        <v>2384285</v>
      </c>
      <c r="G96" s="84">
        <v>0</v>
      </c>
      <c r="H96" s="84">
        <f t="shared" si="1"/>
        <v>112653971</v>
      </c>
    </row>
    <row r="97" spans="1:8">
      <c r="A97" s="20" t="s">
        <v>114</v>
      </c>
      <c r="B97" s="5" t="s">
        <v>13</v>
      </c>
      <c r="C97" s="5">
        <v>80200</v>
      </c>
      <c r="D97" s="4" t="s">
        <v>115</v>
      </c>
      <c r="E97" s="9">
        <v>250196861</v>
      </c>
      <c r="F97" s="84">
        <v>25990073</v>
      </c>
      <c r="G97" s="84">
        <v>0</v>
      </c>
      <c r="H97" s="84">
        <f t="shared" si="1"/>
        <v>276186934</v>
      </c>
    </row>
    <row r="98" spans="1:8">
      <c r="A98" s="20" t="s">
        <v>116</v>
      </c>
      <c r="B98" s="5" t="s">
        <v>13</v>
      </c>
      <c r="C98" s="5">
        <v>80200</v>
      </c>
      <c r="D98" s="4" t="s">
        <v>117</v>
      </c>
      <c r="E98" s="9">
        <v>0</v>
      </c>
      <c r="F98" s="84">
        <v>0</v>
      </c>
      <c r="G98" s="84">
        <v>0</v>
      </c>
      <c r="H98" s="84">
        <f t="shared" si="1"/>
        <v>0</v>
      </c>
    </row>
    <row r="99" spans="1:8">
      <c r="A99" s="20" t="s">
        <v>118</v>
      </c>
      <c r="B99" s="5" t="s">
        <v>13</v>
      </c>
      <c r="C99" s="5">
        <v>80200</v>
      </c>
      <c r="D99" s="4" t="s">
        <v>119</v>
      </c>
      <c r="E99" s="9">
        <v>0</v>
      </c>
      <c r="F99" s="84">
        <v>0</v>
      </c>
      <c r="G99" s="84">
        <v>0</v>
      </c>
      <c r="H99" s="84">
        <f t="shared" si="1"/>
        <v>0</v>
      </c>
    </row>
    <row r="100" spans="1:8">
      <c r="A100" s="20" t="s">
        <v>120</v>
      </c>
      <c r="B100" s="5" t="s">
        <v>13</v>
      </c>
      <c r="C100" s="5">
        <v>80200</v>
      </c>
      <c r="D100" s="4" t="s">
        <v>121</v>
      </c>
      <c r="E100" s="9">
        <v>98822105</v>
      </c>
      <c r="F100" s="84">
        <v>10439526</v>
      </c>
      <c r="G100" s="84">
        <v>0</v>
      </c>
      <c r="H100" s="84">
        <f t="shared" si="1"/>
        <v>109261631</v>
      </c>
    </row>
    <row r="101" spans="1:8">
      <c r="A101" s="20" t="s">
        <v>122</v>
      </c>
      <c r="B101" s="5" t="s">
        <v>13</v>
      </c>
      <c r="C101" s="5">
        <v>80200</v>
      </c>
      <c r="D101" s="4" t="s">
        <v>123</v>
      </c>
      <c r="E101" s="9">
        <v>82588364</v>
      </c>
      <c r="F101" s="84">
        <v>8566852</v>
      </c>
      <c r="G101" s="84">
        <v>0</v>
      </c>
      <c r="H101" s="84">
        <f t="shared" si="1"/>
        <v>91155216</v>
      </c>
    </row>
    <row r="102" spans="1:8">
      <c r="A102" s="20" t="s">
        <v>124</v>
      </c>
      <c r="B102" s="5" t="s">
        <v>13</v>
      </c>
      <c r="C102" s="5">
        <v>80200</v>
      </c>
      <c r="D102" s="4" t="s">
        <v>125</v>
      </c>
      <c r="E102" s="9">
        <v>46457016</v>
      </c>
      <c r="F102" s="84">
        <v>4657989</v>
      </c>
      <c r="G102" s="84">
        <v>0</v>
      </c>
      <c r="H102" s="84">
        <f t="shared" si="1"/>
        <v>51115005</v>
      </c>
    </row>
    <row r="103" spans="1:8">
      <c r="A103" s="20" t="s">
        <v>126</v>
      </c>
      <c r="B103" s="5" t="s">
        <v>13</v>
      </c>
      <c r="C103" s="5">
        <v>80200</v>
      </c>
      <c r="D103" s="4" t="s">
        <v>127</v>
      </c>
      <c r="E103" s="9">
        <v>251476678</v>
      </c>
      <c r="F103" s="84">
        <v>23287120</v>
      </c>
      <c r="G103" s="84">
        <v>0</v>
      </c>
      <c r="H103" s="84">
        <f t="shared" si="1"/>
        <v>274763798</v>
      </c>
    </row>
    <row r="104" spans="1:8">
      <c r="A104" s="20" t="s">
        <v>128</v>
      </c>
      <c r="B104" s="5" t="s">
        <v>13</v>
      </c>
      <c r="C104" s="5">
        <v>80200</v>
      </c>
      <c r="D104" s="4" t="s">
        <v>129</v>
      </c>
      <c r="E104" s="9">
        <v>254474272</v>
      </c>
      <c r="F104" s="84">
        <v>26413759</v>
      </c>
      <c r="G104" s="84">
        <v>0</v>
      </c>
      <c r="H104" s="84">
        <f t="shared" si="1"/>
        <v>280888031</v>
      </c>
    </row>
    <row r="105" spans="1:8">
      <c r="A105" s="20">
        <v>782000</v>
      </c>
      <c r="B105" s="5" t="s">
        <v>13</v>
      </c>
      <c r="C105" s="5">
        <v>81100</v>
      </c>
      <c r="D105" s="4" t="s">
        <v>130</v>
      </c>
      <c r="E105" s="9">
        <v>0</v>
      </c>
      <c r="F105" s="84">
        <v>0</v>
      </c>
      <c r="G105" s="84">
        <v>0</v>
      </c>
      <c r="H105" s="84">
        <f t="shared" si="1"/>
        <v>0</v>
      </c>
    </row>
    <row r="106" spans="1:8">
      <c r="A106" s="20" t="s">
        <v>131</v>
      </c>
      <c r="B106" s="5" t="s">
        <v>13</v>
      </c>
      <c r="C106" s="5">
        <v>81100</v>
      </c>
      <c r="D106" s="4" t="s">
        <v>132</v>
      </c>
      <c r="E106" s="9">
        <v>0</v>
      </c>
      <c r="F106" s="84">
        <v>0</v>
      </c>
      <c r="G106" s="84">
        <v>0</v>
      </c>
      <c r="H106" s="84">
        <f t="shared" si="1"/>
        <v>0</v>
      </c>
    </row>
    <row r="107" spans="1:8">
      <c r="A107" s="20" t="s">
        <v>133</v>
      </c>
      <c r="B107" s="5" t="s">
        <v>13</v>
      </c>
      <c r="C107" s="5">
        <v>81100</v>
      </c>
      <c r="D107" s="4" t="s">
        <v>134</v>
      </c>
      <c r="E107" s="9">
        <v>0</v>
      </c>
      <c r="F107" s="84">
        <v>0</v>
      </c>
      <c r="G107" s="84">
        <v>0</v>
      </c>
      <c r="H107" s="84">
        <f t="shared" si="1"/>
        <v>0</v>
      </c>
    </row>
    <row r="108" spans="1:8">
      <c r="A108" s="20" t="s">
        <v>135</v>
      </c>
      <c r="B108" s="5" t="s">
        <v>13</v>
      </c>
      <c r="C108" s="5">
        <v>81100</v>
      </c>
      <c r="D108" s="4" t="s">
        <v>136</v>
      </c>
      <c r="E108" s="9">
        <v>0</v>
      </c>
      <c r="F108" s="84">
        <v>0</v>
      </c>
      <c r="G108" s="84">
        <v>0</v>
      </c>
      <c r="H108" s="84">
        <f t="shared" si="1"/>
        <v>0</v>
      </c>
    </row>
    <row r="109" spans="1:8">
      <c r="A109" s="20" t="s">
        <v>137</v>
      </c>
      <c r="B109" s="5" t="s">
        <v>13</v>
      </c>
      <c r="C109" s="5">
        <v>81100</v>
      </c>
      <c r="D109" s="4" t="s">
        <v>138</v>
      </c>
      <c r="E109" s="9">
        <v>0</v>
      </c>
      <c r="F109" s="84">
        <v>0</v>
      </c>
      <c r="G109" s="84">
        <v>0</v>
      </c>
      <c r="H109" s="84">
        <f t="shared" si="1"/>
        <v>0</v>
      </c>
    </row>
    <row r="110" spans="1:8">
      <c r="A110" s="20" t="s">
        <v>139</v>
      </c>
      <c r="B110" s="5" t="s">
        <v>13</v>
      </c>
      <c r="C110" s="5">
        <v>81100</v>
      </c>
      <c r="D110" s="4" t="s">
        <v>140</v>
      </c>
      <c r="E110" s="9">
        <v>0</v>
      </c>
      <c r="F110" s="84">
        <v>0</v>
      </c>
      <c r="G110" s="84">
        <v>0</v>
      </c>
      <c r="H110" s="84">
        <f t="shared" si="1"/>
        <v>0</v>
      </c>
    </row>
    <row r="111" spans="1:8">
      <c r="A111" s="20" t="s">
        <v>141</v>
      </c>
      <c r="B111" s="5" t="s">
        <v>13</v>
      </c>
      <c r="C111" s="5">
        <v>81100</v>
      </c>
      <c r="D111" s="4" t="s">
        <v>142</v>
      </c>
      <c r="E111" s="9">
        <v>0</v>
      </c>
      <c r="F111" s="84">
        <v>0</v>
      </c>
      <c r="G111" s="84">
        <v>0</v>
      </c>
      <c r="H111" s="84">
        <f t="shared" si="1"/>
        <v>0</v>
      </c>
    </row>
    <row r="112" spans="1:8">
      <c r="A112" s="20" t="s">
        <v>143</v>
      </c>
      <c r="B112" s="5" t="s">
        <v>13</v>
      </c>
      <c r="C112" s="5">
        <v>81102</v>
      </c>
      <c r="D112" s="4" t="s">
        <v>144</v>
      </c>
      <c r="E112" s="9">
        <v>3074949</v>
      </c>
      <c r="F112" s="84">
        <v>0</v>
      </c>
      <c r="G112" s="84">
        <v>0</v>
      </c>
      <c r="H112" s="84">
        <f t="shared" si="1"/>
        <v>3074949</v>
      </c>
    </row>
    <row r="113" spans="1:8">
      <c r="A113" s="20" t="s">
        <v>145</v>
      </c>
      <c r="B113" s="5" t="s">
        <v>13</v>
      </c>
      <c r="C113" s="5">
        <v>81102</v>
      </c>
      <c r="D113" s="4" t="s">
        <v>146</v>
      </c>
      <c r="E113" s="9">
        <v>0</v>
      </c>
      <c r="F113" s="84">
        <v>0</v>
      </c>
      <c r="G113" s="84">
        <v>0</v>
      </c>
      <c r="H113" s="84">
        <f t="shared" si="1"/>
        <v>0</v>
      </c>
    </row>
    <row r="114" spans="1:8">
      <c r="A114" s="20" t="s">
        <v>147</v>
      </c>
      <c r="B114" s="5" t="s">
        <v>13</v>
      </c>
      <c r="C114" s="5">
        <v>81102</v>
      </c>
      <c r="D114" s="4" t="s">
        <v>148</v>
      </c>
      <c r="E114" s="9">
        <v>0</v>
      </c>
      <c r="F114" s="84">
        <v>0</v>
      </c>
      <c r="G114" s="84">
        <v>0</v>
      </c>
      <c r="H114" s="84">
        <f t="shared" si="1"/>
        <v>0</v>
      </c>
    </row>
    <row r="115" spans="1:8">
      <c r="A115" s="20" t="s">
        <v>149</v>
      </c>
      <c r="B115" s="5" t="s">
        <v>13</v>
      </c>
      <c r="C115" s="5">
        <v>81102</v>
      </c>
      <c r="D115" s="4" t="s">
        <v>150</v>
      </c>
      <c r="E115" s="9">
        <v>1525964</v>
      </c>
      <c r="F115" s="84">
        <v>0</v>
      </c>
      <c r="G115" s="84">
        <v>0</v>
      </c>
      <c r="H115" s="84">
        <f t="shared" si="1"/>
        <v>1525964</v>
      </c>
    </row>
    <row r="116" spans="1:8">
      <c r="A116" s="20" t="s">
        <v>151</v>
      </c>
      <c r="B116" s="5" t="s">
        <v>13</v>
      </c>
      <c r="C116" s="5">
        <v>81102</v>
      </c>
      <c r="D116" s="4" t="s">
        <v>152</v>
      </c>
      <c r="E116" s="9">
        <v>126861</v>
      </c>
      <c r="F116" s="84">
        <v>0</v>
      </c>
      <c r="G116" s="84">
        <v>0</v>
      </c>
      <c r="H116" s="84">
        <f t="shared" si="1"/>
        <v>126861</v>
      </c>
    </row>
    <row r="117" spans="1:8">
      <c r="A117" s="20" t="s">
        <v>153</v>
      </c>
      <c r="B117" s="5" t="s">
        <v>13</v>
      </c>
      <c r="C117" s="5">
        <v>81102</v>
      </c>
      <c r="D117" s="4" t="s">
        <v>154</v>
      </c>
      <c r="E117" s="9">
        <v>251855</v>
      </c>
      <c r="F117" s="84">
        <v>0</v>
      </c>
      <c r="G117" s="84">
        <v>0</v>
      </c>
      <c r="H117" s="84">
        <f t="shared" si="1"/>
        <v>251855</v>
      </c>
    </row>
    <row r="118" spans="1:8">
      <c r="A118" s="20" t="s">
        <v>155</v>
      </c>
      <c r="B118" s="5" t="s">
        <v>13</v>
      </c>
      <c r="C118" s="5">
        <v>81102</v>
      </c>
      <c r="D118" s="4" t="s">
        <v>156</v>
      </c>
      <c r="E118" s="9">
        <v>2685760</v>
      </c>
      <c r="F118" s="84">
        <v>0</v>
      </c>
      <c r="G118" s="84">
        <v>0</v>
      </c>
      <c r="H118" s="84">
        <f t="shared" si="1"/>
        <v>2685760</v>
      </c>
    </row>
    <row r="119" spans="1:8">
      <c r="A119" s="20" t="s">
        <v>157</v>
      </c>
      <c r="B119" s="5" t="s">
        <v>13</v>
      </c>
      <c r="C119" s="5">
        <v>81102</v>
      </c>
      <c r="D119" s="4" t="s">
        <v>158</v>
      </c>
      <c r="E119" s="9">
        <v>1864585</v>
      </c>
      <c r="F119" s="84">
        <v>0</v>
      </c>
      <c r="G119" s="84">
        <v>0</v>
      </c>
      <c r="H119" s="84">
        <f t="shared" si="1"/>
        <v>1864585</v>
      </c>
    </row>
    <row r="120" spans="1:8">
      <c r="A120" s="20">
        <v>782590</v>
      </c>
      <c r="B120" s="5" t="s">
        <v>13</v>
      </c>
      <c r="C120" s="5">
        <v>81100</v>
      </c>
      <c r="D120" s="4" t="s">
        <v>159</v>
      </c>
      <c r="E120" s="9">
        <v>0</v>
      </c>
      <c r="F120" s="84">
        <v>0</v>
      </c>
      <c r="G120" s="84">
        <v>0</v>
      </c>
      <c r="H120" s="84">
        <f t="shared" si="1"/>
        <v>0</v>
      </c>
    </row>
    <row r="121" spans="1:8">
      <c r="A121" s="20" t="s">
        <v>160</v>
      </c>
      <c r="B121" s="5" t="s">
        <v>13</v>
      </c>
      <c r="C121" s="5">
        <v>81100</v>
      </c>
      <c r="D121" s="4" t="s">
        <v>161</v>
      </c>
      <c r="E121" s="9">
        <v>0</v>
      </c>
      <c r="F121" s="84">
        <v>0</v>
      </c>
      <c r="G121" s="84">
        <v>0</v>
      </c>
      <c r="H121" s="84">
        <f t="shared" si="1"/>
        <v>0</v>
      </c>
    </row>
    <row r="122" spans="1:8">
      <c r="A122" s="20">
        <v>782610</v>
      </c>
      <c r="B122" s="5" t="s">
        <v>13</v>
      </c>
      <c r="C122" s="5">
        <v>81100</v>
      </c>
      <c r="D122" s="4" t="s">
        <v>162</v>
      </c>
      <c r="E122" s="9">
        <v>0</v>
      </c>
      <c r="F122" s="84">
        <v>0</v>
      </c>
      <c r="G122" s="84">
        <v>0</v>
      </c>
      <c r="H122" s="84">
        <f t="shared" si="1"/>
        <v>0</v>
      </c>
    </row>
    <row r="123" spans="1:8">
      <c r="A123" s="20" t="s">
        <v>163</v>
      </c>
      <c r="B123" s="5" t="s">
        <v>13</v>
      </c>
      <c r="C123" s="5">
        <v>81100</v>
      </c>
      <c r="D123" s="4" t="s">
        <v>164</v>
      </c>
      <c r="E123" s="9">
        <v>0</v>
      </c>
      <c r="F123" s="84">
        <v>0</v>
      </c>
      <c r="G123" s="84">
        <v>0</v>
      </c>
      <c r="H123" s="84">
        <f t="shared" si="1"/>
        <v>0</v>
      </c>
    </row>
    <row r="124" spans="1:8">
      <c r="A124" s="20" t="s">
        <v>165</v>
      </c>
      <c r="B124" s="5" t="s">
        <v>13</v>
      </c>
      <c r="C124" s="5">
        <v>81100</v>
      </c>
      <c r="D124" s="4" t="s">
        <v>166</v>
      </c>
      <c r="E124" s="9">
        <v>0</v>
      </c>
      <c r="F124" s="84">
        <v>0</v>
      </c>
      <c r="G124" s="84">
        <v>0</v>
      </c>
      <c r="H124" s="84">
        <f t="shared" si="1"/>
        <v>0</v>
      </c>
    </row>
    <row r="125" spans="1:8">
      <c r="A125" s="20" t="s">
        <v>167</v>
      </c>
      <c r="B125" s="5" t="s">
        <v>13</v>
      </c>
      <c r="C125" s="5">
        <v>81100</v>
      </c>
      <c r="D125" s="4" t="s">
        <v>168</v>
      </c>
      <c r="E125" s="9">
        <v>0</v>
      </c>
      <c r="F125" s="84">
        <v>0</v>
      </c>
      <c r="G125" s="84">
        <v>0</v>
      </c>
      <c r="H125" s="84">
        <f t="shared" si="1"/>
        <v>0</v>
      </c>
    </row>
    <row r="126" spans="1:8">
      <c r="A126" s="20" t="s">
        <v>169</v>
      </c>
      <c r="B126" s="5" t="s">
        <v>13</v>
      </c>
      <c r="C126" s="5">
        <v>81100</v>
      </c>
      <c r="D126" s="4" t="s">
        <v>170</v>
      </c>
      <c r="E126" s="9">
        <v>0</v>
      </c>
      <c r="F126" s="84">
        <v>0</v>
      </c>
      <c r="G126" s="84">
        <v>0</v>
      </c>
      <c r="H126" s="84">
        <f t="shared" si="1"/>
        <v>0</v>
      </c>
    </row>
    <row r="127" spans="1:8">
      <c r="A127" s="20" t="s">
        <v>171</v>
      </c>
      <c r="B127" s="5" t="s">
        <v>13</v>
      </c>
      <c r="C127" s="5">
        <v>81100</v>
      </c>
      <c r="D127" s="4" t="s">
        <v>172</v>
      </c>
      <c r="E127" s="9">
        <v>0</v>
      </c>
      <c r="F127" s="84">
        <v>0</v>
      </c>
      <c r="G127" s="84">
        <v>0</v>
      </c>
      <c r="H127" s="84">
        <f t="shared" si="1"/>
        <v>0</v>
      </c>
    </row>
    <row r="128" spans="1:8">
      <c r="A128" s="20" t="s">
        <v>173</v>
      </c>
      <c r="B128" s="5" t="s">
        <v>13</v>
      </c>
      <c r="C128" s="5">
        <v>81100</v>
      </c>
      <c r="D128" s="4" t="s">
        <v>174</v>
      </c>
      <c r="E128" s="9">
        <v>0</v>
      </c>
      <c r="F128" s="84">
        <v>0</v>
      </c>
      <c r="G128" s="84">
        <v>0</v>
      </c>
      <c r="H128" s="84">
        <f t="shared" si="1"/>
        <v>0</v>
      </c>
    </row>
    <row r="129" spans="1:8">
      <c r="A129" s="20" t="s">
        <v>175</v>
      </c>
      <c r="B129" s="5" t="s">
        <v>13</v>
      </c>
      <c r="C129" s="5">
        <v>81100</v>
      </c>
      <c r="D129" s="4" t="s">
        <v>176</v>
      </c>
      <c r="E129" s="9">
        <v>0</v>
      </c>
      <c r="F129" s="84">
        <v>0</v>
      </c>
      <c r="G129" s="84">
        <v>0</v>
      </c>
      <c r="H129" s="84">
        <f t="shared" si="1"/>
        <v>0</v>
      </c>
    </row>
    <row r="130" spans="1:8">
      <c r="A130" s="20" t="s">
        <v>177</v>
      </c>
      <c r="B130" s="5" t="s">
        <v>13</v>
      </c>
      <c r="C130" s="5">
        <v>81100</v>
      </c>
      <c r="D130" s="4" t="s">
        <v>178</v>
      </c>
      <c r="E130" s="9">
        <v>0</v>
      </c>
      <c r="F130" s="84">
        <v>0</v>
      </c>
      <c r="G130" s="84">
        <v>0</v>
      </c>
      <c r="H130" s="84">
        <f t="shared" si="1"/>
        <v>0</v>
      </c>
    </row>
    <row r="131" spans="1:8">
      <c r="A131" s="20" t="s">
        <v>179</v>
      </c>
      <c r="B131" s="5" t="s">
        <v>13</v>
      </c>
      <c r="C131" s="5">
        <v>80300</v>
      </c>
      <c r="D131" s="4" t="s">
        <v>180</v>
      </c>
      <c r="E131" s="9">
        <v>9048665</v>
      </c>
      <c r="F131" s="84">
        <v>761701</v>
      </c>
      <c r="G131" s="84">
        <v>0</v>
      </c>
      <c r="H131" s="84">
        <f t="shared" si="1"/>
        <v>9810366</v>
      </c>
    </row>
    <row r="132" spans="1:8">
      <c r="A132" s="20" t="s">
        <v>181</v>
      </c>
      <c r="B132" s="5" t="s">
        <v>13</v>
      </c>
      <c r="C132" s="5">
        <v>80300</v>
      </c>
      <c r="D132" s="4" t="s">
        <v>182</v>
      </c>
      <c r="E132" s="9">
        <v>0</v>
      </c>
      <c r="F132" s="84">
        <v>0</v>
      </c>
      <c r="G132" s="84">
        <v>0</v>
      </c>
      <c r="H132" s="84">
        <f t="shared" si="1"/>
        <v>0</v>
      </c>
    </row>
    <row r="133" spans="1:8">
      <c r="A133" s="20" t="s">
        <v>183</v>
      </c>
      <c r="B133" s="5" t="s">
        <v>13</v>
      </c>
      <c r="C133" s="5">
        <v>80300</v>
      </c>
      <c r="D133" s="4" t="s">
        <v>184</v>
      </c>
      <c r="E133" s="9">
        <v>0</v>
      </c>
      <c r="F133" s="84">
        <v>0</v>
      </c>
      <c r="G133" s="84">
        <v>0</v>
      </c>
      <c r="H133" s="84">
        <f t="shared" si="1"/>
        <v>0</v>
      </c>
    </row>
    <row r="134" spans="1:8">
      <c r="A134" s="20" t="s">
        <v>185</v>
      </c>
      <c r="B134" s="5" t="s">
        <v>13</v>
      </c>
      <c r="C134" s="5">
        <v>80300</v>
      </c>
      <c r="D134" s="4" t="s">
        <v>186</v>
      </c>
      <c r="E134" s="9">
        <v>2256689</v>
      </c>
      <c r="F134" s="84">
        <v>302702</v>
      </c>
      <c r="G134" s="84">
        <v>0</v>
      </c>
      <c r="H134" s="84">
        <f t="shared" si="1"/>
        <v>2559391</v>
      </c>
    </row>
    <row r="135" spans="1:8">
      <c r="A135" s="20" t="s">
        <v>187</v>
      </c>
      <c r="B135" s="5" t="s">
        <v>13</v>
      </c>
      <c r="C135" s="5">
        <v>80300</v>
      </c>
      <c r="D135" s="4" t="s">
        <v>188</v>
      </c>
      <c r="E135" s="9">
        <v>251004</v>
      </c>
      <c r="F135" s="84">
        <v>251004</v>
      </c>
      <c r="G135" s="84">
        <v>0</v>
      </c>
      <c r="H135" s="84">
        <f t="shared" si="1"/>
        <v>502008</v>
      </c>
    </row>
    <row r="136" spans="1:8">
      <c r="A136" s="20" t="s">
        <v>189</v>
      </c>
      <c r="B136" s="5" t="s">
        <v>13</v>
      </c>
      <c r="C136" s="5">
        <v>80300</v>
      </c>
      <c r="D136" s="4" t="s">
        <v>190</v>
      </c>
      <c r="E136" s="9">
        <v>1174847</v>
      </c>
      <c r="F136" s="84">
        <v>133738</v>
      </c>
      <c r="G136" s="84">
        <v>0</v>
      </c>
      <c r="H136" s="84">
        <f t="shared" si="1"/>
        <v>1308585</v>
      </c>
    </row>
    <row r="137" spans="1:8">
      <c r="A137" s="20" t="s">
        <v>191</v>
      </c>
      <c r="B137" s="5" t="s">
        <v>13</v>
      </c>
      <c r="C137" s="5">
        <v>80300</v>
      </c>
      <c r="D137" s="4" t="s">
        <v>192</v>
      </c>
      <c r="E137" s="9">
        <v>6084383</v>
      </c>
      <c r="F137" s="84">
        <v>692612</v>
      </c>
      <c r="G137" s="84">
        <v>0</v>
      </c>
      <c r="H137" s="84">
        <f t="shared" si="1"/>
        <v>6776995</v>
      </c>
    </row>
    <row r="138" spans="1:8">
      <c r="A138" s="20" t="s">
        <v>193</v>
      </c>
      <c r="B138" s="5" t="s">
        <v>13</v>
      </c>
      <c r="C138" s="5">
        <v>80300</v>
      </c>
      <c r="D138" s="4" t="s">
        <v>194</v>
      </c>
      <c r="E138" s="9">
        <v>6855669</v>
      </c>
      <c r="F138" s="84">
        <v>780411</v>
      </c>
      <c r="G138" s="84">
        <v>0</v>
      </c>
      <c r="H138" s="84">
        <f t="shared" ref="H138:H204" si="2">E138+F138-G138</f>
        <v>7636080</v>
      </c>
    </row>
    <row r="139" spans="1:8">
      <c r="A139" s="20" t="s">
        <v>195</v>
      </c>
      <c r="B139" s="5" t="s">
        <v>13</v>
      </c>
      <c r="C139" s="5">
        <v>81106</v>
      </c>
      <c r="D139" s="4" t="s">
        <v>196</v>
      </c>
      <c r="E139" s="9">
        <v>1446000</v>
      </c>
      <c r="F139" s="84">
        <v>100000</v>
      </c>
      <c r="G139" s="84">
        <v>0</v>
      </c>
      <c r="H139" s="84">
        <f t="shared" si="2"/>
        <v>1546000</v>
      </c>
    </row>
    <row r="140" spans="1:8">
      <c r="A140" s="20" t="s">
        <v>197</v>
      </c>
      <c r="B140" s="5" t="s">
        <v>13</v>
      </c>
      <c r="C140" s="5">
        <v>81106</v>
      </c>
      <c r="D140" s="4" t="s">
        <v>198</v>
      </c>
      <c r="E140" s="9">
        <v>0</v>
      </c>
      <c r="F140" s="84">
        <v>0</v>
      </c>
      <c r="G140" s="84">
        <v>0</v>
      </c>
      <c r="H140" s="84">
        <f t="shared" si="2"/>
        <v>0</v>
      </c>
    </row>
    <row r="141" spans="1:8">
      <c r="A141" s="20" t="s">
        <v>199</v>
      </c>
      <c r="B141" s="5" t="s">
        <v>13</v>
      </c>
      <c r="C141" s="5">
        <v>81106</v>
      </c>
      <c r="D141" s="4" t="s">
        <v>200</v>
      </c>
      <c r="E141" s="9">
        <v>380000</v>
      </c>
      <c r="F141" s="84">
        <v>0</v>
      </c>
      <c r="G141" s="84">
        <v>0</v>
      </c>
      <c r="H141" s="84">
        <f t="shared" si="2"/>
        <v>380000</v>
      </c>
    </row>
    <row r="142" spans="1:8">
      <c r="A142" s="20" t="s">
        <v>201</v>
      </c>
      <c r="B142" s="5" t="s">
        <v>13</v>
      </c>
      <c r="C142" s="5">
        <v>81107</v>
      </c>
      <c r="D142" s="4" t="s">
        <v>202</v>
      </c>
      <c r="E142" s="9">
        <v>7168500</v>
      </c>
      <c r="F142" s="84">
        <v>831190</v>
      </c>
      <c r="G142" s="84">
        <v>0</v>
      </c>
      <c r="H142" s="84">
        <f t="shared" si="2"/>
        <v>7999690</v>
      </c>
    </row>
    <row r="143" spans="1:8">
      <c r="A143" s="20" t="s">
        <v>203</v>
      </c>
      <c r="B143" s="5" t="s">
        <v>13</v>
      </c>
      <c r="C143" s="5">
        <v>81107</v>
      </c>
      <c r="D143" s="4" t="s">
        <v>204</v>
      </c>
      <c r="E143" s="9">
        <v>0</v>
      </c>
      <c r="F143" s="84">
        <v>0</v>
      </c>
      <c r="G143" s="84">
        <v>0</v>
      </c>
      <c r="H143" s="84">
        <f t="shared" si="2"/>
        <v>0</v>
      </c>
    </row>
    <row r="144" spans="1:8">
      <c r="A144" s="20" t="s">
        <v>205</v>
      </c>
      <c r="B144" s="5" t="s">
        <v>13</v>
      </c>
      <c r="C144" s="5">
        <v>81107</v>
      </c>
      <c r="D144" s="4" t="s">
        <v>206</v>
      </c>
      <c r="E144" s="9">
        <v>0</v>
      </c>
      <c r="F144" s="84">
        <v>0</v>
      </c>
      <c r="G144" s="84">
        <v>0</v>
      </c>
      <c r="H144" s="84">
        <f t="shared" si="2"/>
        <v>0</v>
      </c>
    </row>
    <row r="145" spans="1:8">
      <c r="A145" s="20" t="s">
        <v>207</v>
      </c>
      <c r="B145" s="5" t="s">
        <v>13</v>
      </c>
      <c r="C145" s="5">
        <v>81107</v>
      </c>
      <c r="D145" s="4" t="s">
        <v>208</v>
      </c>
      <c r="E145" s="9">
        <v>2389500</v>
      </c>
      <c r="F145" s="84">
        <v>277650</v>
      </c>
      <c r="G145" s="84">
        <v>0</v>
      </c>
      <c r="H145" s="84">
        <f t="shared" si="2"/>
        <v>2667150</v>
      </c>
    </row>
    <row r="146" spans="1:8">
      <c r="A146" s="20" t="s">
        <v>209</v>
      </c>
      <c r="B146" s="5" t="s">
        <v>13</v>
      </c>
      <c r="C146" s="5">
        <v>81107</v>
      </c>
      <c r="D146" s="4" t="s">
        <v>210</v>
      </c>
      <c r="E146" s="9">
        <v>2389500</v>
      </c>
      <c r="F146" s="84">
        <v>277650</v>
      </c>
      <c r="G146" s="84">
        <v>0</v>
      </c>
      <c r="H146" s="84">
        <f t="shared" si="2"/>
        <v>2667150</v>
      </c>
    </row>
    <row r="147" spans="1:8">
      <c r="A147" s="20" t="s">
        <v>211</v>
      </c>
      <c r="B147" s="5" t="s">
        <v>13</v>
      </c>
      <c r="C147" s="5">
        <v>81107</v>
      </c>
      <c r="D147" s="4" t="s">
        <v>212</v>
      </c>
      <c r="E147" s="9">
        <v>1743120</v>
      </c>
      <c r="F147" s="84">
        <v>201820</v>
      </c>
      <c r="G147" s="84">
        <v>0</v>
      </c>
      <c r="H147" s="84">
        <f t="shared" si="2"/>
        <v>1944940</v>
      </c>
    </row>
    <row r="148" spans="1:8">
      <c r="A148" s="20" t="s">
        <v>213</v>
      </c>
      <c r="B148" s="5" t="s">
        <v>13</v>
      </c>
      <c r="C148" s="5">
        <v>81107</v>
      </c>
      <c r="D148" s="4" t="s">
        <v>214</v>
      </c>
      <c r="E148" s="9">
        <v>2389500</v>
      </c>
      <c r="F148" s="84">
        <v>277650</v>
      </c>
      <c r="G148" s="84">
        <v>0</v>
      </c>
      <c r="H148" s="84">
        <f t="shared" si="2"/>
        <v>2667150</v>
      </c>
    </row>
    <row r="149" spans="1:8">
      <c r="A149" s="20" t="s">
        <v>215</v>
      </c>
      <c r="B149" s="5" t="s">
        <v>13</v>
      </c>
      <c r="C149" s="5">
        <v>81107</v>
      </c>
      <c r="D149" s="4" t="s">
        <v>216</v>
      </c>
      <c r="E149" s="9">
        <v>4779000</v>
      </c>
      <c r="F149" s="84">
        <v>555300</v>
      </c>
      <c r="G149" s="84">
        <v>0</v>
      </c>
      <c r="H149" s="84">
        <f t="shared" si="2"/>
        <v>5334300</v>
      </c>
    </row>
    <row r="150" spans="1:8">
      <c r="A150" s="20" t="s">
        <v>217</v>
      </c>
      <c r="B150" s="5" t="s">
        <v>13</v>
      </c>
      <c r="C150" s="5">
        <v>81108</v>
      </c>
      <c r="D150" s="4" t="s">
        <v>218</v>
      </c>
      <c r="E150" s="9">
        <v>9498630</v>
      </c>
      <c r="F150" s="84">
        <v>1006000</v>
      </c>
      <c r="G150" s="84">
        <v>0</v>
      </c>
      <c r="H150" s="84">
        <f t="shared" si="2"/>
        <v>10504630</v>
      </c>
    </row>
    <row r="151" spans="1:8">
      <c r="A151" s="20" t="s">
        <v>219</v>
      </c>
      <c r="B151" s="5" t="s">
        <v>13</v>
      </c>
      <c r="C151" s="5">
        <v>81108</v>
      </c>
      <c r="D151" s="4" t="s">
        <v>220</v>
      </c>
      <c r="E151" s="9">
        <v>0</v>
      </c>
      <c r="F151" s="84">
        <v>0</v>
      </c>
      <c r="G151" s="84">
        <v>0</v>
      </c>
      <c r="H151" s="84">
        <f t="shared" si="2"/>
        <v>0</v>
      </c>
    </row>
    <row r="152" spans="1:8">
      <c r="A152" s="20" t="s">
        <v>221</v>
      </c>
      <c r="B152" s="5" t="s">
        <v>13</v>
      </c>
      <c r="C152" s="5">
        <v>81108</v>
      </c>
      <c r="D152" s="4" t="s">
        <v>222</v>
      </c>
      <c r="E152" s="9">
        <v>0</v>
      </c>
      <c r="F152" s="84">
        <v>0</v>
      </c>
      <c r="G152" s="84">
        <v>0</v>
      </c>
      <c r="H152" s="84">
        <f t="shared" si="2"/>
        <v>0</v>
      </c>
    </row>
    <row r="153" spans="1:8">
      <c r="A153" s="20" t="s">
        <v>223</v>
      </c>
      <c r="B153" s="5" t="s">
        <v>13</v>
      </c>
      <c r="C153" s="5">
        <v>81108</v>
      </c>
      <c r="D153" s="4" t="s">
        <v>224</v>
      </c>
      <c r="E153" s="9">
        <v>3753420</v>
      </c>
      <c r="F153" s="84">
        <v>396580</v>
      </c>
      <c r="G153" s="84">
        <v>0</v>
      </c>
      <c r="H153" s="84">
        <f t="shared" si="2"/>
        <v>4150000</v>
      </c>
    </row>
    <row r="154" spans="1:8">
      <c r="A154" s="20" t="s">
        <v>225</v>
      </c>
      <c r="B154" s="5" t="s">
        <v>13</v>
      </c>
      <c r="C154" s="5">
        <v>81108</v>
      </c>
      <c r="D154" s="4" t="s">
        <v>226</v>
      </c>
      <c r="E154" s="9">
        <v>3159510</v>
      </c>
      <c r="F154" s="84">
        <v>333240</v>
      </c>
      <c r="G154" s="84">
        <v>0</v>
      </c>
      <c r="H154" s="84">
        <f t="shared" si="2"/>
        <v>3492750</v>
      </c>
    </row>
    <row r="155" spans="1:8">
      <c r="A155" s="20" t="s">
        <v>227</v>
      </c>
      <c r="B155" s="5" t="s">
        <v>13</v>
      </c>
      <c r="C155" s="5">
        <v>81108</v>
      </c>
      <c r="D155" s="4" t="s">
        <v>228</v>
      </c>
      <c r="E155" s="9">
        <v>1717230</v>
      </c>
      <c r="F155" s="84">
        <v>182070</v>
      </c>
      <c r="G155" s="84">
        <v>0</v>
      </c>
      <c r="H155" s="84">
        <f t="shared" si="2"/>
        <v>1899300</v>
      </c>
    </row>
    <row r="156" spans="1:8">
      <c r="A156" s="20" t="s">
        <v>229</v>
      </c>
      <c r="B156" s="5" t="s">
        <v>13</v>
      </c>
      <c r="C156" s="5">
        <v>81108</v>
      </c>
      <c r="D156" s="4" t="s">
        <v>230</v>
      </c>
      <c r="E156" s="9">
        <v>8495370</v>
      </c>
      <c r="F156" s="84">
        <v>939000</v>
      </c>
      <c r="G156" s="84">
        <v>0</v>
      </c>
      <c r="H156" s="84">
        <f t="shared" si="2"/>
        <v>9434370</v>
      </c>
    </row>
    <row r="157" spans="1:8">
      <c r="A157" s="20" t="s">
        <v>231</v>
      </c>
      <c r="B157" s="5" t="s">
        <v>13</v>
      </c>
      <c r="C157" s="5">
        <v>81108</v>
      </c>
      <c r="D157" s="4" t="s">
        <v>232</v>
      </c>
      <c r="E157" s="9">
        <v>9737130</v>
      </c>
      <c r="F157" s="84">
        <v>1033120</v>
      </c>
      <c r="G157" s="84">
        <v>0</v>
      </c>
      <c r="H157" s="84">
        <f t="shared" si="2"/>
        <v>10770250</v>
      </c>
    </row>
    <row r="158" spans="1:8">
      <c r="A158" s="20" t="s">
        <v>233</v>
      </c>
      <c r="B158" s="5" t="s">
        <v>13</v>
      </c>
      <c r="C158" s="5">
        <v>82101</v>
      </c>
      <c r="D158" s="4" t="s">
        <v>234</v>
      </c>
      <c r="E158" s="9">
        <v>18942550</v>
      </c>
      <c r="F158" s="84">
        <v>1771460</v>
      </c>
      <c r="G158" s="84">
        <v>0</v>
      </c>
      <c r="H158" s="84">
        <f t="shared" si="2"/>
        <v>20714010</v>
      </c>
    </row>
    <row r="159" spans="1:8">
      <c r="A159" s="20" t="s">
        <v>235</v>
      </c>
      <c r="B159" s="5" t="s">
        <v>13</v>
      </c>
      <c r="C159" s="5">
        <v>82100</v>
      </c>
      <c r="D159" s="4" t="s">
        <v>236</v>
      </c>
      <c r="E159" s="9">
        <v>21773989</v>
      </c>
      <c r="F159" s="84">
        <v>2522649</v>
      </c>
      <c r="G159" s="84">
        <v>0</v>
      </c>
      <c r="H159" s="84">
        <f t="shared" si="2"/>
        <v>24296638</v>
      </c>
    </row>
    <row r="160" spans="1:8">
      <c r="A160" s="20">
        <v>783890</v>
      </c>
      <c r="B160" s="5" t="s">
        <v>13</v>
      </c>
      <c r="C160" s="5"/>
      <c r="D160" s="4" t="s">
        <v>237</v>
      </c>
      <c r="E160" s="9">
        <v>0</v>
      </c>
      <c r="F160" s="84">
        <v>0</v>
      </c>
      <c r="G160" s="84">
        <v>0</v>
      </c>
      <c r="H160" s="84">
        <f t="shared" si="2"/>
        <v>0</v>
      </c>
    </row>
    <row r="161" spans="1:8">
      <c r="A161" s="20" t="s">
        <v>238</v>
      </c>
      <c r="B161" s="5" t="s">
        <v>13</v>
      </c>
      <c r="C161" s="5"/>
      <c r="D161" s="4" t="s">
        <v>239</v>
      </c>
      <c r="E161" s="9">
        <v>0</v>
      </c>
      <c r="F161" s="84">
        <v>0</v>
      </c>
      <c r="G161" s="84">
        <v>0</v>
      </c>
      <c r="H161" s="84">
        <f t="shared" si="2"/>
        <v>0</v>
      </c>
    </row>
    <row r="162" spans="1:8">
      <c r="A162" s="20" t="s">
        <v>240</v>
      </c>
      <c r="B162" s="5" t="s">
        <v>13</v>
      </c>
      <c r="C162" s="5"/>
      <c r="D162" s="4" t="s">
        <v>241</v>
      </c>
      <c r="E162" s="9">
        <v>0</v>
      </c>
      <c r="F162" s="84">
        <v>0</v>
      </c>
      <c r="G162" s="84">
        <v>0</v>
      </c>
      <c r="H162" s="84">
        <f t="shared" si="2"/>
        <v>0</v>
      </c>
    </row>
    <row r="163" spans="1:8">
      <c r="A163" s="20" t="s">
        <v>242</v>
      </c>
      <c r="B163" s="5" t="s">
        <v>13</v>
      </c>
      <c r="C163" s="5"/>
      <c r="D163" s="4" t="s">
        <v>243</v>
      </c>
      <c r="E163" s="9">
        <v>0</v>
      </c>
      <c r="F163" s="84">
        <v>0</v>
      </c>
      <c r="G163" s="84">
        <v>0</v>
      </c>
      <c r="H163" s="84">
        <f t="shared" si="2"/>
        <v>0</v>
      </c>
    </row>
    <row r="164" spans="1:8">
      <c r="A164" s="20" t="s">
        <v>244</v>
      </c>
      <c r="B164" s="5" t="s">
        <v>13</v>
      </c>
      <c r="C164" s="5"/>
      <c r="D164" s="4" t="s">
        <v>245</v>
      </c>
      <c r="E164" s="9">
        <v>0</v>
      </c>
      <c r="F164" s="84">
        <v>0</v>
      </c>
      <c r="G164" s="84">
        <v>0</v>
      </c>
      <c r="H164" s="84">
        <f t="shared" si="2"/>
        <v>0</v>
      </c>
    </row>
    <row r="165" spans="1:8">
      <c r="A165" s="20" t="s">
        <v>246</v>
      </c>
      <c r="B165" s="5" t="s">
        <v>13</v>
      </c>
      <c r="C165" s="5"/>
      <c r="D165" s="4" t="s">
        <v>247</v>
      </c>
      <c r="E165" s="9">
        <v>0</v>
      </c>
      <c r="F165" s="84">
        <v>0</v>
      </c>
      <c r="G165" s="84">
        <v>0</v>
      </c>
      <c r="H165" s="84">
        <f t="shared" si="2"/>
        <v>0</v>
      </c>
    </row>
    <row r="166" spans="1:8">
      <c r="A166" s="20" t="s">
        <v>248</v>
      </c>
      <c r="B166" s="5" t="s">
        <v>13</v>
      </c>
      <c r="C166" s="5"/>
      <c r="D166" s="4" t="s">
        <v>249</v>
      </c>
      <c r="E166" s="9">
        <v>0</v>
      </c>
      <c r="F166" s="84">
        <v>0</v>
      </c>
      <c r="G166" s="84">
        <v>0</v>
      </c>
      <c r="H166" s="84">
        <f t="shared" si="2"/>
        <v>0</v>
      </c>
    </row>
    <row r="167" spans="1:8">
      <c r="A167" s="20" t="s">
        <v>250</v>
      </c>
      <c r="B167" s="5" t="s">
        <v>13</v>
      </c>
      <c r="C167" s="5"/>
      <c r="D167" s="4" t="s">
        <v>251</v>
      </c>
      <c r="E167" s="9">
        <v>0</v>
      </c>
      <c r="F167" s="84">
        <v>0</v>
      </c>
      <c r="G167" s="84">
        <v>0</v>
      </c>
      <c r="H167" s="84">
        <f t="shared" si="2"/>
        <v>0</v>
      </c>
    </row>
    <row r="168" spans="1:8">
      <c r="A168" s="20" t="s">
        <v>252</v>
      </c>
      <c r="B168" s="5" t="s">
        <v>13</v>
      </c>
      <c r="C168" s="5">
        <v>82900</v>
      </c>
      <c r="D168" s="4" t="s">
        <v>253</v>
      </c>
      <c r="E168" s="9">
        <v>1758890</v>
      </c>
      <c r="F168" s="84">
        <v>112000</v>
      </c>
      <c r="G168" s="84">
        <v>0</v>
      </c>
      <c r="H168" s="84">
        <f t="shared" si="2"/>
        <v>1870890</v>
      </c>
    </row>
    <row r="169" spans="1:8">
      <c r="A169" s="20" t="s">
        <v>254</v>
      </c>
      <c r="B169" s="5" t="s">
        <v>13</v>
      </c>
      <c r="C169" s="5">
        <v>82900</v>
      </c>
      <c r="D169" s="4" t="s">
        <v>255</v>
      </c>
      <c r="E169" s="9">
        <v>0</v>
      </c>
      <c r="F169" s="84">
        <v>0</v>
      </c>
      <c r="G169" s="84">
        <v>0</v>
      </c>
      <c r="H169" s="84">
        <f t="shared" si="2"/>
        <v>0</v>
      </c>
    </row>
    <row r="170" spans="1:8">
      <c r="A170" s="20" t="s">
        <v>256</v>
      </c>
      <c r="B170" s="5" t="s">
        <v>13</v>
      </c>
      <c r="C170" s="5">
        <v>82900</v>
      </c>
      <c r="D170" s="4" t="s">
        <v>257</v>
      </c>
      <c r="E170" s="9">
        <v>0</v>
      </c>
      <c r="F170" s="84">
        <v>0</v>
      </c>
      <c r="G170" s="84">
        <v>0</v>
      </c>
      <c r="H170" s="84">
        <f t="shared" si="2"/>
        <v>0</v>
      </c>
    </row>
    <row r="171" spans="1:8">
      <c r="A171" s="20" t="s">
        <v>258</v>
      </c>
      <c r="B171" s="5" t="s">
        <v>13</v>
      </c>
      <c r="C171" s="5">
        <v>82900</v>
      </c>
      <c r="D171" s="4" t="s">
        <v>259</v>
      </c>
      <c r="E171" s="9">
        <v>0</v>
      </c>
      <c r="F171" s="84">
        <v>0</v>
      </c>
      <c r="G171" s="84">
        <v>0</v>
      </c>
      <c r="H171" s="84">
        <f t="shared" si="2"/>
        <v>0</v>
      </c>
    </row>
    <row r="172" spans="1:8">
      <c r="A172" s="20" t="s">
        <v>260</v>
      </c>
      <c r="B172" s="5" t="s">
        <v>13</v>
      </c>
      <c r="C172" s="5">
        <v>82900</v>
      </c>
      <c r="D172" s="4" t="s">
        <v>261</v>
      </c>
      <c r="E172" s="9">
        <v>198000</v>
      </c>
      <c r="F172" s="84">
        <v>0</v>
      </c>
      <c r="G172" s="84">
        <v>0</v>
      </c>
      <c r="H172" s="84">
        <f t="shared" si="2"/>
        <v>198000</v>
      </c>
    </row>
    <row r="173" spans="1:8">
      <c r="A173" s="20" t="s">
        <v>262</v>
      </c>
      <c r="B173" s="5" t="s">
        <v>13</v>
      </c>
      <c r="C173" s="5">
        <v>82900</v>
      </c>
      <c r="D173" s="4" t="s">
        <v>263</v>
      </c>
      <c r="E173" s="9">
        <v>1351240</v>
      </c>
      <c r="F173" s="84">
        <v>321000</v>
      </c>
      <c r="G173" s="84">
        <v>0</v>
      </c>
      <c r="H173" s="84">
        <f t="shared" si="2"/>
        <v>1672240</v>
      </c>
    </row>
    <row r="174" spans="1:8">
      <c r="A174" s="20" t="s">
        <v>264</v>
      </c>
      <c r="B174" s="5" t="s">
        <v>13</v>
      </c>
      <c r="C174" s="5">
        <v>82900</v>
      </c>
      <c r="D174" s="4" t="s">
        <v>265</v>
      </c>
      <c r="E174" s="9">
        <v>0</v>
      </c>
      <c r="F174" s="84">
        <v>0</v>
      </c>
      <c r="G174" s="84">
        <v>0</v>
      </c>
      <c r="H174" s="84">
        <f t="shared" si="2"/>
        <v>0</v>
      </c>
    </row>
    <row r="175" spans="1:8">
      <c r="A175" s="20" t="s">
        <v>266</v>
      </c>
      <c r="B175" s="5" t="s">
        <v>13</v>
      </c>
      <c r="C175" s="5">
        <v>82900</v>
      </c>
      <c r="D175" s="4" t="s">
        <v>267</v>
      </c>
      <c r="E175" s="9">
        <v>1440000</v>
      </c>
      <c r="F175" s="84">
        <v>160000</v>
      </c>
      <c r="G175" s="84">
        <v>0</v>
      </c>
      <c r="H175" s="84">
        <f t="shared" si="2"/>
        <v>1600000</v>
      </c>
    </row>
    <row r="176" spans="1:8">
      <c r="A176" s="20">
        <v>784620</v>
      </c>
      <c r="B176" s="5" t="s">
        <v>13</v>
      </c>
      <c r="C176" s="5">
        <v>82600</v>
      </c>
      <c r="D176" s="4" t="s">
        <v>268</v>
      </c>
      <c r="E176" s="9">
        <v>8000</v>
      </c>
      <c r="F176" s="84">
        <v>0</v>
      </c>
      <c r="G176" s="84">
        <v>0</v>
      </c>
      <c r="H176" s="84">
        <f t="shared" si="2"/>
        <v>8000</v>
      </c>
    </row>
    <row r="177" spans="1:8">
      <c r="A177" s="20" t="s">
        <v>269</v>
      </c>
      <c r="B177" s="5" t="s">
        <v>13</v>
      </c>
      <c r="C177" s="5"/>
      <c r="D177" s="4" t="s">
        <v>270</v>
      </c>
      <c r="E177" s="9">
        <v>0</v>
      </c>
      <c r="F177" s="84">
        <v>0</v>
      </c>
      <c r="G177" s="84">
        <v>0</v>
      </c>
      <c r="H177" s="84">
        <f t="shared" si="2"/>
        <v>0</v>
      </c>
    </row>
    <row r="178" spans="1:8">
      <c r="A178" s="20">
        <v>784710</v>
      </c>
      <c r="B178" s="5" t="s">
        <v>13</v>
      </c>
      <c r="C178" s="5"/>
      <c r="D178" s="4" t="s">
        <v>271</v>
      </c>
      <c r="E178" s="9">
        <v>0</v>
      </c>
      <c r="F178" s="84">
        <v>0</v>
      </c>
      <c r="G178" s="84">
        <v>0</v>
      </c>
      <c r="H178" s="84">
        <f t="shared" si="2"/>
        <v>0</v>
      </c>
    </row>
    <row r="179" spans="1:8">
      <c r="A179" s="20">
        <v>784720</v>
      </c>
      <c r="B179" s="5" t="s">
        <v>13</v>
      </c>
      <c r="C179" s="5"/>
      <c r="D179" s="4" t="s">
        <v>272</v>
      </c>
      <c r="E179" s="9">
        <v>0</v>
      </c>
      <c r="F179" s="84">
        <v>0</v>
      </c>
      <c r="G179" s="84">
        <v>0</v>
      </c>
      <c r="H179" s="84">
        <f t="shared" si="2"/>
        <v>0</v>
      </c>
    </row>
    <row r="180" spans="1:8">
      <c r="A180" s="20">
        <v>784730</v>
      </c>
      <c r="B180" s="5" t="s">
        <v>13</v>
      </c>
      <c r="C180" s="5"/>
      <c r="D180" s="4" t="s">
        <v>273</v>
      </c>
      <c r="E180" s="9">
        <v>0</v>
      </c>
      <c r="F180" s="84">
        <v>0</v>
      </c>
      <c r="G180" s="84">
        <v>0</v>
      </c>
      <c r="H180" s="84">
        <f t="shared" si="2"/>
        <v>0</v>
      </c>
    </row>
    <row r="181" spans="1:8">
      <c r="A181" s="20">
        <v>784740</v>
      </c>
      <c r="B181" s="5" t="s">
        <v>13</v>
      </c>
      <c r="C181" s="5"/>
      <c r="D181" s="4" t="s">
        <v>274</v>
      </c>
      <c r="E181" s="9">
        <v>0</v>
      </c>
      <c r="F181" s="84">
        <v>0</v>
      </c>
      <c r="G181" s="84">
        <v>0</v>
      </c>
      <c r="H181" s="84">
        <f t="shared" si="2"/>
        <v>0</v>
      </c>
    </row>
    <row r="182" spans="1:8">
      <c r="A182" s="20">
        <v>784810</v>
      </c>
      <c r="B182" s="5" t="s">
        <v>13</v>
      </c>
      <c r="C182" s="5"/>
      <c r="D182" s="4" t="s">
        <v>275</v>
      </c>
      <c r="E182" s="9">
        <v>0</v>
      </c>
      <c r="F182" s="84">
        <v>0</v>
      </c>
      <c r="G182" s="84">
        <v>0</v>
      </c>
      <c r="H182" s="84">
        <f t="shared" si="2"/>
        <v>0</v>
      </c>
    </row>
    <row r="183" spans="1:8">
      <c r="A183" s="20">
        <v>784910</v>
      </c>
      <c r="B183" s="5" t="s">
        <v>13</v>
      </c>
      <c r="C183" s="5"/>
      <c r="D183" s="4" t="s">
        <v>276</v>
      </c>
      <c r="E183" s="9">
        <v>0</v>
      </c>
      <c r="F183" s="84">
        <v>0</v>
      </c>
      <c r="G183" s="84">
        <v>0</v>
      </c>
      <c r="H183" s="84">
        <f t="shared" si="2"/>
        <v>0</v>
      </c>
    </row>
    <row r="184" spans="1:8">
      <c r="A184" s="20" t="s">
        <v>277</v>
      </c>
      <c r="B184" s="5" t="s">
        <v>13</v>
      </c>
      <c r="C184" s="5"/>
      <c r="D184" s="4" t="s">
        <v>278</v>
      </c>
      <c r="E184" s="9">
        <v>0</v>
      </c>
      <c r="F184" s="84">
        <v>0</v>
      </c>
      <c r="G184" s="84">
        <v>0</v>
      </c>
      <c r="H184" s="84">
        <f t="shared" si="2"/>
        <v>0</v>
      </c>
    </row>
    <row r="185" spans="1:8">
      <c r="A185" s="20" t="s">
        <v>279</v>
      </c>
      <c r="B185" s="5" t="s">
        <v>13</v>
      </c>
      <c r="C185" s="5"/>
      <c r="D185" s="4" t="s">
        <v>280</v>
      </c>
      <c r="E185" s="9">
        <v>0</v>
      </c>
      <c r="F185" s="84">
        <v>0</v>
      </c>
      <c r="G185" s="84">
        <v>0</v>
      </c>
      <c r="H185" s="84">
        <f t="shared" si="2"/>
        <v>0</v>
      </c>
    </row>
    <row r="186" spans="1:8">
      <c r="A186" s="20" t="s">
        <v>281</v>
      </c>
      <c r="B186" s="5" t="s">
        <v>13</v>
      </c>
      <c r="C186" s="5"/>
      <c r="D186" s="4" t="s">
        <v>282</v>
      </c>
      <c r="E186" s="9">
        <v>0</v>
      </c>
      <c r="F186" s="84">
        <v>0</v>
      </c>
      <c r="G186" s="84">
        <v>0</v>
      </c>
      <c r="H186" s="84">
        <f t="shared" si="2"/>
        <v>0</v>
      </c>
    </row>
    <row r="187" spans="1:8">
      <c r="A187" s="20" t="s">
        <v>283</v>
      </c>
      <c r="B187" s="5" t="s">
        <v>13</v>
      </c>
      <c r="C187" s="5">
        <v>82700</v>
      </c>
      <c r="D187" s="4" t="s">
        <v>284</v>
      </c>
      <c r="E187" s="9">
        <v>37000</v>
      </c>
      <c r="F187" s="83">
        <v>0</v>
      </c>
      <c r="G187" s="83">
        <v>0</v>
      </c>
      <c r="H187" s="83">
        <f t="shared" si="2"/>
        <v>37000</v>
      </c>
    </row>
    <row r="188" spans="1:8">
      <c r="A188" s="20" t="s">
        <v>285</v>
      </c>
      <c r="B188" s="5" t="s">
        <v>13</v>
      </c>
      <c r="C188" s="5">
        <v>82700</v>
      </c>
      <c r="D188" s="4" t="s">
        <v>286</v>
      </c>
      <c r="E188" s="9">
        <v>0</v>
      </c>
      <c r="F188" s="84">
        <v>0</v>
      </c>
      <c r="G188" s="84">
        <v>0</v>
      </c>
      <c r="H188" s="84">
        <f t="shared" si="2"/>
        <v>0</v>
      </c>
    </row>
    <row r="189" spans="1:8">
      <c r="A189" s="20" t="s">
        <v>287</v>
      </c>
      <c r="B189" s="5" t="s">
        <v>13</v>
      </c>
      <c r="C189" s="5">
        <v>82700</v>
      </c>
      <c r="D189" s="4" t="s">
        <v>288</v>
      </c>
      <c r="E189" s="9">
        <v>80500</v>
      </c>
      <c r="F189" s="84">
        <v>0</v>
      </c>
      <c r="G189" s="84">
        <v>0</v>
      </c>
      <c r="H189" s="84">
        <f t="shared" si="2"/>
        <v>80500</v>
      </c>
    </row>
    <row r="190" spans="1:8">
      <c r="A190" s="20" t="s">
        <v>289</v>
      </c>
      <c r="B190" s="5" t="s">
        <v>13</v>
      </c>
      <c r="C190" s="5">
        <v>82700</v>
      </c>
      <c r="D190" s="4" t="s">
        <v>290</v>
      </c>
      <c r="E190" s="9">
        <v>62500</v>
      </c>
      <c r="F190" s="84">
        <v>0</v>
      </c>
      <c r="G190" s="84">
        <v>0</v>
      </c>
      <c r="H190" s="84">
        <f t="shared" si="2"/>
        <v>62500</v>
      </c>
    </row>
    <row r="191" spans="1:8">
      <c r="A191" s="20" t="s">
        <v>291</v>
      </c>
      <c r="B191" s="5" t="s">
        <v>13</v>
      </c>
      <c r="C191" s="5">
        <v>82700</v>
      </c>
      <c r="D191" s="4" t="s">
        <v>292</v>
      </c>
      <c r="E191" s="9">
        <v>0</v>
      </c>
      <c r="F191" s="84">
        <v>0</v>
      </c>
      <c r="G191" s="84">
        <v>0</v>
      </c>
      <c r="H191" s="84">
        <f t="shared" si="2"/>
        <v>0</v>
      </c>
    </row>
    <row r="192" spans="1:8">
      <c r="A192" s="20" t="s">
        <v>293</v>
      </c>
      <c r="B192" s="5" t="s">
        <v>13</v>
      </c>
      <c r="C192" s="5">
        <v>82700</v>
      </c>
      <c r="D192" s="4" t="s">
        <v>294</v>
      </c>
      <c r="E192" s="9">
        <v>28000</v>
      </c>
      <c r="F192" s="84">
        <v>0</v>
      </c>
      <c r="G192" s="84">
        <v>0</v>
      </c>
      <c r="H192" s="84">
        <f t="shared" si="2"/>
        <v>28000</v>
      </c>
    </row>
    <row r="193" spans="1:8">
      <c r="A193" s="20" t="s">
        <v>295</v>
      </c>
      <c r="B193" s="5" t="s">
        <v>13</v>
      </c>
      <c r="C193" s="5">
        <v>83100</v>
      </c>
      <c r="D193" s="4" t="s">
        <v>296</v>
      </c>
      <c r="E193" s="9">
        <v>0</v>
      </c>
      <c r="F193" s="84">
        <v>0</v>
      </c>
      <c r="G193" s="84">
        <v>0</v>
      </c>
      <c r="H193" s="84">
        <f t="shared" si="2"/>
        <v>0</v>
      </c>
    </row>
    <row r="194" spans="1:8">
      <c r="A194" s="20" t="s">
        <v>297</v>
      </c>
      <c r="B194" s="5" t="s">
        <v>13</v>
      </c>
      <c r="C194" s="5">
        <v>83100</v>
      </c>
      <c r="D194" s="4" t="s">
        <v>298</v>
      </c>
      <c r="E194" s="9">
        <v>0</v>
      </c>
      <c r="F194" s="84">
        <v>0</v>
      </c>
      <c r="G194" s="84">
        <v>0</v>
      </c>
      <c r="H194" s="84">
        <f t="shared" si="2"/>
        <v>0</v>
      </c>
    </row>
    <row r="195" spans="1:8">
      <c r="A195" s="20" t="s">
        <v>299</v>
      </c>
      <c r="B195" s="5" t="s">
        <v>13</v>
      </c>
      <c r="C195" s="5">
        <v>83100</v>
      </c>
      <c r="D195" s="4" t="s">
        <v>300</v>
      </c>
      <c r="E195" s="9">
        <v>62656550</v>
      </c>
      <c r="F195" s="84">
        <v>5196200</v>
      </c>
      <c r="G195" s="84">
        <v>0</v>
      </c>
      <c r="H195" s="84">
        <f t="shared" si="2"/>
        <v>67852750</v>
      </c>
    </row>
    <row r="196" spans="1:8">
      <c r="A196" s="20" t="s">
        <v>301</v>
      </c>
      <c r="B196" s="5" t="s">
        <v>13</v>
      </c>
      <c r="C196" s="5">
        <v>83101</v>
      </c>
      <c r="D196" s="4" t="s">
        <v>302</v>
      </c>
      <c r="E196" s="9">
        <v>0</v>
      </c>
      <c r="F196" s="84">
        <v>0</v>
      </c>
      <c r="G196" s="84">
        <v>0</v>
      </c>
      <c r="H196" s="84">
        <f t="shared" si="2"/>
        <v>0</v>
      </c>
    </row>
    <row r="197" spans="1:8">
      <c r="A197" s="20" t="s">
        <v>303</v>
      </c>
      <c r="B197" s="5" t="s">
        <v>13</v>
      </c>
      <c r="C197" s="5">
        <v>83101</v>
      </c>
      <c r="D197" s="4" t="s">
        <v>304</v>
      </c>
      <c r="E197" s="9">
        <v>0</v>
      </c>
      <c r="F197" s="84">
        <v>0</v>
      </c>
      <c r="G197" s="84">
        <v>0</v>
      </c>
      <c r="H197" s="84">
        <f t="shared" si="2"/>
        <v>0</v>
      </c>
    </row>
    <row r="198" spans="1:8">
      <c r="A198" s="20" t="s">
        <v>305</v>
      </c>
      <c r="B198" s="5" t="s">
        <v>13</v>
      </c>
      <c r="C198" s="5">
        <v>83101</v>
      </c>
      <c r="D198" s="4" t="s">
        <v>306</v>
      </c>
      <c r="E198" s="9">
        <v>0</v>
      </c>
      <c r="F198" s="84">
        <v>0</v>
      </c>
      <c r="G198" s="84">
        <v>0</v>
      </c>
      <c r="H198" s="84">
        <f t="shared" si="2"/>
        <v>0</v>
      </c>
    </row>
    <row r="199" spans="1:8">
      <c r="A199" s="20" t="s">
        <v>307</v>
      </c>
      <c r="B199" s="5" t="s">
        <v>13</v>
      </c>
      <c r="C199" s="5">
        <v>83101</v>
      </c>
      <c r="D199" s="4" t="s">
        <v>308</v>
      </c>
      <c r="E199" s="9">
        <v>0</v>
      </c>
      <c r="F199" s="84">
        <v>0</v>
      </c>
      <c r="G199" s="84">
        <v>0</v>
      </c>
      <c r="H199" s="84">
        <f t="shared" si="2"/>
        <v>0</v>
      </c>
    </row>
    <row r="200" spans="1:8">
      <c r="A200" s="20" t="s">
        <v>309</v>
      </c>
      <c r="B200" s="5" t="s">
        <v>13</v>
      </c>
      <c r="C200" s="5">
        <v>83101</v>
      </c>
      <c r="D200" s="4" t="s">
        <v>310</v>
      </c>
      <c r="E200" s="9">
        <v>0</v>
      </c>
      <c r="F200" s="84">
        <v>0</v>
      </c>
      <c r="G200" s="84">
        <v>0</v>
      </c>
      <c r="H200" s="84">
        <f t="shared" si="2"/>
        <v>0</v>
      </c>
    </row>
    <row r="201" spans="1:8">
      <c r="A201" s="20" t="s">
        <v>311</v>
      </c>
      <c r="B201" s="5" t="s">
        <v>13</v>
      </c>
      <c r="C201" s="5">
        <v>83101</v>
      </c>
      <c r="D201" s="4" t="s">
        <v>312</v>
      </c>
      <c r="E201" s="9">
        <v>489000</v>
      </c>
      <c r="F201" s="84">
        <v>9000</v>
      </c>
      <c r="G201" s="84">
        <v>0</v>
      </c>
      <c r="H201" s="84">
        <f t="shared" si="2"/>
        <v>498000</v>
      </c>
    </row>
    <row r="202" spans="1:8">
      <c r="A202" s="20" t="s">
        <v>313</v>
      </c>
      <c r="B202" s="5" t="s">
        <v>13</v>
      </c>
      <c r="C202" s="5">
        <v>83101</v>
      </c>
      <c r="D202" s="4" t="s">
        <v>314</v>
      </c>
      <c r="E202" s="9">
        <v>0</v>
      </c>
      <c r="F202" s="84">
        <v>0</v>
      </c>
      <c r="G202" s="84">
        <v>0</v>
      </c>
      <c r="H202" s="84">
        <f t="shared" si="2"/>
        <v>0</v>
      </c>
    </row>
    <row r="203" spans="1:8">
      <c r="A203" s="20">
        <v>785120</v>
      </c>
      <c r="B203" s="5" t="s">
        <v>13</v>
      </c>
      <c r="C203" s="5"/>
      <c r="D203" s="4" t="s">
        <v>315</v>
      </c>
      <c r="E203" s="9">
        <v>0</v>
      </c>
      <c r="F203" s="84">
        <v>0</v>
      </c>
      <c r="G203" s="84">
        <v>0</v>
      </c>
      <c r="H203" s="84">
        <f t="shared" si="2"/>
        <v>0</v>
      </c>
    </row>
    <row r="204" spans="1:8">
      <c r="A204" s="20" t="s">
        <v>316</v>
      </c>
      <c r="B204" s="5" t="s">
        <v>13</v>
      </c>
      <c r="C204" s="5"/>
      <c r="D204" s="4" t="s">
        <v>317</v>
      </c>
      <c r="E204" s="9">
        <v>0</v>
      </c>
      <c r="F204" s="84">
        <v>0</v>
      </c>
      <c r="G204" s="84">
        <v>0</v>
      </c>
      <c r="H204" s="84">
        <f t="shared" si="2"/>
        <v>0</v>
      </c>
    </row>
    <row r="205" spans="1:8">
      <c r="A205" s="20">
        <v>785210</v>
      </c>
      <c r="B205" s="5" t="s">
        <v>13</v>
      </c>
      <c r="C205" s="5"/>
      <c r="D205" s="4" t="s">
        <v>318</v>
      </c>
      <c r="E205" s="9">
        <v>0</v>
      </c>
      <c r="F205" s="84">
        <v>0</v>
      </c>
      <c r="G205" s="84">
        <v>0</v>
      </c>
      <c r="H205" s="84">
        <f t="shared" ref="H205:H268" si="3">E205+F205-G205</f>
        <v>0</v>
      </c>
    </row>
    <row r="206" spans="1:8">
      <c r="A206" s="20">
        <v>785220</v>
      </c>
      <c r="B206" s="5" t="s">
        <v>13</v>
      </c>
      <c r="C206" s="5">
        <v>82001</v>
      </c>
      <c r="D206" s="4" t="s">
        <v>319</v>
      </c>
      <c r="E206" s="9">
        <v>5560000</v>
      </c>
      <c r="F206" s="84">
        <v>0</v>
      </c>
      <c r="G206" s="84">
        <v>0</v>
      </c>
      <c r="H206" s="84">
        <f t="shared" si="3"/>
        <v>5560000</v>
      </c>
    </row>
    <row r="207" spans="1:8">
      <c r="A207" s="20">
        <v>785340</v>
      </c>
      <c r="B207" s="5" t="s">
        <v>13</v>
      </c>
      <c r="C207" s="5"/>
      <c r="D207" s="4" t="s">
        <v>320</v>
      </c>
      <c r="E207" s="9">
        <v>0</v>
      </c>
      <c r="F207" s="84">
        <v>0</v>
      </c>
      <c r="G207" s="84">
        <v>0</v>
      </c>
      <c r="H207" s="84">
        <f t="shared" si="3"/>
        <v>0</v>
      </c>
    </row>
    <row r="208" spans="1:8">
      <c r="A208" s="20">
        <v>785390</v>
      </c>
      <c r="B208" s="5" t="s">
        <v>13</v>
      </c>
      <c r="C208" s="5"/>
      <c r="D208" s="4" t="s">
        <v>321</v>
      </c>
      <c r="E208" s="9">
        <v>0</v>
      </c>
      <c r="F208" s="84">
        <v>0</v>
      </c>
      <c r="G208" s="84">
        <v>0</v>
      </c>
      <c r="H208" s="84">
        <f t="shared" si="3"/>
        <v>0</v>
      </c>
    </row>
    <row r="209" spans="1:8">
      <c r="A209" s="20">
        <v>785510</v>
      </c>
      <c r="B209" s="5" t="s">
        <v>13</v>
      </c>
      <c r="C209" s="5"/>
      <c r="D209" s="4" t="s">
        <v>322</v>
      </c>
      <c r="E209" s="9">
        <v>0</v>
      </c>
      <c r="F209" s="84">
        <v>0</v>
      </c>
      <c r="G209" s="84">
        <v>0</v>
      </c>
      <c r="H209" s="84">
        <f t="shared" si="3"/>
        <v>0</v>
      </c>
    </row>
    <row r="210" spans="1:8">
      <c r="A210" s="20">
        <v>785610</v>
      </c>
      <c r="B210" s="5" t="s">
        <v>13</v>
      </c>
      <c r="C210" s="5"/>
      <c r="D210" s="4" t="s">
        <v>323</v>
      </c>
      <c r="E210" s="9">
        <v>0</v>
      </c>
      <c r="F210" s="84">
        <v>0</v>
      </c>
      <c r="G210" s="84">
        <v>0</v>
      </c>
      <c r="H210" s="84">
        <f t="shared" si="3"/>
        <v>0</v>
      </c>
    </row>
    <row r="211" spans="1:8">
      <c r="A211" s="20">
        <v>785640</v>
      </c>
      <c r="B211" s="5" t="s">
        <v>13</v>
      </c>
      <c r="C211" s="5"/>
      <c r="D211" s="4" t="s">
        <v>324</v>
      </c>
      <c r="E211" s="9">
        <v>0</v>
      </c>
      <c r="F211" s="84">
        <v>0</v>
      </c>
      <c r="G211" s="84">
        <v>0</v>
      </c>
      <c r="H211" s="84">
        <f t="shared" si="3"/>
        <v>0</v>
      </c>
    </row>
    <row r="212" spans="1:8">
      <c r="A212" s="20" t="s">
        <v>325</v>
      </c>
      <c r="B212" s="5" t="s">
        <v>13</v>
      </c>
      <c r="C212" s="5">
        <v>83701</v>
      </c>
      <c r="D212" s="4" t="s">
        <v>326</v>
      </c>
      <c r="E212" s="9">
        <v>9380</v>
      </c>
      <c r="F212" s="84">
        <v>0</v>
      </c>
      <c r="G212" s="84">
        <v>0</v>
      </c>
      <c r="H212" s="84">
        <f t="shared" si="3"/>
        <v>9380</v>
      </c>
    </row>
    <row r="213" spans="1:8">
      <c r="A213" s="20" t="s">
        <v>327</v>
      </c>
      <c r="B213" s="5" t="s">
        <v>13</v>
      </c>
      <c r="C213" s="5">
        <v>83701</v>
      </c>
      <c r="D213" s="4" t="s">
        <v>328</v>
      </c>
      <c r="E213" s="9">
        <v>0</v>
      </c>
      <c r="F213" s="84">
        <v>0</v>
      </c>
      <c r="G213" s="84">
        <v>0</v>
      </c>
      <c r="H213" s="84">
        <f t="shared" si="3"/>
        <v>0</v>
      </c>
    </row>
    <row r="214" spans="1:8">
      <c r="A214" s="20" t="s">
        <v>329</v>
      </c>
      <c r="B214" s="5" t="s">
        <v>13</v>
      </c>
      <c r="C214" s="5">
        <v>83701</v>
      </c>
      <c r="D214" s="4" t="s">
        <v>330</v>
      </c>
      <c r="E214" s="9">
        <v>0</v>
      </c>
      <c r="F214" s="84">
        <v>0</v>
      </c>
      <c r="G214" s="84">
        <v>0</v>
      </c>
      <c r="H214" s="84">
        <f t="shared" si="3"/>
        <v>0</v>
      </c>
    </row>
    <row r="215" spans="1:8">
      <c r="A215" s="20" t="s">
        <v>331</v>
      </c>
      <c r="B215" s="5" t="s">
        <v>13</v>
      </c>
      <c r="C215" s="5">
        <v>83701</v>
      </c>
      <c r="D215" s="4" t="s">
        <v>332</v>
      </c>
      <c r="E215" s="9">
        <v>0</v>
      </c>
      <c r="F215" s="84">
        <v>0</v>
      </c>
      <c r="G215" s="84">
        <v>0</v>
      </c>
      <c r="H215" s="84">
        <f t="shared" si="3"/>
        <v>0</v>
      </c>
    </row>
    <row r="216" spans="1:8">
      <c r="A216" s="20" t="s">
        <v>718</v>
      </c>
      <c r="B216" s="5" t="s">
        <v>13</v>
      </c>
      <c r="C216" s="5">
        <v>83701</v>
      </c>
      <c r="D216" s="4" t="s">
        <v>719</v>
      </c>
      <c r="E216" s="9">
        <v>0</v>
      </c>
      <c r="F216" s="84">
        <v>0</v>
      </c>
      <c r="G216" s="84">
        <v>0</v>
      </c>
      <c r="H216" s="84">
        <f t="shared" si="3"/>
        <v>0</v>
      </c>
    </row>
    <row r="217" spans="1:8">
      <c r="A217" s="20" t="s">
        <v>335</v>
      </c>
      <c r="B217" s="5" t="s">
        <v>13</v>
      </c>
      <c r="C217" s="5">
        <v>83701</v>
      </c>
      <c r="D217" s="4" t="s">
        <v>336</v>
      </c>
      <c r="E217" s="9">
        <v>0</v>
      </c>
      <c r="F217" s="84">
        <v>0</v>
      </c>
      <c r="G217" s="84">
        <v>0</v>
      </c>
      <c r="H217" s="84">
        <f t="shared" si="3"/>
        <v>0</v>
      </c>
    </row>
    <row r="218" spans="1:8">
      <c r="A218" s="20" t="s">
        <v>337</v>
      </c>
      <c r="B218" s="5" t="s">
        <v>13</v>
      </c>
      <c r="C218" s="5"/>
      <c r="D218" s="4" t="s">
        <v>338</v>
      </c>
      <c r="E218" s="9">
        <v>0</v>
      </c>
      <c r="F218" s="84">
        <v>0</v>
      </c>
      <c r="G218" s="84">
        <v>0</v>
      </c>
      <c r="H218" s="84">
        <f t="shared" si="3"/>
        <v>0</v>
      </c>
    </row>
    <row r="219" spans="1:8">
      <c r="A219" s="20" t="s">
        <v>333</v>
      </c>
      <c r="B219" s="5" t="s">
        <v>13</v>
      </c>
      <c r="C219" s="5">
        <v>83701</v>
      </c>
      <c r="D219" s="4" t="s">
        <v>334</v>
      </c>
      <c r="E219" s="9">
        <v>874880</v>
      </c>
      <c r="F219" s="84">
        <v>33000</v>
      </c>
      <c r="G219" s="84">
        <v>0</v>
      </c>
      <c r="H219" s="84">
        <f t="shared" si="3"/>
        <v>907880</v>
      </c>
    </row>
    <row r="220" spans="1:8">
      <c r="A220" s="20" t="s">
        <v>339</v>
      </c>
      <c r="B220" s="5" t="s">
        <v>13</v>
      </c>
      <c r="C220" s="5">
        <v>83701</v>
      </c>
      <c r="D220" s="4" t="s">
        <v>340</v>
      </c>
      <c r="E220" s="9">
        <v>0</v>
      </c>
      <c r="F220" s="84">
        <v>0</v>
      </c>
      <c r="G220" s="84">
        <v>0</v>
      </c>
      <c r="H220" s="84">
        <f t="shared" si="3"/>
        <v>0</v>
      </c>
    </row>
    <row r="221" spans="1:8">
      <c r="A221" s="20">
        <v>785820</v>
      </c>
      <c r="B221" s="5" t="s">
        <v>13</v>
      </c>
      <c r="C221" s="5"/>
      <c r="D221" s="4" t="s">
        <v>341</v>
      </c>
      <c r="E221" s="9">
        <v>0</v>
      </c>
      <c r="F221" s="84">
        <v>0</v>
      </c>
      <c r="G221" s="84">
        <v>0</v>
      </c>
      <c r="H221" s="84">
        <f t="shared" si="3"/>
        <v>0</v>
      </c>
    </row>
    <row r="222" spans="1:8">
      <c r="A222" s="20" t="s">
        <v>342</v>
      </c>
      <c r="B222" s="5" t="s">
        <v>13</v>
      </c>
      <c r="C222" s="5"/>
      <c r="D222" s="4" t="s">
        <v>343</v>
      </c>
      <c r="E222" s="9">
        <v>0</v>
      </c>
      <c r="F222" s="84">
        <v>0</v>
      </c>
      <c r="G222" s="84">
        <v>0</v>
      </c>
      <c r="H222" s="84">
        <f t="shared" si="3"/>
        <v>0</v>
      </c>
    </row>
    <row r="223" spans="1:8">
      <c r="A223" s="20" t="s">
        <v>344</v>
      </c>
      <c r="B223" s="5" t="s">
        <v>13</v>
      </c>
      <c r="C223" s="5"/>
      <c r="D223" s="4" t="s">
        <v>345</v>
      </c>
      <c r="E223" s="9">
        <v>0</v>
      </c>
      <c r="F223" s="84">
        <v>0</v>
      </c>
      <c r="G223" s="84">
        <v>0</v>
      </c>
      <c r="H223" s="84">
        <f t="shared" si="3"/>
        <v>0</v>
      </c>
    </row>
    <row r="224" spans="1:8">
      <c r="A224" s="20" t="s">
        <v>346</v>
      </c>
      <c r="B224" s="5" t="s">
        <v>13</v>
      </c>
      <c r="C224" s="5"/>
      <c r="D224" s="4" t="s">
        <v>347</v>
      </c>
      <c r="E224" s="9">
        <v>0</v>
      </c>
      <c r="F224" s="84">
        <v>0</v>
      </c>
      <c r="G224" s="84">
        <v>0</v>
      </c>
      <c r="H224" s="84">
        <f t="shared" si="3"/>
        <v>0</v>
      </c>
    </row>
    <row r="225" spans="1:8">
      <c r="A225" s="20" t="s">
        <v>348</v>
      </c>
      <c r="B225" s="5" t="s">
        <v>13</v>
      </c>
      <c r="C225" s="5"/>
      <c r="D225" s="4" t="s">
        <v>349</v>
      </c>
      <c r="E225" s="9">
        <v>0</v>
      </c>
      <c r="F225" s="84">
        <v>0</v>
      </c>
      <c r="G225" s="84">
        <v>0</v>
      </c>
      <c r="H225" s="84">
        <f t="shared" si="3"/>
        <v>0</v>
      </c>
    </row>
    <row r="226" spans="1:8">
      <c r="A226" s="20">
        <v>785910</v>
      </c>
      <c r="B226" s="5" t="s">
        <v>13</v>
      </c>
      <c r="C226" s="5"/>
      <c r="D226" s="4" t="s">
        <v>350</v>
      </c>
      <c r="E226" s="9">
        <v>0</v>
      </c>
      <c r="F226" s="84">
        <v>0</v>
      </c>
      <c r="G226" s="84">
        <v>0</v>
      </c>
      <c r="H226" s="84">
        <f t="shared" si="3"/>
        <v>0</v>
      </c>
    </row>
    <row r="227" spans="1:8">
      <c r="A227" s="20">
        <v>785920</v>
      </c>
      <c r="B227" s="5" t="s">
        <v>13</v>
      </c>
      <c r="C227" s="5"/>
      <c r="D227" s="4" t="s">
        <v>351</v>
      </c>
      <c r="E227" s="9">
        <v>0</v>
      </c>
      <c r="F227" s="84">
        <v>0</v>
      </c>
      <c r="G227" s="84">
        <v>0</v>
      </c>
      <c r="H227" s="84">
        <f t="shared" si="3"/>
        <v>0</v>
      </c>
    </row>
    <row r="228" spans="1:8">
      <c r="A228" s="20" t="s">
        <v>352</v>
      </c>
      <c r="B228" s="5" t="s">
        <v>13</v>
      </c>
      <c r="C228" s="5">
        <v>81501</v>
      </c>
      <c r="D228" s="4" t="s">
        <v>353</v>
      </c>
      <c r="E228" s="9">
        <v>0</v>
      </c>
      <c r="F228" s="84">
        <v>0</v>
      </c>
      <c r="G228" s="84">
        <v>0</v>
      </c>
      <c r="H228" s="84">
        <f t="shared" si="3"/>
        <v>0</v>
      </c>
    </row>
    <row r="229" spans="1:8">
      <c r="A229" s="20" t="s">
        <v>354</v>
      </c>
      <c r="B229" s="5" t="s">
        <v>13</v>
      </c>
      <c r="C229" s="5">
        <v>81501</v>
      </c>
      <c r="D229" s="4" t="s">
        <v>355</v>
      </c>
      <c r="E229" s="9">
        <v>0</v>
      </c>
      <c r="F229" s="84">
        <v>0</v>
      </c>
      <c r="G229" s="84">
        <v>0</v>
      </c>
      <c r="H229" s="84">
        <f t="shared" si="3"/>
        <v>0</v>
      </c>
    </row>
    <row r="230" spans="1:8">
      <c r="A230" s="20" t="s">
        <v>356</v>
      </c>
      <c r="B230" s="5" t="s">
        <v>13</v>
      </c>
      <c r="C230" s="5">
        <v>81501</v>
      </c>
      <c r="D230" s="4" t="s">
        <v>357</v>
      </c>
      <c r="E230" s="9">
        <v>0</v>
      </c>
      <c r="F230" s="84">
        <v>0</v>
      </c>
      <c r="G230" s="84">
        <v>0</v>
      </c>
      <c r="H230" s="84">
        <f t="shared" si="3"/>
        <v>0</v>
      </c>
    </row>
    <row r="231" spans="1:8">
      <c r="A231" s="20" t="s">
        <v>358</v>
      </c>
      <c r="B231" s="5" t="s">
        <v>13</v>
      </c>
      <c r="C231" s="5">
        <v>81501</v>
      </c>
      <c r="D231" s="4" t="s">
        <v>359</v>
      </c>
      <c r="E231" s="9">
        <v>0</v>
      </c>
      <c r="F231" s="84">
        <v>0</v>
      </c>
      <c r="G231" s="84">
        <v>0</v>
      </c>
      <c r="H231" s="84">
        <f t="shared" si="3"/>
        <v>0</v>
      </c>
    </row>
    <row r="232" spans="1:8">
      <c r="A232" s="20" t="s">
        <v>360</v>
      </c>
      <c r="B232" s="5" t="s">
        <v>13</v>
      </c>
      <c r="C232" s="5">
        <v>81501</v>
      </c>
      <c r="D232" s="4" t="s">
        <v>361</v>
      </c>
      <c r="E232" s="9">
        <v>0</v>
      </c>
      <c r="F232" s="84">
        <v>0</v>
      </c>
      <c r="G232" s="84">
        <v>0</v>
      </c>
      <c r="H232" s="84">
        <f t="shared" si="3"/>
        <v>0</v>
      </c>
    </row>
    <row r="233" spans="1:8">
      <c r="A233" s="20" t="s">
        <v>362</v>
      </c>
      <c r="B233" s="5" t="s">
        <v>13</v>
      </c>
      <c r="C233" s="5">
        <v>81501</v>
      </c>
      <c r="D233" s="4" t="s">
        <v>363</v>
      </c>
      <c r="E233" s="9">
        <v>1621254</v>
      </c>
      <c r="F233" s="84">
        <v>230000</v>
      </c>
      <c r="G233" s="84">
        <v>0</v>
      </c>
      <c r="H233" s="84">
        <f t="shared" si="3"/>
        <v>1851254</v>
      </c>
    </row>
    <row r="234" spans="1:8">
      <c r="A234" s="20" t="s">
        <v>364</v>
      </c>
      <c r="B234" s="5" t="s">
        <v>13</v>
      </c>
      <c r="C234" s="5">
        <v>81501</v>
      </c>
      <c r="D234" s="4" t="s">
        <v>365</v>
      </c>
      <c r="E234" s="9">
        <v>0</v>
      </c>
      <c r="F234" s="84">
        <v>0</v>
      </c>
      <c r="G234" s="84">
        <v>0</v>
      </c>
      <c r="H234" s="84">
        <f t="shared" si="3"/>
        <v>0</v>
      </c>
    </row>
    <row r="235" spans="1:8">
      <c r="A235" s="20" t="s">
        <v>366</v>
      </c>
      <c r="B235" s="5" t="s">
        <v>13</v>
      </c>
      <c r="C235" s="5">
        <v>81400</v>
      </c>
      <c r="D235" s="4" t="s">
        <v>367</v>
      </c>
      <c r="E235" s="9">
        <v>274500</v>
      </c>
      <c r="F235" s="84">
        <v>30500</v>
      </c>
      <c r="G235" s="84">
        <v>0</v>
      </c>
      <c r="H235" s="84">
        <f t="shared" si="3"/>
        <v>305000</v>
      </c>
    </row>
    <row r="236" spans="1:8">
      <c r="A236" s="20" t="s">
        <v>368</v>
      </c>
      <c r="B236" s="5" t="s">
        <v>13</v>
      </c>
      <c r="C236" s="5"/>
      <c r="D236" s="4" t="s">
        <v>369</v>
      </c>
      <c r="E236" s="9">
        <v>0</v>
      </c>
      <c r="F236" s="84">
        <v>0</v>
      </c>
      <c r="G236" s="84">
        <v>0</v>
      </c>
      <c r="H236" s="84">
        <f t="shared" si="3"/>
        <v>0</v>
      </c>
    </row>
    <row r="237" spans="1:8">
      <c r="A237" s="20" t="s">
        <v>370</v>
      </c>
      <c r="B237" s="5" t="s">
        <v>13</v>
      </c>
      <c r="C237" s="5">
        <v>81402</v>
      </c>
      <c r="D237" s="4" t="s">
        <v>371</v>
      </c>
      <c r="E237" s="9">
        <v>1265088</v>
      </c>
      <c r="F237" s="84">
        <v>105424</v>
      </c>
      <c r="G237" s="84">
        <v>0</v>
      </c>
      <c r="H237" s="84">
        <f t="shared" si="3"/>
        <v>1370512</v>
      </c>
    </row>
    <row r="238" spans="1:8">
      <c r="A238" s="20" t="s">
        <v>372</v>
      </c>
      <c r="B238" s="5" t="s">
        <v>13</v>
      </c>
      <c r="C238" s="5">
        <v>81402</v>
      </c>
      <c r="D238" s="4" t="s">
        <v>373</v>
      </c>
      <c r="E238" s="9">
        <v>0</v>
      </c>
      <c r="F238" s="84">
        <v>0</v>
      </c>
      <c r="G238" s="84">
        <v>0</v>
      </c>
      <c r="H238" s="84">
        <f t="shared" si="3"/>
        <v>0</v>
      </c>
    </row>
    <row r="239" spans="1:8">
      <c r="A239" s="20" t="s">
        <v>374</v>
      </c>
      <c r="B239" s="5" t="s">
        <v>13</v>
      </c>
      <c r="C239" s="5">
        <v>81402</v>
      </c>
      <c r="D239" s="4" t="s">
        <v>375</v>
      </c>
      <c r="E239" s="9">
        <v>0</v>
      </c>
      <c r="F239" s="84">
        <v>0</v>
      </c>
      <c r="G239" s="84">
        <v>0</v>
      </c>
      <c r="H239" s="84">
        <f t="shared" si="3"/>
        <v>0</v>
      </c>
    </row>
    <row r="240" spans="1:8">
      <c r="A240" s="20" t="s">
        <v>376</v>
      </c>
      <c r="B240" s="5" t="s">
        <v>13</v>
      </c>
      <c r="C240" s="5">
        <v>81402</v>
      </c>
      <c r="D240" s="4" t="s">
        <v>377</v>
      </c>
      <c r="E240" s="9">
        <v>519410</v>
      </c>
      <c r="F240" s="84">
        <v>35490</v>
      </c>
      <c r="G240" s="84">
        <v>0</v>
      </c>
      <c r="H240" s="84">
        <f t="shared" si="3"/>
        <v>554900</v>
      </c>
    </row>
    <row r="241" spans="1:8">
      <c r="A241" s="20" t="s">
        <v>378</v>
      </c>
      <c r="B241" s="5" t="s">
        <v>13</v>
      </c>
      <c r="C241" s="5">
        <v>81402</v>
      </c>
      <c r="D241" s="4" t="s">
        <v>379</v>
      </c>
      <c r="E241" s="9">
        <v>474408</v>
      </c>
      <c r="F241" s="84">
        <v>52712</v>
      </c>
      <c r="G241" s="84">
        <v>0</v>
      </c>
      <c r="H241" s="84">
        <f t="shared" si="3"/>
        <v>527120</v>
      </c>
    </row>
    <row r="242" spans="1:8">
      <c r="A242" s="20" t="s">
        <v>380</v>
      </c>
      <c r="B242" s="5" t="s">
        <v>13</v>
      </c>
      <c r="C242" s="5">
        <v>81402</v>
      </c>
      <c r="D242" s="4" t="s">
        <v>381</v>
      </c>
      <c r="E242" s="9">
        <v>684592</v>
      </c>
      <c r="F242" s="84">
        <v>52712</v>
      </c>
      <c r="G242" s="84">
        <v>0</v>
      </c>
      <c r="H242" s="84">
        <f t="shared" si="3"/>
        <v>737304</v>
      </c>
    </row>
    <row r="243" spans="1:8">
      <c r="A243" s="20" t="s">
        <v>382</v>
      </c>
      <c r="B243" s="5" t="s">
        <v>13</v>
      </c>
      <c r="C243" s="5">
        <v>81402</v>
      </c>
      <c r="D243" s="4" t="s">
        <v>383</v>
      </c>
      <c r="E243" s="9">
        <v>400295</v>
      </c>
      <c r="F243" s="84">
        <v>50037</v>
      </c>
      <c r="G243" s="84">
        <v>0</v>
      </c>
      <c r="H243" s="84">
        <f t="shared" si="3"/>
        <v>450332</v>
      </c>
    </row>
    <row r="244" spans="1:8">
      <c r="A244" s="20" t="s">
        <v>384</v>
      </c>
      <c r="B244" s="5" t="s">
        <v>13</v>
      </c>
      <c r="C244" s="5">
        <v>81402</v>
      </c>
      <c r="D244" s="4" t="s">
        <v>385</v>
      </c>
      <c r="E244" s="9">
        <v>1289923</v>
      </c>
      <c r="F244" s="84">
        <v>158136</v>
      </c>
      <c r="G244" s="84">
        <v>0</v>
      </c>
      <c r="H244" s="84">
        <f t="shared" si="3"/>
        <v>1448059</v>
      </c>
    </row>
    <row r="245" spans="1:8">
      <c r="A245" s="20" t="s">
        <v>386</v>
      </c>
      <c r="B245" s="5" t="s">
        <v>13</v>
      </c>
      <c r="C245" s="5">
        <v>81403</v>
      </c>
      <c r="D245" s="4" t="s">
        <v>387</v>
      </c>
      <c r="E245" s="9">
        <v>5100</v>
      </c>
      <c r="F245" s="84">
        <v>0</v>
      </c>
      <c r="G245" s="84">
        <v>0</v>
      </c>
      <c r="H245" s="84">
        <f t="shared" si="3"/>
        <v>5100</v>
      </c>
    </row>
    <row r="246" spans="1:8">
      <c r="A246" s="20" t="s">
        <v>388</v>
      </c>
      <c r="B246" s="5" t="s">
        <v>13</v>
      </c>
      <c r="C246" s="5">
        <v>81403</v>
      </c>
      <c r="D246" s="4" t="s">
        <v>389</v>
      </c>
      <c r="E246" s="9">
        <v>0</v>
      </c>
      <c r="F246" s="84">
        <v>0</v>
      </c>
      <c r="G246" s="84">
        <v>0</v>
      </c>
      <c r="H246" s="84">
        <f t="shared" si="3"/>
        <v>0</v>
      </c>
    </row>
    <row r="247" spans="1:8">
      <c r="A247" s="20" t="s">
        <v>390</v>
      </c>
      <c r="B247" s="5" t="s">
        <v>13</v>
      </c>
      <c r="C247" s="5">
        <v>81403</v>
      </c>
      <c r="D247" s="4" t="s">
        <v>391</v>
      </c>
      <c r="E247" s="9">
        <v>0</v>
      </c>
      <c r="F247" s="84">
        <v>0</v>
      </c>
      <c r="G247" s="84">
        <v>0</v>
      </c>
      <c r="H247" s="84">
        <f t="shared" si="3"/>
        <v>0</v>
      </c>
    </row>
    <row r="248" spans="1:8">
      <c r="A248" s="20" t="s">
        <v>392</v>
      </c>
      <c r="B248" s="5" t="s">
        <v>13</v>
      </c>
      <c r="C248" s="5">
        <v>81403</v>
      </c>
      <c r="D248" s="4" t="s">
        <v>393</v>
      </c>
      <c r="E248" s="9">
        <v>0</v>
      </c>
      <c r="F248" s="84">
        <v>0</v>
      </c>
      <c r="G248" s="84">
        <v>0</v>
      </c>
      <c r="H248" s="84">
        <f t="shared" si="3"/>
        <v>0</v>
      </c>
    </row>
    <row r="249" spans="1:8">
      <c r="A249" s="20" t="s">
        <v>394</v>
      </c>
      <c r="B249" s="5" t="s">
        <v>13</v>
      </c>
      <c r="C249" s="5">
        <v>81403</v>
      </c>
      <c r="D249" s="4" t="s">
        <v>395</v>
      </c>
      <c r="E249" s="9">
        <v>23400</v>
      </c>
      <c r="F249" s="84">
        <v>0</v>
      </c>
      <c r="G249" s="84">
        <v>0</v>
      </c>
      <c r="H249" s="84">
        <f t="shared" si="3"/>
        <v>23400</v>
      </c>
    </row>
    <row r="250" spans="1:8">
      <c r="A250" s="20" t="s">
        <v>396</v>
      </c>
      <c r="B250" s="5" t="s">
        <v>13</v>
      </c>
      <c r="C250" s="5">
        <v>81403</v>
      </c>
      <c r="D250" s="4" t="s">
        <v>397</v>
      </c>
      <c r="E250" s="9">
        <v>1273444</v>
      </c>
      <c r="F250" s="84">
        <v>-1273444</v>
      </c>
      <c r="G250" s="84">
        <v>0</v>
      </c>
      <c r="H250" s="84">
        <f t="shared" si="3"/>
        <v>0</v>
      </c>
    </row>
    <row r="251" spans="1:8">
      <c r="A251" s="20" t="s">
        <v>398</v>
      </c>
      <c r="B251" s="5" t="s">
        <v>13</v>
      </c>
      <c r="C251" s="5">
        <v>81403</v>
      </c>
      <c r="D251" s="4" t="s">
        <v>399</v>
      </c>
      <c r="E251" s="9">
        <v>0</v>
      </c>
      <c r="F251" s="84">
        <v>0</v>
      </c>
      <c r="G251" s="84">
        <v>0</v>
      </c>
      <c r="H251" s="84">
        <f t="shared" si="3"/>
        <v>0</v>
      </c>
    </row>
    <row r="252" spans="1:8">
      <c r="A252" s="20" t="s">
        <v>400</v>
      </c>
      <c r="B252" s="5" t="s">
        <v>13</v>
      </c>
      <c r="C252" s="5">
        <v>81403</v>
      </c>
      <c r="D252" s="4" t="s">
        <v>401</v>
      </c>
      <c r="E252" s="9">
        <v>0</v>
      </c>
      <c r="F252" s="84">
        <v>0</v>
      </c>
      <c r="G252" s="84">
        <v>0</v>
      </c>
      <c r="H252" s="84">
        <f t="shared" si="3"/>
        <v>0</v>
      </c>
    </row>
    <row r="253" spans="1:8">
      <c r="A253" s="20" t="s">
        <v>402</v>
      </c>
      <c r="B253" s="5" t="s">
        <v>13</v>
      </c>
      <c r="C253" s="5"/>
      <c r="D253" s="4" t="s">
        <v>403</v>
      </c>
      <c r="E253" s="9">
        <v>0</v>
      </c>
      <c r="F253" s="84">
        <v>0</v>
      </c>
      <c r="G253" s="84">
        <v>0</v>
      </c>
      <c r="H253" s="84">
        <f t="shared" si="3"/>
        <v>0</v>
      </c>
    </row>
    <row r="254" spans="1:8">
      <c r="A254" s="20" t="s">
        <v>404</v>
      </c>
      <c r="B254" s="5" t="s">
        <v>13</v>
      </c>
      <c r="C254" s="5"/>
      <c r="D254" s="4" t="s">
        <v>405</v>
      </c>
      <c r="E254" s="9">
        <v>0</v>
      </c>
      <c r="F254" s="84">
        <v>0</v>
      </c>
      <c r="G254" s="84">
        <v>0</v>
      </c>
      <c r="H254" s="84">
        <f t="shared" si="3"/>
        <v>0</v>
      </c>
    </row>
    <row r="255" spans="1:8">
      <c r="A255" s="20">
        <v>786110</v>
      </c>
      <c r="B255" s="5" t="s">
        <v>13</v>
      </c>
      <c r="C255" s="5"/>
      <c r="D255" s="4" t="s">
        <v>406</v>
      </c>
      <c r="E255" s="9">
        <v>0</v>
      </c>
      <c r="F255" s="84">
        <v>0</v>
      </c>
      <c r="G255" s="84">
        <v>0</v>
      </c>
      <c r="H255" s="84">
        <f t="shared" si="3"/>
        <v>0</v>
      </c>
    </row>
    <row r="256" spans="1:8">
      <c r="A256" s="20">
        <v>786120</v>
      </c>
      <c r="B256" s="5" t="s">
        <v>13</v>
      </c>
      <c r="C256" s="5"/>
      <c r="D256" s="4" t="s">
        <v>407</v>
      </c>
      <c r="E256" s="9">
        <v>0</v>
      </c>
      <c r="F256" s="84">
        <v>0</v>
      </c>
      <c r="G256" s="84">
        <v>0</v>
      </c>
      <c r="H256" s="84">
        <f t="shared" si="3"/>
        <v>0</v>
      </c>
    </row>
    <row r="257" spans="1:8">
      <c r="A257" s="20">
        <v>786130</v>
      </c>
      <c r="B257" s="5" t="s">
        <v>13</v>
      </c>
      <c r="C257" s="5"/>
      <c r="D257" s="4" t="s">
        <v>408</v>
      </c>
      <c r="E257" s="9">
        <v>0</v>
      </c>
      <c r="F257" s="84">
        <v>0</v>
      </c>
      <c r="G257" s="84">
        <v>0</v>
      </c>
      <c r="H257" s="84">
        <f t="shared" si="3"/>
        <v>0</v>
      </c>
    </row>
    <row r="258" spans="1:8">
      <c r="A258" s="20">
        <v>786150</v>
      </c>
      <c r="B258" s="5" t="s">
        <v>13</v>
      </c>
      <c r="C258" s="5"/>
      <c r="D258" s="4" t="s">
        <v>409</v>
      </c>
      <c r="E258" s="9">
        <v>0</v>
      </c>
      <c r="F258" s="84">
        <v>0</v>
      </c>
      <c r="G258" s="84">
        <v>0</v>
      </c>
      <c r="H258" s="84">
        <f t="shared" si="3"/>
        <v>0</v>
      </c>
    </row>
    <row r="259" spans="1:8">
      <c r="A259" s="20">
        <v>786160</v>
      </c>
      <c r="B259" s="5" t="s">
        <v>13</v>
      </c>
      <c r="C259" s="5"/>
      <c r="D259" s="4" t="s">
        <v>410</v>
      </c>
      <c r="E259" s="9">
        <v>0</v>
      </c>
      <c r="F259" s="84">
        <v>0</v>
      </c>
      <c r="G259" s="84">
        <v>0</v>
      </c>
      <c r="H259" s="84">
        <f t="shared" si="3"/>
        <v>0</v>
      </c>
    </row>
    <row r="260" spans="1:8">
      <c r="A260" s="20" t="s">
        <v>411</v>
      </c>
      <c r="B260" s="5" t="s">
        <v>13</v>
      </c>
      <c r="C260" s="5"/>
      <c r="D260" s="4" t="s">
        <v>412</v>
      </c>
      <c r="E260" s="9">
        <v>0</v>
      </c>
      <c r="F260" s="84">
        <v>0</v>
      </c>
      <c r="G260" s="84">
        <v>0</v>
      </c>
      <c r="H260" s="84">
        <f t="shared" si="3"/>
        <v>0</v>
      </c>
    </row>
    <row r="261" spans="1:8">
      <c r="A261" s="20" t="s">
        <v>413</v>
      </c>
      <c r="B261" s="5" t="s">
        <v>13</v>
      </c>
      <c r="C261" s="5">
        <v>81204</v>
      </c>
      <c r="D261" s="4" t="s">
        <v>414</v>
      </c>
      <c r="E261" s="9">
        <v>1289640</v>
      </c>
      <c r="F261" s="84">
        <v>7600</v>
      </c>
      <c r="G261" s="84">
        <v>0</v>
      </c>
      <c r="H261" s="84">
        <f t="shared" si="3"/>
        <v>1297240</v>
      </c>
    </row>
    <row r="262" spans="1:8">
      <c r="A262" s="20" t="s">
        <v>415</v>
      </c>
      <c r="B262" s="5" t="s">
        <v>13</v>
      </c>
      <c r="C262" s="5">
        <v>81204</v>
      </c>
      <c r="D262" s="4" t="s">
        <v>416</v>
      </c>
      <c r="E262" s="9">
        <v>0</v>
      </c>
      <c r="F262" s="84">
        <v>0</v>
      </c>
      <c r="G262" s="84">
        <v>0</v>
      </c>
      <c r="H262" s="84">
        <f t="shared" si="3"/>
        <v>0</v>
      </c>
    </row>
    <row r="263" spans="1:8">
      <c r="A263" s="20" t="s">
        <v>417</v>
      </c>
      <c r="B263" s="5" t="s">
        <v>13</v>
      </c>
      <c r="C263" s="5">
        <v>81204</v>
      </c>
      <c r="D263" s="4" t="s">
        <v>418</v>
      </c>
      <c r="E263" s="9">
        <v>0</v>
      </c>
      <c r="F263" s="84">
        <v>0</v>
      </c>
      <c r="G263" s="84">
        <v>0</v>
      </c>
      <c r="H263" s="84">
        <f t="shared" si="3"/>
        <v>0</v>
      </c>
    </row>
    <row r="264" spans="1:8">
      <c r="A264" s="20" t="s">
        <v>419</v>
      </c>
      <c r="B264" s="5" t="s">
        <v>13</v>
      </c>
      <c r="C264" s="5">
        <v>81204</v>
      </c>
      <c r="D264" s="4" t="s">
        <v>420</v>
      </c>
      <c r="E264" s="9">
        <v>232000</v>
      </c>
      <c r="F264" s="84">
        <v>0</v>
      </c>
      <c r="G264" s="84">
        <v>0</v>
      </c>
      <c r="H264" s="84">
        <f t="shared" si="3"/>
        <v>232000</v>
      </c>
    </row>
    <row r="265" spans="1:8">
      <c r="A265" s="20" t="s">
        <v>421</v>
      </c>
      <c r="B265" s="5" t="s">
        <v>13</v>
      </c>
      <c r="C265" s="5">
        <v>81204</v>
      </c>
      <c r="D265" s="4" t="s">
        <v>422</v>
      </c>
      <c r="E265" s="9">
        <v>319700</v>
      </c>
      <c r="F265" s="84">
        <v>24300</v>
      </c>
      <c r="G265" s="84">
        <v>0</v>
      </c>
      <c r="H265" s="84">
        <f t="shared" si="3"/>
        <v>344000</v>
      </c>
    </row>
    <row r="266" spans="1:8">
      <c r="A266" s="20" t="s">
        <v>423</v>
      </c>
      <c r="B266" s="5" t="s">
        <v>13</v>
      </c>
      <c r="C266" s="5">
        <v>81204</v>
      </c>
      <c r="D266" s="4" t="s">
        <v>424</v>
      </c>
      <c r="E266" s="9">
        <v>536300</v>
      </c>
      <c r="F266" s="84">
        <v>0</v>
      </c>
      <c r="G266" s="84">
        <v>0</v>
      </c>
      <c r="H266" s="84">
        <f t="shared" si="3"/>
        <v>536300</v>
      </c>
    </row>
    <row r="267" spans="1:8">
      <c r="A267" s="20" t="s">
        <v>425</v>
      </c>
      <c r="B267" s="5" t="s">
        <v>13</v>
      </c>
      <c r="C267" s="5">
        <v>81204</v>
      </c>
      <c r="D267" s="4" t="s">
        <v>426</v>
      </c>
      <c r="E267" s="9">
        <v>0</v>
      </c>
      <c r="F267" s="84">
        <v>0</v>
      </c>
      <c r="G267" s="84">
        <v>0</v>
      </c>
      <c r="H267" s="84">
        <f t="shared" si="3"/>
        <v>0</v>
      </c>
    </row>
    <row r="268" spans="1:8">
      <c r="A268" s="20" t="s">
        <v>427</v>
      </c>
      <c r="B268" s="5" t="s">
        <v>13</v>
      </c>
      <c r="C268" s="5">
        <v>81204</v>
      </c>
      <c r="D268" s="4" t="s">
        <v>428</v>
      </c>
      <c r="E268" s="9">
        <v>2241870</v>
      </c>
      <c r="F268" s="84">
        <v>31300</v>
      </c>
      <c r="G268" s="84">
        <v>0</v>
      </c>
      <c r="H268" s="84">
        <f t="shared" si="3"/>
        <v>2273170</v>
      </c>
    </row>
    <row r="269" spans="1:8">
      <c r="A269" s="20" t="s">
        <v>429</v>
      </c>
      <c r="B269" s="5" t="s">
        <v>13</v>
      </c>
      <c r="C269" s="5">
        <v>81205</v>
      </c>
      <c r="D269" s="4" t="s">
        <v>430</v>
      </c>
      <c r="E269" s="9">
        <v>2570610</v>
      </c>
      <c r="F269" s="84">
        <v>6500</v>
      </c>
      <c r="G269" s="84">
        <v>0</v>
      </c>
      <c r="H269" s="84">
        <f t="shared" ref="H269:H333" si="4">E269+F269-G269</f>
        <v>2577110</v>
      </c>
    </row>
    <row r="270" spans="1:8">
      <c r="A270" s="20" t="s">
        <v>431</v>
      </c>
      <c r="B270" s="5" t="s">
        <v>13</v>
      </c>
      <c r="C270" s="5">
        <v>81205</v>
      </c>
      <c r="D270" s="4" t="s">
        <v>432</v>
      </c>
      <c r="E270" s="9">
        <v>0</v>
      </c>
      <c r="F270" s="84">
        <v>0</v>
      </c>
      <c r="G270" s="84">
        <v>0</v>
      </c>
      <c r="H270" s="84">
        <f t="shared" si="4"/>
        <v>0</v>
      </c>
    </row>
    <row r="271" spans="1:8">
      <c r="A271" s="20" t="s">
        <v>433</v>
      </c>
      <c r="B271" s="5" t="s">
        <v>13</v>
      </c>
      <c r="C271" s="5">
        <v>81205</v>
      </c>
      <c r="D271" s="4" t="s">
        <v>434</v>
      </c>
      <c r="E271" s="9">
        <v>0</v>
      </c>
      <c r="F271" s="84">
        <v>0</v>
      </c>
      <c r="G271" s="84">
        <v>0</v>
      </c>
      <c r="H271" s="84">
        <f t="shared" si="4"/>
        <v>0</v>
      </c>
    </row>
    <row r="272" spans="1:8">
      <c r="A272" s="20" t="s">
        <v>435</v>
      </c>
      <c r="B272" s="5" t="s">
        <v>13</v>
      </c>
      <c r="C272" s="5">
        <v>81205</v>
      </c>
      <c r="D272" s="4" t="s">
        <v>436</v>
      </c>
      <c r="E272" s="9">
        <v>0</v>
      </c>
      <c r="F272" s="84">
        <v>0</v>
      </c>
      <c r="G272" s="84">
        <v>0</v>
      </c>
      <c r="H272" s="84">
        <f t="shared" si="4"/>
        <v>0</v>
      </c>
    </row>
    <row r="273" spans="1:8">
      <c r="A273" s="20" t="s">
        <v>437</v>
      </c>
      <c r="B273" s="5" t="s">
        <v>13</v>
      </c>
      <c r="C273" s="5">
        <v>81205</v>
      </c>
      <c r="D273" s="4" t="s">
        <v>438</v>
      </c>
      <c r="E273" s="9">
        <v>1001430</v>
      </c>
      <c r="F273" s="84">
        <v>3800</v>
      </c>
      <c r="G273" s="84">
        <v>0</v>
      </c>
      <c r="H273" s="84">
        <f t="shared" si="4"/>
        <v>1005230</v>
      </c>
    </row>
    <row r="274" spans="1:8">
      <c r="A274" s="20" t="s">
        <v>439</v>
      </c>
      <c r="B274" s="5" t="s">
        <v>13</v>
      </c>
      <c r="C274" s="5">
        <v>81205</v>
      </c>
      <c r="D274" s="4" t="s">
        <v>440</v>
      </c>
      <c r="E274" s="9">
        <v>523250</v>
      </c>
      <c r="F274" s="84">
        <v>110600</v>
      </c>
      <c r="G274" s="84">
        <v>0</v>
      </c>
      <c r="H274" s="84">
        <f t="shared" si="4"/>
        <v>633850</v>
      </c>
    </row>
    <row r="275" spans="1:8">
      <c r="A275" s="20" t="s">
        <v>441</v>
      </c>
      <c r="B275" s="5" t="s">
        <v>13</v>
      </c>
      <c r="C275" s="5">
        <v>81205</v>
      </c>
      <c r="D275" s="4" t="s">
        <v>442</v>
      </c>
      <c r="E275" s="9">
        <v>0</v>
      </c>
      <c r="F275" s="84">
        <v>0</v>
      </c>
      <c r="G275" s="84">
        <v>0</v>
      </c>
      <c r="H275" s="84">
        <f t="shared" si="4"/>
        <v>0</v>
      </c>
    </row>
    <row r="276" spans="1:8">
      <c r="A276" s="20" t="s">
        <v>443</v>
      </c>
      <c r="B276" s="5" t="s">
        <v>13</v>
      </c>
      <c r="C276" s="5">
        <v>81205</v>
      </c>
      <c r="D276" s="4" t="s">
        <v>444</v>
      </c>
      <c r="E276" s="9">
        <v>2203340</v>
      </c>
      <c r="F276" s="84">
        <v>112400</v>
      </c>
      <c r="G276" s="84">
        <v>0</v>
      </c>
      <c r="H276" s="84">
        <f t="shared" si="4"/>
        <v>2315740</v>
      </c>
    </row>
    <row r="277" spans="1:8">
      <c r="A277" s="20" t="s">
        <v>445</v>
      </c>
      <c r="B277" s="5" t="s">
        <v>13</v>
      </c>
      <c r="C277" s="5">
        <v>81206</v>
      </c>
      <c r="D277" s="4" t="s">
        <v>446</v>
      </c>
      <c r="E277" s="9">
        <v>5991331</v>
      </c>
      <c r="F277" s="84">
        <v>0</v>
      </c>
      <c r="G277" s="84">
        <v>0</v>
      </c>
      <c r="H277" s="84">
        <f t="shared" si="4"/>
        <v>5991331</v>
      </c>
    </row>
    <row r="278" spans="1:8">
      <c r="A278" s="20" t="s">
        <v>447</v>
      </c>
      <c r="B278" s="5" t="s">
        <v>13</v>
      </c>
      <c r="C278" s="5">
        <v>81206</v>
      </c>
      <c r="D278" s="4" t="s">
        <v>448</v>
      </c>
      <c r="E278" s="9">
        <v>0</v>
      </c>
      <c r="F278" s="84">
        <v>0</v>
      </c>
      <c r="G278" s="84">
        <v>0</v>
      </c>
      <c r="H278" s="84">
        <f t="shared" si="4"/>
        <v>0</v>
      </c>
    </row>
    <row r="279" spans="1:8">
      <c r="A279" s="20" t="s">
        <v>449</v>
      </c>
      <c r="B279" s="5" t="s">
        <v>13</v>
      </c>
      <c r="C279" s="5">
        <v>81206</v>
      </c>
      <c r="D279" s="4" t="s">
        <v>450</v>
      </c>
      <c r="E279" s="9">
        <v>0</v>
      </c>
      <c r="F279" s="84">
        <v>0</v>
      </c>
      <c r="G279" s="84">
        <v>0</v>
      </c>
      <c r="H279" s="84">
        <f t="shared" si="4"/>
        <v>0</v>
      </c>
    </row>
    <row r="280" spans="1:8">
      <c r="A280" s="20" t="s">
        <v>451</v>
      </c>
      <c r="B280" s="5" t="s">
        <v>13</v>
      </c>
      <c r="C280" s="5">
        <v>81206</v>
      </c>
      <c r="D280" s="4" t="s">
        <v>452</v>
      </c>
      <c r="E280" s="9">
        <v>15730</v>
      </c>
      <c r="F280" s="84">
        <v>0</v>
      </c>
      <c r="G280" s="84">
        <v>0</v>
      </c>
      <c r="H280" s="84">
        <f t="shared" si="4"/>
        <v>15730</v>
      </c>
    </row>
    <row r="281" spans="1:8">
      <c r="A281" s="20" t="s">
        <v>453</v>
      </c>
      <c r="B281" s="5" t="s">
        <v>13</v>
      </c>
      <c r="C281" s="5">
        <v>81206</v>
      </c>
      <c r="D281" s="4" t="s">
        <v>454</v>
      </c>
      <c r="E281" s="9">
        <v>3385524</v>
      </c>
      <c r="F281" s="84">
        <v>44469</v>
      </c>
      <c r="G281" s="84">
        <v>0</v>
      </c>
      <c r="H281" s="84">
        <f t="shared" si="4"/>
        <v>3429993</v>
      </c>
    </row>
    <row r="282" spans="1:8">
      <c r="A282" s="20" t="s">
        <v>455</v>
      </c>
      <c r="B282" s="5" t="s">
        <v>13</v>
      </c>
      <c r="C282" s="5">
        <v>81206</v>
      </c>
      <c r="D282" s="4" t="s">
        <v>456</v>
      </c>
      <c r="E282" s="9">
        <v>0</v>
      </c>
      <c r="F282" s="84">
        <v>0</v>
      </c>
      <c r="G282" s="84">
        <v>0</v>
      </c>
      <c r="H282" s="84">
        <f t="shared" si="4"/>
        <v>0</v>
      </c>
    </row>
    <row r="283" spans="1:8">
      <c r="A283" s="20" t="s">
        <v>457</v>
      </c>
      <c r="B283" s="5" t="s">
        <v>13</v>
      </c>
      <c r="C283" s="5">
        <v>81206</v>
      </c>
      <c r="D283" s="4" t="s">
        <v>458</v>
      </c>
      <c r="E283" s="9">
        <v>0</v>
      </c>
      <c r="F283" s="84">
        <v>0</v>
      </c>
      <c r="G283" s="84">
        <v>0</v>
      </c>
      <c r="H283" s="84">
        <f t="shared" si="4"/>
        <v>0</v>
      </c>
    </row>
    <row r="284" spans="1:8">
      <c r="A284" s="20" t="s">
        <v>459</v>
      </c>
      <c r="B284" s="5" t="s">
        <v>13</v>
      </c>
      <c r="C284" s="5">
        <v>81206</v>
      </c>
      <c r="D284" s="4" t="s">
        <v>460</v>
      </c>
      <c r="E284" s="9">
        <v>7645877</v>
      </c>
      <c r="F284" s="84">
        <v>137854</v>
      </c>
      <c r="G284" s="84">
        <v>0</v>
      </c>
      <c r="H284" s="84">
        <f t="shared" si="4"/>
        <v>7783731</v>
      </c>
    </row>
    <row r="285" spans="1:8">
      <c r="A285" s="20" t="s">
        <v>461</v>
      </c>
      <c r="B285" s="5" t="s">
        <v>13</v>
      </c>
      <c r="C285" s="5">
        <v>81207</v>
      </c>
      <c r="D285" s="4" t="s">
        <v>462</v>
      </c>
      <c r="E285" s="9">
        <v>3249505</v>
      </c>
      <c r="F285" s="84">
        <v>0</v>
      </c>
      <c r="G285" s="84">
        <v>0</v>
      </c>
      <c r="H285" s="84">
        <f t="shared" si="4"/>
        <v>3249505</v>
      </c>
    </row>
    <row r="286" spans="1:8">
      <c r="A286" s="20" t="s">
        <v>463</v>
      </c>
      <c r="B286" s="5" t="s">
        <v>13</v>
      </c>
      <c r="C286" s="5">
        <v>81207</v>
      </c>
      <c r="D286" s="4" t="s">
        <v>464</v>
      </c>
      <c r="E286" s="9">
        <v>0</v>
      </c>
      <c r="F286" s="84">
        <v>0</v>
      </c>
      <c r="G286" s="84">
        <v>0</v>
      </c>
      <c r="H286" s="84">
        <f t="shared" si="4"/>
        <v>0</v>
      </c>
    </row>
    <row r="287" spans="1:8">
      <c r="A287" s="20" t="s">
        <v>465</v>
      </c>
      <c r="B287" s="5" t="s">
        <v>13</v>
      </c>
      <c r="C287" s="5">
        <v>81207</v>
      </c>
      <c r="D287" s="4" t="s">
        <v>466</v>
      </c>
      <c r="E287" s="9">
        <v>0</v>
      </c>
      <c r="F287" s="84">
        <v>0</v>
      </c>
      <c r="G287" s="84">
        <v>0</v>
      </c>
      <c r="H287" s="84">
        <f t="shared" si="4"/>
        <v>0</v>
      </c>
    </row>
    <row r="288" spans="1:8">
      <c r="A288" s="20" t="s">
        <v>467</v>
      </c>
      <c r="B288" s="5" t="s">
        <v>13</v>
      </c>
      <c r="C288" s="5">
        <v>81207</v>
      </c>
      <c r="D288" s="4" t="s">
        <v>468</v>
      </c>
      <c r="E288" s="9">
        <v>0</v>
      </c>
      <c r="F288" s="84">
        <v>0</v>
      </c>
      <c r="G288" s="84">
        <v>0</v>
      </c>
      <c r="H288" s="84">
        <f t="shared" si="4"/>
        <v>0</v>
      </c>
    </row>
    <row r="289" spans="1:8">
      <c r="A289" s="20" t="s">
        <v>469</v>
      </c>
      <c r="B289" s="5" t="s">
        <v>13</v>
      </c>
      <c r="C289" s="5">
        <v>81207</v>
      </c>
      <c r="D289" s="4" t="s">
        <v>470</v>
      </c>
      <c r="E289" s="9">
        <v>245601</v>
      </c>
      <c r="F289" s="84">
        <v>0</v>
      </c>
      <c r="G289" s="84">
        <v>0</v>
      </c>
      <c r="H289" s="84">
        <f t="shared" si="4"/>
        <v>245601</v>
      </c>
    </row>
    <row r="290" spans="1:8">
      <c r="A290" s="20" t="s">
        <v>471</v>
      </c>
      <c r="B290" s="5" t="s">
        <v>13</v>
      </c>
      <c r="C290" s="5">
        <v>81207</v>
      </c>
      <c r="D290" s="4" t="s">
        <v>472</v>
      </c>
      <c r="E290" s="9">
        <v>173500</v>
      </c>
      <c r="F290" s="84">
        <v>0</v>
      </c>
      <c r="G290" s="84">
        <v>0</v>
      </c>
      <c r="H290" s="84">
        <f t="shared" si="4"/>
        <v>173500</v>
      </c>
    </row>
    <row r="291" spans="1:8">
      <c r="A291" s="20" t="s">
        <v>473</v>
      </c>
      <c r="B291" s="5" t="s">
        <v>13</v>
      </c>
      <c r="C291" s="5">
        <v>81207</v>
      </c>
      <c r="D291" s="4" t="s">
        <v>474</v>
      </c>
      <c r="E291" s="9">
        <v>0</v>
      </c>
      <c r="F291" s="84">
        <v>0</v>
      </c>
      <c r="G291" s="84">
        <v>0</v>
      </c>
      <c r="H291" s="84">
        <f t="shared" si="4"/>
        <v>0</v>
      </c>
    </row>
    <row r="292" spans="1:8">
      <c r="A292" s="20" t="s">
        <v>475</v>
      </c>
      <c r="B292" s="5" t="s">
        <v>13</v>
      </c>
      <c r="C292" s="5">
        <v>81207</v>
      </c>
      <c r="D292" s="4" t="s">
        <v>476</v>
      </c>
      <c r="E292" s="9">
        <v>6774114</v>
      </c>
      <c r="F292" s="84">
        <v>0</v>
      </c>
      <c r="G292" s="84">
        <v>0</v>
      </c>
      <c r="H292" s="84">
        <f t="shared" si="4"/>
        <v>6774114</v>
      </c>
    </row>
    <row r="293" spans="1:8">
      <c r="A293" s="20" t="s">
        <v>477</v>
      </c>
      <c r="B293" s="5" t="s">
        <v>13</v>
      </c>
      <c r="C293" s="5">
        <v>81208</v>
      </c>
      <c r="D293" s="4" t="s">
        <v>478</v>
      </c>
      <c r="E293" s="9">
        <v>0</v>
      </c>
      <c r="F293" s="84">
        <v>0</v>
      </c>
      <c r="G293" s="84">
        <v>0</v>
      </c>
      <c r="H293" s="84">
        <f t="shared" si="4"/>
        <v>0</v>
      </c>
    </row>
    <row r="294" spans="1:8">
      <c r="A294" s="20" t="s">
        <v>479</v>
      </c>
      <c r="B294" s="5" t="s">
        <v>13</v>
      </c>
      <c r="C294" s="5">
        <v>81208</v>
      </c>
      <c r="D294" s="4" t="s">
        <v>480</v>
      </c>
      <c r="E294" s="9">
        <v>0</v>
      </c>
      <c r="F294" s="84">
        <v>0</v>
      </c>
      <c r="G294" s="84">
        <v>0</v>
      </c>
      <c r="H294" s="84">
        <f t="shared" si="4"/>
        <v>0</v>
      </c>
    </row>
    <row r="295" spans="1:8">
      <c r="A295" s="20" t="s">
        <v>481</v>
      </c>
      <c r="B295" s="5" t="s">
        <v>13</v>
      </c>
      <c r="C295" s="5">
        <v>81208</v>
      </c>
      <c r="D295" s="4" t="s">
        <v>482</v>
      </c>
      <c r="E295" s="9">
        <v>0</v>
      </c>
      <c r="F295" s="84">
        <v>0</v>
      </c>
      <c r="G295" s="84">
        <v>0</v>
      </c>
      <c r="H295" s="84">
        <f t="shared" si="4"/>
        <v>0</v>
      </c>
    </row>
    <row r="296" spans="1:8">
      <c r="A296" s="20" t="s">
        <v>483</v>
      </c>
      <c r="B296" s="5" t="s">
        <v>13</v>
      </c>
      <c r="C296" s="5">
        <v>81208</v>
      </c>
      <c r="D296" s="4" t="s">
        <v>484</v>
      </c>
      <c r="E296" s="9">
        <v>0</v>
      </c>
      <c r="F296" s="84">
        <v>0</v>
      </c>
      <c r="G296" s="84">
        <v>0</v>
      </c>
      <c r="H296" s="84">
        <f t="shared" si="4"/>
        <v>0</v>
      </c>
    </row>
    <row r="297" spans="1:8">
      <c r="A297" s="20" t="s">
        <v>485</v>
      </c>
      <c r="B297" s="5" t="s">
        <v>13</v>
      </c>
      <c r="C297" s="5">
        <v>81208</v>
      </c>
      <c r="D297" s="4" t="s">
        <v>486</v>
      </c>
      <c r="E297" s="9">
        <v>523200</v>
      </c>
      <c r="F297" s="84">
        <v>0</v>
      </c>
      <c r="G297" s="84">
        <v>0</v>
      </c>
      <c r="H297" s="84">
        <f t="shared" si="4"/>
        <v>523200</v>
      </c>
    </row>
    <row r="298" spans="1:8">
      <c r="A298" s="20" t="s">
        <v>487</v>
      </c>
      <c r="B298" s="5" t="s">
        <v>13</v>
      </c>
      <c r="C298" s="5">
        <v>81208</v>
      </c>
      <c r="D298" s="4" t="s">
        <v>488</v>
      </c>
      <c r="E298" s="9">
        <v>0</v>
      </c>
      <c r="F298" s="84">
        <v>0</v>
      </c>
      <c r="G298" s="84">
        <v>0</v>
      </c>
      <c r="H298" s="84">
        <f t="shared" si="4"/>
        <v>0</v>
      </c>
    </row>
    <row r="299" spans="1:8">
      <c r="A299" s="20">
        <v>786251</v>
      </c>
      <c r="B299" s="5" t="s">
        <v>13</v>
      </c>
      <c r="C299" s="5">
        <v>81300</v>
      </c>
      <c r="D299" s="4" t="s">
        <v>489</v>
      </c>
      <c r="E299" s="9">
        <v>0</v>
      </c>
      <c r="F299" s="84">
        <v>0</v>
      </c>
      <c r="G299" s="84">
        <v>0</v>
      </c>
      <c r="H299" s="84">
        <f t="shared" si="4"/>
        <v>0</v>
      </c>
    </row>
    <row r="300" spans="1:8">
      <c r="A300" s="20" t="s">
        <v>490</v>
      </c>
      <c r="B300" s="5" t="s">
        <v>13</v>
      </c>
      <c r="C300" s="5">
        <v>81300</v>
      </c>
      <c r="D300" s="4" t="s">
        <v>491</v>
      </c>
      <c r="E300" s="9">
        <v>0</v>
      </c>
      <c r="F300" s="84">
        <v>0</v>
      </c>
      <c r="G300" s="84">
        <v>0</v>
      </c>
      <c r="H300" s="84">
        <f t="shared" si="4"/>
        <v>0</v>
      </c>
    </row>
    <row r="301" spans="1:8">
      <c r="A301" s="20" t="s">
        <v>492</v>
      </c>
      <c r="B301" s="5" t="s">
        <v>13</v>
      </c>
      <c r="C301" s="5">
        <v>81300</v>
      </c>
      <c r="D301" s="4" t="s">
        <v>493</v>
      </c>
      <c r="E301" s="9">
        <v>0</v>
      </c>
      <c r="F301" s="84">
        <v>0</v>
      </c>
      <c r="G301" s="84">
        <v>0</v>
      </c>
      <c r="H301" s="84">
        <f t="shared" si="4"/>
        <v>0</v>
      </c>
    </row>
    <row r="302" spans="1:8">
      <c r="A302" s="20" t="s">
        <v>494</v>
      </c>
      <c r="B302" s="5" t="s">
        <v>13</v>
      </c>
      <c r="C302" s="5">
        <v>81300</v>
      </c>
      <c r="D302" s="4" t="s">
        <v>495</v>
      </c>
      <c r="E302" s="9">
        <v>0</v>
      </c>
      <c r="F302" s="84">
        <v>0</v>
      </c>
      <c r="G302" s="84">
        <v>0</v>
      </c>
      <c r="H302" s="84">
        <f t="shared" si="4"/>
        <v>0</v>
      </c>
    </row>
    <row r="303" spans="1:8">
      <c r="A303" s="20" t="s">
        <v>496</v>
      </c>
      <c r="B303" s="5" t="s">
        <v>13</v>
      </c>
      <c r="C303" s="5">
        <v>81300</v>
      </c>
      <c r="D303" s="4" t="s">
        <v>497</v>
      </c>
      <c r="E303" s="9">
        <v>50100</v>
      </c>
      <c r="F303" s="84">
        <v>0</v>
      </c>
      <c r="G303" s="84">
        <v>0</v>
      </c>
      <c r="H303" s="84">
        <f t="shared" si="4"/>
        <v>50100</v>
      </c>
    </row>
    <row r="304" spans="1:8">
      <c r="A304" s="20" t="s">
        <v>498</v>
      </c>
      <c r="B304" s="5" t="s">
        <v>13</v>
      </c>
      <c r="C304" s="5">
        <v>81301</v>
      </c>
      <c r="D304" s="4" t="s">
        <v>499</v>
      </c>
      <c r="E304" s="9">
        <v>101500</v>
      </c>
      <c r="F304" s="84">
        <v>0</v>
      </c>
      <c r="G304" s="84">
        <v>0</v>
      </c>
      <c r="H304" s="84">
        <f t="shared" si="4"/>
        <v>101500</v>
      </c>
    </row>
    <row r="305" spans="1:8">
      <c r="A305" s="20" t="s">
        <v>500</v>
      </c>
      <c r="B305" s="5" t="s">
        <v>13</v>
      </c>
      <c r="C305" s="5">
        <v>81301</v>
      </c>
      <c r="D305" s="4" t="s">
        <v>501</v>
      </c>
      <c r="E305" s="9">
        <v>0</v>
      </c>
      <c r="F305" s="84">
        <v>0</v>
      </c>
      <c r="G305" s="84">
        <v>0</v>
      </c>
      <c r="H305" s="84">
        <f t="shared" si="4"/>
        <v>0</v>
      </c>
    </row>
    <row r="306" spans="1:8">
      <c r="A306" s="20" t="s">
        <v>502</v>
      </c>
      <c r="B306" s="5" t="s">
        <v>13</v>
      </c>
      <c r="C306" s="5">
        <v>81301</v>
      </c>
      <c r="D306" s="4" t="s">
        <v>503</v>
      </c>
      <c r="E306" s="9">
        <v>0</v>
      </c>
      <c r="F306" s="84">
        <v>0</v>
      </c>
      <c r="G306" s="84">
        <v>0</v>
      </c>
      <c r="H306" s="84">
        <f t="shared" si="4"/>
        <v>0</v>
      </c>
    </row>
    <row r="307" spans="1:8">
      <c r="A307" s="20" t="s">
        <v>504</v>
      </c>
      <c r="B307" s="5" t="s">
        <v>13</v>
      </c>
      <c r="C307" s="5">
        <v>81301</v>
      </c>
      <c r="D307" s="4" t="s">
        <v>505</v>
      </c>
      <c r="E307" s="9">
        <v>71900</v>
      </c>
      <c r="F307" s="84">
        <v>0</v>
      </c>
      <c r="G307" s="84">
        <v>0</v>
      </c>
      <c r="H307" s="84">
        <f t="shared" si="4"/>
        <v>71900</v>
      </c>
    </row>
    <row r="308" spans="1:8">
      <c r="A308" s="20" t="s">
        <v>506</v>
      </c>
      <c r="B308" s="5" t="s">
        <v>13</v>
      </c>
      <c r="C308" s="5">
        <v>81301</v>
      </c>
      <c r="D308" s="4" t="s">
        <v>507</v>
      </c>
      <c r="E308" s="9">
        <v>55000</v>
      </c>
      <c r="F308" s="84">
        <v>0</v>
      </c>
      <c r="G308" s="84">
        <v>0</v>
      </c>
      <c r="H308" s="84">
        <f t="shared" si="4"/>
        <v>55000</v>
      </c>
    </row>
    <row r="309" spans="1:8">
      <c r="A309" s="20" t="s">
        <v>508</v>
      </c>
      <c r="B309" s="5" t="s">
        <v>13</v>
      </c>
      <c r="C309" s="5">
        <v>81301</v>
      </c>
      <c r="D309" s="4" t="s">
        <v>509</v>
      </c>
      <c r="E309" s="9">
        <v>0</v>
      </c>
      <c r="F309" s="84">
        <v>0</v>
      </c>
      <c r="G309" s="84">
        <v>0</v>
      </c>
      <c r="H309" s="84">
        <f t="shared" si="4"/>
        <v>0</v>
      </c>
    </row>
    <row r="310" spans="1:8">
      <c r="A310" s="20" t="s">
        <v>510</v>
      </c>
      <c r="B310" s="5" t="s">
        <v>13</v>
      </c>
      <c r="C310" s="5">
        <v>81301</v>
      </c>
      <c r="D310" s="4" t="s">
        <v>511</v>
      </c>
      <c r="E310" s="9">
        <v>0</v>
      </c>
      <c r="F310" s="84">
        <v>0</v>
      </c>
      <c r="G310" s="84">
        <v>0</v>
      </c>
      <c r="H310" s="84">
        <f t="shared" si="4"/>
        <v>0</v>
      </c>
    </row>
    <row r="311" spans="1:8">
      <c r="A311" s="20" t="s">
        <v>510</v>
      </c>
      <c r="B311" s="5" t="s">
        <v>13</v>
      </c>
      <c r="C311" s="5">
        <v>81301</v>
      </c>
      <c r="D311" s="4" t="s">
        <v>512</v>
      </c>
      <c r="E311" s="9">
        <v>0</v>
      </c>
      <c r="F311" s="84">
        <v>0</v>
      </c>
      <c r="G311" s="84">
        <v>0</v>
      </c>
      <c r="H311" s="84">
        <f t="shared" si="4"/>
        <v>0</v>
      </c>
    </row>
    <row r="312" spans="1:8">
      <c r="A312" s="20" t="s">
        <v>513</v>
      </c>
      <c r="B312" s="5" t="s">
        <v>13</v>
      </c>
      <c r="C312" s="5">
        <v>81302</v>
      </c>
      <c r="D312" s="4" t="s">
        <v>514</v>
      </c>
      <c r="E312" s="9">
        <v>0</v>
      </c>
      <c r="F312" s="84">
        <v>200000</v>
      </c>
      <c r="G312" s="84">
        <v>0</v>
      </c>
      <c r="H312" s="84">
        <f t="shared" si="4"/>
        <v>200000</v>
      </c>
    </row>
    <row r="313" spans="1:8">
      <c r="A313" s="20" t="s">
        <v>515</v>
      </c>
      <c r="B313" s="5" t="s">
        <v>13</v>
      </c>
      <c r="C313" s="5">
        <v>81302</v>
      </c>
      <c r="D313" s="4" t="s">
        <v>516</v>
      </c>
      <c r="E313" s="9">
        <v>0</v>
      </c>
      <c r="F313" s="84">
        <v>0</v>
      </c>
      <c r="G313" s="84">
        <v>0</v>
      </c>
      <c r="H313" s="84">
        <f t="shared" si="4"/>
        <v>0</v>
      </c>
    </row>
    <row r="314" spans="1:8">
      <c r="A314" s="20" t="s">
        <v>517</v>
      </c>
      <c r="B314" s="5" t="s">
        <v>13</v>
      </c>
      <c r="C314" s="5">
        <v>81302</v>
      </c>
      <c r="D314" s="4" t="s">
        <v>518</v>
      </c>
      <c r="E314" s="9">
        <v>0</v>
      </c>
      <c r="F314" s="84">
        <v>0</v>
      </c>
      <c r="G314" s="84">
        <v>0</v>
      </c>
      <c r="H314" s="84">
        <f t="shared" si="4"/>
        <v>0</v>
      </c>
    </row>
    <row r="315" spans="1:8">
      <c r="A315" s="20" t="s">
        <v>519</v>
      </c>
      <c r="B315" s="5" t="s">
        <v>13</v>
      </c>
      <c r="C315" s="5">
        <v>81302</v>
      </c>
      <c r="D315" s="4" t="s">
        <v>520</v>
      </c>
      <c r="E315" s="9">
        <v>400000</v>
      </c>
      <c r="F315" s="84">
        <v>0</v>
      </c>
      <c r="G315" s="84">
        <v>0</v>
      </c>
      <c r="H315" s="84">
        <f t="shared" si="4"/>
        <v>400000</v>
      </c>
    </row>
    <row r="316" spans="1:8">
      <c r="A316" s="20" t="s">
        <v>521</v>
      </c>
      <c r="B316" s="5" t="s">
        <v>13</v>
      </c>
      <c r="C316" s="5">
        <v>81302</v>
      </c>
      <c r="D316" s="4" t="s">
        <v>522</v>
      </c>
      <c r="E316" s="9">
        <v>0</v>
      </c>
      <c r="F316" s="84">
        <v>0</v>
      </c>
      <c r="G316" s="84">
        <v>0</v>
      </c>
      <c r="H316" s="84">
        <f t="shared" si="4"/>
        <v>0</v>
      </c>
    </row>
    <row r="317" spans="1:8">
      <c r="A317" s="20" t="s">
        <v>523</v>
      </c>
      <c r="B317" s="5" t="s">
        <v>13</v>
      </c>
      <c r="C317" s="5">
        <v>81303</v>
      </c>
      <c r="D317" s="4" t="s">
        <v>524</v>
      </c>
      <c r="E317" s="9">
        <v>996900</v>
      </c>
      <c r="F317" s="84">
        <v>0</v>
      </c>
      <c r="G317" s="84">
        <v>0</v>
      </c>
      <c r="H317" s="84">
        <f t="shared" si="4"/>
        <v>996900</v>
      </c>
    </row>
    <row r="318" spans="1:8">
      <c r="A318" s="20" t="s">
        <v>525</v>
      </c>
      <c r="B318" s="5" t="s">
        <v>13</v>
      </c>
      <c r="C318" s="5">
        <v>81303</v>
      </c>
      <c r="D318" s="4" t="s">
        <v>526</v>
      </c>
      <c r="E318" s="9">
        <v>0</v>
      </c>
      <c r="F318" s="84">
        <v>0</v>
      </c>
      <c r="G318" s="84">
        <v>0</v>
      </c>
      <c r="H318" s="84">
        <f t="shared" si="4"/>
        <v>0</v>
      </c>
    </row>
    <row r="319" spans="1:8">
      <c r="A319" s="20" t="s">
        <v>527</v>
      </c>
      <c r="B319" s="5" t="s">
        <v>13</v>
      </c>
      <c r="C319" s="5">
        <v>81303</v>
      </c>
      <c r="D319" s="4" t="s">
        <v>528</v>
      </c>
      <c r="E319" s="9">
        <v>0</v>
      </c>
      <c r="F319" s="84">
        <v>0</v>
      </c>
      <c r="G319" s="84">
        <v>0</v>
      </c>
      <c r="H319" s="84">
        <f t="shared" si="4"/>
        <v>0</v>
      </c>
    </row>
    <row r="320" spans="1:8">
      <c r="A320" s="20" t="s">
        <v>529</v>
      </c>
      <c r="B320" s="5" t="s">
        <v>13</v>
      </c>
      <c r="C320" s="5">
        <v>81303</v>
      </c>
      <c r="D320" s="4" t="s">
        <v>530</v>
      </c>
      <c r="E320" s="9">
        <v>242000</v>
      </c>
      <c r="F320" s="84">
        <v>0</v>
      </c>
      <c r="G320" s="84">
        <v>0</v>
      </c>
      <c r="H320" s="84">
        <f t="shared" si="4"/>
        <v>242000</v>
      </c>
    </row>
    <row r="321" spans="1:8">
      <c r="A321" s="20" t="s">
        <v>531</v>
      </c>
      <c r="B321" s="5" t="s">
        <v>13</v>
      </c>
      <c r="C321" s="5">
        <v>81303</v>
      </c>
      <c r="D321" s="4" t="s">
        <v>532</v>
      </c>
      <c r="E321" s="9">
        <v>722600</v>
      </c>
      <c r="F321" s="84">
        <v>0</v>
      </c>
      <c r="G321" s="84">
        <v>0</v>
      </c>
      <c r="H321" s="84">
        <f t="shared" si="4"/>
        <v>722600</v>
      </c>
    </row>
    <row r="322" spans="1:8">
      <c r="A322" s="20" t="s">
        <v>533</v>
      </c>
      <c r="B322" s="5" t="s">
        <v>13</v>
      </c>
      <c r="C322" s="5">
        <v>81303</v>
      </c>
      <c r="D322" s="4" t="s">
        <v>534</v>
      </c>
      <c r="E322" s="9">
        <v>0</v>
      </c>
      <c r="F322" s="84">
        <v>0</v>
      </c>
      <c r="G322" s="84">
        <v>0</v>
      </c>
      <c r="H322" s="84">
        <f t="shared" si="4"/>
        <v>0</v>
      </c>
    </row>
    <row r="323" spans="1:8">
      <c r="A323" s="20" t="s">
        <v>535</v>
      </c>
      <c r="B323" s="5" t="s">
        <v>13</v>
      </c>
      <c r="C323" s="5">
        <v>81303</v>
      </c>
      <c r="D323" s="4" t="s">
        <v>536</v>
      </c>
      <c r="E323" s="9">
        <v>0</v>
      </c>
      <c r="F323" s="84">
        <v>0</v>
      </c>
      <c r="G323" s="84">
        <v>0</v>
      </c>
      <c r="H323" s="84">
        <f t="shared" si="4"/>
        <v>0</v>
      </c>
    </row>
    <row r="324" spans="1:8">
      <c r="A324" s="20" t="s">
        <v>537</v>
      </c>
      <c r="B324" s="5" t="s">
        <v>13</v>
      </c>
      <c r="C324" s="5">
        <v>81303</v>
      </c>
      <c r="D324" s="4" t="s">
        <v>538</v>
      </c>
      <c r="E324" s="9">
        <v>192200</v>
      </c>
      <c r="F324" s="84">
        <v>96500</v>
      </c>
      <c r="G324" s="84">
        <v>0</v>
      </c>
      <c r="H324" s="84">
        <f t="shared" si="4"/>
        <v>288700</v>
      </c>
    </row>
    <row r="325" spans="1:8">
      <c r="A325" s="20">
        <v>786260</v>
      </c>
      <c r="B325" s="5" t="s">
        <v>13</v>
      </c>
      <c r="C325" s="5"/>
      <c r="D325" s="4" t="s">
        <v>539</v>
      </c>
      <c r="E325" s="9">
        <v>0</v>
      </c>
      <c r="F325" s="84">
        <v>0</v>
      </c>
      <c r="G325" s="84">
        <v>0</v>
      </c>
      <c r="H325" s="84">
        <f t="shared" si="4"/>
        <v>0</v>
      </c>
    </row>
    <row r="326" spans="1:8">
      <c r="A326" s="20" t="s">
        <v>540</v>
      </c>
      <c r="B326" s="5" t="s">
        <v>13</v>
      </c>
      <c r="C326" s="5"/>
      <c r="D326" s="4" t="s">
        <v>541</v>
      </c>
      <c r="E326" s="9">
        <v>0</v>
      </c>
      <c r="F326" s="84">
        <v>0</v>
      </c>
      <c r="G326" s="84">
        <v>0</v>
      </c>
      <c r="H326" s="84">
        <f t="shared" si="4"/>
        <v>0</v>
      </c>
    </row>
    <row r="327" spans="1:8">
      <c r="A327" s="20" t="s">
        <v>542</v>
      </c>
      <c r="B327" s="5" t="s">
        <v>13</v>
      </c>
      <c r="C327" s="5"/>
      <c r="D327" s="4" t="s">
        <v>543</v>
      </c>
      <c r="E327" s="9">
        <v>0</v>
      </c>
      <c r="F327" s="84">
        <v>0</v>
      </c>
      <c r="G327" s="84">
        <v>0</v>
      </c>
      <c r="H327" s="84">
        <f t="shared" si="4"/>
        <v>0</v>
      </c>
    </row>
    <row r="328" spans="1:8">
      <c r="A328" s="20" t="s">
        <v>544</v>
      </c>
      <c r="B328" s="5" t="s">
        <v>13</v>
      </c>
      <c r="C328" s="5"/>
      <c r="D328" s="4" t="s">
        <v>545</v>
      </c>
      <c r="E328" s="9">
        <v>0</v>
      </c>
      <c r="F328" s="84">
        <v>0</v>
      </c>
      <c r="G328" s="84">
        <v>0</v>
      </c>
      <c r="H328" s="84">
        <f t="shared" si="4"/>
        <v>0</v>
      </c>
    </row>
    <row r="329" spans="1:8">
      <c r="A329" s="20" t="s">
        <v>546</v>
      </c>
      <c r="B329" s="5" t="s">
        <v>13</v>
      </c>
      <c r="C329" s="5"/>
      <c r="D329" s="4" t="s">
        <v>547</v>
      </c>
      <c r="E329" s="9">
        <v>0</v>
      </c>
      <c r="F329" s="84">
        <v>0</v>
      </c>
      <c r="G329" s="84">
        <v>0</v>
      </c>
      <c r="H329" s="84">
        <f t="shared" si="4"/>
        <v>0</v>
      </c>
    </row>
    <row r="330" spans="1:8">
      <c r="A330" s="20" t="s">
        <v>548</v>
      </c>
      <c r="B330" s="5" t="s">
        <v>13</v>
      </c>
      <c r="C330" s="5"/>
      <c r="D330" s="4" t="s">
        <v>549</v>
      </c>
      <c r="E330" s="9">
        <v>0</v>
      </c>
      <c r="F330" s="84">
        <v>0</v>
      </c>
      <c r="G330" s="84">
        <v>0</v>
      </c>
      <c r="H330" s="84">
        <f t="shared" si="4"/>
        <v>0</v>
      </c>
    </row>
    <row r="331" spans="1:8">
      <c r="A331" s="20">
        <v>786300</v>
      </c>
      <c r="B331" s="5" t="s">
        <v>13</v>
      </c>
      <c r="C331" s="5"/>
      <c r="D331" s="4" t="s">
        <v>550</v>
      </c>
      <c r="E331" s="9">
        <v>0</v>
      </c>
      <c r="F331" s="84">
        <v>0</v>
      </c>
      <c r="G331" s="84">
        <v>0</v>
      </c>
      <c r="H331" s="84">
        <f t="shared" si="4"/>
        <v>0</v>
      </c>
    </row>
    <row r="332" spans="1:8">
      <c r="A332" s="20" t="s">
        <v>551</v>
      </c>
      <c r="B332" s="5" t="s">
        <v>13</v>
      </c>
      <c r="C332" s="5"/>
      <c r="D332" s="4" t="s">
        <v>552</v>
      </c>
      <c r="E332" s="9">
        <v>0</v>
      </c>
      <c r="F332" s="84">
        <v>0</v>
      </c>
      <c r="G332" s="84">
        <v>0</v>
      </c>
      <c r="H332" s="84">
        <f t="shared" si="4"/>
        <v>0</v>
      </c>
    </row>
    <row r="333" spans="1:8">
      <c r="A333" s="20" t="s">
        <v>553</v>
      </c>
      <c r="B333" s="5" t="s">
        <v>13</v>
      </c>
      <c r="C333" s="5">
        <v>82601</v>
      </c>
      <c r="D333" s="4" t="s">
        <v>554</v>
      </c>
      <c r="E333" s="9">
        <v>0</v>
      </c>
      <c r="F333" s="84">
        <v>0</v>
      </c>
      <c r="G333" s="84">
        <v>0</v>
      </c>
      <c r="H333" s="84">
        <f t="shared" si="4"/>
        <v>0</v>
      </c>
    </row>
    <row r="334" spans="1:8">
      <c r="A334" s="20" t="s">
        <v>555</v>
      </c>
      <c r="B334" s="5" t="s">
        <v>13</v>
      </c>
      <c r="C334" s="5">
        <v>82601</v>
      </c>
      <c r="D334" s="4" t="s">
        <v>556</v>
      </c>
      <c r="E334" s="9">
        <v>0</v>
      </c>
      <c r="F334" s="84">
        <v>0</v>
      </c>
      <c r="G334" s="84">
        <v>0</v>
      </c>
      <c r="H334" s="84">
        <f t="shared" ref="H334:H397" si="5">E334+F334-G334</f>
        <v>0</v>
      </c>
    </row>
    <row r="335" spans="1:8">
      <c r="A335" s="20" t="s">
        <v>557</v>
      </c>
      <c r="B335" s="5" t="s">
        <v>13</v>
      </c>
      <c r="C335" s="5">
        <v>82601</v>
      </c>
      <c r="D335" s="4" t="s">
        <v>558</v>
      </c>
      <c r="E335" s="9">
        <v>0</v>
      </c>
      <c r="F335" s="84">
        <v>0</v>
      </c>
      <c r="G335" s="84">
        <v>0</v>
      </c>
      <c r="H335" s="84">
        <f t="shared" si="5"/>
        <v>0</v>
      </c>
    </row>
    <row r="336" spans="1:8">
      <c r="A336" s="20" t="s">
        <v>559</v>
      </c>
      <c r="B336" s="5" t="s">
        <v>13</v>
      </c>
      <c r="C336" s="5">
        <v>82601</v>
      </c>
      <c r="D336" s="4" t="s">
        <v>560</v>
      </c>
      <c r="E336" s="9">
        <v>14700</v>
      </c>
      <c r="F336" s="84">
        <v>4900</v>
      </c>
      <c r="G336" s="84">
        <v>0</v>
      </c>
      <c r="H336" s="84">
        <f t="shared" si="5"/>
        <v>19600</v>
      </c>
    </row>
    <row r="337" spans="1:8">
      <c r="A337" s="20" t="s">
        <v>561</v>
      </c>
      <c r="B337" s="5" t="s">
        <v>13</v>
      </c>
      <c r="C337" s="5">
        <v>82601</v>
      </c>
      <c r="D337" s="4" t="s">
        <v>562</v>
      </c>
      <c r="E337" s="9">
        <v>0</v>
      </c>
      <c r="F337" s="84">
        <v>0</v>
      </c>
      <c r="G337" s="84">
        <v>0</v>
      </c>
      <c r="H337" s="84">
        <f t="shared" si="5"/>
        <v>0</v>
      </c>
    </row>
    <row r="338" spans="1:8">
      <c r="A338" s="20" t="s">
        <v>563</v>
      </c>
      <c r="B338" s="5" t="s">
        <v>13</v>
      </c>
      <c r="C338" s="5">
        <v>82500</v>
      </c>
      <c r="D338" s="4" t="s">
        <v>564</v>
      </c>
      <c r="E338" s="9">
        <v>0</v>
      </c>
      <c r="F338" s="84">
        <v>0</v>
      </c>
      <c r="G338" s="84">
        <v>0</v>
      </c>
      <c r="H338" s="84">
        <f t="shared" si="5"/>
        <v>0</v>
      </c>
    </row>
    <row r="339" spans="1:8">
      <c r="A339" s="20" t="s">
        <v>565</v>
      </c>
      <c r="B339" s="5" t="s">
        <v>13</v>
      </c>
      <c r="C339" s="5">
        <v>82500</v>
      </c>
      <c r="D339" s="4" t="s">
        <v>566</v>
      </c>
      <c r="E339" s="9">
        <v>0</v>
      </c>
      <c r="F339" s="84">
        <v>0</v>
      </c>
      <c r="G339" s="84">
        <v>0</v>
      </c>
      <c r="H339" s="84">
        <f t="shared" si="5"/>
        <v>0</v>
      </c>
    </row>
    <row r="340" spans="1:8">
      <c r="A340" s="20" t="s">
        <v>567</v>
      </c>
      <c r="B340" s="5" t="s">
        <v>13</v>
      </c>
      <c r="C340" s="5">
        <v>82500</v>
      </c>
      <c r="D340" s="4" t="s">
        <v>568</v>
      </c>
      <c r="E340" s="9">
        <v>0</v>
      </c>
      <c r="F340" s="84">
        <v>0</v>
      </c>
      <c r="G340" s="84">
        <v>0</v>
      </c>
      <c r="H340" s="84">
        <f t="shared" si="5"/>
        <v>0</v>
      </c>
    </row>
    <row r="341" spans="1:8">
      <c r="A341" s="20" t="s">
        <v>569</v>
      </c>
      <c r="B341" s="5" t="s">
        <v>13</v>
      </c>
      <c r="C341" s="5">
        <v>82500</v>
      </c>
      <c r="D341" s="4" t="s">
        <v>570</v>
      </c>
      <c r="E341" s="9">
        <v>0</v>
      </c>
      <c r="F341" s="84">
        <v>0</v>
      </c>
      <c r="G341" s="84">
        <v>0</v>
      </c>
      <c r="H341" s="84">
        <f t="shared" si="5"/>
        <v>0</v>
      </c>
    </row>
    <row r="342" spans="1:8">
      <c r="A342" s="20" t="s">
        <v>571</v>
      </c>
      <c r="B342" s="5" t="s">
        <v>13</v>
      </c>
      <c r="C342" s="5">
        <v>82500</v>
      </c>
      <c r="D342" s="4" t="s">
        <v>572</v>
      </c>
      <c r="E342" s="9">
        <v>0</v>
      </c>
      <c r="F342" s="84">
        <v>0</v>
      </c>
      <c r="G342" s="84">
        <v>0</v>
      </c>
      <c r="H342" s="84">
        <f t="shared" si="5"/>
        <v>0</v>
      </c>
    </row>
    <row r="343" spans="1:8">
      <c r="A343" s="20" t="s">
        <v>573</v>
      </c>
      <c r="B343" s="5" t="s">
        <v>13</v>
      </c>
      <c r="C343" s="5">
        <v>82500</v>
      </c>
      <c r="D343" s="4" t="s">
        <v>574</v>
      </c>
      <c r="E343" s="9">
        <v>600000</v>
      </c>
      <c r="F343" s="84">
        <v>0</v>
      </c>
      <c r="G343" s="84">
        <v>0</v>
      </c>
      <c r="H343" s="84">
        <f t="shared" si="5"/>
        <v>600000</v>
      </c>
    </row>
    <row r="344" spans="1:8">
      <c r="A344" s="20" t="s">
        <v>575</v>
      </c>
      <c r="B344" s="5" t="s">
        <v>13</v>
      </c>
      <c r="C344" s="5"/>
      <c r="D344" s="4" t="s">
        <v>576</v>
      </c>
      <c r="E344" s="9">
        <v>0</v>
      </c>
      <c r="F344" s="84">
        <v>0</v>
      </c>
      <c r="G344" s="84">
        <v>0</v>
      </c>
      <c r="H344" s="84">
        <f t="shared" si="5"/>
        <v>0</v>
      </c>
    </row>
    <row r="345" spans="1:8">
      <c r="A345" s="20" t="s">
        <v>577</v>
      </c>
      <c r="B345" s="5" t="s">
        <v>13</v>
      </c>
      <c r="C345" s="5"/>
      <c r="D345" s="4" t="s">
        <v>578</v>
      </c>
      <c r="E345" s="9">
        <v>0</v>
      </c>
      <c r="F345" s="84">
        <v>0</v>
      </c>
      <c r="G345" s="84">
        <v>0</v>
      </c>
      <c r="H345" s="84">
        <f t="shared" si="5"/>
        <v>0</v>
      </c>
    </row>
    <row r="346" spans="1:8">
      <c r="A346" s="20" t="s">
        <v>579</v>
      </c>
      <c r="B346" s="5" t="s">
        <v>13</v>
      </c>
      <c r="C346" s="5"/>
      <c r="D346" s="4" t="s">
        <v>580</v>
      </c>
      <c r="E346" s="9">
        <v>0</v>
      </c>
      <c r="F346" s="84">
        <v>0</v>
      </c>
      <c r="G346" s="84">
        <v>0</v>
      </c>
      <c r="H346" s="84">
        <f t="shared" si="5"/>
        <v>0</v>
      </c>
    </row>
    <row r="347" spans="1:8">
      <c r="A347" s="20" t="s">
        <v>581</v>
      </c>
      <c r="B347" s="5" t="s">
        <v>13</v>
      </c>
      <c r="C347" s="5"/>
      <c r="D347" s="4" t="s">
        <v>582</v>
      </c>
      <c r="E347" s="9">
        <v>0</v>
      </c>
      <c r="F347" s="84">
        <v>0</v>
      </c>
      <c r="G347" s="84">
        <v>0</v>
      </c>
      <c r="H347" s="84">
        <f t="shared" si="5"/>
        <v>0</v>
      </c>
    </row>
    <row r="348" spans="1:8">
      <c r="A348" s="20" t="s">
        <v>583</v>
      </c>
      <c r="B348" s="5" t="s">
        <v>13</v>
      </c>
      <c r="C348" s="5"/>
      <c r="D348" s="4" t="s">
        <v>584</v>
      </c>
      <c r="E348" s="9">
        <v>0</v>
      </c>
      <c r="F348" s="84">
        <v>0</v>
      </c>
      <c r="G348" s="84">
        <v>0</v>
      </c>
      <c r="H348" s="84">
        <f t="shared" si="5"/>
        <v>0</v>
      </c>
    </row>
    <row r="349" spans="1:8">
      <c r="A349" s="20" t="s">
        <v>585</v>
      </c>
      <c r="B349" s="5" t="s">
        <v>13</v>
      </c>
      <c r="C349" s="5"/>
      <c r="D349" s="4" t="s">
        <v>586</v>
      </c>
      <c r="E349" s="9">
        <v>0</v>
      </c>
      <c r="F349" s="84">
        <v>0</v>
      </c>
      <c r="G349" s="84">
        <v>0</v>
      </c>
      <c r="H349" s="84">
        <f t="shared" si="5"/>
        <v>0</v>
      </c>
    </row>
    <row r="350" spans="1:8">
      <c r="A350" s="20" t="s">
        <v>587</v>
      </c>
      <c r="B350" s="5" t="s">
        <v>13</v>
      </c>
      <c r="C350" s="5"/>
      <c r="D350" s="4" t="s">
        <v>588</v>
      </c>
      <c r="E350" s="9">
        <v>0</v>
      </c>
      <c r="F350" s="84">
        <v>0</v>
      </c>
      <c r="G350" s="84">
        <v>0</v>
      </c>
      <c r="H350" s="84">
        <f t="shared" si="5"/>
        <v>0</v>
      </c>
    </row>
    <row r="351" spans="1:8">
      <c r="A351" s="20" t="s">
        <v>589</v>
      </c>
      <c r="B351" s="5" t="s">
        <v>13</v>
      </c>
      <c r="C351" s="5"/>
      <c r="D351" s="4" t="s">
        <v>590</v>
      </c>
      <c r="E351" s="9">
        <v>0</v>
      </c>
      <c r="F351" s="84">
        <v>0</v>
      </c>
      <c r="G351" s="84">
        <v>0</v>
      </c>
      <c r="H351" s="84">
        <f t="shared" si="5"/>
        <v>0</v>
      </c>
    </row>
    <row r="352" spans="1:8">
      <c r="A352" s="20" t="s">
        <v>591</v>
      </c>
      <c r="B352" s="5" t="s">
        <v>13</v>
      </c>
      <c r="C352" s="5">
        <v>81117</v>
      </c>
      <c r="D352" s="4" t="s">
        <v>592</v>
      </c>
      <c r="E352" s="9">
        <v>251900</v>
      </c>
      <c r="F352" s="84">
        <v>39000</v>
      </c>
      <c r="G352" s="84">
        <v>0</v>
      </c>
      <c r="H352" s="84">
        <f t="shared" si="5"/>
        <v>290900</v>
      </c>
    </row>
    <row r="353" spans="1:8">
      <c r="A353" s="20" t="s">
        <v>593</v>
      </c>
      <c r="B353" s="5" t="s">
        <v>13</v>
      </c>
      <c r="C353" s="5">
        <v>81117</v>
      </c>
      <c r="D353" s="4" t="s">
        <v>594</v>
      </c>
      <c r="E353" s="9">
        <v>0</v>
      </c>
      <c r="F353" s="84">
        <v>0</v>
      </c>
      <c r="G353" s="84">
        <v>0</v>
      </c>
      <c r="H353" s="84">
        <f t="shared" si="5"/>
        <v>0</v>
      </c>
    </row>
    <row r="354" spans="1:8">
      <c r="A354" s="20" t="s">
        <v>595</v>
      </c>
      <c r="B354" s="5" t="s">
        <v>13</v>
      </c>
      <c r="C354" s="5">
        <v>81117</v>
      </c>
      <c r="D354" s="4" t="s">
        <v>596</v>
      </c>
      <c r="E354" s="9">
        <v>0</v>
      </c>
      <c r="F354" s="84">
        <v>0</v>
      </c>
      <c r="G354" s="84">
        <v>0</v>
      </c>
      <c r="H354" s="84">
        <f t="shared" si="5"/>
        <v>0</v>
      </c>
    </row>
    <row r="355" spans="1:8">
      <c r="A355" s="20" t="s">
        <v>597</v>
      </c>
      <c r="B355" s="5" t="s">
        <v>13</v>
      </c>
      <c r="C355" s="5">
        <v>81117</v>
      </c>
      <c r="D355" s="4" t="s">
        <v>598</v>
      </c>
      <c r="E355" s="9">
        <v>358600</v>
      </c>
      <c r="F355" s="84">
        <v>90400</v>
      </c>
      <c r="G355" s="84">
        <v>0</v>
      </c>
      <c r="H355" s="84">
        <f t="shared" si="5"/>
        <v>449000</v>
      </c>
    </row>
    <row r="356" spans="1:8">
      <c r="A356" s="20" t="s">
        <v>599</v>
      </c>
      <c r="B356" s="5" t="s">
        <v>13</v>
      </c>
      <c r="C356" s="5">
        <v>81117</v>
      </c>
      <c r="D356" s="4" t="s">
        <v>600</v>
      </c>
      <c r="E356" s="9">
        <v>48980</v>
      </c>
      <c r="F356" s="84">
        <v>0</v>
      </c>
      <c r="G356" s="84">
        <v>0</v>
      </c>
      <c r="H356" s="84">
        <f t="shared" si="5"/>
        <v>48980</v>
      </c>
    </row>
    <row r="357" spans="1:8">
      <c r="A357" s="20" t="s">
        <v>601</v>
      </c>
      <c r="B357" s="5" t="s">
        <v>13</v>
      </c>
      <c r="C357" s="5">
        <v>81117</v>
      </c>
      <c r="D357" s="4" t="s">
        <v>602</v>
      </c>
      <c r="E357" s="9">
        <v>1199800</v>
      </c>
      <c r="F357" s="84">
        <v>0</v>
      </c>
      <c r="G357" s="84">
        <v>0</v>
      </c>
      <c r="H357" s="84">
        <f t="shared" si="5"/>
        <v>1199800</v>
      </c>
    </row>
    <row r="358" spans="1:8">
      <c r="A358" s="20" t="s">
        <v>603</v>
      </c>
      <c r="B358" s="5" t="s">
        <v>13</v>
      </c>
      <c r="C358" s="5">
        <v>81117</v>
      </c>
      <c r="D358" s="4" t="s">
        <v>604</v>
      </c>
      <c r="E358" s="9">
        <v>0</v>
      </c>
      <c r="F358" s="84">
        <v>0</v>
      </c>
      <c r="G358" s="84">
        <v>0</v>
      </c>
      <c r="H358" s="84">
        <f t="shared" si="5"/>
        <v>0</v>
      </c>
    </row>
    <row r="359" spans="1:8">
      <c r="A359" s="20" t="s">
        <v>605</v>
      </c>
      <c r="B359" s="5" t="s">
        <v>13</v>
      </c>
      <c r="C359" s="5">
        <v>81117</v>
      </c>
      <c r="D359" s="4" t="s">
        <v>606</v>
      </c>
      <c r="E359" s="9">
        <v>120000</v>
      </c>
      <c r="F359" s="84">
        <v>0</v>
      </c>
      <c r="G359" s="84">
        <v>0</v>
      </c>
      <c r="H359" s="84">
        <f t="shared" si="5"/>
        <v>120000</v>
      </c>
    </row>
    <row r="360" spans="1:8">
      <c r="A360" s="20">
        <v>786360</v>
      </c>
      <c r="B360" s="5" t="s">
        <v>13</v>
      </c>
      <c r="C360" s="5"/>
      <c r="D360" s="4" t="s">
        <v>607</v>
      </c>
      <c r="E360" s="9">
        <v>0</v>
      </c>
      <c r="F360" s="84">
        <v>0</v>
      </c>
      <c r="G360" s="84">
        <v>0</v>
      </c>
      <c r="H360" s="84">
        <f t="shared" si="5"/>
        <v>0</v>
      </c>
    </row>
    <row r="361" spans="1:8">
      <c r="A361" s="20" t="s">
        <v>608</v>
      </c>
      <c r="B361" s="5" t="s">
        <v>13</v>
      </c>
      <c r="C361" s="5"/>
      <c r="D361" s="4" t="s">
        <v>609</v>
      </c>
      <c r="E361" s="9">
        <v>0</v>
      </c>
      <c r="F361" s="84">
        <v>0</v>
      </c>
      <c r="G361" s="84">
        <v>0</v>
      </c>
      <c r="H361" s="84">
        <f t="shared" si="5"/>
        <v>0</v>
      </c>
    </row>
    <row r="362" spans="1:8">
      <c r="A362" s="20" t="s">
        <v>610</v>
      </c>
      <c r="B362" s="5" t="s">
        <v>13</v>
      </c>
      <c r="C362" s="5">
        <v>84800</v>
      </c>
      <c r="D362" s="4" t="s">
        <v>611</v>
      </c>
      <c r="E362" s="9">
        <v>0</v>
      </c>
      <c r="F362" s="84">
        <v>0</v>
      </c>
      <c r="G362" s="84">
        <v>0</v>
      </c>
      <c r="H362" s="84">
        <f t="shared" si="5"/>
        <v>0</v>
      </c>
    </row>
    <row r="363" spans="1:8">
      <c r="A363" s="20" t="s">
        <v>612</v>
      </c>
      <c r="B363" s="5" t="s">
        <v>13</v>
      </c>
      <c r="C363" s="5">
        <v>84800</v>
      </c>
      <c r="D363" s="4" t="s">
        <v>613</v>
      </c>
      <c r="E363" s="9">
        <v>0</v>
      </c>
      <c r="F363" s="84">
        <v>0</v>
      </c>
      <c r="G363" s="84">
        <v>0</v>
      </c>
      <c r="H363" s="84">
        <f t="shared" si="5"/>
        <v>0</v>
      </c>
    </row>
    <row r="364" spans="1:8">
      <c r="A364" s="20" t="s">
        <v>614</v>
      </c>
      <c r="B364" s="5" t="s">
        <v>13</v>
      </c>
      <c r="C364" s="5">
        <v>84800</v>
      </c>
      <c r="D364" s="4" t="s">
        <v>615</v>
      </c>
      <c r="E364" s="9">
        <v>0</v>
      </c>
      <c r="F364" s="84">
        <v>0</v>
      </c>
      <c r="G364" s="84">
        <v>0</v>
      </c>
      <c r="H364" s="84">
        <f t="shared" si="5"/>
        <v>0</v>
      </c>
    </row>
    <row r="365" spans="1:8">
      <c r="A365" s="20" t="s">
        <v>616</v>
      </c>
      <c r="B365" s="5" t="s">
        <v>13</v>
      </c>
      <c r="C365" s="5">
        <v>84800</v>
      </c>
      <c r="D365" s="4" t="s">
        <v>617</v>
      </c>
      <c r="E365" s="9">
        <v>1177076</v>
      </c>
      <c r="F365" s="84">
        <v>0</v>
      </c>
      <c r="G365" s="84">
        <v>200</v>
      </c>
      <c r="H365" s="84">
        <f t="shared" si="5"/>
        <v>1176876</v>
      </c>
    </row>
    <row r="366" spans="1:8">
      <c r="A366" s="20" t="s">
        <v>618</v>
      </c>
      <c r="B366" s="5" t="s">
        <v>13</v>
      </c>
      <c r="C366" s="5">
        <v>84800</v>
      </c>
      <c r="D366" s="4" t="s">
        <v>619</v>
      </c>
      <c r="E366" s="9">
        <v>0</v>
      </c>
      <c r="F366" s="84">
        <v>0</v>
      </c>
      <c r="G366" s="84">
        <v>0</v>
      </c>
      <c r="H366" s="84">
        <f t="shared" si="5"/>
        <v>0</v>
      </c>
    </row>
    <row r="367" spans="1:8">
      <c r="A367" s="20" t="s">
        <v>620</v>
      </c>
      <c r="B367" s="5" t="s">
        <v>13</v>
      </c>
      <c r="C367" s="5">
        <v>82400</v>
      </c>
      <c r="D367" s="4" t="s">
        <v>621</v>
      </c>
      <c r="E367" s="9">
        <v>0</v>
      </c>
      <c r="F367" s="84">
        <v>0</v>
      </c>
      <c r="G367" s="84">
        <v>0</v>
      </c>
      <c r="H367" s="84">
        <f t="shared" si="5"/>
        <v>0</v>
      </c>
    </row>
    <row r="368" spans="1:8">
      <c r="A368" s="20" t="s">
        <v>622</v>
      </c>
      <c r="B368" s="5" t="s">
        <v>13</v>
      </c>
      <c r="C368" s="5">
        <v>82400</v>
      </c>
      <c r="D368" s="4" t="s">
        <v>623</v>
      </c>
      <c r="E368" s="9">
        <v>0</v>
      </c>
      <c r="F368" s="84">
        <v>0</v>
      </c>
      <c r="G368" s="84">
        <v>0</v>
      </c>
      <c r="H368" s="84">
        <f t="shared" si="5"/>
        <v>0</v>
      </c>
    </row>
    <row r="369" spans="1:8">
      <c r="A369" s="20" t="s">
        <v>624</v>
      </c>
      <c r="B369" s="5" t="s">
        <v>13</v>
      </c>
      <c r="C369" s="5">
        <v>82400</v>
      </c>
      <c r="D369" s="4" t="s">
        <v>625</v>
      </c>
      <c r="E369" s="9">
        <v>0</v>
      </c>
      <c r="F369" s="84">
        <v>0</v>
      </c>
      <c r="G369" s="84">
        <v>0</v>
      </c>
      <c r="H369" s="84">
        <f t="shared" si="5"/>
        <v>0</v>
      </c>
    </row>
    <row r="370" spans="1:8">
      <c r="A370" s="20" t="s">
        <v>626</v>
      </c>
      <c r="B370" s="5" t="s">
        <v>13</v>
      </c>
      <c r="C370" s="5">
        <v>82400</v>
      </c>
      <c r="D370" s="4" t="s">
        <v>627</v>
      </c>
      <c r="E370" s="9">
        <v>0</v>
      </c>
      <c r="F370" s="84">
        <v>0</v>
      </c>
      <c r="G370" s="84">
        <v>0</v>
      </c>
      <c r="H370" s="84">
        <f t="shared" si="5"/>
        <v>0</v>
      </c>
    </row>
    <row r="371" spans="1:8">
      <c r="A371" s="20" t="s">
        <v>628</v>
      </c>
      <c r="B371" s="5" t="s">
        <v>13</v>
      </c>
      <c r="C371" s="5">
        <v>82400</v>
      </c>
      <c r="D371" s="4" t="s">
        <v>629</v>
      </c>
      <c r="E371" s="9">
        <v>0</v>
      </c>
      <c r="F371" s="84">
        <v>0</v>
      </c>
      <c r="G371" s="84">
        <v>0</v>
      </c>
      <c r="H371" s="84">
        <f t="shared" si="5"/>
        <v>0</v>
      </c>
    </row>
    <row r="372" spans="1:8">
      <c r="A372" s="20" t="s">
        <v>630</v>
      </c>
      <c r="B372" s="5" t="s">
        <v>13</v>
      </c>
      <c r="C372" s="5">
        <v>82400</v>
      </c>
      <c r="D372" s="4" t="s">
        <v>631</v>
      </c>
      <c r="E372" s="9">
        <v>288560</v>
      </c>
      <c r="F372" s="84">
        <v>1449089</v>
      </c>
      <c r="G372" s="84">
        <v>0</v>
      </c>
      <c r="H372" s="84">
        <f t="shared" si="5"/>
        <v>1737649</v>
      </c>
    </row>
    <row r="373" spans="1:8">
      <c r="A373" s="20" t="s">
        <v>632</v>
      </c>
      <c r="B373" s="5" t="s">
        <v>13</v>
      </c>
      <c r="C373" s="5">
        <v>82400</v>
      </c>
      <c r="D373" s="4" t="s">
        <v>633</v>
      </c>
      <c r="E373" s="9">
        <v>0</v>
      </c>
      <c r="F373" s="84">
        <v>0</v>
      </c>
      <c r="G373" s="84">
        <v>0</v>
      </c>
      <c r="H373" s="84">
        <f t="shared" si="5"/>
        <v>0</v>
      </c>
    </row>
    <row r="374" spans="1:8">
      <c r="A374" s="20">
        <v>786930</v>
      </c>
      <c r="B374" s="5" t="s">
        <v>13</v>
      </c>
      <c r="C374" s="5"/>
      <c r="D374" s="4" t="s">
        <v>634</v>
      </c>
      <c r="E374" s="9">
        <v>0</v>
      </c>
      <c r="F374" s="84">
        <v>0</v>
      </c>
      <c r="G374" s="84">
        <v>0</v>
      </c>
      <c r="H374" s="84">
        <f t="shared" si="5"/>
        <v>0</v>
      </c>
    </row>
    <row r="375" spans="1:8">
      <c r="A375" s="20" t="s">
        <v>635</v>
      </c>
      <c r="B375" s="5" t="s">
        <v>13</v>
      </c>
      <c r="C375" s="5">
        <v>83107</v>
      </c>
      <c r="D375" s="4" t="s">
        <v>636</v>
      </c>
      <c r="E375" s="9">
        <v>0</v>
      </c>
      <c r="F375" s="84">
        <v>0</v>
      </c>
      <c r="G375" s="84">
        <v>0</v>
      </c>
      <c r="H375" s="84">
        <f t="shared" si="5"/>
        <v>0</v>
      </c>
    </row>
    <row r="376" spans="1:8">
      <c r="A376" s="20" t="s">
        <v>637</v>
      </c>
      <c r="B376" s="5" t="s">
        <v>13</v>
      </c>
      <c r="C376" s="5">
        <v>83107</v>
      </c>
      <c r="D376" s="4" t="s">
        <v>638</v>
      </c>
      <c r="E376" s="9">
        <v>0</v>
      </c>
      <c r="F376" s="84">
        <v>0</v>
      </c>
      <c r="G376" s="84">
        <v>0</v>
      </c>
      <c r="H376" s="84">
        <f t="shared" si="5"/>
        <v>0</v>
      </c>
    </row>
    <row r="377" spans="1:8">
      <c r="A377" s="20" t="s">
        <v>639</v>
      </c>
      <c r="B377" s="5" t="s">
        <v>13</v>
      </c>
      <c r="C377" s="5">
        <v>83107</v>
      </c>
      <c r="D377" s="4" t="s">
        <v>640</v>
      </c>
      <c r="E377" s="9">
        <v>0</v>
      </c>
      <c r="F377" s="84">
        <v>0</v>
      </c>
      <c r="G377" s="84">
        <v>0</v>
      </c>
      <c r="H377" s="84">
        <f t="shared" si="5"/>
        <v>0</v>
      </c>
    </row>
    <row r="378" spans="1:8">
      <c r="A378" s="20" t="s">
        <v>641</v>
      </c>
      <c r="B378" s="5" t="s">
        <v>13</v>
      </c>
      <c r="C378" s="5">
        <v>83107</v>
      </c>
      <c r="D378" s="4" t="s">
        <v>642</v>
      </c>
      <c r="E378" s="9">
        <v>0</v>
      </c>
      <c r="F378" s="84">
        <v>0</v>
      </c>
      <c r="G378" s="84">
        <v>0</v>
      </c>
      <c r="H378" s="84">
        <f t="shared" si="5"/>
        <v>0</v>
      </c>
    </row>
    <row r="379" spans="1:8">
      <c r="A379" s="20" t="s">
        <v>643</v>
      </c>
      <c r="B379" s="5" t="s">
        <v>13</v>
      </c>
      <c r="C379" s="5">
        <v>83107</v>
      </c>
      <c r="D379" s="4" t="s">
        <v>644</v>
      </c>
      <c r="E379" s="9">
        <v>1764587</v>
      </c>
      <c r="F379" s="84">
        <v>223500</v>
      </c>
      <c r="G379" s="84">
        <v>0</v>
      </c>
      <c r="H379" s="84">
        <f t="shared" si="5"/>
        <v>1988087</v>
      </c>
    </row>
    <row r="380" spans="1:8">
      <c r="A380" s="20" t="s">
        <v>645</v>
      </c>
      <c r="B380" s="5" t="s">
        <v>13</v>
      </c>
      <c r="C380" s="5">
        <v>83107</v>
      </c>
      <c r="D380" s="4" t="s">
        <v>646</v>
      </c>
      <c r="E380" s="9">
        <v>0</v>
      </c>
      <c r="F380" s="84">
        <v>0</v>
      </c>
      <c r="G380" s="84">
        <v>0</v>
      </c>
      <c r="H380" s="84">
        <f t="shared" si="5"/>
        <v>0</v>
      </c>
    </row>
    <row r="381" spans="1:8">
      <c r="A381" s="20" t="s">
        <v>647</v>
      </c>
      <c r="B381" s="5" t="s">
        <v>13</v>
      </c>
      <c r="C381" s="5">
        <v>81800</v>
      </c>
      <c r="D381" s="4" t="s">
        <v>648</v>
      </c>
      <c r="E381" s="9">
        <v>32591843</v>
      </c>
      <c r="F381" s="84">
        <v>3510407</v>
      </c>
      <c r="G381" s="84">
        <v>0</v>
      </c>
      <c r="H381" s="84">
        <f t="shared" si="5"/>
        <v>36102250</v>
      </c>
    </row>
    <row r="382" spans="1:8">
      <c r="A382" s="20" t="s">
        <v>649</v>
      </c>
      <c r="B382" s="5" t="s">
        <v>13</v>
      </c>
      <c r="C382" s="5">
        <v>81901</v>
      </c>
      <c r="D382" s="4" t="s">
        <v>650</v>
      </c>
      <c r="E382" s="9">
        <v>0</v>
      </c>
      <c r="F382" s="84">
        <v>0</v>
      </c>
      <c r="G382" s="84">
        <v>0</v>
      </c>
      <c r="H382" s="84">
        <f t="shared" si="5"/>
        <v>0</v>
      </c>
    </row>
    <row r="383" spans="1:8">
      <c r="A383" s="20" t="s">
        <v>651</v>
      </c>
      <c r="B383" s="5" t="s">
        <v>13</v>
      </c>
      <c r="C383" s="5">
        <v>81901</v>
      </c>
      <c r="D383" s="4" t="s">
        <v>652</v>
      </c>
      <c r="E383" s="9">
        <v>3823080</v>
      </c>
      <c r="F383" s="84">
        <v>405770</v>
      </c>
      <c r="G383" s="84">
        <v>0</v>
      </c>
      <c r="H383" s="84">
        <f t="shared" si="5"/>
        <v>4228850</v>
      </c>
    </row>
    <row r="384" spans="1:8">
      <c r="A384" s="20" t="s">
        <v>653</v>
      </c>
      <c r="B384" s="5" t="s">
        <v>13</v>
      </c>
      <c r="C384" s="5">
        <v>81902</v>
      </c>
      <c r="D384" s="4" t="s">
        <v>654</v>
      </c>
      <c r="E384" s="9">
        <v>0</v>
      </c>
      <c r="F384" s="84">
        <v>0</v>
      </c>
      <c r="G384" s="84">
        <v>0</v>
      </c>
      <c r="H384" s="84">
        <f t="shared" si="5"/>
        <v>0</v>
      </c>
    </row>
    <row r="385" spans="1:8">
      <c r="A385" s="20" t="s">
        <v>655</v>
      </c>
      <c r="B385" s="5" t="s">
        <v>13</v>
      </c>
      <c r="C385" s="5">
        <v>81902</v>
      </c>
      <c r="D385" s="4" t="s">
        <v>656</v>
      </c>
      <c r="E385" s="9">
        <v>10620000</v>
      </c>
      <c r="F385" s="84">
        <v>1380000</v>
      </c>
      <c r="G385" s="84">
        <v>0</v>
      </c>
      <c r="H385" s="84">
        <f t="shared" si="5"/>
        <v>12000000</v>
      </c>
    </row>
    <row r="386" spans="1:8">
      <c r="A386" s="20" t="s">
        <v>657</v>
      </c>
      <c r="B386" s="5" t="s">
        <v>13</v>
      </c>
      <c r="C386" s="5">
        <v>81902</v>
      </c>
      <c r="D386" s="4" t="s">
        <v>658</v>
      </c>
      <c r="E386" s="9">
        <v>0</v>
      </c>
      <c r="F386" s="84">
        <v>0</v>
      </c>
      <c r="G386" s="84">
        <v>0</v>
      </c>
      <c r="H386" s="84">
        <f t="shared" si="5"/>
        <v>0</v>
      </c>
    </row>
    <row r="387" spans="1:8">
      <c r="A387" s="20" t="s">
        <v>659</v>
      </c>
      <c r="B387" s="5" t="s">
        <v>13</v>
      </c>
      <c r="C387" s="5"/>
      <c r="D387" s="4" t="s">
        <v>660</v>
      </c>
      <c r="E387" s="9">
        <v>0</v>
      </c>
      <c r="F387" s="84">
        <v>0</v>
      </c>
      <c r="G387" s="84">
        <v>0</v>
      </c>
      <c r="H387" s="84">
        <f t="shared" si="5"/>
        <v>0</v>
      </c>
    </row>
    <row r="388" spans="1:8">
      <c r="A388" s="20" t="s">
        <v>661</v>
      </c>
      <c r="B388" s="5" t="s">
        <v>13</v>
      </c>
      <c r="C388" s="5"/>
      <c r="D388" s="4" t="s">
        <v>662</v>
      </c>
      <c r="E388" s="9">
        <v>0</v>
      </c>
      <c r="F388" s="84">
        <v>0</v>
      </c>
      <c r="G388" s="84">
        <v>0</v>
      </c>
      <c r="H388" s="84">
        <f t="shared" si="5"/>
        <v>0</v>
      </c>
    </row>
    <row r="389" spans="1:8">
      <c r="A389" s="20" t="s">
        <v>663</v>
      </c>
      <c r="B389" s="5" t="s">
        <v>13</v>
      </c>
      <c r="C389" s="5">
        <v>81700</v>
      </c>
      <c r="D389" s="4" t="s">
        <v>664</v>
      </c>
      <c r="E389" s="9">
        <v>0</v>
      </c>
      <c r="F389" s="84">
        <v>0</v>
      </c>
      <c r="G389" s="84">
        <v>0</v>
      </c>
      <c r="H389" s="84">
        <f t="shared" si="5"/>
        <v>0</v>
      </c>
    </row>
    <row r="390" spans="1:8">
      <c r="A390" s="20" t="s">
        <v>665</v>
      </c>
      <c r="B390" s="5" t="s">
        <v>13</v>
      </c>
      <c r="C390" s="5">
        <v>81700</v>
      </c>
      <c r="D390" s="4" t="s">
        <v>666</v>
      </c>
      <c r="E390" s="9">
        <v>0</v>
      </c>
      <c r="F390" s="84">
        <v>0</v>
      </c>
      <c r="G390" s="84">
        <v>0</v>
      </c>
      <c r="H390" s="84">
        <f t="shared" si="5"/>
        <v>0</v>
      </c>
    </row>
    <row r="391" spans="1:8">
      <c r="A391" s="20" t="s">
        <v>667</v>
      </c>
      <c r="B391" s="5" t="s">
        <v>13</v>
      </c>
      <c r="C391" s="5">
        <v>81700</v>
      </c>
      <c r="D391" s="4" t="s">
        <v>668</v>
      </c>
      <c r="E391" s="9">
        <v>0</v>
      </c>
      <c r="F391" s="84">
        <v>0</v>
      </c>
      <c r="G391" s="84">
        <v>0</v>
      </c>
      <c r="H391" s="84">
        <f t="shared" si="5"/>
        <v>0</v>
      </c>
    </row>
    <row r="392" spans="1:8">
      <c r="A392" s="20" t="s">
        <v>669</v>
      </c>
      <c r="B392" s="5" t="s">
        <v>13</v>
      </c>
      <c r="C392" s="5">
        <v>81700</v>
      </c>
      <c r="D392" s="4" t="s">
        <v>670</v>
      </c>
      <c r="E392" s="9">
        <v>0</v>
      </c>
      <c r="F392" s="84">
        <v>55000</v>
      </c>
      <c r="G392" s="84">
        <v>0</v>
      </c>
      <c r="H392" s="84">
        <f t="shared" si="5"/>
        <v>55000</v>
      </c>
    </row>
    <row r="393" spans="1:8">
      <c r="A393" s="20" t="s">
        <v>671</v>
      </c>
      <c r="B393" s="5" t="s">
        <v>13</v>
      </c>
      <c r="C393" s="5">
        <v>81700</v>
      </c>
      <c r="D393" s="4" t="s">
        <v>672</v>
      </c>
      <c r="E393" s="9">
        <v>0</v>
      </c>
      <c r="F393" s="84">
        <v>0</v>
      </c>
      <c r="G393" s="84">
        <v>0</v>
      </c>
      <c r="H393" s="84">
        <f t="shared" si="5"/>
        <v>0</v>
      </c>
    </row>
    <row r="394" spans="1:8">
      <c r="A394" s="20" t="s">
        <v>673</v>
      </c>
      <c r="B394" s="5" t="s">
        <v>13</v>
      </c>
      <c r="C394" s="5">
        <v>81700</v>
      </c>
      <c r="D394" s="4" t="s">
        <v>674</v>
      </c>
      <c r="E394" s="9">
        <v>0</v>
      </c>
      <c r="F394" s="84">
        <v>0</v>
      </c>
      <c r="G394" s="84">
        <v>0</v>
      </c>
      <c r="H394" s="84">
        <f t="shared" si="5"/>
        <v>0</v>
      </c>
    </row>
    <row r="395" spans="1:8">
      <c r="A395" s="20">
        <v>788197</v>
      </c>
      <c r="B395" s="5" t="s">
        <v>13</v>
      </c>
      <c r="C395" s="5">
        <v>85400</v>
      </c>
      <c r="D395" s="4" t="s">
        <v>675</v>
      </c>
      <c r="E395" s="9">
        <v>0</v>
      </c>
      <c r="F395" s="84">
        <v>0</v>
      </c>
      <c r="G395" s="84">
        <v>0</v>
      </c>
      <c r="H395" s="84">
        <f t="shared" si="5"/>
        <v>0</v>
      </c>
    </row>
    <row r="396" spans="1:8">
      <c r="A396" s="20" t="s">
        <v>676</v>
      </c>
      <c r="B396" s="5" t="s">
        <v>13</v>
      </c>
      <c r="C396" s="5">
        <v>85400</v>
      </c>
      <c r="D396" s="4" t="s">
        <v>677</v>
      </c>
      <c r="E396" s="9">
        <v>0</v>
      </c>
      <c r="F396" s="84">
        <v>0</v>
      </c>
      <c r="G396" s="84">
        <v>0</v>
      </c>
      <c r="H396" s="84">
        <f t="shared" si="5"/>
        <v>0</v>
      </c>
    </row>
    <row r="397" spans="1:8">
      <c r="A397" s="20" t="s">
        <v>678</v>
      </c>
      <c r="B397" s="5" t="s">
        <v>13</v>
      </c>
      <c r="C397" s="5">
        <v>85400</v>
      </c>
      <c r="D397" s="4" t="s">
        <v>679</v>
      </c>
      <c r="E397" s="9">
        <v>13096328</v>
      </c>
      <c r="F397" s="84">
        <v>67025521</v>
      </c>
      <c r="G397" s="84">
        <v>0</v>
      </c>
      <c r="H397" s="84">
        <f t="shared" si="5"/>
        <v>80121849</v>
      </c>
    </row>
    <row r="398" spans="1:8">
      <c r="A398" s="20" t="s">
        <v>680</v>
      </c>
      <c r="B398" s="5" t="s">
        <v>13</v>
      </c>
      <c r="C398" s="5">
        <v>85400</v>
      </c>
      <c r="D398" s="4" t="s">
        <v>681</v>
      </c>
      <c r="E398" s="9">
        <v>0</v>
      </c>
      <c r="F398" s="84">
        <v>0</v>
      </c>
      <c r="G398" s="84">
        <v>0</v>
      </c>
      <c r="H398" s="84">
        <f t="shared" ref="H398:H416" si="6">E398+F398-G398</f>
        <v>0</v>
      </c>
    </row>
    <row r="399" spans="1:8">
      <c r="A399" s="73"/>
      <c r="B399" s="74" t="s">
        <v>13</v>
      </c>
      <c r="C399" s="74">
        <v>85700</v>
      </c>
      <c r="D399" s="75" t="s">
        <v>682</v>
      </c>
      <c r="E399" s="76">
        <v>662817188</v>
      </c>
      <c r="F399" s="86">
        <v>0</v>
      </c>
      <c r="G399" s="86">
        <v>0</v>
      </c>
      <c r="H399" s="86">
        <f t="shared" si="6"/>
        <v>662817188</v>
      </c>
    </row>
    <row r="400" spans="1:8">
      <c r="A400" s="20">
        <v>789610</v>
      </c>
      <c r="B400" s="5" t="s">
        <v>13</v>
      </c>
      <c r="C400" s="5"/>
      <c r="D400" s="4" t="s">
        <v>683</v>
      </c>
      <c r="E400" s="9">
        <v>0</v>
      </c>
      <c r="F400" s="84">
        <v>0</v>
      </c>
      <c r="G400" s="84">
        <v>0</v>
      </c>
      <c r="H400" s="84">
        <f t="shared" si="6"/>
        <v>0</v>
      </c>
    </row>
    <row r="401" spans="1:9">
      <c r="A401" s="20">
        <v>789620</v>
      </c>
      <c r="B401" s="5" t="s">
        <v>13</v>
      </c>
      <c r="C401" s="5"/>
      <c r="D401" s="4" t="s">
        <v>684</v>
      </c>
      <c r="E401" s="9">
        <v>0</v>
      </c>
      <c r="F401" s="84">
        <v>0</v>
      </c>
      <c r="G401" s="84">
        <v>0</v>
      </c>
      <c r="H401" s="84">
        <f t="shared" si="6"/>
        <v>0</v>
      </c>
    </row>
    <row r="402" spans="1:9">
      <c r="A402" s="20">
        <v>789700</v>
      </c>
      <c r="B402" s="5" t="s">
        <v>13</v>
      </c>
      <c r="C402" s="5"/>
      <c r="D402" s="4" t="s">
        <v>685</v>
      </c>
      <c r="E402" s="9">
        <v>0</v>
      </c>
      <c r="F402" s="84">
        <v>0</v>
      </c>
      <c r="G402" s="84">
        <v>0</v>
      </c>
      <c r="H402" s="84">
        <f t="shared" si="6"/>
        <v>0</v>
      </c>
    </row>
    <row r="403" spans="1:9">
      <c r="A403" s="20" t="s">
        <v>686</v>
      </c>
      <c r="B403" s="5" t="s">
        <v>13</v>
      </c>
      <c r="C403" s="5">
        <v>90100</v>
      </c>
      <c r="D403" s="4" t="s">
        <v>687</v>
      </c>
      <c r="E403" s="9">
        <v>-705656</v>
      </c>
      <c r="F403" s="84">
        <v>0</v>
      </c>
      <c r="G403" s="84">
        <v>0</v>
      </c>
      <c r="H403" s="84">
        <f t="shared" si="6"/>
        <v>-705656</v>
      </c>
    </row>
    <row r="404" spans="1:9">
      <c r="A404" s="20" t="s">
        <v>690</v>
      </c>
      <c r="B404" s="5" t="s">
        <v>13</v>
      </c>
      <c r="C404" s="5"/>
      <c r="D404" s="4" t="s">
        <v>691</v>
      </c>
      <c r="E404" s="9">
        <v>0</v>
      </c>
      <c r="F404" s="84">
        <v>0</v>
      </c>
      <c r="G404" s="84">
        <v>0</v>
      </c>
      <c r="H404" s="84">
        <f t="shared" si="6"/>
        <v>0</v>
      </c>
    </row>
    <row r="405" spans="1:9">
      <c r="A405" s="20" t="s">
        <v>692</v>
      </c>
      <c r="B405" s="5" t="s">
        <v>13</v>
      </c>
      <c r="C405" s="5"/>
      <c r="D405" s="4" t="s">
        <v>693</v>
      </c>
      <c r="E405" s="9">
        <v>0</v>
      </c>
      <c r="F405" s="84">
        <v>0</v>
      </c>
      <c r="G405" s="84">
        <v>0</v>
      </c>
      <c r="H405" s="84">
        <f t="shared" si="6"/>
        <v>0</v>
      </c>
    </row>
    <row r="406" spans="1:9">
      <c r="A406" s="20" t="s">
        <v>694</v>
      </c>
      <c r="B406" s="5" t="s">
        <v>13</v>
      </c>
      <c r="C406" s="5">
        <v>92200</v>
      </c>
      <c r="D406" s="4" t="s">
        <v>695</v>
      </c>
      <c r="E406" s="9">
        <v>0</v>
      </c>
      <c r="F406" s="84">
        <v>0</v>
      </c>
      <c r="G406" s="84">
        <v>0</v>
      </c>
      <c r="H406" s="84">
        <f t="shared" si="6"/>
        <v>0</v>
      </c>
    </row>
    <row r="407" spans="1:9">
      <c r="A407" s="20" t="s">
        <v>696</v>
      </c>
      <c r="B407" s="5" t="s">
        <v>13</v>
      </c>
      <c r="C407" s="5">
        <v>92200</v>
      </c>
      <c r="D407" s="4" t="s">
        <v>697</v>
      </c>
      <c r="E407" s="9">
        <v>0</v>
      </c>
      <c r="F407" s="84">
        <v>0</v>
      </c>
      <c r="G407" s="84">
        <v>0</v>
      </c>
      <c r="H407" s="84">
        <f t="shared" si="6"/>
        <v>0</v>
      </c>
    </row>
    <row r="408" spans="1:9">
      <c r="A408" s="20" t="s">
        <v>698</v>
      </c>
      <c r="B408" s="5" t="s">
        <v>13</v>
      </c>
      <c r="C408" s="5">
        <v>92200</v>
      </c>
      <c r="D408" s="4" t="s">
        <v>699</v>
      </c>
      <c r="E408" s="9">
        <v>0</v>
      </c>
      <c r="F408" s="84">
        <v>0</v>
      </c>
      <c r="G408" s="84">
        <v>0</v>
      </c>
      <c r="H408" s="84">
        <f t="shared" si="6"/>
        <v>0</v>
      </c>
    </row>
    <row r="409" spans="1:9">
      <c r="A409" s="20" t="s">
        <v>700</v>
      </c>
      <c r="B409" s="5" t="s">
        <v>13</v>
      </c>
      <c r="C409" s="5">
        <v>92200</v>
      </c>
      <c r="D409" s="4" t="s">
        <v>701</v>
      </c>
      <c r="E409" s="9">
        <v>71056554</v>
      </c>
      <c r="F409" s="84">
        <v>0</v>
      </c>
      <c r="G409" s="84">
        <v>39639968</v>
      </c>
      <c r="H409" s="84">
        <f t="shared" si="6"/>
        <v>31416586</v>
      </c>
    </row>
    <row r="410" spans="1:9">
      <c r="A410" s="20" t="s">
        <v>702</v>
      </c>
      <c r="B410" s="5" t="s">
        <v>13</v>
      </c>
      <c r="C410" s="5">
        <v>92200</v>
      </c>
      <c r="D410" s="4" t="s">
        <v>703</v>
      </c>
      <c r="E410" s="9">
        <v>0</v>
      </c>
      <c r="F410" s="84">
        <v>0</v>
      </c>
      <c r="G410" s="84">
        <v>0</v>
      </c>
      <c r="H410" s="84">
        <f t="shared" si="6"/>
        <v>0</v>
      </c>
    </row>
    <row r="411" spans="1:9">
      <c r="A411" s="20">
        <v>835802</v>
      </c>
      <c r="B411" s="5" t="s">
        <v>13</v>
      </c>
      <c r="C411" s="5">
        <v>95200</v>
      </c>
      <c r="D411" s="4" t="s">
        <v>704</v>
      </c>
      <c r="E411" s="9">
        <v>0</v>
      </c>
      <c r="F411" s="84">
        <v>0</v>
      </c>
      <c r="G411" s="84">
        <v>0</v>
      </c>
      <c r="H411" s="84">
        <f t="shared" si="6"/>
        <v>0</v>
      </c>
    </row>
    <row r="412" spans="1:9">
      <c r="A412" s="20" t="s">
        <v>705</v>
      </c>
      <c r="B412" s="5" t="s">
        <v>13</v>
      </c>
      <c r="C412" s="5">
        <v>93500</v>
      </c>
      <c r="D412" s="4" t="s">
        <v>706</v>
      </c>
      <c r="E412" s="9">
        <v>0</v>
      </c>
      <c r="F412" s="84">
        <v>0</v>
      </c>
      <c r="G412" s="84">
        <v>0</v>
      </c>
      <c r="H412" s="84">
        <f t="shared" si="6"/>
        <v>0</v>
      </c>
    </row>
    <row r="413" spans="1:9">
      <c r="A413" s="107" t="s">
        <v>707</v>
      </c>
      <c r="B413" s="108" t="s">
        <v>13</v>
      </c>
      <c r="C413" s="108">
        <v>93500</v>
      </c>
      <c r="D413" s="109" t="s">
        <v>708</v>
      </c>
      <c r="E413" s="110">
        <v>-895419165</v>
      </c>
      <c r="F413" s="111">
        <v>193084703</v>
      </c>
      <c r="G413" s="111">
        <v>53158544</v>
      </c>
      <c r="H413" s="111">
        <f t="shared" si="6"/>
        <v>-755493006</v>
      </c>
      <c r="I413" s="112"/>
    </row>
    <row r="414" spans="1:9">
      <c r="A414" s="20">
        <v>849710</v>
      </c>
      <c r="B414" s="5" t="s">
        <v>13</v>
      </c>
      <c r="C414" s="5"/>
      <c r="D414" s="4" t="s">
        <v>709</v>
      </c>
      <c r="E414" s="9">
        <v>0</v>
      </c>
      <c r="F414" s="84">
        <v>0</v>
      </c>
      <c r="G414" s="84">
        <v>0</v>
      </c>
      <c r="H414" s="22">
        <f t="shared" si="6"/>
        <v>0</v>
      </c>
    </row>
    <row r="415" spans="1:9">
      <c r="A415" s="20" t="s">
        <v>710</v>
      </c>
      <c r="B415" s="5" t="s">
        <v>13</v>
      </c>
      <c r="C415" s="5"/>
      <c r="D415" s="4" t="s">
        <v>711</v>
      </c>
      <c r="E415" s="9">
        <v>0</v>
      </c>
      <c r="F415" s="84">
        <v>0</v>
      </c>
      <c r="G415" s="84">
        <v>0</v>
      </c>
      <c r="H415" s="22">
        <f t="shared" si="6"/>
        <v>0</v>
      </c>
    </row>
    <row r="416" spans="1:9">
      <c r="A416" s="20">
        <v>99800</v>
      </c>
      <c r="B416" s="5" t="s">
        <v>13</v>
      </c>
      <c r="C416" s="5">
        <v>99800</v>
      </c>
      <c r="D416" s="4" t="s">
        <v>714</v>
      </c>
      <c r="E416" s="56">
        <v>0</v>
      </c>
      <c r="F416" s="83">
        <v>0</v>
      </c>
      <c r="G416" s="83">
        <v>0</v>
      </c>
      <c r="H416" s="57">
        <f t="shared" si="6"/>
        <v>0</v>
      </c>
    </row>
    <row r="417" spans="1:8" ht="13.8" thickBot="1">
      <c r="A417" s="24"/>
      <c r="B417" s="24"/>
      <c r="C417" s="24"/>
      <c r="D417" s="24" t="s">
        <v>715</v>
      </c>
      <c r="E417" s="25">
        <f>SUM(E8:E416)</f>
        <v>0</v>
      </c>
      <c r="F417" s="87">
        <f>SUBTOTAL(9,F8:F416)</f>
        <v>9602172527</v>
      </c>
      <c r="G417" s="87">
        <f>SUBTOTAL(9,G8:G416)</f>
        <v>9602172527</v>
      </c>
      <c r="H417" s="25">
        <f>SUM(H8:H416)</f>
        <v>0</v>
      </c>
    </row>
    <row r="418" spans="1:8" ht="13.8" thickTop="1">
      <c r="G418" s="29">
        <f>F417-G417</f>
        <v>0</v>
      </c>
    </row>
  </sheetData>
  <autoFilter ref="A5:H416" xr:uid="{D44019D4-2498-4809-B409-43E75E8F02B9}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777F8-AAD8-49B8-8072-F00AC6C66FC0}">
  <dimension ref="A1:I418"/>
  <sheetViews>
    <sheetView view="pageBreakPreview" zoomScale="70" zoomScaleNormal="85" zoomScaleSheetLayoutView="70" workbookViewId="0">
      <pane ySplit="7" topLeftCell="A390" activePane="bottomLeft" state="frozen"/>
      <selection activeCell="D74" sqref="D74"/>
      <selection pane="bottomLeft" activeCell="D74" sqref="D74"/>
    </sheetView>
  </sheetViews>
  <sheetFormatPr defaultColWidth="8.69921875" defaultRowHeight="13.2"/>
  <cols>
    <col min="1" max="1" width="13.5" style="8" bestFit="1" customWidth="1"/>
    <col min="2" max="3" width="7.296875" style="8" customWidth="1"/>
    <col min="4" max="4" width="35.09765625" style="8" bestFit="1" customWidth="1"/>
    <col min="5" max="5" width="19.3984375" style="8" customWidth="1"/>
    <col min="6" max="6" width="21" style="29" bestFit="1" customWidth="1"/>
    <col min="7" max="7" width="21.3984375" style="29" bestFit="1" customWidth="1"/>
    <col min="8" max="8" width="18.3984375" style="8" customWidth="1"/>
    <col min="9" max="9" width="2.69921875" style="8" customWidth="1"/>
    <col min="10" max="16384" width="8.69921875" style="8"/>
  </cols>
  <sheetData>
    <row r="1" spans="1:8">
      <c r="A1" s="1" t="s">
        <v>0</v>
      </c>
      <c r="B1" s="1"/>
      <c r="C1" s="1"/>
      <c r="D1" s="5"/>
      <c r="E1" s="6"/>
      <c r="F1" s="78"/>
      <c r="G1" s="78"/>
      <c r="H1" s="7"/>
    </row>
    <row r="2" spans="1:8">
      <c r="A2" s="1" t="s">
        <v>1</v>
      </c>
      <c r="B2" s="1"/>
      <c r="C2" s="1"/>
      <c r="D2" s="5"/>
      <c r="E2" s="9"/>
      <c r="F2" s="79"/>
      <c r="G2" s="79"/>
      <c r="H2" s="7"/>
    </row>
    <row r="3" spans="1:8">
      <c r="A3" s="1" t="s">
        <v>726</v>
      </c>
      <c r="B3" s="2"/>
      <c r="C3" s="2"/>
      <c r="D3" s="5"/>
      <c r="E3" s="7"/>
      <c r="F3" s="79"/>
      <c r="G3" s="79"/>
      <c r="H3" s="7"/>
    </row>
    <row r="4" spans="1:8">
      <c r="A4" s="1"/>
      <c r="B4" s="1"/>
      <c r="C4" s="1"/>
      <c r="D4" s="5"/>
      <c r="E4" s="7"/>
      <c r="F4" s="79"/>
      <c r="G4" s="79"/>
      <c r="H4" s="7"/>
    </row>
    <row r="5" spans="1:8" s="10" customFormat="1" ht="39.6">
      <c r="A5" s="26" t="s">
        <v>2</v>
      </c>
      <c r="B5" s="26" t="s">
        <v>3</v>
      </c>
      <c r="C5" s="26" t="s">
        <v>4</v>
      </c>
      <c r="D5" s="26" t="s">
        <v>5</v>
      </c>
      <c r="E5" s="27" t="s">
        <v>727</v>
      </c>
      <c r="F5" s="80" t="s">
        <v>7</v>
      </c>
      <c r="G5" s="80" t="s">
        <v>8</v>
      </c>
      <c r="H5" s="28" t="s">
        <v>9</v>
      </c>
    </row>
    <row r="6" spans="1:8" ht="13.8" thickBot="1">
      <c r="A6" s="11" t="s">
        <v>10</v>
      </c>
      <c r="B6" s="11" t="s">
        <v>11</v>
      </c>
      <c r="C6" s="11"/>
      <c r="D6" s="11"/>
      <c r="E6" s="12"/>
      <c r="F6" s="81"/>
      <c r="G6" s="81"/>
      <c r="H6" s="13" t="s">
        <v>12</v>
      </c>
    </row>
    <row r="7" spans="1:8" ht="13.8" thickBot="1">
      <c r="A7" s="14"/>
      <c r="B7" s="14">
        <v>183100</v>
      </c>
      <c r="C7" s="14"/>
      <c r="D7" s="14"/>
      <c r="E7" s="14"/>
      <c r="F7" s="82"/>
      <c r="G7" s="82"/>
      <c r="H7" s="15"/>
    </row>
    <row r="8" spans="1:8">
      <c r="A8" s="20">
        <v>103110</v>
      </c>
      <c r="B8" s="5" t="s">
        <v>13</v>
      </c>
      <c r="C8" s="5">
        <v>10300</v>
      </c>
      <c r="D8" s="4" t="s">
        <v>14</v>
      </c>
      <c r="E8" s="9">
        <v>1898608193</v>
      </c>
      <c r="F8" s="83">
        <v>2915278543</v>
      </c>
      <c r="G8" s="83">
        <v>2871855843</v>
      </c>
      <c r="H8" s="22">
        <f t="shared" ref="H8:H73" si="0">E8+F8-G8</f>
        <v>1942030893</v>
      </c>
    </row>
    <row r="9" spans="1:8">
      <c r="A9" s="20">
        <v>103120</v>
      </c>
      <c r="B9" s="5" t="s">
        <v>13</v>
      </c>
      <c r="C9" s="5">
        <v>10301</v>
      </c>
      <c r="D9" s="4" t="s">
        <v>15</v>
      </c>
      <c r="E9" s="9">
        <v>4337</v>
      </c>
      <c r="F9" s="83">
        <v>1476420</v>
      </c>
      <c r="G9" s="83">
        <v>0</v>
      </c>
      <c r="H9" s="22">
        <f t="shared" si="0"/>
        <v>1480757</v>
      </c>
    </row>
    <row r="10" spans="1:8">
      <c r="A10" s="20">
        <v>10400</v>
      </c>
      <c r="B10" s="5" t="s">
        <v>13</v>
      </c>
      <c r="C10" s="5">
        <v>10400</v>
      </c>
      <c r="D10" s="4" t="s">
        <v>16</v>
      </c>
      <c r="E10" s="9">
        <v>177165</v>
      </c>
      <c r="F10" s="83">
        <v>0</v>
      </c>
      <c r="G10" s="83">
        <v>587</v>
      </c>
      <c r="H10" s="22">
        <f t="shared" si="0"/>
        <v>176578</v>
      </c>
    </row>
    <row r="11" spans="1:8">
      <c r="A11" s="20">
        <v>106210</v>
      </c>
      <c r="B11" s="5" t="s">
        <v>13</v>
      </c>
      <c r="C11" s="5">
        <v>10100</v>
      </c>
      <c r="D11" s="4" t="s">
        <v>17</v>
      </c>
      <c r="E11" s="9">
        <v>763071</v>
      </c>
      <c r="F11" s="84">
        <v>0</v>
      </c>
      <c r="G11" s="84">
        <v>457230</v>
      </c>
      <c r="H11" s="22">
        <f t="shared" si="0"/>
        <v>305841</v>
      </c>
    </row>
    <row r="12" spans="1:8">
      <c r="A12" s="20">
        <v>109200</v>
      </c>
      <c r="B12" s="5" t="s">
        <v>13</v>
      </c>
      <c r="C12" s="5"/>
      <c r="D12" s="4" t="s">
        <v>18</v>
      </c>
      <c r="E12" s="9">
        <v>0</v>
      </c>
      <c r="F12" s="84">
        <v>0</v>
      </c>
      <c r="G12" s="84">
        <v>0</v>
      </c>
      <c r="H12" s="22">
        <f t="shared" si="0"/>
        <v>0</v>
      </c>
    </row>
    <row r="13" spans="1:8">
      <c r="A13" s="20">
        <v>122800</v>
      </c>
      <c r="B13" s="5" t="s">
        <v>13</v>
      </c>
      <c r="C13" s="5">
        <v>12200</v>
      </c>
      <c r="D13" s="4" t="s">
        <v>19</v>
      </c>
      <c r="E13" s="9">
        <v>-37207697</v>
      </c>
      <c r="F13" s="83">
        <v>196456079</v>
      </c>
      <c r="G13" s="83">
        <v>181022675</v>
      </c>
      <c r="H13" s="22">
        <f t="shared" si="0"/>
        <v>-21774293</v>
      </c>
    </row>
    <row r="14" spans="1:8">
      <c r="A14" s="20">
        <v>1231001</v>
      </c>
      <c r="B14" s="5" t="s">
        <v>13</v>
      </c>
      <c r="C14" s="5">
        <v>10800</v>
      </c>
      <c r="D14" s="4" t="s">
        <v>20</v>
      </c>
      <c r="E14" s="9">
        <v>0</v>
      </c>
      <c r="F14" s="84">
        <v>0</v>
      </c>
      <c r="G14" s="84">
        <v>0</v>
      </c>
      <c r="H14" s="22">
        <f t="shared" si="0"/>
        <v>0</v>
      </c>
    </row>
    <row r="15" spans="1:8">
      <c r="A15" s="20">
        <v>123004</v>
      </c>
      <c r="B15" s="5" t="s">
        <v>13</v>
      </c>
      <c r="C15" s="5">
        <v>10800</v>
      </c>
      <c r="D15" s="4" t="s">
        <v>21</v>
      </c>
      <c r="E15" s="9">
        <v>0</v>
      </c>
      <c r="F15" s="84">
        <v>0</v>
      </c>
      <c r="G15" s="84">
        <v>0</v>
      </c>
      <c r="H15" s="22">
        <f t="shared" si="0"/>
        <v>0</v>
      </c>
    </row>
    <row r="16" spans="1:8">
      <c r="A16" s="20">
        <v>123106</v>
      </c>
      <c r="B16" s="5" t="s">
        <v>13</v>
      </c>
      <c r="C16" s="5">
        <v>10800</v>
      </c>
      <c r="D16" s="4" t="s">
        <v>22</v>
      </c>
      <c r="E16" s="9">
        <v>0</v>
      </c>
      <c r="F16" s="84">
        <v>0</v>
      </c>
      <c r="G16" s="84">
        <v>0</v>
      </c>
      <c r="H16" s="22">
        <f t="shared" si="0"/>
        <v>0</v>
      </c>
    </row>
    <row r="17" spans="1:9">
      <c r="A17" s="20">
        <v>1231103</v>
      </c>
      <c r="B17" s="5" t="s">
        <v>13</v>
      </c>
      <c r="C17" s="5">
        <v>10803</v>
      </c>
      <c r="D17" s="4" t="s">
        <v>23</v>
      </c>
      <c r="E17" s="9">
        <v>2081386</v>
      </c>
      <c r="F17" s="84">
        <v>0</v>
      </c>
      <c r="G17" s="84">
        <v>2883</v>
      </c>
      <c r="H17" s="22">
        <f t="shared" si="0"/>
        <v>2078503</v>
      </c>
    </row>
    <row r="18" spans="1:9">
      <c r="A18" s="20">
        <v>123133</v>
      </c>
      <c r="B18" s="5" t="s">
        <v>13</v>
      </c>
      <c r="C18" s="5">
        <v>10800</v>
      </c>
      <c r="D18" s="4" t="s">
        <v>24</v>
      </c>
      <c r="E18" s="9">
        <v>0</v>
      </c>
      <c r="F18" s="84">
        <v>0</v>
      </c>
      <c r="G18" s="84">
        <v>0</v>
      </c>
      <c r="H18" s="22">
        <f t="shared" si="0"/>
        <v>0</v>
      </c>
    </row>
    <row r="19" spans="1:9">
      <c r="A19" s="20">
        <v>123183</v>
      </c>
      <c r="B19" s="5" t="s">
        <v>13</v>
      </c>
      <c r="C19" s="5">
        <v>10805</v>
      </c>
      <c r="D19" s="4" t="s">
        <v>25</v>
      </c>
      <c r="E19" s="9">
        <v>75285267</v>
      </c>
      <c r="F19" s="84">
        <v>0</v>
      </c>
      <c r="G19" s="84">
        <v>109251</v>
      </c>
      <c r="H19" s="22">
        <f t="shared" si="0"/>
        <v>75176016</v>
      </c>
    </row>
    <row r="20" spans="1:9">
      <c r="A20" s="20">
        <v>123191</v>
      </c>
      <c r="B20" s="5" t="s">
        <v>13</v>
      </c>
      <c r="C20" s="5">
        <v>10800</v>
      </c>
      <c r="D20" s="4" t="s">
        <v>26</v>
      </c>
      <c r="E20" s="9">
        <v>0</v>
      </c>
      <c r="F20" s="84">
        <v>0</v>
      </c>
      <c r="G20" s="84">
        <v>0</v>
      </c>
      <c r="H20" s="22">
        <f t="shared" si="0"/>
        <v>0</v>
      </c>
    </row>
    <row r="21" spans="1:9">
      <c r="A21" s="20">
        <v>123195</v>
      </c>
      <c r="B21" s="5" t="s">
        <v>13</v>
      </c>
      <c r="C21" s="5">
        <v>10800</v>
      </c>
      <c r="D21" s="4" t="s">
        <v>27</v>
      </c>
      <c r="E21" s="9">
        <v>0</v>
      </c>
      <c r="F21" s="84">
        <v>0</v>
      </c>
      <c r="G21" s="84">
        <v>0</v>
      </c>
      <c r="H21" s="22">
        <f t="shared" si="0"/>
        <v>0</v>
      </c>
    </row>
    <row r="22" spans="1:9">
      <c r="A22" s="20">
        <v>123196</v>
      </c>
      <c r="B22" s="5" t="s">
        <v>13</v>
      </c>
      <c r="C22" s="5">
        <v>10808</v>
      </c>
      <c r="D22" s="4" t="s">
        <v>28</v>
      </c>
      <c r="E22" s="9">
        <v>6062069</v>
      </c>
      <c r="F22" s="84">
        <v>23415</v>
      </c>
      <c r="G22" s="84">
        <v>0</v>
      </c>
      <c r="H22" s="84">
        <f t="shared" si="0"/>
        <v>6085484</v>
      </c>
    </row>
    <row r="23" spans="1:9">
      <c r="A23" s="20">
        <v>123307</v>
      </c>
      <c r="B23" s="5" t="s">
        <v>13</v>
      </c>
      <c r="C23" s="5">
        <v>10800</v>
      </c>
      <c r="D23" s="4" t="s">
        <v>29</v>
      </c>
      <c r="E23" s="9">
        <v>0</v>
      </c>
      <c r="F23" s="84">
        <v>0</v>
      </c>
      <c r="G23" s="84">
        <v>0</v>
      </c>
      <c r="H23" s="84">
        <f t="shared" si="0"/>
        <v>0</v>
      </c>
    </row>
    <row r="24" spans="1:9">
      <c r="A24" s="20">
        <v>123900</v>
      </c>
      <c r="B24" s="5" t="s">
        <v>13</v>
      </c>
      <c r="C24" s="5">
        <v>10810</v>
      </c>
      <c r="D24" s="4" t="s">
        <v>30</v>
      </c>
      <c r="E24" s="9">
        <v>30702800</v>
      </c>
      <c r="F24" s="84">
        <v>17385500</v>
      </c>
      <c r="G24" s="84">
        <v>17385500</v>
      </c>
      <c r="H24" s="84">
        <f t="shared" si="0"/>
        <v>30702800</v>
      </c>
    </row>
    <row r="25" spans="1:9">
      <c r="A25" s="20">
        <v>123901</v>
      </c>
      <c r="B25" s="5" t="s">
        <v>13</v>
      </c>
      <c r="C25" s="5">
        <v>10800</v>
      </c>
      <c r="D25" s="4" t="s">
        <v>31</v>
      </c>
      <c r="E25" s="9">
        <v>0</v>
      </c>
      <c r="F25" s="84">
        <v>0</v>
      </c>
      <c r="G25" s="84">
        <v>0</v>
      </c>
      <c r="H25" s="84">
        <f t="shared" si="0"/>
        <v>0</v>
      </c>
    </row>
    <row r="26" spans="1:9">
      <c r="A26" s="107">
        <v>123910</v>
      </c>
      <c r="B26" s="108" t="s">
        <v>13</v>
      </c>
      <c r="C26" s="108">
        <v>10812</v>
      </c>
      <c r="D26" s="109" t="s">
        <v>32</v>
      </c>
      <c r="E26" s="110">
        <v>3737977048</v>
      </c>
      <c r="F26" s="111">
        <v>2249785324</v>
      </c>
      <c r="G26" s="111">
        <v>2498958951</v>
      </c>
      <c r="H26" s="111">
        <f t="shared" si="0"/>
        <v>3488803421</v>
      </c>
      <c r="I26" s="112"/>
    </row>
    <row r="27" spans="1:9">
      <c r="A27" s="20">
        <v>123920</v>
      </c>
      <c r="B27" s="5" t="s">
        <v>13</v>
      </c>
      <c r="C27" s="5">
        <v>10800</v>
      </c>
      <c r="D27" s="4" t="s">
        <v>33</v>
      </c>
      <c r="E27" s="9">
        <v>0</v>
      </c>
      <c r="F27" s="84">
        <v>0</v>
      </c>
      <c r="G27" s="84">
        <v>0</v>
      </c>
      <c r="H27" s="84">
        <f t="shared" si="0"/>
        <v>0</v>
      </c>
    </row>
    <row r="28" spans="1:9">
      <c r="A28" s="20">
        <v>123937</v>
      </c>
      <c r="B28" s="5" t="s">
        <v>13</v>
      </c>
      <c r="C28" s="5">
        <v>10800</v>
      </c>
      <c r="D28" s="4" t="s">
        <v>34</v>
      </c>
      <c r="E28" s="9">
        <v>0</v>
      </c>
      <c r="F28" s="84">
        <v>0</v>
      </c>
      <c r="G28" s="84">
        <v>0</v>
      </c>
      <c r="H28" s="84">
        <f t="shared" si="0"/>
        <v>0</v>
      </c>
    </row>
    <row r="29" spans="1:9">
      <c r="A29" s="20">
        <v>123940</v>
      </c>
      <c r="B29" s="5" t="s">
        <v>13</v>
      </c>
      <c r="C29" s="5">
        <v>11000</v>
      </c>
      <c r="D29" s="4" t="s">
        <v>35</v>
      </c>
      <c r="E29" s="9">
        <v>867395210</v>
      </c>
      <c r="F29" s="84">
        <v>329576960</v>
      </c>
      <c r="G29" s="84">
        <v>400431861</v>
      </c>
      <c r="H29" s="84">
        <f t="shared" si="0"/>
        <v>796540309</v>
      </c>
    </row>
    <row r="30" spans="1:9">
      <c r="A30" s="20">
        <v>150110</v>
      </c>
      <c r="B30" s="5" t="s">
        <v>13</v>
      </c>
      <c r="C30" s="5">
        <v>13300</v>
      </c>
      <c r="D30" s="4" t="s">
        <v>36</v>
      </c>
      <c r="E30" s="9">
        <v>12298002</v>
      </c>
      <c r="F30" s="84">
        <v>0</v>
      </c>
      <c r="G30" s="84">
        <v>2522649</v>
      </c>
      <c r="H30" s="84">
        <f t="shared" si="0"/>
        <v>9775353</v>
      </c>
    </row>
    <row r="31" spans="1:9">
      <c r="A31" s="20">
        <v>150210</v>
      </c>
      <c r="B31" s="5" t="s">
        <v>13</v>
      </c>
      <c r="C31" s="5">
        <v>13300</v>
      </c>
      <c r="D31" s="4" t="s">
        <v>37</v>
      </c>
      <c r="E31" s="9">
        <v>0</v>
      </c>
      <c r="F31" s="84">
        <v>0</v>
      </c>
      <c r="G31" s="84">
        <v>0</v>
      </c>
      <c r="H31" s="84">
        <f t="shared" si="0"/>
        <v>0</v>
      </c>
    </row>
    <row r="32" spans="1:9">
      <c r="A32" s="20">
        <v>150270</v>
      </c>
      <c r="B32" s="5" t="s">
        <v>13</v>
      </c>
      <c r="C32" s="5">
        <v>13300</v>
      </c>
      <c r="D32" s="4" t="s">
        <v>38</v>
      </c>
      <c r="E32" s="9">
        <v>0</v>
      </c>
      <c r="F32" s="84">
        <v>0</v>
      </c>
      <c r="G32" s="84">
        <v>0</v>
      </c>
      <c r="H32" s="84">
        <f t="shared" si="0"/>
        <v>0</v>
      </c>
    </row>
    <row r="33" spans="1:9">
      <c r="A33" s="20">
        <v>150990</v>
      </c>
      <c r="B33" s="5" t="s">
        <v>13</v>
      </c>
      <c r="C33" s="5">
        <v>13303</v>
      </c>
      <c r="D33" s="4" t="s">
        <v>39</v>
      </c>
      <c r="E33" s="9">
        <v>46534688</v>
      </c>
      <c r="F33" s="84">
        <v>0</v>
      </c>
      <c r="G33" s="84">
        <v>0</v>
      </c>
      <c r="H33" s="84">
        <f t="shared" si="0"/>
        <v>46534688</v>
      </c>
    </row>
    <row r="34" spans="1:9">
      <c r="A34" s="20"/>
      <c r="B34" s="5" t="s">
        <v>13</v>
      </c>
      <c r="C34" s="5"/>
      <c r="D34" s="4" t="s">
        <v>40</v>
      </c>
      <c r="E34" s="9">
        <v>0</v>
      </c>
      <c r="F34" s="84">
        <v>0</v>
      </c>
      <c r="G34" s="84">
        <v>0</v>
      </c>
      <c r="H34" s="84">
        <f t="shared" si="0"/>
        <v>0</v>
      </c>
    </row>
    <row r="35" spans="1:9">
      <c r="A35" s="20">
        <v>152610</v>
      </c>
      <c r="B35" s="5" t="s">
        <v>13</v>
      </c>
      <c r="C35" s="5">
        <v>13600</v>
      </c>
      <c r="D35" s="4" t="s">
        <v>41</v>
      </c>
      <c r="E35" s="9">
        <v>150450</v>
      </c>
      <c r="F35" s="84">
        <v>0</v>
      </c>
      <c r="G35" s="84">
        <v>0</v>
      </c>
      <c r="H35" s="84">
        <f t="shared" si="0"/>
        <v>150450</v>
      </c>
    </row>
    <row r="36" spans="1:9">
      <c r="A36" s="73"/>
      <c r="B36" s="74" t="s">
        <v>13</v>
      </c>
      <c r="C36" s="74">
        <v>19801</v>
      </c>
      <c r="D36" s="75" t="s">
        <v>42</v>
      </c>
      <c r="E36" s="76">
        <v>0</v>
      </c>
      <c r="F36" s="86">
        <v>0</v>
      </c>
      <c r="G36" s="86">
        <v>0</v>
      </c>
      <c r="H36" s="86">
        <f t="shared" si="0"/>
        <v>0</v>
      </c>
      <c r="I36" s="88" t="s">
        <v>43</v>
      </c>
    </row>
    <row r="37" spans="1:9">
      <c r="A37" s="20">
        <v>157110</v>
      </c>
      <c r="B37" s="5" t="s">
        <v>13</v>
      </c>
      <c r="C37" s="5"/>
      <c r="D37" s="4" t="s">
        <v>44</v>
      </c>
      <c r="E37" s="9">
        <v>0</v>
      </c>
      <c r="F37" s="84">
        <v>0</v>
      </c>
      <c r="G37" s="84">
        <v>0</v>
      </c>
      <c r="H37" s="84">
        <f t="shared" si="0"/>
        <v>0</v>
      </c>
    </row>
    <row r="38" spans="1:9">
      <c r="A38" s="20">
        <v>157810</v>
      </c>
      <c r="B38" s="5" t="s">
        <v>13</v>
      </c>
      <c r="C38" s="5"/>
      <c r="D38" s="4" t="s">
        <v>45</v>
      </c>
      <c r="E38" s="9">
        <v>0</v>
      </c>
      <c r="F38" s="84">
        <v>0</v>
      </c>
      <c r="G38" s="84">
        <v>0</v>
      </c>
      <c r="H38" s="84">
        <f t="shared" si="0"/>
        <v>0</v>
      </c>
    </row>
    <row r="39" spans="1:9">
      <c r="A39" s="20">
        <v>157910</v>
      </c>
      <c r="B39" s="5" t="s">
        <v>13</v>
      </c>
      <c r="C39" s="5">
        <v>14300</v>
      </c>
      <c r="D39" s="4" t="s">
        <v>46</v>
      </c>
      <c r="E39" s="9">
        <v>0</v>
      </c>
      <c r="F39" s="84">
        <v>100000</v>
      </c>
      <c r="G39" s="84">
        <v>0</v>
      </c>
      <c r="H39" s="84">
        <f t="shared" si="0"/>
        <v>100000</v>
      </c>
    </row>
    <row r="40" spans="1:9">
      <c r="A40" s="20">
        <v>173100</v>
      </c>
      <c r="B40" s="5" t="s">
        <v>13</v>
      </c>
      <c r="C40" s="5"/>
      <c r="D40" s="4" t="s">
        <v>47</v>
      </c>
      <c r="E40" s="9">
        <v>0</v>
      </c>
      <c r="F40" s="84">
        <v>0</v>
      </c>
      <c r="G40" s="84">
        <v>0</v>
      </c>
      <c r="H40" s="84">
        <f t="shared" si="0"/>
        <v>0</v>
      </c>
    </row>
    <row r="41" spans="1:9">
      <c r="A41" s="20">
        <v>174100</v>
      </c>
      <c r="B41" s="5" t="s">
        <v>13</v>
      </c>
      <c r="C41" s="5">
        <v>21900</v>
      </c>
      <c r="D41" s="4" t="s">
        <v>48</v>
      </c>
      <c r="E41" s="9">
        <v>272817297</v>
      </c>
      <c r="F41" s="84">
        <v>0</v>
      </c>
      <c r="G41" s="84">
        <v>0</v>
      </c>
      <c r="H41" s="84">
        <f t="shared" si="0"/>
        <v>272817297</v>
      </c>
    </row>
    <row r="42" spans="1:9">
      <c r="A42" s="20">
        <v>177110</v>
      </c>
      <c r="B42" s="5" t="s">
        <v>13</v>
      </c>
      <c r="C42" s="5">
        <v>22100</v>
      </c>
      <c r="D42" s="4" t="s">
        <v>49</v>
      </c>
      <c r="E42" s="9">
        <v>0</v>
      </c>
      <c r="F42" s="84">
        <v>0</v>
      </c>
      <c r="G42" s="84">
        <v>0</v>
      </c>
      <c r="H42" s="84">
        <f t="shared" si="0"/>
        <v>0</v>
      </c>
    </row>
    <row r="43" spans="1:9">
      <c r="A43" s="20">
        <v>177120</v>
      </c>
      <c r="B43" s="5" t="s">
        <v>13</v>
      </c>
      <c r="C43" s="5">
        <v>22300</v>
      </c>
      <c r="D43" s="4" t="s">
        <v>50</v>
      </c>
      <c r="E43" s="9">
        <v>245934526</v>
      </c>
      <c r="F43" s="84">
        <v>0</v>
      </c>
      <c r="G43" s="84">
        <v>0</v>
      </c>
      <c r="H43" s="84">
        <f t="shared" si="0"/>
        <v>245934526</v>
      </c>
    </row>
    <row r="44" spans="1:9">
      <c r="A44" s="20">
        <v>177130</v>
      </c>
      <c r="B44" s="5" t="s">
        <v>13</v>
      </c>
      <c r="C44" s="5">
        <v>22500</v>
      </c>
      <c r="D44" s="4" t="s">
        <v>51</v>
      </c>
      <c r="E44" s="9">
        <v>50429170</v>
      </c>
      <c r="F44" s="84">
        <v>0</v>
      </c>
      <c r="G44" s="84">
        <v>0</v>
      </c>
      <c r="H44" s="84">
        <f t="shared" si="0"/>
        <v>50429170</v>
      </c>
    </row>
    <row r="45" spans="1:9">
      <c r="A45" s="20">
        <v>184110</v>
      </c>
      <c r="B45" s="5" t="s">
        <v>13</v>
      </c>
      <c r="C45" s="5">
        <v>22000</v>
      </c>
      <c r="D45" s="4" t="s">
        <v>52</v>
      </c>
      <c r="E45" s="9">
        <v>-268904297</v>
      </c>
      <c r="F45" s="84">
        <v>0</v>
      </c>
      <c r="G45" s="84">
        <v>74700</v>
      </c>
      <c r="H45" s="84">
        <f t="shared" si="0"/>
        <v>-268978997</v>
      </c>
    </row>
    <row r="46" spans="1:9">
      <c r="A46" s="20">
        <v>187110</v>
      </c>
      <c r="B46" s="5" t="s">
        <v>13</v>
      </c>
      <c r="C46" s="5">
        <v>22200</v>
      </c>
      <c r="D46" s="4" t="s">
        <v>53</v>
      </c>
      <c r="E46" s="9">
        <v>0</v>
      </c>
      <c r="F46" s="84">
        <v>0</v>
      </c>
      <c r="G46" s="84">
        <v>0</v>
      </c>
      <c r="H46" s="84">
        <f t="shared" si="0"/>
        <v>0</v>
      </c>
    </row>
    <row r="47" spans="1:9">
      <c r="A47" s="20">
        <v>187120</v>
      </c>
      <c r="B47" s="5" t="s">
        <v>13</v>
      </c>
      <c r="C47" s="5">
        <v>22400</v>
      </c>
      <c r="D47" s="4" t="s">
        <v>54</v>
      </c>
      <c r="E47" s="9">
        <v>-148536770</v>
      </c>
      <c r="F47" s="84">
        <v>0</v>
      </c>
      <c r="G47" s="84">
        <v>3186707</v>
      </c>
      <c r="H47" s="84">
        <f t="shared" si="0"/>
        <v>-151723477</v>
      </c>
    </row>
    <row r="48" spans="1:9">
      <c r="A48" s="20">
        <v>187130</v>
      </c>
      <c r="B48" s="5" t="s">
        <v>13</v>
      </c>
      <c r="C48" s="5">
        <v>22600</v>
      </c>
      <c r="D48" s="4" t="s">
        <v>55</v>
      </c>
      <c r="E48" s="9">
        <v>-48612170</v>
      </c>
      <c r="F48" s="84">
        <v>0</v>
      </c>
      <c r="G48" s="84">
        <v>249000</v>
      </c>
      <c r="H48" s="84">
        <f t="shared" si="0"/>
        <v>-48861170</v>
      </c>
    </row>
    <row r="49" spans="1:8">
      <c r="A49" s="20">
        <v>187200</v>
      </c>
      <c r="B49" s="5" t="s">
        <v>13</v>
      </c>
      <c r="C49" s="5">
        <v>10900</v>
      </c>
      <c r="D49" s="4" t="s">
        <v>56</v>
      </c>
      <c r="E49" s="9">
        <v>-6544253</v>
      </c>
      <c r="F49" s="84">
        <v>0</v>
      </c>
      <c r="G49" s="84">
        <v>0</v>
      </c>
      <c r="H49" s="106">
        <f t="shared" si="0"/>
        <v>-6544253</v>
      </c>
    </row>
    <row r="50" spans="1:8">
      <c r="A50" s="20">
        <v>410110</v>
      </c>
      <c r="B50" s="5" t="s">
        <v>13</v>
      </c>
      <c r="C50" s="5"/>
      <c r="D50" s="4"/>
      <c r="E50" s="9">
        <v>0</v>
      </c>
      <c r="F50" s="84">
        <v>0</v>
      </c>
      <c r="G50" s="84">
        <v>0</v>
      </c>
      <c r="H50" s="84">
        <f t="shared" si="0"/>
        <v>0</v>
      </c>
    </row>
    <row r="51" spans="1:8">
      <c r="A51" s="20">
        <v>410520</v>
      </c>
      <c r="B51" s="5" t="s">
        <v>13</v>
      </c>
      <c r="C51" s="5"/>
      <c r="D51" s="4" t="s">
        <v>57</v>
      </c>
      <c r="E51" s="9">
        <v>0</v>
      </c>
      <c r="F51" s="84">
        <v>0</v>
      </c>
      <c r="G51" s="84">
        <v>0</v>
      </c>
      <c r="H51" s="84">
        <f t="shared" si="0"/>
        <v>0</v>
      </c>
    </row>
    <row r="52" spans="1:8">
      <c r="A52" s="20">
        <v>418000</v>
      </c>
      <c r="B52" s="5" t="s">
        <v>13</v>
      </c>
      <c r="C52" s="5">
        <v>25100</v>
      </c>
      <c r="D52" s="4" t="s">
        <v>58</v>
      </c>
      <c r="E52" s="56">
        <v>-1631202674</v>
      </c>
      <c r="F52" s="84">
        <v>0</v>
      </c>
      <c r="G52" s="84">
        <v>0</v>
      </c>
      <c r="H52" s="84">
        <f t="shared" si="0"/>
        <v>-1631202674</v>
      </c>
    </row>
    <row r="53" spans="1:8">
      <c r="A53" s="20">
        <v>418100</v>
      </c>
      <c r="B53" s="5" t="s">
        <v>13</v>
      </c>
      <c r="C53" s="5">
        <v>25101</v>
      </c>
      <c r="D53" s="4" t="s">
        <v>59</v>
      </c>
      <c r="E53" s="56">
        <v>-3550376445</v>
      </c>
      <c r="F53" s="84">
        <v>2475614759</v>
      </c>
      <c r="G53" s="84">
        <v>2182590057</v>
      </c>
      <c r="H53" s="84">
        <f t="shared" si="0"/>
        <v>-3257351743</v>
      </c>
    </row>
    <row r="54" spans="1:8">
      <c r="A54" s="20">
        <v>418160</v>
      </c>
      <c r="B54" s="5" t="s">
        <v>13</v>
      </c>
      <c r="C54" s="5"/>
      <c r="D54" s="4" t="s">
        <v>60</v>
      </c>
      <c r="E54" s="9">
        <v>0</v>
      </c>
      <c r="F54" s="84">
        <v>0</v>
      </c>
      <c r="G54" s="84">
        <v>0</v>
      </c>
      <c r="H54" s="84">
        <f t="shared" si="0"/>
        <v>0</v>
      </c>
    </row>
    <row r="55" spans="1:8">
      <c r="A55" s="20">
        <v>418260</v>
      </c>
      <c r="B55" s="5" t="s">
        <v>13</v>
      </c>
      <c r="C55" s="5">
        <v>25300</v>
      </c>
      <c r="D55" s="4" t="s">
        <v>61</v>
      </c>
      <c r="E55" s="9">
        <v>0</v>
      </c>
      <c r="F55" s="84">
        <v>0</v>
      </c>
      <c r="G55" s="84">
        <v>0</v>
      </c>
      <c r="H55" s="84">
        <f t="shared" si="0"/>
        <v>0</v>
      </c>
    </row>
    <row r="56" spans="1:8">
      <c r="A56" s="20">
        <v>418310</v>
      </c>
      <c r="B56" s="5" t="s">
        <v>13</v>
      </c>
      <c r="C56" s="5">
        <v>25301</v>
      </c>
      <c r="D56" s="4" t="s">
        <v>62</v>
      </c>
      <c r="E56" s="9">
        <v>-3272883</v>
      </c>
      <c r="F56" s="84">
        <v>0</v>
      </c>
      <c r="G56" s="84">
        <v>0</v>
      </c>
      <c r="H56" s="84">
        <f t="shared" si="0"/>
        <v>-3272883</v>
      </c>
    </row>
    <row r="57" spans="1:8">
      <c r="A57" s="20">
        <v>418910</v>
      </c>
      <c r="B57" s="5" t="s">
        <v>13</v>
      </c>
      <c r="C57" s="5"/>
      <c r="D57" s="4" t="s">
        <v>63</v>
      </c>
      <c r="E57" s="9">
        <v>0</v>
      </c>
      <c r="F57" s="84">
        <v>0</v>
      </c>
      <c r="G57" s="84">
        <v>0</v>
      </c>
      <c r="H57" s="84">
        <f t="shared" si="0"/>
        <v>0</v>
      </c>
    </row>
    <row r="58" spans="1:8">
      <c r="A58" s="20">
        <v>422120</v>
      </c>
      <c r="B58" s="5" t="s">
        <v>13</v>
      </c>
      <c r="C58" s="5">
        <v>26200</v>
      </c>
      <c r="D58" s="4" t="s">
        <v>64</v>
      </c>
      <c r="E58" s="9">
        <v>0</v>
      </c>
      <c r="F58" s="84">
        <v>0</v>
      </c>
      <c r="G58" s="84">
        <v>0</v>
      </c>
      <c r="H58" s="84">
        <f t="shared" si="0"/>
        <v>0</v>
      </c>
    </row>
    <row r="59" spans="1:8">
      <c r="A59" s="20">
        <v>423000</v>
      </c>
      <c r="B59" s="5" t="s">
        <v>13</v>
      </c>
      <c r="C59" s="5">
        <v>26201</v>
      </c>
      <c r="D59" s="4" t="s">
        <v>65</v>
      </c>
      <c r="E59" s="9">
        <v>-126113083</v>
      </c>
      <c r="F59" s="84">
        <v>0</v>
      </c>
      <c r="G59" s="84">
        <v>2922168</v>
      </c>
      <c r="H59" s="84">
        <f t="shared" si="0"/>
        <v>-129035251</v>
      </c>
    </row>
    <row r="60" spans="1:8">
      <c r="A60" s="20">
        <v>428000</v>
      </c>
      <c r="B60" s="5" t="s">
        <v>13</v>
      </c>
      <c r="C60" s="5">
        <v>26200</v>
      </c>
      <c r="D60" s="4" t="s">
        <v>66</v>
      </c>
      <c r="E60" s="9">
        <v>0</v>
      </c>
      <c r="F60" s="84">
        <v>0</v>
      </c>
      <c r="G60" s="84">
        <v>0</v>
      </c>
      <c r="H60" s="84">
        <f t="shared" si="0"/>
        <v>0</v>
      </c>
    </row>
    <row r="61" spans="1:8">
      <c r="A61" s="73"/>
      <c r="B61" s="74" t="s">
        <v>13</v>
      </c>
      <c r="C61" s="74">
        <v>26205</v>
      </c>
      <c r="D61" s="75" t="s">
        <v>67</v>
      </c>
      <c r="E61" s="76">
        <v>500000000</v>
      </c>
      <c r="F61" s="86">
        <v>250000000</v>
      </c>
      <c r="G61" s="86">
        <v>0</v>
      </c>
      <c r="H61" s="86">
        <f t="shared" si="0"/>
        <v>750000000</v>
      </c>
    </row>
    <row r="62" spans="1:8">
      <c r="A62" s="20">
        <v>428810</v>
      </c>
      <c r="B62" s="5" t="s">
        <v>13</v>
      </c>
      <c r="C62" s="5">
        <v>27500</v>
      </c>
      <c r="D62" s="4" t="s">
        <v>68</v>
      </c>
      <c r="E62" s="9">
        <v>-1701470</v>
      </c>
      <c r="F62" s="84">
        <v>1701470</v>
      </c>
      <c r="G62" s="84">
        <v>15528310</v>
      </c>
      <c r="H62" s="84">
        <f t="shared" si="0"/>
        <v>-15528310</v>
      </c>
    </row>
    <row r="63" spans="1:8">
      <c r="A63" s="20">
        <v>428820</v>
      </c>
      <c r="B63" s="5" t="s">
        <v>13</v>
      </c>
      <c r="C63" s="5">
        <v>27600</v>
      </c>
      <c r="D63" s="4" t="s">
        <v>69</v>
      </c>
      <c r="E63" s="9">
        <v>-1564110</v>
      </c>
      <c r="F63" s="84">
        <v>1552790</v>
      </c>
      <c r="G63" s="84">
        <v>1541470</v>
      </c>
      <c r="H63" s="84">
        <f t="shared" si="0"/>
        <v>-1552790</v>
      </c>
    </row>
    <row r="64" spans="1:8">
      <c r="A64" s="20">
        <v>428830</v>
      </c>
      <c r="B64" s="5" t="s">
        <v>13</v>
      </c>
      <c r="C64" s="5">
        <v>27700</v>
      </c>
      <c r="D64" s="4" t="s">
        <v>70</v>
      </c>
      <c r="E64" s="9">
        <v>-2317680</v>
      </c>
      <c r="F64" s="84">
        <v>2317680</v>
      </c>
      <c r="G64" s="84">
        <v>2421260</v>
      </c>
      <c r="H64" s="84">
        <f t="shared" si="0"/>
        <v>-2421260</v>
      </c>
    </row>
    <row r="65" spans="1:9">
      <c r="A65" s="20">
        <v>428840</v>
      </c>
      <c r="B65" s="5" t="s">
        <v>13</v>
      </c>
      <c r="C65" s="5">
        <v>27800</v>
      </c>
      <c r="D65" s="4" t="s">
        <v>71</v>
      </c>
      <c r="E65" s="9">
        <v>-5517400</v>
      </c>
      <c r="F65" s="84">
        <v>5004680</v>
      </c>
      <c r="G65" s="84">
        <v>4766620</v>
      </c>
      <c r="H65" s="84">
        <f t="shared" si="0"/>
        <v>-5279340</v>
      </c>
    </row>
    <row r="66" spans="1:9">
      <c r="A66" s="20">
        <v>441100</v>
      </c>
      <c r="B66" s="5" t="s">
        <v>13</v>
      </c>
      <c r="C66" s="5">
        <v>26203</v>
      </c>
      <c r="D66" s="4" t="s">
        <v>72</v>
      </c>
      <c r="E66" s="9">
        <v>-947275818</v>
      </c>
      <c r="F66" s="84">
        <v>0</v>
      </c>
      <c r="G66" s="84">
        <v>0</v>
      </c>
      <c r="H66" s="84">
        <f t="shared" si="0"/>
        <v>-947275818</v>
      </c>
    </row>
    <row r="67" spans="1:9">
      <c r="A67" s="20">
        <v>412100</v>
      </c>
      <c r="B67" s="5" t="s">
        <v>13</v>
      </c>
      <c r="C67" s="5"/>
      <c r="D67" s="4"/>
      <c r="E67" s="9">
        <v>0</v>
      </c>
      <c r="F67" s="84">
        <v>0</v>
      </c>
      <c r="G67" s="84">
        <v>0</v>
      </c>
      <c r="H67" s="84">
        <f t="shared" si="0"/>
        <v>0</v>
      </c>
    </row>
    <row r="68" spans="1:9">
      <c r="A68" s="20">
        <v>448930</v>
      </c>
      <c r="B68" s="5" t="s">
        <v>13</v>
      </c>
      <c r="C68" s="5"/>
      <c r="D68" s="4" t="s">
        <v>73</v>
      </c>
      <c r="E68" s="9">
        <v>0</v>
      </c>
      <c r="F68" s="84">
        <v>0</v>
      </c>
      <c r="G68" s="84">
        <v>0</v>
      </c>
      <c r="H68" s="84">
        <f t="shared" si="0"/>
        <v>0</v>
      </c>
    </row>
    <row r="69" spans="1:9">
      <c r="A69" s="20">
        <v>466010</v>
      </c>
      <c r="B69" s="5" t="s">
        <v>13</v>
      </c>
      <c r="C69" s="5"/>
      <c r="D69" s="4" t="s">
        <v>74</v>
      </c>
      <c r="E69" s="56">
        <v>0</v>
      </c>
      <c r="F69" s="84">
        <v>0</v>
      </c>
      <c r="G69" s="84">
        <v>0</v>
      </c>
      <c r="H69" s="84">
        <f t="shared" si="0"/>
        <v>0</v>
      </c>
    </row>
    <row r="70" spans="1:9">
      <c r="A70" s="20">
        <v>466020</v>
      </c>
      <c r="B70" s="5" t="s">
        <v>13</v>
      </c>
      <c r="C70" s="5"/>
      <c r="D70" s="4" t="s">
        <v>75</v>
      </c>
      <c r="E70" s="56">
        <v>0</v>
      </c>
      <c r="F70" s="84">
        <v>0</v>
      </c>
      <c r="G70" s="84">
        <v>0</v>
      </c>
      <c r="H70" s="84">
        <f t="shared" si="0"/>
        <v>0</v>
      </c>
    </row>
    <row r="71" spans="1:9">
      <c r="A71" s="20">
        <v>467110</v>
      </c>
      <c r="B71" s="5" t="s">
        <v>13</v>
      </c>
      <c r="C71" s="5"/>
      <c r="D71" s="4" t="s">
        <v>76</v>
      </c>
      <c r="E71" s="9">
        <v>0</v>
      </c>
      <c r="F71" s="84">
        <v>0</v>
      </c>
      <c r="G71" s="84">
        <v>0</v>
      </c>
      <c r="H71" s="84">
        <f t="shared" si="0"/>
        <v>0</v>
      </c>
    </row>
    <row r="72" spans="1:9">
      <c r="A72" s="20">
        <v>484004</v>
      </c>
      <c r="B72" s="5" t="s">
        <v>13</v>
      </c>
      <c r="C72" s="5"/>
      <c r="D72" s="4" t="s">
        <v>77</v>
      </c>
      <c r="E72" s="9">
        <v>0</v>
      </c>
      <c r="F72" s="84">
        <v>0</v>
      </c>
      <c r="G72" s="84">
        <v>0</v>
      </c>
      <c r="H72" s="84">
        <f t="shared" si="0"/>
        <v>0</v>
      </c>
    </row>
    <row r="73" spans="1:9">
      <c r="A73" s="107">
        <v>484037</v>
      </c>
      <c r="B73" s="108" t="s">
        <v>13</v>
      </c>
      <c r="C73" s="108">
        <v>28000</v>
      </c>
      <c r="D73" s="109" t="s">
        <v>78</v>
      </c>
      <c r="E73" s="113">
        <v>8294029991</v>
      </c>
      <c r="F73" s="111">
        <v>794793914</v>
      </c>
      <c r="G73" s="111">
        <v>559489166</v>
      </c>
      <c r="H73" s="111">
        <f t="shared" si="0"/>
        <v>8529334739</v>
      </c>
      <c r="I73" s="112"/>
    </row>
    <row r="74" spans="1:9">
      <c r="A74" s="20">
        <v>484183</v>
      </c>
      <c r="B74" s="5" t="s">
        <v>13</v>
      </c>
      <c r="C74" s="5"/>
      <c r="D74" s="4" t="s">
        <v>79</v>
      </c>
      <c r="E74" s="9">
        <v>0</v>
      </c>
      <c r="F74" s="84">
        <v>0</v>
      </c>
      <c r="G74" s="84">
        <v>0</v>
      </c>
      <c r="H74" s="84">
        <f t="shared" ref="H74:H137" si="1">E74+F74-G74</f>
        <v>0</v>
      </c>
    </row>
    <row r="75" spans="1:9">
      <c r="A75" s="20">
        <v>484197</v>
      </c>
      <c r="B75" s="5" t="s">
        <v>13</v>
      </c>
      <c r="C75" s="5">
        <v>28200</v>
      </c>
      <c r="D75" s="4" t="s">
        <v>80</v>
      </c>
      <c r="E75" s="56">
        <v>-225067213</v>
      </c>
      <c r="F75" s="84">
        <v>0</v>
      </c>
      <c r="G75" s="84">
        <v>23045811</v>
      </c>
      <c r="H75" s="84">
        <f t="shared" si="1"/>
        <v>-248113024</v>
      </c>
    </row>
    <row r="76" spans="1:9">
      <c r="A76" s="20">
        <v>484281</v>
      </c>
      <c r="B76" s="5" t="s">
        <v>13</v>
      </c>
      <c r="C76" s="5"/>
      <c r="D76" s="4" t="s">
        <v>81</v>
      </c>
      <c r="E76" s="9">
        <v>0</v>
      </c>
      <c r="F76" s="84">
        <v>0</v>
      </c>
      <c r="G76" s="84">
        <v>0</v>
      </c>
      <c r="H76" s="84">
        <f t="shared" si="1"/>
        <v>0</v>
      </c>
    </row>
    <row r="77" spans="1:9">
      <c r="A77" s="20">
        <v>484307</v>
      </c>
      <c r="B77" s="5" t="s">
        <v>13</v>
      </c>
      <c r="C77" s="5"/>
      <c r="D77" s="4" t="s">
        <v>82</v>
      </c>
      <c r="E77" s="9">
        <v>0</v>
      </c>
      <c r="F77" s="84">
        <v>0</v>
      </c>
      <c r="G77" s="84">
        <v>0</v>
      </c>
      <c r="H77" s="84">
        <f t="shared" si="1"/>
        <v>0</v>
      </c>
    </row>
    <row r="78" spans="1:9">
      <c r="A78" s="20">
        <v>484423</v>
      </c>
      <c r="B78" s="5" t="s">
        <v>13</v>
      </c>
      <c r="C78" s="5">
        <v>28500</v>
      </c>
      <c r="D78" s="4" t="s">
        <v>83</v>
      </c>
      <c r="E78" s="9">
        <v>-674016208</v>
      </c>
      <c r="F78" s="84">
        <v>0</v>
      </c>
      <c r="G78" s="84">
        <v>94196534</v>
      </c>
      <c r="H78" s="84">
        <f t="shared" si="1"/>
        <v>-768212742</v>
      </c>
    </row>
    <row r="79" spans="1:9">
      <c r="A79" s="20">
        <v>484941</v>
      </c>
      <c r="B79" s="5" t="s">
        <v>13</v>
      </c>
      <c r="C79" s="5"/>
      <c r="D79" s="4" t="s">
        <v>84</v>
      </c>
      <c r="E79" s="9">
        <v>0</v>
      </c>
      <c r="F79" s="84">
        <v>0</v>
      </c>
      <c r="G79" s="84">
        <v>0</v>
      </c>
      <c r="H79" s="84">
        <f t="shared" si="1"/>
        <v>0</v>
      </c>
    </row>
    <row r="80" spans="1:9">
      <c r="A80" s="20">
        <v>494020</v>
      </c>
      <c r="B80" s="5" t="s">
        <v>13</v>
      </c>
      <c r="C80" s="5"/>
      <c r="D80" s="4"/>
      <c r="E80" s="9">
        <v>0</v>
      </c>
      <c r="F80" s="84">
        <v>0</v>
      </c>
      <c r="G80" s="84">
        <v>0</v>
      </c>
      <c r="H80" s="84">
        <f t="shared" si="1"/>
        <v>0</v>
      </c>
    </row>
    <row r="81" spans="1:9">
      <c r="A81" s="20">
        <v>496000</v>
      </c>
      <c r="B81" s="5" t="s">
        <v>13</v>
      </c>
      <c r="C81" s="5">
        <v>33100</v>
      </c>
      <c r="D81" s="4" t="s">
        <v>85</v>
      </c>
      <c r="E81" s="9">
        <v>-498060000</v>
      </c>
      <c r="F81" s="84">
        <v>0</v>
      </c>
      <c r="G81" s="84">
        <v>0</v>
      </c>
      <c r="H81" s="84">
        <f t="shared" si="1"/>
        <v>-498060000</v>
      </c>
    </row>
    <row r="82" spans="1:9">
      <c r="A82" s="20">
        <v>498000</v>
      </c>
      <c r="B82" s="5" t="s">
        <v>13</v>
      </c>
      <c r="C82" s="5">
        <v>34100</v>
      </c>
      <c r="D82" s="4" t="s">
        <v>86</v>
      </c>
      <c r="E82" s="9">
        <v>-76665752</v>
      </c>
      <c r="F82" s="84">
        <v>0</v>
      </c>
      <c r="G82" s="84">
        <v>0</v>
      </c>
      <c r="H82" s="84">
        <f t="shared" si="1"/>
        <v>-76665752</v>
      </c>
    </row>
    <row r="83" spans="1:9">
      <c r="A83" s="58">
        <v>499110</v>
      </c>
      <c r="B83" s="59" t="s">
        <v>13</v>
      </c>
      <c r="C83" s="59">
        <v>37500</v>
      </c>
      <c r="D83" s="60" t="s">
        <v>87</v>
      </c>
      <c r="E83" s="61">
        <v>-6243923237</v>
      </c>
      <c r="F83" s="85">
        <v>0</v>
      </c>
      <c r="G83" s="85">
        <v>0</v>
      </c>
      <c r="H83" s="85">
        <f t="shared" si="1"/>
        <v>-6243923237</v>
      </c>
      <c r="I83" s="88"/>
    </row>
    <row r="84" spans="1:9">
      <c r="A84" s="20" t="s">
        <v>88</v>
      </c>
      <c r="B84" s="5" t="s">
        <v>13</v>
      </c>
      <c r="C84" s="5">
        <v>40100</v>
      </c>
      <c r="D84" s="4" t="s">
        <v>89</v>
      </c>
      <c r="E84" s="9">
        <v>0</v>
      </c>
      <c r="F84" s="84">
        <v>0</v>
      </c>
      <c r="G84" s="84">
        <v>0</v>
      </c>
      <c r="H84" s="84">
        <f t="shared" si="1"/>
        <v>0</v>
      </c>
    </row>
    <row r="85" spans="1:9">
      <c r="A85" s="20" t="s">
        <v>90</v>
      </c>
      <c r="B85" s="5" t="s">
        <v>13</v>
      </c>
      <c r="C85" s="5">
        <v>40100</v>
      </c>
      <c r="D85" s="4" t="s">
        <v>91</v>
      </c>
      <c r="E85" s="9">
        <v>0</v>
      </c>
      <c r="F85" s="84">
        <v>0</v>
      </c>
      <c r="G85" s="84">
        <v>0</v>
      </c>
      <c r="H85" s="84">
        <f t="shared" si="1"/>
        <v>0</v>
      </c>
    </row>
    <row r="86" spans="1:9">
      <c r="A86" s="20" t="s">
        <v>92</v>
      </c>
      <c r="B86" s="5" t="s">
        <v>13</v>
      </c>
      <c r="C86" s="5">
        <v>40100</v>
      </c>
      <c r="D86" s="4" t="s">
        <v>93</v>
      </c>
      <c r="E86" s="9">
        <v>0</v>
      </c>
      <c r="F86" s="84">
        <v>0</v>
      </c>
      <c r="G86" s="84">
        <v>0</v>
      </c>
      <c r="H86" s="84">
        <f t="shared" si="1"/>
        <v>0</v>
      </c>
    </row>
    <row r="87" spans="1:9">
      <c r="A87" s="20" t="s">
        <v>94</v>
      </c>
      <c r="B87" s="5" t="s">
        <v>13</v>
      </c>
      <c r="C87" s="5">
        <v>40100</v>
      </c>
      <c r="D87" s="4" t="s">
        <v>95</v>
      </c>
      <c r="E87" s="9">
        <v>0</v>
      </c>
      <c r="F87" s="84">
        <v>0</v>
      </c>
      <c r="G87" s="84">
        <v>0</v>
      </c>
      <c r="H87" s="84">
        <f t="shared" si="1"/>
        <v>0</v>
      </c>
    </row>
    <row r="88" spans="1:9">
      <c r="A88" s="20" t="s">
        <v>96</v>
      </c>
      <c r="B88" s="5" t="s">
        <v>13</v>
      </c>
      <c r="C88" s="5">
        <v>40100</v>
      </c>
      <c r="D88" s="4" t="s">
        <v>97</v>
      </c>
      <c r="E88" s="9">
        <v>0</v>
      </c>
      <c r="F88" s="84">
        <v>0</v>
      </c>
      <c r="G88" s="84">
        <v>0</v>
      </c>
      <c r="H88" s="84">
        <f t="shared" si="1"/>
        <v>0</v>
      </c>
    </row>
    <row r="89" spans="1:9">
      <c r="A89" s="20" t="s">
        <v>98</v>
      </c>
      <c r="B89" s="5" t="s">
        <v>13</v>
      </c>
      <c r="C89" s="5">
        <v>40100</v>
      </c>
      <c r="D89" s="4" t="s">
        <v>99</v>
      </c>
      <c r="E89" s="9">
        <v>-1368869071</v>
      </c>
      <c r="F89" s="84">
        <v>0</v>
      </c>
      <c r="G89" s="84">
        <v>204763927</v>
      </c>
      <c r="H89" s="84">
        <f t="shared" si="1"/>
        <v>-1573632998</v>
      </c>
    </row>
    <row r="90" spans="1:9">
      <c r="A90" s="20" t="s">
        <v>100</v>
      </c>
      <c r="B90" s="5" t="s">
        <v>13</v>
      </c>
      <c r="C90" s="5">
        <v>40100</v>
      </c>
      <c r="D90" s="4" t="s">
        <v>101</v>
      </c>
      <c r="E90" s="9">
        <v>0</v>
      </c>
      <c r="F90" s="84">
        <v>0</v>
      </c>
      <c r="G90" s="84">
        <v>0</v>
      </c>
      <c r="H90" s="84">
        <f t="shared" si="1"/>
        <v>0</v>
      </c>
    </row>
    <row r="91" spans="1:9">
      <c r="A91" s="20" t="s">
        <v>102</v>
      </c>
      <c r="B91" s="5" t="s">
        <v>13</v>
      </c>
      <c r="C91" s="5">
        <v>40100</v>
      </c>
      <c r="D91" s="4" t="s">
        <v>103</v>
      </c>
      <c r="E91" s="9">
        <v>0</v>
      </c>
      <c r="F91" s="84">
        <v>0</v>
      </c>
      <c r="G91" s="84">
        <v>0</v>
      </c>
      <c r="H91" s="84">
        <f t="shared" si="1"/>
        <v>0</v>
      </c>
    </row>
    <row r="92" spans="1:9">
      <c r="A92" s="20" t="s">
        <v>104</v>
      </c>
      <c r="B92" s="5" t="s">
        <v>13</v>
      </c>
      <c r="C92" s="5">
        <v>40101</v>
      </c>
      <c r="D92" s="4" t="s">
        <v>105</v>
      </c>
      <c r="E92" s="9">
        <v>-19470040865</v>
      </c>
      <c r="F92" s="84">
        <v>0</v>
      </c>
      <c r="G92" s="84">
        <v>2399024159</v>
      </c>
      <c r="H92" s="84">
        <f t="shared" si="1"/>
        <v>-21869065024</v>
      </c>
    </row>
    <row r="93" spans="1:9">
      <c r="A93" s="20" t="s">
        <v>106</v>
      </c>
      <c r="B93" s="5" t="s">
        <v>13</v>
      </c>
      <c r="C93" s="5">
        <v>40102</v>
      </c>
      <c r="D93" s="4" t="s">
        <v>107</v>
      </c>
      <c r="E93" s="9">
        <v>-142438780</v>
      </c>
      <c r="F93" s="84">
        <v>0</v>
      </c>
      <c r="G93" s="84">
        <v>1342200</v>
      </c>
      <c r="H93" s="84">
        <f t="shared" si="1"/>
        <v>-143780980</v>
      </c>
    </row>
    <row r="94" spans="1:9">
      <c r="A94" s="20" t="s">
        <v>108</v>
      </c>
      <c r="B94" s="5" t="s">
        <v>13</v>
      </c>
      <c r="C94" s="5">
        <v>45100</v>
      </c>
      <c r="D94" s="4" t="s">
        <v>109</v>
      </c>
      <c r="E94" s="9">
        <v>0</v>
      </c>
      <c r="F94" s="84">
        <v>0</v>
      </c>
      <c r="G94" s="84">
        <v>0</v>
      </c>
      <c r="H94" s="84">
        <f t="shared" si="1"/>
        <v>0</v>
      </c>
    </row>
    <row r="95" spans="1:9">
      <c r="A95" s="20" t="s">
        <v>110</v>
      </c>
      <c r="B95" s="5" t="s">
        <v>13</v>
      </c>
      <c r="C95" s="5">
        <v>45101</v>
      </c>
      <c r="D95" s="4" t="s">
        <v>111</v>
      </c>
      <c r="E95" s="9">
        <v>18397584673</v>
      </c>
      <c r="F95" s="84">
        <v>2009120905</v>
      </c>
      <c r="G95" s="84">
        <v>0</v>
      </c>
      <c r="H95" s="84">
        <f t="shared" si="1"/>
        <v>20406705578</v>
      </c>
    </row>
    <row r="96" spans="1:9">
      <c r="A96" s="20" t="s">
        <v>112</v>
      </c>
      <c r="B96" s="5" t="s">
        <v>13</v>
      </c>
      <c r="C96" s="5">
        <v>45102</v>
      </c>
      <c r="D96" s="4" t="s">
        <v>113</v>
      </c>
      <c r="E96" s="9">
        <v>109077086</v>
      </c>
      <c r="F96" s="84">
        <v>1192600</v>
      </c>
      <c r="G96" s="84">
        <v>0</v>
      </c>
      <c r="H96" s="84">
        <f t="shared" si="1"/>
        <v>110269686</v>
      </c>
    </row>
    <row r="97" spans="1:8">
      <c r="A97" s="20" t="s">
        <v>114</v>
      </c>
      <c r="B97" s="5" t="s">
        <v>13</v>
      </c>
      <c r="C97" s="5">
        <v>80200</v>
      </c>
      <c r="D97" s="4" t="s">
        <v>115</v>
      </c>
      <c r="E97" s="9">
        <v>224206788</v>
      </c>
      <c r="F97" s="84">
        <v>25990073</v>
      </c>
      <c r="G97" s="84">
        <v>0</v>
      </c>
      <c r="H97" s="84">
        <f t="shared" si="1"/>
        <v>250196861</v>
      </c>
    </row>
    <row r="98" spans="1:8">
      <c r="A98" s="20" t="s">
        <v>116</v>
      </c>
      <c r="B98" s="5" t="s">
        <v>13</v>
      </c>
      <c r="C98" s="5">
        <v>80200</v>
      </c>
      <c r="D98" s="4" t="s">
        <v>117</v>
      </c>
      <c r="E98" s="9">
        <v>0</v>
      </c>
      <c r="F98" s="84">
        <v>0</v>
      </c>
      <c r="G98" s="84">
        <v>0</v>
      </c>
      <c r="H98" s="84">
        <f t="shared" si="1"/>
        <v>0</v>
      </c>
    </row>
    <row r="99" spans="1:8">
      <c r="A99" s="20" t="s">
        <v>118</v>
      </c>
      <c r="B99" s="5" t="s">
        <v>13</v>
      </c>
      <c r="C99" s="5">
        <v>80200</v>
      </c>
      <c r="D99" s="4" t="s">
        <v>119</v>
      </c>
      <c r="E99" s="9">
        <v>0</v>
      </c>
      <c r="F99" s="84">
        <v>0</v>
      </c>
      <c r="G99" s="84">
        <v>0</v>
      </c>
      <c r="H99" s="84">
        <f t="shared" si="1"/>
        <v>0</v>
      </c>
    </row>
    <row r="100" spans="1:8">
      <c r="A100" s="20" t="s">
        <v>120</v>
      </c>
      <c r="B100" s="5" t="s">
        <v>13</v>
      </c>
      <c r="C100" s="5">
        <v>80200</v>
      </c>
      <c r="D100" s="4" t="s">
        <v>121</v>
      </c>
      <c r="E100" s="9">
        <v>88531979</v>
      </c>
      <c r="F100" s="84">
        <v>10290126</v>
      </c>
      <c r="G100" s="84">
        <v>0</v>
      </c>
      <c r="H100" s="84">
        <f t="shared" si="1"/>
        <v>98822105</v>
      </c>
    </row>
    <row r="101" spans="1:8">
      <c r="A101" s="20" t="s">
        <v>122</v>
      </c>
      <c r="B101" s="5" t="s">
        <v>13</v>
      </c>
      <c r="C101" s="5">
        <v>80200</v>
      </c>
      <c r="D101" s="4" t="s">
        <v>123</v>
      </c>
      <c r="E101" s="9">
        <v>74021512</v>
      </c>
      <c r="F101" s="84">
        <v>8566852</v>
      </c>
      <c r="G101" s="84">
        <v>0</v>
      </c>
      <c r="H101" s="84">
        <f t="shared" si="1"/>
        <v>82588364</v>
      </c>
    </row>
    <row r="102" spans="1:8">
      <c r="A102" s="20" t="s">
        <v>124</v>
      </c>
      <c r="B102" s="5" t="s">
        <v>13</v>
      </c>
      <c r="C102" s="5">
        <v>80200</v>
      </c>
      <c r="D102" s="4" t="s">
        <v>125</v>
      </c>
      <c r="E102" s="9">
        <v>41799027</v>
      </c>
      <c r="F102" s="84">
        <v>4657989</v>
      </c>
      <c r="G102" s="84">
        <v>0</v>
      </c>
      <c r="H102" s="84">
        <f t="shared" si="1"/>
        <v>46457016</v>
      </c>
    </row>
    <row r="103" spans="1:8">
      <c r="A103" s="20" t="s">
        <v>126</v>
      </c>
      <c r="B103" s="5" t="s">
        <v>13</v>
      </c>
      <c r="C103" s="5">
        <v>80200</v>
      </c>
      <c r="D103" s="4" t="s">
        <v>127</v>
      </c>
      <c r="E103" s="9">
        <v>228189558</v>
      </c>
      <c r="F103" s="84">
        <v>23287120</v>
      </c>
      <c r="G103" s="84">
        <v>0</v>
      </c>
      <c r="H103" s="84">
        <f t="shared" si="1"/>
        <v>251476678</v>
      </c>
    </row>
    <row r="104" spans="1:8">
      <c r="A104" s="20" t="s">
        <v>128</v>
      </c>
      <c r="B104" s="5" t="s">
        <v>13</v>
      </c>
      <c r="C104" s="5">
        <v>80200</v>
      </c>
      <c r="D104" s="4" t="s">
        <v>129</v>
      </c>
      <c r="E104" s="9">
        <v>228060513</v>
      </c>
      <c r="F104" s="84">
        <v>26413759</v>
      </c>
      <c r="G104" s="84">
        <v>0</v>
      </c>
      <c r="H104" s="84">
        <f t="shared" si="1"/>
        <v>254474272</v>
      </c>
    </row>
    <row r="105" spans="1:8">
      <c r="A105" s="20">
        <v>782000</v>
      </c>
      <c r="B105" s="5" t="s">
        <v>13</v>
      </c>
      <c r="C105" s="5">
        <v>81100</v>
      </c>
      <c r="D105" s="4" t="s">
        <v>130</v>
      </c>
      <c r="E105" s="9">
        <v>0</v>
      </c>
      <c r="F105" s="84">
        <v>0</v>
      </c>
      <c r="G105" s="84">
        <v>0</v>
      </c>
      <c r="H105" s="84">
        <f t="shared" si="1"/>
        <v>0</v>
      </c>
    </row>
    <row r="106" spans="1:8">
      <c r="A106" s="20" t="s">
        <v>131</v>
      </c>
      <c r="B106" s="5" t="s">
        <v>13</v>
      </c>
      <c r="C106" s="5">
        <v>81100</v>
      </c>
      <c r="D106" s="4" t="s">
        <v>132</v>
      </c>
      <c r="E106" s="9">
        <v>0</v>
      </c>
      <c r="F106" s="84">
        <v>0</v>
      </c>
      <c r="G106" s="84">
        <v>0</v>
      </c>
      <c r="H106" s="84">
        <f t="shared" si="1"/>
        <v>0</v>
      </c>
    </row>
    <row r="107" spans="1:8">
      <c r="A107" s="20" t="s">
        <v>133</v>
      </c>
      <c r="B107" s="5" t="s">
        <v>13</v>
      </c>
      <c r="C107" s="5">
        <v>81100</v>
      </c>
      <c r="D107" s="4" t="s">
        <v>134</v>
      </c>
      <c r="E107" s="9">
        <v>0</v>
      </c>
      <c r="F107" s="84">
        <v>0</v>
      </c>
      <c r="G107" s="84">
        <v>0</v>
      </c>
      <c r="H107" s="84">
        <f t="shared" si="1"/>
        <v>0</v>
      </c>
    </row>
    <row r="108" spans="1:8">
      <c r="A108" s="20" t="s">
        <v>135</v>
      </c>
      <c r="B108" s="5" t="s">
        <v>13</v>
      </c>
      <c r="C108" s="5">
        <v>81100</v>
      </c>
      <c r="D108" s="4" t="s">
        <v>136</v>
      </c>
      <c r="E108" s="9">
        <v>0</v>
      </c>
      <c r="F108" s="84">
        <v>0</v>
      </c>
      <c r="G108" s="84">
        <v>0</v>
      </c>
      <c r="H108" s="84">
        <f t="shared" si="1"/>
        <v>0</v>
      </c>
    </row>
    <row r="109" spans="1:8">
      <c r="A109" s="20" t="s">
        <v>137</v>
      </c>
      <c r="B109" s="5" t="s">
        <v>13</v>
      </c>
      <c r="C109" s="5">
        <v>81100</v>
      </c>
      <c r="D109" s="4" t="s">
        <v>138</v>
      </c>
      <c r="E109" s="9">
        <v>0</v>
      </c>
      <c r="F109" s="84">
        <v>0</v>
      </c>
      <c r="G109" s="84">
        <v>0</v>
      </c>
      <c r="H109" s="84">
        <f t="shared" si="1"/>
        <v>0</v>
      </c>
    </row>
    <row r="110" spans="1:8">
      <c r="A110" s="20" t="s">
        <v>139</v>
      </c>
      <c r="B110" s="5" t="s">
        <v>13</v>
      </c>
      <c r="C110" s="5">
        <v>81100</v>
      </c>
      <c r="D110" s="4" t="s">
        <v>140</v>
      </c>
      <c r="E110" s="9">
        <v>0</v>
      </c>
      <c r="F110" s="84">
        <v>0</v>
      </c>
      <c r="G110" s="84">
        <v>0</v>
      </c>
      <c r="H110" s="84">
        <f t="shared" si="1"/>
        <v>0</v>
      </c>
    </row>
    <row r="111" spans="1:8">
      <c r="A111" s="20" t="s">
        <v>141</v>
      </c>
      <c r="B111" s="5" t="s">
        <v>13</v>
      </c>
      <c r="C111" s="5">
        <v>81100</v>
      </c>
      <c r="D111" s="4" t="s">
        <v>142</v>
      </c>
      <c r="E111" s="9">
        <v>0</v>
      </c>
      <c r="F111" s="84">
        <v>0</v>
      </c>
      <c r="G111" s="84">
        <v>0</v>
      </c>
      <c r="H111" s="84">
        <f t="shared" si="1"/>
        <v>0</v>
      </c>
    </row>
    <row r="112" spans="1:8">
      <c r="A112" s="20" t="s">
        <v>143</v>
      </c>
      <c r="B112" s="5" t="s">
        <v>13</v>
      </c>
      <c r="C112" s="5">
        <v>81102</v>
      </c>
      <c r="D112" s="4" t="s">
        <v>144</v>
      </c>
      <c r="E112" s="9">
        <v>3074949</v>
      </c>
      <c r="F112" s="84">
        <v>0</v>
      </c>
      <c r="G112" s="84">
        <v>0</v>
      </c>
      <c r="H112" s="84">
        <f t="shared" si="1"/>
        <v>3074949</v>
      </c>
    </row>
    <row r="113" spans="1:8">
      <c r="A113" s="20" t="s">
        <v>145</v>
      </c>
      <c r="B113" s="5" t="s">
        <v>13</v>
      </c>
      <c r="C113" s="5">
        <v>81102</v>
      </c>
      <c r="D113" s="4" t="s">
        <v>146</v>
      </c>
      <c r="E113" s="9">
        <v>0</v>
      </c>
      <c r="F113" s="84">
        <v>0</v>
      </c>
      <c r="G113" s="84">
        <v>0</v>
      </c>
      <c r="H113" s="84">
        <f t="shared" si="1"/>
        <v>0</v>
      </c>
    </row>
    <row r="114" spans="1:8">
      <c r="A114" s="20" t="s">
        <v>147</v>
      </c>
      <c r="B114" s="5" t="s">
        <v>13</v>
      </c>
      <c r="C114" s="5">
        <v>81102</v>
      </c>
      <c r="D114" s="4" t="s">
        <v>148</v>
      </c>
      <c r="E114" s="9">
        <v>0</v>
      </c>
      <c r="F114" s="84">
        <v>0</v>
      </c>
      <c r="G114" s="84">
        <v>0</v>
      </c>
      <c r="H114" s="84">
        <f t="shared" si="1"/>
        <v>0</v>
      </c>
    </row>
    <row r="115" spans="1:8">
      <c r="A115" s="20" t="s">
        <v>149</v>
      </c>
      <c r="B115" s="5" t="s">
        <v>13</v>
      </c>
      <c r="C115" s="5">
        <v>81102</v>
      </c>
      <c r="D115" s="4" t="s">
        <v>150</v>
      </c>
      <c r="E115" s="9">
        <v>1525964</v>
      </c>
      <c r="F115" s="84">
        <v>0</v>
      </c>
      <c r="G115" s="84">
        <v>0</v>
      </c>
      <c r="H115" s="84">
        <f t="shared" si="1"/>
        <v>1525964</v>
      </c>
    </row>
    <row r="116" spans="1:8">
      <c r="A116" s="20" t="s">
        <v>151</v>
      </c>
      <c r="B116" s="5" t="s">
        <v>13</v>
      </c>
      <c r="C116" s="5">
        <v>81102</v>
      </c>
      <c r="D116" s="4" t="s">
        <v>152</v>
      </c>
      <c r="E116" s="9">
        <v>126861</v>
      </c>
      <c r="F116" s="84">
        <v>0</v>
      </c>
      <c r="G116" s="84">
        <v>0</v>
      </c>
      <c r="H116" s="84">
        <f t="shared" si="1"/>
        <v>126861</v>
      </c>
    </row>
    <row r="117" spans="1:8">
      <c r="A117" s="20" t="s">
        <v>153</v>
      </c>
      <c r="B117" s="5" t="s">
        <v>13</v>
      </c>
      <c r="C117" s="5">
        <v>81102</v>
      </c>
      <c r="D117" s="4" t="s">
        <v>154</v>
      </c>
      <c r="E117" s="9">
        <v>251855</v>
      </c>
      <c r="F117" s="84">
        <v>0</v>
      </c>
      <c r="G117" s="84">
        <v>0</v>
      </c>
      <c r="H117" s="84">
        <f t="shared" si="1"/>
        <v>251855</v>
      </c>
    </row>
    <row r="118" spans="1:8">
      <c r="A118" s="20" t="s">
        <v>155</v>
      </c>
      <c r="B118" s="5" t="s">
        <v>13</v>
      </c>
      <c r="C118" s="5">
        <v>81102</v>
      </c>
      <c r="D118" s="4" t="s">
        <v>156</v>
      </c>
      <c r="E118" s="9">
        <v>2685760</v>
      </c>
      <c r="F118" s="84">
        <v>0</v>
      </c>
      <c r="G118" s="84">
        <v>0</v>
      </c>
      <c r="H118" s="84">
        <f t="shared" si="1"/>
        <v>2685760</v>
      </c>
    </row>
    <row r="119" spans="1:8">
      <c r="A119" s="20" t="s">
        <v>157</v>
      </c>
      <c r="B119" s="5" t="s">
        <v>13</v>
      </c>
      <c r="C119" s="5">
        <v>81102</v>
      </c>
      <c r="D119" s="4" t="s">
        <v>158</v>
      </c>
      <c r="E119" s="9">
        <v>1864585</v>
      </c>
      <c r="F119" s="84">
        <v>0</v>
      </c>
      <c r="G119" s="84">
        <v>0</v>
      </c>
      <c r="H119" s="84">
        <f t="shared" si="1"/>
        <v>1864585</v>
      </c>
    </row>
    <row r="120" spans="1:8">
      <c r="A120" s="20">
        <v>782590</v>
      </c>
      <c r="B120" s="5" t="s">
        <v>13</v>
      </c>
      <c r="C120" s="5">
        <v>81100</v>
      </c>
      <c r="D120" s="4" t="s">
        <v>159</v>
      </c>
      <c r="E120" s="9">
        <v>0</v>
      </c>
      <c r="F120" s="84">
        <v>0</v>
      </c>
      <c r="G120" s="84">
        <v>0</v>
      </c>
      <c r="H120" s="84">
        <f t="shared" si="1"/>
        <v>0</v>
      </c>
    </row>
    <row r="121" spans="1:8">
      <c r="A121" s="20" t="s">
        <v>160</v>
      </c>
      <c r="B121" s="5" t="s">
        <v>13</v>
      </c>
      <c r="C121" s="5">
        <v>81100</v>
      </c>
      <c r="D121" s="4" t="s">
        <v>161</v>
      </c>
      <c r="E121" s="9">
        <v>0</v>
      </c>
      <c r="F121" s="84">
        <v>0</v>
      </c>
      <c r="G121" s="84">
        <v>0</v>
      </c>
      <c r="H121" s="84">
        <f t="shared" si="1"/>
        <v>0</v>
      </c>
    </row>
    <row r="122" spans="1:8">
      <c r="A122" s="20">
        <v>782610</v>
      </c>
      <c r="B122" s="5" t="s">
        <v>13</v>
      </c>
      <c r="C122" s="5">
        <v>81100</v>
      </c>
      <c r="D122" s="4" t="s">
        <v>162</v>
      </c>
      <c r="E122" s="9">
        <v>0</v>
      </c>
      <c r="F122" s="84">
        <v>0</v>
      </c>
      <c r="G122" s="84">
        <v>0</v>
      </c>
      <c r="H122" s="84">
        <f t="shared" si="1"/>
        <v>0</v>
      </c>
    </row>
    <row r="123" spans="1:8">
      <c r="A123" s="20" t="s">
        <v>163</v>
      </c>
      <c r="B123" s="5" t="s">
        <v>13</v>
      </c>
      <c r="C123" s="5">
        <v>81100</v>
      </c>
      <c r="D123" s="4" t="s">
        <v>164</v>
      </c>
      <c r="E123" s="9">
        <v>0</v>
      </c>
      <c r="F123" s="84">
        <v>0</v>
      </c>
      <c r="G123" s="84">
        <v>0</v>
      </c>
      <c r="H123" s="84">
        <f t="shared" si="1"/>
        <v>0</v>
      </c>
    </row>
    <row r="124" spans="1:8">
      <c r="A124" s="20" t="s">
        <v>165</v>
      </c>
      <c r="B124" s="5" t="s">
        <v>13</v>
      </c>
      <c r="C124" s="5">
        <v>81100</v>
      </c>
      <c r="D124" s="4" t="s">
        <v>166</v>
      </c>
      <c r="E124" s="9">
        <v>0</v>
      </c>
      <c r="F124" s="84">
        <v>0</v>
      </c>
      <c r="G124" s="84">
        <v>0</v>
      </c>
      <c r="H124" s="84">
        <f t="shared" si="1"/>
        <v>0</v>
      </c>
    </row>
    <row r="125" spans="1:8">
      <c r="A125" s="20" t="s">
        <v>167</v>
      </c>
      <c r="B125" s="5" t="s">
        <v>13</v>
      </c>
      <c r="C125" s="5">
        <v>81100</v>
      </c>
      <c r="D125" s="4" t="s">
        <v>168</v>
      </c>
      <c r="E125" s="9">
        <v>0</v>
      </c>
      <c r="F125" s="84">
        <v>0</v>
      </c>
      <c r="G125" s="84">
        <v>0</v>
      </c>
      <c r="H125" s="84">
        <f t="shared" si="1"/>
        <v>0</v>
      </c>
    </row>
    <row r="126" spans="1:8">
      <c r="A126" s="20" t="s">
        <v>169</v>
      </c>
      <c r="B126" s="5" t="s">
        <v>13</v>
      </c>
      <c r="C126" s="5">
        <v>81100</v>
      </c>
      <c r="D126" s="4" t="s">
        <v>170</v>
      </c>
      <c r="E126" s="9">
        <v>0</v>
      </c>
      <c r="F126" s="84">
        <v>0</v>
      </c>
      <c r="G126" s="84">
        <v>0</v>
      </c>
      <c r="H126" s="84">
        <f t="shared" si="1"/>
        <v>0</v>
      </c>
    </row>
    <row r="127" spans="1:8">
      <c r="A127" s="20" t="s">
        <v>171</v>
      </c>
      <c r="B127" s="5" t="s">
        <v>13</v>
      </c>
      <c r="C127" s="5">
        <v>81100</v>
      </c>
      <c r="D127" s="4" t="s">
        <v>172</v>
      </c>
      <c r="E127" s="9">
        <v>0</v>
      </c>
      <c r="F127" s="84">
        <v>0</v>
      </c>
      <c r="G127" s="84">
        <v>0</v>
      </c>
      <c r="H127" s="84">
        <f t="shared" si="1"/>
        <v>0</v>
      </c>
    </row>
    <row r="128" spans="1:8">
      <c r="A128" s="20" t="s">
        <v>173</v>
      </c>
      <c r="B128" s="5" t="s">
        <v>13</v>
      </c>
      <c r="C128" s="5">
        <v>81100</v>
      </c>
      <c r="D128" s="4" t="s">
        <v>174</v>
      </c>
      <c r="E128" s="9">
        <v>0</v>
      </c>
      <c r="F128" s="84">
        <v>0</v>
      </c>
      <c r="G128" s="84">
        <v>0</v>
      </c>
      <c r="H128" s="84">
        <f t="shared" si="1"/>
        <v>0</v>
      </c>
    </row>
    <row r="129" spans="1:8">
      <c r="A129" s="20" t="s">
        <v>175</v>
      </c>
      <c r="B129" s="5" t="s">
        <v>13</v>
      </c>
      <c r="C129" s="5">
        <v>81100</v>
      </c>
      <c r="D129" s="4" t="s">
        <v>176</v>
      </c>
      <c r="E129" s="9">
        <v>0</v>
      </c>
      <c r="F129" s="84">
        <v>0</v>
      </c>
      <c r="G129" s="84">
        <v>0</v>
      </c>
      <c r="H129" s="84">
        <f t="shared" si="1"/>
        <v>0</v>
      </c>
    </row>
    <row r="130" spans="1:8">
      <c r="A130" s="20" t="s">
        <v>177</v>
      </c>
      <c r="B130" s="5" t="s">
        <v>13</v>
      </c>
      <c r="C130" s="5">
        <v>81100</v>
      </c>
      <c r="D130" s="4" t="s">
        <v>178</v>
      </c>
      <c r="E130" s="9">
        <v>0</v>
      </c>
      <c r="F130" s="84">
        <v>0</v>
      </c>
      <c r="G130" s="84">
        <v>0</v>
      </c>
      <c r="H130" s="84">
        <f t="shared" si="1"/>
        <v>0</v>
      </c>
    </row>
    <row r="131" spans="1:8">
      <c r="A131" s="20" t="s">
        <v>179</v>
      </c>
      <c r="B131" s="5" t="s">
        <v>13</v>
      </c>
      <c r="C131" s="5">
        <v>80300</v>
      </c>
      <c r="D131" s="4" t="s">
        <v>180</v>
      </c>
      <c r="E131" s="9">
        <v>8286964</v>
      </c>
      <c r="F131" s="84">
        <v>761701</v>
      </c>
      <c r="G131" s="84">
        <v>0</v>
      </c>
      <c r="H131" s="84">
        <f t="shared" si="1"/>
        <v>9048665</v>
      </c>
    </row>
    <row r="132" spans="1:8">
      <c r="A132" s="20" t="s">
        <v>181</v>
      </c>
      <c r="B132" s="5" t="s">
        <v>13</v>
      </c>
      <c r="C132" s="5">
        <v>80300</v>
      </c>
      <c r="D132" s="4" t="s">
        <v>182</v>
      </c>
      <c r="E132" s="9">
        <v>0</v>
      </c>
      <c r="F132" s="84">
        <v>0</v>
      </c>
      <c r="G132" s="84">
        <v>0</v>
      </c>
      <c r="H132" s="84">
        <f t="shared" si="1"/>
        <v>0</v>
      </c>
    </row>
    <row r="133" spans="1:8">
      <c r="A133" s="20" t="s">
        <v>183</v>
      </c>
      <c r="B133" s="5" t="s">
        <v>13</v>
      </c>
      <c r="C133" s="5">
        <v>80300</v>
      </c>
      <c r="D133" s="4" t="s">
        <v>184</v>
      </c>
      <c r="E133" s="9">
        <v>0</v>
      </c>
      <c r="F133" s="84">
        <v>0</v>
      </c>
      <c r="G133" s="84">
        <v>0</v>
      </c>
      <c r="H133" s="84">
        <f t="shared" si="1"/>
        <v>0</v>
      </c>
    </row>
    <row r="134" spans="1:8">
      <c r="A134" s="20" t="s">
        <v>185</v>
      </c>
      <c r="B134" s="5" t="s">
        <v>13</v>
      </c>
      <c r="C134" s="5">
        <v>80300</v>
      </c>
      <c r="D134" s="4" t="s">
        <v>186</v>
      </c>
      <c r="E134" s="9">
        <v>1953987</v>
      </c>
      <c r="F134" s="84">
        <v>302702</v>
      </c>
      <c r="G134" s="84">
        <v>0</v>
      </c>
      <c r="H134" s="84">
        <f t="shared" si="1"/>
        <v>2256689</v>
      </c>
    </row>
    <row r="135" spans="1:8">
      <c r="A135" s="20" t="s">
        <v>187</v>
      </c>
      <c r="B135" s="5" t="s">
        <v>13</v>
      </c>
      <c r="C135" s="5">
        <v>80300</v>
      </c>
      <c r="D135" s="4" t="s">
        <v>188</v>
      </c>
      <c r="E135" s="9">
        <v>0</v>
      </c>
      <c r="F135" s="84">
        <v>251004</v>
      </c>
      <c r="G135" s="84">
        <v>0</v>
      </c>
      <c r="H135" s="84">
        <f t="shared" si="1"/>
        <v>251004</v>
      </c>
    </row>
    <row r="136" spans="1:8">
      <c r="A136" s="20" t="s">
        <v>189</v>
      </c>
      <c r="B136" s="5" t="s">
        <v>13</v>
      </c>
      <c r="C136" s="5">
        <v>80300</v>
      </c>
      <c r="D136" s="4" t="s">
        <v>190</v>
      </c>
      <c r="E136" s="9">
        <v>1041109</v>
      </c>
      <c r="F136" s="84">
        <v>133738</v>
      </c>
      <c r="G136" s="84">
        <v>0</v>
      </c>
      <c r="H136" s="84">
        <f t="shared" si="1"/>
        <v>1174847</v>
      </c>
    </row>
    <row r="137" spans="1:8">
      <c r="A137" s="20" t="s">
        <v>191</v>
      </c>
      <c r="B137" s="5" t="s">
        <v>13</v>
      </c>
      <c r="C137" s="5">
        <v>80300</v>
      </c>
      <c r="D137" s="4" t="s">
        <v>192</v>
      </c>
      <c r="E137" s="9">
        <v>5391771</v>
      </c>
      <c r="F137" s="84">
        <v>692612</v>
      </c>
      <c r="G137" s="84">
        <v>0</v>
      </c>
      <c r="H137" s="84">
        <f t="shared" si="1"/>
        <v>6084383</v>
      </c>
    </row>
    <row r="138" spans="1:8">
      <c r="A138" s="20" t="s">
        <v>193</v>
      </c>
      <c r="B138" s="5" t="s">
        <v>13</v>
      </c>
      <c r="C138" s="5">
        <v>80300</v>
      </c>
      <c r="D138" s="4" t="s">
        <v>194</v>
      </c>
      <c r="E138" s="9">
        <v>6075258</v>
      </c>
      <c r="F138" s="84">
        <v>780411</v>
      </c>
      <c r="G138" s="84">
        <v>0</v>
      </c>
      <c r="H138" s="84">
        <f t="shared" ref="H138:H204" si="2">E138+F138-G138</f>
        <v>6855669</v>
      </c>
    </row>
    <row r="139" spans="1:8">
      <c r="A139" s="20" t="s">
        <v>195</v>
      </c>
      <c r="B139" s="5" t="s">
        <v>13</v>
      </c>
      <c r="C139" s="5">
        <v>81106</v>
      </c>
      <c r="D139" s="4" t="s">
        <v>196</v>
      </c>
      <c r="E139" s="9">
        <v>1146000</v>
      </c>
      <c r="F139" s="84">
        <v>300000</v>
      </c>
      <c r="G139" s="84">
        <v>0</v>
      </c>
      <c r="H139" s="84">
        <f t="shared" si="2"/>
        <v>1446000</v>
      </c>
    </row>
    <row r="140" spans="1:8">
      <c r="A140" s="20" t="s">
        <v>197</v>
      </c>
      <c r="B140" s="5" t="s">
        <v>13</v>
      </c>
      <c r="C140" s="5">
        <v>81106</v>
      </c>
      <c r="D140" s="4" t="s">
        <v>198</v>
      </c>
      <c r="E140" s="9">
        <v>0</v>
      </c>
      <c r="F140" s="84">
        <v>0</v>
      </c>
      <c r="G140" s="84">
        <v>0</v>
      </c>
      <c r="H140" s="84">
        <f t="shared" si="2"/>
        <v>0</v>
      </c>
    </row>
    <row r="141" spans="1:8">
      <c r="A141" s="20" t="s">
        <v>199</v>
      </c>
      <c r="B141" s="5" t="s">
        <v>13</v>
      </c>
      <c r="C141" s="5">
        <v>81106</v>
      </c>
      <c r="D141" s="4" t="s">
        <v>200</v>
      </c>
      <c r="E141" s="9">
        <v>380000</v>
      </c>
      <c r="F141" s="84">
        <v>0</v>
      </c>
      <c r="G141" s="84">
        <v>0</v>
      </c>
      <c r="H141" s="84">
        <f t="shared" si="2"/>
        <v>380000</v>
      </c>
    </row>
    <row r="142" spans="1:8">
      <c r="A142" s="20" t="s">
        <v>201</v>
      </c>
      <c r="B142" s="5" t="s">
        <v>13</v>
      </c>
      <c r="C142" s="5">
        <v>81107</v>
      </c>
      <c r="D142" s="4" t="s">
        <v>202</v>
      </c>
      <c r="E142" s="9">
        <v>6372000</v>
      </c>
      <c r="F142" s="84">
        <v>796500</v>
      </c>
      <c r="G142" s="84">
        <v>0</v>
      </c>
      <c r="H142" s="84">
        <f t="shared" si="2"/>
        <v>7168500</v>
      </c>
    </row>
    <row r="143" spans="1:8">
      <c r="A143" s="20" t="s">
        <v>203</v>
      </c>
      <c r="B143" s="5" t="s">
        <v>13</v>
      </c>
      <c r="C143" s="5">
        <v>81107</v>
      </c>
      <c r="D143" s="4" t="s">
        <v>204</v>
      </c>
      <c r="E143" s="9">
        <v>0</v>
      </c>
      <c r="F143" s="84">
        <v>0</v>
      </c>
      <c r="G143" s="84">
        <v>0</v>
      </c>
      <c r="H143" s="84">
        <f t="shared" si="2"/>
        <v>0</v>
      </c>
    </row>
    <row r="144" spans="1:8">
      <c r="A144" s="20" t="s">
        <v>205</v>
      </c>
      <c r="B144" s="5" t="s">
        <v>13</v>
      </c>
      <c r="C144" s="5">
        <v>81107</v>
      </c>
      <c r="D144" s="4" t="s">
        <v>206</v>
      </c>
      <c r="E144" s="9">
        <v>0</v>
      </c>
      <c r="F144" s="84">
        <v>0</v>
      </c>
      <c r="G144" s="84">
        <v>0</v>
      </c>
      <c r="H144" s="84">
        <f t="shared" si="2"/>
        <v>0</v>
      </c>
    </row>
    <row r="145" spans="1:8">
      <c r="A145" s="20" t="s">
        <v>207</v>
      </c>
      <c r="B145" s="5" t="s">
        <v>13</v>
      </c>
      <c r="C145" s="5">
        <v>81107</v>
      </c>
      <c r="D145" s="4" t="s">
        <v>208</v>
      </c>
      <c r="E145" s="9">
        <v>2124000</v>
      </c>
      <c r="F145" s="84">
        <v>265500</v>
      </c>
      <c r="G145" s="84">
        <v>0</v>
      </c>
      <c r="H145" s="84">
        <f t="shared" si="2"/>
        <v>2389500</v>
      </c>
    </row>
    <row r="146" spans="1:8">
      <c r="A146" s="20" t="s">
        <v>209</v>
      </c>
      <c r="B146" s="5" t="s">
        <v>13</v>
      </c>
      <c r="C146" s="5">
        <v>81107</v>
      </c>
      <c r="D146" s="4" t="s">
        <v>210</v>
      </c>
      <c r="E146" s="9">
        <v>2124000</v>
      </c>
      <c r="F146" s="84">
        <v>265500</v>
      </c>
      <c r="G146" s="84">
        <v>0</v>
      </c>
      <c r="H146" s="84">
        <f t="shared" si="2"/>
        <v>2389500</v>
      </c>
    </row>
    <row r="147" spans="1:8">
      <c r="A147" s="20" t="s">
        <v>211</v>
      </c>
      <c r="B147" s="5" t="s">
        <v>13</v>
      </c>
      <c r="C147" s="5">
        <v>81107</v>
      </c>
      <c r="D147" s="4" t="s">
        <v>212</v>
      </c>
      <c r="E147" s="9">
        <v>1549440</v>
      </c>
      <c r="F147" s="84">
        <v>193680</v>
      </c>
      <c r="G147" s="84">
        <v>0</v>
      </c>
      <c r="H147" s="84">
        <f t="shared" si="2"/>
        <v>1743120</v>
      </c>
    </row>
    <row r="148" spans="1:8">
      <c r="A148" s="20" t="s">
        <v>213</v>
      </c>
      <c r="B148" s="5" t="s">
        <v>13</v>
      </c>
      <c r="C148" s="5">
        <v>81107</v>
      </c>
      <c r="D148" s="4" t="s">
        <v>214</v>
      </c>
      <c r="E148" s="9">
        <v>2124000</v>
      </c>
      <c r="F148" s="84">
        <v>265500</v>
      </c>
      <c r="G148" s="84">
        <v>0</v>
      </c>
      <c r="H148" s="84">
        <f t="shared" si="2"/>
        <v>2389500</v>
      </c>
    </row>
    <row r="149" spans="1:8">
      <c r="A149" s="20" t="s">
        <v>215</v>
      </c>
      <c r="B149" s="5" t="s">
        <v>13</v>
      </c>
      <c r="C149" s="5">
        <v>81107</v>
      </c>
      <c r="D149" s="4" t="s">
        <v>216</v>
      </c>
      <c r="E149" s="9">
        <v>4248000</v>
      </c>
      <c r="F149" s="84">
        <v>531000</v>
      </c>
      <c r="G149" s="84">
        <v>0</v>
      </c>
      <c r="H149" s="84">
        <f t="shared" si="2"/>
        <v>4779000</v>
      </c>
    </row>
    <row r="150" spans="1:8">
      <c r="A150" s="20" t="s">
        <v>217</v>
      </c>
      <c r="B150" s="5" t="s">
        <v>13</v>
      </c>
      <c r="C150" s="5">
        <v>81108</v>
      </c>
      <c r="D150" s="4" t="s">
        <v>218</v>
      </c>
      <c r="E150" s="9">
        <v>8492630</v>
      </c>
      <c r="F150" s="84">
        <v>1006000</v>
      </c>
      <c r="G150" s="84">
        <v>0</v>
      </c>
      <c r="H150" s="84">
        <f t="shared" si="2"/>
        <v>9498630</v>
      </c>
    </row>
    <row r="151" spans="1:8">
      <c r="A151" s="20" t="s">
        <v>219</v>
      </c>
      <c r="B151" s="5" t="s">
        <v>13</v>
      </c>
      <c r="C151" s="5">
        <v>81108</v>
      </c>
      <c r="D151" s="4" t="s">
        <v>220</v>
      </c>
      <c r="E151" s="9">
        <v>0</v>
      </c>
      <c r="F151" s="84">
        <v>0</v>
      </c>
      <c r="G151" s="84">
        <v>0</v>
      </c>
      <c r="H151" s="84">
        <f t="shared" si="2"/>
        <v>0</v>
      </c>
    </row>
    <row r="152" spans="1:8">
      <c r="A152" s="20" t="s">
        <v>221</v>
      </c>
      <c r="B152" s="5" t="s">
        <v>13</v>
      </c>
      <c r="C152" s="5">
        <v>81108</v>
      </c>
      <c r="D152" s="4" t="s">
        <v>222</v>
      </c>
      <c r="E152" s="9">
        <v>0</v>
      </c>
      <c r="F152" s="84">
        <v>0</v>
      </c>
      <c r="G152" s="84">
        <v>0</v>
      </c>
      <c r="H152" s="84">
        <f t="shared" si="2"/>
        <v>0</v>
      </c>
    </row>
    <row r="153" spans="1:8">
      <c r="A153" s="20" t="s">
        <v>223</v>
      </c>
      <c r="B153" s="5" t="s">
        <v>13</v>
      </c>
      <c r="C153" s="5">
        <v>81108</v>
      </c>
      <c r="D153" s="4" t="s">
        <v>224</v>
      </c>
      <c r="E153" s="9">
        <v>3356840</v>
      </c>
      <c r="F153" s="84">
        <v>396580</v>
      </c>
      <c r="G153" s="84">
        <v>0</v>
      </c>
      <c r="H153" s="84">
        <f t="shared" si="2"/>
        <v>3753420</v>
      </c>
    </row>
    <row r="154" spans="1:8">
      <c r="A154" s="20" t="s">
        <v>225</v>
      </c>
      <c r="B154" s="5" t="s">
        <v>13</v>
      </c>
      <c r="C154" s="5">
        <v>81108</v>
      </c>
      <c r="D154" s="4" t="s">
        <v>226</v>
      </c>
      <c r="E154" s="9">
        <v>2826270</v>
      </c>
      <c r="F154" s="84">
        <v>333240</v>
      </c>
      <c r="G154" s="84">
        <v>0</v>
      </c>
      <c r="H154" s="84">
        <f t="shared" si="2"/>
        <v>3159510</v>
      </c>
    </row>
    <row r="155" spans="1:8">
      <c r="A155" s="20" t="s">
        <v>227</v>
      </c>
      <c r="B155" s="5" t="s">
        <v>13</v>
      </c>
      <c r="C155" s="5">
        <v>81108</v>
      </c>
      <c r="D155" s="4" t="s">
        <v>228</v>
      </c>
      <c r="E155" s="9">
        <v>1535160</v>
      </c>
      <c r="F155" s="84">
        <v>182070</v>
      </c>
      <c r="G155" s="84">
        <v>0</v>
      </c>
      <c r="H155" s="84">
        <f t="shared" si="2"/>
        <v>1717230</v>
      </c>
    </row>
    <row r="156" spans="1:8">
      <c r="A156" s="20" t="s">
        <v>229</v>
      </c>
      <c r="B156" s="5" t="s">
        <v>13</v>
      </c>
      <c r="C156" s="5">
        <v>81108</v>
      </c>
      <c r="D156" s="4" t="s">
        <v>230</v>
      </c>
      <c r="E156" s="9">
        <v>7556370</v>
      </c>
      <c r="F156" s="84">
        <v>939000</v>
      </c>
      <c r="G156" s="84">
        <v>0</v>
      </c>
      <c r="H156" s="84">
        <f t="shared" si="2"/>
        <v>8495370</v>
      </c>
    </row>
    <row r="157" spans="1:8">
      <c r="A157" s="20" t="s">
        <v>231</v>
      </c>
      <c r="B157" s="5" t="s">
        <v>13</v>
      </c>
      <c r="C157" s="5">
        <v>81108</v>
      </c>
      <c r="D157" s="4" t="s">
        <v>232</v>
      </c>
      <c r="E157" s="9">
        <v>8704010</v>
      </c>
      <c r="F157" s="84">
        <v>1033120</v>
      </c>
      <c r="G157" s="84">
        <v>0</v>
      </c>
      <c r="H157" s="84">
        <f t="shared" si="2"/>
        <v>9737130</v>
      </c>
    </row>
    <row r="158" spans="1:8">
      <c r="A158" s="20" t="s">
        <v>233</v>
      </c>
      <c r="B158" s="5" t="s">
        <v>13</v>
      </c>
      <c r="C158" s="5">
        <v>82101</v>
      </c>
      <c r="D158" s="4" t="s">
        <v>234</v>
      </c>
      <c r="E158" s="9">
        <v>17172430</v>
      </c>
      <c r="F158" s="84">
        <v>1770120</v>
      </c>
      <c r="G158" s="84">
        <v>0</v>
      </c>
      <c r="H158" s="84">
        <f t="shared" si="2"/>
        <v>18942550</v>
      </c>
    </row>
    <row r="159" spans="1:8">
      <c r="A159" s="20" t="s">
        <v>235</v>
      </c>
      <c r="B159" s="5" t="s">
        <v>13</v>
      </c>
      <c r="C159" s="5">
        <v>82100</v>
      </c>
      <c r="D159" s="4" t="s">
        <v>236</v>
      </c>
      <c r="E159" s="9">
        <v>19251340</v>
      </c>
      <c r="F159" s="84">
        <v>2522649</v>
      </c>
      <c r="G159" s="84">
        <v>0</v>
      </c>
      <c r="H159" s="84">
        <f t="shared" si="2"/>
        <v>21773989</v>
      </c>
    </row>
    <row r="160" spans="1:8">
      <c r="A160" s="20">
        <v>783890</v>
      </c>
      <c r="B160" s="5" t="s">
        <v>13</v>
      </c>
      <c r="C160" s="5"/>
      <c r="D160" s="4" t="s">
        <v>237</v>
      </c>
      <c r="E160" s="9">
        <v>0</v>
      </c>
      <c r="F160" s="84">
        <v>0</v>
      </c>
      <c r="G160" s="84">
        <v>0</v>
      </c>
      <c r="H160" s="84">
        <f t="shared" si="2"/>
        <v>0</v>
      </c>
    </row>
    <row r="161" spans="1:8">
      <c r="A161" s="20" t="s">
        <v>238</v>
      </c>
      <c r="B161" s="5" t="s">
        <v>13</v>
      </c>
      <c r="C161" s="5"/>
      <c r="D161" s="4" t="s">
        <v>239</v>
      </c>
      <c r="E161" s="9">
        <v>0</v>
      </c>
      <c r="F161" s="84">
        <v>0</v>
      </c>
      <c r="G161" s="84">
        <v>0</v>
      </c>
      <c r="H161" s="84">
        <f t="shared" si="2"/>
        <v>0</v>
      </c>
    </row>
    <row r="162" spans="1:8">
      <c r="A162" s="20" t="s">
        <v>240</v>
      </c>
      <c r="B162" s="5" t="s">
        <v>13</v>
      </c>
      <c r="C162" s="5"/>
      <c r="D162" s="4" t="s">
        <v>241</v>
      </c>
      <c r="E162" s="9">
        <v>0</v>
      </c>
      <c r="F162" s="84">
        <v>0</v>
      </c>
      <c r="G162" s="84">
        <v>0</v>
      </c>
      <c r="H162" s="84">
        <f t="shared" si="2"/>
        <v>0</v>
      </c>
    </row>
    <row r="163" spans="1:8">
      <c r="A163" s="20" t="s">
        <v>242</v>
      </c>
      <c r="B163" s="5" t="s">
        <v>13</v>
      </c>
      <c r="C163" s="5"/>
      <c r="D163" s="4" t="s">
        <v>243</v>
      </c>
      <c r="E163" s="9">
        <v>0</v>
      </c>
      <c r="F163" s="84">
        <v>0</v>
      </c>
      <c r="G163" s="84">
        <v>0</v>
      </c>
      <c r="H163" s="84">
        <f t="shared" si="2"/>
        <v>0</v>
      </c>
    </row>
    <row r="164" spans="1:8">
      <c r="A164" s="20" t="s">
        <v>244</v>
      </c>
      <c r="B164" s="5" t="s">
        <v>13</v>
      </c>
      <c r="C164" s="5"/>
      <c r="D164" s="4" t="s">
        <v>245</v>
      </c>
      <c r="E164" s="9">
        <v>0</v>
      </c>
      <c r="F164" s="84">
        <v>0</v>
      </c>
      <c r="G164" s="84">
        <v>0</v>
      </c>
      <c r="H164" s="84">
        <f t="shared" si="2"/>
        <v>0</v>
      </c>
    </row>
    <row r="165" spans="1:8">
      <c r="A165" s="20" t="s">
        <v>246</v>
      </c>
      <c r="B165" s="5" t="s">
        <v>13</v>
      </c>
      <c r="C165" s="5"/>
      <c r="D165" s="4" t="s">
        <v>247</v>
      </c>
      <c r="E165" s="9">
        <v>0</v>
      </c>
      <c r="F165" s="84">
        <v>0</v>
      </c>
      <c r="G165" s="84">
        <v>0</v>
      </c>
      <c r="H165" s="84">
        <f t="shared" si="2"/>
        <v>0</v>
      </c>
    </row>
    <row r="166" spans="1:8">
      <c r="A166" s="20" t="s">
        <v>248</v>
      </c>
      <c r="B166" s="5" t="s">
        <v>13</v>
      </c>
      <c r="C166" s="5"/>
      <c r="D166" s="4" t="s">
        <v>249</v>
      </c>
      <c r="E166" s="9">
        <v>0</v>
      </c>
      <c r="F166" s="84">
        <v>0</v>
      </c>
      <c r="G166" s="84">
        <v>0</v>
      </c>
      <c r="H166" s="84">
        <f t="shared" si="2"/>
        <v>0</v>
      </c>
    </row>
    <row r="167" spans="1:8">
      <c r="A167" s="20" t="s">
        <v>250</v>
      </c>
      <c r="B167" s="5" t="s">
        <v>13</v>
      </c>
      <c r="C167" s="5"/>
      <c r="D167" s="4" t="s">
        <v>251</v>
      </c>
      <c r="E167" s="9">
        <v>0</v>
      </c>
      <c r="F167" s="84">
        <v>0</v>
      </c>
      <c r="G167" s="84">
        <v>0</v>
      </c>
      <c r="H167" s="84">
        <f t="shared" si="2"/>
        <v>0</v>
      </c>
    </row>
    <row r="168" spans="1:8">
      <c r="A168" s="20" t="s">
        <v>252</v>
      </c>
      <c r="B168" s="5" t="s">
        <v>13</v>
      </c>
      <c r="C168" s="5">
        <v>82900</v>
      </c>
      <c r="D168" s="4" t="s">
        <v>253</v>
      </c>
      <c r="E168" s="9">
        <v>1594090</v>
      </c>
      <c r="F168" s="84">
        <v>164800</v>
      </c>
      <c r="G168" s="84">
        <v>0</v>
      </c>
      <c r="H168" s="84">
        <f t="shared" si="2"/>
        <v>1758890</v>
      </c>
    </row>
    <row r="169" spans="1:8">
      <c r="A169" s="20" t="s">
        <v>254</v>
      </c>
      <c r="B169" s="5" t="s">
        <v>13</v>
      </c>
      <c r="C169" s="5">
        <v>82900</v>
      </c>
      <c r="D169" s="4" t="s">
        <v>255</v>
      </c>
      <c r="E169" s="9">
        <v>0</v>
      </c>
      <c r="F169" s="84">
        <v>0</v>
      </c>
      <c r="G169" s="84">
        <v>0</v>
      </c>
      <c r="H169" s="84">
        <f t="shared" si="2"/>
        <v>0</v>
      </c>
    </row>
    <row r="170" spans="1:8">
      <c r="A170" s="20" t="s">
        <v>256</v>
      </c>
      <c r="B170" s="5" t="s">
        <v>13</v>
      </c>
      <c r="C170" s="5">
        <v>82900</v>
      </c>
      <c r="D170" s="4" t="s">
        <v>257</v>
      </c>
      <c r="E170" s="9">
        <v>0</v>
      </c>
      <c r="F170" s="84">
        <v>0</v>
      </c>
      <c r="G170" s="84">
        <v>0</v>
      </c>
      <c r="H170" s="84">
        <f t="shared" si="2"/>
        <v>0</v>
      </c>
    </row>
    <row r="171" spans="1:8">
      <c r="A171" s="20" t="s">
        <v>258</v>
      </c>
      <c r="B171" s="5" t="s">
        <v>13</v>
      </c>
      <c r="C171" s="5">
        <v>82900</v>
      </c>
      <c r="D171" s="4" t="s">
        <v>259</v>
      </c>
      <c r="E171" s="9">
        <v>0</v>
      </c>
      <c r="F171" s="84">
        <v>0</v>
      </c>
      <c r="G171" s="84">
        <v>0</v>
      </c>
      <c r="H171" s="84">
        <f t="shared" si="2"/>
        <v>0</v>
      </c>
    </row>
    <row r="172" spans="1:8">
      <c r="A172" s="20" t="s">
        <v>260</v>
      </c>
      <c r="B172" s="5" t="s">
        <v>13</v>
      </c>
      <c r="C172" s="5">
        <v>82900</v>
      </c>
      <c r="D172" s="4" t="s">
        <v>261</v>
      </c>
      <c r="E172" s="9">
        <v>198000</v>
      </c>
      <c r="F172" s="84">
        <v>0</v>
      </c>
      <c r="G172" s="84">
        <v>0</v>
      </c>
      <c r="H172" s="84">
        <f t="shared" si="2"/>
        <v>198000</v>
      </c>
    </row>
    <row r="173" spans="1:8">
      <c r="A173" s="20" t="s">
        <v>262</v>
      </c>
      <c r="B173" s="5" t="s">
        <v>13</v>
      </c>
      <c r="C173" s="5">
        <v>82900</v>
      </c>
      <c r="D173" s="4" t="s">
        <v>263</v>
      </c>
      <c r="E173" s="9">
        <v>934900</v>
      </c>
      <c r="F173" s="84">
        <v>416340</v>
      </c>
      <c r="G173" s="84">
        <v>0</v>
      </c>
      <c r="H173" s="84">
        <f t="shared" si="2"/>
        <v>1351240</v>
      </c>
    </row>
    <row r="174" spans="1:8">
      <c r="A174" s="20" t="s">
        <v>264</v>
      </c>
      <c r="B174" s="5" t="s">
        <v>13</v>
      </c>
      <c r="C174" s="5">
        <v>82900</v>
      </c>
      <c r="D174" s="4" t="s">
        <v>265</v>
      </c>
      <c r="E174" s="9">
        <v>0</v>
      </c>
      <c r="F174" s="84">
        <v>0</v>
      </c>
      <c r="G174" s="84">
        <v>0</v>
      </c>
      <c r="H174" s="84">
        <f t="shared" si="2"/>
        <v>0</v>
      </c>
    </row>
    <row r="175" spans="1:8">
      <c r="A175" s="20" t="s">
        <v>266</v>
      </c>
      <c r="B175" s="5" t="s">
        <v>13</v>
      </c>
      <c r="C175" s="5">
        <v>82900</v>
      </c>
      <c r="D175" s="4" t="s">
        <v>267</v>
      </c>
      <c r="E175" s="9">
        <v>1280000</v>
      </c>
      <c r="F175" s="84">
        <v>160000</v>
      </c>
      <c r="G175" s="84">
        <v>0</v>
      </c>
      <c r="H175" s="84">
        <f t="shared" si="2"/>
        <v>1440000</v>
      </c>
    </row>
    <row r="176" spans="1:8">
      <c r="A176" s="20">
        <v>784620</v>
      </c>
      <c r="B176" s="5" t="s">
        <v>13</v>
      </c>
      <c r="C176" s="5">
        <v>82600</v>
      </c>
      <c r="D176" s="4" t="s">
        <v>268</v>
      </c>
      <c r="E176" s="9">
        <v>8000</v>
      </c>
      <c r="F176" s="84">
        <v>0</v>
      </c>
      <c r="G176" s="84">
        <v>0</v>
      </c>
      <c r="H176" s="84">
        <f t="shared" si="2"/>
        <v>8000</v>
      </c>
    </row>
    <row r="177" spans="1:8">
      <c r="A177" s="20" t="s">
        <v>269</v>
      </c>
      <c r="B177" s="5" t="s">
        <v>13</v>
      </c>
      <c r="C177" s="5"/>
      <c r="D177" s="4" t="s">
        <v>270</v>
      </c>
      <c r="E177" s="9">
        <v>0</v>
      </c>
      <c r="F177" s="84">
        <v>0</v>
      </c>
      <c r="G177" s="84">
        <v>0</v>
      </c>
      <c r="H177" s="84">
        <f t="shared" si="2"/>
        <v>0</v>
      </c>
    </row>
    <row r="178" spans="1:8">
      <c r="A178" s="20">
        <v>784710</v>
      </c>
      <c r="B178" s="5" t="s">
        <v>13</v>
      </c>
      <c r="C178" s="5"/>
      <c r="D178" s="4" t="s">
        <v>271</v>
      </c>
      <c r="E178" s="9">
        <v>0</v>
      </c>
      <c r="F178" s="84">
        <v>0</v>
      </c>
      <c r="G178" s="84">
        <v>0</v>
      </c>
      <c r="H178" s="84">
        <f t="shared" si="2"/>
        <v>0</v>
      </c>
    </row>
    <row r="179" spans="1:8">
      <c r="A179" s="20">
        <v>784720</v>
      </c>
      <c r="B179" s="5" t="s">
        <v>13</v>
      </c>
      <c r="C179" s="5"/>
      <c r="D179" s="4" t="s">
        <v>272</v>
      </c>
      <c r="E179" s="9">
        <v>0</v>
      </c>
      <c r="F179" s="84">
        <v>0</v>
      </c>
      <c r="G179" s="84">
        <v>0</v>
      </c>
      <c r="H179" s="84">
        <f t="shared" si="2"/>
        <v>0</v>
      </c>
    </row>
    <row r="180" spans="1:8">
      <c r="A180" s="20">
        <v>784730</v>
      </c>
      <c r="B180" s="5" t="s">
        <v>13</v>
      </c>
      <c r="C180" s="5"/>
      <c r="D180" s="4" t="s">
        <v>273</v>
      </c>
      <c r="E180" s="9">
        <v>0</v>
      </c>
      <c r="F180" s="84">
        <v>0</v>
      </c>
      <c r="G180" s="84">
        <v>0</v>
      </c>
      <c r="H180" s="84">
        <f t="shared" si="2"/>
        <v>0</v>
      </c>
    </row>
    <row r="181" spans="1:8">
      <c r="A181" s="20">
        <v>784740</v>
      </c>
      <c r="B181" s="5" t="s">
        <v>13</v>
      </c>
      <c r="C181" s="5"/>
      <c r="D181" s="4" t="s">
        <v>274</v>
      </c>
      <c r="E181" s="9">
        <v>0</v>
      </c>
      <c r="F181" s="84">
        <v>0</v>
      </c>
      <c r="G181" s="84">
        <v>0</v>
      </c>
      <c r="H181" s="84">
        <f t="shared" si="2"/>
        <v>0</v>
      </c>
    </row>
    <row r="182" spans="1:8">
      <c r="A182" s="20">
        <v>784810</v>
      </c>
      <c r="B182" s="5" t="s">
        <v>13</v>
      </c>
      <c r="C182" s="5"/>
      <c r="D182" s="4" t="s">
        <v>275</v>
      </c>
      <c r="E182" s="9">
        <v>0</v>
      </c>
      <c r="F182" s="84">
        <v>0</v>
      </c>
      <c r="G182" s="84">
        <v>0</v>
      </c>
      <c r="H182" s="84">
        <f t="shared" si="2"/>
        <v>0</v>
      </c>
    </row>
    <row r="183" spans="1:8">
      <c r="A183" s="20">
        <v>784910</v>
      </c>
      <c r="B183" s="5" t="s">
        <v>13</v>
      </c>
      <c r="C183" s="5"/>
      <c r="D183" s="4" t="s">
        <v>276</v>
      </c>
      <c r="E183" s="9">
        <v>0</v>
      </c>
      <c r="F183" s="84">
        <v>0</v>
      </c>
      <c r="G183" s="84">
        <v>0</v>
      </c>
      <c r="H183" s="84">
        <f t="shared" si="2"/>
        <v>0</v>
      </c>
    </row>
    <row r="184" spans="1:8">
      <c r="A184" s="20" t="s">
        <v>277</v>
      </c>
      <c r="B184" s="5" t="s">
        <v>13</v>
      </c>
      <c r="C184" s="5"/>
      <c r="D184" s="4" t="s">
        <v>278</v>
      </c>
      <c r="E184" s="9">
        <v>0</v>
      </c>
      <c r="F184" s="84">
        <v>0</v>
      </c>
      <c r="G184" s="84">
        <v>0</v>
      </c>
      <c r="H184" s="84">
        <f t="shared" si="2"/>
        <v>0</v>
      </c>
    </row>
    <row r="185" spans="1:8">
      <c r="A185" s="20" t="s">
        <v>279</v>
      </c>
      <c r="B185" s="5" t="s">
        <v>13</v>
      </c>
      <c r="C185" s="5"/>
      <c r="D185" s="4" t="s">
        <v>280</v>
      </c>
      <c r="E185" s="9">
        <v>0</v>
      </c>
      <c r="F185" s="84">
        <v>0</v>
      </c>
      <c r="G185" s="84">
        <v>0</v>
      </c>
      <c r="H185" s="84">
        <f t="shared" si="2"/>
        <v>0</v>
      </c>
    </row>
    <row r="186" spans="1:8">
      <c r="A186" s="20" t="s">
        <v>281</v>
      </c>
      <c r="B186" s="5" t="s">
        <v>13</v>
      </c>
      <c r="C186" s="5"/>
      <c r="D186" s="4" t="s">
        <v>282</v>
      </c>
      <c r="E186" s="9">
        <v>0</v>
      </c>
      <c r="F186" s="84">
        <v>0</v>
      </c>
      <c r="G186" s="84">
        <v>0</v>
      </c>
      <c r="H186" s="84">
        <f t="shared" si="2"/>
        <v>0</v>
      </c>
    </row>
    <row r="187" spans="1:8">
      <c r="A187" s="20" t="s">
        <v>283</v>
      </c>
      <c r="B187" s="5" t="s">
        <v>13</v>
      </c>
      <c r="C187" s="5">
        <v>82700</v>
      </c>
      <c r="D187" s="4" t="s">
        <v>284</v>
      </c>
      <c r="E187" s="9">
        <v>37000</v>
      </c>
      <c r="F187" s="83">
        <v>0</v>
      </c>
      <c r="G187" s="83">
        <v>0</v>
      </c>
      <c r="H187" s="83">
        <f t="shared" si="2"/>
        <v>37000</v>
      </c>
    </row>
    <row r="188" spans="1:8">
      <c r="A188" s="20" t="s">
        <v>285</v>
      </c>
      <c r="B188" s="5" t="s">
        <v>13</v>
      </c>
      <c r="C188" s="5">
        <v>82700</v>
      </c>
      <c r="D188" s="4" t="s">
        <v>286</v>
      </c>
      <c r="E188" s="9">
        <v>0</v>
      </c>
      <c r="F188" s="84">
        <v>0</v>
      </c>
      <c r="G188" s="84">
        <v>0</v>
      </c>
      <c r="H188" s="84">
        <f t="shared" si="2"/>
        <v>0</v>
      </c>
    </row>
    <row r="189" spans="1:8">
      <c r="A189" s="20" t="s">
        <v>287</v>
      </c>
      <c r="B189" s="5" t="s">
        <v>13</v>
      </c>
      <c r="C189" s="5">
        <v>82700</v>
      </c>
      <c r="D189" s="4" t="s">
        <v>288</v>
      </c>
      <c r="E189" s="9">
        <v>80500</v>
      </c>
      <c r="F189" s="84">
        <v>0</v>
      </c>
      <c r="G189" s="84">
        <v>0</v>
      </c>
      <c r="H189" s="84">
        <f t="shared" si="2"/>
        <v>80500</v>
      </c>
    </row>
    <row r="190" spans="1:8">
      <c r="A190" s="20" t="s">
        <v>289</v>
      </c>
      <c r="B190" s="5" t="s">
        <v>13</v>
      </c>
      <c r="C190" s="5">
        <v>82700</v>
      </c>
      <c r="D190" s="4" t="s">
        <v>290</v>
      </c>
      <c r="E190" s="9">
        <v>62500</v>
      </c>
      <c r="F190" s="84">
        <v>0</v>
      </c>
      <c r="G190" s="84">
        <v>0</v>
      </c>
      <c r="H190" s="84">
        <f t="shared" si="2"/>
        <v>62500</v>
      </c>
    </row>
    <row r="191" spans="1:8">
      <c r="A191" s="20" t="s">
        <v>291</v>
      </c>
      <c r="B191" s="5" t="s">
        <v>13</v>
      </c>
      <c r="C191" s="5">
        <v>82700</v>
      </c>
      <c r="D191" s="4" t="s">
        <v>292</v>
      </c>
      <c r="E191" s="9">
        <v>0</v>
      </c>
      <c r="F191" s="84">
        <v>0</v>
      </c>
      <c r="G191" s="84">
        <v>0</v>
      </c>
      <c r="H191" s="84">
        <f t="shared" si="2"/>
        <v>0</v>
      </c>
    </row>
    <row r="192" spans="1:8">
      <c r="A192" s="20" t="s">
        <v>293</v>
      </c>
      <c r="B192" s="5" t="s">
        <v>13</v>
      </c>
      <c r="C192" s="5">
        <v>82700</v>
      </c>
      <c r="D192" s="4" t="s">
        <v>294</v>
      </c>
      <c r="E192" s="9">
        <v>28000</v>
      </c>
      <c r="F192" s="84">
        <v>0</v>
      </c>
      <c r="G192" s="84">
        <v>0</v>
      </c>
      <c r="H192" s="84">
        <f t="shared" si="2"/>
        <v>28000</v>
      </c>
    </row>
    <row r="193" spans="1:8">
      <c r="A193" s="20" t="s">
        <v>295</v>
      </c>
      <c r="B193" s="5" t="s">
        <v>13</v>
      </c>
      <c r="C193" s="5">
        <v>83100</v>
      </c>
      <c r="D193" s="4" t="s">
        <v>296</v>
      </c>
      <c r="E193" s="9">
        <v>0</v>
      </c>
      <c r="F193" s="84">
        <v>0</v>
      </c>
      <c r="G193" s="84">
        <v>0</v>
      </c>
      <c r="H193" s="84">
        <f t="shared" si="2"/>
        <v>0</v>
      </c>
    </row>
    <row r="194" spans="1:8">
      <c r="A194" s="20" t="s">
        <v>297</v>
      </c>
      <c r="B194" s="5" t="s">
        <v>13</v>
      </c>
      <c r="C194" s="5">
        <v>83100</v>
      </c>
      <c r="D194" s="4" t="s">
        <v>298</v>
      </c>
      <c r="E194" s="9">
        <v>0</v>
      </c>
      <c r="F194" s="84">
        <v>0</v>
      </c>
      <c r="G194" s="84">
        <v>0</v>
      </c>
      <c r="H194" s="84">
        <f t="shared" si="2"/>
        <v>0</v>
      </c>
    </row>
    <row r="195" spans="1:8">
      <c r="A195" s="20" t="s">
        <v>299</v>
      </c>
      <c r="B195" s="5" t="s">
        <v>13</v>
      </c>
      <c r="C195" s="5">
        <v>83100</v>
      </c>
      <c r="D195" s="4" t="s">
        <v>300</v>
      </c>
      <c r="E195" s="9">
        <v>47527350</v>
      </c>
      <c r="F195" s="84">
        <v>15129200</v>
      </c>
      <c r="G195" s="84">
        <v>0</v>
      </c>
      <c r="H195" s="84">
        <f t="shared" si="2"/>
        <v>62656550</v>
      </c>
    </row>
    <row r="196" spans="1:8">
      <c r="A196" s="20" t="s">
        <v>301</v>
      </c>
      <c r="B196" s="5" t="s">
        <v>13</v>
      </c>
      <c r="C196" s="5">
        <v>83101</v>
      </c>
      <c r="D196" s="4" t="s">
        <v>302</v>
      </c>
      <c r="E196" s="9">
        <v>0</v>
      </c>
      <c r="F196" s="84">
        <v>0</v>
      </c>
      <c r="G196" s="84">
        <v>0</v>
      </c>
      <c r="H196" s="84">
        <f t="shared" si="2"/>
        <v>0</v>
      </c>
    </row>
    <row r="197" spans="1:8">
      <c r="A197" s="20" t="s">
        <v>303</v>
      </c>
      <c r="B197" s="5" t="s">
        <v>13</v>
      </c>
      <c r="C197" s="5">
        <v>83101</v>
      </c>
      <c r="D197" s="4" t="s">
        <v>304</v>
      </c>
      <c r="E197" s="9">
        <v>0</v>
      </c>
      <c r="F197" s="84">
        <v>0</v>
      </c>
      <c r="G197" s="84">
        <v>0</v>
      </c>
      <c r="H197" s="84">
        <f t="shared" si="2"/>
        <v>0</v>
      </c>
    </row>
    <row r="198" spans="1:8">
      <c r="A198" s="20" t="s">
        <v>305</v>
      </c>
      <c r="B198" s="5" t="s">
        <v>13</v>
      </c>
      <c r="C198" s="5">
        <v>83101</v>
      </c>
      <c r="D198" s="4" t="s">
        <v>306</v>
      </c>
      <c r="E198" s="9">
        <v>0</v>
      </c>
      <c r="F198" s="84">
        <v>0</v>
      </c>
      <c r="G198" s="84">
        <v>0</v>
      </c>
      <c r="H198" s="84">
        <f t="shared" si="2"/>
        <v>0</v>
      </c>
    </row>
    <row r="199" spans="1:8">
      <c r="A199" s="20" t="s">
        <v>307</v>
      </c>
      <c r="B199" s="5" t="s">
        <v>13</v>
      </c>
      <c r="C199" s="5">
        <v>83101</v>
      </c>
      <c r="D199" s="4" t="s">
        <v>308</v>
      </c>
      <c r="E199" s="9">
        <v>0</v>
      </c>
      <c r="F199" s="84">
        <v>0</v>
      </c>
      <c r="G199" s="84">
        <v>0</v>
      </c>
      <c r="H199" s="84">
        <f t="shared" si="2"/>
        <v>0</v>
      </c>
    </row>
    <row r="200" spans="1:8">
      <c r="A200" s="20" t="s">
        <v>309</v>
      </c>
      <c r="B200" s="5" t="s">
        <v>13</v>
      </c>
      <c r="C200" s="5">
        <v>83101</v>
      </c>
      <c r="D200" s="4" t="s">
        <v>310</v>
      </c>
      <c r="E200" s="9">
        <v>0</v>
      </c>
      <c r="F200" s="84">
        <v>0</v>
      </c>
      <c r="G200" s="84">
        <v>0</v>
      </c>
      <c r="H200" s="84">
        <f t="shared" si="2"/>
        <v>0</v>
      </c>
    </row>
    <row r="201" spans="1:8">
      <c r="A201" s="20" t="s">
        <v>311</v>
      </c>
      <c r="B201" s="5" t="s">
        <v>13</v>
      </c>
      <c r="C201" s="5">
        <v>83101</v>
      </c>
      <c r="D201" s="4" t="s">
        <v>312</v>
      </c>
      <c r="E201" s="9">
        <v>480000</v>
      </c>
      <c r="F201" s="84">
        <v>9000</v>
      </c>
      <c r="G201" s="84">
        <v>0</v>
      </c>
      <c r="H201" s="84">
        <f t="shared" si="2"/>
        <v>489000</v>
      </c>
    </row>
    <row r="202" spans="1:8">
      <c r="A202" s="20" t="s">
        <v>313</v>
      </c>
      <c r="B202" s="5" t="s">
        <v>13</v>
      </c>
      <c r="C202" s="5">
        <v>83101</v>
      </c>
      <c r="D202" s="4" t="s">
        <v>314</v>
      </c>
      <c r="E202" s="9">
        <v>0</v>
      </c>
      <c r="F202" s="84">
        <v>0</v>
      </c>
      <c r="G202" s="84">
        <v>0</v>
      </c>
      <c r="H202" s="84">
        <f t="shared" si="2"/>
        <v>0</v>
      </c>
    </row>
    <row r="203" spans="1:8">
      <c r="A203" s="20">
        <v>785120</v>
      </c>
      <c r="B203" s="5" t="s">
        <v>13</v>
      </c>
      <c r="C203" s="5"/>
      <c r="D203" s="4" t="s">
        <v>315</v>
      </c>
      <c r="E203" s="9">
        <v>0</v>
      </c>
      <c r="F203" s="84">
        <v>0</v>
      </c>
      <c r="G203" s="84">
        <v>0</v>
      </c>
      <c r="H203" s="84">
        <f t="shared" si="2"/>
        <v>0</v>
      </c>
    </row>
    <row r="204" spans="1:8">
      <c r="A204" s="20" t="s">
        <v>316</v>
      </c>
      <c r="B204" s="5" t="s">
        <v>13</v>
      </c>
      <c r="C204" s="5"/>
      <c r="D204" s="4" t="s">
        <v>317</v>
      </c>
      <c r="E204" s="9">
        <v>0</v>
      </c>
      <c r="F204" s="84">
        <v>0</v>
      </c>
      <c r="G204" s="84">
        <v>0</v>
      </c>
      <c r="H204" s="84">
        <f t="shared" si="2"/>
        <v>0</v>
      </c>
    </row>
    <row r="205" spans="1:8">
      <c r="A205" s="20">
        <v>785210</v>
      </c>
      <c r="B205" s="5" t="s">
        <v>13</v>
      </c>
      <c r="C205" s="5"/>
      <c r="D205" s="4" t="s">
        <v>318</v>
      </c>
      <c r="E205" s="9">
        <v>0</v>
      </c>
      <c r="F205" s="84">
        <v>0</v>
      </c>
      <c r="G205" s="84">
        <v>0</v>
      </c>
      <c r="H205" s="84">
        <f t="shared" ref="H205:H268" si="3">E205+F205-G205</f>
        <v>0</v>
      </c>
    </row>
    <row r="206" spans="1:8">
      <c r="A206" s="20">
        <v>785220</v>
      </c>
      <c r="B206" s="5" t="s">
        <v>13</v>
      </c>
      <c r="C206" s="5">
        <v>82001</v>
      </c>
      <c r="D206" s="4" t="s">
        <v>319</v>
      </c>
      <c r="E206" s="9">
        <v>5560000</v>
      </c>
      <c r="F206" s="84">
        <v>0</v>
      </c>
      <c r="G206" s="84">
        <v>0</v>
      </c>
      <c r="H206" s="84">
        <f t="shared" si="3"/>
        <v>5560000</v>
      </c>
    </row>
    <row r="207" spans="1:8">
      <c r="A207" s="20">
        <v>785340</v>
      </c>
      <c r="B207" s="5" t="s">
        <v>13</v>
      </c>
      <c r="C207" s="5"/>
      <c r="D207" s="4" t="s">
        <v>320</v>
      </c>
      <c r="E207" s="9">
        <v>0</v>
      </c>
      <c r="F207" s="84">
        <v>0</v>
      </c>
      <c r="G207" s="84">
        <v>0</v>
      </c>
      <c r="H207" s="84">
        <f t="shared" si="3"/>
        <v>0</v>
      </c>
    </row>
    <row r="208" spans="1:8">
      <c r="A208" s="20">
        <v>785390</v>
      </c>
      <c r="B208" s="5" t="s">
        <v>13</v>
      </c>
      <c r="C208" s="5"/>
      <c r="D208" s="4" t="s">
        <v>321</v>
      </c>
      <c r="E208" s="9">
        <v>0</v>
      </c>
      <c r="F208" s="84">
        <v>0</v>
      </c>
      <c r="G208" s="84">
        <v>0</v>
      </c>
      <c r="H208" s="84">
        <f t="shared" si="3"/>
        <v>0</v>
      </c>
    </row>
    <row r="209" spans="1:8">
      <c r="A209" s="20">
        <v>785510</v>
      </c>
      <c r="B209" s="5" t="s">
        <v>13</v>
      </c>
      <c r="C209" s="5"/>
      <c r="D209" s="4" t="s">
        <v>322</v>
      </c>
      <c r="E209" s="9">
        <v>0</v>
      </c>
      <c r="F209" s="84">
        <v>0</v>
      </c>
      <c r="G209" s="84">
        <v>0</v>
      </c>
      <c r="H209" s="84">
        <f t="shared" si="3"/>
        <v>0</v>
      </c>
    </row>
    <row r="210" spans="1:8">
      <c r="A210" s="20">
        <v>785610</v>
      </c>
      <c r="B210" s="5" t="s">
        <v>13</v>
      </c>
      <c r="C210" s="5"/>
      <c r="D210" s="4" t="s">
        <v>323</v>
      </c>
      <c r="E210" s="9">
        <v>0</v>
      </c>
      <c r="F210" s="84">
        <v>0</v>
      </c>
      <c r="G210" s="84">
        <v>0</v>
      </c>
      <c r="H210" s="84">
        <f t="shared" si="3"/>
        <v>0</v>
      </c>
    </row>
    <row r="211" spans="1:8">
      <c r="A211" s="20">
        <v>785640</v>
      </c>
      <c r="B211" s="5" t="s">
        <v>13</v>
      </c>
      <c r="C211" s="5"/>
      <c r="D211" s="4" t="s">
        <v>324</v>
      </c>
      <c r="E211" s="9">
        <v>0</v>
      </c>
      <c r="F211" s="84">
        <v>0</v>
      </c>
      <c r="G211" s="84">
        <v>0</v>
      </c>
      <c r="H211" s="84">
        <f t="shared" si="3"/>
        <v>0</v>
      </c>
    </row>
    <row r="212" spans="1:8">
      <c r="A212" s="20" t="s">
        <v>325</v>
      </c>
      <c r="B212" s="5" t="s">
        <v>13</v>
      </c>
      <c r="C212" s="5">
        <v>83701</v>
      </c>
      <c r="D212" s="4" t="s">
        <v>326</v>
      </c>
      <c r="E212" s="9">
        <v>9380</v>
      </c>
      <c r="F212" s="84">
        <v>0</v>
      </c>
      <c r="G212" s="84">
        <v>0</v>
      </c>
      <c r="H212" s="84">
        <f t="shared" si="3"/>
        <v>9380</v>
      </c>
    </row>
    <row r="213" spans="1:8">
      <c r="A213" s="20" t="s">
        <v>327</v>
      </c>
      <c r="B213" s="5" t="s">
        <v>13</v>
      </c>
      <c r="C213" s="5">
        <v>83701</v>
      </c>
      <c r="D213" s="4" t="s">
        <v>328</v>
      </c>
      <c r="E213" s="9">
        <v>0</v>
      </c>
      <c r="F213" s="84">
        <v>0</v>
      </c>
      <c r="G213" s="84">
        <v>0</v>
      </c>
      <c r="H213" s="84">
        <f t="shared" si="3"/>
        <v>0</v>
      </c>
    </row>
    <row r="214" spans="1:8">
      <c r="A214" s="20" t="s">
        <v>329</v>
      </c>
      <c r="B214" s="5" t="s">
        <v>13</v>
      </c>
      <c r="C214" s="5">
        <v>83701</v>
      </c>
      <c r="D214" s="4" t="s">
        <v>330</v>
      </c>
      <c r="E214" s="9">
        <v>0</v>
      </c>
      <c r="F214" s="84">
        <v>0</v>
      </c>
      <c r="G214" s="84">
        <v>0</v>
      </c>
      <c r="H214" s="84">
        <f t="shared" si="3"/>
        <v>0</v>
      </c>
    </row>
    <row r="215" spans="1:8">
      <c r="A215" s="20" t="s">
        <v>331</v>
      </c>
      <c r="B215" s="5" t="s">
        <v>13</v>
      </c>
      <c r="C215" s="5">
        <v>83701</v>
      </c>
      <c r="D215" s="4" t="s">
        <v>332</v>
      </c>
      <c r="E215" s="9">
        <v>0</v>
      </c>
      <c r="F215" s="84">
        <v>0</v>
      </c>
      <c r="G215" s="84">
        <v>0</v>
      </c>
      <c r="H215" s="84">
        <f t="shared" si="3"/>
        <v>0</v>
      </c>
    </row>
    <row r="216" spans="1:8">
      <c r="A216" s="20" t="s">
        <v>718</v>
      </c>
      <c r="B216" s="5" t="s">
        <v>13</v>
      </c>
      <c r="C216" s="5">
        <v>83701</v>
      </c>
      <c r="D216" s="4" t="s">
        <v>719</v>
      </c>
      <c r="E216" s="9">
        <v>0</v>
      </c>
      <c r="F216" s="84">
        <v>0</v>
      </c>
      <c r="G216" s="84">
        <v>0</v>
      </c>
      <c r="H216" s="84">
        <f t="shared" si="3"/>
        <v>0</v>
      </c>
    </row>
    <row r="217" spans="1:8">
      <c r="A217" s="20" t="s">
        <v>335</v>
      </c>
      <c r="B217" s="5" t="s">
        <v>13</v>
      </c>
      <c r="C217" s="5">
        <v>83701</v>
      </c>
      <c r="D217" s="4" t="s">
        <v>336</v>
      </c>
      <c r="E217" s="9">
        <v>0</v>
      </c>
      <c r="F217" s="84">
        <v>0</v>
      </c>
      <c r="G217" s="84">
        <v>0</v>
      </c>
      <c r="H217" s="84">
        <f t="shared" si="3"/>
        <v>0</v>
      </c>
    </row>
    <row r="218" spans="1:8">
      <c r="A218" s="20" t="s">
        <v>337</v>
      </c>
      <c r="B218" s="5" t="s">
        <v>13</v>
      </c>
      <c r="C218" s="5"/>
      <c r="D218" s="4" t="s">
        <v>338</v>
      </c>
      <c r="E218" s="9">
        <v>0</v>
      </c>
      <c r="F218" s="84">
        <v>0</v>
      </c>
      <c r="G218" s="84">
        <v>0</v>
      </c>
      <c r="H218" s="84">
        <f t="shared" si="3"/>
        <v>0</v>
      </c>
    </row>
    <row r="219" spans="1:8">
      <c r="A219" s="20" t="s">
        <v>333</v>
      </c>
      <c r="B219" s="5" t="s">
        <v>13</v>
      </c>
      <c r="C219" s="5">
        <v>83701</v>
      </c>
      <c r="D219" s="4" t="s">
        <v>334</v>
      </c>
      <c r="E219" s="9">
        <v>762880</v>
      </c>
      <c r="F219" s="84">
        <v>112000</v>
      </c>
      <c r="G219" s="84">
        <v>0</v>
      </c>
      <c r="H219" s="84">
        <f t="shared" si="3"/>
        <v>874880</v>
      </c>
    </row>
    <row r="220" spans="1:8">
      <c r="A220" s="20" t="s">
        <v>339</v>
      </c>
      <c r="B220" s="5" t="s">
        <v>13</v>
      </c>
      <c r="C220" s="5">
        <v>83701</v>
      </c>
      <c r="D220" s="4" t="s">
        <v>340</v>
      </c>
      <c r="E220" s="9">
        <v>0</v>
      </c>
      <c r="F220" s="84">
        <v>0</v>
      </c>
      <c r="G220" s="84">
        <v>0</v>
      </c>
      <c r="H220" s="84">
        <f t="shared" si="3"/>
        <v>0</v>
      </c>
    </row>
    <row r="221" spans="1:8">
      <c r="A221" s="20">
        <v>785820</v>
      </c>
      <c r="B221" s="5" t="s">
        <v>13</v>
      </c>
      <c r="C221" s="5"/>
      <c r="D221" s="4" t="s">
        <v>341</v>
      </c>
      <c r="E221" s="9">
        <v>0</v>
      </c>
      <c r="F221" s="84">
        <v>0</v>
      </c>
      <c r="G221" s="84">
        <v>0</v>
      </c>
      <c r="H221" s="84">
        <f t="shared" si="3"/>
        <v>0</v>
      </c>
    </row>
    <row r="222" spans="1:8">
      <c r="A222" s="20" t="s">
        <v>342</v>
      </c>
      <c r="B222" s="5" t="s">
        <v>13</v>
      </c>
      <c r="C222" s="5"/>
      <c r="D222" s="4" t="s">
        <v>343</v>
      </c>
      <c r="E222" s="9">
        <v>0</v>
      </c>
      <c r="F222" s="84">
        <v>0</v>
      </c>
      <c r="G222" s="84">
        <v>0</v>
      </c>
      <c r="H222" s="84">
        <f t="shared" si="3"/>
        <v>0</v>
      </c>
    </row>
    <row r="223" spans="1:8">
      <c r="A223" s="20" t="s">
        <v>344</v>
      </c>
      <c r="B223" s="5" t="s">
        <v>13</v>
      </c>
      <c r="C223" s="5"/>
      <c r="D223" s="4" t="s">
        <v>345</v>
      </c>
      <c r="E223" s="9">
        <v>0</v>
      </c>
      <c r="F223" s="84">
        <v>0</v>
      </c>
      <c r="G223" s="84">
        <v>0</v>
      </c>
      <c r="H223" s="84">
        <f t="shared" si="3"/>
        <v>0</v>
      </c>
    </row>
    <row r="224" spans="1:8">
      <c r="A224" s="20" t="s">
        <v>346</v>
      </c>
      <c r="B224" s="5" t="s">
        <v>13</v>
      </c>
      <c r="C224" s="5"/>
      <c r="D224" s="4" t="s">
        <v>347</v>
      </c>
      <c r="E224" s="9">
        <v>0</v>
      </c>
      <c r="F224" s="84">
        <v>0</v>
      </c>
      <c r="G224" s="84">
        <v>0</v>
      </c>
      <c r="H224" s="84">
        <f t="shared" si="3"/>
        <v>0</v>
      </c>
    </row>
    <row r="225" spans="1:8">
      <c r="A225" s="20" t="s">
        <v>348</v>
      </c>
      <c r="B225" s="5" t="s">
        <v>13</v>
      </c>
      <c r="C225" s="5"/>
      <c r="D225" s="4" t="s">
        <v>349</v>
      </c>
      <c r="E225" s="9">
        <v>0</v>
      </c>
      <c r="F225" s="84">
        <v>0</v>
      </c>
      <c r="G225" s="84">
        <v>0</v>
      </c>
      <c r="H225" s="84">
        <f t="shared" si="3"/>
        <v>0</v>
      </c>
    </row>
    <row r="226" spans="1:8">
      <c r="A226" s="20">
        <v>785910</v>
      </c>
      <c r="B226" s="5" t="s">
        <v>13</v>
      </c>
      <c r="C226" s="5"/>
      <c r="D226" s="4" t="s">
        <v>350</v>
      </c>
      <c r="E226" s="9">
        <v>0</v>
      </c>
      <c r="F226" s="84">
        <v>0</v>
      </c>
      <c r="G226" s="84">
        <v>0</v>
      </c>
      <c r="H226" s="84">
        <f t="shared" si="3"/>
        <v>0</v>
      </c>
    </row>
    <row r="227" spans="1:8">
      <c r="A227" s="20">
        <v>785920</v>
      </c>
      <c r="B227" s="5" t="s">
        <v>13</v>
      </c>
      <c r="C227" s="5"/>
      <c r="D227" s="4" t="s">
        <v>351</v>
      </c>
      <c r="E227" s="9">
        <v>0</v>
      </c>
      <c r="F227" s="84">
        <v>0</v>
      </c>
      <c r="G227" s="84">
        <v>0</v>
      </c>
      <c r="H227" s="84">
        <f t="shared" si="3"/>
        <v>0</v>
      </c>
    </row>
    <row r="228" spans="1:8">
      <c r="A228" s="20" t="s">
        <v>352</v>
      </c>
      <c r="B228" s="5" t="s">
        <v>13</v>
      </c>
      <c r="C228" s="5">
        <v>81501</v>
      </c>
      <c r="D228" s="4" t="s">
        <v>353</v>
      </c>
      <c r="E228" s="9">
        <v>0</v>
      </c>
      <c r="F228" s="84">
        <v>0</v>
      </c>
      <c r="G228" s="84">
        <v>0</v>
      </c>
      <c r="H228" s="84">
        <f t="shared" si="3"/>
        <v>0</v>
      </c>
    </row>
    <row r="229" spans="1:8">
      <c r="A229" s="20" t="s">
        <v>354</v>
      </c>
      <c r="B229" s="5" t="s">
        <v>13</v>
      </c>
      <c r="C229" s="5">
        <v>81501</v>
      </c>
      <c r="D229" s="4" t="s">
        <v>355</v>
      </c>
      <c r="E229" s="9">
        <v>0</v>
      </c>
      <c r="F229" s="84">
        <v>0</v>
      </c>
      <c r="G229" s="84">
        <v>0</v>
      </c>
      <c r="H229" s="84">
        <f t="shared" si="3"/>
        <v>0</v>
      </c>
    </row>
    <row r="230" spans="1:8">
      <c r="A230" s="20" t="s">
        <v>356</v>
      </c>
      <c r="B230" s="5" t="s">
        <v>13</v>
      </c>
      <c r="C230" s="5">
        <v>81501</v>
      </c>
      <c r="D230" s="4" t="s">
        <v>357</v>
      </c>
      <c r="E230" s="9">
        <v>0</v>
      </c>
      <c r="F230" s="84">
        <v>0</v>
      </c>
      <c r="G230" s="84">
        <v>0</v>
      </c>
      <c r="H230" s="84">
        <f t="shared" si="3"/>
        <v>0</v>
      </c>
    </row>
    <row r="231" spans="1:8">
      <c r="A231" s="20" t="s">
        <v>358</v>
      </c>
      <c r="B231" s="5" t="s">
        <v>13</v>
      </c>
      <c r="C231" s="5">
        <v>81501</v>
      </c>
      <c r="D231" s="4" t="s">
        <v>359</v>
      </c>
      <c r="E231" s="9">
        <v>0</v>
      </c>
      <c r="F231" s="84">
        <v>0</v>
      </c>
      <c r="G231" s="84">
        <v>0</v>
      </c>
      <c r="H231" s="84">
        <f t="shared" si="3"/>
        <v>0</v>
      </c>
    </row>
    <row r="232" spans="1:8">
      <c r="A232" s="20" t="s">
        <v>360</v>
      </c>
      <c r="B232" s="5" t="s">
        <v>13</v>
      </c>
      <c r="C232" s="5">
        <v>81501</v>
      </c>
      <c r="D232" s="4" t="s">
        <v>361</v>
      </c>
      <c r="E232" s="9">
        <v>0</v>
      </c>
      <c r="F232" s="84">
        <v>0</v>
      </c>
      <c r="G232" s="84">
        <v>0</v>
      </c>
      <c r="H232" s="84">
        <f t="shared" si="3"/>
        <v>0</v>
      </c>
    </row>
    <row r="233" spans="1:8">
      <c r="A233" s="20" t="s">
        <v>362</v>
      </c>
      <c r="B233" s="5" t="s">
        <v>13</v>
      </c>
      <c r="C233" s="5">
        <v>81501</v>
      </c>
      <c r="D233" s="4" t="s">
        <v>363</v>
      </c>
      <c r="E233" s="9">
        <v>1518254</v>
      </c>
      <c r="F233" s="84">
        <v>103000</v>
      </c>
      <c r="G233" s="84">
        <v>0</v>
      </c>
      <c r="H233" s="84">
        <f t="shared" si="3"/>
        <v>1621254</v>
      </c>
    </row>
    <row r="234" spans="1:8">
      <c r="A234" s="20" t="s">
        <v>364</v>
      </c>
      <c r="B234" s="5" t="s">
        <v>13</v>
      </c>
      <c r="C234" s="5">
        <v>81501</v>
      </c>
      <c r="D234" s="4" t="s">
        <v>365</v>
      </c>
      <c r="E234" s="9">
        <v>0</v>
      </c>
      <c r="F234" s="84">
        <v>0</v>
      </c>
      <c r="G234" s="84">
        <v>0</v>
      </c>
      <c r="H234" s="84">
        <f t="shared" si="3"/>
        <v>0</v>
      </c>
    </row>
    <row r="235" spans="1:8">
      <c r="A235" s="20" t="s">
        <v>366</v>
      </c>
      <c r="B235" s="5" t="s">
        <v>13</v>
      </c>
      <c r="C235" s="5">
        <v>81400</v>
      </c>
      <c r="D235" s="4" t="s">
        <v>367</v>
      </c>
      <c r="E235" s="9">
        <v>244000</v>
      </c>
      <c r="F235" s="84">
        <v>30500</v>
      </c>
      <c r="G235" s="84">
        <v>0</v>
      </c>
      <c r="H235" s="84">
        <f t="shared" si="3"/>
        <v>274500</v>
      </c>
    </row>
    <row r="236" spans="1:8">
      <c r="A236" s="20" t="s">
        <v>368</v>
      </c>
      <c r="B236" s="5" t="s">
        <v>13</v>
      </c>
      <c r="C236" s="5"/>
      <c r="D236" s="4" t="s">
        <v>369</v>
      </c>
      <c r="E236" s="9">
        <v>0</v>
      </c>
      <c r="F236" s="84">
        <v>0</v>
      </c>
      <c r="G236" s="84">
        <v>0</v>
      </c>
      <c r="H236" s="84">
        <f t="shared" si="3"/>
        <v>0</v>
      </c>
    </row>
    <row r="237" spans="1:8">
      <c r="A237" s="20" t="s">
        <v>370</v>
      </c>
      <c r="B237" s="5" t="s">
        <v>13</v>
      </c>
      <c r="C237" s="5">
        <v>81402</v>
      </c>
      <c r="D237" s="4" t="s">
        <v>371</v>
      </c>
      <c r="E237" s="9">
        <v>1159664</v>
      </c>
      <c r="F237" s="84">
        <v>105424</v>
      </c>
      <c r="G237" s="84">
        <v>0</v>
      </c>
      <c r="H237" s="84">
        <f t="shared" si="3"/>
        <v>1265088</v>
      </c>
    </row>
    <row r="238" spans="1:8">
      <c r="A238" s="20" t="s">
        <v>372</v>
      </c>
      <c r="B238" s="5" t="s">
        <v>13</v>
      </c>
      <c r="C238" s="5">
        <v>81402</v>
      </c>
      <c r="D238" s="4" t="s">
        <v>373</v>
      </c>
      <c r="E238" s="9">
        <v>0</v>
      </c>
      <c r="F238" s="84">
        <v>0</v>
      </c>
      <c r="G238" s="84">
        <v>0</v>
      </c>
      <c r="H238" s="84">
        <f t="shared" si="3"/>
        <v>0</v>
      </c>
    </row>
    <row r="239" spans="1:8">
      <c r="A239" s="20" t="s">
        <v>374</v>
      </c>
      <c r="B239" s="5" t="s">
        <v>13</v>
      </c>
      <c r="C239" s="5">
        <v>81402</v>
      </c>
      <c r="D239" s="4" t="s">
        <v>375</v>
      </c>
      <c r="E239" s="9">
        <v>0</v>
      </c>
      <c r="F239" s="84">
        <v>0</v>
      </c>
      <c r="G239" s="84">
        <v>0</v>
      </c>
      <c r="H239" s="84">
        <f t="shared" si="3"/>
        <v>0</v>
      </c>
    </row>
    <row r="240" spans="1:8">
      <c r="A240" s="20" t="s">
        <v>376</v>
      </c>
      <c r="B240" s="5" t="s">
        <v>13</v>
      </c>
      <c r="C240" s="5">
        <v>81402</v>
      </c>
      <c r="D240" s="4" t="s">
        <v>377</v>
      </c>
      <c r="E240" s="9">
        <v>483920</v>
      </c>
      <c r="F240" s="84">
        <v>35490</v>
      </c>
      <c r="G240" s="84">
        <v>0</v>
      </c>
      <c r="H240" s="84">
        <f t="shared" si="3"/>
        <v>519410</v>
      </c>
    </row>
    <row r="241" spans="1:8">
      <c r="A241" s="20" t="s">
        <v>378</v>
      </c>
      <c r="B241" s="5" t="s">
        <v>13</v>
      </c>
      <c r="C241" s="5">
        <v>81402</v>
      </c>
      <c r="D241" s="4" t="s">
        <v>379</v>
      </c>
      <c r="E241" s="9">
        <v>421696</v>
      </c>
      <c r="F241" s="84">
        <v>52712</v>
      </c>
      <c r="G241" s="84">
        <v>0</v>
      </c>
      <c r="H241" s="84">
        <f t="shared" si="3"/>
        <v>474408</v>
      </c>
    </row>
    <row r="242" spans="1:8">
      <c r="A242" s="20" t="s">
        <v>380</v>
      </c>
      <c r="B242" s="5" t="s">
        <v>13</v>
      </c>
      <c r="C242" s="5">
        <v>81402</v>
      </c>
      <c r="D242" s="4" t="s">
        <v>381</v>
      </c>
      <c r="E242" s="9">
        <v>631880</v>
      </c>
      <c r="F242" s="84">
        <v>52712</v>
      </c>
      <c r="G242" s="84">
        <v>0</v>
      </c>
      <c r="H242" s="84">
        <f t="shared" si="3"/>
        <v>684592</v>
      </c>
    </row>
    <row r="243" spans="1:8">
      <c r="A243" s="20" t="s">
        <v>382</v>
      </c>
      <c r="B243" s="5" t="s">
        <v>13</v>
      </c>
      <c r="C243" s="5">
        <v>81402</v>
      </c>
      <c r="D243" s="4" t="s">
        <v>383</v>
      </c>
      <c r="E243" s="9">
        <v>350355</v>
      </c>
      <c r="F243" s="84">
        <v>49940</v>
      </c>
      <c r="G243" s="84">
        <v>0</v>
      </c>
      <c r="H243" s="84">
        <f t="shared" si="3"/>
        <v>400295</v>
      </c>
    </row>
    <row r="244" spans="1:8">
      <c r="A244" s="20" t="s">
        <v>384</v>
      </c>
      <c r="B244" s="5" t="s">
        <v>13</v>
      </c>
      <c r="C244" s="5">
        <v>81402</v>
      </c>
      <c r="D244" s="4" t="s">
        <v>385</v>
      </c>
      <c r="E244" s="9">
        <v>1069549</v>
      </c>
      <c r="F244" s="84">
        <v>220374</v>
      </c>
      <c r="G244" s="84">
        <v>0</v>
      </c>
      <c r="H244" s="84">
        <f t="shared" si="3"/>
        <v>1289923</v>
      </c>
    </row>
    <row r="245" spans="1:8">
      <c r="A245" s="20" t="s">
        <v>386</v>
      </c>
      <c r="B245" s="5" t="s">
        <v>13</v>
      </c>
      <c r="C245" s="5">
        <v>81403</v>
      </c>
      <c r="D245" s="4" t="s">
        <v>387</v>
      </c>
      <c r="E245" s="9">
        <v>5100</v>
      </c>
      <c r="F245" s="84">
        <v>0</v>
      </c>
      <c r="G245" s="84">
        <v>0</v>
      </c>
      <c r="H245" s="84">
        <f t="shared" si="3"/>
        <v>5100</v>
      </c>
    </row>
    <row r="246" spans="1:8">
      <c r="A246" s="20" t="s">
        <v>388</v>
      </c>
      <c r="B246" s="5" t="s">
        <v>13</v>
      </c>
      <c r="C246" s="5">
        <v>81403</v>
      </c>
      <c r="D246" s="4" t="s">
        <v>389</v>
      </c>
      <c r="E246" s="9">
        <v>0</v>
      </c>
      <c r="F246" s="84">
        <v>0</v>
      </c>
      <c r="G246" s="84">
        <v>0</v>
      </c>
      <c r="H246" s="84">
        <f t="shared" si="3"/>
        <v>0</v>
      </c>
    </row>
    <row r="247" spans="1:8">
      <c r="A247" s="20" t="s">
        <v>390</v>
      </c>
      <c r="B247" s="5" t="s">
        <v>13</v>
      </c>
      <c r="C247" s="5">
        <v>81403</v>
      </c>
      <c r="D247" s="4" t="s">
        <v>391</v>
      </c>
      <c r="E247" s="9">
        <v>0</v>
      </c>
      <c r="F247" s="84">
        <v>0</v>
      </c>
      <c r="G247" s="84">
        <v>0</v>
      </c>
      <c r="H247" s="84">
        <f t="shared" si="3"/>
        <v>0</v>
      </c>
    </row>
    <row r="248" spans="1:8">
      <c r="A248" s="20" t="s">
        <v>392</v>
      </c>
      <c r="B248" s="5" t="s">
        <v>13</v>
      </c>
      <c r="C248" s="5">
        <v>81403</v>
      </c>
      <c r="D248" s="4" t="s">
        <v>393</v>
      </c>
      <c r="E248" s="9">
        <v>0</v>
      </c>
      <c r="F248" s="84">
        <v>0</v>
      </c>
      <c r="G248" s="84">
        <v>0</v>
      </c>
      <c r="H248" s="84">
        <f t="shared" si="3"/>
        <v>0</v>
      </c>
    </row>
    <row r="249" spans="1:8">
      <c r="A249" s="20" t="s">
        <v>394</v>
      </c>
      <c r="B249" s="5" t="s">
        <v>13</v>
      </c>
      <c r="C249" s="5">
        <v>81403</v>
      </c>
      <c r="D249" s="4" t="s">
        <v>395</v>
      </c>
      <c r="E249" s="9">
        <v>17400</v>
      </c>
      <c r="F249" s="84">
        <v>6000</v>
      </c>
      <c r="G249" s="84">
        <v>0</v>
      </c>
      <c r="H249" s="84">
        <f t="shared" si="3"/>
        <v>23400</v>
      </c>
    </row>
    <row r="250" spans="1:8">
      <c r="A250" s="20" t="s">
        <v>396</v>
      </c>
      <c r="B250" s="5" t="s">
        <v>13</v>
      </c>
      <c r="C250" s="5">
        <v>81403</v>
      </c>
      <c r="D250" s="4" t="s">
        <v>397</v>
      </c>
      <c r="E250" s="9">
        <v>1036239</v>
      </c>
      <c r="F250" s="84">
        <v>237205</v>
      </c>
      <c r="G250" s="84">
        <v>0</v>
      </c>
      <c r="H250" s="84">
        <f t="shared" si="3"/>
        <v>1273444</v>
      </c>
    </row>
    <row r="251" spans="1:8">
      <c r="A251" s="20" t="s">
        <v>398</v>
      </c>
      <c r="B251" s="5" t="s">
        <v>13</v>
      </c>
      <c r="C251" s="5">
        <v>81403</v>
      </c>
      <c r="D251" s="4" t="s">
        <v>399</v>
      </c>
      <c r="E251" s="9">
        <v>0</v>
      </c>
      <c r="F251" s="84">
        <v>0</v>
      </c>
      <c r="G251" s="84">
        <v>0</v>
      </c>
      <c r="H251" s="84">
        <f t="shared" si="3"/>
        <v>0</v>
      </c>
    </row>
    <row r="252" spans="1:8">
      <c r="A252" s="20" t="s">
        <v>400</v>
      </c>
      <c r="B252" s="5" t="s">
        <v>13</v>
      </c>
      <c r="C252" s="5">
        <v>81403</v>
      </c>
      <c r="D252" s="4" t="s">
        <v>401</v>
      </c>
      <c r="E252" s="9">
        <v>0</v>
      </c>
      <c r="F252" s="84">
        <v>0</v>
      </c>
      <c r="G252" s="84">
        <v>0</v>
      </c>
      <c r="H252" s="84">
        <f t="shared" si="3"/>
        <v>0</v>
      </c>
    </row>
    <row r="253" spans="1:8">
      <c r="A253" s="20" t="s">
        <v>402</v>
      </c>
      <c r="B253" s="5" t="s">
        <v>13</v>
      </c>
      <c r="C253" s="5"/>
      <c r="D253" s="4" t="s">
        <v>403</v>
      </c>
      <c r="E253" s="9">
        <v>0</v>
      </c>
      <c r="F253" s="84">
        <v>0</v>
      </c>
      <c r="G253" s="84">
        <v>0</v>
      </c>
      <c r="H253" s="84">
        <f t="shared" si="3"/>
        <v>0</v>
      </c>
    </row>
    <row r="254" spans="1:8">
      <c r="A254" s="20" t="s">
        <v>404</v>
      </c>
      <c r="B254" s="5" t="s">
        <v>13</v>
      </c>
      <c r="C254" s="5"/>
      <c r="D254" s="4" t="s">
        <v>405</v>
      </c>
      <c r="E254" s="9">
        <v>0</v>
      </c>
      <c r="F254" s="84">
        <v>0</v>
      </c>
      <c r="G254" s="84">
        <v>0</v>
      </c>
      <c r="H254" s="84">
        <f t="shared" si="3"/>
        <v>0</v>
      </c>
    </row>
    <row r="255" spans="1:8">
      <c r="A255" s="20">
        <v>786110</v>
      </c>
      <c r="B255" s="5" t="s">
        <v>13</v>
      </c>
      <c r="C255" s="5"/>
      <c r="D255" s="4" t="s">
        <v>406</v>
      </c>
      <c r="E255" s="9">
        <v>0</v>
      </c>
      <c r="F255" s="84">
        <v>0</v>
      </c>
      <c r="G255" s="84">
        <v>0</v>
      </c>
      <c r="H255" s="84">
        <f t="shared" si="3"/>
        <v>0</v>
      </c>
    </row>
    <row r="256" spans="1:8">
      <c r="A256" s="20">
        <v>786120</v>
      </c>
      <c r="B256" s="5" t="s">
        <v>13</v>
      </c>
      <c r="C256" s="5"/>
      <c r="D256" s="4" t="s">
        <v>407</v>
      </c>
      <c r="E256" s="9">
        <v>0</v>
      </c>
      <c r="F256" s="84">
        <v>0</v>
      </c>
      <c r="G256" s="84">
        <v>0</v>
      </c>
      <c r="H256" s="84">
        <f t="shared" si="3"/>
        <v>0</v>
      </c>
    </row>
    <row r="257" spans="1:8">
      <c r="A257" s="20">
        <v>786130</v>
      </c>
      <c r="B257" s="5" t="s">
        <v>13</v>
      </c>
      <c r="C257" s="5"/>
      <c r="D257" s="4" t="s">
        <v>408</v>
      </c>
      <c r="E257" s="9">
        <v>0</v>
      </c>
      <c r="F257" s="84">
        <v>0</v>
      </c>
      <c r="G257" s="84">
        <v>0</v>
      </c>
      <c r="H257" s="84">
        <f t="shared" si="3"/>
        <v>0</v>
      </c>
    </row>
    <row r="258" spans="1:8">
      <c r="A258" s="20">
        <v>786150</v>
      </c>
      <c r="B258" s="5" t="s">
        <v>13</v>
      </c>
      <c r="C258" s="5"/>
      <c r="D258" s="4" t="s">
        <v>409</v>
      </c>
      <c r="E258" s="9">
        <v>0</v>
      </c>
      <c r="F258" s="84">
        <v>0</v>
      </c>
      <c r="G258" s="84">
        <v>0</v>
      </c>
      <c r="H258" s="84">
        <f t="shared" si="3"/>
        <v>0</v>
      </c>
    </row>
    <row r="259" spans="1:8">
      <c r="A259" s="20">
        <v>786160</v>
      </c>
      <c r="B259" s="5" t="s">
        <v>13</v>
      </c>
      <c r="C259" s="5"/>
      <c r="D259" s="4" t="s">
        <v>410</v>
      </c>
      <c r="E259" s="9">
        <v>0</v>
      </c>
      <c r="F259" s="84">
        <v>0</v>
      </c>
      <c r="G259" s="84">
        <v>0</v>
      </c>
      <c r="H259" s="84">
        <f t="shared" si="3"/>
        <v>0</v>
      </c>
    </row>
    <row r="260" spans="1:8">
      <c r="A260" s="20" t="s">
        <v>411</v>
      </c>
      <c r="B260" s="5" t="s">
        <v>13</v>
      </c>
      <c r="C260" s="5"/>
      <c r="D260" s="4" t="s">
        <v>412</v>
      </c>
      <c r="E260" s="9">
        <v>0</v>
      </c>
      <c r="F260" s="84">
        <v>0</v>
      </c>
      <c r="G260" s="84">
        <v>0</v>
      </c>
      <c r="H260" s="84">
        <f t="shared" si="3"/>
        <v>0</v>
      </c>
    </row>
    <row r="261" spans="1:8">
      <c r="A261" s="20" t="s">
        <v>413</v>
      </c>
      <c r="B261" s="5" t="s">
        <v>13</v>
      </c>
      <c r="C261" s="5">
        <v>81204</v>
      </c>
      <c r="D261" s="4" t="s">
        <v>414</v>
      </c>
      <c r="E261" s="9">
        <v>1250440</v>
      </c>
      <c r="F261" s="84">
        <v>39200</v>
      </c>
      <c r="G261" s="84">
        <v>0</v>
      </c>
      <c r="H261" s="84">
        <f t="shared" si="3"/>
        <v>1289640</v>
      </c>
    </row>
    <row r="262" spans="1:8">
      <c r="A262" s="20" t="s">
        <v>415</v>
      </c>
      <c r="B262" s="5" t="s">
        <v>13</v>
      </c>
      <c r="C262" s="5">
        <v>81204</v>
      </c>
      <c r="D262" s="4" t="s">
        <v>416</v>
      </c>
      <c r="E262" s="9">
        <v>0</v>
      </c>
      <c r="F262" s="84">
        <v>0</v>
      </c>
      <c r="G262" s="84">
        <v>0</v>
      </c>
      <c r="H262" s="84">
        <f t="shared" si="3"/>
        <v>0</v>
      </c>
    </row>
    <row r="263" spans="1:8">
      <c r="A263" s="20" t="s">
        <v>417</v>
      </c>
      <c r="B263" s="5" t="s">
        <v>13</v>
      </c>
      <c r="C263" s="5">
        <v>81204</v>
      </c>
      <c r="D263" s="4" t="s">
        <v>418</v>
      </c>
      <c r="E263" s="9">
        <v>0</v>
      </c>
      <c r="F263" s="84">
        <v>0</v>
      </c>
      <c r="G263" s="84">
        <v>0</v>
      </c>
      <c r="H263" s="84">
        <f t="shared" si="3"/>
        <v>0</v>
      </c>
    </row>
    <row r="264" spans="1:8">
      <c r="A264" s="20" t="s">
        <v>419</v>
      </c>
      <c r="B264" s="5" t="s">
        <v>13</v>
      </c>
      <c r="C264" s="5">
        <v>81204</v>
      </c>
      <c r="D264" s="4" t="s">
        <v>420</v>
      </c>
      <c r="E264" s="9">
        <v>232000</v>
      </c>
      <c r="F264" s="84">
        <v>0</v>
      </c>
      <c r="G264" s="84">
        <v>0</v>
      </c>
      <c r="H264" s="84">
        <f t="shared" si="3"/>
        <v>232000</v>
      </c>
    </row>
    <row r="265" spans="1:8">
      <c r="A265" s="20" t="s">
        <v>421</v>
      </c>
      <c r="B265" s="5" t="s">
        <v>13</v>
      </c>
      <c r="C265" s="5">
        <v>81204</v>
      </c>
      <c r="D265" s="4" t="s">
        <v>422</v>
      </c>
      <c r="E265" s="9">
        <v>286000</v>
      </c>
      <c r="F265" s="84">
        <v>33700</v>
      </c>
      <c r="G265" s="84">
        <v>0</v>
      </c>
      <c r="H265" s="84">
        <f t="shared" si="3"/>
        <v>319700</v>
      </c>
    </row>
    <row r="266" spans="1:8">
      <c r="A266" s="20" t="s">
        <v>423</v>
      </c>
      <c r="B266" s="5" t="s">
        <v>13</v>
      </c>
      <c r="C266" s="5">
        <v>81204</v>
      </c>
      <c r="D266" s="4" t="s">
        <v>424</v>
      </c>
      <c r="E266" s="9">
        <v>502300</v>
      </c>
      <c r="F266" s="84">
        <v>34000</v>
      </c>
      <c r="G266" s="84">
        <v>0</v>
      </c>
      <c r="H266" s="84">
        <f t="shared" si="3"/>
        <v>536300</v>
      </c>
    </row>
    <row r="267" spans="1:8">
      <c r="A267" s="20" t="s">
        <v>425</v>
      </c>
      <c r="B267" s="5" t="s">
        <v>13</v>
      </c>
      <c r="C267" s="5">
        <v>81204</v>
      </c>
      <c r="D267" s="4" t="s">
        <v>426</v>
      </c>
      <c r="E267" s="9">
        <v>0</v>
      </c>
      <c r="F267" s="84">
        <v>0</v>
      </c>
      <c r="G267" s="84">
        <v>0</v>
      </c>
      <c r="H267" s="84">
        <f t="shared" si="3"/>
        <v>0</v>
      </c>
    </row>
    <row r="268" spans="1:8">
      <c r="A268" s="20" t="s">
        <v>427</v>
      </c>
      <c r="B268" s="5" t="s">
        <v>13</v>
      </c>
      <c r="C268" s="5">
        <v>81204</v>
      </c>
      <c r="D268" s="4" t="s">
        <v>428</v>
      </c>
      <c r="E268" s="9">
        <v>2034290</v>
      </c>
      <c r="F268" s="84">
        <v>207580</v>
      </c>
      <c r="G268" s="84">
        <v>0</v>
      </c>
      <c r="H268" s="84">
        <f t="shared" si="3"/>
        <v>2241870</v>
      </c>
    </row>
    <row r="269" spans="1:8">
      <c r="A269" s="20" t="s">
        <v>429</v>
      </c>
      <c r="B269" s="5" t="s">
        <v>13</v>
      </c>
      <c r="C269" s="5">
        <v>81205</v>
      </c>
      <c r="D269" s="4" t="s">
        <v>430</v>
      </c>
      <c r="E269" s="9">
        <v>2409110</v>
      </c>
      <c r="F269" s="84">
        <v>161500</v>
      </c>
      <c r="G269" s="84">
        <v>0</v>
      </c>
      <c r="H269" s="84">
        <f t="shared" ref="H269:H333" si="4">E269+F269-G269</f>
        <v>2570610</v>
      </c>
    </row>
    <row r="270" spans="1:8">
      <c r="A270" s="20" t="s">
        <v>431</v>
      </c>
      <c r="B270" s="5" t="s">
        <v>13</v>
      </c>
      <c r="C270" s="5">
        <v>81205</v>
      </c>
      <c r="D270" s="4" t="s">
        <v>432</v>
      </c>
      <c r="E270" s="9">
        <v>0</v>
      </c>
      <c r="F270" s="84">
        <v>0</v>
      </c>
      <c r="G270" s="84">
        <v>0</v>
      </c>
      <c r="H270" s="84">
        <f t="shared" si="4"/>
        <v>0</v>
      </c>
    </row>
    <row r="271" spans="1:8">
      <c r="A271" s="20" t="s">
        <v>433</v>
      </c>
      <c r="B271" s="5" t="s">
        <v>13</v>
      </c>
      <c r="C271" s="5">
        <v>81205</v>
      </c>
      <c r="D271" s="4" t="s">
        <v>434</v>
      </c>
      <c r="E271" s="9">
        <v>0</v>
      </c>
      <c r="F271" s="84">
        <v>0</v>
      </c>
      <c r="G271" s="84">
        <v>0</v>
      </c>
      <c r="H271" s="84">
        <f t="shared" si="4"/>
        <v>0</v>
      </c>
    </row>
    <row r="272" spans="1:8">
      <c r="A272" s="20" t="s">
        <v>435</v>
      </c>
      <c r="B272" s="5" t="s">
        <v>13</v>
      </c>
      <c r="C272" s="5">
        <v>81205</v>
      </c>
      <c r="D272" s="4" t="s">
        <v>436</v>
      </c>
      <c r="E272" s="9">
        <v>0</v>
      </c>
      <c r="F272" s="84">
        <v>0</v>
      </c>
      <c r="G272" s="84">
        <v>0</v>
      </c>
      <c r="H272" s="84">
        <f t="shared" si="4"/>
        <v>0</v>
      </c>
    </row>
    <row r="273" spans="1:8">
      <c r="A273" s="20" t="s">
        <v>437</v>
      </c>
      <c r="B273" s="5" t="s">
        <v>13</v>
      </c>
      <c r="C273" s="5">
        <v>81205</v>
      </c>
      <c r="D273" s="4" t="s">
        <v>438</v>
      </c>
      <c r="E273" s="9">
        <v>978730</v>
      </c>
      <c r="F273" s="84">
        <v>22700</v>
      </c>
      <c r="G273" s="84">
        <v>0</v>
      </c>
      <c r="H273" s="84">
        <f t="shared" si="4"/>
        <v>1001430</v>
      </c>
    </row>
    <row r="274" spans="1:8">
      <c r="A274" s="20" t="s">
        <v>439</v>
      </c>
      <c r="B274" s="5" t="s">
        <v>13</v>
      </c>
      <c r="C274" s="5">
        <v>81205</v>
      </c>
      <c r="D274" s="4" t="s">
        <v>440</v>
      </c>
      <c r="E274" s="9">
        <v>444050</v>
      </c>
      <c r="F274" s="84">
        <v>79200</v>
      </c>
      <c r="G274" s="84">
        <v>0</v>
      </c>
      <c r="H274" s="84">
        <f t="shared" si="4"/>
        <v>523250</v>
      </c>
    </row>
    <row r="275" spans="1:8">
      <c r="A275" s="20" t="s">
        <v>441</v>
      </c>
      <c r="B275" s="5" t="s">
        <v>13</v>
      </c>
      <c r="C275" s="5">
        <v>81205</v>
      </c>
      <c r="D275" s="4" t="s">
        <v>442</v>
      </c>
      <c r="E275" s="9">
        <v>0</v>
      </c>
      <c r="F275" s="84">
        <v>0</v>
      </c>
      <c r="G275" s="84">
        <v>0</v>
      </c>
      <c r="H275" s="84">
        <f t="shared" si="4"/>
        <v>0</v>
      </c>
    </row>
    <row r="276" spans="1:8">
      <c r="A276" s="20" t="s">
        <v>443</v>
      </c>
      <c r="B276" s="5" t="s">
        <v>13</v>
      </c>
      <c r="C276" s="5">
        <v>81205</v>
      </c>
      <c r="D276" s="4" t="s">
        <v>444</v>
      </c>
      <c r="E276" s="9">
        <v>1407240</v>
      </c>
      <c r="F276" s="84">
        <v>796100</v>
      </c>
      <c r="G276" s="84">
        <v>0</v>
      </c>
      <c r="H276" s="84">
        <f t="shared" si="4"/>
        <v>2203340</v>
      </c>
    </row>
    <row r="277" spans="1:8">
      <c r="A277" s="20" t="s">
        <v>445</v>
      </c>
      <c r="B277" s="5" t="s">
        <v>13</v>
      </c>
      <c r="C277" s="5">
        <v>81206</v>
      </c>
      <c r="D277" s="4" t="s">
        <v>446</v>
      </c>
      <c r="E277" s="9">
        <v>5371729</v>
      </c>
      <c r="F277" s="84">
        <v>619602</v>
      </c>
      <c r="G277" s="84">
        <v>0</v>
      </c>
      <c r="H277" s="84">
        <f t="shared" si="4"/>
        <v>5991331</v>
      </c>
    </row>
    <row r="278" spans="1:8">
      <c r="A278" s="20" t="s">
        <v>447</v>
      </c>
      <c r="B278" s="5" t="s">
        <v>13</v>
      </c>
      <c r="C278" s="5">
        <v>81206</v>
      </c>
      <c r="D278" s="4" t="s">
        <v>448</v>
      </c>
      <c r="E278" s="9">
        <v>0</v>
      </c>
      <c r="F278" s="84">
        <v>0</v>
      </c>
      <c r="G278" s="84">
        <v>0</v>
      </c>
      <c r="H278" s="84">
        <f t="shared" si="4"/>
        <v>0</v>
      </c>
    </row>
    <row r="279" spans="1:8">
      <c r="A279" s="20" t="s">
        <v>449</v>
      </c>
      <c r="B279" s="5" t="s">
        <v>13</v>
      </c>
      <c r="C279" s="5">
        <v>81206</v>
      </c>
      <c r="D279" s="4" t="s">
        <v>450</v>
      </c>
      <c r="E279" s="9">
        <v>0</v>
      </c>
      <c r="F279" s="84">
        <v>0</v>
      </c>
      <c r="G279" s="84">
        <v>0</v>
      </c>
      <c r="H279" s="84">
        <f t="shared" si="4"/>
        <v>0</v>
      </c>
    </row>
    <row r="280" spans="1:8">
      <c r="A280" s="20" t="s">
        <v>451</v>
      </c>
      <c r="B280" s="5" t="s">
        <v>13</v>
      </c>
      <c r="C280" s="5">
        <v>81206</v>
      </c>
      <c r="D280" s="4" t="s">
        <v>452</v>
      </c>
      <c r="E280" s="9">
        <v>0</v>
      </c>
      <c r="F280" s="84">
        <v>15730</v>
      </c>
      <c r="G280" s="84">
        <v>0</v>
      </c>
      <c r="H280" s="84">
        <f t="shared" si="4"/>
        <v>15730</v>
      </c>
    </row>
    <row r="281" spans="1:8">
      <c r="A281" s="20" t="s">
        <v>453</v>
      </c>
      <c r="B281" s="5" t="s">
        <v>13</v>
      </c>
      <c r="C281" s="5">
        <v>81206</v>
      </c>
      <c r="D281" s="4" t="s">
        <v>454</v>
      </c>
      <c r="E281" s="9">
        <v>3169108</v>
      </c>
      <c r="F281" s="84">
        <v>216416</v>
      </c>
      <c r="G281" s="84">
        <v>0</v>
      </c>
      <c r="H281" s="84">
        <f t="shared" si="4"/>
        <v>3385524</v>
      </c>
    </row>
    <row r="282" spans="1:8">
      <c r="A282" s="20" t="s">
        <v>455</v>
      </c>
      <c r="B282" s="5" t="s">
        <v>13</v>
      </c>
      <c r="C282" s="5">
        <v>81206</v>
      </c>
      <c r="D282" s="4" t="s">
        <v>456</v>
      </c>
      <c r="E282" s="9">
        <v>0</v>
      </c>
      <c r="F282" s="84">
        <v>0</v>
      </c>
      <c r="G282" s="84">
        <v>0</v>
      </c>
      <c r="H282" s="84">
        <f t="shared" si="4"/>
        <v>0</v>
      </c>
    </row>
    <row r="283" spans="1:8">
      <c r="A283" s="20" t="s">
        <v>457</v>
      </c>
      <c r="B283" s="5" t="s">
        <v>13</v>
      </c>
      <c r="C283" s="5">
        <v>81206</v>
      </c>
      <c r="D283" s="4" t="s">
        <v>458</v>
      </c>
      <c r="E283" s="9">
        <v>0</v>
      </c>
      <c r="F283" s="84">
        <v>0</v>
      </c>
      <c r="G283" s="84">
        <v>0</v>
      </c>
      <c r="H283" s="84">
        <f t="shared" si="4"/>
        <v>0</v>
      </c>
    </row>
    <row r="284" spans="1:8">
      <c r="A284" s="20" t="s">
        <v>459</v>
      </c>
      <c r="B284" s="5" t="s">
        <v>13</v>
      </c>
      <c r="C284" s="5">
        <v>81206</v>
      </c>
      <c r="D284" s="4" t="s">
        <v>460</v>
      </c>
      <c r="E284" s="9">
        <v>7084382</v>
      </c>
      <c r="F284" s="84">
        <v>561495</v>
      </c>
      <c r="G284" s="84">
        <v>0</v>
      </c>
      <c r="H284" s="84">
        <f t="shared" si="4"/>
        <v>7645877</v>
      </c>
    </row>
    <row r="285" spans="1:8">
      <c r="A285" s="20" t="s">
        <v>461</v>
      </c>
      <c r="B285" s="5" t="s">
        <v>13</v>
      </c>
      <c r="C285" s="5">
        <v>81207</v>
      </c>
      <c r="D285" s="4" t="s">
        <v>462</v>
      </c>
      <c r="E285" s="9">
        <v>2919505</v>
      </c>
      <c r="F285" s="84">
        <v>330000</v>
      </c>
      <c r="G285" s="84">
        <v>0</v>
      </c>
      <c r="H285" s="84">
        <f t="shared" si="4"/>
        <v>3249505</v>
      </c>
    </row>
    <row r="286" spans="1:8">
      <c r="A286" s="20" t="s">
        <v>463</v>
      </c>
      <c r="B286" s="5" t="s">
        <v>13</v>
      </c>
      <c r="C286" s="5">
        <v>81207</v>
      </c>
      <c r="D286" s="4" t="s">
        <v>464</v>
      </c>
      <c r="E286" s="9">
        <v>0</v>
      </c>
      <c r="F286" s="84">
        <v>0</v>
      </c>
      <c r="G286" s="84">
        <v>0</v>
      </c>
      <c r="H286" s="84">
        <f t="shared" si="4"/>
        <v>0</v>
      </c>
    </row>
    <row r="287" spans="1:8">
      <c r="A287" s="20" t="s">
        <v>465</v>
      </c>
      <c r="B287" s="5" t="s">
        <v>13</v>
      </c>
      <c r="C287" s="5">
        <v>81207</v>
      </c>
      <c r="D287" s="4" t="s">
        <v>466</v>
      </c>
      <c r="E287" s="9">
        <v>0</v>
      </c>
      <c r="F287" s="84">
        <v>0</v>
      </c>
      <c r="G287" s="84">
        <v>0</v>
      </c>
      <c r="H287" s="84">
        <f t="shared" si="4"/>
        <v>0</v>
      </c>
    </row>
    <row r="288" spans="1:8">
      <c r="A288" s="20" t="s">
        <v>467</v>
      </c>
      <c r="B288" s="5" t="s">
        <v>13</v>
      </c>
      <c r="C288" s="5">
        <v>81207</v>
      </c>
      <c r="D288" s="4" t="s">
        <v>468</v>
      </c>
      <c r="E288" s="9">
        <v>0</v>
      </c>
      <c r="F288" s="84">
        <v>0</v>
      </c>
      <c r="G288" s="84">
        <v>0</v>
      </c>
      <c r="H288" s="84">
        <f t="shared" si="4"/>
        <v>0</v>
      </c>
    </row>
    <row r="289" spans="1:8">
      <c r="A289" s="20" t="s">
        <v>469</v>
      </c>
      <c r="B289" s="5" t="s">
        <v>13</v>
      </c>
      <c r="C289" s="5">
        <v>81207</v>
      </c>
      <c r="D289" s="4" t="s">
        <v>470</v>
      </c>
      <c r="E289" s="9">
        <v>245601</v>
      </c>
      <c r="F289" s="84">
        <v>0</v>
      </c>
      <c r="G289" s="84">
        <v>0</v>
      </c>
      <c r="H289" s="84">
        <f t="shared" si="4"/>
        <v>245601</v>
      </c>
    </row>
    <row r="290" spans="1:8">
      <c r="A290" s="20" t="s">
        <v>471</v>
      </c>
      <c r="B290" s="5" t="s">
        <v>13</v>
      </c>
      <c r="C290" s="5">
        <v>81207</v>
      </c>
      <c r="D290" s="4" t="s">
        <v>472</v>
      </c>
      <c r="E290" s="9">
        <v>173500</v>
      </c>
      <c r="F290" s="84">
        <v>0</v>
      </c>
      <c r="G290" s="84">
        <v>0</v>
      </c>
      <c r="H290" s="84">
        <f t="shared" si="4"/>
        <v>173500</v>
      </c>
    </row>
    <row r="291" spans="1:8">
      <c r="A291" s="20" t="s">
        <v>473</v>
      </c>
      <c r="B291" s="5" t="s">
        <v>13</v>
      </c>
      <c r="C291" s="5">
        <v>81207</v>
      </c>
      <c r="D291" s="4" t="s">
        <v>474</v>
      </c>
      <c r="E291" s="9">
        <v>0</v>
      </c>
      <c r="F291" s="84">
        <v>0</v>
      </c>
      <c r="G291" s="84">
        <v>0</v>
      </c>
      <c r="H291" s="84">
        <f t="shared" si="4"/>
        <v>0</v>
      </c>
    </row>
    <row r="292" spans="1:8">
      <c r="A292" s="20" t="s">
        <v>475</v>
      </c>
      <c r="B292" s="5" t="s">
        <v>13</v>
      </c>
      <c r="C292" s="5">
        <v>81207</v>
      </c>
      <c r="D292" s="4" t="s">
        <v>476</v>
      </c>
      <c r="E292" s="9">
        <v>6080204</v>
      </c>
      <c r="F292" s="84">
        <v>693910</v>
      </c>
      <c r="G292" s="84">
        <v>0</v>
      </c>
      <c r="H292" s="84">
        <f t="shared" si="4"/>
        <v>6774114</v>
      </c>
    </row>
    <row r="293" spans="1:8">
      <c r="A293" s="20" t="s">
        <v>477</v>
      </c>
      <c r="B293" s="5" t="s">
        <v>13</v>
      </c>
      <c r="C293" s="5">
        <v>81208</v>
      </c>
      <c r="D293" s="4" t="s">
        <v>478</v>
      </c>
      <c r="E293" s="9">
        <v>0</v>
      </c>
      <c r="F293" s="84">
        <v>0</v>
      </c>
      <c r="G293" s="84">
        <v>0</v>
      </c>
      <c r="H293" s="84">
        <f t="shared" si="4"/>
        <v>0</v>
      </c>
    </row>
    <row r="294" spans="1:8">
      <c r="A294" s="20" t="s">
        <v>479</v>
      </c>
      <c r="B294" s="5" t="s">
        <v>13</v>
      </c>
      <c r="C294" s="5">
        <v>81208</v>
      </c>
      <c r="D294" s="4" t="s">
        <v>480</v>
      </c>
      <c r="E294" s="9">
        <v>0</v>
      </c>
      <c r="F294" s="84">
        <v>0</v>
      </c>
      <c r="G294" s="84">
        <v>0</v>
      </c>
      <c r="H294" s="84">
        <f t="shared" si="4"/>
        <v>0</v>
      </c>
    </row>
    <row r="295" spans="1:8">
      <c r="A295" s="20" t="s">
        <v>481</v>
      </c>
      <c r="B295" s="5" t="s">
        <v>13</v>
      </c>
      <c r="C295" s="5">
        <v>81208</v>
      </c>
      <c r="D295" s="4" t="s">
        <v>482</v>
      </c>
      <c r="E295" s="9">
        <v>0</v>
      </c>
      <c r="F295" s="84">
        <v>0</v>
      </c>
      <c r="G295" s="84">
        <v>0</v>
      </c>
      <c r="H295" s="84">
        <f t="shared" si="4"/>
        <v>0</v>
      </c>
    </row>
    <row r="296" spans="1:8">
      <c r="A296" s="20" t="s">
        <v>483</v>
      </c>
      <c r="B296" s="5" t="s">
        <v>13</v>
      </c>
      <c r="C296" s="5">
        <v>81208</v>
      </c>
      <c r="D296" s="4" t="s">
        <v>484</v>
      </c>
      <c r="E296" s="9">
        <v>0</v>
      </c>
      <c r="F296" s="84">
        <v>0</v>
      </c>
      <c r="G296" s="84">
        <v>0</v>
      </c>
      <c r="H296" s="84">
        <f t="shared" si="4"/>
        <v>0</v>
      </c>
    </row>
    <row r="297" spans="1:8">
      <c r="A297" s="20" t="s">
        <v>485</v>
      </c>
      <c r="B297" s="5" t="s">
        <v>13</v>
      </c>
      <c r="C297" s="5">
        <v>81208</v>
      </c>
      <c r="D297" s="4" t="s">
        <v>486</v>
      </c>
      <c r="E297" s="9">
        <v>523200</v>
      </c>
      <c r="F297" s="84">
        <v>0</v>
      </c>
      <c r="G297" s="84">
        <v>0</v>
      </c>
      <c r="H297" s="84">
        <f t="shared" si="4"/>
        <v>523200</v>
      </c>
    </row>
    <row r="298" spans="1:8">
      <c r="A298" s="20" t="s">
        <v>487</v>
      </c>
      <c r="B298" s="5" t="s">
        <v>13</v>
      </c>
      <c r="C298" s="5">
        <v>81208</v>
      </c>
      <c r="D298" s="4" t="s">
        <v>488</v>
      </c>
      <c r="E298" s="9">
        <v>0</v>
      </c>
      <c r="F298" s="84">
        <v>0</v>
      </c>
      <c r="G298" s="84">
        <v>0</v>
      </c>
      <c r="H298" s="84">
        <f t="shared" si="4"/>
        <v>0</v>
      </c>
    </row>
    <row r="299" spans="1:8">
      <c r="A299" s="20">
        <v>786251</v>
      </c>
      <c r="B299" s="5" t="s">
        <v>13</v>
      </c>
      <c r="C299" s="5">
        <v>81300</v>
      </c>
      <c r="D299" s="4" t="s">
        <v>489</v>
      </c>
      <c r="E299" s="9">
        <v>0</v>
      </c>
      <c r="F299" s="84">
        <v>0</v>
      </c>
      <c r="G299" s="84">
        <v>0</v>
      </c>
      <c r="H299" s="84">
        <f t="shared" si="4"/>
        <v>0</v>
      </c>
    </row>
    <row r="300" spans="1:8">
      <c r="A300" s="20" t="s">
        <v>490</v>
      </c>
      <c r="B300" s="5" t="s">
        <v>13</v>
      </c>
      <c r="C300" s="5">
        <v>81300</v>
      </c>
      <c r="D300" s="4" t="s">
        <v>491</v>
      </c>
      <c r="E300" s="9">
        <v>0</v>
      </c>
      <c r="F300" s="84">
        <v>0</v>
      </c>
      <c r="G300" s="84">
        <v>0</v>
      </c>
      <c r="H300" s="84">
        <f t="shared" si="4"/>
        <v>0</v>
      </c>
    </row>
    <row r="301" spans="1:8">
      <c r="A301" s="20" t="s">
        <v>492</v>
      </c>
      <c r="B301" s="5" t="s">
        <v>13</v>
      </c>
      <c r="C301" s="5">
        <v>81300</v>
      </c>
      <c r="D301" s="4" t="s">
        <v>493</v>
      </c>
      <c r="E301" s="9">
        <v>0</v>
      </c>
      <c r="F301" s="84">
        <v>0</v>
      </c>
      <c r="G301" s="84">
        <v>0</v>
      </c>
      <c r="H301" s="84">
        <f t="shared" si="4"/>
        <v>0</v>
      </c>
    </row>
    <row r="302" spans="1:8">
      <c r="A302" s="20" t="s">
        <v>494</v>
      </c>
      <c r="B302" s="5" t="s">
        <v>13</v>
      </c>
      <c r="C302" s="5">
        <v>81300</v>
      </c>
      <c r="D302" s="4" t="s">
        <v>495</v>
      </c>
      <c r="E302" s="9">
        <v>0</v>
      </c>
      <c r="F302" s="84">
        <v>0</v>
      </c>
      <c r="G302" s="84">
        <v>0</v>
      </c>
      <c r="H302" s="84">
        <f t="shared" si="4"/>
        <v>0</v>
      </c>
    </row>
    <row r="303" spans="1:8">
      <c r="A303" s="20" t="s">
        <v>496</v>
      </c>
      <c r="B303" s="5" t="s">
        <v>13</v>
      </c>
      <c r="C303" s="5">
        <v>81300</v>
      </c>
      <c r="D303" s="4" t="s">
        <v>497</v>
      </c>
      <c r="E303" s="9">
        <v>50100</v>
      </c>
      <c r="F303" s="84">
        <v>0</v>
      </c>
      <c r="G303" s="84">
        <v>0</v>
      </c>
      <c r="H303" s="84">
        <f t="shared" si="4"/>
        <v>50100</v>
      </c>
    </row>
    <row r="304" spans="1:8">
      <c r="A304" s="20" t="s">
        <v>498</v>
      </c>
      <c r="B304" s="5" t="s">
        <v>13</v>
      </c>
      <c r="C304" s="5">
        <v>81301</v>
      </c>
      <c r="D304" s="4" t="s">
        <v>499</v>
      </c>
      <c r="E304" s="9">
        <v>101500</v>
      </c>
      <c r="F304" s="84">
        <v>0</v>
      </c>
      <c r="G304" s="84">
        <v>0</v>
      </c>
      <c r="H304" s="84">
        <f t="shared" si="4"/>
        <v>101500</v>
      </c>
    </row>
    <row r="305" spans="1:8">
      <c r="A305" s="20" t="s">
        <v>500</v>
      </c>
      <c r="B305" s="5" t="s">
        <v>13</v>
      </c>
      <c r="C305" s="5">
        <v>81301</v>
      </c>
      <c r="D305" s="4" t="s">
        <v>501</v>
      </c>
      <c r="E305" s="9">
        <v>0</v>
      </c>
      <c r="F305" s="84">
        <v>0</v>
      </c>
      <c r="G305" s="84">
        <v>0</v>
      </c>
      <c r="H305" s="84">
        <f t="shared" si="4"/>
        <v>0</v>
      </c>
    </row>
    <row r="306" spans="1:8">
      <c r="A306" s="20" t="s">
        <v>502</v>
      </c>
      <c r="B306" s="5" t="s">
        <v>13</v>
      </c>
      <c r="C306" s="5">
        <v>81301</v>
      </c>
      <c r="D306" s="4" t="s">
        <v>503</v>
      </c>
      <c r="E306" s="9">
        <v>0</v>
      </c>
      <c r="F306" s="84">
        <v>0</v>
      </c>
      <c r="G306" s="84">
        <v>0</v>
      </c>
      <c r="H306" s="84">
        <f t="shared" si="4"/>
        <v>0</v>
      </c>
    </row>
    <row r="307" spans="1:8">
      <c r="A307" s="20" t="s">
        <v>504</v>
      </c>
      <c r="B307" s="5" t="s">
        <v>13</v>
      </c>
      <c r="C307" s="5">
        <v>81301</v>
      </c>
      <c r="D307" s="4" t="s">
        <v>505</v>
      </c>
      <c r="E307" s="9">
        <v>71900</v>
      </c>
      <c r="F307" s="84">
        <v>0</v>
      </c>
      <c r="G307" s="84">
        <v>0</v>
      </c>
      <c r="H307" s="84">
        <f t="shared" si="4"/>
        <v>71900</v>
      </c>
    </row>
    <row r="308" spans="1:8">
      <c r="A308" s="20" t="s">
        <v>506</v>
      </c>
      <c r="B308" s="5" t="s">
        <v>13</v>
      </c>
      <c r="C308" s="5">
        <v>81301</v>
      </c>
      <c r="D308" s="4" t="s">
        <v>507</v>
      </c>
      <c r="E308" s="9">
        <v>31000</v>
      </c>
      <c r="F308" s="84">
        <v>24000</v>
      </c>
      <c r="G308" s="84">
        <v>0</v>
      </c>
      <c r="H308" s="84">
        <f t="shared" si="4"/>
        <v>55000</v>
      </c>
    </row>
    <row r="309" spans="1:8">
      <c r="A309" s="20" t="s">
        <v>508</v>
      </c>
      <c r="B309" s="5" t="s">
        <v>13</v>
      </c>
      <c r="C309" s="5">
        <v>81301</v>
      </c>
      <c r="D309" s="4" t="s">
        <v>509</v>
      </c>
      <c r="E309" s="9">
        <v>0</v>
      </c>
      <c r="F309" s="84">
        <v>0</v>
      </c>
      <c r="G309" s="84">
        <v>0</v>
      </c>
      <c r="H309" s="84">
        <f t="shared" si="4"/>
        <v>0</v>
      </c>
    </row>
    <row r="310" spans="1:8">
      <c r="A310" s="20" t="s">
        <v>510</v>
      </c>
      <c r="B310" s="5" t="s">
        <v>13</v>
      </c>
      <c r="C310" s="5">
        <v>81301</v>
      </c>
      <c r="D310" s="4" t="s">
        <v>511</v>
      </c>
      <c r="E310" s="9">
        <v>0</v>
      </c>
      <c r="F310" s="84">
        <v>0</v>
      </c>
      <c r="G310" s="84">
        <v>0</v>
      </c>
      <c r="H310" s="84">
        <f t="shared" si="4"/>
        <v>0</v>
      </c>
    </row>
    <row r="311" spans="1:8">
      <c r="A311" s="20" t="s">
        <v>510</v>
      </c>
      <c r="B311" s="5" t="s">
        <v>13</v>
      </c>
      <c r="C311" s="5">
        <v>81301</v>
      </c>
      <c r="D311" s="4" t="s">
        <v>512</v>
      </c>
      <c r="E311" s="9">
        <v>0</v>
      </c>
      <c r="F311" s="84">
        <v>0</v>
      </c>
      <c r="G311" s="84">
        <v>0</v>
      </c>
      <c r="H311" s="84">
        <f t="shared" si="4"/>
        <v>0</v>
      </c>
    </row>
    <row r="312" spans="1:8">
      <c r="A312" s="20" t="s">
        <v>513</v>
      </c>
      <c r="B312" s="5" t="s">
        <v>13</v>
      </c>
      <c r="C312" s="5">
        <v>81302</v>
      </c>
      <c r="D312" s="4" t="s">
        <v>514</v>
      </c>
      <c r="E312" s="9">
        <v>0</v>
      </c>
      <c r="F312" s="84">
        <v>0</v>
      </c>
      <c r="G312" s="84">
        <v>0</v>
      </c>
      <c r="H312" s="84">
        <f t="shared" si="4"/>
        <v>0</v>
      </c>
    </row>
    <row r="313" spans="1:8">
      <c r="A313" s="20" t="s">
        <v>515</v>
      </c>
      <c r="B313" s="5" t="s">
        <v>13</v>
      </c>
      <c r="C313" s="5">
        <v>81302</v>
      </c>
      <c r="D313" s="4" t="s">
        <v>516</v>
      </c>
      <c r="E313" s="9">
        <v>0</v>
      </c>
      <c r="F313" s="84">
        <v>0</v>
      </c>
      <c r="G313" s="84">
        <v>0</v>
      </c>
      <c r="H313" s="84">
        <f t="shared" si="4"/>
        <v>0</v>
      </c>
    </row>
    <row r="314" spans="1:8">
      <c r="A314" s="20" t="s">
        <v>517</v>
      </c>
      <c r="B314" s="5" t="s">
        <v>13</v>
      </c>
      <c r="C314" s="5">
        <v>81302</v>
      </c>
      <c r="D314" s="4" t="s">
        <v>518</v>
      </c>
      <c r="E314" s="9">
        <v>0</v>
      </c>
      <c r="F314" s="84">
        <v>0</v>
      </c>
      <c r="G314" s="84">
        <v>0</v>
      </c>
      <c r="H314" s="84">
        <f t="shared" si="4"/>
        <v>0</v>
      </c>
    </row>
    <row r="315" spans="1:8">
      <c r="A315" s="20" t="s">
        <v>519</v>
      </c>
      <c r="B315" s="5" t="s">
        <v>13</v>
      </c>
      <c r="C315" s="5">
        <v>81302</v>
      </c>
      <c r="D315" s="4" t="s">
        <v>520</v>
      </c>
      <c r="E315" s="9">
        <v>400000</v>
      </c>
      <c r="F315" s="84">
        <v>0</v>
      </c>
      <c r="G315" s="84">
        <v>0</v>
      </c>
      <c r="H315" s="84">
        <f t="shared" si="4"/>
        <v>400000</v>
      </c>
    </row>
    <row r="316" spans="1:8">
      <c r="A316" s="20" t="s">
        <v>521</v>
      </c>
      <c r="B316" s="5" t="s">
        <v>13</v>
      </c>
      <c r="C316" s="5">
        <v>81302</v>
      </c>
      <c r="D316" s="4" t="s">
        <v>522</v>
      </c>
      <c r="E316" s="9">
        <v>0</v>
      </c>
      <c r="F316" s="84">
        <v>0</v>
      </c>
      <c r="G316" s="84">
        <v>0</v>
      </c>
      <c r="H316" s="84">
        <f t="shared" si="4"/>
        <v>0</v>
      </c>
    </row>
    <row r="317" spans="1:8">
      <c r="A317" s="20" t="s">
        <v>523</v>
      </c>
      <c r="B317" s="5" t="s">
        <v>13</v>
      </c>
      <c r="C317" s="5">
        <v>81303</v>
      </c>
      <c r="D317" s="4" t="s">
        <v>524</v>
      </c>
      <c r="E317" s="9">
        <v>705600</v>
      </c>
      <c r="F317" s="84">
        <v>291300</v>
      </c>
      <c r="G317" s="84">
        <v>0</v>
      </c>
      <c r="H317" s="84">
        <f t="shared" si="4"/>
        <v>996900</v>
      </c>
    </row>
    <row r="318" spans="1:8">
      <c r="A318" s="20" t="s">
        <v>525</v>
      </c>
      <c r="B318" s="5" t="s">
        <v>13</v>
      </c>
      <c r="C318" s="5">
        <v>81303</v>
      </c>
      <c r="D318" s="4" t="s">
        <v>526</v>
      </c>
      <c r="E318" s="9">
        <v>0</v>
      </c>
      <c r="F318" s="84">
        <v>0</v>
      </c>
      <c r="G318" s="84">
        <v>0</v>
      </c>
      <c r="H318" s="84">
        <f t="shared" si="4"/>
        <v>0</v>
      </c>
    </row>
    <row r="319" spans="1:8">
      <c r="A319" s="20" t="s">
        <v>527</v>
      </c>
      <c r="B319" s="5" t="s">
        <v>13</v>
      </c>
      <c r="C319" s="5">
        <v>81303</v>
      </c>
      <c r="D319" s="4" t="s">
        <v>528</v>
      </c>
      <c r="E319" s="9">
        <v>0</v>
      </c>
      <c r="F319" s="84">
        <v>0</v>
      </c>
      <c r="G319" s="84">
        <v>0</v>
      </c>
      <c r="H319" s="84">
        <f t="shared" si="4"/>
        <v>0</v>
      </c>
    </row>
    <row r="320" spans="1:8">
      <c r="A320" s="20" t="s">
        <v>529</v>
      </c>
      <c r="B320" s="5" t="s">
        <v>13</v>
      </c>
      <c r="C320" s="5">
        <v>81303</v>
      </c>
      <c r="D320" s="4" t="s">
        <v>530</v>
      </c>
      <c r="E320" s="9">
        <v>242000</v>
      </c>
      <c r="F320" s="84">
        <v>0</v>
      </c>
      <c r="G320" s="84">
        <v>0</v>
      </c>
      <c r="H320" s="84">
        <f t="shared" si="4"/>
        <v>242000</v>
      </c>
    </row>
    <row r="321" spans="1:8">
      <c r="A321" s="20" t="s">
        <v>531</v>
      </c>
      <c r="B321" s="5" t="s">
        <v>13</v>
      </c>
      <c r="C321" s="5">
        <v>81303</v>
      </c>
      <c r="D321" s="4" t="s">
        <v>532</v>
      </c>
      <c r="E321" s="9">
        <v>722600</v>
      </c>
      <c r="F321" s="84">
        <v>0</v>
      </c>
      <c r="G321" s="84">
        <v>0</v>
      </c>
      <c r="H321" s="84">
        <f t="shared" si="4"/>
        <v>722600</v>
      </c>
    </row>
    <row r="322" spans="1:8">
      <c r="A322" s="20" t="s">
        <v>533</v>
      </c>
      <c r="B322" s="5" t="s">
        <v>13</v>
      </c>
      <c r="C322" s="5">
        <v>81303</v>
      </c>
      <c r="D322" s="4" t="s">
        <v>534</v>
      </c>
      <c r="E322" s="9">
        <v>0</v>
      </c>
      <c r="F322" s="84">
        <v>0</v>
      </c>
      <c r="G322" s="84">
        <v>0</v>
      </c>
      <c r="H322" s="84">
        <f t="shared" si="4"/>
        <v>0</v>
      </c>
    </row>
    <row r="323" spans="1:8">
      <c r="A323" s="20" t="s">
        <v>535</v>
      </c>
      <c r="B323" s="5" t="s">
        <v>13</v>
      </c>
      <c r="C323" s="5">
        <v>81303</v>
      </c>
      <c r="D323" s="4" t="s">
        <v>536</v>
      </c>
      <c r="E323" s="9">
        <v>0</v>
      </c>
      <c r="F323" s="84">
        <v>0</v>
      </c>
      <c r="G323" s="84">
        <v>0</v>
      </c>
      <c r="H323" s="84">
        <f t="shared" si="4"/>
        <v>0</v>
      </c>
    </row>
    <row r="324" spans="1:8">
      <c r="A324" s="20" t="s">
        <v>537</v>
      </c>
      <c r="B324" s="5" t="s">
        <v>13</v>
      </c>
      <c r="C324" s="5">
        <v>81303</v>
      </c>
      <c r="D324" s="4" t="s">
        <v>538</v>
      </c>
      <c r="E324" s="9">
        <v>192200</v>
      </c>
      <c r="F324" s="84">
        <v>0</v>
      </c>
      <c r="G324" s="84">
        <v>0</v>
      </c>
      <c r="H324" s="84">
        <f t="shared" si="4"/>
        <v>192200</v>
      </c>
    </row>
    <row r="325" spans="1:8">
      <c r="A325" s="20">
        <v>786260</v>
      </c>
      <c r="B325" s="5" t="s">
        <v>13</v>
      </c>
      <c r="C325" s="5"/>
      <c r="D325" s="4" t="s">
        <v>539</v>
      </c>
      <c r="E325" s="9">
        <v>0</v>
      </c>
      <c r="F325" s="84">
        <v>0</v>
      </c>
      <c r="G325" s="84">
        <v>0</v>
      </c>
      <c r="H325" s="84">
        <f t="shared" si="4"/>
        <v>0</v>
      </c>
    </row>
    <row r="326" spans="1:8">
      <c r="A326" s="20" t="s">
        <v>540</v>
      </c>
      <c r="B326" s="5" t="s">
        <v>13</v>
      </c>
      <c r="C326" s="5"/>
      <c r="D326" s="4" t="s">
        <v>541</v>
      </c>
      <c r="E326" s="9">
        <v>0</v>
      </c>
      <c r="F326" s="84">
        <v>0</v>
      </c>
      <c r="G326" s="84">
        <v>0</v>
      </c>
      <c r="H326" s="84">
        <f t="shared" si="4"/>
        <v>0</v>
      </c>
    </row>
    <row r="327" spans="1:8">
      <c r="A327" s="20" t="s">
        <v>542</v>
      </c>
      <c r="B327" s="5" t="s">
        <v>13</v>
      </c>
      <c r="C327" s="5"/>
      <c r="D327" s="4" t="s">
        <v>543</v>
      </c>
      <c r="E327" s="9">
        <v>0</v>
      </c>
      <c r="F327" s="84">
        <v>0</v>
      </c>
      <c r="G327" s="84">
        <v>0</v>
      </c>
      <c r="H327" s="84">
        <f t="shared" si="4"/>
        <v>0</v>
      </c>
    </row>
    <row r="328" spans="1:8">
      <c r="A328" s="20" t="s">
        <v>544</v>
      </c>
      <c r="B328" s="5" t="s">
        <v>13</v>
      </c>
      <c r="C328" s="5"/>
      <c r="D328" s="4" t="s">
        <v>545</v>
      </c>
      <c r="E328" s="9">
        <v>0</v>
      </c>
      <c r="F328" s="84">
        <v>0</v>
      </c>
      <c r="G328" s="84">
        <v>0</v>
      </c>
      <c r="H328" s="84">
        <f t="shared" si="4"/>
        <v>0</v>
      </c>
    </row>
    <row r="329" spans="1:8">
      <c r="A329" s="20" t="s">
        <v>546</v>
      </c>
      <c r="B329" s="5" t="s">
        <v>13</v>
      </c>
      <c r="C329" s="5"/>
      <c r="D329" s="4" t="s">
        <v>547</v>
      </c>
      <c r="E329" s="9">
        <v>0</v>
      </c>
      <c r="F329" s="84">
        <v>0</v>
      </c>
      <c r="G329" s="84">
        <v>0</v>
      </c>
      <c r="H329" s="84">
        <f t="shared" si="4"/>
        <v>0</v>
      </c>
    </row>
    <row r="330" spans="1:8">
      <c r="A330" s="20" t="s">
        <v>548</v>
      </c>
      <c r="B330" s="5" t="s">
        <v>13</v>
      </c>
      <c r="C330" s="5"/>
      <c r="D330" s="4" t="s">
        <v>549</v>
      </c>
      <c r="E330" s="9">
        <v>0</v>
      </c>
      <c r="F330" s="84">
        <v>0</v>
      </c>
      <c r="G330" s="84">
        <v>0</v>
      </c>
      <c r="H330" s="84">
        <f t="shared" si="4"/>
        <v>0</v>
      </c>
    </row>
    <row r="331" spans="1:8">
      <c r="A331" s="20">
        <v>786300</v>
      </c>
      <c r="B331" s="5" t="s">
        <v>13</v>
      </c>
      <c r="C331" s="5"/>
      <c r="D331" s="4" t="s">
        <v>550</v>
      </c>
      <c r="E331" s="9">
        <v>0</v>
      </c>
      <c r="F331" s="84">
        <v>0</v>
      </c>
      <c r="G331" s="84">
        <v>0</v>
      </c>
      <c r="H331" s="84">
        <f t="shared" si="4"/>
        <v>0</v>
      </c>
    </row>
    <row r="332" spans="1:8">
      <c r="A332" s="20" t="s">
        <v>551</v>
      </c>
      <c r="B332" s="5" t="s">
        <v>13</v>
      </c>
      <c r="C332" s="5"/>
      <c r="D332" s="4" t="s">
        <v>552</v>
      </c>
      <c r="E332" s="9">
        <v>0</v>
      </c>
      <c r="F332" s="84">
        <v>0</v>
      </c>
      <c r="G332" s="84">
        <v>0</v>
      </c>
      <c r="H332" s="84">
        <f t="shared" si="4"/>
        <v>0</v>
      </c>
    </row>
    <row r="333" spans="1:8">
      <c r="A333" s="20" t="s">
        <v>553</v>
      </c>
      <c r="B333" s="5" t="s">
        <v>13</v>
      </c>
      <c r="C333" s="5">
        <v>82601</v>
      </c>
      <c r="D333" s="4" t="s">
        <v>554</v>
      </c>
      <c r="E333" s="9">
        <v>0</v>
      </c>
      <c r="F333" s="84">
        <v>0</v>
      </c>
      <c r="G333" s="84">
        <v>0</v>
      </c>
      <c r="H333" s="84">
        <f t="shared" si="4"/>
        <v>0</v>
      </c>
    </row>
    <row r="334" spans="1:8">
      <c r="A334" s="20" t="s">
        <v>555</v>
      </c>
      <c r="B334" s="5" t="s">
        <v>13</v>
      </c>
      <c r="C334" s="5">
        <v>82601</v>
      </c>
      <c r="D334" s="4" t="s">
        <v>556</v>
      </c>
      <c r="E334" s="9">
        <v>0</v>
      </c>
      <c r="F334" s="84">
        <v>0</v>
      </c>
      <c r="G334" s="84">
        <v>0</v>
      </c>
      <c r="H334" s="84">
        <f t="shared" ref="H334:H397" si="5">E334+F334-G334</f>
        <v>0</v>
      </c>
    </row>
    <row r="335" spans="1:8">
      <c r="A335" s="20" t="s">
        <v>557</v>
      </c>
      <c r="B335" s="5" t="s">
        <v>13</v>
      </c>
      <c r="C335" s="5">
        <v>82601</v>
      </c>
      <c r="D335" s="4" t="s">
        <v>558</v>
      </c>
      <c r="E335" s="9">
        <v>0</v>
      </c>
      <c r="F335" s="84">
        <v>0</v>
      </c>
      <c r="G335" s="84">
        <v>0</v>
      </c>
      <c r="H335" s="84">
        <f t="shared" si="5"/>
        <v>0</v>
      </c>
    </row>
    <row r="336" spans="1:8">
      <c r="A336" s="20" t="s">
        <v>559</v>
      </c>
      <c r="B336" s="5" t="s">
        <v>13</v>
      </c>
      <c r="C336" s="5">
        <v>82601</v>
      </c>
      <c r="D336" s="4" t="s">
        <v>560</v>
      </c>
      <c r="E336" s="9">
        <v>9800</v>
      </c>
      <c r="F336" s="84">
        <v>4900</v>
      </c>
      <c r="G336" s="84">
        <v>0</v>
      </c>
      <c r="H336" s="84">
        <f t="shared" si="5"/>
        <v>14700</v>
      </c>
    </row>
    <row r="337" spans="1:8">
      <c r="A337" s="20" t="s">
        <v>561</v>
      </c>
      <c r="B337" s="5" t="s">
        <v>13</v>
      </c>
      <c r="C337" s="5">
        <v>82601</v>
      </c>
      <c r="D337" s="4" t="s">
        <v>562</v>
      </c>
      <c r="E337" s="9">
        <v>0</v>
      </c>
      <c r="F337" s="84">
        <v>0</v>
      </c>
      <c r="G337" s="84">
        <v>0</v>
      </c>
      <c r="H337" s="84">
        <f t="shared" si="5"/>
        <v>0</v>
      </c>
    </row>
    <row r="338" spans="1:8">
      <c r="A338" s="20" t="s">
        <v>563</v>
      </c>
      <c r="B338" s="5" t="s">
        <v>13</v>
      </c>
      <c r="C338" s="5">
        <v>82500</v>
      </c>
      <c r="D338" s="4" t="s">
        <v>564</v>
      </c>
      <c r="E338" s="9">
        <v>0</v>
      </c>
      <c r="F338" s="84">
        <v>0</v>
      </c>
      <c r="G338" s="84">
        <v>0</v>
      </c>
      <c r="H338" s="84">
        <f t="shared" si="5"/>
        <v>0</v>
      </c>
    </row>
    <row r="339" spans="1:8">
      <c r="A339" s="20" t="s">
        <v>565</v>
      </c>
      <c r="B339" s="5" t="s">
        <v>13</v>
      </c>
      <c r="C339" s="5">
        <v>82500</v>
      </c>
      <c r="D339" s="4" t="s">
        <v>566</v>
      </c>
      <c r="E339" s="9">
        <v>0</v>
      </c>
      <c r="F339" s="84">
        <v>0</v>
      </c>
      <c r="G339" s="84">
        <v>0</v>
      </c>
      <c r="H339" s="84">
        <f t="shared" si="5"/>
        <v>0</v>
      </c>
    </row>
    <row r="340" spans="1:8">
      <c r="A340" s="20" t="s">
        <v>567</v>
      </c>
      <c r="B340" s="5" t="s">
        <v>13</v>
      </c>
      <c r="C340" s="5">
        <v>82500</v>
      </c>
      <c r="D340" s="4" t="s">
        <v>568</v>
      </c>
      <c r="E340" s="9">
        <v>0</v>
      </c>
      <c r="F340" s="84">
        <v>0</v>
      </c>
      <c r="G340" s="84">
        <v>0</v>
      </c>
      <c r="H340" s="84">
        <f t="shared" si="5"/>
        <v>0</v>
      </c>
    </row>
    <row r="341" spans="1:8">
      <c r="A341" s="20" t="s">
        <v>569</v>
      </c>
      <c r="B341" s="5" t="s">
        <v>13</v>
      </c>
      <c r="C341" s="5">
        <v>82500</v>
      </c>
      <c r="D341" s="4" t="s">
        <v>570</v>
      </c>
      <c r="E341" s="9">
        <v>0</v>
      </c>
      <c r="F341" s="84">
        <v>0</v>
      </c>
      <c r="G341" s="84">
        <v>0</v>
      </c>
      <c r="H341" s="84">
        <f t="shared" si="5"/>
        <v>0</v>
      </c>
    </row>
    <row r="342" spans="1:8">
      <c r="A342" s="20" t="s">
        <v>571</v>
      </c>
      <c r="B342" s="5" t="s">
        <v>13</v>
      </c>
      <c r="C342" s="5">
        <v>82500</v>
      </c>
      <c r="D342" s="4" t="s">
        <v>572</v>
      </c>
      <c r="E342" s="9">
        <v>0</v>
      </c>
      <c r="F342" s="84">
        <v>0</v>
      </c>
      <c r="G342" s="84">
        <v>0</v>
      </c>
      <c r="H342" s="84">
        <f t="shared" si="5"/>
        <v>0</v>
      </c>
    </row>
    <row r="343" spans="1:8">
      <c r="A343" s="20" t="s">
        <v>573</v>
      </c>
      <c r="B343" s="5" t="s">
        <v>13</v>
      </c>
      <c r="C343" s="5">
        <v>82500</v>
      </c>
      <c r="D343" s="4" t="s">
        <v>574</v>
      </c>
      <c r="E343" s="9">
        <v>600000</v>
      </c>
      <c r="F343" s="84">
        <v>0</v>
      </c>
      <c r="G343" s="84">
        <v>0</v>
      </c>
      <c r="H343" s="84">
        <f t="shared" si="5"/>
        <v>600000</v>
      </c>
    </row>
    <row r="344" spans="1:8">
      <c r="A344" s="20" t="s">
        <v>575</v>
      </c>
      <c r="B344" s="5" t="s">
        <v>13</v>
      </c>
      <c r="C344" s="5"/>
      <c r="D344" s="4" t="s">
        <v>576</v>
      </c>
      <c r="E344" s="9">
        <v>0</v>
      </c>
      <c r="F344" s="84">
        <v>0</v>
      </c>
      <c r="G344" s="84">
        <v>0</v>
      </c>
      <c r="H344" s="84">
        <f t="shared" si="5"/>
        <v>0</v>
      </c>
    </row>
    <row r="345" spans="1:8">
      <c r="A345" s="20" t="s">
        <v>577</v>
      </c>
      <c r="B345" s="5" t="s">
        <v>13</v>
      </c>
      <c r="C345" s="5"/>
      <c r="D345" s="4" t="s">
        <v>578</v>
      </c>
      <c r="E345" s="9">
        <v>0</v>
      </c>
      <c r="F345" s="84">
        <v>0</v>
      </c>
      <c r="G345" s="84">
        <v>0</v>
      </c>
      <c r="H345" s="84">
        <f t="shared" si="5"/>
        <v>0</v>
      </c>
    </row>
    <row r="346" spans="1:8">
      <c r="A346" s="20" t="s">
        <v>579</v>
      </c>
      <c r="B346" s="5" t="s">
        <v>13</v>
      </c>
      <c r="C346" s="5"/>
      <c r="D346" s="4" t="s">
        <v>580</v>
      </c>
      <c r="E346" s="9">
        <v>0</v>
      </c>
      <c r="F346" s="84">
        <v>0</v>
      </c>
      <c r="G346" s="84">
        <v>0</v>
      </c>
      <c r="H346" s="84">
        <f t="shared" si="5"/>
        <v>0</v>
      </c>
    </row>
    <row r="347" spans="1:8">
      <c r="A347" s="20" t="s">
        <v>581</v>
      </c>
      <c r="B347" s="5" t="s">
        <v>13</v>
      </c>
      <c r="C347" s="5"/>
      <c r="D347" s="4" t="s">
        <v>582</v>
      </c>
      <c r="E347" s="9">
        <v>0</v>
      </c>
      <c r="F347" s="84">
        <v>0</v>
      </c>
      <c r="G347" s="84">
        <v>0</v>
      </c>
      <c r="H347" s="84">
        <f t="shared" si="5"/>
        <v>0</v>
      </c>
    </row>
    <row r="348" spans="1:8">
      <c r="A348" s="20" t="s">
        <v>583</v>
      </c>
      <c r="B348" s="5" t="s">
        <v>13</v>
      </c>
      <c r="C348" s="5"/>
      <c r="D348" s="4" t="s">
        <v>584</v>
      </c>
      <c r="E348" s="9">
        <v>0</v>
      </c>
      <c r="F348" s="84">
        <v>0</v>
      </c>
      <c r="G348" s="84">
        <v>0</v>
      </c>
      <c r="H348" s="84">
        <f t="shared" si="5"/>
        <v>0</v>
      </c>
    </row>
    <row r="349" spans="1:8">
      <c r="A349" s="20" t="s">
        <v>585</v>
      </c>
      <c r="B349" s="5" t="s">
        <v>13</v>
      </c>
      <c r="C349" s="5"/>
      <c r="D349" s="4" t="s">
        <v>586</v>
      </c>
      <c r="E349" s="9">
        <v>0</v>
      </c>
      <c r="F349" s="84">
        <v>0</v>
      </c>
      <c r="G349" s="84">
        <v>0</v>
      </c>
      <c r="H349" s="84">
        <f t="shared" si="5"/>
        <v>0</v>
      </c>
    </row>
    <row r="350" spans="1:8">
      <c r="A350" s="20" t="s">
        <v>587</v>
      </c>
      <c r="B350" s="5" t="s">
        <v>13</v>
      </c>
      <c r="C350" s="5"/>
      <c r="D350" s="4" t="s">
        <v>588</v>
      </c>
      <c r="E350" s="9">
        <v>0</v>
      </c>
      <c r="F350" s="84">
        <v>0</v>
      </c>
      <c r="G350" s="84">
        <v>0</v>
      </c>
      <c r="H350" s="84">
        <f t="shared" si="5"/>
        <v>0</v>
      </c>
    </row>
    <row r="351" spans="1:8">
      <c r="A351" s="20" t="s">
        <v>589</v>
      </c>
      <c r="B351" s="5" t="s">
        <v>13</v>
      </c>
      <c r="C351" s="5"/>
      <c r="D351" s="4" t="s">
        <v>590</v>
      </c>
      <c r="E351" s="9">
        <v>0</v>
      </c>
      <c r="F351" s="84">
        <v>0</v>
      </c>
      <c r="G351" s="84">
        <v>0</v>
      </c>
      <c r="H351" s="84">
        <f t="shared" si="5"/>
        <v>0</v>
      </c>
    </row>
    <row r="352" spans="1:8">
      <c r="A352" s="20" t="s">
        <v>591</v>
      </c>
      <c r="B352" s="5" t="s">
        <v>13</v>
      </c>
      <c r="C352" s="5">
        <v>81117</v>
      </c>
      <c r="D352" s="4" t="s">
        <v>592</v>
      </c>
      <c r="E352" s="9">
        <v>193900</v>
      </c>
      <c r="F352" s="84">
        <v>58000</v>
      </c>
      <c r="G352" s="84">
        <v>0</v>
      </c>
      <c r="H352" s="84">
        <f t="shared" si="5"/>
        <v>251900</v>
      </c>
    </row>
    <row r="353" spans="1:8">
      <c r="A353" s="20" t="s">
        <v>593</v>
      </c>
      <c r="B353" s="5" t="s">
        <v>13</v>
      </c>
      <c r="C353" s="5">
        <v>81117</v>
      </c>
      <c r="D353" s="4" t="s">
        <v>594</v>
      </c>
      <c r="E353" s="9">
        <v>0</v>
      </c>
      <c r="F353" s="84">
        <v>0</v>
      </c>
      <c r="G353" s="84">
        <v>0</v>
      </c>
      <c r="H353" s="84">
        <f t="shared" si="5"/>
        <v>0</v>
      </c>
    </row>
    <row r="354" spans="1:8">
      <c r="A354" s="20" t="s">
        <v>595</v>
      </c>
      <c r="B354" s="5" t="s">
        <v>13</v>
      </c>
      <c r="C354" s="5">
        <v>81117</v>
      </c>
      <c r="D354" s="4" t="s">
        <v>596</v>
      </c>
      <c r="E354" s="9">
        <v>0</v>
      </c>
      <c r="F354" s="84">
        <v>0</v>
      </c>
      <c r="G354" s="84">
        <v>0</v>
      </c>
      <c r="H354" s="84">
        <f t="shared" si="5"/>
        <v>0</v>
      </c>
    </row>
    <row r="355" spans="1:8">
      <c r="A355" s="20" t="s">
        <v>597</v>
      </c>
      <c r="B355" s="5" t="s">
        <v>13</v>
      </c>
      <c r="C355" s="5">
        <v>81117</v>
      </c>
      <c r="D355" s="4" t="s">
        <v>598</v>
      </c>
      <c r="E355" s="9">
        <v>341200</v>
      </c>
      <c r="F355" s="84">
        <v>17400</v>
      </c>
      <c r="G355" s="84">
        <v>0</v>
      </c>
      <c r="H355" s="84">
        <f t="shared" si="5"/>
        <v>358600</v>
      </c>
    </row>
    <row r="356" spans="1:8">
      <c r="A356" s="20" t="s">
        <v>599</v>
      </c>
      <c r="B356" s="5" t="s">
        <v>13</v>
      </c>
      <c r="C356" s="5">
        <v>81117</v>
      </c>
      <c r="D356" s="4" t="s">
        <v>600</v>
      </c>
      <c r="E356" s="9">
        <v>48980</v>
      </c>
      <c r="F356" s="84">
        <v>0</v>
      </c>
      <c r="G356" s="84">
        <v>0</v>
      </c>
      <c r="H356" s="84">
        <f t="shared" si="5"/>
        <v>48980</v>
      </c>
    </row>
    <row r="357" spans="1:8">
      <c r="A357" s="20" t="s">
        <v>601</v>
      </c>
      <c r="B357" s="5" t="s">
        <v>13</v>
      </c>
      <c r="C357" s="5">
        <v>81117</v>
      </c>
      <c r="D357" s="4" t="s">
        <v>602</v>
      </c>
      <c r="E357" s="9">
        <v>1199800</v>
      </c>
      <c r="F357" s="84">
        <v>0</v>
      </c>
      <c r="G357" s="84">
        <v>0</v>
      </c>
      <c r="H357" s="84">
        <f t="shared" si="5"/>
        <v>1199800</v>
      </c>
    </row>
    <row r="358" spans="1:8">
      <c r="A358" s="20" t="s">
        <v>603</v>
      </c>
      <c r="B358" s="5" t="s">
        <v>13</v>
      </c>
      <c r="C358" s="5">
        <v>81117</v>
      </c>
      <c r="D358" s="4" t="s">
        <v>604</v>
      </c>
      <c r="E358" s="9">
        <v>0</v>
      </c>
      <c r="F358" s="84">
        <v>0</v>
      </c>
      <c r="G358" s="84">
        <v>0</v>
      </c>
      <c r="H358" s="84">
        <f t="shared" si="5"/>
        <v>0</v>
      </c>
    </row>
    <row r="359" spans="1:8">
      <c r="A359" s="20" t="s">
        <v>605</v>
      </c>
      <c r="B359" s="5" t="s">
        <v>13</v>
      </c>
      <c r="C359" s="5">
        <v>81117</v>
      </c>
      <c r="D359" s="4" t="s">
        <v>606</v>
      </c>
      <c r="E359" s="9">
        <v>102000</v>
      </c>
      <c r="F359" s="84">
        <v>18000</v>
      </c>
      <c r="G359" s="84">
        <v>0</v>
      </c>
      <c r="H359" s="84">
        <f t="shared" si="5"/>
        <v>120000</v>
      </c>
    </row>
    <row r="360" spans="1:8">
      <c r="A360" s="20">
        <v>786360</v>
      </c>
      <c r="B360" s="5" t="s">
        <v>13</v>
      </c>
      <c r="C360" s="5"/>
      <c r="D360" s="4" t="s">
        <v>607</v>
      </c>
      <c r="E360" s="9">
        <v>0</v>
      </c>
      <c r="F360" s="84">
        <v>0</v>
      </c>
      <c r="G360" s="84">
        <v>0</v>
      </c>
      <c r="H360" s="84">
        <f t="shared" si="5"/>
        <v>0</v>
      </c>
    </row>
    <row r="361" spans="1:8">
      <c r="A361" s="20" t="s">
        <v>608</v>
      </c>
      <c r="B361" s="5" t="s">
        <v>13</v>
      </c>
      <c r="C361" s="5"/>
      <c r="D361" s="4" t="s">
        <v>609</v>
      </c>
      <c r="E361" s="9">
        <v>0</v>
      </c>
      <c r="F361" s="84">
        <v>0</v>
      </c>
      <c r="G361" s="84">
        <v>0</v>
      </c>
      <c r="H361" s="84">
        <f t="shared" si="5"/>
        <v>0</v>
      </c>
    </row>
    <row r="362" spans="1:8">
      <c r="A362" s="20" t="s">
        <v>610</v>
      </c>
      <c r="B362" s="5" t="s">
        <v>13</v>
      </c>
      <c r="C362" s="5">
        <v>84800</v>
      </c>
      <c r="D362" s="4" t="s">
        <v>611</v>
      </c>
      <c r="E362" s="9">
        <v>0</v>
      </c>
      <c r="F362" s="84">
        <v>0</v>
      </c>
      <c r="G362" s="84">
        <v>0</v>
      </c>
      <c r="H362" s="84">
        <f t="shared" si="5"/>
        <v>0</v>
      </c>
    </row>
    <row r="363" spans="1:8">
      <c r="A363" s="20" t="s">
        <v>612</v>
      </c>
      <c r="B363" s="5" t="s">
        <v>13</v>
      </c>
      <c r="C363" s="5">
        <v>84800</v>
      </c>
      <c r="D363" s="4" t="s">
        <v>613</v>
      </c>
      <c r="E363" s="9">
        <v>0</v>
      </c>
      <c r="F363" s="84">
        <v>0</v>
      </c>
      <c r="G363" s="84">
        <v>0</v>
      </c>
      <c r="H363" s="84">
        <f t="shared" si="5"/>
        <v>0</v>
      </c>
    </row>
    <row r="364" spans="1:8">
      <c r="A364" s="20" t="s">
        <v>614</v>
      </c>
      <c r="B364" s="5" t="s">
        <v>13</v>
      </c>
      <c r="C364" s="5">
        <v>84800</v>
      </c>
      <c r="D364" s="4" t="s">
        <v>615</v>
      </c>
      <c r="E364" s="9">
        <v>0</v>
      </c>
      <c r="F364" s="84">
        <v>0</v>
      </c>
      <c r="G364" s="84">
        <v>0</v>
      </c>
      <c r="H364" s="84">
        <f t="shared" si="5"/>
        <v>0</v>
      </c>
    </row>
    <row r="365" spans="1:8">
      <c r="A365" s="20" t="s">
        <v>616</v>
      </c>
      <c r="B365" s="5" t="s">
        <v>13</v>
      </c>
      <c r="C365" s="5">
        <v>84800</v>
      </c>
      <c r="D365" s="4" t="s">
        <v>617</v>
      </c>
      <c r="E365" s="9">
        <v>1177276</v>
      </c>
      <c r="F365" s="84">
        <v>0</v>
      </c>
      <c r="G365" s="84">
        <v>200</v>
      </c>
      <c r="H365" s="84">
        <f t="shared" si="5"/>
        <v>1177076</v>
      </c>
    </row>
    <row r="366" spans="1:8">
      <c r="A366" s="20" t="s">
        <v>618</v>
      </c>
      <c r="B366" s="5" t="s">
        <v>13</v>
      </c>
      <c r="C366" s="5">
        <v>84800</v>
      </c>
      <c r="D366" s="4" t="s">
        <v>619</v>
      </c>
      <c r="E366" s="9">
        <v>0</v>
      </c>
      <c r="F366" s="84">
        <v>0</v>
      </c>
      <c r="G366" s="84">
        <v>0</v>
      </c>
      <c r="H366" s="84">
        <f t="shared" si="5"/>
        <v>0</v>
      </c>
    </row>
    <row r="367" spans="1:8">
      <c r="A367" s="20" t="s">
        <v>620</v>
      </c>
      <c r="B367" s="5" t="s">
        <v>13</v>
      </c>
      <c r="C367" s="5">
        <v>82400</v>
      </c>
      <c r="D367" s="4" t="s">
        <v>621</v>
      </c>
      <c r="E367" s="9">
        <v>0</v>
      </c>
      <c r="F367" s="84">
        <v>0</v>
      </c>
      <c r="G367" s="84">
        <v>0</v>
      </c>
      <c r="H367" s="84">
        <f t="shared" si="5"/>
        <v>0</v>
      </c>
    </row>
    <row r="368" spans="1:8">
      <c r="A368" s="20" t="s">
        <v>622</v>
      </c>
      <c r="B368" s="5" t="s">
        <v>13</v>
      </c>
      <c r="C368" s="5">
        <v>82400</v>
      </c>
      <c r="D368" s="4" t="s">
        <v>623</v>
      </c>
      <c r="E368" s="9">
        <v>0</v>
      </c>
      <c r="F368" s="84">
        <v>0</v>
      </c>
      <c r="G368" s="84">
        <v>0</v>
      </c>
      <c r="H368" s="84">
        <f t="shared" si="5"/>
        <v>0</v>
      </c>
    </row>
    <row r="369" spans="1:8">
      <c r="A369" s="20" t="s">
        <v>624</v>
      </c>
      <c r="B369" s="5" t="s">
        <v>13</v>
      </c>
      <c r="C369" s="5">
        <v>82400</v>
      </c>
      <c r="D369" s="4" t="s">
        <v>625</v>
      </c>
      <c r="E369" s="9">
        <v>0</v>
      </c>
      <c r="F369" s="84">
        <v>0</v>
      </c>
      <c r="G369" s="84">
        <v>0</v>
      </c>
      <c r="H369" s="84">
        <f t="shared" si="5"/>
        <v>0</v>
      </c>
    </row>
    <row r="370" spans="1:8">
      <c r="A370" s="20" t="s">
        <v>626</v>
      </c>
      <c r="B370" s="5" t="s">
        <v>13</v>
      </c>
      <c r="C370" s="5">
        <v>82400</v>
      </c>
      <c r="D370" s="4" t="s">
        <v>627</v>
      </c>
      <c r="E370" s="9">
        <v>0</v>
      </c>
      <c r="F370" s="84">
        <v>0</v>
      </c>
      <c r="G370" s="84">
        <v>0</v>
      </c>
      <c r="H370" s="84">
        <f t="shared" si="5"/>
        <v>0</v>
      </c>
    </row>
    <row r="371" spans="1:8">
      <c r="A371" s="20" t="s">
        <v>628</v>
      </c>
      <c r="B371" s="5" t="s">
        <v>13</v>
      </c>
      <c r="C371" s="5">
        <v>82400</v>
      </c>
      <c r="D371" s="4" t="s">
        <v>629</v>
      </c>
      <c r="E371" s="9">
        <v>0</v>
      </c>
      <c r="F371" s="84">
        <v>0</v>
      </c>
      <c r="G371" s="84">
        <v>0</v>
      </c>
      <c r="H371" s="84">
        <f t="shared" si="5"/>
        <v>0</v>
      </c>
    </row>
    <row r="372" spans="1:8">
      <c r="A372" s="20" t="s">
        <v>630</v>
      </c>
      <c r="B372" s="5" t="s">
        <v>13</v>
      </c>
      <c r="C372" s="5">
        <v>82400</v>
      </c>
      <c r="D372" s="4" t="s">
        <v>631</v>
      </c>
      <c r="E372" s="9">
        <v>288560</v>
      </c>
      <c r="F372" s="84">
        <v>0</v>
      </c>
      <c r="G372" s="84">
        <v>0</v>
      </c>
      <c r="H372" s="84">
        <f t="shared" si="5"/>
        <v>288560</v>
      </c>
    </row>
    <row r="373" spans="1:8">
      <c r="A373" s="20" t="s">
        <v>632</v>
      </c>
      <c r="B373" s="5" t="s">
        <v>13</v>
      </c>
      <c r="C373" s="5">
        <v>82400</v>
      </c>
      <c r="D373" s="4" t="s">
        <v>633</v>
      </c>
      <c r="E373" s="9">
        <v>0</v>
      </c>
      <c r="F373" s="84">
        <v>0</v>
      </c>
      <c r="G373" s="84">
        <v>0</v>
      </c>
      <c r="H373" s="84">
        <f t="shared" si="5"/>
        <v>0</v>
      </c>
    </row>
    <row r="374" spans="1:8">
      <c r="A374" s="20">
        <v>786930</v>
      </c>
      <c r="B374" s="5" t="s">
        <v>13</v>
      </c>
      <c r="C374" s="5"/>
      <c r="D374" s="4" t="s">
        <v>634</v>
      </c>
      <c r="E374" s="9">
        <v>0</v>
      </c>
      <c r="F374" s="84">
        <v>0</v>
      </c>
      <c r="G374" s="84">
        <v>0</v>
      </c>
      <c r="H374" s="84">
        <f t="shared" si="5"/>
        <v>0</v>
      </c>
    </row>
    <row r="375" spans="1:8">
      <c r="A375" s="20" t="s">
        <v>635</v>
      </c>
      <c r="B375" s="5" t="s">
        <v>13</v>
      </c>
      <c r="C375" s="5">
        <v>83107</v>
      </c>
      <c r="D375" s="4" t="s">
        <v>636</v>
      </c>
      <c r="E375" s="9">
        <v>0</v>
      </c>
      <c r="F375" s="84">
        <v>0</v>
      </c>
      <c r="G375" s="84">
        <v>0</v>
      </c>
      <c r="H375" s="84">
        <f t="shared" si="5"/>
        <v>0</v>
      </c>
    </row>
    <row r="376" spans="1:8">
      <c r="A376" s="20" t="s">
        <v>637</v>
      </c>
      <c r="B376" s="5" t="s">
        <v>13</v>
      </c>
      <c r="C376" s="5">
        <v>83107</v>
      </c>
      <c r="D376" s="4" t="s">
        <v>638</v>
      </c>
      <c r="E376" s="9">
        <v>0</v>
      </c>
      <c r="F376" s="84">
        <v>0</v>
      </c>
      <c r="G376" s="84">
        <v>0</v>
      </c>
      <c r="H376" s="84">
        <f t="shared" si="5"/>
        <v>0</v>
      </c>
    </row>
    <row r="377" spans="1:8">
      <c r="A377" s="20" t="s">
        <v>639</v>
      </c>
      <c r="B377" s="5" t="s">
        <v>13</v>
      </c>
      <c r="C377" s="5">
        <v>83107</v>
      </c>
      <c r="D377" s="4" t="s">
        <v>640</v>
      </c>
      <c r="E377" s="9">
        <v>0</v>
      </c>
      <c r="F377" s="84">
        <v>0</v>
      </c>
      <c r="G377" s="84">
        <v>0</v>
      </c>
      <c r="H377" s="84">
        <f t="shared" si="5"/>
        <v>0</v>
      </c>
    </row>
    <row r="378" spans="1:8">
      <c r="A378" s="20" t="s">
        <v>641</v>
      </c>
      <c r="B378" s="5" t="s">
        <v>13</v>
      </c>
      <c r="C378" s="5">
        <v>83107</v>
      </c>
      <c r="D378" s="4" t="s">
        <v>642</v>
      </c>
      <c r="E378" s="9">
        <v>0</v>
      </c>
      <c r="F378" s="84">
        <v>0</v>
      </c>
      <c r="G378" s="84">
        <v>0</v>
      </c>
      <c r="H378" s="84">
        <f t="shared" si="5"/>
        <v>0</v>
      </c>
    </row>
    <row r="379" spans="1:8">
      <c r="A379" s="20" t="s">
        <v>643</v>
      </c>
      <c r="B379" s="5" t="s">
        <v>13</v>
      </c>
      <c r="C379" s="5">
        <v>83107</v>
      </c>
      <c r="D379" s="4" t="s">
        <v>644</v>
      </c>
      <c r="E379" s="9">
        <v>1570087</v>
      </c>
      <c r="F379" s="84">
        <v>194500</v>
      </c>
      <c r="G379" s="84">
        <v>0</v>
      </c>
      <c r="H379" s="84">
        <f t="shared" si="5"/>
        <v>1764587</v>
      </c>
    </row>
    <row r="380" spans="1:8">
      <c r="A380" s="20" t="s">
        <v>645</v>
      </c>
      <c r="B380" s="5" t="s">
        <v>13</v>
      </c>
      <c r="C380" s="5">
        <v>83107</v>
      </c>
      <c r="D380" s="4" t="s">
        <v>646</v>
      </c>
      <c r="E380" s="9">
        <v>0</v>
      </c>
      <c r="F380" s="84">
        <v>0</v>
      </c>
      <c r="G380" s="84">
        <v>0</v>
      </c>
      <c r="H380" s="84">
        <f t="shared" si="5"/>
        <v>0</v>
      </c>
    </row>
    <row r="381" spans="1:8">
      <c r="A381" s="20" t="s">
        <v>647</v>
      </c>
      <c r="B381" s="5" t="s">
        <v>13</v>
      </c>
      <c r="C381" s="5">
        <v>81800</v>
      </c>
      <c r="D381" s="4" t="s">
        <v>648</v>
      </c>
      <c r="E381" s="9">
        <v>29081436</v>
      </c>
      <c r="F381" s="84">
        <v>3510407</v>
      </c>
      <c r="G381" s="84">
        <v>0</v>
      </c>
      <c r="H381" s="84">
        <f t="shared" si="5"/>
        <v>32591843</v>
      </c>
    </row>
    <row r="382" spans="1:8">
      <c r="A382" s="20" t="s">
        <v>649</v>
      </c>
      <c r="B382" s="5" t="s">
        <v>13</v>
      </c>
      <c r="C382" s="5">
        <v>81901</v>
      </c>
      <c r="D382" s="4" t="s">
        <v>650</v>
      </c>
      <c r="E382" s="9">
        <v>0</v>
      </c>
      <c r="F382" s="84">
        <v>0</v>
      </c>
      <c r="G382" s="84">
        <v>0</v>
      </c>
      <c r="H382" s="84">
        <f t="shared" si="5"/>
        <v>0</v>
      </c>
    </row>
    <row r="383" spans="1:8">
      <c r="A383" s="20" t="s">
        <v>651</v>
      </c>
      <c r="B383" s="5" t="s">
        <v>13</v>
      </c>
      <c r="C383" s="5">
        <v>81901</v>
      </c>
      <c r="D383" s="4" t="s">
        <v>652</v>
      </c>
      <c r="E383" s="9">
        <v>3417310</v>
      </c>
      <c r="F383" s="84">
        <v>405770</v>
      </c>
      <c r="G383" s="84">
        <v>0</v>
      </c>
      <c r="H383" s="84">
        <f t="shared" si="5"/>
        <v>3823080</v>
      </c>
    </row>
    <row r="384" spans="1:8">
      <c r="A384" s="20" t="s">
        <v>653</v>
      </c>
      <c r="B384" s="5" t="s">
        <v>13</v>
      </c>
      <c r="C384" s="5">
        <v>81902</v>
      </c>
      <c r="D384" s="4" t="s">
        <v>654</v>
      </c>
      <c r="E384" s="9">
        <v>0</v>
      </c>
      <c r="F384" s="84">
        <v>0</v>
      </c>
      <c r="G384" s="84">
        <v>0</v>
      </c>
      <c r="H384" s="84">
        <f t="shared" si="5"/>
        <v>0</v>
      </c>
    </row>
    <row r="385" spans="1:8">
      <c r="A385" s="20" t="s">
        <v>655</v>
      </c>
      <c r="B385" s="5" t="s">
        <v>13</v>
      </c>
      <c r="C385" s="5">
        <v>81902</v>
      </c>
      <c r="D385" s="4" t="s">
        <v>656</v>
      </c>
      <c r="E385" s="9">
        <v>9440000</v>
      </c>
      <c r="F385" s="84">
        <v>1180000</v>
      </c>
      <c r="G385" s="84">
        <v>0</v>
      </c>
      <c r="H385" s="84">
        <f t="shared" si="5"/>
        <v>10620000</v>
      </c>
    </row>
    <row r="386" spans="1:8">
      <c r="A386" s="20" t="s">
        <v>657</v>
      </c>
      <c r="B386" s="5" t="s">
        <v>13</v>
      </c>
      <c r="C386" s="5">
        <v>81902</v>
      </c>
      <c r="D386" s="4" t="s">
        <v>658</v>
      </c>
      <c r="E386" s="9">
        <v>0</v>
      </c>
      <c r="F386" s="84">
        <v>0</v>
      </c>
      <c r="G386" s="84">
        <v>0</v>
      </c>
      <c r="H386" s="84">
        <f t="shared" si="5"/>
        <v>0</v>
      </c>
    </row>
    <row r="387" spans="1:8">
      <c r="A387" s="20" t="s">
        <v>659</v>
      </c>
      <c r="B387" s="5" t="s">
        <v>13</v>
      </c>
      <c r="C387" s="5"/>
      <c r="D387" s="4" t="s">
        <v>660</v>
      </c>
      <c r="E387" s="9">
        <v>0</v>
      </c>
      <c r="F387" s="84">
        <v>0</v>
      </c>
      <c r="G387" s="84">
        <v>0</v>
      </c>
      <c r="H387" s="84">
        <f t="shared" si="5"/>
        <v>0</v>
      </c>
    </row>
    <row r="388" spans="1:8">
      <c r="A388" s="20" t="s">
        <v>661</v>
      </c>
      <c r="B388" s="5" t="s">
        <v>13</v>
      </c>
      <c r="C388" s="5"/>
      <c r="D388" s="4" t="s">
        <v>662</v>
      </c>
      <c r="E388" s="9">
        <v>0</v>
      </c>
      <c r="F388" s="84">
        <v>0</v>
      </c>
      <c r="G388" s="84">
        <v>0</v>
      </c>
      <c r="H388" s="84">
        <f t="shared" si="5"/>
        <v>0</v>
      </c>
    </row>
    <row r="389" spans="1:8">
      <c r="A389" s="20" t="s">
        <v>663</v>
      </c>
      <c r="B389" s="5" t="s">
        <v>13</v>
      </c>
      <c r="C389" s="5"/>
      <c r="D389" s="4" t="s">
        <v>664</v>
      </c>
      <c r="E389" s="9">
        <v>0</v>
      </c>
      <c r="F389" s="84">
        <v>0</v>
      </c>
      <c r="G389" s="84">
        <v>0</v>
      </c>
      <c r="H389" s="84">
        <f t="shared" si="5"/>
        <v>0</v>
      </c>
    </row>
    <row r="390" spans="1:8">
      <c r="A390" s="20" t="s">
        <v>665</v>
      </c>
      <c r="B390" s="5" t="s">
        <v>13</v>
      </c>
      <c r="C390" s="5"/>
      <c r="D390" s="4" t="s">
        <v>666</v>
      </c>
      <c r="E390" s="9">
        <v>0</v>
      </c>
      <c r="F390" s="84">
        <v>0</v>
      </c>
      <c r="G390" s="84">
        <v>0</v>
      </c>
      <c r="H390" s="84">
        <f t="shared" si="5"/>
        <v>0</v>
      </c>
    </row>
    <row r="391" spans="1:8">
      <c r="A391" s="20" t="s">
        <v>667</v>
      </c>
      <c r="B391" s="5" t="s">
        <v>13</v>
      </c>
      <c r="C391" s="5"/>
      <c r="D391" s="4" t="s">
        <v>668</v>
      </c>
      <c r="E391" s="9">
        <v>0</v>
      </c>
      <c r="F391" s="84">
        <v>0</v>
      </c>
      <c r="G391" s="84">
        <v>0</v>
      </c>
      <c r="H391" s="84">
        <f t="shared" si="5"/>
        <v>0</v>
      </c>
    </row>
    <row r="392" spans="1:8">
      <c r="A392" s="20" t="s">
        <v>669</v>
      </c>
      <c r="B392" s="5" t="s">
        <v>13</v>
      </c>
      <c r="C392" s="5"/>
      <c r="D392" s="4" t="s">
        <v>670</v>
      </c>
      <c r="E392" s="9">
        <v>0</v>
      </c>
      <c r="F392" s="84">
        <v>0</v>
      </c>
      <c r="G392" s="84">
        <v>0</v>
      </c>
      <c r="H392" s="84">
        <f t="shared" si="5"/>
        <v>0</v>
      </c>
    </row>
    <row r="393" spans="1:8">
      <c r="A393" s="20" t="s">
        <v>671</v>
      </c>
      <c r="B393" s="5" t="s">
        <v>13</v>
      </c>
      <c r="C393" s="5"/>
      <c r="D393" s="4" t="s">
        <v>672</v>
      </c>
      <c r="E393" s="9">
        <v>0</v>
      </c>
      <c r="F393" s="84">
        <v>0</v>
      </c>
      <c r="G393" s="84">
        <v>0</v>
      </c>
      <c r="H393" s="84">
        <f t="shared" si="5"/>
        <v>0</v>
      </c>
    </row>
    <row r="394" spans="1:8">
      <c r="A394" s="20" t="s">
        <v>673</v>
      </c>
      <c r="B394" s="5" t="s">
        <v>13</v>
      </c>
      <c r="C394" s="5"/>
      <c r="D394" s="4" t="s">
        <v>674</v>
      </c>
      <c r="E394" s="9">
        <v>0</v>
      </c>
      <c r="F394" s="84">
        <v>0</v>
      </c>
      <c r="G394" s="84">
        <v>0</v>
      </c>
      <c r="H394" s="84">
        <f t="shared" si="5"/>
        <v>0</v>
      </c>
    </row>
    <row r="395" spans="1:8">
      <c r="A395" s="20">
        <v>788197</v>
      </c>
      <c r="B395" s="5" t="s">
        <v>13</v>
      </c>
      <c r="C395" s="5">
        <v>85400</v>
      </c>
      <c r="D395" s="4" t="s">
        <v>675</v>
      </c>
      <c r="E395" s="9">
        <v>0</v>
      </c>
      <c r="F395" s="84">
        <v>0</v>
      </c>
      <c r="G395" s="84">
        <v>0</v>
      </c>
      <c r="H395" s="84">
        <f t="shared" si="5"/>
        <v>0</v>
      </c>
    </row>
    <row r="396" spans="1:8">
      <c r="A396" s="20" t="s">
        <v>676</v>
      </c>
      <c r="B396" s="5" t="s">
        <v>13</v>
      </c>
      <c r="C396" s="5">
        <v>85400</v>
      </c>
      <c r="D396" s="4" t="s">
        <v>677</v>
      </c>
      <c r="E396" s="9">
        <v>0</v>
      </c>
      <c r="F396" s="84">
        <v>0</v>
      </c>
      <c r="G396" s="84">
        <v>0</v>
      </c>
      <c r="H396" s="84">
        <f t="shared" si="5"/>
        <v>0</v>
      </c>
    </row>
    <row r="397" spans="1:8">
      <c r="A397" s="20" t="s">
        <v>678</v>
      </c>
      <c r="B397" s="5" t="s">
        <v>13</v>
      </c>
      <c r="C397" s="5">
        <v>85400</v>
      </c>
      <c r="D397" s="4" t="s">
        <v>679</v>
      </c>
      <c r="E397" s="9">
        <v>11596357</v>
      </c>
      <c r="F397" s="84">
        <v>559489166</v>
      </c>
      <c r="G397" s="84">
        <v>557989195</v>
      </c>
      <c r="H397" s="84">
        <f t="shared" si="5"/>
        <v>13096328</v>
      </c>
    </row>
    <row r="398" spans="1:8">
      <c r="A398" s="20" t="s">
        <v>680</v>
      </c>
      <c r="B398" s="5" t="s">
        <v>13</v>
      </c>
      <c r="C398" s="5">
        <v>85400</v>
      </c>
      <c r="D398" s="4" t="s">
        <v>681</v>
      </c>
      <c r="E398" s="9">
        <v>0</v>
      </c>
      <c r="F398" s="84">
        <v>0</v>
      </c>
      <c r="G398" s="84">
        <v>0</v>
      </c>
      <c r="H398" s="84">
        <f t="shared" ref="H398:H416" si="6">E398+F398-G398</f>
        <v>0</v>
      </c>
    </row>
    <row r="399" spans="1:8">
      <c r="A399" s="73"/>
      <c r="B399" s="74" t="s">
        <v>13</v>
      </c>
      <c r="C399" s="74">
        <v>85700</v>
      </c>
      <c r="D399" s="75" t="s">
        <v>682</v>
      </c>
      <c r="E399" s="76">
        <v>575818873</v>
      </c>
      <c r="F399" s="86">
        <v>86998315</v>
      </c>
      <c r="G399" s="86">
        <v>0</v>
      </c>
      <c r="H399" s="86">
        <f t="shared" si="6"/>
        <v>662817188</v>
      </c>
    </row>
    <row r="400" spans="1:8">
      <c r="A400" s="20">
        <v>789610</v>
      </c>
      <c r="B400" s="5" t="s">
        <v>13</v>
      </c>
      <c r="C400" s="5"/>
      <c r="D400" s="4" t="s">
        <v>683</v>
      </c>
      <c r="E400" s="9">
        <v>0</v>
      </c>
      <c r="F400" s="84">
        <v>0</v>
      </c>
      <c r="G400" s="84">
        <v>0</v>
      </c>
      <c r="H400" s="84">
        <f t="shared" si="6"/>
        <v>0</v>
      </c>
    </row>
    <row r="401" spans="1:9">
      <c r="A401" s="20">
        <v>789620</v>
      </c>
      <c r="B401" s="5" t="s">
        <v>13</v>
      </c>
      <c r="C401" s="5"/>
      <c r="D401" s="4" t="s">
        <v>684</v>
      </c>
      <c r="E401" s="9">
        <v>0</v>
      </c>
      <c r="F401" s="84">
        <v>0</v>
      </c>
      <c r="G401" s="84">
        <v>0</v>
      </c>
      <c r="H401" s="84">
        <f t="shared" si="6"/>
        <v>0</v>
      </c>
    </row>
    <row r="402" spans="1:9">
      <c r="A402" s="20">
        <v>789700</v>
      </c>
      <c r="B402" s="5" t="s">
        <v>13</v>
      </c>
      <c r="C402" s="5"/>
      <c r="D402" s="4" t="s">
        <v>685</v>
      </c>
      <c r="E402" s="9">
        <v>0</v>
      </c>
      <c r="F402" s="84">
        <v>0</v>
      </c>
      <c r="G402" s="84">
        <v>0</v>
      </c>
      <c r="H402" s="84">
        <f t="shared" si="6"/>
        <v>0</v>
      </c>
    </row>
    <row r="403" spans="1:9">
      <c r="A403" s="20" t="s">
        <v>686</v>
      </c>
      <c r="B403" s="5" t="s">
        <v>13</v>
      </c>
      <c r="C403" s="5">
        <v>90100</v>
      </c>
      <c r="D403" s="4" t="s">
        <v>687</v>
      </c>
      <c r="E403" s="9">
        <v>-705656</v>
      </c>
      <c r="F403" s="84">
        <v>0</v>
      </c>
      <c r="G403" s="84">
        <v>0</v>
      </c>
      <c r="H403" s="84">
        <f t="shared" si="6"/>
        <v>-705656</v>
      </c>
    </row>
    <row r="404" spans="1:9">
      <c r="A404" s="20" t="s">
        <v>690</v>
      </c>
      <c r="B404" s="5" t="s">
        <v>13</v>
      </c>
      <c r="C404" s="5"/>
      <c r="D404" s="4" t="s">
        <v>691</v>
      </c>
      <c r="E404" s="9">
        <v>0</v>
      </c>
      <c r="F404" s="84">
        <v>0</v>
      </c>
      <c r="G404" s="84">
        <v>0</v>
      </c>
      <c r="H404" s="84">
        <f t="shared" si="6"/>
        <v>0</v>
      </c>
    </row>
    <row r="405" spans="1:9">
      <c r="A405" s="20" t="s">
        <v>692</v>
      </c>
      <c r="B405" s="5" t="s">
        <v>13</v>
      </c>
      <c r="C405" s="5"/>
      <c r="D405" s="4" t="s">
        <v>693</v>
      </c>
      <c r="E405" s="9">
        <v>0</v>
      </c>
      <c r="F405" s="84">
        <v>0</v>
      </c>
      <c r="G405" s="84">
        <v>0</v>
      </c>
      <c r="H405" s="84">
        <f t="shared" si="6"/>
        <v>0</v>
      </c>
    </row>
    <row r="406" spans="1:9">
      <c r="A406" s="20" t="s">
        <v>694</v>
      </c>
      <c r="B406" s="5" t="s">
        <v>13</v>
      </c>
      <c r="C406" s="5">
        <v>92200</v>
      </c>
      <c r="D406" s="4" t="s">
        <v>695</v>
      </c>
      <c r="E406" s="9">
        <v>0</v>
      </c>
      <c r="F406" s="84">
        <v>0</v>
      </c>
      <c r="G406" s="84">
        <v>0</v>
      </c>
      <c r="H406" s="84">
        <f t="shared" si="6"/>
        <v>0</v>
      </c>
    </row>
    <row r="407" spans="1:9">
      <c r="A407" s="20" t="s">
        <v>696</v>
      </c>
      <c r="B407" s="5" t="s">
        <v>13</v>
      </c>
      <c r="C407" s="5">
        <v>92200</v>
      </c>
      <c r="D407" s="4" t="s">
        <v>697</v>
      </c>
      <c r="E407" s="9">
        <v>0</v>
      </c>
      <c r="F407" s="84">
        <v>0</v>
      </c>
      <c r="G407" s="84">
        <v>0</v>
      </c>
      <c r="H407" s="84">
        <f t="shared" si="6"/>
        <v>0</v>
      </c>
    </row>
    <row r="408" spans="1:9">
      <c r="A408" s="20" t="s">
        <v>698</v>
      </c>
      <c r="B408" s="5" t="s">
        <v>13</v>
      </c>
      <c r="C408" s="5">
        <v>92200</v>
      </c>
      <c r="D408" s="4" t="s">
        <v>699</v>
      </c>
      <c r="E408" s="9">
        <v>0</v>
      </c>
      <c r="F408" s="84">
        <v>0</v>
      </c>
      <c r="G408" s="84">
        <v>0</v>
      </c>
      <c r="H408" s="84">
        <f t="shared" si="6"/>
        <v>0</v>
      </c>
    </row>
    <row r="409" spans="1:9">
      <c r="A409" s="20" t="s">
        <v>700</v>
      </c>
      <c r="B409" s="5" t="s">
        <v>13</v>
      </c>
      <c r="C409" s="5">
        <v>92200</v>
      </c>
      <c r="D409" s="4" t="s">
        <v>701</v>
      </c>
      <c r="E409" s="9">
        <v>57241034</v>
      </c>
      <c r="F409" s="84">
        <v>21874442</v>
      </c>
      <c r="G409" s="84">
        <v>8058922</v>
      </c>
      <c r="H409" s="84">
        <f t="shared" si="6"/>
        <v>71056554</v>
      </c>
    </row>
    <row r="410" spans="1:9">
      <c r="A410" s="20" t="s">
        <v>702</v>
      </c>
      <c r="B410" s="5" t="s">
        <v>13</v>
      </c>
      <c r="C410" s="5">
        <v>92200</v>
      </c>
      <c r="D410" s="4" t="s">
        <v>703</v>
      </c>
      <c r="E410" s="9">
        <v>0</v>
      </c>
      <c r="F410" s="84">
        <v>0</v>
      </c>
      <c r="G410" s="84">
        <v>0</v>
      </c>
      <c r="H410" s="84">
        <f t="shared" si="6"/>
        <v>0</v>
      </c>
    </row>
    <row r="411" spans="1:9">
      <c r="A411" s="20">
        <v>835802</v>
      </c>
      <c r="B411" s="5" t="s">
        <v>13</v>
      </c>
      <c r="C411" s="5">
        <v>95200</v>
      </c>
      <c r="D411" s="4" t="s">
        <v>704</v>
      </c>
      <c r="E411" s="9">
        <v>0</v>
      </c>
      <c r="F411" s="84">
        <v>0</v>
      </c>
      <c r="G411" s="84">
        <v>0</v>
      </c>
      <c r="H411" s="84">
        <f t="shared" si="6"/>
        <v>0</v>
      </c>
    </row>
    <row r="412" spans="1:9">
      <c r="A412" s="20" t="s">
        <v>705</v>
      </c>
      <c r="B412" s="5" t="s">
        <v>13</v>
      </c>
      <c r="C412" s="5">
        <v>93500</v>
      </c>
      <c r="D412" s="4" t="s">
        <v>706</v>
      </c>
      <c r="E412" s="9">
        <v>0</v>
      </c>
      <c r="F412" s="84">
        <v>0</v>
      </c>
      <c r="G412" s="84">
        <v>0</v>
      </c>
      <c r="H412" s="84">
        <f t="shared" si="6"/>
        <v>0</v>
      </c>
    </row>
    <row r="413" spans="1:9">
      <c r="A413" s="107" t="s">
        <v>707</v>
      </c>
      <c r="B413" s="108" t="s">
        <v>13</v>
      </c>
      <c r="C413" s="108">
        <v>93500</v>
      </c>
      <c r="D413" s="109" t="s">
        <v>708</v>
      </c>
      <c r="E413" s="110">
        <v>-870285386</v>
      </c>
      <c r="F413" s="111">
        <v>30356751</v>
      </c>
      <c r="G413" s="111">
        <v>55490530</v>
      </c>
      <c r="H413" s="111">
        <f t="shared" si="6"/>
        <v>-895419165</v>
      </c>
      <c r="I413" s="112"/>
    </row>
    <row r="414" spans="1:9">
      <c r="A414" s="20">
        <v>849710</v>
      </c>
      <c r="B414" s="5" t="s">
        <v>13</v>
      </c>
      <c r="C414" s="5"/>
      <c r="D414" s="4" t="s">
        <v>709</v>
      </c>
      <c r="E414" s="9">
        <v>0</v>
      </c>
      <c r="F414" s="84">
        <v>0</v>
      </c>
      <c r="G414" s="84">
        <v>0</v>
      </c>
      <c r="H414" s="22">
        <f t="shared" si="6"/>
        <v>0</v>
      </c>
    </row>
    <row r="415" spans="1:9">
      <c r="A415" s="20" t="s">
        <v>710</v>
      </c>
      <c r="B415" s="5" t="s">
        <v>13</v>
      </c>
      <c r="C415" s="5"/>
      <c r="D415" s="4" t="s">
        <v>711</v>
      </c>
      <c r="E415" s="9">
        <v>0</v>
      </c>
      <c r="F415" s="84">
        <v>0</v>
      </c>
      <c r="G415" s="84">
        <v>0</v>
      </c>
      <c r="H415" s="22">
        <f t="shared" si="6"/>
        <v>0</v>
      </c>
    </row>
    <row r="416" spans="1:9">
      <c r="A416" s="20">
        <v>99800</v>
      </c>
      <c r="B416" s="5" t="s">
        <v>13</v>
      </c>
      <c r="C416" s="5">
        <v>99800</v>
      </c>
      <c r="D416" s="4" t="s">
        <v>714</v>
      </c>
      <c r="E416" s="56">
        <v>0</v>
      </c>
      <c r="F416" s="83">
        <v>0</v>
      </c>
      <c r="G416" s="83">
        <v>0</v>
      </c>
      <c r="H416" s="57">
        <f t="shared" si="6"/>
        <v>0</v>
      </c>
    </row>
    <row r="417" spans="1:8" ht="13.8" thickBot="1">
      <c r="A417" s="24"/>
      <c r="B417" s="24"/>
      <c r="C417" s="24"/>
      <c r="D417" s="24" t="s">
        <v>715</v>
      </c>
      <c r="E417" s="25">
        <f>SUM(E8:E416)</f>
        <v>0</v>
      </c>
      <c r="F417" s="87">
        <f>SUBTOTAL(9,F8:F416)</f>
        <v>12089428366</v>
      </c>
      <c r="G417" s="87">
        <f>SUBTOTAL(9,G8:G416)</f>
        <v>12089428366</v>
      </c>
      <c r="H417" s="25">
        <f>SUM(H8:H416)</f>
        <v>0</v>
      </c>
    </row>
    <row r="418" spans="1:8" ht="13.8" thickTop="1">
      <c r="G418" s="29">
        <f>F417-G417</f>
        <v>0</v>
      </c>
    </row>
  </sheetData>
  <autoFilter ref="A5:H418" xr:uid="{EEE98D1D-D7FD-4975-A06F-1684E306B9D8}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1B379-C284-4509-962E-1FF9C712F80C}">
  <dimension ref="A1:I419"/>
  <sheetViews>
    <sheetView view="pageBreakPreview" zoomScale="70" zoomScaleNormal="85" zoomScaleSheetLayoutView="70" workbookViewId="0">
      <pane ySplit="7" topLeftCell="A108" activePane="bottomLeft" state="frozen"/>
      <selection activeCell="D74" sqref="D74"/>
      <selection pane="bottomLeft" activeCell="D74" sqref="D74"/>
    </sheetView>
  </sheetViews>
  <sheetFormatPr defaultColWidth="8.69921875" defaultRowHeight="13.2"/>
  <cols>
    <col min="1" max="1" width="13.5" style="8" bestFit="1" customWidth="1"/>
    <col min="2" max="3" width="7.296875" style="8" customWidth="1"/>
    <col min="4" max="4" width="35.09765625" style="8" bestFit="1" customWidth="1"/>
    <col min="5" max="5" width="19.3984375" style="8" customWidth="1"/>
    <col min="6" max="6" width="21" style="29" bestFit="1" customWidth="1"/>
    <col min="7" max="7" width="21.3984375" style="29" bestFit="1" customWidth="1"/>
    <col min="8" max="8" width="18.3984375" style="8" customWidth="1"/>
    <col min="9" max="9" width="2.69921875" style="8" customWidth="1"/>
    <col min="10" max="16384" width="8.69921875" style="8"/>
  </cols>
  <sheetData>
    <row r="1" spans="1:8">
      <c r="A1" s="1" t="s">
        <v>0</v>
      </c>
      <c r="B1" s="1"/>
      <c r="C1" s="1"/>
      <c r="D1" s="5"/>
      <c r="E1" s="6"/>
      <c r="F1" s="78"/>
      <c r="G1" s="78"/>
      <c r="H1" s="7"/>
    </row>
    <row r="2" spans="1:8">
      <c r="A2" s="1" t="s">
        <v>1</v>
      </c>
      <c r="B2" s="1"/>
      <c r="C2" s="1"/>
      <c r="D2" s="5"/>
      <c r="E2" s="9"/>
      <c r="F2" s="79"/>
      <c r="G2" s="79"/>
      <c r="H2" s="7"/>
    </row>
    <row r="3" spans="1:8">
      <c r="A3" s="1" t="s">
        <v>728</v>
      </c>
      <c r="B3" s="2"/>
      <c r="C3" s="2"/>
      <c r="D3" s="5"/>
      <c r="E3" s="7"/>
      <c r="F3" s="79"/>
      <c r="G3" s="79"/>
      <c r="H3" s="7"/>
    </row>
    <row r="4" spans="1:8">
      <c r="A4" s="1"/>
      <c r="B4" s="1"/>
      <c r="C4" s="1"/>
      <c r="D4" s="5"/>
      <c r="E4" s="7"/>
      <c r="F4" s="79"/>
      <c r="G4" s="79"/>
      <c r="H4" s="7"/>
    </row>
    <row r="5" spans="1:8" s="10" customFormat="1" ht="39.6">
      <c r="A5" s="26" t="s">
        <v>2</v>
      </c>
      <c r="B5" s="26" t="s">
        <v>3</v>
      </c>
      <c r="C5" s="26" t="s">
        <v>4</v>
      </c>
      <c r="D5" s="26" t="s">
        <v>5</v>
      </c>
      <c r="E5" s="27" t="s">
        <v>729</v>
      </c>
      <c r="F5" s="80" t="s">
        <v>7</v>
      </c>
      <c r="G5" s="80" t="s">
        <v>8</v>
      </c>
      <c r="H5" s="28" t="s">
        <v>9</v>
      </c>
    </row>
    <row r="6" spans="1:8" ht="13.8" thickBot="1">
      <c r="A6" s="11" t="s">
        <v>10</v>
      </c>
      <c r="B6" s="11" t="s">
        <v>11</v>
      </c>
      <c r="C6" s="11"/>
      <c r="D6" s="11"/>
      <c r="E6" s="12"/>
      <c r="F6" s="81"/>
      <c r="G6" s="81"/>
      <c r="H6" s="13" t="s">
        <v>12</v>
      </c>
    </row>
    <row r="7" spans="1:8" ht="13.8" thickBot="1">
      <c r="A7" s="14"/>
      <c r="B7" s="14">
        <v>183100</v>
      </c>
      <c r="C7" s="14"/>
      <c r="D7" s="14"/>
      <c r="E7" s="14"/>
      <c r="F7" s="82"/>
      <c r="G7" s="82"/>
      <c r="H7" s="15"/>
    </row>
    <row r="8" spans="1:8">
      <c r="A8" s="20">
        <v>103110</v>
      </c>
      <c r="B8" s="5" t="s">
        <v>13</v>
      </c>
      <c r="C8" s="5">
        <v>10300</v>
      </c>
      <c r="D8" s="4" t="s">
        <v>14</v>
      </c>
      <c r="E8" s="9">
        <v>2230495029</v>
      </c>
      <c r="F8" s="83">
        <v>3241149854</v>
      </c>
      <c r="G8" s="83">
        <v>3573036690</v>
      </c>
      <c r="H8" s="22">
        <f t="shared" ref="H8:H73" si="0">E8+F8-G8</f>
        <v>1898608193</v>
      </c>
    </row>
    <row r="9" spans="1:8">
      <c r="A9" s="20">
        <v>103120</v>
      </c>
      <c r="B9" s="5" t="s">
        <v>13</v>
      </c>
      <c r="C9" s="5">
        <v>10301</v>
      </c>
      <c r="D9" s="4" t="s">
        <v>15</v>
      </c>
      <c r="E9" s="9">
        <v>4401391</v>
      </c>
      <c r="F9" s="83">
        <v>3475946</v>
      </c>
      <c r="G9" s="83">
        <v>7873000</v>
      </c>
      <c r="H9" s="22">
        <f t="shared" si="0"/>
        <v>4337</v>
      </c>
    </row>
    <row r="10" spans="1:8">
      <c r="A10" s="20">
        <v>10400</v>
      </c>
      <c r="B10" s="5" t="s">
        <v>13</v>
      </c>
      <c r="C10" s="5">
        <v>10400</v>
      </c>
      <c r="D10" s="4" t="s">
        <v>16</v>
      </c>
      <c r="E10" s="9">
        <v>175504</v>
      </c>
      <c r="F10" s="83">
        <v>1661</v>
      </c>
      <c r="G10" s="83">
        <v>0</v>
      </c>
      <c r="H10" s="22">
        <f t="shared" si="0"/>
        <v>177165</v>
      </c>
    </row>
    <row r="11" spans="1:8">
      <c r="A11" s="20">
        <v>106210</v>
      </c>
      <c r="B11" s="5" t="s">
        <v>13</v>
      </c>
      <c r="C11" s="5">
        <v>10100</v>
      </c>
      <c r="D11" s="4" t="s">
        <v>17</v>
      </c>
      <c r="E11" s="9">
        <v>879941</v>
      </c>
      <c r="F11" s="84">
        <v>170</v>
      </c>
      <c r="G11" s="84">
        <v>117040</v>
      </c>
      <c r="H11" s="22">
        <f t="shared" si="0"/>
        <v>763071</v>
      </c>
    </row>
    <row r="12" spans="1:8">
      <c r="A12" s="20">
        <v>109200</v>
      </c>
      <c r="B12" s="5" t="s">
        <v>13</v>
      </c>
      <c r="C12" s="5"/>
      <c r="D12" s="4" t="s">
        <v>18</v>
      </c>
      <c r="E12" s="9">
        <v>0</v>
      </c>
      <c r="F12" s="84">
        <v>0</v>
      </c>
      <c r="G12" s="84">
        <v>0</v>
      </c>
      <c r="H12" s="22">
        <f t="shared" si="0"/>
        <v>0</v>
      </c>
    </row>
    <row r="13" spans="1:8">
      <c r="A13" s="20">
        <v>122800</v>
      </c>
      <c r="B13" s="5" t="s">
        <v>13</v>
      </c>
      <c r="C13" s="5">
        <v>12200</v>
      </c>
      <c r="D13" s="4" t="s">
        <v>19</v>
      </c>
      <c r="E13" s="9">
        <v>-23956719</v>
      </c>
      <c r="F13" s="83">
        <v>194648051</v>
      </c>
      <c r="G13" s="83">
        <v>207899029</v>
      </c>
      <c r="H13" s="22">
        <f t="shared" si="0"/>
        <v>-37207697</v>
      </c>
    </row>
    <row r="14" spans="1:8">
      <c r="A14" s="20">
        <v>1231001</v>
      </c>
      <c r="B14" s="5" t="s">
        <v>13</v>
      </c>
      <c r="C14" s="5">
        <v>10800</v>
      </c>
      <c r="D14" s="4" t="s">
        <v>20</v>
      </c>
      <c r="E14" s="9">
        <v>0</v>
      </c>
      <c r="F14" s="84">
        <v>0</v>
      </c>
      <c r="G14" s="84">
        <v>0</v>
      </c>
      <c r="H14" s="22">
        <f t="shared" si="0"/>
        <v>0</v>
      </c>
    </row>
    <row r="15" spans="1:8">
      <c r="A15" s="20">
        <v>123004</v>
      </c>
      <c r="B15" s="5" t="s">
        <v>13</v>
      </c>
      <c r="C15" s="5">
        <v>10800</v>
      </c>
      <c r="D15" s="4" t="s">
        <v>21</v>
      </c>
      <c r="E15" s="9">
        <v>0</v>
      </c>
      <c r="F15" s="84">
        <v>0</v>
      </c>
      <c r="G15" s="84">
        <v>0</v>
      </c>
      <c r="H15" s="22">
        <f t="shared" si="0"/>
        <v>0</v>
      </c>
    </row>
    <row r="16" spans="1:8">
      <c r="A16" s="20">
        <v>123106</v>
      </c>
      <c r="B16" s="5" t="s">
        <v>13</v>
      </c>
      <c r="C16" s="5">
        <v>10800</v>
      </c>
      <c r="D16" s="4" t="s">
        <v>22</v>
      </c>
      <c r="E16" s="9">
        <v>0</v>
      </c>
      <c r="F16" s="84">
        <v>0</v>
      </c>
      <c r="G16" s="84">
        <v>0</v>
      </c>
      <c r="H16" s="22">
        <f t="shared" si="0"/>
        <v>0</v>
      </c>
    </row>
    <row r="17" spans="1:9">
      <c r="A17" s="20">
        <v>1231103</v>
      </c>
      <c r="B17" s="5" t="s">
        <v>13</v>
      </c>
      <c r="C17" s="5">
        <v>10803</v>
      </c>
      <c r="D17" s="4" t="s">
        <v>23</v>
      </c>
      <c r="E17" s="9">
        <v>2064209</v>
      </c>
      <c r="F17" s="84">
        <v>17178</v>
      </c>
      <c r="G17" s="84">
        <v>1</v>
      </c>
      <c r="H17" s="22">
        <f t="shared" si="0"/>
        <v>2081386</v>
      </c>
    </row>
    <row r="18" spans="1:9">
      <c r="A18" s="20">
        <v>123133</v>
      </c>
      <c r="B18" s="5" t="s">
        <v>13</v>
      </c>
      <c r="C18" s="5">
        <v>10800</v>
      </c>
      <c r="D18" s="4" t="s">
        <v>24</v>
      </c>
      <c r="E18" s="9">
        <v>0</v>
      </c>
      <c r="F18" s="84">
        <v>0</v>
      </c>
      <c r="G18" s="84">
        <v>0</v>
      </c>
      <c r="H18" s="22">
        <f t="shared" si="0"/>
        <v>0</v>
      </c>
    </row>
    <row r="19" spans="1:9">
      <c r="A19" s="20">
        <v>123183</v>
      </c>
      <c r="B19" s="5" t="s">
        <v>13</v>
      </c>
      <c r="C19" s="5">
        <v>10805</v>
      </c>
      <c r="D19" s="4" t="s">
        <v>25</v>
      </c>
      <c r="E19" s="9">
        <v>77862525</v>
      </c>
      <c r="F19" s="84">
        <v>1015085</v>
      </c>
      <c r="G19" s="84">
        <v>3592343</v>
      </c>
      <c r="H19" s="22">
        <f t="shared" si="0"/>
        <v>75285267</v>
      </c>
    </row>
    <row r="20" spans="1:9">
      <c r="A20" s="20">
        <v>123191</v>
      </c>
      <c r="B20" s="5" t="s">
        <v>13</v>
      </c>
      <c r="C20" s="5">
        <v>10800</v>
      </c>
      <c r="D20" s="4" t="s">
        <v>26</v>
      </c>
      <c r="E20" s="9">
        <v>0</v>
      </c>
      <c r="F20" s="84">
        <v>0</v>
      </c>
      <c r="G20" s="84">
        <v>0</v>
      </c>
      <c r="H20" s="22">
        <f t="shared" si="0"/>
        <v>0</v>
      </c>
    </row>
    <row r="21" spans="1:9">
      <c r="A21" s="20">
        <v>123195</v>
      </c>
      <c r="B21" s="5" t="s">
        <v>13</v>
      </c>
      <c r="C21" s="5">
        <v>10800</v>
      </c>
      <c r="D21" s="4" t="s">
        <v>27</v>
      </c>
      <c r="E21" s="9">
        <v>0</v>
      </c>
      <c r="F21" s="84">
        <v>0</v>
      </c>
      <c r="G21" s="84">
        <v>0</v>
      </c>
      <c r="H21" s="22">
        <f t="shared" si="0"/>
        <v>0</v>
      </c>
    </row>
    <row r="22" spans="1:9">
      <c r="A22" s="20">
        <v>123196</v>
      </c>
      <c r="B22" s="5" t="s">
        <v>13</v>
      </c>
      <c r="C22" s="5">
        <v>10808</v>
      </c>
      <c r="D22" s="4" t="s">
        <v>28</v>
      </c>
      <c r="E22" s="9">
        <v>5996697</v>
      </c>
      <c r="F22" s="84">
        <v>65372</v>
      </c>
      <c r="G22" s="84">
        <v>0</v>
      </c>
      <c r="H22" s="84">
        <f t="shared" si="0"/>
        <v>6062069</v>
      </c>
    </row>
    <row r="23" spans="1:9">
      <c r="A23" s="20">
        <v>123307</v>
      </c>
      <c r="B23" s="5" t="s">
        <v>13</v>
      </c>
      <c r="C23" s="5">
        <v>10800</v>
      </c>
      <c r="D23" s="4" t="s">
        <v>29</v>
      </c>
      <c r="E23" s="9">
        <v>0</v>
      </c>
      <c r="F23" s="84">
        <v>0</v>
      </c>
      <c r="G23" s="84">
        <v>0</v>
      </c>
      <c r="H23" s="84">
        <f t="shared" si="0"/>
        <v>0</v>
      </c>
    </row>
    <row r="24" spans="1:9">
      <c r="A24" s="20">
        <v>123900</v>
      </c>
      <c r="B24" s="5" t="s">
        <v>13</v>
      </c>
      <c r="C24" s="5">
        <v>10810</v>
      </c>
      <c r="D24" s="4" t="s">
        <v>30</v>
      </c>
      <c r="E24" s="9">
        <v>-21453700</v>
      </c>
      <c r="F24" s="84">
        <v>69542000</v>
      </c>
      <c r="G24" s="84">
        <v>17385500</v>
      </c>
      <c r="H24" s="84">
        <f t="shared" si="0"/>
        <v>30702800</v>
      </c>
    </row>
    <row r="25" spans="1:9">
      <c r="A25" s="20">
        <v>123901</v>
      </c>
      <c r="B25" s="5" t="s">
        <v>13</v>
      </c>
      <c r="C25" s="5">
        <v>10800</v>
      </c>
      <c r="D25" s="4" t="s">
        <v>31</v>
      </c>
      <c r="E25" s="9">
        <v>0</v>
      </c>
      <c r="F25" s="84">
        <v>0</v>
      </c>
      <c r="G25" s="84">
        <v>0</v>
      </c>
      <c r="H25" s="84">
        <f t="shared" si="0"/>
        <v>0</v>
      </c>
    </row>
    <row r="26" spans="1:9">
      <c r="A26" s="107">
        <v>123910</v>
      </c>
      <c r="B26" s="108" t="s">
        <v>13</v>
      </c>
      <c r="C26" s="108">
        <v>10812</v>
      </c>
      <c r="D26" s="109" t="s">
        <v>32</v>
      </c>
      <c r="E26" s="110">
        <v>3826670390</v>
      </c>
      <c r="F26" s="111">
        <v>1672000104</v>
      </c>
      <c r="G26" s="111">
        <v>1760693446</v>
      </c>
      <c r="H26" s="111">
        <f t="shared" si="0"/>
        <v>3737977048</v>
      </c>
      <c r="I26" s="112"/>
    </row>
    <row r="27" spans="1:9">
      <c r="A27" s="20">
        <v>123920</v>
      </c>
      <c r="B27" s="5" t="s">
        <v>13</v>
      </c>
      <c r="C27" s="5">
        <v>10800</v>
      </c>
      <c r="D27" s="4" t="s">
        <v>33</v>
      </c>
      <c r="E27" s="9">
        <v>0</v>
      </c>
      <c r="F27" s="84">
        <v>0</v>
      </c>
      <c r="G27" s="84">
        <v>0</v>
      </c>
      <c r="H27" s="84">
        <f t="shared" si="0"/>
        <v>0</v>
      </c>
    </row>
    <row r="28" spans="1:9">
      <c r="A28" s="20">
        <v>123937</v>
      </c>
      <c r="B28" s="5" t="s">
        <v>13</v>
      </c>
      <c r="C28" s="5">
        <v>10800</v>
      </c>
      <c r="D28" s="4" t="s">
        <v>34</v>
      </c>
      <c r="E28" s="9">
        <v>0</v>
      </c>
      <c r="F28" s="84">
        <v>0</v>
      </c>
      <c r="G28" s="84">
        <v>0</v>
      </c>
      <c r="H28" s="84">
        <f t="shared" si="0"/>
        <v>0</v>
      </c>
    </row>
    <row r="29" spans="1:9">
      <c r="A29" s="20">
        <v>123940</v>
      </c>
      <c r="B29" s="5" t="s">
        <v>13</v>
      </c>
      <c r="C29" s="5">
        <v>11000</v>
      </c>
      <c r="D29" s="4" t="s">
        <v>35</v>
      </c>
      <c r="E29" s="9">
        <v>92017891</v>
      </c>
      <c r="F29" s="84">
        <v>1247248055</v>
      </c>
      <c r="G29" s="84">
        <v>471870736</v>
      </c>
      <c r="H29" s="84">
        <f t="shared" si="0"/>
        <v>867395210</v>
      </c>
    </row>
    <row r="30" spans="1:9">
      <c r="A30" s="20">
        <v>150110</v>
      </c>
      <c r="B30" s="5" t="s">
        <v>13</v>
      </c>
      <c r="C30" s="5">
        <v>13300</v>
      </c>
      <c r="D30" s="4" t="s">
        <v>36</v>
      </c>
      <c r="E30" s="9">
        <v>14716185</v>
      </c>
      <c r="F30" s="84">
        <v>0</v>
      </c>
      <c r="G30" s="84">
        <v>2418183</v>
      </c>
      <c r="H30" s="84">
        <f t="shared" si="0"/>
        <v>12298002</v>
      </c>
    </row>
    <row r="31" spans="1:9">
      <c r="A31" s="20">
        <v>150210</v>
      </c>
      <c r="B31" s="5" t="s">
        <v>13</v>
      </c>
      <c r="C31" s="5">
        <v>13300</v>
      </c>
      <c r="D31" s="4" t="s">
        <v>37</v>
      </c>
      <c r="E31" s="9">
        <v>0</v>
      </c>
      <c r="F31" s="84">
        <v>0</v>
      </c>
      <c r="G31" s="84">
        <v>0</v>
      </c>
      <c r="H31" s="84">
        <f t="shared" si="0"/>
        <v>0</v>
      </c>
    </row>
    <row r="32" spans="1:9">
      <c r="A32" s="20">
        <v>150270</v>
      </c>
      <c r="B32" s="5" t="s">
        <v>13</v>
      </c>
      <c r="C32" s="5">
        <v>13300</v>
      </c>
      <c r="D32" s="4" t="s">
        <v>38</v>
      </c>
      <c r="E32" s="9">
        <v>0</v>
      </c>
      <c r="F32" s="84">
        <v>0</v>
      </c>
      <c r="G32" s="84">
        <v>0</v>
      </c>
      <c r="H32" s="84">
        <f t="shared" si="0"/>
        <v>0</v>
      </c>
    </row>
    <row r="33" spans="1:9">
      <c r="A33" s="20">
        <v>150990</v>
      </c>
      <c r="B33" s="5" t="s">
        <v>13</v>
      </c>
      <c r="C33" s="5">
        <v>13303</v>
      </c>
      <c r="D33" s="4" t="s">
        <v>39</v>
      </c>
      <c r="E33" s="9">
        <v>46534688</v>
      </c>
      <c r="F33" s="84">
        <v>0</v>
      </c>
      <c r="G33" s="84">
        <v>0</v>
      </c>
      <c r="H33" s="84">
        <f t="shared" si="0"/>
        <v>46534688</v>
      </c>
    </row>
    <row r="34" spans="1:9">
      <c r="A34" s="20"/>
      <c r="B34" s="5" t="s">
        <v>13</v>
      </c>
      <c r="C34" s="5"/>
      <c r="D34" s="4" t="s">
        <v>40</v>
      </c>
      <c r="E34" s="9">
        <v>0</v>
      </c>
      <c r="F34" s="84">
        <v>0</v>
      </c>
      <c r="G34" s="84">
        <v>0</v>
      </c>
      <c r="H34" s="84">
        <f t="shared" si="0"/>
        <v>0</v>
      </c>
    </row>
    <row r="35" spans="1:9">
      <c r="A35" s="20">
        <v>152610</v>
      </c>
      <c r="B35" s="5" t="s">
        <v>13</v>
      </c>
      <c r="C35" s="5">
        <v>13600</v>
      </c>
      <c r="D35" s="4" t="s">
        <v>41</v>
      </c>
      <c r="E35" s="9">
        <v>43580</v>
      </c>
      <c r="F35" s="84">
        <v>106870</v>
      </c>
      <c r="G35" s="84">
        <v>0</v>
      </c>
      <c r="H35" s="84">
        <f t="shared" si="0"/>
        <v>150450</v>
      </c>
    </row>
    <row r="36" spans="1:9">
      <c r="A36" s="73"/>
      <c r="B36" s="74" t="s">
        <v>13</v>
      </c>
      <c r="C36" s="74">
        <v>19801</v>
      </c>
      <c r="D36" s="75" t="s">
        <v>42</v>
      </c>
      <c r="E36" s="76">
        <v>0</v>
      </c>
      <c r="F36" s="86">
        <v>0</v>
      </c>
      <c r="G36" s="86">
        <v>0</v>
      </c>
      <c r="H36" s="86">
        <f t="shared" si="0"/>
        <v>0</v>
      </c>
      <c r="I36" s="88" t="s">
        <v>43</v>
      </c>
    </row>
    <row r="37" spans="1:9">
      <c r="A37" s="20">
        <v>157110</v>
      </c>
      <c r="B37" s="5" t="s">
        <v>13</v>
      </c>
      <c r="C37" s="5"/>
      <c r="D37" s="4" t="s">
        <v>44</v>
      </c>
      <c r="E37" s="9">
        <v>0</v>
      </c>
      <c r="F37" s="84">
        <v>0</v>
      </c>
      <c r="G37" s="84">
        <v>0</v>
      </c>
      <c r="H37" s="84">
        <f t="shared" si="0"/>
        <v>0</v>
      </c>
    </row>
    <row r="38" spans="1:9">
      <c r="A38" s="20">
        <v>157810</v>
      </c>
      <c r="B38" s="5" t="s">
        <v>13</v>
      </c>
      <c r="C38" s="5"/>
      <c r="D38" s="4" t="s">
        <v>45</v>
      </c>
      <c r="E38" s="9">
        <v>0</v>
      </c>
      <c r="F38" s="84">
        <v>0</v>
      </c>
      <c r="G38" s="84">
        <v>0</v>
      </c>
      <c r="H38" s="84">
        <f t="shared" si="0"/>
        <v>0</v>
      </c>
    </row>
    <row r="39" spans="1:9">
      <c r="A39" s="20">
        <v>157910</v>
      </c>
      <c r="B39" s="5" t="s">
        <v>13</v>
      </c>
      <c r="C39" s="5">
        <v>14300</v>
      </c>
      <c r="D39" s="4" t="s">
        <v>46</v>
      </c>
      <c r="E39" s="9">
        <v>0</v>
      </c>
      <c r="F39" s="84">
        <v>0</v>
      </c>
      <c r="G39" s="84">
        <v>0</v>
      </c>
      <c r="H39" s="84">
        <f t="shared" si="0"/>
        <v>0</v>
      </c>
    </row>
    <row r="40" spans="1:9">
      <c r="A40" s="20">
        <v>173100</v>
      </c>
      <c r="B40" s="5" t="s">
        <v>13</v>
      </c>
      <c r="C40" s="5"/>
      <c r="D40" s="4" t="s">
        <v>47</v>
      </c>
      <c r="E40" s="9">
        <v>0</v>
      </c>
      <c r="F40" s="84">
        <v>0</v>
      </c>
      <c r="G40" s="84">
        <v>0</v>
      </c>
      <c r="H40" s="84">
        <f t="shared" si="0"/>
        <v>0</v>
      </c>
    </row>
    <row r="41" spans="1:9">
      <c r="A41" s="20">
        <v>174100</v>
      </c>
      <c r="B41" s="5" t="s">
        <v>13</v>
      </c>
      <c r="C41" s="5">
        <v>21900</v>
      </c>
      <c r="D41" s="4" t="s">
        <v>48</v>
      </c>
      <c r="E41" s="9">
        <v>272817297</v>
      </c>
      <c r="F41" s="84">
        <v>0</v>
      </c>
      <c r="G41" s="84">
        <v>0</v>
      </c>
      <c r="H41" s="84">
        <f t="shared" si="0"/>
        <v>272817297</v>
      </c>
    </row>
    <row r="42" spans="1:9">
      <c r="A42" s="20">
        <v>177110</v>
      </c>
      <c r="B42" s="5" t="s">
        <v>13</v>
      </c>
      <c r="C42" s="5">
        <v>22100</v>
      </c>
      <c r="D42" s="4" t="s">
        <v>49</v>
      </c>
      <c r="E42" s="9">
        <v>0</v>
      </c>
      <c r="F42" s="84">
        <v>0</v>
      </c>
      <c r="G42" s="84">
        <v>0</v>
      </c>
      <c r="H42" s="84">
        <f t="shared" si="0"/>
        <v>0</v>
      </c>
    </row>
    <row r="43" spans="1:9">
      <c r="A43" s="20">
        <v>177120</v>
      </c>
      <c r="B43" s="5" t="s">
        <v>13</v>
      </c>
      <c r="C43" s="5">
        <v>22300</v>
      </c>
      <c r="D43" s="4" t="s">
        <v>50</v>
      </c>
      <c r="E43" s="9">
        <v>245934526</v>
      </c>
      <c r="F43" s="84">
        <v>0</v>
      </c>
      <c r="G43" s="84">
        <v>0</v>
      </c>
      <c r="H43" s="84">
        <f t="shared" si="0"/>
        <v>245934526</v>
      </c>
    </row>
    <row r="44" spans="1:9">
      <c r="A44" s="20">
        <v>177130</v>
      </c>
      <c r="B44" s="5" t="s">
        <v>13</v>
      </c>
      <c r="C44" s="5">
        <v>22500</v>
      </c>
      <c r="D44" s="4" t="s">
        <v>51</v>
      </c>
      <c r="E44" s="9">
        <v>50429170</v>
      </c>
      <c r="F44" s="84">
        <v>0</v>
      </c>
      <c r="G44" s="84">
        <v>0</v>
      </c>
      <c r="H44" s="84">
        <f t="shared" si="0"/>
        <v>50429170</v>
      </c>
    </row>
    <row r="45" spans="1:9">
      <c r="A45" s="20">
        <v>184110</v>
      </c>
      <c r="B45" s="5" t="s">
        <v>13</v>
      </c>
      <c r="C45" s="5">
        <v>22000</v>
      </c>
      <c r="D45" s="4" t="s">
        <v>52</v>
      </c>
      <c r="E45" s="9">
        <v>-268829597</v>
      </c>
      <c r="F45" s="84">
        <v>0</v>
      </c>
      <c r="G45" s="84">
        <v>74700</v>
      </c>
      <c r="H45" s="84">
        <f t="shared" si="0"/>
        <v>-268904297</v>
      </c>
    </row>
    <row r="46" spans="1:9">
      <c r="A46" s="20">
        <v>187110</v>
      </c>
      <c r="B46" s="5" t="s">
        <v>13</v>
      </c>
      <c r="C46" s="5">
        <v>22200</v>
      </c>
      <c r="D46" s="4" t="s">
        <v>53</v>
      </c>
      <c r="E46" s="9">
        <v>0</v>
      </c>
      <c r="F46" s="84">
        <v>0</v>
      </c>
      <c r="G46" s="84">
        <v>0</v>
      </c>
      <c r="H46" s="84">
        <f t="shared" si="0"/>
        <v>0</v>
      </c>
    </row>
    <row r="47" spans="1:9">
      <c r="A47" s="20">
        <v>187120</v>
      </c>
      <c r="B47" s="5" t="s">
        <v>13</v>
      </c>
      <c r="C47" s="5">
        <v>22400</v>
      </c>
      <c r="D47" s="4" t="s">
        <v>54</v>
      </c>
      <c r="E47" s="9">
        <v>-145350063</v>
      </c>
      <c r="F47" s="84">
        <v>0</v>
      </c>
      <c r="G47" s="84">
        <v>3186707</v>
      </c>
      <c r="H47" s="84">
        <f t="shared" si="0"/>
        <v>-148536770</v>
      </c>
    </row>
    <row r="48" spans="1:9">
      <c r="A48" s="20">
        <v>187130</v>
      </c>
      <c r="B48" s="5" t="s">
        <v>13</v>
      </c>
      <c r="C48" s="5">
        <v>22600</v>
      </c>
      <c r="D48" s="4" t="s">
        <v>55</v>
      </c>
      <c r="E48" s="9">
        <v>-48363170</v>
      </c>
      <c r="F48" s="84">
        <v>0</v>
      </c>
      <c r="G48" s="84">
        <v>249000</v>
      </c>
      <c r="H48" s="84">
        <f t="shared" si="0"/>
        <v>-48612170</v>
      </c>
    </row>
    <row r="49" spans="1:8">
      <c r="A49" s="20">
        <v>187200</v>
      </c>
      <c r="B49" s="5" t="s">
        <v>13</v>
      </c>
      <c r="C49" s="5">
        <v>10900</v>
      </c>
      <c r="D49" s="4" t="s">
        <v>56</v>
      </c>
      <c r="E49" s="9">
        <v>-6544253</v>
      </c>
      <c r="F49" s="84">
        <v>0</v>
      </c>
      <c r="G49" s="84">
        <v>0</v>
      </c>
      <c r="H49" s="106">
        <f t="shared" si="0"/>
        <v>-6544253</v>
      </c>
    </row>
    <row r="50" spans="1:8">
      <c r="A50" s="20">
        <v>410110</v>
      </c>
      <c r="B50" s="5" t="s">
        <v>13</v>
      </c>
      <c r="C50" s="5"/>
      <c r="D50" s="4"/>
      <c r="E50" s="9">
        <v>0</v>
      </c>
      <c r="F50" s="84">
        <v>0</v>
      </c>
      <c r="G50" s="84">
        <v>0</v>
      </c>
      <c r="H50" s="84">
        <f t="shared" si="0"/>
        <v>0</v>
      </c>
    </row>
    <row r="51" spans="1:8">
      <c r="A51" s="20">
        <v>410520</v>
      </c>
      <c r="B51" s="5" t="s">
        <v>13</v>
      </c>
      <c r="C51" s="5"/>
      <c r="D51" s="4" t="s">
        <v>57</v>
      </c>
      <c r="E51" s="9">
        <v>0</v>
      </c>
      <c r="F51" s="84">
        <v>0</v>
      </c>
      <c r="G51" s="84">
        <v>0</v>
      </c>
      <c r="H51" s="84">
        <f t="shared" si="0"/>
        <v>0</v>
      </c>
    </row>
    <row r="52" spans="1:8">
      <c r="A52" s="20">
        <v>418000</v>
      </c>
      <c r="B52" s="5" t="s">
        <v>13</v>
      </c>
      <c r="C52" s="5">
        <v>25100</v>
      </c>
      <c r="D52" s="4" t="s">
        <v>58</v>
      </c>
      <c r="E52" s="56">
        <v>-1631202674</v>
      </c>
      <c r="F52" s="84">
        <v>0</v>
      </c>
      <c r="G52" s="84">
        <v>0</v>
      </c>
      <c r="H52" s="84">
        <f t="shared" si="0"/>
        <v>-1631202674</v>
      </c>
    </row>
    <row r="53" spans="1:8">
      <c r="A53" s="20">
        <v>418100</v>
      </c>
      <c r="B53" s="5" t="s">
        <v>13</v>
      </c>
      <c r="C53" s="5">
        <v>25101</v>
      </c>
      <c r="D53" s="4" t="s">
        <v>59</v>
      </c>
      <c r="E53" s="56">
        <v>-4531951251</v>
      </c>
      <c r="F53" s="84">
        <v>3456823113</v>
      </c>
      <c r="G53" s="84">
        <v>2475248307</v>
      </c>
      <c r="H53" s="84">
        <f t="shared" si="0"/>
        <v>-3550376445</v>
      </c>
    </row>
    <row r="54" spans="1:8">
      <c r="A54" s="20">
        <v>418160</v>
      </c>
      <c r="B54" s="5" t="s">
        <v>13</v>
      </c>
      <c r="C54" s="5"/>
      <c r="D54" s="4" t="s">
        <v>60</v>
      </c>
      <c r="E54" s="9">
        <v>0</v>
      </c>
      <c r="F54" s="84">
        <v>0</v>
      </c>
      <c r="G54" s="84">
        <v>0</v>
      </c>
      <c r="H54" s="84">
        <f t="shared" si="0"/>
        <v>0</v>
      </c>
    </row>
    <row r="55" spans="1:8">
      <c r="A55" s="20">
        <v>418260</v>
      </c>
      <c r="B55" s="5" t="s">
        <v>13</v>
      </c>
      <c r="C55" s="5">
        <v>25300</v>
      </c>
      <c r="D55" s="4" t="s">
        <v>61</v>
      </c>
      <c r="E55" s="9">
        <v>0</v>
      </c>
      <c r="F55" s="84">
        <v>0</v>
      </c>
      <c r="G55" s="84">
        <v>0</v>
      </c>
      <c r="H55" s="84">
        <f t="shared" si="0"/>
        <v>0</v>
      </c>
    </row>
    <row r="56" spans="1:8">
      <c r="A56" s="20">
        <v>418310</v>
      </c>
      <c r="B56" s="5" t="s">
        <v>13</v>
      </c>
      <c r="C56" s="5">
        <v>25301</v>
      </c>
      <c r="D56" s="4" t="s">
        <v>62</v>
      </c>
      <c r="E56" s="9">
        <v>-2300270</v>
      </c>
      <c r="F56" s="84">
        <v>-2772613</v>
      </c>
      <c r="G56" s="84">
        <v>-1800000</v>
      </c>
      <c r="H56" s="84">
        <f t="shared" si="0"/>
        <v>-3272883</v>
      </c>
    </row>
    <row r="57" spans="1:8">
      <c r="A57" s="20">
        <v>418910</v>
      </c>
      <c r="B57" s="5" t="s">
        <v>13</v>
      </c>
      <c r="C57" s="5"/>
      <c r="D57" s="4" t="s">
        <v>63</v>
      </c>
      <c r="E57" s="9">
        <v>0</v>
      </c>
      <c r="F57" s="84">
        <v>0</v>
      </c>
      <c r="G57" s="84">
        <v>0</v>
      </c>
      <c r="H57" s="84">
        <f t="shared" si="0"/>
        <v>0</v>
      </c>
    </row>
    <row r="58" spans="1:8">
      <c r="A58" s="20">
        <v>422120</v>
      </c>
      <c r="B58" s="5" t="s">
        <v>13</v>
      </c>
      <c r="C58" s="5">
        <v>26200</v>
      </c>
      <c r="D58" s="4" t="s">
        <v>64</v>
      </c>
      <c r="E58" s="9">
        <v>0</v>
      </c>
      <c r="F58" s="84">
        <v>0</v>
      </c>
      <c r="G58" s="84">
        <v>0</v>
      </c>
      <c r="H58" s="84">
        <f t="shared" si="0"/>
        <v>0</v>
      </c>
    </row>
    <row r="59" spans="1:8">
      <c r="A59" s="20">
        <v>423000</v>
      </c>
      <c r="B59" s="5" t="s">
        <v>13</v>
      </c>
      <c r="C59" s="5">
        <v>26201</v>
      </c>
      <c r="D59" s="4" t="s">
        <v>65</v>
      </c>
      <c r="E59" s="9">
        <v>-123190915</v>
      </c>
      <c r="F59" s="84">
        <v>0</v>
      </c>
      <c r="G59" s="84">
        <v>2922168</v>
      </c>
      <c r="H59" s="84">
        <f t="shared" si="0"/>
        <v>-126113083</v>
      </c>
    </row>
    <row r="60" spans="1:8">
      <c r="A60" s="20">
        <v>428000</v>
      </c>
      <c r="B60" s="5" t="s">
        <v>13</v>
      </c>
      <c r="C60" s="5">
        <v>26200</v>
      </c>
      <c r="D60" s="4" t="s">
        <v>66</v>
      </c>
      <c r="E60" s="9">
        <v>0</v>
      </c>
      <c r="F60" s="84">
        <v>0</v>
      </c>
      <c r="G60" s="84">
        <v>0</v>
      </c>
      <c r="H60" s="84">
        <f t="shared" si="0"/>
        <v>0</v>
      </c>
    </row>
    <row r="61" spans="1:8">
      <c r="A61" s="73"/>
      <c r="B61" s="74" t="s">
        <v>13</v>
      </c>
      <c r="C61" s="74">
        <v>26205</v>
      </c>
      <c r="D61" s="75" t="s">
        <v>67</v>
      </c>
      <c r="E61" s="76">
        <v>500000000</v>
      </c>
      <c r="F61" s="86">
        <v>0</v>
      </c>
      <c r="G61" s="86">
        <v>0</v>
      </c>
      <c r="H61" s="86">
        <f t="shared" si="0"/>
        <v>500000000</v>
      </c>
    </row>
    <row r="62" spans="1:8">
      <c r="A62" s="20">
        <v>428810</v>
      </c>
      <c r="B62" s="5" t="s">
        <v>13</v>
      </c>
      <c r="C62" s="5">
        <v>27500</v>
      </c>
      <c r="D62" s="4" t="s">
        <v>68</v>
      </c>
      <c r="E62" s="9">
        <v>-14222760</v>
      </c>
      <c r="F62" s="84">
        <v>15464650</v>
      </c>
      <c r="G62" s="84">
        <v>2943360</v>
      </c>
      <c r="H62" s="84">
        <f t="shared" si="0"/>
        <v>-1701470</v>
      </c>
    </row>
    <row r="63" spans="1:8">
      <c r="A63" s="20">
        <v>428820</v>
      </c>
      <c r="B63" s="5" t="s">
        <v>13</v>
      </c>
      <c r="C63" s="5">
        <v>27600</v>
      </c>
      <c r="D63" s="4" t="s">
        <v>69</v>
      </c>
      <c r="E63" s="9">
        <v>-2799640</v>
      </c>
      <c r="F63" s="84">
        <v>1546430</v>
      </c>
      <c r="G63" s="84">
        <v>310900</v>
      </c>
      <c r="H63" s="84">
        <f t="shared" si="0"/>
        <v>-1564110</v>
      </c>
    </row>
    <row r="64" spans="1:8">
      <c r="A64" s="20">
        <v>428830</v>
      </c>
      <c r="B64" s="5" t="s">
        <v>13</v>
      </c>
      <c r="C64" s="5">
        <v>27700</v>
      </c>
      <c r="D64" s="4" t="s">
        <v>70</v>
      </c>
      <c r="E64" s="9">
        <v>-2317680</v>
      </c>
      <c r="F64" s="84">
        <v>2317680</v>
      </c>
      <c r="G64" s="84">
        <v>2317680</v>
      </c>
      <c r="H64" s="84">
        <f t="shared" si="0"/>
        <v>-2317680</v>
      </c>
    </row>
    <row r="65" spans="1:9">
      <c r="A65" s="20">
        <v>428840</v>
      </c>
      <c r="B65" s="5" t="s">
        <v>13</v>
      </c>
      <c r="C65" s="5">
        <v>27800</v>
      </c>
      <c r="D65" s="4" t="s">
        <v>71</v>
      </c>
      <c r="E65" s="9">
        <v>-4904920</v>
      </c>
      <c r="F65" s="84">
        <v>5004930</v>
      </c>
      <c r="G65" s="84">
        <v>5617410</v>
      </c>
      <c r="H65" s="84">
        <f t="shared" si="0"/>
        <v>-5517400</v>
      </c>
    </row>
    <row r="66" spans="1:9">
      <c r="A66" s="20">
        <v>441100</v>
      </c>
      <c r="B66" s="5" t="s">
        <v>13</v>
      </c>
      <c r="C66" s="5">
        <v>26203</v>
      </c>
      <c r="D66" s="4" t="s">
        <v>72</v>
      </c>
      <c r="E66" s="9">
        <v>-947275818</v>
      </c>
      <c r="F66" s="84">
        <v>0</v>
      </c>
      <c r="G66" s="84">
        <v>0</v>
      </c>
      <c r="H66" s="84">
        <f t="shared" si="0"/>
        <v>-947275818</v>
      </c>
    </row>
    <row r="67" spans="1:9">
      <c r="A67" s="20">
        <v>412100</v>
      </c>
      <c r="B67" s="5" t="s">
        <v>13</v>
      </c>
      <c r="C67" s="5"/>
      <c r="D67" s="4"/>
      <c r="E67" s="9">
        <v>0</v>
      </c>
      <c r="F67" s="84">
        <v>0</v>
      </c>
      <c r="G67" s="84">
        <v>0</v>
      </c>
      <c r="H67" s="84">
        <f t="shared" si="0"/>
        <v>0</v>
      </c>
    </row>
    <row r="68" spans="1:9">
      <c r="A68" s="20">
        <v>448930</v>
      </c>
      <c r="B68" s="5" t="s">
        <v>13</v>
      </c>
      <c r="C68" s="5"/>
      <c r="D68" s="4" t="s">
        <v>73</v>
      </c>
      <c r="E68" s="9">
        <v>0</v>
      </c>
      <c r="F68" s="84">
        <v>0</v>
      </c>
      <c r="G68" s="84">
        <v>0</v>
      </c>
      <c r="H68" s="84">
        <f t="shared" si="0"/>
        <v>0</v>
      </c>
    </row>
    <row r="69" spans="1:9">
      <c r="A69" s="20">
        <v>466010</v>
      </c>
      <c r="B69" s="5" t="s">
        <v>13</v>
      </c>
      <c r="C69" s="5"/>
      <c r="D69" s="4" t="s">
        <v>74</v>
      </c>
      <c r="E69" s="56">
        <v>0</v>
      </c>
      <c r="F69" s="84">
        <v>0</v>
      </c>
      <c r="G69" s="84">
        <v>0</v>
      </c>
      <c r="H69" s="84">
        <f t="shared" si="0"/>
        <v>0</v>
      </c>
    </row>
    <row r="70" spans="1:9">
      <c r="A70" s="20">
        <v>466020</v>
      </c>
      <c r="B70" s="5" t="s">
        <v>13</v>
      </c>
      <c r="C70" s="5"/>
      <c r="D70" s="4" t="s">
        <v>75</v>
      </c>
      <c r="E70" s="56">
        <v>0</v>
      </c>
      <c r="F70" s="84">
        <v>0</v>
      </c>
      <c r="G70" s="84">
        <v>0</v>
      </c>
      <c r="H70" s="84">
        <f t="shared" si="0"/>
        <v>0</v>
      </c>
    </row>
    <row r="71" spans="1:9">
      <c r="A71" s="20">
        <v>467110</v>
      </c>
      <c r="B71" s="5" t="s">
        <v>13</v>
      </c>
      <c r="C71" s="5"/>
      <c r="D71" s="4" t="s">
        <v>76</v>
      </c>
      <c r="E71" s="9">
        <v>0</v>
      </c>
      <c r="F71" s="84">
        <v>0</v>
      </c>
      <c r="G71" s="84">
        <v>0</v>
      </c>
      <c r="H71" s="84">
        <f t="shared" si="0"/>
        <v>0</v>
      </c>
    </row>
    <row r="72" spans="1:9">
      <c r="A72" s="20">
        <v>484004</v>
      </c>
      <c r="B72" s="5" t="s">
        <v>13</v>
      </c>
      <c r="C72" s="5"/>
      <c r="D72" s="4" t="s">
        <v>77</v>
      </c>
      <c r="E72" s="9">
        <v>0</v>
      </c>
      <c r="F72" s="84">
        <v>0</v>
      </c>
      <c r="G72" s="84">
        <v>0</v>
      </c>
      <c r="H72" s="84">
        <f t="shared" si="0"/>
        <v>0</v>
      </c>
    </row>
    <row r="73" spans="1:9">
      <c r="A73" s="107">
        <v>484037</v>
      </c>
      <c r="B73" s="108" t="s">
        <v>13</v>
      </c>
      <c r="C73" s="108">
        <v>28000</v>
      </c>
      <c r="D73" s="109" t="s">
        <v>78</v>
      </c>
      <c r="E73" s="113">
        <v>8195040502</v>
      </c>
      <c r="F73" s="111">
        <v>7246358031</v>
      </c>
      <c r="G73" s="111">
        <v>7147368542</v>
      </c>
      <c r="H73" s="111">
        <f t="shared" si="0"/>
        <v>8294029991</v>
      </c>
      <c r="I73" s="112"/>
    </row>
    <row r="74" spans="1:9">
      <c r="A74" s="20">
        <v>484183</v>
      </c>
      <c r="B74" s="5" t="s">
        <v>13</v>
      </c>
      <c r="C74" s="5"/>
      <c r="D74" s="4" t="s">
        <v>79</v>
      </c>
      <c r="E74" s="9">
        <v>0</v>
      </c>
      <c r="F74" s="84">
        <v>0</v>
      </c>
      <c r="G74" s="84">
        <v>0</v>
      </c>
      <c r="H74" s="84">
        <f t="shared" ref="H74:H137" si="1">E74+F74-G74</f>
        <v>0</v>
      </c>
    </row>
    <row r="75" spans="1:9">
      <c r="A75" s="20">
        <v>484197</v>
      </c>
      <c r="B75" s="5" t="s">
        <v>13</v>
      </c>
      <c r="C75" s="5">
        <v>28200</v>
      </c>
      <c r="D75" s="4" t="s">
        <v>80</v>
      </c>
      <c r="E75" s="56">
        <v>-229857409</v>
      </c>
      <c r="F75" s="84">
        <v>4790196</v>
      </c>
      <c r="G75" s="84">
        <v>0</v>
      </c>
      <c r="H75" s="84">
        <f t="shared" si="1"/>
        <v>-225067213</v>
      </c>
    </row>
    <row r="76" spans="1:9">
      <c r="A76" s="20">
        <v>484281</v>
      </c>
      <c r="B76" s="5" t="s">
        <v>13</v>
      </c>
      <c r="C76" s="5"/>
      <c r="D76" s="4" t="s">
        <v>81</v>
      </c>
      <c r="E76" s="9">
        <v>0</v>
      </c>
      <c r="F76" s="84">
        <v>0</v>
      </c>
      <c r="G76" s="84">
        <v>0</v>
      </c>
      <c r="H76" s="84">
        <f t="shared" si="1"/>
        <v>0</v>
      </c>
    </row>
    <row r="77" spans="1:9">
      <c r="A77" s="20">
        <v>484307</v>
      </c>
      <c r="B77" s="5" t="s">
        <v>13</v>
      </c>
      <c r="C77" s="5"/>
      <c r="D77" s="4" t="s">
        <v>82</v>
      </c>
      <c r="E77" s="9">
        <v>0</v>
      </c>
      <c r="F77" s="84">
        <v>0</v>
      </c>
      <c r="G77" s="84">
        <v>0</v>
      </c>
      <c r="H77" s="84">
        <f t="shared" si="1"/>
        <v>0</v>
      </c>
    </row>
    <row r="78" spans="1:9">
      <c r="A78" s="20">
        <v>484423</v>
      </c>
      <c r="B78" s="5" t="s">
        <v>13</v>
      </c>
      <c r="C78" s="5">
        <v>28500</v>
      </c>
      <c r="D78" s="4" t="s">
        <v>83</v>
      </c>
      <c r="E78" s="9">
        <v>-604087798</v>
      </c>
      <c r="F78" s="84">
        <v>1426242</v>
      </c>
      <c r="G78" s="84">
        <v>71354652</v>
      </c>
      <c r="H78" s="84">
        <f t="shared" si="1"/>
        <v>-674016208</v>
      </c>
    </row>
    <row r="79" spans="1:9">
      <c r="A79" s="20">
        <v>484941</v>
      </c>
      <c r="B79" s="5" t="s">
        <v>13</v>
      </c>
      <c r="C79" s="5"/>
      <c r="D79" s="4" t="s">
        <v>84</v>
      </c>
      <c r="E79" s="9">
        <v>0</v>
      </c>
      <c r="F79" s="84">
        <v>0</v>
      </c>
      <c r="G79" s="84">
        <v>0</v>
      </c>
      <c r="H79" s="84">
        <f t="shared" si="1"/>
        <v>0</v>
      </c>
    </row>
    <row r="80" spans="1:9">
      <c r="A80" s="20">
        <v>494020</v>
      </c>
      <c r="B80" s="5" t="s">
        <v>13</v>
      </c>
      <c r="C80" s="5"/>
      <c r="D80" s="4"/>
      <c r="E80" s="9">
        <v>0</v>
      </c>
      <c r="F80" s="84">
        <v>0</v>
      </c>
      <c r="G80" s="84">
        <v>0</v>
      </c>
      <c r="H80" s="84">
        <f t="shared" si="1"/>
        <v>0</v>
      </c>
    </row>
    <row r="81" spans="1:9">
      <c r="A81" s="20">
        <v>496000</v>
      </c>
      <c r="B81" s="5" t="s">
        <v>13</v>
      </c>
      <c r="C81" s="5">
        <v>33100</v>
      </c>
      <c r="D81" s="4" t="s">
        <v>85</v>
      </c>
      <c r="E81" s="9">
        <v>-498060000</v>
      </c>
      <c r="F81" s="84">
        <v>0</v>
      </c>
      <c r="G81" s="84">
        <v>0</v>
      </c>
      <c r="H81" s="84">
        <f t="shared" si="1"/>
        <v>-498060000</v>
      </c>
    </row>
    <row r="82" spans="1:9">
      <c r="A82" s="20">
        <v>498000</v>
      </c>
      <c r="B82" s="5" t="s">
        <v>13</v>
      </c>
      <c r="C82" s="5">
        <v>34100</v>
      </c>
      <c r="D82" s="4" t="s">
        <v>86</v>
      </c>
      <c r="E82" s="9">
        <v>-76665752</v>
      </c>
      <c r="F82" s="84">
        <v>0</v>
      </c>
      <c r="G82" s="84">
        <v>0</v>
      </c>
      <c r="H82" s="84">
        <f t="shared" si="1"/>
        <v>-76665752</v>
      </c>
    </row>
    <row r="83" spans="1:9">
      <c r="A83" s="58">
        <v>499110</v>
      </c>
      <c r="B83" s="59" t="s">
        <v>13</v>
      </c>
      <c r="C83" s="59">
        <v>37500</v>
      </c>
      <c r="D83" s="60" t="s">
        <v>87</v>
      </c>
      <c r="E83" s="61">
        <v>-6243923237</v>
      </c>
      <c r="F83" s="85">
        <v>0</v>
      </c>
      <c r="G83" s="85">
        <v>0</v>
      </c>
      <c r="H83" s="85">
        <f t="shared" si="1"/>
        <v>-6243923237</v>
      </c>
      <c r="I83" s="88"/>
    </row>
    <row r="84" spans="1:9">
      <c r="A84" s="20" t="s">
        <v>88</v>
      </c>
      <c r="B84" s="5" t="s">
        <v>13</v>
      </c>
      <c r="C84" s="5">
        <v>40100</v>
      </c>
      <c r="D84" s="4" t="s">
        <v>89</v>
      </c>
      <c r="E84" s="9">
        <v>0</v>
      </c>
      <c r="F84" s="84">
        <v>0</v>
      </c>
      <c r="G84" s="84">
        <v>0</v>
      </c>
      <c r="H84" s="84">
        <f t="shared" si="1"/>
        <v>0</v>
      </c>
    </row>
    <row r="85" spans="1:9">
      <c r="A85" s="20" t="s">
        <v>90</v>
      </c>
      <c r="B85" s="5" t="s">
        <v>13</v>
      </c>
      <c r="C85" s="5">
        <v>40100</v>
      </c>
      <c r="D85" s="4" t="s">
        <v>91</v>
      </c>
      <c r="E85" s="9">
        <v>0</v>
      </c>
      <c r="F85" s="84">
        <v>0</v>
      </c>
      <c r="G85" s="84">
        <v>0</v>
      </c>
      <c r="H85" s="84">
        <f t="shared" si="1"/>
        <v>0</v>
      </c>
    </row>
    <row r="86" spans="1:9">
      <c r="A86" s="20" t="s">
        <v>92</v>
      </c>
      <c r="B86" s="5" t="s">
        <v>13</v>
      </c>
      <c r="C86" s="5">
        <v>40100</v>
      </c>
      <c r="D86" s="4" t="s">
        <v>93</v>
      </c>
      <c r="E86" s="9">
        <v>0</v>
      </c>
      <c r="F86" s="84">
        <v>0</v>
      </c>
      <c r="G86" s="84">
        <v>0</v>
      </c>
      <c r="H86" s="84">
        <f t="shared" si="1"/>
        <v>0</v>
      </c>
    </row>
    <row r="87" spans="1:9">
      <c r="A87" s="20" t="s">
        <v>94</v>
      </c>
      <c r="B87" s="5" t="s">
        <v>13</v>
      </c>
      <c r="C87" s="5">
        <v>40100</v>
      </c>
      <c r="D87" s="4" t="s">
        <v>95</v>
      </c>
      <c r="E87" s="9">
        <v>0</v>
      </c>
      <c r="F87" s="84">
        <v>0</v>
      </c>
      <c r="G87" s="84">
        <v>0</v>
      </c>
      <c r="H87" s="84">
        <f t="shared" si="1"/>
        <v>0</v>
      </c>
    </row>
    <row r="88" spans="1:9">
      <c r="A88" s="20" t="s">
        <v>96</v>
      </c>
      <c r="B88" s="5" t="s">
        <v>13</v>
      </c>
      <c r="C88" s="5">
        <v>40100</v>
      </c>
      <c r="D88" s="4" t="s">
        <v>97</v>
      </c>
      <c r="E88" s="9">
        <v>0</v>
      </c>
      <c r="F88" s="84">
        <v>0</v>
      </c>
      <c r="G88" s="84">
        <v>0</v>
      </c>
      <c r="H88" s="84">
        <f t="shared" si="1"/>
        <v>0</v>
      </c>
    </row>
    <row r="89" spans="1:9">
      <c r="A89" s="20" t="s">
        <v>98</v>
      </c>
      <c r="B89" s="5" t="s">
        <v>13</v>
      </c>
      <c r="C89" s="5">
        <v>40100</v>
      </c>
      <c r="D89" s="4" t="s">
        <v>99</v>
      </c>
      <c r="E89" s="9">
        <v>-1159909314</v>
      </c>
      <c r="F89" s="84">
        <v>0</v>
      </c>
      <c r="G89" s="84">
        <v>208959757</v>
      </c>
      <c r="H89" s="84">
        <f t="shared" si="1"/>
        <v>-1368869071</v>
      </c>
    </row>
    <row r="90" spans="1:9">
      <c r="A90" s="20" t="s">
        <v>100</v>
      </c>
      <c r="B90" s="5" t="s">
        <v>13</v>
      </c>
      <c r="C90" s="5">
        <v>40100</v>
      </c>
      <c r="D90" s="4" t="s">
        <v>101</v>
      </c>
      <c r="E90" s="9">
        <v>0</v>
      </c>
      <c r="F90" s="84">
        <v>0</v>
      </c>
      <c r="G90" s="84">
        <v>0</v>
      </c>
      <c r="H90" s="84">
        <f t="shared" si="1"/>
        <v>0</v>
      </c>
    </row>
    <row r="91" spans="1:9">
      <c r="A91" s="20" t="s">
        <v>102</v>
      </c>
      <c r="B91" s="5" t="s">
        <v>13</v>
      </c>
      <c r="C91" s="5">
        <v>40100</v>
      </c>
      <c r="D91" s="4" t="s">
        <v>103</v>
      </c>
      <c r="E91" s="9">
        <v>0</v>
      </c>
      <c r="F91" s="84">
        <v>0</v>
      </c>
      <c r="G91" s="84">
        <v>0</v>
      </c>
      <c r="H91" s="84">
        <f t="shared" si="1"/>
        <v>0</v>
      </c>
    </row>
    <row r="92" spans="1:9">
      <c r="A92" s="20" t="s">
        <v>104</v>
      </c>
      <c r="B92" s="5" t="s">
        <v>13</v>
      </c>
      <c r="C92" s="5">
        <v>40101</v>
      </c>
      <c r="D92" s="4" t="s">
        <v>105</v>
      </c>
      <c r="E92" s="9">
        <v>-16786650507</v>
      </c>
      <c r="F92" s="84">
        <v>0</v>
      </c>
      <c r="G92" s="84">
        <v>2683390358</v>
      </c>
      <c r="H92" s="84">
        <f t="shared" si="1"/>
        <v>-19470040865</v>
      </c>
    </row>
    <row r="93" spans="1:9">
      <c r="A93" s="20" t="s">
        <v>106</v>
      </c>
      <c r="B93" s="5" t="s">
        <v>13</v>
      </c>
      <c r="C93" s="5">
        <v>40102</v>
      </c>
      <c r="D93" s="4" t="s">
        <v>107</v>
      </c>
      <c r="E93" s="9">
        <v>-139279280</v>
      </c>
      <c r="F93" s="84">
        <v>0</v>
      </c>
      <c r="G93" s="84">
        <v>3159500</v>
      </c>
      <c r="H93" s="84">
        <f t="shared" si="1"/>
        <v>-142438780</v>
      </c>
    </row>
    <row r="94" spans="1:9">
      <c r="A94" s="20" t="s">
        <v>108</v>
      </c>
      <c r="B94" s="5" t="s">
        <v>13</v>
      </c>
      <c r="C94" s="5">
        <v>45100</v>
      </c>
      <c r="D94" s="4" t="s">
        <v>109</v>
      </c>
      <c r="E94" s="9">
        <v>0</v>
      </c>
      <c r="F94" s="84">
        <v>0</v>
      </c>
      <c r="G94" s="84">
        <v>0</v>
      </c>
      <c r="H94" s="84">
        <f t="shared" si="1"/>
        <v>0</v>
      </c>
    </row>
    <row r="95" spans="1:9">
      <c r="A95" s="20" t="s">
        <v>110</v>
      </c>
      <c r="B95" s="5" t="s">
        <v>13</v>
      </c>
      <c r="C95" s="5">
        <v>45101</v>
      </c>
      <c r="D95" s="4" t="s">
        <v>111</v>
      </c>
      <c r="E95" s="9">
        <v>16119080030</v>
      </c>
      <c r="F95" s="84">
        <v>2278504643</v>
      </c>
      <c r="G95" s="84">
        <v>0</v>
      </c>
      <c r="H95" s="84">
        <f t="shared" si="1"/>
        <v>18397584673</v>
      </c>
    </row>
    <row r="96" spans="1:9">
      <c r="A96" s="20" t="s">
        <v>112</v>
      </c>
      <c r="B96" s="5" t="s">
        <v>13</v>
      </c>
      <c r="C96" s="5">
        <v>45102</v>
      </c>
      <c r="D96" s="4" t="s">
        <v>113</v>
      </c>
      <c r="E96" s="9">
        <v>117928876</v>
      </c>
      <c r="F96" s="84">
        <v>2524000</v>
      </c>
      <c r="G96" s="84">
        <v>11375790</v>
      </c>
      <c r="H96" s="84">
        <f t="shared" si="1"/>
        <v>109077086</v>
      </c>
    </row>
    <row r="97" spans="1:8">
      <c r="A97" s="20" t="s">
        <v>114</v>
      </c>
      <c r="B97" s="5" t="s">
        <v>13</v>
      </c>
      <c r="C97" s="5">
        <v>80200</v>
      </c>
      <c r="D97" s="4" t="s">
        <v>115</v>
      </c>
      <c r="E97" s="9">
        <v>198216715</v>
      </c>
      <c r="F97" s="84">
        <v>25990073</v>
      </c>
      <c r="G97" s="84">
        <v>0</v>
      </c>
      <c r="H97" s="84">
        <f t="shared" si="1"/>
        <v>224206788</v>
      </c>
    </row>
    <row r="98" spans="1:8">
      <c r="A98" s="20" t="s">
        <v>116</v>
      </c>
      <c r="B98" s="5" t="s">
        <v>13</v>
      </c>
      <c r="C98" s="5">
        <v>80200</v>
      </c>
      <c r="D98" s="4" t="s">
        <v>117</v>
      </c>
      <c r="E98" s="9">
        <v>0</v>
      </c>
      <c r="F98" s="84">
        <v>0</v>
      </c>
      <c r="G98" s="84">
        <v>0</v>
      </c>
      <c r="H98" s="84">
        <f t="shared" si="1"/>
        <v>0</v>
      </c>
    </row>
    <row r="99" spans="1:8">
      <c r="A99" s="20" t="s">
        <v>118</v>
      </c>
      <c r="B99" s="5" t="s">
        <v>13</v>
      </c>
      <c r="C99" s="5">
        <v>80200</v>
      </c>
      <c r="D99" s="4" t="s">
        <v>119</v>
      </c>
      <c r="E99" s="9">
        <v>0</v>
      </c>
      <c r="F99" s="84">
        <v>0</v>
      </c>
      <c r="G99" s="84">
        <v>0</v>
      </c>
      <c r="H99" s="84">
        <f t="shared" si="1"/>
        <v>0</v>
      </c>
    </row>
    <row r="100" spans="1:8">
      <c r="A100" s="20" t="s">
        <v>120</v>
      </c>
      <c r="B100" s="5" t="s">
        <v>13</v>
      </c>
      <c r="C100" s="5">
        <v>80200</v>
      </c>
      <c r="D100" s="4" t="s">
        <v>121</v>
      </c>
      <c r="E100" s="9">
        <v>78241853</v>
      </c>
      <c r="F100" s="84">
        <v>10290126</v>
      </c>
      <c r="G100" s="84">
        <v>0</v>
      </c>
      <c r="H100" s="84">
        <f t="shared" si="1"/>
        <v>88531979</v>
      </c>
    </row>
    <row r="101" spans="1:8">
      <c r="A101" s="20" t="s">
        <v>122</v>
      </c>
      <c r="B101" s="5" t="s">
        <v>13</v>
      </c>
      <c r="C101" s="5">
        <v>80200</v>
      </c>
      <c r="D101" s="4" t="s">
        <v>123</v>
      </c>
      <c r="E101" s="9">
        <v>65454660</v>
      </c>
      <c r="F101" s="84">
        <v>8566852</v>
      </c>
      <c r="G101" s="84">
        <v>0</v>
      </c>
      <c r="H101" s="84">
        <f t="shared" si="1"/>
        <v>74021512</v>
      </c>
    </row>
    <row r="102" spans="1:8">
      <c r="A102" s="20" t="s">
        <v>124</v>
      </c>
      <c r="B102" s="5" t="s">
        <v>13</v>
      </c>
      <c r="C102" s="5">
        <v>80200</v>
      </c>
      <c r="D102" s="4" t="s">
        <v>125</v>
      </c>
      <c r="E102" s="9">
        <v>37141038</v>
      </c>
      <c r="F102" s="84">
        <v>4657989</v>
      </c>
      <c r="G102" s="84">
        <v>0</v>
      </c>
      <c r="H102" s="84">
        <f t="shared" si="1"/>
        <v>41799027</v>
      </c>
    </row>
    <row r="103" spans="1:8">
      <c r="A103" s="20" t="s">
        <v>126</v>
      </c>
      <c r="B103" s="5" t="s">
        <v>13</v>
      </c>
      <c r="C103" s="5">
        <v>80200</v>
      </c>
      <c r="D103" s="4" t="s">
        <v>127</v>
      </c>
      <c r="E103" s="9">
        <v>204902438</v>
      </c>
      <c r="F103" s="84">
        <v>23287120</v>
      </c>
      <c r="G103" s="84">
        <v>0</v>
      </c>
      <c r="H103" s="84">
        <f t="shared" si="1"/>
        <v>228189558</v>
      </c>
    </row>
    <row r="104" spans="1:8">
      <c r="A104" s="20" t="s">
        <v>128</v>
      </c>
      <c r="B104" s="5" t="s">
        <v>13</v>
      </c>
      <c r="C104" s="5">
        <v>80200</v>
      </c>
      <c r="D104" s="4" t="s">
        <v>129</v>
      </c>
      <c r="E104" s="9">
        <v>201646754</v>
      </c>
      <c r="F104" s="84">
        <v>26413759</v>
      </c>
      <c r="G104" s="84">
        <v>0</v>
      </c>
      <c r="H104" s="84">
        <f t="shared" si="1"/>
        <v>228060513</v>
      </c>
    </row>
    <row r="105" spans="1:8">
      <c r="A105" s="20">
        <v>782000</v>
      </c>
      <c r="B105" s="5" t="s">
        <v>13</v>
      </c>
      <c r="C105" s="5">
        <v>81100</v>
      </c>
      <c r="D105" s="4" t="s">
        <v>130</v>
      </c>
      <c r="E105" s="9">
        <v>0</v>
      </c>
      <c r="F105" s="84">
        <v>0</v>
      </c>
      <c r="G105" s="84">
        <v>0</v>
      </c>
      <c r="H105" s="84">
        <f t="shared" si="1"/>
        <v>0</v>
      </c>
    </row>
    <row r="106" spans="1:8">
      <c r="A106" s="20" t="s">
        <v>131</v>
      </c>
      <c r="B106" s="5" t="s">
        <v>13</v>
      </c>
      <c r="C106" s="5">
        <v>81100</v>
      </c>
      <c r="D106" s="4" t="s">
        <v>132</v>
      </c>
      <c r="E106" s="9">
        <v>0</v>
      </c>
      <c r="F106" s="84">
        <v>0</v>
      </c>
      <c r="G106" s="84">
        <v>0</v>
      </c>
      <c r="H106" s="84">
        <f t="shared" si="1"/>
        <v>0</v>
      </c>
    </row>
    <row r="107" spans="1:8">
      <c r="A107" s="20" t="s">
        <v>133</v>
      </c>
      <c r="B107" s="5" t="s">
        <v>13</v>
      </c>
      <c r="C107" s="5">
        <v>81100</v>
      </c>
      <c r="D107" s="4" t="s">
        <v>134</v>
      </c>
      <c r="E107" s="9">
        <v>0</v>
      </c>
      <c r="F107" s="84">
        <v>0</v>
      </c>
      <c r="G107" s="84">
        <v>0</v>
      </c>
      <c r="H107" s="84">
        <f t="shared" si="1"/>
        <v>0</v>
      </c>
    </row>
    <row r="108" spans="1:8">
      <c r="A108" s="20" t="s">
        <v>135</v>
      </c>
      <c r="B108" s="5" t="s">
        <v>13</v>
      </c>
      <c r="C108" s="5">
        <v>81100</v>
      </c>
      <c r="D108" s="4" t="s">
        <v>136</v>
      </c>
      <c r="E108" s="9">
        <v>0</v>
      </c>
      <c r="F108" s="84">
        <v>0</v>
      </c>
      <c r="G108" s="84">
        <v>0</v>
      </c>
      <c r="H108" s="84">
        <f t="shared" si="1"/>
        <v>0</v>
      </c>
    </row>
    <row r="109" spans="1:8">
      <c r="A109" s="20" t="s">
        <v>137</v>
      </c>
      <c r="B109" s="5" t="s">
        <v>13</v>
      </c>
      <c r="C109" s="5">
        <v>81100</v>
      </c>
      <c r="D109" s="4" t="s">
        <v>138</v>
      </c>
      <c r="E109" s="9">
        <v>0</v>
      </c>
      <c r="F109" s="84">
        <v>0</v>
      </c>
      <c r="G109" s="84">
        <v>0</v>
      </c>
      <c r="H109" s="84">
        <f t="shared" si="1"/>
        <v>0</v>
      </c>
    </row>
    <row r="110" spans="1:8">
      <c r="A110" s="20" t="s">
        <v>139</v>
      </c>
      <c r="B110" s="5" t="s">
        <v>13</v>
      </c>
      <c r="C110" s="5">
        <v>81100</v>
      </c>
      <c r="D110" s="4" t="s">
        <v>140</v>
      </c>
      <c r="E110" s="9">
        <v>0</v>
      </c>
      <c r="F110" s="84">
        <v>0</v>
      </c>
      <c r="G110" s="84">
        <v>0</v>
      </c>
      <c r="H110" s="84">
        <f t="shared" si="1"/>
        <v>0</v>
      </c>
    </row>
    <row r="111" spans="1:8">
      <c r="A111" s="20" t="s">
        <v>141</v>
      </c>
      <c r="B111" s="5" t="s">
        <v>13</v>
      </c>
      <c r="C111" s="5">
        <v>81100</v>
      </c>
      <c r="D111" s="4" t="s">
        <v>142</v>
      </c>
      <c r="E111" s="9">
        <v>0</v>
      </c>
      <c r="F111" s="84">
        <v>0</v>
      </c>
      <c r="G111" s="84">
        <v>0</v>
      </c>
      <c r="H111" s="84">
        <f t="shared" si="1"/>
        <v>0</v>
      </c>
    </row>
    <row r="112" spans="1:8">
      <c r="A112" s="20" t="s">
        <v>143</v>
      </c>
      <c r="B112" s="5" t="s">
        <v>13</v>
      </c>
      <c r="C112" s="5">
        <v>81102</v>
      </c>
      <c r="D112" s="4" t="s">
        <v>144</v>
      </c>
      <c r="E112" s="9">
        <v>3074949</v>
      </c>
      <c r="F112" s="84">
        <v>0</v>
      </c>
      <c r="G112" s="84">
        <v>0</v>
      </c>
      <c r="H112" s="84">
        <f t="shared" si="1"/>
        <v>3074949</v>
      </c>
    </row>
    <row r="113" spans="1:8">
      <c r="A113" s="20" t="s">
        <v>145</v>
      </c>
      <c r="B113" s="5" t="s">
        <v>13</v>
      </c>
      <c r="C113" s="5">
        <v>81102</v>
      </c>
      <c r="D113" s="4" t="s">
        <v>146</v>
      </c>
      <c r="E113" s="9">
        <v>0</v>
      </c>
      <c r="F113" s="84">
        <v>0</v>
      </c>
      <c r="G113" s="84">
        <v>0</v>
      </c>
      <c r="H113" s="84">
        <f t="shared" si="1"/>
        <v>0</v>
      </c>
    </row>
    <row r="114" spans="1:8">
      <c r="A114" s="20" t="s">
        <v>147</v>
      </c>
      <c r="B114" s="5" t="s">
        <v>13</v>
      </c>
      <c r="C114" s="5">
        <v>81102</v>
      </c>
      <c r="D114" s="4" t="s">
        <v>148</v>
      </c>
      <c r="E114" s="9">
        <v>0</v>
      </c>
      <c r="F114" s="84">
        <v>0</v>
      </c>
      <c r="G114" s="84">
        <v>0</v>
      </c>
      <c r="H114" s="84">
        <f t="shared" si="1"/>
        <v>0</v>
      </c>
    </row>
    <row r="115" spans="1:8">
      <c r="A115" s="20" t="s">
        <v>149</v>
      </c>
      <c r="B115" s="5" t="s">
        <v>13</v>
      </c>
      <c r="C115" s="5">
        <v>81102</v>
      </c>
      <c r="D115" s="4" t="s">
        <v>150</v>
      </c>
      <c r="E115" s="9">
        <v>1525964</v>
      </c>
      <c r="F115" s="84">
        <v>0</v>
      </c>
      <c r="G115" s="84">
        <v>0</v>
      </c>
      <c r="H115" s="84">
        <f t="shared" si="1"/>
        <v>1525964</v>
      </c>
    </row>
    <row r="116" spans="1:8">
      <c r="A116" s="20" t="s">
        <v>151</v>
      </c>
      <c r="B116" s="5" t="s">
        <v>13</v>
      </c>
      <c r="C116" s="5">
        <v>81102</v>
      </c>
      <c r="D116" s="4" t="s">
        <v>152</v>
      </c>
      <c r="E116" s="9">
        <v>126861</v>
      </c>
      <c r="F116" s="84">
        <v>0</v>
      </c>
      <c r="G116" s="84">
        <v>0</v>
      </c>
      <c r="H116" s="84">
        <f t="shared" si="1"/>
        <v>126861</v>
      </c>
    </row>
    <row r="117" spans="1:8">
      <c r="A117" s="20" t="s">
        <v>153</v>
      </c>
      <c r="B117" s="5" t="s">
        <v>13</v>
      </c>
      <c r="C117" s="5">
        <v>81102</v>
      </c>
      <c r="D117" s="4" t="s">
        <v>154</v>
      </c>
      <c r="E117" s="9">
        <v>251855</v>
      </c>
      <c r="F117" s="84">
        <v>0</v>
      </c>
      <c r="G117" s="84">
        <v>0</v>
      </c>
      <c r="H117" s="84">
        <f t="shared" si="1"/>
        <v>251855</v>
      </c>
    </row>
    <row r="118" spans="1:8">
      <c r="A118" s="20" t="s">
        <v>155</v>
      </c>
      <c r="B118" s="5" t="s">
        <v>13</v>
      </c>
      <c r="C118" s="5">
        <v>81102</v>
      </c>
      <c r="D118" s="4" t="s">
        <v>156</v>
      </c>
      <c r="E118" s="9">
        <v>2685760</v>
      </c>
      <c r="F118" s="84">
        <v>0</v>
      </c>
      <c r="G118" s="84">
        <v>0</v>
      </c>
      <c r="H118" s="84">
        <f t="shared" si="1"/>
        <v>2685760</v>
      </c>
    </row>
    <row r="119" spans="1:8">
      <c r="A119" s="20" t="s">
        <v>157</v>
      </c>
      <c r="B119" s="5" t="s">
        <v>13</v>
      </c>
      <c r="C119" s="5">
        <v>81102</v>
      </c>
      <c r="D119" s="4" t="s">
        <v>158</v>
      </c>
      <c r="E119" s="9">
        <v>1864585</v>
      </c>
      <c r="F119" s="84">
        <v>0</v>
      </c>
      <c r="G119" s="84">
        <v>0</v>
      </c>
      <c r="H119" s="84">
        <f t="shared" si="1"/>
        <v>1864585</v>
      </c>
    </row>
    <row r="120" spans="1:8">
      <c r="A120" s="20">
        <v>782590</v>
      </c>
      <c r="B120" s="5" t="s">
        <v>13</v>
      </c>
      <c r="C120" s="5">
        <v>81100</v>
      </c>
      <c r="D120" s="4" t="s">
        <v>159</v>
      </c>
      <c r="E120" s="9">
        <v>0</v>
      </c>
      <c r="F120" s="84">
        <v>0</v>
      </c>
      <c r="G120" s="84">
        <v>0</v>
      </c>
      <c r="H120" s="84">
        <f t="shared" si="1"/>
        <v>0</v>
      </c>
    </row>
    <row r="121" spans="1:8">
      <c r="A121" s="20" t="s">
        <v>160</v>
      </c>
      <c r="B121" s="5" t="s">
        <v>13</v>
      </c>
      <c r="C121" s="5">
        <v>81100</v>
      </c>
      <c r="D121" s="4" t="s">
        <v>161</v>
      </c>
      <c r="E121" s="9">
        <v>0</v>
      </c>
      <c r="F121" s="84">
        <v>0</v>
      </c>
      <c r="G121" s="84">
        <v>0</v>
      </c>
      <c r="H121" s="84">
        <f t="shared" si="1"/>
        <v>0</v>
      </c>
    </row>
    <row r="122" spans="1:8">
      <c r="A122" s="20">
        <v>782610</v>
      </c>
      <c r="B122" s="5" t="s">
        <v>13</v>
      </c>
      <c r="C122" s="5">
        <v>81100</v>
      </c>
      <c r="D122" s="4" t="s">
        <v>162</v>
      </c>
      <c r="E122" s="9">
        <v>0</v>
      </c>
      <c r="F122" s="84">
        <v>0</v>
      </c>
      <c r="G122" s="84">
        <v>0</v>
      </c>
      <c r="H122" s="84">
        <f t="shared" si="1"/>
        <v>0</v>
      </c>
    </row>
    <row r="123" spans="1:8">
      <c r="A123" s="20" t="s">
        <v>163</v>
      </c>
      <c r="B123" s="5" t="s">
        <v>13</v>
      </c>
      <c r="C123" s="5">
        <v>81100</v>
      </c>
      <c r="D123" s="4" t="s">
        <v>164</v>
      </c>
      <c r="E123" s="9">
        <v>0</v>
      </c>
      <c r="F123" s="84">
        <v>0</v>
      </c>
      <c r="G123" s="84">
        <v>0</v>
      </c>
      <c r="H123" s="84">
        <f t="shared" si="1"/>
        <v>0</v>
      </c>
    </row>
    <row r="124" spans="1:8">
      <c r="A124" s="20" t="s">
        <v>165</v>
      </c>
      <c r="B124" s="5" t="s">
        <v>13</v>
      </c>
      <c r="C124" s="5">
        <v>81100</v>
      </c>
      <c r="D124" s="4" t="s">
        <v>166</v>
      </c>
      <c r="E124" s="9">
        <v>0</v>
      </c>
      <c r="F124" s="84">
        <v>0</v>
      </c>
      <c r="G124" s="84">
        <v>0</v>
      </c>
      <c r="H124" s="84">
        <f t="shared" si="1"/>
        <v>0</v>
      </c>
    </row>
    <row r="125" spans="1:8">
      <c r="A125" s="20" t="s">
        <v>167</v>
      </c>
      <c r="B125" s="5" t="s">
        <v>13</v>
      </c>
      <c r="C125" s="5">
        <v>81100</v>
      </c>
      <c r="D125" s="4" t="s">
        <v>168</v>
      </c>
      <c r="E125" s="9">
        <v>0</v>
      </c>
      <c r="F125" s="84">
        <v>0</v>
      </c>
      <c r="G125" s="84">
        <v>0</v>
      </c>
      <c r="H125" s="84">
        <f t="shared" si="1"/>
        <v>0</v>
      </c>
    </row>
    <row r="126" spans="1:8">
      <c r="A126" s="20" t="s">
        <v>169</v>
      </c>
      <c r="B126" s="5" t="s">
        <v>13</v>
      </c>
      <c r="C126" s="5">
        <v>81100</v>
      </c>
      <c r="D126" s="4" t="s">
        <v>170</v>
      </c>
      <c r="E126" s="9">
        <v>0</v>
      </c>
      <c r="F126" s="84">
        <v>0</v>
      </c>
      <c r="G126" s="84">
        <v>0</v>
      </c>
      <c r="H126" s="84">
        <f t="shared" si="1"/>
        <v>0</v>
      </c>
    </row>
    <row r="127" spans="1:8">
      <c r="A127" s="20" t="s">
        <v>171</v>
      </c>
      <c r="B127" s="5" t="s">
        <v>13</v>
      </c>
      <c r="C127" s="5">
        <v>81100</v>
      </c>
      <c r="D127" s="4" t="s">
        <v>172</v>
      </c>
      <c r="E127" s="9">
        <v>0</v>
      </c>
      <c r="F127" s="84">
        <v>0</v>
      </c>
      <c r="G127" s="84">
        <v>0</v>
      </c>
      <c r="H127" s="84">
        <f t="shared" si="1"/>
        <v>0</v>
      </c>
    </row>
    <row r="128" spans="1:8">
      <c r="A128" s="20" t="s">
        <v>173</v>
      </c>
      <c r="B128" s="5" t="s">
        <v>13</v>
      </c>
      <c r="C128" s="5">
        <v>81100</v>
      </c>
      <c r="D128" s="4" t="s">
        <v>174</v>
      </c>
      <c r="E128" s="9">
        <v>0</v>
      </c>
      <c r="F128" s="84">
        <v>0</v>
      </c>
      <c r="G128" s="84">
        <v>0</v>
      </c>
      <c r="H128" s="84">
        <f t="shared" si="1"/>
        <v>0</v>
      </c>
    </row>
    <row r="129" spans="1:8">
      <c r="A129" s="20" t="s">
        <v>175</v>
      </c>
      <c r="B129" s="5" t="s">
        <v>13</v>
      </c>
      <c r="C129" s="5">
        <v>81100</v>
      </c>
      <c r="D129" s="4" t="s">
        <v>176</v>
      </c>
      <c r="E129" s="9">
        <v>0</v>
      </c>
      <c r="F129" s="84">
        <v>0</v>
      </c>
      <c r="G129" s="84">
        <v>0</v>
      </c>
      <c r="H129" s="84">
        <f t="shared" si="1"/>
        <v>0</v>
      </c>
    </row>
    <row r="130" spans="1:8">
      <c r="A130" s="20" t="s">
        <v>177</v>
      </c>
      <c r="B130" s="5" t="s">
        <v>13</v>
      </c>
      <c r="C130" s="5">
        <v>81100</v>
      </c>
      <c r="D130" s="4" t="s">
        <v>178</v>
      </c>
      <c r="E130" s="9">
        <v>0</v>
      </c>
      <c r="F130" s="84">
        <v>0</v>
      </c>
      <c r="G130" s="84">
        <v>0</v>
      </c>
      <c r="H130" s="84">
        <f t="shared" si="1"/>
        <v>0</v>
      </c>
    </row>
    <row r="131" spans="1:8">
      <c r="A131" s="20" t="s">
        <v>179</v>
      </c>
      <c r="B131" s="5" t="s">
        <v>13</v>
      </c>
      <c r="C131" s="5">
        <v>80300</v>
      </c>
      <c r="D131" s="4" t="s">
        <v>180</v>
      </c>
      <c r="E131" s="9">
        <v>7222561</v>
      </c>
      <c r="F131" s="84">
        <v>1064403</v>
      </c>
      <c r="G131" s="84">
        <v>0</v>
      </c>
      <c r="H131" s="84">
        <f t="shared" si="1"/>
        <v>8286964</v>
      </c>
    </row>
    <row r="132" spans="1:8">
      <c r="A132" s="20" t="s">
        <v>181</v>
      </c>
      <c r="B132" s="5" t="s">
        <v>13</v>
      </c>
      <c r="C132" s="5">
        <v>80300</v>
      </c>
      <c r="D132" s="4" t="s">
        <v>182</v>
      </c>
      <c r="E132" s="9">
        <v>0</v>
      </c>
      <c r="F132" s="84">
        <v>0</v>
      </c>
      <c r="G132" s="84">
        <v>0</v>
      </c>
      <c r="H132" s="84">
        <f t="shared" si="1"/>
        <v>0</v>
      </c>
    </row>
    <row r="133" spans="1:8">
      <c r="A133" s="20" t="s">
        <v>183</v>
      </c>
      <c r="B133" s="5" t="s">
        <v>13</v>
      </c>
      <c r="C133" s="5">
        <v>80300</v>
      </c>
      <c r="D133" s="4" t="s">
        <v>184</v>
      </c>
      <c r="E133" s="9">
        <v>0</v>
      </c>
      <c r="F133" s="84">
        <v>0</v>
      </c>
      <c r="G133" s="84">
        <v>0</v>
      </c>
      <c r="H133" s="84">
        <f t="shared" si="1"/>
        <v>0</v>
      </c>
    </row>
    <row r="134" spans="1:8">
      <c r="A134" s="20" t="s">
        <v>185</v>
      </c>
      <c r="B134" s="5" t="s">
        <v>13</v>
      </c>
      <c r="C134" s="5">
        <v>80300</v>
      </c>
      <c r="D134" s="4" t="s">
        <v>186</v>
      </c>
      <c r="E134" s="9">
        <v>1702983</v>
      </c>
      <c r="F134" s="84">
        <v>251004</v>
      </c>
      <c r="G134" s="84">
        <v>0</v>
      </c>
      <c r="H134" s="84">
        <f t="shared" si="1"/>
        <v>1953987</v>
      </c>
    </row>
    <row r="135" spans="1:8">
      <c r="A135" s="20" t="s">
        <v>187</v>
      </c>
      <c r="B135" s="5" t="s">
        <v>13</v>
      </c>
      <c r="C135" s="5">
        <v>80300</v>
      </c>
      <c r="D135" s="4" t="s">
        <v>188</v>
      </c>
      <c r="E135" s="9">
        <v>0</v>
      </c>
      <c r="F135" s="84">
        <v>0</v>
      </c>
      <c r="G135" s="84">
        <v>0</v>
      </c>
      <c r="H135" s="84">
        <f t="shared" si="1"/>
        <v>0</v>
      </c>
    </row>
    <row r="136" spans="1:8">
      <c r="A136" s="20" t="s">
        <v>189</v>
      </c>
      <c r="B136" s="5" t="s">
        <v>13</v>
      </c>
      <c r="C136" s="5">
        <v>80300</v>
      </c>
      <c r="D136" s="4" t="s">
        <v>190</v>
      </c>
      <c r="E136" s="9">
        <v>907371</v>
      </c>
      <c r="F136" s="84">
        <v>133738</v>
      </c>
      <c r="G136" s="84">
        <v>0</v>
      </c>
      <c r="H136" s="84">
        <f t="shared" si="1"/>
        <v>1041109</v>
      </c>
    </row>
    <row r="137" spans="1:8">
      <c r="A137" s="20" t="s">
        <v>191</v>
      </c>
      <c r="B137" s="5" t="s">
        <v>13</v>
      </c>
      <c r="C137" s="5">
        <v>80300</v>
      </c>
      <c r="D137" s="4" t="s">
        <v>192</v>
      </c>
      <c r="E137" s="9">
        <v>4699159</v>
      </c>
      <c r="F137" s="84">
        <v>692612</v>
      </c>
      <c r="G137" s="84">
        <v>0</v>
      </c>
      <c r="H137" s="84">
        <f t="shared" si="1"/>
        <v>5391771</v>
      </c>
    </row>
    <row r="138" spans="1:8">
      <c r="A138" s="20" t="s">
        <v>193</v>
      </c>
      <c r="B138" s="5" t="s">
        <v>13</v>
      </c>
      <c r="C138" s="5">
        <v>80300</v>
      </c>
      <c r="D138" s="4" t="s">
        <v>194</v>
      </c>
      <c r="E138" s="9">
        <v>5294847</v>
      </c>
      <c r="F138" s="84">
        <v>780411</v>
      </c>
      <c r="G138" s="84">
        <v>0</v>
      </c>
      <c r="H138" s="84">
        <f t="shared" ref="H138:H204" si="2">E138+F138-G138</f>
        <v>6075258</v>
      </c>
    </row>
    <row r="139" spans="1:8">
      <c r="A139" s="20" t="s">
        <v>195</v>
      </c>
      <c r="B139" s="5" t="s">
        <v>13</v>
      </c>
      <c r="C139" s="5">
        <v>81106</v>
      </c>
      <c r="D139" s="4" t="s">
        <v>196</v>
      </c>
      <c r="E139" s="9">
        <v>2847000</v>
      </c>
      <c r="F139" s="84">
        <v>-1701000</v>
      </c>
      <c r="G139" s="84">
        <v>0</v>
      </c>
      <c r="H139" s="84">
        <f t="shared" si="2"/>
        <v>1146000</v>
      </c>
    </row>
    <row r="140" spans="1:8">
      <c r="A140" s="20" t="s">
        <v>197</v>
      </c>
      <c r="B140" s="5" t="s">
        <v>13</v>
      </c>
      <c r="C140" s="5">
        <v>81106</v>
      </c>
      <c r="D140" s="4" t="s">
        <v>198</v>
      </c>
      <c r="E140" s="9">
        <v>0</v>
      </c>
      <c r="F140" s="84">
        <v>0</v>
      </c>
      <c r="G140" s="84">
        <v>0</v>
      </c>
      <c r="H140" s="84">
        <f t="shared" si="2"/>
        <v>0</v>
      </c>
    </row>
    <row r="141" spans="1:8">
      <c r="A141" s="20" t="s">
        <v>199</v>
      </c>
      <c r="B141" s="5" t="s">
        <v>13</v>
      </c>
      <c r="C141" s="5">
        <v>81106</v>
      </c>
      <c r="D141" s="4" t="s">
        <v>200</v>
      </c>
      <c r="E141" s="9">
        <v>380000</v>
      </c>
      <c r="F141" s="84">
        <v>0</v>
      </c>
      <c r="G141" s="84">
        <v>0</v>
      </c>
      <c r="H141" s="84">
        <f t="shared" si="2"/>
        <v>380000</v>
      </c>
    </row>
    <row r="142" spans="1:8">
      <c r="A142" s="20" t="s">
        <v>201</v>
      </c>
      <c r="B142" s="5" t="s">
        <v>13</v>
      </c>
      <c r="C142" s="5">
        <v>81107</v>
      </c>
      <c r="D142" s="4" t="s">
        <v>202</v>
      </c>
      <c r="E142" s="9">
        <v>5575500</v>
      </c>
      <c r="F142" s="84">
        <v>796500</v>
      </c>
      <c r="G142" s="84">
        <v>0</v>
      </c>
      <c r="H142" s="84">
        <f t="shared" si="2"/>
        <v>6372000</v>
      </c>
    </row>
    <row r="143" spans="1:8">
      <c r="A143" s="20" t="s">
        <v>203</v>
      </c>
      <c r="B143" s="5" t="s">
        <v>13</v>
      </c>
      <c r="C143" s="5">
        <v>81107</v>
      </c>
      <c r="D143" s="4" t="s">
        <v>204</v>
      </c>
      <c r="E143" s="9">
        <v>0</v>
      </c>
      <c r="F143" s="84">
        <v>0</v>
      </c>
      <c r="G143" s="84">
        <v>0</v>
      </c>
      <c r="H143" s="84">
        <f t="shared" si="2"/>
        <v>0</v>
      </c>
    </row>
    <row r="144" spans="1:8">
      <c r="A144" s="20" t="s">
        <v>205</v>
      </c>
      <c r="B144" s="5" t="s">
        <v>13</v>
      </c>
      <c r="C144" s="5">
        <v>81107</v>
      </c>
      <c r="D144" s="4" t="s">
        <v>206</v>
      </c>
      <c r="E144" s="9">
        <v>0</v>
      </c>
      <c r="F144" s="84">
        <v>0</v>
      </c>
      <c r="G144" s="84">
        <v>0</v>
      </c>
      <c r="H144" s="84">
        <f t="shared" si="2"/>
        <v>0</v>
      </c>
    </row>
    <row r="145" spans="1:8">
      <c r="A145" s="20" t="s">
        <v>207</v>
      </c>
      <c r="B145" s="5" t="s">
        <v>13</v>
      </c>
      <c r="C145" s="5">
        <v>81107</v>
      </c>
      <c r="D145" s="4" t="s">
        <v>208</v>
      </c>
      <c r="E145" s="9">
        <v>1858500</v>
      </c>
      <c r="F145" s="84">
        <v>265500</v>
      </c>
      <c r="G145" s="84">
        <v>0</v>
      </c>
      <c r="H145" s="84">
        <f t="shared" si="2"/>
        <v>2124000</v>
      </c>
    </row>
    <row r="146" spans="1:8">
      <c r="A146" s="20" t="s">
        <v>209</v>
      </c>
      <c r="B146" s="5" t="s">
        <v>13</v>
      </c>
      <c r="C146" s="5">
        <v>81107</v>
      </c>
      <c r="D146" s="4" t="s">
        <v>210</v>
      </c>
      <c r="E146" s="9">
        <v>1858500</v>
      </c>
      <c r="F146" s="84">
        <v>265500</v>
      </c>
      <c r="G146" s="84">
        <v>0</v>
      </c>
      <c r="H146" s="84">
        <f t="shared" si="2"/>
        <v>2124000</v>
      </c>
    </row>
    <row r="147" spans="1:8">
      <c r="A147" s="20" t="s">
        <v>211</v>
      </c>
      <c r="B147" s="5" t="s">
        <v>13</v>
      </c>
      <c r="C147" s="5">
        <v>81107</v>
      </c>
      <c r="D147" s="4" t="s">
        <v>212</v>
      </c>
      <c r="E147" s="9">
        <v>1355760</v>
      </c>
      <c r="F147" s="84">
        <v>193680</v>
      </c>
      <c r="G147" s="84">
        <v>0</v>
      </c>
      <c r="H147" s="84">
        <f t="shared" si="2"/>
        <v>1549440</v>
      </c>
    </row>
    <row r="148" spans="1:8">
      <c r="A148" s="20" t="s">
        <v>213</v>
      </c>
      <c r="B148" s="5" t="s">
        <v>13</v>
      </c>
      <c r="C148" s="5">
        <v>81107</v>
      </c>
      <c r="D148" s="4" t="s">
        <v>214</v>
      </c>
      <c r="E148" s="9">
        <v>1858500</v>
      </c>
      <c r="F148" s="84">
        <v>265500</v>
      </c>
      <c r="G148" s="84">
        <v>0</v>
      </c>
      <c r="H148" s="84">
        <f t="shared" si="2"/>
        <v>2124000</v>
      </c>
    </row>
    <row r="149" spans="1:8">
      <c r="A149" s="20" t="s">
        <v>215</v>
      </c>
      <c r="B149" s="5" t="s">
        <v>13</v>
      </c>
      <c r="C149" s="5">
        <v>81107</v>
      </c>
      <c r="D149" s="4" t="s">
        <v>216</v>
      </c>
      <c r="E149" s="9">
        <v>3717000</v>
      </c>
      <c r="F149" s="84">
        <v>531000</v>
      </c>
      <c r="G149" s="84">
        <v>0</v>
      </c>
      <c r="H149" s="84">
        <f t="shared" si="2"/>
        <v>4248000</v>
      </c>
    </row>
    <row r="150" spans="1:8">
      <c r="A150" s="20" t="s">
        <v>217</v>
      </c>
      <c r="B150" s="5" t="s">
        <v>13</v>
      </c>
      <c r="C150" s="5">
        <v>81108</v>
      </c>
      <c r="D150" s="4" t="s">
        <v>218</v>
      </c>
      <c r="E150" s="9">
        <v>7486630</v>
      </c>
      <c r="F150" s="84">
        <v>1006000</v>
      </c>
      <c r="G150" s="84">
        <v>0</v>
      </c>
      <c r="H150" s="84">
        <f t="shared" si="2"/>
        <v>8492630</v>
      </c>
    </row>
    <row r="151" spans="1:8">
      <c r="A151" s="20" t="s">
        <v>219</v>
      </c>
      <c r="B151" s="5" t="s">
        <v>13</v>
      </c>
      <c r="C151" s="5">
        <v>81108</v>
      </c>
      <c r="D151" s="4" t="s">
        <v>220</v>
      </c>
      <c r="E151" s="9">
        <v>0</v>
      </c>
      <c r="F151" s="84">
        <v>0</v>
      </c>
      <c r="G151" s="84">
        <v>0</v>
      </c>
      <c r="H151" s="84">
        <f t="shared" si="2"/>
        <v>0</v>
      </c>
    </row>
    <row r="152" spans="1:8">
      <c r="A152" s="20" t="s">
        <v>221</v>
      </c>
      <c r="B152" s="5" t="s">
        <v>13</v>
      </c>
      <c r="C152" s="5">
        <v>81108</v>
      </c>
      <c r="D152" s="4" t="s">
        <v>222</v>
      </c>
      <c r="E152" s="9">
        <v>0</v>
      </c>
      <c r="F152" s="84">
        <v>0</v>
      </c>
      <c r="G152" s="84">
        <v>0</v>
      </c>
      <c r="H152" s="84">
        <f t="shared" si="2"/>
        <v>0</v>
      </c>
    </row>
    <row r="153" spans="1:8">
      <c r="A153" s="20" t="s">
        <v>223</v>
      </c>
      <c r="B153" s="5" t="s">
        <v>13</v>
      </c>
      <c r="C153" s="5">
        <v>81108</v>
      </c>
      <c r="D153" s="4" t="s">
        <v>224</v>
      </c>
      <c r="E153" s="9">
        <v>2960260</v>
      </c>
      <c r="F153" s="84">
        <v>396580</v>
      </c>
      <c r="G153" s="84">
        <v>0</v>
      </c>
      <c r="H153" s="84">
        <f t="shared" si="2"/>
        <v>3356840</v>
      </c>
    </row>
    <row r="154" spans="1:8">
      <c r="A154" s="20" t="s">
        <v>225</v>
      </c>
      <c r="B154" s="5" t="s">
        <v>13</v>
      </c>
      <c r="C154" s="5">
        <v>81108</v>
      </c>
      <c r="D154" s="4" t="s">
        <v>226</v>
      </c>
      <c r="E154" s="9">
        <v>2493030</v>
      </c>
      <c r="F154" s="84">
        <v>333240</v>
      </c>
      <c r="G154" s="84">
        <v>0</v>
      </c>
      <c r="H154" s="84">
        <f t="shared" si="2"/>
        <v>2826270</v>
      </c>
    </row>
    <row r="155" spans="1:8">
      <c r="A155" s="20" t="s">
        <v>227</v>
      </c>
      <c r="B155" s="5" t="s">
        <v>13</v>
      </c>
      <c r="C155" s="5">
        <v>81108</v>
      </c>
      <c r="D155" s="4" t="s">
        <v>228</v>
      </c>
      <c r="E155" s="9">
        <v>1353090</v>
      </c>
      <c r="F155" s="84">
        <v>182070</v>
      </c>
      <c r="G155" s="84">
        <v>0</v>
      </c>
      <c r="H155" s="84">
        <f t="shared" si="2"/>
        <v>1535160</v>
      </c>
    </row>
    <row r="156" spans="1:8">
      <c r="A156" s="20" t="s">
        <v>229</v>
      </c>
      <c r="B156" s="5" t="s">
        <v>13</v>
      </c>
      <c r="C156" s="5">
        <v>81108</v>
      </c>
      <c r="D156" s="4" t="s">
        <v>230</v>
      </c>
      <c r="E156" s="9">
        <v>6617370</v>
      </c>
      <c r="F156" s="84">
        <v>939000</v>
      </c>
      <c r="G156" s="84">
        <v>0</v>
      </c>
      <c r="H156" s="84">
        <f t="shared" si="2"/>
        <v>7556370</v>
      </c>
    </row>
    <row r="157" spans="1:8">
      <c r="A157" s="20" t="s">
        <v>231</v>
      </c>
      <c r="B157" s="5" t="s">
        <v>13</v>
      </c>
      <c r="C157" s="5">
        <v>81108</v>
      </c>
      <c r="D157" s="4" t="s">
        <v>232</v>
      </c>
      <c r="E157" s="9">
        <v>7670890</v>
      </c>
      <c r="F157" s="84">
        <v>1033120</v>
      </c>
      <c r="G157" s="84">
        <v>0</v>
      </c>
      <c r="H157" s="84">
        <f t="shared" si="2"/>
        <v>8704010</v>
      </c>
    </row>
    <row r="158" spans="1:8">
      <c r="A158" s="20" t="s">
        <v>233</v>
      </c>
      <c r="B158" s="5" t="s">
        <v>13</v>
      </c>
      <c r="C158" s="5">
        <v>82101</v>
      </c>
      <c r="D158" s="4" t="s">
        <v>234</v>
      </c>
      <c r="E158" s="9">
        <v>15402560</v>
      </c>
      <c r="F158" s="84">
        <v>1769870</v>
      </c>
      <c r="G158" s="84">
        <v>0</v>
      </c>
      <c r="H158" s="84">
        <f t="shared" si="2"/>
        <v>17172430</v>
      </c>
    </row>
    <row r="159" spans="1:8">
      <c r="A159" s="20" t="s">
        <v>235</v>
      </c>
      <c r="B159" s="5" t="s">
        <v>13</v>
      </c>
      <c r="C159" s="5">
        <v>82100</v>
      </c>
      <c r="D159" s="4" t="s">
        <v>236</v>
      </c>
      <c r="E159" s="9">
        <v>16833157</v>
      </c>
      <c r="F159" s="84">
        <v>2418183</v>
      </c>
      <c r="G159" s="84">
        <v>0</v>
      </c>
      <c r="H159" s="84">
        <f t="shared" si="2"/>
        <v>19251340</v>
      </c>
    </row>
    <row r="160" spans="1:8">
      <c r="A160" s="20">
        <v>783890</v>
      </c>
      <c r="B160" s="5" t="s">
        <v>13</v>
      </c>
      <c r="C160" s="5"/>
      <c r="D160" s="4" t="s">
        <v>237</v>
      </c>
      <c r="E160" s="9">
        <v>0</v>
      </c>
      <c r="F160" s="84">
        <v>0</v>
      </c>
      <c r="G160" s="84">
        <v>0</v>
      </c>
      <c r="H160" s="84">
        <f t="shared" si="2"/>
        <v>0</v>
      </c>
    </row>
    <row r="161" spans="1:8">
      <c r="A161" s="20" t="s">
        <v>238</v>
      </c>
      <c r="B161" s="5" t="s">
        <v>13</v>
      </c>
      <c r="C161" s="5"/>
      <c r="D161" s="4" t="s">
        <v>239</v>
      </c>
      <c r="E161" s="9">
        <v>0</v>
      </c>
      <c r="F161" s="84">
        <v>0</v>
      </c>
      <c r="G161" s="84">
        <v>0</v>
      </c>
      <c r="H161" s="84">
        <f t="shared" si="2"/>
        <v>0</v>
      </c>
    </row>
    <row r="162" spans="1:8">
      <c r="A162" s="20" t="s">
        <v>240</v>
      </c>
      <c r="B162" s="5" t="s">
        <v>13</v>
      </c>
      <c r="C162" s="5"/>
      <c r="D162" s="4" t="s">
        <v>241</v>
      </c>
      <c r="E162" s="9">
        <v>0</v>
      </c>
      <c r="F162" s="84">
        <v>0</v>
      </c>
      <c r="G162" s="84">
        <v>0</v>
      </c>
      <c r="H162" s="84">
        <f t="shared" si="2"/>
        <v>0</v>
      </c>
    </row>
    <row r="163" spans="1:8">
      <c r="A163" s="20" t="s">
        <v>242</v>
      </c>
      <c r="B163" s="5" t="s">
        <v>13</v>
      </c>
      <c r="C163" s="5"/>
      <c r="D163" s="4" t="s">
        <v>243</v>
      </c>
      <c r="E163" s="9">
        <v>0</v>
      </c>
      <c r="F163" s="84">
        <v>0</v>
      </c>
      <c r="G163" s="84">
        <v>0</v>
      </c>
      <c r="H163" s="84">
        <f t="shared" si="2"/>
        <v>0</v>
      </c>
    </row>
    <row r="164" spans="1:8">
      <c r="A164" s="20" t="s">
        <v>244</v>
      </c>
      <c r="B164" s="5" t="s">
        <v>13</v>
      </c>
      <c r="C164" s="5"/>
      <c r="D164" s="4" t="s">
        <v>245</v>
      </c>
      <c r="E164" s="9">
        <v>0</v>
      </c>
      <c r="F164" s="84">
        <v>0</v>
      </c>
      <c r="G164" s="84">
        <v>0</v>
      </c>
      <c r="H164" s="84">
        <f t="shared" si="2"/>
        <v>0</v>
      </c>
    </row>
    <row r="165" spans="1:8">
      <c r="A165" s="20" t="s">
        <v>246</v>
      </c>
      <c r="B165" s="5" t="s">
        <v>13</v>
      </c>
      <c r="C165" s="5"/>
      <c r="D165" s="4" t="s">
        <v>247</v>
      </c>
      <c r="E165" s="9">
        <v>0</v>
      </c>
      <c r="F165" s="84">
        <v>0</v>
      </c>
      <c r="G165" s="84">
        <v>0</v>
      </c>
      <c r="H165" s="84">
        <f t="shared" si="2"/>
        <v>0</v>
      </c>
    </row>
    <row r="166" spans="1:8">
      <c r="A166" s="20" t="s">
        <v>248</v>
      </c>
      <c r="B166" s="5" t="s">
        <v>13</v>
      </c>
      <c r="C166" s="5"/>
      <c r="D166" s="4" t="s">
        <v>249</v>
      </c>
      <c r="E166" s="9">
        <v>0</v>
      </c>
      <c r="F166" s="84">
        <v>0</v>
      </c>
      <c r="G166" s="84">
        <v>0</v>
      </c>
      <c r="H166" s="84">
        <f t="shared" si="2"/>
        <v>0</v>
      </c>
    </row>
    <row r="167" spans="1:8">
      <c r="A167" s="20" t="s">
        <v>250</v>
      </c>
      <c r="B167" s="5" t="s">
        <v>13</v>
      </c>
      <c r="C167" s="5"/>
      <c r="D167" s="4" t="s">
        <v>251</v>
      </c>
      <c r="E167" s="9">
        <v>0</v>
      </c>
      <c r="F167" s="84">
        <v>0</v>
      </c>
      <c r="G167" s="84">
        <v>0</v>
      </c>
      <c r="H167" s="84">
        <f t="shared" si="2"/>
        <v>0</v>
      </c>
    </row>
    <row r="168" spans="1:8">
      <c r="A168" s="20" t="s">
        <v>252</v>
      </c>
      <c r="B168" s="5" t="s">
        <v>13</v>
      </c>
      <c r="C168" s="5">
        <v>82900</v>
      </c>
      <c r="D168" s="4" t="s">
        <v>253</v>
      </c>
      <c r="E168" s="9">
        <v>1478090</v>
      </c>
      <c r="F168" s="84">
        <v>116000</v>
      </c>
      <c r="G168" s="84">
        <v>0</v>
      </c>
      <c r="H168" s="84">
        <f t="shared" si="2"/>
        <v>1594090</v>
      </c>
    </row>
    <row r="169" spans="1:8">
      <c r="A169" s="20" t="s">
        <v>254</v>
      </c>
      <c r="B169" s="5" t="s">
        <v>13</v>
      </c>
      <c r="C169" s="5">
        <v>82900</v>
      </c>
      <c r="D169" s="4" t="s">
        <v>255</v>
      </c>
      <c r="E169" s="9">
        <v>0</v>
      </c>
      <c r="F169" s="84">
        <v>0</v>
      </c>
      <c r="G169" s="84">
        <v>0</v>
      </c>
      <c r="H169" s="84">
        <f t="shared" si="2"/>
        <v>0</v>
      </c>
    </row>
    <row r="170" spans="1:8">
      <c r="A170" s="20" t="s">
        <v>256</v>
      </c>
      <c r="B170" s="5" t="s">
        <v>13</v>
      </c>
      <c r="C170" s="5">
        <v>82900</v>
      </c>
      <c r="D170" s="4" t="s">
        <v>257</v>
      </c>
      <c r="E170" s="9">
        <v>0</v>
      </c>
      <c r="F170" s="84">
        <v>0</v>
      </c>
      <c r="G170" s="84">
        <v>0</v>
      </c>
      <c r="H170" s="84">
        <f t="shared" si="2"/>
        <v>0</v>
      </c>
    </row>
    <row r="171" spans="1:8">
      <c r="A171" s="20" t="s">
        <v>258</v>
      </c>
      <c r="B171" s="5" t="s">
        <v>13</v>
      </c>
      <c r="C171" s="5">
        <v>82900</v>
      </c>
      <c r="D171" s="4" t="s">
        <v>259</v>
      </c>
      <c r="E171" s="9">
        <v>0</v>
      </c>
      <c r="F171" s="84">
        <v>0</v>
      </c>
      <c r="G171" s="84">
        <v>0</v>
      </c>
      <c r="H171" s="84">
        <f t="shared" si="2"/>
        <v>0</v>
      </c>
    </row>
    <row r="172" spans="1:8">
      <c r="A172" s="20" t="s">
        <v>260</v>
      </c>
      <c r="B172" s="5" t="s">
        <v>13</v>
      </c>
      <c r="C172" s="5">
        <v>82900</v>
      </c>
      <c r="D172" s="4" t="s">
        <v>261</v>
      </c>
      <c r="E172" s="9">
        <v>198000</v>
      </c>
      <c r="F172" s="84">
        <v>0</v>
      </c>
      <c r="G172" s="84">
        <v>0</v>
      </c>
      <c r="H172" s="84">
        <f t="shared" si="2"/>
        <v>198000</v>
      </c>
    </row>
    <row r="173" spans="1:8">
      <c r="A173" s="20" t="s">
        <v>262</v>
      </c>
      <c r="B173" s="5" t="s">
        <v>13</v>
      </c>
      <c r="C173" s="5">
        <v>82900</v>
      </c>
      <c r="D173" s="4" t="s">
        <v>263</v>
      </c>
      <c r="E173" s="9">
        <v>854900</v>
      </c>
      <c r="F173" s="84">
        <v>80000</v>
      </c>
      <c r="G173" s="84">
        <v>0</v>
      </c>
      <c r="H173" s="84">
        <f t="shared" si="2"/>
        <v>934900</v>
      </c>
    </row>
    <row r="174" spans="1:8">
      <c r="A174" s="20" t="s">
        <v>264</v>
      </c>
      <c r="B174" s="5" t="s">
        <v>13</v>
      </c>
      <c r="C174" s="5">
        <v>82900</v>
      </c>
      <c r="D174" s="4" t="s">
        <v>265</v>
      </c>
      <c r="E174" s="9">
        <v>0</v>
      </c>
      <c r="F174" s="84">
        <v>0</v>
      </c>
      <c r="G174" s="84">
        <v>0</v>
      </c>
      <c r="H174" s="84">
        <f t="shared" si="2"/>
        <v>0</v>
      </c>
    </row>
    <row r="175" spans="1:8">
      <c r="A175" s="20" t="s">
        <v>266</v>
      </c>
      <c r="B175" s="5" t="s">
        <v>13</v>
      </c>
      <c r="C175" s="5">
        <v>82900</v>
      </c>
      <c r="D175" s="4" t="s">
        <v>267</v>
      </c>
      <c r="E175" s="9">
        <v>1120000</v>
      </c>
      <c r="F175" s="84">
        <v>160000</v>
      </c>
      <c r="G175" s="84">
        <v>0</v>
      </c>
      <c r="H175" s="84">
        <f t="shared" si="2"/>
        <v>1280000</v>
      </c>
    </row>
    <row r="176" spans="1:8">
      <c r="A176" s="20">
        <v>784620</v>
      </c>
      <c r="B176" s="5" t="s">
        <v>13</v>
      </c>
      <c r="C176" s="5">
        <v>82600</v>
      </c>
      <c r="D176" s="4" t="s">
        <v>268</v>
      </c>
      <c r="E176" s="9">
        <v>8000</v>
      </c>
      <c r="F176" s="84">
        <v>0</v>
      </c>
      <c r="G176" s="84">
        <v>0</v>
      </c>
      <c r="H176" s="84">
        <f t="shared" si="2"/>
        <v>8000</v>
      </c>
    </row>
    <row r="177" spans="1:8">
      <c r="A177" s="20" t="s">
        <v>269</v>
      </c>
      <c r="B177" s="5" t="s">
        <v>13</v>
      </c>
      <c r="C177" s="5"/>
      <c r="D177" s="4" t="s">
        <v>270</v>
      </c>
      <c r="E177" s="9">
        <v>0</v>
      </c>
      <c r="F177" s="84">
        <v>0</v>
      </c>
      <c r="G177" s="84">
        <v>0</v>
      </c>
      <c r="H177" s="84">
        <f t="shared" si="2"/>
        <v>0</v>
      </c>
    </row>
    <row r="178" spans="1:8">
      <c r="A178" s="20">
        <v>784710</v>
      </c>
      <c r="B178" s="5" t="s">
        <v>13</v>
      </c>
      <c r="C178" s="5"/>
      <c r="D178" s="4" t="s">
        <v>271</v>
      </c>
      <c r="E178" s="9">
        <v>0</v>
      </c>
      <c r="F178" s="84">
        <v>0</v>
      </c>
      <c r="G178" s="84">
        <v>0</v>
      </c>
      <c r="H178" s="84">
        <f t="shared" si="2"/>
        <v>0</v>
      </c>
    </row>
    <row r="179" spans="1:8">
      <c r="A179" s="20">
        <v>784720</v>
      </c>
      <c r="B179" s="5" t="s">
        <v>13</v>
      </c>
      <c r="C179" s="5"/>
      <c r="D179" s="4" t="s">
        <v>272</v>
      </c>
      <c r="E179" s="9">
        <v>0</v>
      </c>
      <c r="F179" s="84">
        <v>0</v>
      </c>
      <c r="G179" s="84">
        <v>0</v>
      </c>
      <c r="H179" s="84">
        <f t="shared" si="2"/>
        <v>0</v>
      </c>
    </row>
    <row r="180" spans="1:8">
      <c r="A180" s="20">
        <v>784730</v>
      </c>
      <c r="B180" s="5" t="s">
        <v>13</v>
      </c>
      <c r="C180" s="5"/>
      <c r="D180" s="4" t="s">
        <v>273</v>
      </c>
      <c r="E180" s="9">
        <v>0</v>
      </c>
      <c r="F180" s="84">
        <v>0</v>
      </c>
      <c r="G180" s="84">
        <v>0</v>
      </c>
      <c r="H180" s="84">
        <f t="shared" si="2"/>
        <v>0</v>
      </c>
    </row>
    <row r="181" spans="1:8">
      <c r="A181" s="20">
        <v>784740</v>
      </c>
      <c r="B181" s="5" t="s">
        <v>13</v>
      </c>
      <c r="C181" s="5"/>
      <c r="D181" s="4" t="s">
        <v>274</v>
      </c>
      <c r="E181" s="9">
        <v>0</v>
      </c>
      <c r="F181" s="84">
        <v>0</v>
      </c>
      <c r="G181" s="84">
        <v>0</v>
      </c>
      <c r="H181" s="84">
        <f t="shared" si="2"/>
        <v>0</v>
      </c>
    </row>
    <row r="182" spans="1:8">
      <c r="A182" s="20">
        <v>784810</v>
      </c>
      <c r="B182" s="5" t="s">
        <v>13</v>
      </c>
      <c r="C182" s="5"/>
      <c r="D182" s="4" t="s">
        <v>275</v>
      </c>
      <c r="E182" s="9">
        <v>0</v>
      </c>
      <c r="F182" s="84">
        <v>0</v>
      </c>
      <c r="G182" s="84">
        <v>0</v>
      </c>
      <c r="H182" s="84">
        <f t="shared" si="2"/>
        <v>0</v>
      </c>
    </row>
    <row r="183" spans="1:8">
      <c r="A183" s="20">
        <v>784910</v>
      </c>
      <c r="B183" s="5" t="s">
        <v>13</v>
      </c>
      <c r="C183" s="5"/>
      <c r="D183" s="4" t="s">
        <v>276</v>
      </c>
      <c r="E183" s="9">
        <v>0</v>
      </c>
      <c r="F183" s="84">
        <v>0</v>
      </c>
      <c r="G183" s="84">
        <v>0</v>
      </c>
      <c r="H183" s="84">
        <f t="shared" si="2"/>
        <v>0</v>
      </c>
    </row>
    <row r="184" spans="1:8">
      <c r="A184" s="20" t="s">
        <v>277</v>
      </c>
      <c r="B184" s="5" t="s">
        <v>13</v>
      </c>
      <c r="C184" s="5"/>
      <c r="D184" s="4" t="s">
        <v>278</v>
      </c>
      <c r="E184" s="9">
        <v>0</v>
      </c>
      <c r="F184" s="84">
        <v>0</v>
      </c>
      <c r="G184" s="84">
        <v>0</v>
      </c>
      <c r="H184" s="84">
        <f t="shared" si="2"/>
        <v>0</v>
      </c>
    </row>
    <row r="185" spans="1:8">
      <c r="A185" s="20" t="s">
        <v>279</v>
      </c>
      <c r="B185" s="5" t="s">
        <v>13</v>
      </c>
      <c r="C185" s="5"/>
      <c r="D185" s="4" t="s">
        <v>280</v>
      </c>
      <c r="E185" s="9">
        <v>0</v>
      </c>
      <c r="F185" s="84">
        <v>0</v>
      </c>
      <c r="G185" s="84">
        <v>0</v>
      </c>
      <c r="H185" s="84">
        <f t="shared" si="2"/>
        <v>0</v>
      </c>
    </row>
    <row r="186" spans="1:8">
      <c r="A186" s="20" t="s">
        <v>281</v>
      </c>
      <c r="B186" s="5" t="s">
        <v>13</v>
      </c>
      <c r="C186" s="5"/>
      <c r="D186" s="4" t="s">
        <v>282</v>
      </c>
      <c r="E186" s="9">
        <v>0</v>
      </c>
      <c r="F186" s="84">
        <v>0</v>
      </c>
      <c r="G186" s="84">
        <v>0</v>
      </c>
      <c r="H186" s="84">
        <f t="shared" si="2"/>
        <v>0</v>
      </c>
    </row>
    <row r="187" spans="1:8">
      <c r="A187" s="20" t="s">
        <v>283</v>
      </c>
      <c r="B187" s="5" t="s">
        <v>13</v>
      </c>
      <c r="C187" s="5">
        <v>82700</v>
      </c>
      <c r="D187" s="4" t="s">
        <v>284</v>
      </c>
      <c r="E187" s="9">
        <v>37000</v>
      </c>
      <c r="F187" s="83">
        <v>0</v>
      </c>
      <c r="G187" s="83">
        <v>0</v>
      </c>
      <c r="H187" s="83">
        <f t="shared" si="2"/>
        <v>37000</v>
      </c>
    </row>
    <row r="188" spans="1:8">
      <c r="A188" s="20" t="s">
        <v>285</v>
      </c>
      <c r="B188" s="5" t="s">
        <v>13</v>
      </c>
      <c r="C188" s="5">
        <v>82700</v>
      </c>
      <c r="D188" s="4" t="s">
        <v>286</v>
      </c>
      <c r="E188" s="9">
        <v>0</v>
      </c>
      <c r="F188" s="84">
        <v>0</v>
      </c>
      <c r="G188" s="84">
        <v>0</v>
      </c>
      <c r="H188" s="84">
        <f t="shared" si="2"/>
        <v>0</v>
      </c>
    </row>
    <row r="189" spans="1:8">
      <c r="A189" s="20" t="s">
        <v>287</v>
      </c>
      <c r="B189" s="5" t="s">
        <v>13</v>
      </c>
      <c r="C189" s="5">
        <v>82700</v>
      </c>
      <c r="D189" s="4" t="s">
        <v>288</v>
      </c>
      <c r="E189" s="9">
        <v>80500</v>
      </c>
      <c r="F189" s="84">
        <v>0</v>
      </c>
      <c r="G189" s="84">
        <v>0</v>
      </c>
      <c r="H189" s="84">
        <f t="shared" si="2"/>
        <v>80500</v>
      </c>
    </row>
    <row r="190" spans="1:8">
      <c r="A190" s="20" t="s">
        <v>289</v>
      </c>
      <c r="B190" s="5" t="s">
        <v>13</v>
      </c>
      <c r="C190" s="5">
        <v>82700</v>
      </c>
      <c r="D190" s="4" t="s">
        <v>290</v>
      </c>
      <c r="E190" s="9">
        <v>62500</v>
      </c>
      <c r="F190" s="84">
        <v>0</v>
      </c>
      <c r="G190" s="84">
        <v>0</v>
      </c>
      <c r="H190" s="84">
        <f t="shared" si="2"/>
        <v>62500</v>
      </c>
    </row>
    <row r="191" spans="1:8">
      <c r="A191" s="20" t="s">
        <v>291</v>
      </c>
      <c r="B191" s="5" t="s">
        <v>13</v>
      </c>
      <c r="C191" s="5">
        <v>82700</v>
      </c>
      <c r="D191" s="4" t="s">
        <v>292</v>
      </c>
      <c r="E191" s="9">
        <v>0</v>
      </c>
      <c r="F191" s="84">
        <v>0</v>
      </c>
      <c r="G191" s="84">
        <v>0</v>
      </c>
      <c r="H191" s="84">
        <f t="shared" si="2"/>
        <v>0</v>
      </c>
    </row>
    <row r="192" spans="1:8">
      <c r="A192" s="20" t="s">
        <v>293</v>
      </c>
      <c r="B192" s="5" t="s">
        <v>13</v>
      </c>
      <c r="C192" s="5">
        <v>82700</v>
      </c>
      <c r="D192" s="4" t="s">
        <v>294</v>
      </c>
      <c r="E192" s="9">
        <v>28000</v>
      </c>
      <c r="F192" s="84">
        <v>0</v>
      </c>
      <c r="G192" s="84">
        <v>0</v>
      </c>
      <c r="H192" s="84">
        <f t="shared" si="2"/>
        <v>28000</v>
      </c>
    </row>
    <row r="193" spans="1:8">
      <c r="A193" s="20" t="s">
        <v>295</v>
      </c>
      <c r="B193" s="5" t="s">
        <v>13</v>
      </c>
      <c r="C193" s="5">
        <v>83100</v>
      </c>
      <c r="D193" s="4" t="s">
        <v>296</v>
      </c>
      <c r="E193" s="9">
        <v>0</v>
      </c>
      <c r="F193" s="84">
        <v>0</v>
      </c>
      <c r="G193" s="84">
        <v>0</v>
      </c>
      <c r="H193" s="84">
        <f t="shared" si="2"/>
        <v>0</v>
      </c>
    </row>
    <row r="194" spans="1:8">
      <c r="A194" s="20" t="s">
        <v>297</v>
      </c>
      <c r="B194" s="5" t="s">
        <v>13</v>
      </c>
      <c r="C194" s="5">
        <v>83100</v>
      </c>
      <c r="D194" s="4" t="s">
        <v>298</v>
      </c>
      <c r="E194" s="9">
        <v>0</v>
      </c>
      <c r="F194" s="84">
        <v>0</v>
      </c>
      <c r="G194" s="84">
        <v>0</v>
      </c>
      <c r="H194" s="84">
        <f t="shared" si="2"/>
        <v>0</v>
      </c>
    </row>
    <row r="195" spans="1:8">
      <c r="A195" s="20" t="s">
        <v>299</v>
      </c>
      <c r="B195" s="5" t="s">
        <v>13</v>
      </c>
      <c r="C195" s="5">
        <v>83100</v>
      </c>
      <c r="D195" s="4" t="s">
        <v>300</v>
      </c>
      <c r="E195" s="9">
        <v>43696150</v>
      </c>
      <c r="F195" s="84">
        <v>3831200</v>
      </c>
      <c r="G195" s="84">
        <v>0</v>
      </c>
      <c r="H195" s="84">
        <f t="shared" si="2"/>
        <v>47527350</v>
      </c>
    </row>
    <row r="196" spans="1:8">
      <c r="A196" s="20" t="s">
        <v>301</v>
      </c>
      <c r="B196" s="5" t="s">
        <v>13</v>
      </c>
      <c r="C196" s="5">
        <v>83101</v>
      </c>
      <c r="D196" s="4" t="s">
        <v>302</v>
      </c>
      <c r="E196" s="9">
        <v>0</v>
      </c>
      <c r="F196" s="84">
        <v>0</v>
      </c>
      <c r="G196" s="84">
        <v>0</v>
      </c>
      <c r="H196" s="84">
        <f t="shared" si="2"/>
        <v>0</v>
      </c>
    </row>
    <row r="197" spans="1:8">
      <c r="A197" s="20" t="s">
        <v>303</v>
      </c>
      <c r="B197" s="5" t="s">
        <v>13</v>
      </c>
      <c r="C197" s="5">
        <v>83101</v>
      </c>
      <c r="D197" s="4" t="s">
        <v>304</v>
      </c>
      <c r="E197" s="9">
        <v>0</v>
      </c>
      <c r="F197" s="84">
        <v>0</v>
      </c>
      <c r="G197" s="84">
        <v>0</v>
      </c>
      <c r="H197" s="84">
        <f t="shared" si="2"/>
        <v>0</v>
      </c>
    </row>
    <row r="198" spans="1:8">
      <c r="A198" s="20" t="s">
        <v>305</v>
      </c>
      <c r="B198" s="5" t="s">
        <v>13</v>
      </c>
      <c r="C198" s="5">
        <v>83101</v>
      </c>
      <c r="D198" s="4" t="s">
        <v>306</v>
      </c>
      <c r="E198" s="9">
        <v>0</v>
      </c>
      <c r="F198" s="84">
        <v>0</v>
      </c>
      <c r="G198" s="84">
        <v>0</v>
      </c>
      <c r="H198" s="84">
        <f t="shared" si="2"/>
        <v>0</v>
      </c>
    </row>
    <row r="199" spans="1:8">
      <c r="A199" s="20" t="s">
        <v>307</v>
      </c>
      <c r="B199" s="5" t="s">
        <v>13</v>
      </c>
      <c r="C199" s="5">
        <v>83101</v>
      </c>
      <c r="D199" s="4" t="s">
        <v>308</v>
      </c>
      <c r="E199" s="9">
        <v>0</v>
      </c>
      <c r="F199" s="84">
        <v>0</v>
      </c>
      <c r="G199" s="84">
        <v>0</v>
      </c>
      <c r="H199" s="84">
        <f t="shared" si="2"/>
        <v>0</v>
      </c>
    </row>
    <row r="200" spans="1:8">
      <c r="A200" s="20" t="s">
        <v>309</v>
      </c>
      <c r="B200" s="5" t="s">
        <v>13</v>
      </c>
      <c r="C200" s="5">
        <v>83101</v>
      </c>
      <c r="D200" s="4" t="s">
        <v>310</v>
      </c>
      <c r="E200" s="9">
        <v>0</v>
      </c>
      <c r="F200" s="84">
        <v>0</v>
      </c>
      <c r="G200" s="84">
        <v>0</v>
      </c>
      <c r="H200" s="84">
        <f t="shared" si="2"/>
        <v>0</v>
      </c>
    </row>
    <row r="201" spans="1:8">
      <c r="A201" s="20" t="s">
        <v>311</v>
      </c>
      <c r="B201" s="5" t="s">
        <v>13</v>
      </c>
      <c r="C201" s="5">
        <v>83101</v>
      </c>
      <c r="D201" s="4" t="s">
        <v>312</v>
      </c>
      <c r="E201" s="9">
        <v>468500</v>
      </c>
      <c r="F201" s="84">
        <v>11500</v>
      </c>
      <c r="G201" s="84">
        <v>0</v>
      </c>
      <c r="H201" s="84">
        <f t="shared" si="2"/>
        <v>480000</v>
      </c>
    </row>
    <row r="202" spans="1:8">
      <c r="A202" s="20" t="s">
        <v>313</v>
      </c>
      <c r="B202" s="5" t="s">
        <v>13</v>
      </c>
      <c r="C202" s="5">
        <v>83101</v>
      </c>
      <c r="D202" s="4" t="s">
        <v>314</v>
      </c>
      <c r="E202" s="9">
        <v>0</v>
      </c>
      <c r="F202" s="84">
        <v>0</v>
      </c>
      <c r="G202" s="84">
        <v>0</v>
      </c>
      <c r="H202" s="84">
        <f t="shared" si="2"/>
        <v>0</v>
      </c>
    </row>
    <row r="203" spans="1:8">
      <c r="A203" s="20">
        <v>785120</v>
      </c>
      <c r="B203" s="5" t="s">
        <v>13</v>
      </c>
      <c r="C203" s="5"/>
      <c r="D203" s="4" t="s">
        <v>315</v>
      </c>
      <c r="E203" s="9">
        <v>0</v>
      </c>
      <c r="F203" s="84">
        <v>0</v>
      </c>
      <c r="G203" s="84">
        <v>0</v>
      </c>
      <c r="H203" s="84">
        <f t="shared" si="2"/>
        <v>0</v>
      </c>
    </row>
    <row r="204" spans="1:8">
      <c r="A204" s="20" t="s">
        <v>316</v>
      </c>
      <c r="B204" s="5" t="s">
        <v>13</v>
      </c>
      <c r="C204" s="5"/>
      <c r="D204" s="4" t="s">
        <v>317</v>
      </c>
      <c r="E204" s="9">
        <v>0</v>
      </c>
      <c r="F204" s="84">
        <v>0</v>
      </c>
      <c r="G204" s="84">
        <v>0</v>
      </c>
      <c r="H204" s="84">
        <f t="shared" si="2"/>
        <v>0</v>
      </c>
    </row>
    <row r="205" spans="1:8">
      <c r="A205" s="20">
        <v>785210</v>
      </c>
      <c r="B205" s="5" t="s">
        <v>13</v>
      </c>
      <c r="C205" s="5"/>
      <c r="D205" s="4" t="s">
        <v>318</v>
      </c>
      <c r="E205" s="9">
        <v>0</v>
      </c>
      <c r="F205" s="84">
        <v>0</v>
      </c>
      <c r="G205" s="84">
        <v>0</v>
      </c>
      <c r="H205" s="84">
        <f t="shared" ref="H205:H268" si="3">E205+F205-G205</f>
        <v>0</v>
      </c>
    </row>
    <row r="206" spans="1:8">
      <c r="A206" s="20">
        <v>785220</v>
      </c>
      <c r="B206" s="5" t="s">
        <v>13</v>
      </c>
      <c r="C206" s="5">
        <v>82001</v>
      </c>
      <c r="D206" s="4" t="s">
        <v>319</v>
      </c>
      <c r="E206" s="9">
        <v>5560000</v>
      </c>
      <c r="F206" s="84">
        <v>0</v>
      </c>
      <c r="G206" s="84">
        <v>0</v>
      </c>
      <c r="H206" s="84">
        <f t="shared" si="3"/>
        <v>5560000</v>
      </c>
    </row>
    <row r="207" spans="1:8">
      <c r="A207" s="20">
        <v>785340</v>
      </c>
      <c r="B207" s="5" t="s">
        <v>13</v>
      </c>
      <c r="C207" s="5"/>
      <c r="D207" s="4" t="s">
        <v>320</v>
      </c>
      <c r="E207" s="9">
        <v>0</v>
      </c>
      <c r="F207" s="84">
        <v>0</v>
      </c>
      <c r="G207" s="84">
        <v>0</v>
      </c>
      <c r="H207" s="84">
        <f t="shared" si="3"/>
        <v>0</v>
      </c>
    </row>
    <row r="208" spans="1:8">
      <c r="A208" s="20">
        <v>785390</v>
      </c>
      <c r="B208" s="5" t="s">
        <v>13</v>
      </c>
      <c r="C208" s="5"/>
      <c r="D208" s="4" t="s">
        <v>321</v>
      </c>
      <c r="E208" s="9">
        <v>0</v>
      </c>
      <c r="F208" s="84">
        <v>0</v>
      </c>
      <c r="G208" s="84">
        <v>0</v>
      </c>
      <c r="H208" s="84">
        <f t="shared" si="3"/>
        <v>0</v>
      </c>
    </row>
    <row r="209" spans="1:8">
      <c r="A209" s="20">
        <v>785510</v>
      </c>
      <c r="B209" s="5" t="s">
        <v>13</v>
      </c>
      <c r="C209" s="5"/>
      <c r="D209" s="4" t="s">
        <v>322</v>
      </c>
      <c r="E209" s="9">
        <v>0</v>
      </c>
      <c r="F209" s="84">
        <v>0</v>
      </c>
      <c r="G209" s="84">
        <v>0</v>
      </c>
      <c r="H209" s="84">
        <f t="shared" si="3"/>
        <v>0</v>
      </c>
    </row>
    <row r="210" spans="1:8">
      <c r="A210" s="20">
        <v>785610</v>
      </c>
      <c r="B210" s="5" t="s">
        <v>13</v>
      </c>
      <c r="C210" s="5"/>
      <c r="D210" s="4" t="s">
        <v>323</v>
      </c>
      <c r="E210" s="9">
        <v>0</v>
      </c>
      <c r="F210" s="84">
        <v>0</v>
      </c>
      <c r="G210" s="84">
        <v>0</v>
      </c>
      <c r="H210" s="84">
        <f t="shared" si="3"/>
        <v>0</v>
      </c>
    </row>
    <row r="211" spans="1:8">
      <c r="A211" s="20">
        <v>785640</v>
      </c>
      <c r="B211" s="5" t="s">
        <v>13</v>
      </c>
      <c r="C211" s="5"/>
      <c r="D211" s="4" t="s">
        <v>324</v>
      </c>
      <c r="E211" s="9">
        <v>0</v>
      </c>
      <c r="F211" s="84">
        <v>0</v>
      </c>
      <c r="G211" s="84">
        <v>0</v>
      </c>
      <c r="H211" s="84">
        <f t="shared" si="3"/>
        <v>0</v>
      </c>
    </row>
    <row r="212" spans="1:8">
      <c r="A212" s="20" t="s">
        <v>325</v>
      </c>
      <c r="B212" s="5" t="s">
        <v>13</v>
      </c>
      <c r="C212" s="5">
        <v>83701</v>
      </c>
      <c r="D212" s="4" t="s">
        <v>326</v>
      </c>
      <c r="E212" s="9">
        <v>9380</v>
      </c>
      <c r="F212" s="84">
        <v>0</v>
      </c>
      <c r="G212" s="84">
        <v>0</v>
      </c>
      <c r="H212" s="84">
        <f t="shared" si="3"/>
        <v>9380</v>
      </c>
    </row>
    <row r="213" spans="1:8">
      <c r="A213" s="20" t="s">
        <v>327</v>
      </c>
      <c r="B213" s="5" t="s">
        <v>13</v>
      </c>
      <c r="C213" s="5">
        <v>83701</v>
      </c>
      <c r="D213" s="4" t="s">
        <v>328</v>
      </c>
      <c r="E213" s="9">
        <v>0</v>
      </c>
      <c r="F213" s="84">
        <v>0</v>
      </c>
      <c r="G213" s="84">
        <v>0</v>
      </c>
      <c r="H213" s="84">
        <f t="shared" si="3"/>
        <v>0</v>
      </c>
    </row>
    <row r="214" spans="1:8">
      <c r="A214" s="20" t="s">
        <v>329</v>
      </c>
      <c r="B214" s="5" t="s">
        <v>13</v>
      </c>
      <c r="C214" s="5">
        <v>83701</v>
      </c>
      <c r="D214" s="4" t="s">
        <v>330</v>
      </c>
      <c r="E214" s="9">
        <v>0</v>
      </c>
      <c r="F214" s="84">
        <v>0</v>
      </c>
      <c r="G214" s="84">
        <v>0</v>
      </c>
      <c r="H214" s="84">
        <f t="shared" si="3"/>
        <v>0</v>
      </c>
    </row>
    <row r="215" spans="1:8">
      <c r="A215" s="20" t="s">
        <v>331</v>
      </c>
      <c r="B215" s="5" t="s">
        <v>13</v>
      </c>
      <c r="C215" s="5">
        <v>83701</v>
      </c>
      <c r="D215" s="4" t="s">
        <v>332</v>
      </c>
      <c r="E215" s="9">
        <v>0</v>
      </c>
      <c r="F215" s="84">
        <v>0</v>
      </c>
      <c r="G215" s="84">
        <v>0</v>
      </c>
      <c r="H215" s="84">
        <f t="shared" si="3"/>
        <v>0</v>
      </c>
    </row>
    <row r="216" spans="1:8">
      <c r="A216" s="20" t="s">
        <v>718</v>
      </c>
      <c r="B216" s="5" t="s">
        <v>13</v>
      </c>
      <c r="C216" s="5">
        <v>83701</v>
      </c>
      <c r="D216" s="4" t="s">
        <v>719</v>
      </c>
      <c r="E216" s="9">
        <v>0</v>
      </c>
      <c r="F216" s="84">
        <v>0</v>
      </c>
      <c r="G216" s="84">
        <v>0</v>
      </c>
      <c r="H216" s="84">
        <f t="shared" si="3"/>
        <v>0</v>
      </c>
    </row>
    <row r="217" spans="1:8">
      <c r="A217" s="20" t="s">
        <v>335</v>
      </c>
      <c r="B217" s="5" t="s">
        <v>13</v>
      </c>
      <c r="C217" s="5">
        <v>83701</v>
      </c>
      <c r="D217" s="4" t="s">
        <v>336</v>
      </c>
      <c r="E217" s="9">
        <v>0</v>
      </c>
      <c r="F217" s="84">
        <v>0</v>
      </c>
      <c r="G217" s="84">
        <v>0</v>
      </c>
      <c r="H217" s="84">
        <f t="shared" si="3"/>
        <v>0</v>
      </c>
    </row>
    <row r="218" spans="1:8">
      <c r="A218" s="20" t="s">
        <v>337</v>
      </c>
      <c r="B218" s="5" t="s">
        <v>13</v>
      </c>
      <c r="C218" s="5"/>
      <c r="D218" s="4" t="s">
        <v>338</v>
      </c>
      <c r="E218" s="9">
        <v>0</v>
      </c>
      <c r="F218" s="84">
        <v>0</v>
      </c>
      <c r="G218" s="84">
        <v>0</v>
      </c>
      <c r="H218" s="84">
        <f t="shared" si="3"/>
        <v>0</v>
      </c>
    </row>
    <row r="219" spans="1:8">
      <c r="A219" s="20" t="s">
        <v>333</v>
      </c>
      <c r="B219" s="5" t="s">
        <v>13</v>
      </c>
      <c r="C219" s="5">
        <v>83701</v>
      </c>
      <c r="D219" s="4" t="s">
        <v>334</v>
      </c>
      <c r="E219" s="9">
        <v>762880</v>
      </c>
      <c r="F219" s="84">
        <v>0</v>
      </c>
      <c r="G219" s="84">
        <v>0</v>
      </c>
      <c r="H219" s="84">
        <f t="shared" si="3"/>
        <v>762880</v>
      </c>
    </row>
    <row r="220" spans="1:8">
      <c r="A220" s="20" t="s">
        <v>339</v>
      </c>
      <c r="B220" s="5" t="s">
        <v>13</v>
      </c>
      <c r="C220" s="5">
        <v>83701</v>
      </c>
      <c r="D220" s="4" t="s">
        <v>340</v>
      </c>
      <c r="E220" s="9">
        <v>0</v>
      </c>
      <c r="F220" s="84">
        <v>0</v>
      </c>
      <c r="G220" s="84">
        <v>0</v>
      </c>
      <c r="H220" s="84">
        <f t="shared" si="3"/>
        <v>0</v>
      </c>
    </row>
    <row r="221" spans="1:8">
      <c r="A221" s="20">
        <v>785820</v>
      </c>
      <c r="B221" s="5" t="s">
        <v>13</v>
      </c>
      <c r="C221" s="5"/>
      <c r="D221" s="4" t="s">
        <v>341</v>
      </c>
      <c r="E221" s="9">
        <v>0</v>
      </c>
      <c r="F221" s="84">
        <v>0</v>
      </c>
      <c r="G221" s="84">
        <v>0</v>
      </c>
      <c r="H221" s="84">
        <f t="shared" si="3"/>
        <v>0</v>
      </c>
    </row>
    <row r="222" spans="1:8">
      <c r="A222" s="20" t="s">
        <v>342</v>
      </c>
      <c r="B222" s="5" t="s">
        <v>13</v>
      </c>
      <c r="C222" s="5"/>
      <c r="D222" s="4" t="s">
        <v>343</v>
      </c>
      <c r="E222" s="9">
        <v>0</v>
      </c>
      <c r="F222" s="84">
        <v>0</v>
      </c>
      <c r="G222" s="84">
        <v>0</v>
      </c>
      <c r="H222" s="84">
        <f t="shared" si="3"/>
        <v>0</v>
      </c>
    </row>
    <row r="223" spans="1:8">
      <c r="A223" s="20" t="s">
        <v>344</v>
      </c>
      <c r="B223" s="5" t="s">
        <v>13</v>
      </c>
      <c r="C223" s="5"/>
      <c r="D223" s="4" t="s">
        <v>345</v>
      </c>
      <c r="E223" s="9">
        <v>0</v>
      </c>
      <c r="F223" s="84">
        <v>0</v>
      </c>
      <c r="G223" s="84">
        <v>0</v>
      </c>
      <c r="H223" s="84">
        <f t="shared" si="3"/>
        <v>0</v>
      </c>
    </row>
    <row r="224" spans="1:8">
      <c r="A224" s="20" t="s">
        <v>346</v>
      </c>
      <c r="B224" s="5" t="s">
        <v>13</v>
      </c>
      <c r="C224" s="5"/>
      <c r="D224" s="4" t="s">
        <v>347</v>
      </c>
      <c r="E224" s="9">
        <v>0</v>
      </c>
      <c r="F224" s="84">
        <v>0</v>
      </c>
      <c r="G224" s="84">
        <v>0</v>
      </c>
      <c r="H224" s="84">
        <f t="shared" si="3"/>
        <v>0</v>
      </c>
    </row>
    <row r="225" spans="1:8">
      <c r="A225" s="20" t="s">
        <v>348</v>
      </c>
      <c r="B225" s="5" t="s">
        <v>13</v>
      </c>
      <c r="C225" s="5"/>
      <c r="D225" s="4" t="s">
        <v>349</v>
      </c>
      <c r="E225" s="9">
        <v>0</v>
      </c>
      <c r="F225" s="84">
        <v>0</v>
      </c>
      <c r="G225" s="84">
        <v>0</v>
      </c>
      <c r="H225" s="84">
        <f t="shared" si="3"/>
        <v>0</v>
      </c>
    </row>
    <row r="226" spans="1:8">
      <c r="A226" s="20">
        <v>785910</v>
      </c>
      <c r="B226" s="5" t="s">
        <v>13</v>
      </c>
      <c r="C226" s="5"/>
      <c r="D226" s="4" t="s">
        <v>350</v>
      </c>
      <c r="E226" s="9">
        <v>0</v>
      </c>
      <c r="F226" s="84">
        <v>0</v>
      </c>
      <c r="G226" s="84">
        <v>0</v>
      </c>
      <c r="H226" s="84">
        <f t="shared" si="3"/>
        <v>0</v>
      </c>
    </row>
    <row r="227" spans="1:8">
      <c r="A227" s="20">
        <v>785920</v>
      </c>
      <c r="B227" s="5" t="s">
        <v>13</v>
      </c>
      <c r="C227" s="5"/>
      <c r="D227" s="4" t="s">
        <v>351</v>
      </c>
      <c r="E227" s="9">
        <v>0</v>
      </c>
      <c r="F227" s="84">
        <v>0</v>
      </c>
      <c r="G227" s="84">
        <v>0</v>
      </c>
      <c r="H227" s="84">
        <f t="shared" si="3"/>
        <v>0</v>
      </c>
    </row>
    <row r="228" spans="1:8">
      <c r="A228" s="20" t="s">
        <v>352</v>
      </c>
      <c r="B228" s="5" t="s">
        <v>13</v>
      </c>
      <c r="C228" s="5">
        <v>81501</v>
      </c>
      <c r="D228" s="4" t="s">
        <v>353</v>
      </c>
      <c r="E228" s="9">
        <v>0</v>
      </c>
      <c r="F228" s="84">
        <v>0</v>
      </c>
      <c r="G228" s="84">
        <v>0</v>
      </c>
      <c r="H228" s="84">
        <f t="shared" si="3"/>
        <v>0</v>
      </c>
    </row>
    <row r="229" spans="1:8">
      <c r="A229" s="20" t="s">
        <v>354</v>
      </c>
      <c r="B229" s="5" t="s">
        <v>13</v>
      </c>
      <c r="C229" s="5">
        <v>81501</v>
      </c>
      <c r="D229" s="4" t="s">
        <v>355</v>
      </c>
      <c r="E229" s="9">
        <v>0</v>
      </c>
      <c r="F229" s="84">
        <v>0</v>
      </c>
      <c r="G229" s="84">
        <v>0</v>
      </c>
      <c r="H229" s="84">
        <f t="shared" si="3"/>
        <v>0</v>
      </c>
    </row>
    <row r="230" spans="1:8">
      <c r="A230" s="20" t="s">
        <v>356</v>
      </c>
      <c r="B230" s="5" t="s">
        <v>13</v>
      </c>
      <c r="C230" s="5">
        <v>81501</v>
      </c>
      <c r="D230" s="4" t="s">
        <v>357</v>
      </c>
      <c r="E230" s="9">
        <v>0</v>
      </c>
      <c r="F230" s="84">
        <v>0</v>
      </c>
      <c r="G230" s="84">
        <v>0</v>
      </c>
      <c r="H230" s="84">
        <f t="shared" si="3"/>
        <v>0</v>
      </c>
    </row>
    <row r="231" spans="1:8">
      <c r="A231" s="20" t="s">
        <v>358</v>
      </c>
      <c r="B231" s="5" t="s">
        <v>13</v>
      </c>
      <c r="C231" s="5">
        <v>81501</v>
      </c>
      <c r="D231" s="4" t="s">
        <v>359</v>
      </c>
      <c r="E231" s="9">
        <v>0</v>
      </c>
      <c r="F231" s="84">
        <v>0</v>
      </c>
      <c r="G231" s="84">
        <v>0</v>
      </c>
      <c r="H231" s="84">
        <f t="shared" si="3"/>
        <v>0</v>
      </c>
    </row>
    <row r="232" spans="1:8">
      <c r="A232" s="20" t="s">
        <v>360</v>
      </c>
      <c r="B232" s="5" t="s">
        <v>13</v>
      </c>
      <c r="C232" s="5">
        <v>81501</v>
      </c>
      <c r="D232" s="4" t="s">
        <v>361</v>
      </c>
      <c r="E232" s="9">
        <v>0</v>
      </c>
      <c r="F232" s="84">
        <v>0</v>
      </c>
      <c r="G232" s="84">
        <v>0</v>
      </c>
      <c r="H232" s="84">
        <f t="shared" si="3"/>
        <v>0</v>
      </c>
    </row>
    <row r="233" spans="1:8">
      <c r="A233" s="20" t="s">
        <v>362</v>
      </c>
      <c r="B233" s="5" t="s">
        <v>13</v>
      </c>
      <c r="C233" s="5">
        <v>81501</v>
      </c>
      <c r="D233" s="4" t="s">
        <v>363</v>
      </c>
      <c r="E233" s="9">
        <v>1201134</v>
      </c>
      <c r="F233" s="84">
        <v>317120</v>
      </c>
      <c r="G233" s="84">
        <v>0</v>
      </c>
      <c r="H233" s="84">
        <f t="shared" si="3"/>
        <v>1518254</v>
      </c>
    </row>
    <row r="234" spans="1:8">
      <c r="A234" s="20" t="s">
        <v>364</v>
      </c>
      <c r="B234" s="5" t="s">
        <v>13</v>
      </c>
      <c r="C234" s="5">
        <v>81501</v>
      </c>
      <c r="D234" s="4" t="s">
        <v>365</v>
      </c>
      <c r="E234" s="9">
        <v>0</v>
      </c>
      <c r="F234" s="84">
        <v>0</v>
      </c>
      <c r="G234" s="84">
        <v>0</v>
      </c>
      <c r="H234" s="84">
        <f t="shared" si="3"/>
        <v>0</v>
      </c>
    </row>
    <row r="235" spans="1:8">
      <c r="A235" s="20" t="s">
        <v>366</v>
      </c>
      <c r="B235" s="5" t="s">
        <v>13</v>
      </c>
      <c r="C235" s="5">
        <v>81400</v>
      </c>
      <c r="D235" s="4" t="s">
        <v>367</v>
      </c>
      <c r="E235" s="9">
        <v>213500</v>
      </c>
      <c r="F235" s="84">
        <v>30500</v>
      </c>
      <c r="G235" s="84">
        <v>0</v>
      </c>
      <c r="H235" s="84">
        <f t="shared" si="3"/>
        <v>244000</v>
      </c>
    </row>
    <row r="236" spans="1:8">
      <c r="A236" s="20" t="s">
        <v>368</v>
      </c>
      <c r="B236" s="5" t="s">
        <v>13</v>
      </c>
      <c r="C236" s="5"/>
      <c r="D236" s="4" t="s">
        <v>369</v>
      </c>
      <c r="E236" s="9">
        <v>0</v>
      </c>
      <c r="F236" s="84">
        <v>0</v>
      </c>
      <c r="G236" s="84">
        <v>0</v>
      </c>
      <c r="H236" s="84">
        <f t="shared" si="3"/>
        <v>0</v>
      </c>
    </row>
    <row r="237" spans="1:8">
      <c r="A237" s="20" t="s">
        <v>370</v>
      </c>
      <c r="B237" s="5" t="s">
        <v>13</v>
      </c>
      <c r="C237" s="5">
        <v>81402</v>
      </c>
      <c r="D237" s="4" t="s">
        <v>371</v>
      </c>
      <c r="E237" s="9">
        <v>1054240</v>
      </c>
      <c r="F237" s="84">
        <v>105424</v>
      </c>
      <c r="G237" s="84">
        <v>0</v>
      </c>
      <c r="H237" s="84">
        <f t="shared" si="3"/>
        <v>1159664</v>
      </c>
    </row>
    <row r="238" spans="1:8">
      <c r="A238" s="20" t="s">
        <v>372</v>
      </c>
      <c r="B238" s="5" t="s">
        <v>13</v>
      </c>
      <c r="C238" s="5">
        <v>81402</v>
      </c>
      <c r="D238" s="4" t="s">
        <v>373</v>
      </c>
      <c r="E238" s="9">
        <v>0</v>
      </c>
      <c r="F238" s="84">
        <v>0</v>
      </c>
      <c r="G238" s="84">
        <v>0</v>
      </c>
      <c r="H238" s="84">
        <f t="shared" si="3"/>
        <v>0</v>
      </c>
    </row>
    <row r="239" spans="1:8">
      <c r="A239" s="20" t="s">
        <v>374</v>
      </c>
      <c r="B239" s="5" t="s">
        <v>13</v>
      </c>
      <c r="C239" s="5">
        <v>81402</v>
      </c>
      <c r="D239" s="4" t="s">
        <v>375</v>
      </c>
      <c r="E239" s="9">
        <v>0</v>
      </c>
      <c r="F239" s="84">
        <v>0</v>
      </c>
      <c r="G239" s="84">
        <v>0</v>
      </c>
      <c r="H239" s="84">
        <f t="shared" si="3"/>
        <v>0</v>
      </c>
    </row>
    <row r="240" spans="1:8">
      <c r="A240" s="20" t="s">
        <v>376</v>
      </c>
      <c r="B240" s="5" t="s">
        <v>13</v>
      </c>
      <c r="C240" s="5">
        <v>81402</v>
      </c>
      <c r="D240" s="4" t="s">
        <v>377</v>
      </c>
      <c r="E240" s="9">
        <v>448430</v>
      </c>
      <c r="F240" s="84">
        <v>35490</v>
      </c>
      <c r="G240" s="84">
        <v>0</v>
      </c>
      <c r="H240" s="84">
        <f t="shared" si="3"/>
        <v>483920</v>
      </c>
    </row>
    <row r="241" spans="1:8">
      <c r="A241" s="20" t="s">
        <v>378</v>
      </c>
      <c r="B241" s="5" t="s">
        <v>13</v>
      </c>
      <c r="C241" s="5">
        <v>81402</v>
      </c>
      <c r="D241" s="4" t="s">
        <v>379</v>
      </c>
      <c r="E241" s="9">
        <v>368984</v>
      </c>
      <c r="F241" s="84">
        <v>52712</v>
      </c>
      <c r="G241" s="84">
        <v>0</v>
      </c>
      <c r="H241" s="84">
        <f t="shared" si="3"/>
        <v>421696</v>
      </c>
    </row>
    <row r="242" spans="1:8">
      <c r="A242" s="20" t="s">
        <v>380</v>
      </c>
      <c r="B242" s="5" t="s">
        <v>13</v>
      </c>
      <c r="C242" s="5">
        <v>81402</v>
      </c>
      <c r="D242" s="4" t="s">
        <v>381</v>
      </c>
      <c r="E242" s="9">
        <v>579168</v>
      </c>
      <c r="F242" s="84">
        <v>52712</v>
      </c>
      <c r="G242" s="84">
        <v>0</v>
      </c>
      <c r="H242" s="84">
        <f t="shared" si="3"/>
        <v>631880</v>
      </c>
    </row>
    <row r="243" spans="1:8">
      <c r="A243" s="20" t="s">
        <v>382</v>
      </c>
      <c r="B243" s="5" t="s">
        <v>13</v>
      </c>
      <c r="C243" s="5">
        <v>81402</v>
      </c>
      <c r="D243" s="4" t="s">
        <v>383</v>
      </c>
      <c r="E243" s="9">
        <v>300221</v>
      </c>
      <c r="F243" s="84">
        <v>50134</v>
      </c>
      <c r="G243" s="84">
        <v>0</v>
      </c>
      <c r="H243" s="84">
        <f t="shared" si="3"/>
        <v>350355</v>
      </c>
    </row>
    <row r="244" spans="1:8">
      <c r="A244" s="20" t="s">
        <v>384</v>
      </c>
      <c r="B244" s="5" t="s">
        <v>13</v>
      </c>
      <c r="C244" s="5">
        <v>81402</v>
      </c>
      <c r="D244" s="4" t="s">
        <v>385</v>
      </c>
      <c r="E244" s="9">
        <v>911413</v>
      </c>
      <c r="F244" s="84">
        <v>158136</v>
      </c>
      <c r="G244" s="84">
        <v>0</v>
      </c>
      <c r="H244" s="84">
        <f t="shared" si="3"/>
        <v>1069549</v>
      </c>
    </row>
    <row r="245" spans="1:8">
      <c r="A245" s="20" t="s">
        <v>386</v>
      </c>
      <c r="B245" s="5" t="s">
        <v>13</v>
      </c>
      <c r="C245" s="5">
        <v>81403</v>
      </c>
      <c r="D245" s="4" t="s">
        <v>387</v>
      </c>
      <c r="E245" s="9">
        <v>5100</v>
      </c>
      <c r="F245" s="84">
        <v>0</v>
      </c>
      <c r="G245" s="84">
        <v>0</v>
      </c>
      <c r="H245" s="84">
        <f t="shared" si="3"/>
        <v>5100</v>
      </c>
    </row>
    <row r="246" spans="1:8">
      <c r="A246" s="20" t="s">
        <v>388</v>
      </c>
      <c r="B246" s="5" t="s">
        <v>13</v>
      </c>
      <c r="C246" s="5">
        <v>81403</v>
      </c>
      <c r="D246" s="4" t="s">
        <v>389</v>
      </c>
      <c r="E246" s="9">
        <v>0</v>
      </c>
      <c r="F246" s="84">
        <v>0</v>
      </c>
      <c r="G246" s="84">
        <v>0</v>
      </c>
      <c r="H246" s="84">
        <f t="shared" si="3"/>
        <v>0</v>
      </c>
    </row>
    <row r="247" spans="1:8">
      <c r="A247" s="20" t="s">
        <v>390</v>
      </c>
      <c r="B247" s="5" t="s">
        <v>13</v>
      </c>
      <c r="C247" s="5">
        <v>81403</v>
      </c>
      <c r="D247" s="4" t="s">
        <v>391</v>
      </c>
      <c r="E247" s="9">
        <v>0</v>
      </c>
      <c r="F247" s="84">
        <v>0</v>
      </c>
      <c r="G247" s="84">
        <v>0</v>
      </c>
      <c r="H247" s="84">
        <f t="shared" si="3"/>
        <v>0</v>
      </c>
    </row>
    <row r="248" spans="1:8">
      <c r="A248" s="20" t="s">
        <v>392</v>
      </c>
      <c r="B248" s="5" t="s">
        <v>13</v>
      </c>
      <c r="C248" s="5">
        <v>81403</v>
      </c>
      <c r="D248" s="4" t="s">
        <v>393</v>
      </c>
      <c r="E248" s="9">
        <v>0</v>
      </c>
      <c r="F248" s="84">
        <v>0</v>
      </c>
      <c r="G248" s="84">
        <v>0</v>
      </c>
      <c r="H248" s="84">
        <f t="shared" si="3"/>
        <v>0</v>
      </c>
    </row>
    <row r="249" spans="1:8">
      <c r="A249" s="20" t="s">
        <v>394</v>
      </c>
      <c r="B249" s="5" t="s">
        <v>13</v>
      </c>
      <c r="C249" s="5">
        <v>81403</v>
      </c>
      <c r="D249" s="4" t="s">
        <v>395</v>
      </c>
      <c r="E249" s="9">
        <v>17400</v>
      </c>
      <c r="F249" s="84">
        <v>0</v>
      </c>
      <c r="G249" s="84">
        <v>0</v>
      </c>
      <c r="H249" s="84">
        <f t="shared" si="3"/>
        <v>17400</v>
      </c>
    </row>
    <row r="250" spans="1:8">
      <c r="A250" s="20" t="s">
        <v>396</v>
      </c>
      <c r="B250" s="5" t="s">
        <v>13</v>
      </c>
      <c r="C250" s="5">
        <v>81403</v>
      </c>
      <c r="D250" s="4" t="s">
        <v>397</v>
      </c>
      <c r="E250" s="9">
        <v>1036239</v>
      </c>
      <c r="F250" s="84">
        <v>0</v>
      </c>
      <c r="G250" s="84">
        <v>0</v>
      </c>
      <c r="H250" s="84">
        <f t="shared" si="3"/>
        <v>1036239</v>
      </c>
    </row>
    <row r="251" spans="1:8">
      <c r="A251" s="20" t="s">
        <v>398</v>
      </c>
      <c r="B251" s="5" t="s">
        <v>13</v>
      </c>
      <c r="C251" s="5">
        <v>81403</v>
      </c>
      <c r="D251" s="4" t="s">
        <v>399</v>
      </c>
      <c r="E251" s="9">
        <v>0</v>
      </c>
      <c r="F251" s="84">
        <v>0</v>
      </c>
      <c r="G251" s="84">
        <v>0</v>
      </c>
      <c r="H251" s="84">
        <f t="shared" si="3"/>
        <v>0</v>
      </c>
    </row>
    <row r="252" spans="1:8">
      <c r="A252" s="20" t="s">
        <v>400</v>
      </c>
      <c r="B252" s="5" t="s">
        <v>13</v>
      </c>
      <c r="C252" s="5">
        <v>81403</v>
      </c>
      <c r="D252" s="4" t="s">
        <v>401</v>
      </c>
      <c r="E252" s="9">
        <v>0</v>
      </c>
      <c r="F252" s="84">
        <v>0</v>
      </c>
      <c r="G252" s="84">
        <v>0</v>
      </c>
      <c r="H252" s="84">
        <f t="shared" si="3"/>
        <v>0</v>
      </c>
    </row>
    <row r="253" spans="1:8">
      <c r="A253" s="20" t="s">
        <v>402</v>
      </c>
      <c r="B253" s="5" t="s">
        <v>13</v>
      </c>
      <c r="C253" s="5"/>
      <c r="D253" s="4" t="s">
        <v>403</v>
      </c>
      <c r="E253" s="9">
        <v>0</v>
      </c>
      <c r="F253" s="84">
        <v>0</v>
      </c>
      <c r="G253" s="84">
        <v>0</v>
      </c>
      <c r="H253" s="84">
        <f t="shared" si="3"/>
        <v>0</v>
      </c>
    </row>
    <row r="254" spans="1:8">
      <c r="A254" s="20" t="s">
        <v>404</v>
      </c>
      <c r="B254" s="5" t="s">
        <v>13</v>
      </c>
      <c r="C254" s="5"/>
      <c r="D254" s="4" t="s">
        <v>405</v>
      </c>
      <c r="E254" s="9">
        <v>0</v>
      </c>
      <c r="F254" s="84">
        <v>0</v>
      </c>
      <c r="G254" s="84">
        <v>0</v>
      </c>
      <c r="H254" s="84">
        <f t="shared" si="3"/>
        <v>0</v>
      </c>
    </row>
    <row r="255" spans="1:8">
      <c r="A255" s="20">
        <v>786110</v>
      </c>
      <c r="B255" s="5" t="s">
        <v>13</v>
      </c>
      <c r="C255" s="5"/>
      <c r="D255" s="4" t="s">
        <v>406</v>
      </c>
      <c r="E255" s="9">
        <v>0</v>
      </c>
      <c r="F255" s="84">
        <v>0</v>
      </c>
      <c r="G255" s="84">
        <v>0</v>
      </c>
      <c r="H255" s="84">
        <f t="shared" si="3"/>
        <v>0</v>
      </c>
    </row>
    <row r="256" spans="1:8">
      <c r="A256" s="20">
        <v>786120</v>
      </c>
      <c r="B256" s="5" t="s">
        <v>13</v>
      </c>
      <c r="C256" s="5"/>
      <c r="D256" s="4" t="s">
        <v>407</v>
      </c>
      <c r="E256" s="9">
        <v>0</v>
      </c>
      <c r="F256" s="84">
        <v>0</v>
      </c>
      <c r="G256" s="84">
        <v>0</v>
      </c>
      <c r="H256" s="84">
        <f t="shared" si="3"/>
        <v>0</v>
      </c>
    </row>
    <row r="257" spans="1:8">
      <c r="A257" s="20">
        <v>786130</v>
      </c>
      <c r="B257" s="5" t="s">
        <v>13</v>
      </c>
      <c r="C257" s="5"/>
      <c r="D257" s="4" t="s">
        <v>408</v>
      </c>
      <c r="E257" s="9">
        <v>0</v>
      </c>
      <c r="F257" s="84">
        <v>0</v>
      </c>
      <c r="G257" s="84">
        <v>0</v>
      </c>
      <c r="H257" s="84">
        <f t="shared" si="3"/>
        <v>0</v>
      </c>
    </row>
    <row r="258" spans="1:8">
      <c r="A258" s="20">
        <v>786150</v>
      </c>
      <c r="B258" s="5" t="s">
        <v>13</v>
      </c>
      <c r="C258" s="5"/>
      <c r="D258" s="4" t="s">
        <v>409</v>
      </c>
      <c r="E258" s="9">
        <v>0</v>
      </c>
      <c r="F258" s="84">
        <v>0</v>
      </c>
      <c r="G258" s="84">
        <v>0</v>
      </c>
      <c r="H258" s="84">
        <f t="shared" si="3"/>
        <v>0</v>
      </c>
    </row>
    <row r="259" spans="1:8">
      <c r="A259" s="20">
        <v>786160</v>
      </c>
      <c r="B259" s="5" t="s">
        <v>13</v>
      </c>
      <c r="C259" s="5"/>
      <c r="D259" s="4" t="s">
        <v>410</v>
      </c>
      <c r="E259" s="9">
        <v>0</v>
      </c>
      <c r="F259" s="84">
        <v>0</v>
      </c>
      <c r="G259" s="84">
        <v>0</v>
      </c>
      <c r="H259" s="84">
        <f t="shared" si="3"/>
        <v>0</v>
      </c>
    </row>
    <row r="260" spans="1:8">
      <c r="A260" s="20" t="s">
        <v>411</v>
      </c>
      <c r="B260" s="5" t="s">
        <v>13</v>
      </c>
      <c r="C260" s="5"/>
      <c r="D260" s="4" t="s">
        <v>412</v>
      </c>
      <c r="E260" s="9">
        <v>0</v>
      </c>
      <c r="F260" s="84">
        <v>0</v>
      </c>
      <c r="G260" s="84">
        <v>0</v>
      </c>
      <c r="H260" s="84">
        <f t="shared" si="3"/>
        <v>0</v>
      </c>
    </row>
    <row r="261" spans="1:8">
      <c r="A261" s="20" t="s">
        <v>413</v>
      </c>
      <c r="B261" s="5" t="s">
        <v>13</v>
      </c>
      <c r="C261" s="5">
        <v>81204</v>
      </c>
      <c r="D261" s="4" t="s">
        <v>414</v>
      </c>
      <c r="E261" s="9">
        <v>1219540</v>
      </c>
      <c r="F261" s="84">
        <v>30900</v>
      </c>
      <c r="G261" s="84">
        <v>0</v>
      </c>
      <c r="H261" s="84">
        <f t="shared" si="3"/>
        <v>1250440</v>
      </c>
    </row>
    <row r="262" spans="1:8">
      <c r="A262" s="20" t="s">
        <v>415</v>
      </c>
      <c r="B262" s="5" t="s">
        <v>13</v>
      </c>
      <c r="C262" s="5">
        <v>81204</v>
      </c>
      <c r="D262" s="4" t="s">
        <v>416</v>
      </c>
      <c r="E262" s="9">
        <v>0</v>
      </c>
      <c r="F262" s="84">
        <v>0</v>
      </c>
      <c r="G262" s="84">
        <v>0</v>
      </c>
      <c r="H262" s="84">
        <f t="shared" si="3"/>
        <v>0</v>
      </c>
    </row>
    <row r="263" spans="1:8">
      <c r="A263" s="20" t="s">
        <v>417</v>
      </c>
      <c r="B263" s="5" t="s">
        <v>13</v>
      </c>
      <c r="C263" s="5">
        <v>81204</v>
      </c>
      <c r="D263" s="4" t="s">
        <v>418</v>
      </c>
      <c r="E263" s="9">
        <v>0</v>
      </c>
      <c r="F263" s="84">
        <v>0</v>
      </c>
      <c r="G263" s="84">
        <v>0</v>
      </c>
      <c r="H263" s="84">
        <f t="shared" si="3"/>
        <v>0</v>
      </c>
    </row>
    <row r="264" spans="1:8">
      <c r="A264" s="20" t="s">
        <v>419</v>
      </c>
      <c r="B264" s="5" t="s">
        <v>13</v>
      </c>
      <c r="C264" s="5">
        <v>81204</v>
      </c>
      <c r="D264" s="4" t="s">
        <v>420</v>
      </c>
      <c r="E264" s="9">
        <v>232000</v>
      </c>
      <c r="F264" s="84">
        <v>0</v>
      </c>
      <c r="G264" s="84">
        <v>0</v>
      </c>
      <c r="H264" s="84">
        <f t="shared" si="3"/>
        <v>232000</v>
      </c>
    </row>
    <row r="265" spans="1:8">
      <c r="A265" s="20" t="s">
        <v>421</v>
      </c>
      <c r="B265" s="5" t="s">
        <v>13</v>
      </c>
      <c r="C265" s="5">
        <v>81204</v>
      </c>
      <c r="D265" s="4" t="s">
        <v>422</v>
      </c>
      <c r="E265" s="9">
        <v>232300</v>
      </c>
      <c r="F265" s="84">
        <v>53700</v>
      </c>
      <c r="G265" s="84">
        <v>0</v>
      </c>
      <c r="H265" s="84">
        <f t="shared" si="3"/>
        <v>286000</v>
      </c>
    </row>
    <row r="266" spans="1:8">
      <c r="A266" s="20" t="s">
        <v>423</v>
      </c>
      <c r="B266" s="5" t="s">
        <v>13</v>
      </c>
      <c r="C266" s="5">
        <v>81204</v>
      </c>
      <c r="D266" s="4" t="s">
        <v>424</v>
      </c>
      <c r="E266" s="9">
        <v>453100</v>
      </c>
      <c r="F266" s="84">
        <v>49200</v>
      </c>
      <c r="G266" s="84">
        <v>0</v>
      </c>
      <c r="H266" s="84">
        <f t="shared" si="3"/>
        <v>502300</v>
      </c>
    </row>
    <row r="267" spans="1:8">
      <c r="A267" s="20" t="s">
        <v>425</v>
      </c>
      <c r="B267" s="5" t="s">
        <v>13</v>
      </c>
      <c r="C267" s="5">
        <v>81204</v>
      </c>
      <c r="D267" s="4" t="s">
        <v>426</v>
      </c>
      <c r="E267" s="9">
        <v>0</v>
      </c>
      <c r="F267" s="84">
        <v>0</v>
      </c>
      <c r="G267" s="84">
        <v>0</v>
      </c>
      <c r="H267" s="84">
        <f t="shared" si="3"/>
        <v>0</v>
      </c>
    </row>
    <row r="268" spans="1:8">
      <c r="A268" s="20" t="s">
        <v>427</v>
      </c>
      <c r="B268" s="5" t="s">
        <v>13</v>
      </c>
      <c r="C268" s="5">
        <v>81204</v>
      </c>
      <c r="D268" s="4" t="s">
        <v>428</v>
      </c>
      <c r="E268" s="9">
        <v>1525700</v>
      </c>
      <c r="F268" s="84">
        <v>508590</v>
      </c>
      <c r="G268" s="84">
        <v>0</v>
      </c>
      <c r="H268" s="84">
        <f t="shared" si="3"/>
        <v>2034290</v>
      </c>
    </row>
    <row r="269" spans="1:8">
      <c r="A269" s="20" t="s">
        <v>429</v>
      </c>
      <c r="B269" s="5" t="s">
        <v>13</v>
      </c>
      <c r="C269" s="5">
        <v>81205</v>
      </c>
      <c r="D269" s="4" t="s">
        <v>430</v>
      </c>
      <c r="E269" s="9">
        <v>2144510</v>
      </c>
      <c r="F269" s="84">
        <v>264600</v>
      </c>
      <c r="G269" s="84">
        <v>0</v>
      </c>
      <c r="H269" s="84">
        <f t="shared" ref="H269:H333" si="4">E269+F269-G269</f>
        <v>2409110</v>
      </c>
    </row>
    <row r="270" spans="1:8">
      <c r="A270" s="20" t="s">
        <v>431</v>
      </c>
      <c r="B270" s="5" t="s">
        <v>13</v>
      </c>
      <c r="C270" s="5">
        <v>81205</v>
      </c>
      <c r="D270" s="4" t="s">
        <v>432</v>
      </c>
      <c r="E270" s="9">
        <v>0</v>
      </c>
      <c r="F270" s="84">
        <v>0</v>
      </c>
      <c r="G270" s="84">
        <v>0</v>
      </c>
      <c r="H270" s="84">
        <f t="shared" si="4"/>
        <v>0</v>
      </c>
    </row>
    <row r="271" spans="1:8">
      <c r="A271" s="20" t="s">
        <v>433</v>
      </c>
      <c r="B271" s="5" t="s">
        <v>13</v>
      </c>
      <c r="C271" s="5">
        <v>81205</v>
      </c>
      <c r="D271" s="4" t="s">
        <v>434</v>
      </c>
      <c r="E271" s="9">
        <v>0</v>
      </c>
      <c r="F271" s="84">
        <v>0</v>
      </c>
      <c r="G271" s="84">
        <v>0</v>
      </c>
      <c r="H271" s="84">
        <f t="shared" si="4"/>
        <v>0</v>
      </c>
    </row>
    <row r="272" spans="1:8">
      <c r="A272" s="20" t="s">
        <v>435</v>
      </c>
      <c r="B272" s="5" t="s">
        <v>13</v>
      </c>
      <c r="C272" s="5">
        <v>81205</v>
      </c>
      <c r="D272" s="4" t="s">
        <v>436</v>
      </c>
      <c r="E272" s="9">
        <v>0</v>
      </c>
      <c r="F272" s="84">
        <v>0</v>
      </c>
      <c r="G272" s="84">
        <v>0</v>
      </c>
      <c r="H272" s="84">
        <f t="shared" si="4"/>
        <v>0</v>
      </c>
    </row>
    <row r="273" spans="1:8">
      <c r="A273" s="20" t="s">
        <v>437</v>
      </c>
      <c r="B273" s="5" t="s">
        <v>13</v>
      </c>
      <c r="C273" s="5">
        <v>81205</v>
      </c>
      <c r="D273" s="4" t="s">
        <v>438</v>
      </c>
      <c r="E273" s="9">
        <v>815470</v>
      </c>
      <c r="F273" s="84">
        <v>163260</v>
      </c>
      <c r="G273" s="84">
        <v>0</v>
      </c>
      <c r="H273" s="84">
        <f t="shared" si="4"/>
        <v>978730</v>
      </c>
    </row>
    <row r="274" spans="1:8">
      <c r="A274" s="20" t="s">
        <v>439</v>
      </c>
      <c r="B274" s="5" t="s">
        <v>13</v>
      </c>
      <c r="C274" s="5">
        <v>81205</v>
      </c>
      <c r="D274" s="4" t="s">
        <v>440</v>
      </c>
      <c r="E274" s="9">
        <v>444050</v>
      </c>
      <c r="F274" s="84">
        <v>0</v>
      </c>
      <c r="G274" s="84">
        <v>0</v>
      </c>
      <c r="H274" s="84">
        <f t="shared" si="4"/>
        <v>444050</v>
      </c>
    </row>
    <row r="275" spans="1:8">
      <c r="A275" s="20" t="s">
        <v>441</v>
      </c>
      <c r="B275" s="5" t="s">
        <v>13</v>
      </c>
      <c r="C275" s="5">
        <v>81205</v>
      </c>
      <c r="D275" s="4" t="s">
        <v>442</v>
      </c>
      <c r="E275" s="9">
        <v>0</v>
      </c>
      <c r="F275" s="84">
        <v>0</v>
      </c>
      <c r="G275" s="84">
        <v>0</v>
      </c>
      <c r="H275" s="84">
        <f t="shared" si="4"/>
        <v>0</v>
      </c>
    </row>
    <row r="276" spans="1:8">
      <c r="A276" s="20" t="s">
        <v>443</v>
      </c>
      <c r="B276" s="5" t="s">
        <v>13</v>
      </c>
      <c r="C276" s="5">
        <v>81205</v>
      </c>
      <c r="D276" s="4" t="s">
        <v>444</v>
      </c>
      <c r="E276" s="9">
        <v>1215740</v>
      </c>
      <c r="F276" s="84">
        <v>191500</v>
      </c>
      <c r="G276" s="84">
        <v>0</v>
      </c>
      <c r="H276" s="84">
        <f t="shared" si="4"/>
        <v>1407240</v>
      </c>
    </row>
    <row r="277" spans="1:8">
      <c r="A277" s="20" t="s">
        <v>445</v>
      </c>
      <c r="B277" s="5" t="s">
        <v>13</v>
      </c>
      <c r="C277" s="5">
        <v>81206</v>
      </c>
      <c r="D277" s="4" t="s">
        <v>446</v>
      </c>
      <c r="E277" s="9">
        <v>5069340</v>
      </c>
      <c r="F277" s="84">
        <v>302389</v>
      </c>
      <c r="G277" s="84">
        <v>0</v>
      </c>
      <c r="H277" s="84">
        <f t="shared" si="4"/>
        <v>5371729</v>
      </c>
    </row>
    <row r="278" spans="1:8">
      <c r="A278" s="20" t="s">
        <v>447</v>
      </c>
      <c r="B278" s="5" t="s">
        <v>13</v>
      </c>
      <c r="C278" s="5">
        <v>81206</v>
      </c>
      <c r="D278" s="4" t="s">
        <v>448</v>
      </c>
      <c r="E278" s="9">
        <v>0</v>
      </c>
      <c r="F278" s="84">
        <v>0</v>
      </c>
      <c r="G278" s="84">
        <v>0</v>
      </c>
      <c r="H278" s="84">
        <f t="shared" si="4"/>
        <v>0</v>
      </c>
    </row>
    <row r="279" spans="1:8">
      <c r="A279" s="20" t="s">
        <v>449</v>
      </c>
      <c r="B279" s="5" t="s">
        <v>13</v>
      </c>
      <c r="C279" s="5">
        <v>81206</v>
      </c>
      <c r="D279" s="4" t="s">
        <v>450</v>
      </c>
      <c r="E279" s="9">
        <v>0</v>
      </c>
      <c r="F279" s="84">
        <v>0</v>
      </c>
      <c r="G279" s="84">
        <v>0</v>
      </c>
      <c r="H279" s="84">
        <f t="shared" si="4"/>
        <v>0</v>
      </c>
    </row>
    <row r="280" spans="1:8">
      <c r="A280" s="20" t="s">
        <v>451</v>
      </c>
      <c r="B280" s="5" t="s">
        <v>13</v>
      </c>
      <c r="C280" s="5">
        <v>81206</v>
      </c>
      <c r="D280" s="4" t="s">
        <v>452</v>
      </c>
      <c r="E280" s="9">
        <v>0</v>
      </c>
      <c r="F280" s="84">
        <v>0</v>
      </c>
      <c r="G280" s="84">
        <v>0</v>
      </c>
      <c r="H280" s="84">
        <f t="shared" si="4"/>
        <v>0</v>
      </c>
    </row>
    <row r="281" spans="1:8">
      <c r="A281" s="20" t="s">
        <v>453</v>
      </c>
      <c r="B281" s="5" t="s">
        <v>13</v>
      </c>
      <c r="C281" s="5">
        <v>81206</v>
      </c>
      <c r="D281" s="4" t="s">
        <v>454</v>
      </c>
      <c r="E281" s="9">
        <v>3014949</v>
      </c>
      <c r="F281" s="84">
        <v>154159</v>
      </c>
      <c r="G281" s="84">
        <v>0</v>
      </c>
      <c r="H281" s="84">
        <f t="shared" si="4"/>
        <v>3169108</v>
      </c>
    </row>
    <row r="282" spans="1:8">
      <c r="A282" s="20" t="s">
        <v>455</v>
      </c>
      <c r="B282" s="5" t="s">
        <v>13</v>
      </c>
      <c r="C282" s="5">
        <v>81206</v>
      </c>
      <c r="D282" s="4" t="s">
        <v>456</v>
      </c>
      <c r="E282" s="9">
        <v>0</v>
      </c>
      <c r="F282" s="84">
        <v>0</v>
      </c>
      <c r="G282" s="84">
        <v>0</v>
      </c>
      <c r="H282" s="84">
        <f t="shared" si="4"/>
        <v>0</v>
      </c>
    </row>
    <row r="283" spans="1:8">
      <c r="A283" s="20" t="s">
        <v>457</v>
      </c>
      <c r="B283" s="5" t="s">
        <v>13</v>
      </c>
      <c r="C283" s="5">
        <v>81206</v>
      </c>
      <c r="D283" s="4" t="s">
        <v>458</v>
      </c>
      <c r="E283" s="9">
        <v>0</v>
      </c>
      <c r="F283" s="84">
        <v>0</v>
      </c>
      <c r="G283" s="84">
        <v>0</v>
      </c>
      <c r="H283" s="84">
        <f t="shared" si="4"/>
        <v>0</v>
      </c>
    </row>
    <row r="284" spans="1:8">
      <c r="A284" s="20" t="s">
        <v>459</v>
      </c>
      <c r="B284" s="5" t="s">
        <v>13</v>
      </c>
      <c r="C284" s="5">
        <v>81206</v>
      </c>
      <c r="D284" s="4" t="s">
        <v>460</v>
      </c>
      <c r="E284" s="9">
        <v>5656334</v>
      </c>
      <c r="F284" s="84">
        <v>1428048</v>
      </c>
      <c r="G284" s="84">
        <v>0</v>
      </c>
      <c r="H284" s="84">
        <f t="shared" si="4"/>
        <v>7084382</v>
      </c>
    </row>
    <row r="285" spans="1:8">
      <c r="A285" s="20" t="s">
        <v>461</v>
      </c>
      <c r="B285" s="5" t="s">
        <v>13</v>
      </c>
      <c r="C285" s="5">
        <v>81207</v>
      </c>
      <c r="D285" s="4" t="s">
        <v>462</v>
      </c>
      <c r="E285" s="9">
        <v>2769505</v>
      </c>
      <c r="F285" s="84">
        <v>150000</v>
      </c>
      <c r="G285" s="84">
        <v>0</v>
      </c>
      <c r="H285" s="84">
        <f t="shared" si="4"/>
        <v>2919505</v>
      </c>
    </row>
    <row r="286" spans="1:8">
      <c r="A286" s="20" t="s">
        <v>463</v>
      </c>
      <c r="B286" s="5" t="s">
        <v>13</v>
      </c>
      <c r="C286" s="5">
        <v>81207</v>
      </c>
      <c r="D286" s="4" t="s">
        <v>464</v>
      </c>
      <c r="E286" s="9">
        <v>0</v>
      </c>
      <c r="F286" s="84">
        <v>0</v>
      </c>
      <c r="G286" s="84">
        <v>0</v>
      </c>
      <c r="H286" s="84">
        <f t="shared" si="4"/>
        <v>0</v>
      </c>
    </row>
    <row r="287" spans="1:8">
      <c r="A287" s="20" t="s">
        <v>465</v>
      </c>
      <c r="B287" s="5" t="s">
        <v>13</v>
      </c>
      <c r="C287" s="5">
        <v>81207</v>
      </c>
      <c r="D287" s="4" t="s">
        <v>466</v>
      </c>
      <c r="E287" s="9">
        <v>0</v>
      </c>
      <c r="F287" s="84">
        <v>0</v>
      </c>
      <c r="G287" s="84">
        <v>0</v>
      </c>
      <c r="H287" s="84">
        <f t="shared" si="4"/>
        <v>0</v>
      </c>
    </row>
    <row r="288" spans="1:8">
      <c r="A288" s="20" t="s">
        <v>467</v>
      </c>
      <c r="B288" s="5" t="s">
        <v>13</v>
      </c>
      <c r="C288" s="5">
        <v>81207</v>
      </c>
      <c r="D288" s="4" t="s">
        <v>468</v>
      </c>
      <c r="E288" s="9">
        <v>0</v>
      </c>
      <c r="F288" s="84">
        <v>0</v>
      </c>
      <c r="G288" s="84">
        <v>0</v>
      </c>
      <c r="H288" s="84">
        <f t="shared" si="4"/>
        <v>0</v>
      </c>
    </row>
    <row r="289" spans="1:8">
      <c r="A289" s="20" t="s">
        <v>469</v>
      </c>
      <c r="B289" s="5" t="s">
        <v>13</v>
      </c>
      <c r="C289" s="5">
        <v>81207</v>
      </c>
      <c r="D289" s="4" t="s">
        <v>470</v>
      </c>
      <c r="E289" s="9">
        <v>245601</v>
      </c>
      <c r="F289" s="84">
        <v>0</v>
      </c>
      <c r="G289" s="84">
        <v>0</v>
      </c>
      <c r="H289" s="84">
        <f t="shared" si="4"/>
        <v>245601</v>
      </c>
    </row>
    <row r="290" spans="1:8">
      <c r="A290" s="20" t="s">
        <v>471</v>
      </c>
      <c r="B290" s="5" t="s">
        <v>13</v>
      </c>
      <c r="C290" s="5">
        <v>81207</v>
      </c>
      <c r="D290" s="4" t="s">
        <v>472</v>
      </c>
      <c r="E290" s="9">
        <v>173500</v>
      </c>
      <c r="F290" s="84">
        <v>0</v>
      </c>
      <c r="G290" s="84">
        <v>0</v>
      </c>
      <c r="H290" s="84">
        <f t="shared" si="4"/>
        <v>173500</v>
      </c>
    </row>
    <row r="291" spans="1:8">
      <c r="A291" s="20" t="s">
        <v>473</v>
      </c>
      <c r="B291" s="5" t="s">
        <v>13</v>
      </c>
      <c r="C291" s="5">
        <v>81207</v>
      </c>
      <c r="D291" s="4" t="s">
        <v>474</v>
      </c>
      <c r="E291" s="9">
        <v>0</v>
      </c>
      <c r="F291" s="84">
        <v>0</v>
      </c>
      <c r="G291" s="84">
        <v>0</v>
      </c>
      <c r="H291" s="84">
        <f t="shared" si="4"/>
        <v>0</v>
      </c>
    </row>
    <row r="292" spans="1:8">
      <c r="A292" s="20" t="s">
        <v>475</v>
      </c>
      <c r="B292" s="5" t="s">
        <v>13</v>
      </c>
      <c r="C292" s="5">
        <v>81207</v>
      </c>
      <c r="D292" s="4" t="s">
        <v>476</v>
      </c>
      <c r="E292" s="9">
        <v>4540204</v>
      </c>
      <c r="F292" s="84">
        <v>1540000</v>
      </c>
      <c r="G292" s="84">
        <v>0</v>
      </c>
      <c r="H292" s="84">
        <f t="shared" si="4"/>
        <v>6080204</v>
      </c>
    </row>
    <row r="293" spans="1:8">
      <c r="A293" s="20" t="s">
        <v>477</v>
      </c>
      <c r="B293" s="5" t="s">
        <v>13</v>
      </c>
      <c r="C293" s="5">
        <v>81208</v>
      </c>
      <c r="D293" s="4" t="s">
        <v>478</v>
      </c>
      <c r="E293" s="9">
        <v>0</v>
      </c>
      <c r="F293" s="84">
        <v>0</v>
      </c>
      <c r="G293" s="84">
        <v>0</v>
      </c>
      <c r="H293" s="84">
        <f t="shared" si="4"/>
        <v>0</v>
      </c>
    </row>
    <row r="294" spans="1:8">
      <c r="A294" s="20" t="s">
        <v>479</v>
      </c>
      <c r="B294" s="5" t="s">
        <v>13</v>
      </c>
      <c r="C294" s="5">
        <v>81208</v>
      </c>
      <c r="D294" s="4" t="s">
        <v>480</v>
      </c>
      <c r="E294" s="9">
        <v>0</v>
      </c>
      <c r="F294" s="84">
        <v>0</v>
      </c>
      <c r="G294" s="84">
        <v>0</v>
      </c>
      <c r="H294" s="84">
        <f t="shared" si="4"/>
        <v>0</v>
      </c>
    </row>
    <row r="295" spans="1:8">
      <c r="A295" s="20" t="s">
        <v>481</v>
      </c>
      <c r="B295" s="5" t="s">
        <v>13</v>
      </c>
      <c r="C295" s="5">
        <v>81208</v>
      </c>
      <c r="D295" s="4" t="s">
        <v>482</v>
      </c>
      <c r="E295" s="9">
        <v>0</v>
      </c>
      <c r="F295" s="84">
        <v>0</v>
      </c>
      <c r="G295" s="84">
        <v>0</v>
      </c>
      <c r="H295" s="84">
        <f t="shared" si="4"/>
        <v>0</v>
      </c>
    </row>
    <row r="296" spans="1:8">
      <c r="A296" s="20" t="s">
        <v>483</v>
      </c>
      <c r="B296" s="5" t="s">
        <v>13</v>
      </c>
      <c r="C296" s="5">
        <v>81208</v>
      </c>
      <c r="D296" s="4" t="s">
        <v>484</v>
      </c>
      <c r="E296" s="9">
        <v>0</v>
      </c>
      <c r="F296" s="84">
        <v>0</v>
      </c>
      <c r="G296" s="84">
        <v>0</v>
      </c>
      <c r="H296" s="84">
        <f t="shared" si="4"/>
        <v>0</v>
      </c>
    </row>
    <row r="297" spans="1:8">
      <c r="A297" s="20" t="s">
        <v>485</v>
      </c>
      <c r="B297" s="5" t="s">
        <v>13</v>
      </c>
      <c r="C297" s="5">
        <v>81208</v>
      </c>
      <c r="D297" s="4" t="s">
        <v>486</v>
      </c>
      <c r="E297" s="9">
        <v>523200</v>
      </c>
      <c r="F297" s="84">
        <v>0</v>
      </c>
      <c r="G297" s="84">
        <v>0</v>
      </c>
      <c r="H297" s="84">
        <f t="shared" si="4"/>
        <v>523200</v>
      </c>
    </row>
    <row r="298" spans="1:8">
      <c r="A298" s="20" t="s">
        <v>487</v>
      </c>
      <c r="B298" s="5" t="s">
        <v>13</v>
      </c>
      <c r="C298" s="5">
        <v>81208</v>
      </c>
      <c r="D298" s="4" t="s">
        <v>488</v>
      </c>
      <c r="E298" s="9">
        <v>0</v>
      </c>
      <c r="F298" s="84">
        <v>0</v>
      </c>
      <c r="G298" s="84">
        <v>0</v>
      </c>
      <c r="H298" s="84">
        <f t="shared" si="4"/>
        <v>0</v>
      </c>
    </row>
    <row r="299" spans="1:8">
      <c r="A299" s="20">
        <v>786251</v>
      </c>
      <c r="B299" s="5" t="s">
        <v>13</v>
      </c>
      <c r="C299" s="5">
        <v>81300</v>
      </c>
      <c r="D299" s="4" t="s">
        <v>489</v>
      </c>
      <c r="E299" s="9">
        <v>0</v>
      </c>
      <c r="F299" s="84">
        <v>0</v>
      </c>
      <c r="G299" s="84">
        <v>0</v>
      </c>
      <c r="H299" s="84">
        <f t="shared" si="4"/>
        <v>0</v>
      </c>
    </row>
    <row r="300" spans="1:8">
      <c r="A300" s="20" t="s">
        <v>490</v>
      </c>
      <c r="B300" s="5" t="s">
        <v>13</v>
      </c>
      <c r="C300" s="5">
        <v>81300</v>
      </c>
      <c r="D300" s="4" t="s">
        <v>491</v>
      </c>
      <c r="E300" s="9">
        <v>0</v>
      </c>
      <c r="F300" s="84">
        <v>0</v>
      </c>
      <c r="G300" s="84">
        <v>0</v>
      </c>
      <c r="H300" s="84">
        <f t="shared" si="4"/>
        <v>0</v>
      </c>
    </row>
    <row r="301" spans="1:8">
      <c r="A301" s="20" t="s">
        <v>492</v>
      </c>
      <c r="B301" s="5" t="s">
        <v>13</v>
      </c>
      <c r="C301" s="5">
        <v>81300</v>
      </c>
      <c r="D301" s="4" t="s">
        <v>493</v>
      </c>
      <c r="E301" s="9">
        <v>0</v>
      </c>
      <c r="F301" s="84">
        <v>0</v>
      </c>
      <c r="G301" s="84">
        <v>0</v>
      </c>
      <c r="H301" s="84">
        <f t="shared" si="4"/>
        <v>0</v>
      </c>
    </row>
    <row r="302" spans="1:8">
      <c r="A302" s="20" t="s">
        <v>494</v>
      </c>
      <c r="B302" s="5" t="s">
        <v>13</v>
      </c>
      <c r="C302" s="5">
        <v>81300</v>
      </c>
      <c r="D302" s="4" t="s">
        <v>495</v>
      </c>
      <c r="E302" s="9">
        <v>0</v>
      </c>
      <c r="F302" s="84">
        <v>0</v>
      </c>
      <c r="G302" s="84">
        <v>0</v>
      </c>
      <c r="H302" s="84">
        <f t="shared" si="4"/>
        <v>0</v>
      </c>
    </row>
    <row r="303" spans="1:8">
      <c r="A303" s="20" t="s">
        <v>496</v>
      </c>
      <c r="B303" s="5" t="s">
        <v>13</v>
      </c>
      <c r="C303" s="5">
        <v>81300</v>
      </c>
      <c r="D303" s="4" t="s">
        <v>497</v>
      </c>
      <c r="E303" s="9">
        <v>50100</v>
      </c>
      <c r="F303" s="84">
        <v>0</v>
      </c>
      <c r="G303" s="84">
        <v>0</v>
      </c>
      <c r="H303" s="84">
        <f t="shared" si="4"/>
        <v>50100</v>
      </c>
    </row>
    <row r="304" spans="1:8">
      <c r="A304" s="20" t="s">
        <v>498</v>
      </c>
      <c r="B304" s="5" t="s">
        <v>13</v>
      </c>
      <c r="C304" s="5">
        <v>81301</v>
      </c>
      <c r="D304" s="4" t="s">
        <v>499</v>
      </c>
      <c r="E304" s="9">
        <v>101500</v>
      </c>
      <c r="F304" s="84">
        <v>0</v>
      </c>
      <c r="G304" s="84">
        <v>0</v>
      </c>
      <c r="H304" s="84">
        <f t="shared" si="4"/>
        <v>101500</v>
      </c>
    </row>
    <row r="305" spans="1:8">
      <c r="A305" s="20" t="s">
        <v>500</v>
      </c>
      <c r="B305" s="5" t="s">
        <v>13</v>
      </c>
      <c r="C305" s="5">
        <v>81301</v>
      </c>
      <c r="D305" s="4" t="s">
        <v>501</v>
      </c>
      <c r="E305" s="9">
        <v>0</v>
      </c>
      <c r="F305" s="84">
        <v>0</v>
      </c>
      <c r="G305" s="84">
        <v>0</v>
      </c>
      <c r="H305" s="84">
        <f t="shared" si="4"/>
        <v>0</v>
      </c>
    </row>
    <row r="306" spans="1:8">
      <c r="A306" s="20" t="s">
        <v>502</v>
      </c>
      <c r="B306" s="5" t="s">
        <v>13</v>
      </c>
      <c r="C306" s="5">
        <v>81301</v>
      </c>
      <c r="D306" s="4" t="s">
        <v>503</v>
      </c>
      <c r="E306" s="9">
        <v>0</v>
      </c>
      <c r="F306" s="84">
        <v>0</v>
      </c>
      <c r="G306" s="84">
        <v>0</v>
      </c>
      <c r="H306" s="84">
        <f t="shared" si="4"/>
        <v>0</v>
      </c>
    </row>
    <row r="307" spans="1:8">
      <c r="A307" s="20" t="s">
        <v>504</v>
      </c>
      <c r="B307" s="5" t="s">
        <v>13</v>
      </c>
      <c r="C307" s="5">
        <v>81301</v>
      </c>
      <c r="D307" s="4" t="s">
        <v>505</v>
      </c>
      <c r="E307" s="9">
        <v>71900</v>
      </c>
      <c r="F307" s="84">
        <v>0</v>
      </c>
      <c r="G307" s="84">
        <v>0</v>
      </c>
      <c r="H307" s="84">
        <f t="shared" si="4"/>
        <v>71900</v>
      </c>
    </row>
    <row r="308" spans="1:8">
      <c r="A308" s="20" t="s">
        <v>506</v>
      </c>
      <c r="B308" s="5" t="s">
        <v>13</v>
      </c>
      <c r="C308" s="5">
        <v>81301</v>
      </c>
      <c r="D308" s="4" t="s">
        <v>507</v>
      </c>
      <c r="E308" s="9">
        <v>31000</v>
      </c>
      <c r="F308" s="84">
        <v>0</v>
      </c>
      <c r="G308" s="84">
        <v>0</v>
      </c>
      <c r="H308" s="84">
        <f t="shared" si="4"/>
        <v>31000</v>
      </c>
    </row>
    <row r="309" spans="1:8">
      <c r="A309" s="20" t="s">
        <v>508</v>
      </c>
      <c r="B309" s="5" t="s">
        <v>13</v>
      </c>
      <c r="C309" s="5">
        <v>81301</v>
      </c>
      <c r="D309" s="4" t="s">
        <v>509</v>
      </c>
      <c r="E309" s="9">
        <v>0</v>
      </c>
      <c r="F309" s="84">
        <v>0</v>
      </c>
      <c r="G309" s="84">
        <v>0</v>
      </c>
      <c r="H309" s="84">
        <f t="shared" si="4"/>
        <v>0</v>
      </c>
    </row>
    <row r="310" spans="1:8">
      <c r="A310" s="20" t="s">
        <v>510</v>
      </c>
      <c r="B310" s="5" t="s">
        <v>13</v>
      </c>
      <c r="C310" s="5">
        <v>81301</v>
      </c>
      <c r="D310" s="4" t="s">
        <v>511</v>
      </c>
      <c r="E310" s="9">
        <v>0</v>
      </c>
      <c r="F310" s="84">
        <v>0</v>
      </c>
      <c r="G310" s="84">
        <v>0</v>
      </c>
      <c r="H310" s="84">
        <f t="shared" si="4"/>
        <v>0</v>
      </c>
    </row>
    <row r="311" spans="1:8">
      <c r="A311" s="20" t="s">
        <v>510</v>
      </c>
      <c r="B311" s="5" t="s">
        <v>13</v>
      </c>
      <c r="C311" s="5">
        <v>81301</v>
      </c>
      <c r="D311" s="4" t="s">
        <v>512</v>
      </c>
      <c r="E311" s="9">
        <v>0</v>
      </c>
      <c r="F311" s="84">
        <v>0</v>
      </c>
      <c r="G311" s="84">
        <v>0</v>
      </c>
      <c r="H311" s="84">
        <f t="shared" si="4"/>
        <v>0</v>
      </c>
    </row>
    <row r="312" spans="1:8">
      <c r="A312" s="20" t="s">
        <v>513</v>
      </c>
      <c r="B312" s="5" t="s">
        <v>13</v>
      </c>
      <c r="C312" s="5">
        <v>81302</v>
      </c>
      <c r="D312" s="4" t="s">
        <v>514</v>
      </c>
      <c r="E312" s="9">
        <v>0</v>
      </c>
      <c r="F312" s="84">
        <v>0</v>
      </c>
      <c r="G312" s="84">
        <v>0</v>
      </c>
      <c r="H312" s="84">
        <f t="shared" si="4"/>
        <v>0</v>
      </c>
    </row>
    <row r="313" spans="1:8">
      <c r="A313" s="20" t="s">
        <v>515</v>
      </c>
      <c r="B313" s="5" t="s">
        <v>13</v>
      </c>
      <c r="C313" s="5">
        <v>81302</v>
      </c>
      <c r="D313" s="4" t="s">
        <v>516</v>
      </c>
      <c r="E313" s="9">
        <v>0</v>
      </c>
      <c r="F313" s="84">
        <v>0</v>
      </c>
      <c r="G313" s="84">
        <v>0</v>
      </c>
      <c r="H313" s="84">
        <f t="shared" si="4"/>
        <v>0</v>
      </c>
    </row>
    <row r="314" spans="1:8">
      <c r="A314" s="20" t="s">
        <v>517</v>
      </c>
      <c r="B314" s="5" t="s">
        <v>13</v>
      </c>
      <c r="C314" s="5">
        <v>81302</v>
      </c>
      <c r="D314" s="4" t="s">
        <v>518</v>
      </c>
      <c r="E314" s="9">
        <v>0</v>
      </c>
      <c r="F314" s="84">
        <v>0</v>
      </c>
      <c r="G314" s="84">
        <v>0</v>
      </c>
      <c r="H314" s="84">
        <f t="shared" si="4"/>
        <v>0</v>
      </c>
    </row>
    <row r="315" spans="1:8">
      <c r="A315" s="20" t="s">
        <v>519</v>
      </c>
      <c r="B315" s="5" t="s">
        <v>13</v>
      </c>
      <c r="C315" s="5">
        <v>81302</v>
      </c>
      <c r="D315" s="4" t="s">
        <v>520</v>
      </c>
      <c r="E315" s="9">
        <v>400000</v>
      </c>
      <c r="F315" s="84">
        <v>0</v>
      </c>
      <c r="G315" s="84">
        <v>0</v>
      </c>
      <c r="H315" s="84">
        <f t="shared" si="4"/>
        <v>400000</v>
      </c>
    </row>
    <row r="316" spans="1:8">
      <c r="A316" s="20" t="s">
        <v>521</v>
      </c>
      <c r="B316" s="5" t="s">
        <v>13</v>
      </c>
      <c r="C316" s="5">
        <v>81302</v>
      </c>
      <c r="D316" s="4" t="s">
        <v>522</v>
      </c>
      <c r="E316" s="9">
        <v>0</v>
      </c>
      <c r="F316" s="84">
        <v>0</v>
      </c>
      <c r="G316" s="84">
        <v>0</v>
      </c>
      <c r="H316" s="84">
        <f t="shared" si="4"/>
        <v>0</v>
      </c>
    </row>
    <row r="317" spans="1:8">
      <c r="A317" s="20" t="s">
        <v>523</v>
      </c>
      <c r="B317" s="5" t="s">
        <v>13</v>
      </c>
      <c r="C317" s="5">
        <v>81303</v>
      </c>
      <c r="D317" s="4" t="s">
        <v>524</v>
      </c>
      <c r="E317" s="9">
        <v>705600</v>
      </c>
      <c r="F317" s="84">
        <v>0</v>
      </c>
      <c r="G317" s="84">
        <v>0</v>
      </c>
      <c r="H317" s="84">
        <f t="shared" si="4"/>
        <v>705600</v>
      </c>
    </row>
    <row r="318" spans="1:8">
      <c r="A318" s="20" t="s">
        <v>525</v>
      </c>
      <c r="B318" s="5" t="s">
        <v>13</v>
      </c>
      <c r="C318" s="5">
        <v>81303</v>
      </c>
      <c r="D318" s="4" t="s">
        <v>526</v>
      </c>
      <c r="E318" s="9">
        <v>0</v>
      </c>
      <c r="F318" s="84">
        <v>0</v>
      </c>
      <c r="G318" s="84">
        <v>0</v>
      </c>
      <c r="H318" s="84">
        <f t="shared" si="4"/>
        <v>0</v>
      </c>
    </row>
    <row r="319" spans="1:8">
      <c r="A319" s="20" t="s">
        <v>527</v>
      </c>
      <c r="B319" s="5" t="s">
        <v>13</v>
      </c>
      <c r="C319" s="5">
        <v>81303</v>
      </c>
      <c r="D319" s="4" t="s">
        <v>528</v>
      </c>
      <c r="E319" s="9">
        <v>0</v>
      </c>
      <c r="F319" s="84">
        <v>0</v>
      </c>
      <c r="G319" s="84">
        <v>0</v>
      </c>
      <c r="H319" s="84">
        <f t="shared" si="4"/>
        <v>0</v>
      </c>
    </row>
    <row r="320" spans="1:8">
      <c r="A320" s="20" t="s">
        <v>529</v>
      </c>
      <c r="B320" s="5" t="s">
        <v>13</v>
      </c>
      <c r="C320" s="5">
        <v>81303</v>
      </c>
      <c r="D320" s="4" t="s">
        <v>530</v>
      </c>
      <c r="E320" s="9">
        <v>242000</v>
      </c>
      <c r="F320" s="84">
        <v>0</v>
      </c>
      <c r="G320" s="84">
        <v>0</v>
      </c>
      <c r="H320" s="84">
        <f t="shared" si="4"/>
        <v>242000</v>
      </c>
    </row>
    <row r="321" spans="1:8">
      <c r="A321" s="20" t="s">
        <v>531</v>
      </c>
      <c r="B321" s="5" t="s">
        <v>13</v>
      </c>
      <c r="C321" s="5">
        <v>81303</v>
      </c>
      <c r="D321" s="4" t="s">
        <v>532</v>
      </c>
      <c r="E321" s="9">
        <v>586600</v>
      </c>
      <c r="F321" s="84">
        <v>136000</v>
      </c>
      <c r="G321" s="84">
        <v>0</v>
      </c>
      <c r="H321" s="84">
        <f t="shared" si="4"/>
        <v>722600</v>
      </c>
    </row>
    <row r="322" spans="1:8">
      <c r="A322" s="20" t="s">
        <v>533</v>
      </c>
      <c r="B322" s="5" t="s">
        <v>13</v>
      </c>
      <c r="C322" s="5">
        <v>81303</v>
      </c>
      <c r="D322" s="4" t="s">
        <v>534</v>
      </c>
      <c r="E322" s="9">
        <v>0</v>
      </c>
      <c r="F322" s="84">
        <v>0</v>
      </c>
      <c r="G322" s="84">
        <v>0</v>
      </c>
      <c r="H322" s="84">
        <f t="shared" si="4"/>
        <v>0</v>
      </c>
    </row>
    <row r="323" spans="1:8">
      <c r="A323" s="20" t="s">
        <v>535</v>
      </c>
      <c r="B323" s="5" t="s">
        <v>13</v>
      </c>
      <c r="C323" s="5">
        <v>81303</v>
      </c>
      <c r="D323" s="4" t="s">
        <v>536</v>
      </c>
      <c r="E323" s="9">
        <v>114000</v>
      </c>
      <c r="F323" s="84">
        <v>-114000</v>
      </c>
      <c r="G323" s="84">
        <v>0</v>
      </c>
      <c r="H323" s="84">
        <f t="shared" si="4"/>
        <v>0</v>
      </c>
    </row>
    <row r="324" spans="1:8">
      <c r="A324" s="20" t="s">
        <v>537</v>
      </c>
      <c r="B324" s="5" t="s">
        <v>13</v>
      </c>
      <c r="C324" s="5">
        <v>81303</v>
      </c>
      <c r="D324" s="4" t="s">
        <v>538</v>
      </c>
      <c r="E324" s="9">
        <v>64000</v>
      </c>
      <c r="F324" s="84">
        <v>128200</v>
      </c>
      <c r="G324" s="84">
        <v>0</v>
      </c>
      <c r="H324" s="84">
        <f t="shared" si="4"/>
        <v>192200</v>
      </c>
    </row>
    <row r="325" spans="1:8">
      <c r="A325" s="20">
        <v>786260</v>
      </c>
      <c r="B325" s="5" t="s">
        <v>13</v>
      </c>
      <c r="C325" s="5"/>
      <c r="D325" s="4" t="s">
        <v>539</v>
      </c>
      <c r="E325" s="9">
        <v>0</v>
      </c>
      <c r="F325" s="84">
        <v>0</v>
      </c>
      <c r="G325" s="84">
        <v>0</v>
      </c>
      <c r="H325" s="84">
        <f t="shared" si="4"/>
        <v>0</v>
      </c>
    </row>
    <row r="326" spans="1:8">
      <c r="A326" s="20" t="s">
        <v>540</v>
      </c>
      <c r="B326" s="5" t="s">
        <v>13</v>
      </c>
      <c r="C326" s="5"/>
      <c r="D326" s="4" t="s">
        <v>541</v>
      </c>
      <c r="E326" s="9">
        <v>0</v>
      </c>
      <c r="F326" s="84">
        <v>0</v>
      </c>
      <c r="G326" s="84">
        <v>0</v>
      </c>
      <c r="H326" s="84">
        <f t="shared" si="4"/>
        <v>0</v>
      </c>
    </row>
    <row r="327" spans="1:8">
      <c r="A327" s="20" t="s">
        <v>542</v>
      </c>
      <c r="B327" s="5" t="s">
        <v>13</v>
      </c>
      <c r="C327" s="5"/>
      <c r="D327" s="4" t="s">
        <v>543</v>
      </c>
      <c r="E327" s="9">
        <v>0</v>
      </c>
      <c r="F327" s="84">
        <v>0</v>
      </c>
      <c r="G327" s="84">
        <v>0</v>
      </c>
      <c r="H327" s="84">
        <f t="shared" si="4"/>
        <v>0</v>
      </c>
    </row>
    <row r="328" spans="1:8">
      <c r="A328" s="20" t="s">
        <v>544</v>
      </c>
      <c r="B328" s="5" t="s">
        <v>13</v>
      </c>
      <c r="C328" s="5"/>
      <c r="D328" s="4" t="s">
        <v>545</v>
      </c>
      <c r="E328" s="9">
        <v>0</v>
      </c>
      <c r="F328" s="84">
        <v>0</v>
      </c>
      <c r="G328" s="84">
        <v>0</v>
      </c>
      <c r="H328" s="84">
        <f t="shared" si="4"/>
        <v>0</v>
      </c>
    </row>
    <row r="329" spans="1:8">
      <c r="A329" s="20" t="s">
        <v>546</v>
      </c>
      <c r="B329" s="5" t="s">
        <v>13</v>
      </c>
      <c r="C329" s="5"/>
      <c r="D329" s="4" t="s">
        <v>547</v>
      </c>
      <c r="E329" s="9">
        <v>0</v>
      </c>
      <c r="F329" s="84">
        <v>0</v>
      </c>
      <c r="G329" s="84">
        <v>0</v>
      </c>
      <c r="H329" s="84">
        <f t="shared" si="4"/>
        <v>0</v>
      </c>
    </row>
    <row r="330" spans="1:8">
      <c r="A330" s="20" t="s">
        <v>548</v>
      </c>
      <c r="B330" s="5" t="s">
        <v>13</v>
      </c>
      <c r="C330" s="5"/>
      <c r="D330" s="4" t="s">
        <v>549</v>
      </c>
      <c r="E330" s="9">
        <v>0</v>
      </c>
      <c r="F330" s="84">
        <v>0</v>
      </c>
      <c r="G330" s="84">
        <v>0</v>
      </c>
      <c r="H330" s="84">
        <f t="shared" si="4"/>
        <v>0</v>
      </c>
    </row>
    <row r="331" spans="1:8">
      <c r="A331" s="20">
        <v>786300</v>
      </c>
      <c r="B331" s="5" t="s">
        <v>13</v>
      </c>
      <c r="C331" s="5"/>
      <c r="D331" s="4" t="s">
        <v>550</v>
      </c>
      <c r="E331" s="9">
        <v>0</v>
      </c>
      <c r="F331" s="84">
        <v>0</v>
      </c>
      <c r="G331" s="84">
        <v>0</v>
      </c>
      <c r="H331" s="84">
        <f t="shared" si="4"/>
        <v>0</v>
      </c>
    </row>
    <row r="332" spans="1:8">
      <c r="A332" s="20" t="s">
        <v>551</v>
      </c>
      <c r="B332" s="5" t="s">
        <v>13</v>
      </c>
      <c r="C332" s="5"/>
      <c r="D332" s="4" t="s">
        <v>552</v>
      </c>
      <c r="E332" s="9">
        <v>0</v>
      </c>
      <c r="F332" s="84">
        <v>0</v>
      </c>
      <c r="G332" s="84">
        <v>0</v>
      </c>
      <c r="H332" s="84">
        <f t="shared" si="4"/>
        <v>0</v>
      </c>
    </row>
    <row r="333" spans="1:8">
      <c r="A333" s="20" t="s">
        <v>553</v>
      </c>
      <c r="B333" s="5" t="s">
        <v>13</v>
      </c>
      <c r="C333" s="5">
        <v>82601</v>
      </c>
      <c r="D333" s="4" t="s">
        <v>554</v>
      </c>
      <c r="E333" s="9">
        <v>0</v>
      </c>
      <c r="F333" s="84">
        <v>0</v>
      </c>
      <c r="G333" s="84">
        <v>0</v>
      </c>
      <c r="H333" s="84">
        <f t="shared" si="4"/>
        <v>0</v>
      </c>
    </row>
    <row r="334" spans="1:8">
      <c r="A334" s="20" t="s">
        <v>555</v>
      </c>
      <c r="B334" s="5" t="s">
        <v>13</v>
      </c>
      <c r="C334" s="5">
        <v>82601</v>
      </c>
      <c r="D334" s="4" t="s">
        <v>556</v>
      </c>
      <c r="E334" s="9">
        <v>0</v>
      </c>
      <c r="F334" s="84">
        <v>0</v>
      </c>
      <c r="G334" s="84">
        <v>0</v>
      </c>
      <c r="H334" s="84">
        <f t="shared" ref="H334:H397" si="5">E334+F334-G334</f>
        <v>0</v>
      </c>
    </row>
    <row r="335" spans="1:8">
      <c r="A335" s="20" t="s">
        <v>557</v>
      </c>
      <c r="B335" s="5" t="s">
        <v>13</v>
      </c>
      <c r="C335" s="5">
        <v>82601</v>
      </c>
      <c r="D335" s="4" t="s">
        <v>558</v>
      </c>
      <c r="E335" s="9">
        <v>0</v>
      </c>
      <c r="F335" s="84">
        <v>0</v>
      </c>
      <c r="G335" s="84">
        <v>0</v>
      </c>
      <c r="H335" s="84">
        <f t="shared" si="5"/>
        <v>0</v>
      </c>
    </row>
    <row r="336" spans="1:8">
      <c r="A336" s="20" t="s">
        <v>559</v>
      </c>
      <c r="B336" s="5" t="s">
        <v>13</v>
      </c>
      <c r="C336" s="5">
        <v>82601</v>
      </c>
      <c r="D336" s="4" t="s">
        <v>560</v>
      </c>
      <c r="E336" s="9">
        <v>4900</v>
      </c>
      <c r="F336" s="84">
        <v>4900</v>
      </c>
      <c r="G336" s="84">
        <v>0</v>
      </c>
      <c r="H336" s="84">
        <f t="shared" si="5"/>
        <v>9800</v>
      </c>
    </row>
    <row r="337" spans="1:8">
      <c r="A337" s="20" t="s">
        <v>561</v>
      </c>
      <c r="B337" s="5" t="s">
        <v>13</v>
      </c>
      <c r="C337" s="5">
        <v>82601</v>
      </c>
      <c r="D337" s="4" t="s">
        <v>562</v>
      </c>
      <c r="E337" s="9">
        <v>0</v>
      </c>
      <c r="F337" s="84">
        <v>0</v>
      </c>
      <c r="G337" s="84">
        <v>0</v>
      </c>
      <c r="H337" s="84">
        <f t="shared" si="5"/>
        <v>0</v>
      </c>
    </row>
    <row r="338" spans="1:8">
      <c r="A338" s="20" t="s">
        <v>563</v>
      </c>
      <c r="B338" s="5" t="s">
        <v>13</v>
      </c>
      <c r="C338" s="5">
        <v>82500</v>
      </c>
      <c r="D338" s="4" t="s">
        <v>564</v>
      </c>
      <c r="E338" s="9">
        <v>0</v>
      </c>
      <c r="F338" s="84">
        <v>0</v>
      </c>
      <c r="G338" s="84">
        <v>0</v>
      </c>
      <c r="H338" s="84">
        <f t="shared" si="5"/>
        <v>0</v>
      </c>
    </row>
    <row r="339" spans="1:8">
      <c r="A339" s="20" t="s">
        <v>565</v>
      </c>
      <c r="B339" s="5" t="s">
        <v>13</v>
      </c>
      <c r="C339" s="5">
        <v>82500</v>
      </c>
      <c r="D339" s="4" t="s">
        <v>566</v>
      </c>
      <c r="E339" s="9">
        <v>0</v>
      </c>
      <c r="F339" s="84">
        <v>0</v>
      </c>
      <c r="G339" s="84">
        <v>0</v>
      </c>
      <c r="H339" s="84">
        <f t="shared" si="5"/>
        <v>0</v>
      </c>
    </row>
    <row r="340" spans="1:8">
      <c r="A340" s="20" t="s">
        <v>567</v>
      </c>
      <c r="B340" s="5" t="s">
        <v>13</v>
      </c>
      <c r="C340" s="5">
        <v>82500</v>
      </c>
      <c r="D340" s="4" t="s">
        <v>568</v>
      </c>
      <c r="E340" s="9">
        <v>0</v>
      </c>
      <c r="F340" s="84">
        <v>0</v>
      </c>
      <c r="G340" s="84">
        <v>0</v>
      </c>
      <c r="H340" s="84">
        <f t="shared" si="5"/>
        <v>0</v>
      </c>
    </row>
    <row r="341" spans="1:8">
      <c r="A341" s="20" t="s">
        <v>569</v>
      </c>
      <c r="B341" s="5" t="s">
        <v>13</v>
      </c>
      <c r="C341" s="5">
        <v>82500</v>
      </c>
      <c r="D341" s="4" t="s">
        <v>570</v>
      </c>
      <c r="E341" s="9">
        <v>0</v>
      </c>
      <c r="F341" s="84">
        <v>0</v>
      </c>
      <c r="G341" s="84">
        <v>0</v>
      </c>
      <c r="H341" s="84">
        <f t="shared" si="5"/>
        <v>0</v>
      </c>
    </row>
    <row r="342" spans="1:8">
      <c r="A342" s="20" t="s">
        <v>571</v>
      </c>
      <c r="B342" s="5" t="s">
        <v>13</v>
      </c>
      <c r="C342" s="5">
        <v>82500</v>
      </c>
      <c r="D342" s="4" t="s">
        <v>572</v>
      </c>
      <c r="E342" s="9">
        <v>0</v>
      </c>
      <c r="F342" s="84">
        <v>0</v>
      </c>
      <c r="G342" s="84">
        <v>0</v>
      </c>
      <c r="H342" s="84">
        <f t="shared" si="5"/>
        <v>0</v>
      </c>
    </row>
    <row r="343" spans="1:8">
      <c r="A343" s="20" t="s">
        <v>573</v>
      </c>
      <c r="B343" s="5" t="s">
        <v>13</v>
      </c>
      <c r="C343" s="5">
        <v>82500</v>
      </c>
      <c r="D343" s="4" t="s">
        <v>574</v>
      </c>
      <c r="E343" s="9">
        <v>600000</v>
      </c>
      <c r="F343" s="84">
        <v>0</v>
      </c>
      <c r="G343" s="84">
        <v>0</v>
      </c>
      <c r="H343" s="84">
        <f t="shared" si="5"/>
        <v>600000</v>
      </c>
    </row>
    <row r="344" spans="1:8">
      <c r="A344" s="20" t="s">
        <v>575</v>
      </c>
      <c r="B344" s="5" t="s">
        <v>13</v>
      </c>
      <c r="C344" s="5"/>
      <c r="D344" s="4" t="s">
        <v>576</v>
      </c>
      <c r="E344" s="9">
        <v>0</v>
      </c>
      <c r="F344" s="84">
        <v>0</v>
      </c>
      <c r="G344" s="84">
        <v>0</v>
      </c>
      <c r="H344" s="84">
        <f t="shared" si="5"/>
        <v>0</v>
      </c>
    </row>
    <row r="345" spans="1:8">
      <c r="A345" s="20" t="s">
        <v>577</v>
      </c>
      <c r="B345" s="5" t="s">
        <v>13</v>
      </c>
      <c r="C345" s="5"/>
      <c r="D345" s="4" t="s">
        <v>578</v>
      </c>
      <c r="E345" s="9">
        <v>0</v>
      </c>
      <c r="F345" s="84">
        <v>0</v>
      </c>
      <c r="G345" s="84">
        <v>0</v>
      </c>
      <c r="H345" s="84">
        <f t="shared" si="5"/>
        <v>0</v>
      </c>
    </row>
    <row r="346" spans="1:8">
      <c r="A346" s="20" t="s">
        <v>579</v>
      </c>
      <c r="B346" s="5" t="s">
        <v>13</v>
      </c>
      <c r="C346" s="5"/>
      <c r="D346" s="4" t="s">
        <v>580</v>
      </c>
      <c r="E346" s="9">
        <v>0</v>
      </c>
      <c r="F346" s="84">
        <v>0</v>
      </c>
      <c r="G346" s="84">
        <v>0</v>
      </c>
      <c r="H346" s="84">
        <f t="shared" si="5"/>
        <v>0</v>
      </c>
    </row>
    <row r="347" spans="1:8">
      <c r="A347" s="20" t="s">
        <v>581</v>
      </c>
      <c r="B347" s="5" t="s">
        <v>13</v>
      </c>
      <c r="C347" s="5"/>
      <c r="D347" s="4" t="s">
        <v>582</v>
      </c>
      <c r="E347" s="9">
        <v>0</v>
      </c>
      <c r="F347" s="84">
        <v>0</v>
      </c>
      <c r="G347" s="84">
        <v>0</v>
      </c>
      <c r="H347" s="84">
        <f t="shared" si="5"/>
        <v>0</v>
      </c>
    </row>
    <row r="348" spans="1:8">
      <c r="A348" s="20" t="s">
        <v>583</v>
      </c>
      <c r="B348" s="5" t="s">
        <v>13</v>
      </c>
      <c r="C348" s="5"/>
      <c r="D348" s="4" t="s">
        <v>584</v>
      </c>
      <c r="E348" s="9">
        <v>0</v>
      </c>
      <c r="F348" s="84">
        <v>0</v>
      </c>
      <c r="G348" s="84">
        <v>0</v>
      </c>
      <c r="H348" s="84">
        <f t="shared" si="5"/>
        <v>0</v>
      </c>
    </row>
    <row r="349" spans="1:8">
      <c r="A349" s="20" t="s">
        <v>585</v>
      </c>
      <c r="B349" s="5" t="s">
        <v>13</v>
      </c>
      <c r="C349" s="5"/>
      <c r="D349" s="4" t="s">
        <v>586</v>
      </c>
      <c r="E349" s="9">
        <v>0</v>
      </c>
      <c r="F349" s="84">
        <v>0</v>
      </c>
      <c r="G349" s="84">
        <v>0</v>
      </c>
      <c r="H349" s="84">
        <f t="shared" si="5"/>
        <v>0</v>
      </c>
    </row>
    <row r="350" spans="1:8">
      <c r="A350" s="20" t="s">
        <v>587</v>
      </c>
      <c r="B350" s="5" t="s">
        <v>13</v>
      </c>
      <c r="C350" s="5"/>
      <c r="D350" s="4" t="s">
        <v>588</v>
      </c>
      <c r="E350" s="9">
        <v>0</v>
      </c>
      <c r="F350" s="84">
        <v>0</v>
      </c>
      <c r="G350" s="84">
        <v>0</v>
      </c>
      <c r="H350" s="84">
        <f t="shared" si="5"/>
        <v>0</v>
      </c>
    </row>
    <row r="351" spans="1:8">
      <c r="A351" s="20" t="s">
        <v>589</v>
      </c>
      <c r="B351" s="5" t="s">
        <v>13</v>
      </c>
      <c r="C351" s="5"/>
      <c r="D351" s="4" t="s">
        <v>590</v>
      </c>
      <c r="E351" s="9">
        <v>0</v>
      </c>
      <c r="F351" s="84">
        <v>0</v>
      </c>
      <c r="G351" s="84">
        <v>0</v>
      </c>
      <c r="H351" s="84">
        <f t="shared" si="5"/>
        <v>0</v>
      </c>
    </row>
    <row r="352" spans="1:8">
      <c r="A352" s="20" t="s">
        <v>591</v>
      </c>
      <c r="B352" s="5" t="s">
        <v>13</v>
      </c>
      <c r="C352" s="5">
        <v>81117</v>
      </c>
      <c r="D352" s="4" t="s">
        <v>592</v>
      </c>
      <c r="E352" s="9">
        <v>130900</v>
      </c>
      <c r="F352" s="84">
        <v>63000</v>
      </c>
      <c r="G352" s="84">
        <v>0</v>
      </c>
      <c r="H352" s="84">
        <f t="shared" si="5"/>
        <v>193900</v>
      </c>
    </row>
    <row r="353" spans="1:8">
      <c r="A353" s="20" t="s">
        <v>593</v>
      </c>
      <c r="B353" s="5" t="s">
        <v>13</v>
      </c>
      <c r="C353" s="5">
        <v>81117</v>
      </c>
      <c r="D353" s="4" t="s">
        <v>594</v>
      </c>
      <c r="E353" s="9">
        <v>0</v>
      </c>
      <c r="F353" s="84">
        <v>0</v>
      </c>
      <c r="G353" s="84">
        <v>0</v>
      </c>
      <c r="H353" s="84">
        <f t="shared" si="5"/>
        <v>0</v>
      </c>
    </row>
    <row r="354" spans="1:8">
      <c r="A354" s="20" t="s">
        <v>595</v>
      </c>
      <c r="B354" s="5" t="s">
        <v>13</v>
      </c>
      <c r="C354" s="5">
        <v>81117</v>
      </c>
      <c r="D354" s="4" t="s">
        <v>596</v>
      </c>
      <c r="E354" s="9">
        <v>0</v>
      </c>
      <c r="F354" s="84">
        <v>0</v>
      </c>
      <c r="G354" s="84">
        <v>0</v>
      </c>
      <c r="H354" s="84">
        <f t="shared" si="5"/>
        <v>0</v>
      </c>
    </row>
    <row r="355" spans="1:8">
      <c r="A355" s="20" t="s">
        <v>597</v>
      </c>
      <c r="B355" s="5" t="s">
        <v>13</v>
      </c>
      <c r="C355" s="5">
        <v>81117</v>
      </c>
      <c r="D355" s="4" t="s">
        <v>598</v>
      </c>
      <c r="E355" s="9">
        <v>196800</v>
      </c>
      <c r="F355" s="84">
        <v>144400</v>
      </c>
      <c r="G355" s="84">
        <v>0</v>
      </c>
      <c r="H355" s="84">
        <f t="shared" si="5"/>
        <v>341200</v>
      </c>
    </row>
    <row r="356" spans="1:8">
      <c r="A356" s="20" t="s">
        <v>599</v>
      </c>
      <c r="B356" s="5" t="s">
        <v>13</v>
      </c>
      <c r="C356" s="5">
        <v>81117</v>
      </c>
      <c r="D356" s="4" t="s">
        <v>600</v>
      </c>
      <c r="E356" s="9">
        <v>48980</v>
      </c>
      <c r="F356" s="84">
        <v>0</v>
      </c>
      <c r="G356" s="84">
        <v>0</v>
      </c>
      <c r="H356" s="84">
        <f t="shared" si="5"/>
        <v>48980</v>
      </c>
    </row>
    <row r="357" spans="1:8">
      <c r="A357" s="20" t="s">
        <v>601</v>
      </c>
      <c r="B357" s="5" t="s">
        <v>13</v>
      </c>
      <c r="C357" s="5">
        <v>81117</v>
      </c>
      <c r="D357" s="4" t="s">
        <v>602</v>
      </c>
      <c r="E357" s="9">
        <v>1199800</v>
      </c>
      <c r="F357" s="84">
        <v>0</v>
      </c>
      <c r="G357" s="84">
        <v>0</v>
      </c>
      <c r="H357" s="84">
        <f t="shared" si="5"/>
        <v>1199800</v>
      </c>
    </row>
    <row r="358" spans="1:8">
      <c r="A358" s="20" t="s">
        <v>603</v>
      </c>
      <c r="B358" s="5" t="s">
        <v>13</v>
      </c>
      <c r="C358" s="5">
        <v>81117</v>
      </c>
      <c r="D358" s="4" t="s">
        <v>604</v>
      </c>
      <c r="E358" s="9">
        <v>0</v>
      </c>
      <c r="F358" s="84">
        <v>0</v>
      </c>
      <c r="G358" s="84">
        <v>0</v>
      </c>
      <c r="H358" s="84">
        <f t="shared" si="5"/>
        <v>0</v>
      </c>
    </row>
    <row r="359" spans="1:8">
      <c r="A359" s="20" t="s">
        <v>605</v>
      </c>
      <c r="B359" s="5" t="s">
        <v>13</v>
      </c>
      <c r="C359" s="5">
        <v>81117</v>
      </c>
      <c r="D359" s="4" t="s">
        <v>606</v>
      </c>
      <c r="E359" s="9">
        <v>45000</v>
      </c>
      <c r="F359" s="84">
        <v>57000</v>
      </c>
      <c r="G359" s="84">
        <v>0</v>
      </c>
      <c r="H359" s="84">
        <f t="shared" si="5"/>
        <v>102000</v>
      </c>
    </row>
    <row r="360" spans="1:8">
      <c r="A360" s="20">
        <v>786360</v>
      </c>
      <c r="B360" s="5" t="s">
        <v>13</v>
      </c>
      <c r="C360" s="5"/>
      <c r="D360" s="4" t="s">
        <v>607</v>
      </c>
      <c r="E360" s="9">
        <v>0</v>
      </c>
      <c r="F360" s="84">
        <v>0</v>
      </c>
      <c r="G360" s="84">
        <v>0</v>
      </c>
      <c r="H360" s="84">
        <f t="shared" si="5"/>
        <v>0</v>
      </c>
    </row>
    <row r="361" spans="1:8">
      <c r="A361" s="20" t="s">
        <v>608</v>
      </c>
      <c r="B361" s="5" t="s">
        <v>13</v>
      </c>
      <c r="C361" s="5"/>
      <c r="D361" s="4" t="s">
        <v>609</v>
      </c>
      <c r="E361" s="9">
        <v>0</v>
      </c>
      <c r="F361" s="84">
        <v>0</v>
      </c>
      <c r="G361" s="84">
        <v>0</v>
      </c>
      <c r="H361" s="84">
        <f t="shared" si="5"/>
        <v>0</v>
      </c>
    </row>
    <row r="362" spans="1:8">
      <c r="A362" s="20" t="s">
        <v>610</v>
      </c>
      <c r="B362" s="5" t="s">
        <v>13</v>
      </c>
      <c r="C362" s="5">
        <v>84800</v>
      </c>
      <c r="D362" s="4" t="s">
        <v>611</v>
      </c>
      <c r="E362" s="9">
        <v>0</v>
      </c>
      <c r="F362" s="84">
        <v>0</v>
      </c>
      <c r="G362" s="84">
        <v>0</v>
      </c>
      <c r="H362" s="84">
        <f t="shared" si="5"/>
        <v>0</v>
      </c>
    </row>
    <row r="363" spans="1:8">
      <c r="A363" s="20" t="s">
        <v>612</v>
      </c>
      <c r="B363" s="5" t="s">
        <v>13</v>
      </c>
      <c r="C363" s="5">
        <v>84800</v>
      </c>
      <c r="D363" s="4" t="s">
        <v>613</v>
      </c>
      <c r="E363" s="9">
        <v>0</v>
      </c>
      <c r="F363" s="84">
        <v>0</v>
      </c>
      <c r="G363" s="84">
        <v>0</v>
      </c>
      <c r="H363" s="84">
        <f t="shared" si="5"/>
        <v>0</v>
      </c>
    </row>
    <row r="364" spans="1:8">
      <c r="A364" s="20" t="s">
        <v>614</v>
      </c>
      <c r="B364" s="5" t="s">
        <v>13</v>
      </c>
      <c r="C364" s="5">
        <v>84800</v>
      </c>
      <c r="D364" s="4" t="s">
        <v>615</v>
      </c>
      <c r="E364" s="9">
        <v>0</v>
      </c>
      <c r="F364" s="84">
        <v>0</v>
      </c>
      <c r="G364" s="84">
        <v>0</v>
      </c>
      <c r="H364" s="84">
        <f t="shared" si="5"/>
        <v>0</v>
      </c>
    </row>
    <row r="365" spans="1:8">
      <c r="A365" s="20" t="s">
        <v>616</v>
      </c>
      <c r="B365" s="5" t="s">
        <v>13</v>
      </c>
      <c r="C365" s="5">
        <v>84800</v>
      </c>
      <c r="D365" s="4" t="s">
        <v>617</v>
      </c>
      <c r="E365" s="9">
        <v>1177476</v>
      </c>
      <c r="F365" s="84">
        <v>0</v>
      </c>
      <c r="G365" s="84">
        <v>200</v>
      </c>
      <c r="H365" s="84">
        <f t="shared" si="5"/>
        <v>1177276</v>
      </c>
    </row>
    <row r="366" spans="1:8">
      <c r="A366" s="20" t="s">
        <v>618</v>
      </c>
      <c r="B366" s="5" t="s">
        <v>13</v>
      </c>
      <c r="C366" s="5">
        <v>84800</v>
      </c>
      <c r="D366" s="4" t="s">
        <v>619</v>
      </c>
      <c r="E366" s="9">
        <v>0</v>
      </c>
      <c r="F366" s="84">
        <v>0</v>
      </c>
      <c r="G366" s="84">
        <v>0</v>
      </c>
      <c r="H366" s="84">
        <f t="shared" si="5"/>
        <v>0</v>
      </c>
    </row>
    <row r="367" spans="1:8">
      <c r="A367" s="20" t="s">
        <v>620</v>
      </c>
      <c r="B367" s="5" t="s">
        <v>13</v>
      </c>
      <c r="C367" s="5">
        <v>82400</v>
      </c>
      <c r="D367" s="4" t="s">
        <v>621</v>
      </c>
      <c r="E367" s="9">
        <v>0</v>
      </c>
      <c r="F367" s="84">
        <v>0</v>
      </c>
      <c r="G367" s="84">
        <v>0</v>
      </c>
      <c r="H367" s="84">
        <f t="shared" si="5"/>
        <v>0</v>
      </c>
    </row>
    <row r="368" spans="1:8">
      <c r="A368" s="20" t="s">
        <v>622</v>
      </c>
      <c r="B368" s="5" t="s">
        <v>13</v>
      </c>
      <c r="C368" s="5">
        <v>82400</v>
      </c>
      <c r="D368" s="4" t="s">
        <v>623</v>
      </c>
      <c r="E368" s="9">
        <v>0</v>
      </c>
      <c r="F368" s="84">
        <v>0</v>
      </c>
      <c r="G368" s="84">
        <v>0</v>
      </c>
      <c r="H368" s="84">
        <f t="shared" si="5"/>
        <v>0</v>
      </c>
    </row>
    <row r="369" spans="1:8">
      <c r="A369" s="20" t="s">
        <v>624</v>
      </c>
      <c r="B369" s="5" t="s">
        <v>13</v>
      </c>
      <c r="C369" s="5">
        <v>82400</v>
      </c>
      <c r="D369" s="4" t="s">
        <v>625</v>
      </c>
      <c r="E369" s="9">
        <v>0</v>
      </c>
      <c r="F369" s="84">
        <v>0</v>
      </c>
      <c r="G369" s="84">
        <v>0</v>
      </c>
      <c r="H369" s="84">
        <f t="shared" si="5"/>
        <v>0</v>
      </c>
    </row>
    <row r="370" spans="1:8">
      <c r="A370" s="20" t="s">
        <v>626</v>
      </c>
      <c r="B370" s="5" t="s">
        <v>13</v>
      </c>
      <c r="C370" s="5">
        <v>82400</v>
      </c>
      <c r="D370" s="4" t="s">
        <v>627</v>
      </c>
      <c r="E370" s="9">
        <v>0</v>
      </c>
      <c r="F370" s="84">
        <v>0</v>
      </c>
      <c r="G370" s="84">
        <v>0</v>
      </c>
      <c r="H370" s="84">
        <f t="shared" si="5"/>
        <v>0</v>
      </c>
    </row>
    <row r="371" spans="1:8">
      <c r="A371" s="20" t="s">
        <v>628</v>
      </c>
      <c r="B371" s="5" t="s">
        <v>13</v>
      </c>
      <c r="C371" s="5">
        <v>82400</v>
      </c>
      <c r="D371" s="4" t="s">
        <v>629</v>
      </c>
      <c r="E371" s="9">
        <v>0</v>
      </c>
      <c r="F371" s="84">
        <v>0</v>
      </c>
      <c r="G371" s="84">
        <v>0</v>
      </c>
      <c r="H371" s="84">
        <f t="shared" si="5"/>
        <v>0</v>
      </c>
    </row>
    <row r="372" spans="1:8">
      <c r="A372" s="20" t="s">
        <v>630</v>
      </c>
      <c r="B372" s="5" t="s">
        <v>13</v>
      </c>
      <c r="C372" s="5">
        <v>82400</v>
      </c>
      <c r="D372" s="4" t="s">
        <v>631</v>
      </c>
      <c r="E372" s="9">
        <v>288560</v>
      </c>
      <c r="F372" s="84">
        <v>0</v>
      </c>
      <c r="G372" s="84">
        <v>0</v>
      </c>
      <c r="H372" s="84">
        <f t="shared" si="5"/>
        <v>288560</v>
      </c>
    </row>
    <row r="373" spans="1:8">
      <c r="A373" s="20" t="s">
        <v>632</v>
      </c>
      <c r="B373" s="5" t="s">
        <v>13</v>
      </c>
      <c r="C373" s="5">
        <v>82400</v>
      </c>
      <c r="D373" s="4" t="s">
        <v>633</v>
      </c>
      <c r="E373" s="9">
        <v>0</v>
      </c>
      <c r="F373" s="84">
        <v>0</v>
      </c>
      <c r="G373" s="84">
        <v>0</v>
      </c>
      <c r="H373" s="84">
        <f t="shared" si="5"/>
        <v>0</v>
      </c>
    </row>
    <row r="374" spans="1:8">
      <c r="A374" s="20">
        <v>786930</v>
      </c>
      <c r="B374" s="5" t="s">
        <v>13</v>
      </c>
      <c r="C374" s="5"/>
      <c r="D374" s="4" t="s">
        <v>634</v>
      </c>
      <c r="E374" s="9">
        <v>0</v>
      </c>
      <c r="F374" s="84">
        <v>0</v>
      </c>
      <c r="G374" s="84">
        <v>0</v>
      </c>
      <c r="H374" s="84">
        <f t="shared" si="5"/>
        <v>0</v>
      </c>
    </row>
    <row r="375" spans="1:8">
      <c r="A375" s="20" t="s">
        <v>635</v>
      </c>
      <c r="B375" s="5" t="s">
        <v>13</v>
      </c>
      <c r="C375" s="5">
        <v>83107</v>
      </c>
      <c r="D375" s="4" t="s">
        <v>636</v>
      </c>
      <c r="E375" s="9">
        <v>0</v>
      </c>
      <c r="F375" s="84">
        <v>0</v>
      </c>
      <c r="G375" s="84">
        <v>0</v>
      </c>
      <c r="H375" s="84">
        <f t="shared" si="5"/>
        <v>0</v>
      </c>
    </row>
    <row r="376" spans="1:8">
      <c r="A376" s="20" t="s">
        <v>637</v>
      </c>
      <c r="B376" s="5" t="s">
        <v>13</v>
      </c>
      <c r="C376" s="5">
        <v>83107</v>
      </c>
      <c r="D376" s="4" t="s">
        <v>638</v>
      </c>
      <c r="E376" s="9">
        <v>0</v>
      </c>
      <c r="F376" s="84">
        <v>0</v>
      </c>
      <c r="G376" s="84">
        <v>0</v>
      </c>
      <c r="H376" s="84">
        <f t="shared" si="5"/>
        <v>0</v>
      </c>
    </row>
    <row r="377" spans="1:8">
      <c r="A377" s="20" t="s">
        <v>639</v>
      </c>
      <c r="B377" s="5" t="s">
        <v>13</v>
      </c>
      <c r="C377" s="5">
        <v>83107</v>
      </c>
      <c r="D377" s="4" t="s">
        <v>640</v>
      </c>
      <c r="E377" s="9">
        <v>0</v>
      </c>
      <c r="F377" s="84">
        <v>0</v>
      </c>
      <c r="G377" s="84">
        <v>0</v>
      </c>
      <c r="H377" s="84">
        <f t="shared" si="5"/>
        <v>0</v>
      </c>
    </row>
    <row r="378" spans="1:8">
      <c r="A378" s="20" t="s">
        <v>641</v>
      </c>
      <c r="B378" s="5" t="s">
        <v>13</v>
      </c>
      <c r="C378" s="5">
        <v>83107</v>
      </c>
      <c r="D378" s="4" t="s">
        <v>642</v>
      </c>
      <c r="E378" s="9">
        <v>0</v>
      </c>
      <c r="F378" s="84">
        <v>0</v>
      </c>
      <c r="G378" s="84">
        <v>0</v>
      </c>
      <c r="H378" s="84">
        <f t="shared" si="5"/>
        <v>0</v>
      </c>
    </row>
    <row r="379" spans="1:8">
      <c r="A379" s="20" t="s">
        <v>643</v>
      </c>
      <c r="B379" s="5" t="s">
        <v>13</v>
      </c>
      <c r="C379" s="5">
        <v>83107</v>
      </c>
      <c r="D379" s="4" t="s">
        <v>644</v>
      </c>
      <c r="E379" s="9">
        <v>1364587</v>
      </c>
      <c r="F379" s="84">
        <v>205500</v>
      </c>
      <c r="G379" s="84">
        <v>0</v>
      </c>
      <c r="H379" s="84">
        <f t="shared" si="5"/>
        <v>1570087</v>
      </c>
    </row>
    <row r="380" spans="1:8">
      <c r="A380" s="20" t="s">
        <v>645</v>
      </c>
      <c r="B380" s="5" t="s">
        <v>13</v>
      </c>
      <c r="C380" s="5">
        <v>83107</v>
      </c>
      <c r="D380" s="4" t="s">
        <v>646</v>
      </c>
      <c r="E380" s="9">
        <v>0</v>
      </c>
      <c r="F380" s="84">
        <v>0</v>
      </c>
      <c r="G380" s="84">
        <v>0</v>
      </c>
      <c r="H380" s="84">
        <f t="shared" si="5"/>
        <v>0</v>
      </c>
    </row>
    <row r="381" spans="1:8">
      <c r="A381" s="20" t="s">
        <v>647</v>
      </c>
      <c r="B381" s="5" t="s">
        <v>13</v>
      </c>
      <c r="C381" s="5">
        <v>81800</v>
      </c>
      <c r="D381" s="4" t="s">
        <v>648</v>
      </c>
      <c r="E381" s="9">
        <v>25571029</v>
      </c>
      <c r="F381" s="84">
        <v>3510407</v>
      </c>
      <c r="G381" s="84">
        <v>0</v>
      </c>
      <c r="H381" s="84">
        <f t="shared" si="5"/>
        <v>29081436</v>
      </c>
    </row>
    <row r="382" spans="1:8">
      <c r="A382" s="20" t="s">
        <v>649</v>
      </c>
      <c r="B382" s="5" t="s">
        <v>13</v>
      </c>
      <c r="C382" s="5">
        <v>81901</v>
      </c>
      <c r="D382" s="4" t="s">
        <v>650</v>
      </c>
      <c r="E382" s="9">
        <v>0</v>
      </c>
      <c r="F382" s="84">
        <v>0</v>
      </c>
      <c r="G382" s="84">
        <v>0</v>
      </c>
      <c r="H382" s="84">
        <f t="shared" si="5"/>
        <v>0</v>
      </c>
    </row>
    <row r="383" spans="1:8">
      <c r="A383" s="20" t="s">
        <v>651</v>
      </c>
      <c r="B383" s="5" t="s">
        <v>13</v>
      </c>
      <c r="C383" s="5">
        <v>81901</v>
      </c>
      <c r="D383" s="4" t="s">
        <v>652</v>
      </c>
      <c r="E383" s="9">
        <v>3011540</v>
      </c>
      <c r="F383" s="84">
        <v>405770</v>
      </c>
      <c r="G383" s="84">
        <v>0</v>
      </c>
      <c r="H383" s="84">
        <f t="shared" si="5"/>
        <v>3417310</v>
      </c>
    </row>
    <row r="384" spans="1:8">
      <c r="A384" s="20" t="s">
        <v>653</v>
      </c>
      <c r="B384" s="5" t="s">
        <v>13</v>
      </c>
      <c r="C384" s="5">
        <v>81902</v>
      </c>
      <c r="D384" s="4" t="s">
        <v>654</v>
      </c>
      <c r="E384" s="9">
        <v>0</v>
      </c>
      <c r="F384" s="84">
        <v>0</v>
      </c>
      <c r="G384" s="84">
        <v>0</v>
      </c>
      <c r="H384" s="84">
        <f t="shared" si="5"/>
        <v>0</v>
      </c>
    </row>
    <row r="385" spans="1:8">
      <c r="A385" s="20" t="s">
        <v>655</v>
      </c>
      <c r="B385" s="5" t="s">
        <v>13</v>
      </c>
      <c r="C385" s="5">
        <v>81902</v>
      </c>
      <c r="D385" s="4" t="s">
        <v>656</v>
      </c>
      <c r="E385" s="9">
        <v>8260000</v>
      </c>
      <c r="F385" s="84">
        <v>1180000</v>
      </c>
      <c r="G385" s="84">
        <v>0</v>
      </c>
      <c r="H385" s="84">
        <f t="shared" si="5"/>
        <v>9440000</v>
      </c>
    </row>
    <row r="386" spans="1:8">
      <c r="A386" s="20" t="s">
        <v>657</v>
      </c>
      <c r="B386" s="5" t="s">
        <v>13</v>
      </c>
      <c r="C386" s="5">
        <v>81902</v>
      </c>
      <c r="D386" s="4" t="s">
        <v>658</v>
      </c>
      <c r="E386" s="9">
        <v>0</v>
      </c>
      <c r="F386" s="84">
        <v>0</v>
      </c>
      <c r="G386" s="84">
        <v>0</v>
      </c>
      <c r="H386" s="84">
        <f t="shared" si="5"/>
        <v>0</v>
      </c>
    </row>
    <row r="387" spans="1:8">
      <c r="A387" s="20" t="s">
        <v>659</v>
      </c>
      <c r="B387" s="5" t="s">
        <v>13</v>
      </c>
      <c r="C387" s="5"/>
      <c r="D387" s="4" t="s">
        <v>660</v>
      </c>
      <c r="E387" s="9">
        <v>0</v>
      </c>
      <c r="F387" s="84">
        <v>0</v>
      </c>
      <c r="G387" s="84">
        <v>0</v>
      </c>
      <c r="H387" s="84">
        <f t="shared" si="5"/>
        <v>0</v>
      </c>
    </row>
    <row r="388" spans="1:8">
      <c r="A388" s="20" t="s">
        <v>661</v>
      </c>
      <c r="B388" s="5" t="s">
        <v>13</v>
      </c>
      <c r="C388" s="5"/>
      <c r="D388" s="4" t="s">
        <v>662</v>
      </c>
      <c r="E388" s="9">
        <v>0</v>
      </c>
      <c r="F388" s="84">
        <v>0</v>
      </c>
      <c r="G388" s="84">
        <v>0</v>
      </c>
      <c r="H388" s="84">
        <f t="shared" si="5"/>
        <v>0</v>
      </c>
    </row>
    <row r="389" spans="1:8">
      <c r="A389" s="20" t="s">
        <v>663</v>
      </c>
      <c r="B389" s="5" t="s">
        <v>13</v>
      </c>
      <c r="C389" s="5"/>
      <c r="D389" s="4" t="s">
        <v>664</v>
      </c>
      <c r="E389" s="9">
        <v>0</v>
      </c>
      <c r="F389" s="84">
        <v>0</v>
      </c>
      <c r="G389" s="84">
        <v>0</v>
      </c>
      <c r="H389" s="84">
        <f t="shared" si="5"/>
        <v>0</v>
      </c>
    </row>
    <row r="390" spans="1:8">
      <c r="A390" s="20" t="s">
        <v>665</v>
      </c>
      <c r="B390" s="5" t="s">
        <v>13</v>
      </c>
      <c r="C390" s="5"/>
      <c r="D390" s="4" t="s">
        <v>666</v>
      </c>
      <c r="E390" s="9">
        <v>0</v>
      </c>
      <c r="F390" s="84">
        <v>0</v>
      </c>
      <c r="G390" s="84">
        <v>0</v>
      </c>
      <c r="H390" s="84">
        <f t="shared" si="5"/>
        <v>0</v>
      </c>
    </row>
    <row r="391" spans="1:8">
      <c r="A391" s="20" t="s">
        <v>667</v>
      </c>
      <c r="B391" s="5" t="s">
        <v>13</v>
      </c>
      <c r="C391" s="5"/>
      <c r="D391" s="4" t="s">
        <v>668</v>
      </c>
      <c r="E391" s="9">
        <v>0</v>
      </c>
      <c r="F391" s="84">
        <v>0</v>
      </c>
      <c r="G391" s="84">
        <v>0</v>
      </c>
      <c r="H391" s="84">
        <f t="shared" si="5"/>
        <v>0</v>
      </c>
    </row>
    <row r="392" spans="1:8">
      <c r="A392" s="20" t="s">
        <v>669</v>
      </c>
      <c r="B392" s="5" t="s">
        <v>13</v>
      </c>
      <c r="C392" s="5"/>
      <c r="D392" s="4" t="s">
        <v>670</v>
      </c>
      <c r="E392" s="9">
        <v>0</v>
      </c>
      <c r="F392" s="84">
        <v>0</v>
      </c>
      <c r="G392" s="84">
        <v>0</v>
      </c>
      <c r="H392" s="84">
        <f t="shared" si="5"/>
        <v>0</v>
      </c>
    </row>
    <row r="393" spans="1:8">
      <c r="A393" s="20" t="s">
        <v>671</v>
      </c>
      <c r="B393" s="5" t="s">
        <v>13</v>
      </c>
      <c r="C393" s="5"/>
      <c r="D393" s="4" t="s">
        <v>672</v>
      </c>
      <c r="E393" s="9">
        <v>0</v>
      </c>
      <c r="F393" s="84">
        <v>0</v>
      </c>
      <c r="G393" s="84">
        <v>0</v>
      </c>
      <c r="H393" s="84">
        <f t="shared" si="5"/>
        <v>0</v>
      </c>
    </row>
    <row r="394" spans="1:8">
      <c r="A394" s="20" t="s">
        <v>673</v>
      </c>
      <c r="B394" s="5" t="s">
        <v>13</v>
      </c>
      <c r="C394" s="5"/>
      <c r="D394" s="4" t="s">
        <v>674</v>
      </c>
      <c r="E394" s="9">
        <v>0</v>
      </c>
      <c r="F394" s="84">
        <v>0</v>
      </c>
      <c r="G394" s="84">
        <v>0</v>
      </c>
      <c r="H394" s="84">
        <f t="shared" si="5"/>
        <v>0</v>
      </c>
    </row>
    <row r="395" spans="1:8">
      <c r="A395" s="20">
        <v>788197</v>
      </c>
      <c r="B395" s="5" t="s">
        <v>13</v>
      </c>
      <c r="C395" s="5">
        <v>85400</v>
      </c>
      <c r="D395" s="4" t="s">
        <v>675</v>
      </c>
      <c r="E395" s="9">
        <v>0</v>
      </c>
      <c r="F395" s="84">
        <v>0</v>
      </c>
      <c r="G395" s="84">
        <v>0</v>
      </c>
      <c r="H395" s="84">
        <f t="shared" si="5"/>
        <v>0</v>
      </c>
    </row>
    <row r="396" spans="1:8">
      <c r="A396" s="20" t="s">
        <v>676</v>
      </c>
      <c r="B396" s="5" t="s">
        <v>13</v>
      </c>
      <c r="C396" s="5">
        <v>85400</v>
      </c>
      <c r="D396" s="4" t="s">
        <v>677</v>
      </c>
      <c r="E396" s="9">
        <v>0</v>
      </c>
      <c r="F396" s="84">
        <v>0</v>
      </c>
      <c r="G396" s="84">
        <v>0</v>
      </c>
      <c r="H396" s="84">
        <f t="shared" si="5"/>
        <v>0</v>
      </c>
    </row>
    <row r="397" spans="1:8">
      <c r="A397" s="20" t="s">
        <v>678</v>
      </c>
      <c r="B397" s="5" t="s">
        <v>13</v>
      </c>
      <c r="C397" s="5">
        <v>85400</v>
      </c>
      <c r="D397" s="4" t="s">
        <v>679</v>
      </c>
      <c r="E397" s="9">
        <v>692627779</v>
      </c>
      <c r="F397" s="84">
        <v>-176567201</v>
      </c>
      <c r="G397" s="84">
        <v>504464221</v>
      </c>
      <c r="H397" s="84">
        <f t="shared" si="5"/>
        <v>11596357</v>
      </c>
    </row>
    <row r="398" spans="1:8">
      <c r="A398" s="20" t="s">
        <v>680</v>
      </c>
      <c r="B398" s="5" t="s">
        <v>13</v>
      </c>
      <c r="C398" s="5">
        <v>85400</v>
      </c>
      <c r="D398" s="4" t="s">
        <v>681</v>
      </c>
      <c r="E398" s="9">
        <v>0</v>
      </c>
      <c r="F398" s="84">
        <v>0</v>
      </c>
      <c r="G398" s="84">
        <v>0</v>
      </c>
      <c r="H398" s="84">
        <f t="shared" ref="H398:H417" si="6">E398+F398-G398</f>
        <v>0</v>
      </c>
    </row>
    <row r="399" spans="1:8">
      <c r="A399" s="73"/>
      <c r="B399" s="74" t="s">
        <v>13</v>
      </c>
      <c r="C399" s="74">
        <v>85700</v>
      </c>
      <c r="D399" s="75" t="s">
        <v>682</v>
      </c>
      <c r="E399" s="76">
        <v>0</v>
      </c>
      <c r="F399" s="86">
        <v>575818873</v>
      </c>
      <c r="G399" s="86">
        <v>0</v>
      </c>
      <c r="H399" s="86">
        <f t="shared" si="6"/>
        <v>575818873</v>
      </c>
    </row>
    <row r="400" spans="1:8">
      <c r="A400" s="20">
        <v>789610</v>
      </c>
      <c r="B400" s="5" t="s">
        <v>13</v>
      </c>
      <c r="C400" s="5"/>
      <c r="D400" s="4" t="s">
        <v>683</v>
      </c>
      <c r="E400" s="9">
        <v>0</v>
      </c>
      <c r="F400" s="84">
        <v>0</v>
      </c>
      <c r="G400" s="84">
        <v>0</v>
      </c>
      <c r="H400" s="84">
        <f t="shared" si="6"/>
        <v>0</v>
      </c>
    </row>
    <row r="401" spans="1:9">
      <c r="A401" s="20">
        <v>789620</v>
      </c>
      <c r="B401" s="5" t="s">
        <v>13</v>
      </c>
      <c r="C401" s="5"/>
      <c r="D401" s="4" t="s">
        <v>684</v>
      </c>
      <c r="E401" s="9">
        <v>0</v>
      </c>
      <c r="F401" s="84">
        <v>0</v>
      </c>
      <c r="G401" s="84">
        <v>0</v>
      </c>
      <c r="H401" s="84">
        <f t="shared" si="6"/>
        <v>0</v>
      </c>
    </row>
    <row r="402" spans="1:9">
      <c r="A402" s="20">
        <v>789700</v>
      </c>
      <c r="B402" s="5" t="s">
        <v>13</v>
      </c>
      <c r="C402" s="5"/>
      <c r="D402" s="4" t="s">
        <v>685</v>
      </c>
      <c r="E402" s="9">
        <v>0</v>
      </c>
      <c r="F402" s="84">
        <v>0</v>
      </c>
      <c r="G402" s="84">
        <v>0</v>
      </c>
      <c r="H402" s="84">
        <f t="shared" si="6"/>
        <v>0</v>
      </c>
    </row>
    <row r="403" spans="1:9">
      <c r="A403" s="20" t="s">
        <v>686</v>
      </c>
      <c r="B403" s="5" t="s">
        <v>13</v>
      </c>
      <c r="C403" s="5">
        <v>90100</v>
      </c>
      <c r="D403" s="4" t="s">
        <v>687</v>
      </c>
      <c r="E403" s="9">
        <v>-268874</v>
      </c>
      <c r="F403" s="84">
        <v>0</v>
      </c>
      <c r="G403" s="84">
        <v>170</v>
      </c>
      <c r="H403" s="84">
        <f t="shared" ref="H403" si="7">E403+F403-G403</f>
        <v>-269044</v>
      </c>
    </row>
    <row r="404" spans="1:9">
      <c r="A404" s="20" t="s">
        <v>688</v>
      </c>
      <c r="B404" s="5" t="s">
        <v>13</v>
      </c>
      <c r="C404" s="5">
        <v>90100</v>
      </c>
      <c r="D404" s="4" t="s">
        <v>689</v>
      </c>
      <c r="E404" s="9">
        <v>-196816</v>
      </c>
      <c r="F404" s="84">
        <v>0</v>
      </c>
      <c r="G404" s="84">
        <v>239796</v>
      </c>
      <c r="H404" s="84">
        <f t="shared" si="6"/>
        <v>-436612</v>
      </c>
    </row>
    <row r="405" spans="1:9">
      <c r="A405" s="20" t="s">
        <v>690</v>
      </c>
      <c r="B405" s="5" t="s">
        <v>13</v>
      </c>
      <c r="C405" s="5"/>
      <c r="D405" s="4" t="s">
        <v>691</v>
      </c>
      <c r="E405" s="9">
        <v>0</v>
      </c>
      <c r="F405" s="84">
        <v>0</v>
      </c>
      <c r="G405" s="84">
        <v>0</v>
      </c>
      <c r="H405" s="84">
        <f t="shared" si="6"/>
        <v>0</v>
      </c>
    </row>
    <row r="406" spans="1:9">
      <c r="A406" s="20" t="s">
        <v>692</v>
      </c>
      <c r="B406" s="5" t="s">
        <v>13</v>
      </c>
      <c r="C406" s="5"/>
      <c r="D406" s="4" t="s">
        <v>693</v>
      </c>
      <c r="E406" s="9">
        <v>0</v>
      </c>
      <c r="F406" s="84">
        <v>0</v>
      </c>
      <c r="G406" s="84">
        <v>0</v>
      </c>
      <c r="H406" s="84">
        <f t="shared" si="6"/>
        <v>0</v>
      </c>
    </row>
    <row r="407" spans="1:9">
      <c r="A407" s="20" t="s">
        <v>694</v>
      </c>
      <c r="B407" s="5" t="s">
        <v>13</v>
      </c>
      <c r="C407" s="5">
        <v>92200</v>
      </c>
      <c r="D407" s="4" t="s">
        <v>695</v>
      </c>
      <c r="E407" s="9">
        <v>0</v>
      </c>
      <c r="F407" s="84">
        <v>0</v>
      </c>
      <c r="G407" s="84">
        <v>0</v>
      </c>
      <c r="H407" s="84">
        <f t="shared" si="6"/>
        <v>0</v>
      </c>
    </row>
    <row r="408" spans="1:9">
      <c r="A408" s="20" t="s">
        <v>696</v>
      </c>
      <c r="B408" s="5" t="s">
        <v>13</v>
      </c>
      <c r="C408" s="5">
        <v>92200</v>
      </c>
      <c r="D408" s="4" t="s">
        <v>697</v>
      </c>
      <c r="E408" s="9">
        <v>0</v>
      </c>
      <c r="F408" s="84">
        <v>0</v>
      </c>
      <c r="G408" s="84">
        <v>0</v>
      </c>
      <c r="H408" s="84">
        <f t="shared" si="6"/>
        <v>0</v>
      </c>
    </row>
    <row r="409" spans="1:9">
      <c r="A409" s="20" t="s">
        <v>698</v>
      </c>
      <c r="B409" s="5" t="s">
        <v>13</v>
      </c>
      <c r="C409" s="5">
        <v>92200</v>
      </c>
      <c r="D409" s="4" t="s">
        <v>699</v>
      </c>
      <c r="E409" s="9">
        <v>0</v>
      </c>
      <c r="F409" s="84">
        <v>0</v>
      </c>
      <c r="G409" s="84">
        <v>0</v>
      </c>
      <c r="H409" s="84">
        <f t="shared" si="6"/>
        <v>0</v>
      </c>
    </row>
    <row r="410" spans="1:9">
      <c r="A410" s="20" t="s">
        <v>700</v>
      </c>
      <c r="B410" s="5" t="s">
        <v>13</v>
      </c>
      <c r="C410" s="5">
        <v>92200</v>
      </c>
      <c r="D410" s="4" t="s">
        <v>701</v>
      </c>
      <c r="E410" s="9">
        <v>71067874</v>
      </c>
      <c r="F410" s="84">
        <v>0</v>
      </c>
      <c r="G410" s="84">
        <v>13826840</v>
      </c>
      <c r="H410" s="84">
        <f t="shared" si="6"/>
        <v>57241034</v>
      </c>
    </row>
    <row r="411" spans="1:9">
      <c r="A411" s="20" t="s">
        <v>702</v>
      </c>
      <c r="B411" s="5" t="s">
        <v>13</v>
      </c>
      <c r="C411" s="5">
        <v>92200</v>
      </c>
      <c r="D411" s="4" t="s">
        <v>703</v>
      </c>
      <c r="E411" s="9">
        <v>0</v>
      </c>
      <c r="F411" s="84">
        <v>0</v>
      </c>
      <c r="G411" s="84">
        <v>0</v>
      </c>
      <c r="H411" s="84">
        <f t="shared" si="6"/>
        <v>0</v>
      </c>
    </row>
    <row r="412" spans="1:9">
      <c r="A412" s="20">
        <v>835802</v>
      </c>
      <c r="B412" s="5" t="s">
        <v>13</v>
      </c>
      <c r="C412" s="5">
        <v>95200</v>
      </c>
      <c r="D412" s="4" t="s">
        <v>704</v>
      </c>
      <c r="E412" s="9">
        <v>0</v>
      </c>
      <c r="F412" s="84">
        <v>0</v>
      </c>
      <c r="G412" s="84">
        <v>0</v>
      </c>
      <c r="H412" s="84">
        <f t="shared" si="6"/>
        <v>0</v>
      </c>
    </row>
    <row r="413" spans="1:9">
      <c r="A413" s="20" t="s">
        <v>705</v>
      </c>
      <c r="B413" s="5" t="s">
        <v>13</v>
      </c>
      <c r="C413" s="5">
        <v>93500</v>
      </c>
      <c r="D413" s="4" t="s">
        <v>706</v>
      </c>
      <c r="E413" s="9">
        <v>0</v>
      </c>
      <c r="F413" s="84">
        <v>0</v>
      </c>
      <c r="G413" s="84">
        <v>0</v>
      </c>
      <c r="H413" s="84">
        <f t="shared" si="6"/>
        <v>0</v>
      </c>
    </row>
    <row r="414" spans="1:9">
      <c r="A414" s="107" t="s">
        <v>707</v>
      </c>
      <c r="B414" s="108" t="s">
        <v>13</v>
      </c>
      <c r="C414" s="108">
        <v>93500</v>
      </c>
      <c r="D414" s="109" t="s">
        <v>708</v>
      </c>
      <c r="E414" s="110">
        <v>-83490811</v>
      </c>
      <c r="F414" s="111">
        <v>17932727</v>
      </c>
      <c r="G414" s="111">
        <v>804727302</v>
      </c>
      <c r="H414" s="111">
        <f t="shared" si="6"/>
        <v>-870285386</v>
      </c>
      <c r="I414" s="112"/>
    </row>
    <row r="415" spans="1:9">
      <c r="A415" s="20">
        <v>849710</v>
      </c>
      <c r="B415" s="5" t="s">
        <v>13</v>
      </c>
      <c r="C415" s="5"/>
      <c r="D415" s="4" t="s">
        <v>709</v>
      </c>
      <c r="E415" s="9">
        <v>0</v>
      </c>
      <c r="F415" s="84">
        <v>0</v>
      </c>
      <c r="G415" s="84">
        <v>0</v>
      </c>
      <c r="H415" s="22">
        <f t="shared" si="6"/>
        <v>0</v>
      </c>
    </row>
    <row r="416" spans="1:9">
      <c r="A416" s="20" t="s">
        <v>710</v>
      </c>
      <c r="B416" s="5" t="s">
        <v>13</v>
      </c>
      <c r="C416" s="5"/>
      <c r="D416" s="4" t="s">
        <v>711</v>
      </c>
      <c r="E416" s="9">
        <v>0</v>
      </c>
      <c r="F416" s="84">
        <v>0</v>
      </c>
      <c r="G416" s="84">
        <v>0</v>
      </c>
      <c r="H416" s="22">
        <f t="shared" si="6"/>
        <v>0</v>
      </c>
    </row>
    <row r="417" spans="1:8">
      <c r="A417" s="20">
        <v>99800</v>
      </c>
      <c r="B417" s="5" t="s">
        <v>13</v>
      </c>
      <c r="C417" s="5"/>
      <c r="D417" s="4" t="s">
        <v>714</v>
      </c>
      <c r="E417" s="56">
        <v>0</v>
      </c>
      <c r="F417" s="83">
        <v>0</v>
      </c>
      <c r="G417" s="83">
        <v>0</v>
      </c>
      <c r="H417" s="57">
        <f t="shared" si="6"/>
        <v>0</v>
      </c>
    </row>
    <row r="418" spans="1:8" ht="13.8" thickBot="1">
      <c r="A418" s="24"/>
      <c r="B418" s="24"/>
      <c r="C418" s="24"/>
      <c r="D418" s="24" t="s">
        <v>715</v>
      </c>
      <c r="E418" s="25">
        <f>SUM(E8:E417)</f>
        <v>0</v>
      </c>
      <c r="F418" s="87">
        <f>SUBTOTAL(9,F8:F417)</f>
        <v>19984823328</v>
      </c>
      <c r="G418" s="87">
        <f>SUBTOTAL(9,G8:G417)</f>
        <v>19984823328</v>
      </c>
      <c r="H418" s="25">
        <f>SUM(H8:H417)</f>
        <v>0</v>
      </c>
    </row>
    <row r="419" spans="1:8" ht="13.8" thickTop="1">
      <c r="G419" s="29">
        <f>F418-G418</f>
        <v>0</v>
      </c>
    </row>
  </sheetData>
  <autoFilter ref="A5:H419" xr:uid="{EEE98D1D-D7FD-4975-A06F-1684E306B9D8}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E615D-67FE-4D2A-9194-3ED685CF1765}">
  <dimension ref="A1:I417"/>
  <sheetViews>
    <sheetView view="pageBreakPreview" zoomScaleNormal="85" zoomScaleSheetLayoutView="100" workbookViewId="0">
      <pane ySplit="7" topLeftCell="A8" activePane="bottomLeft" state="frozen"/>
      <selection activeCell="D74" sqref="D74"/>
      <selection pane="bottomLeft" activeCell="D74" sqref="D74"/>
    </sheetView>
  </sheetViews>
  <sheetFormatPr defaultColWidth="8.69921875" defaultRowHeight="13.2"/>
  <cols>
    <col min="1" max="1" width="13.5" style="8" bestFit="1" customWidth="1"/>
    <col min="2" max="3" width="7.296875" style="8" customWidth="1"/>
    <col min="4" max="4" width="35.09765625" style="8" bestFit="1" customWidth="1"/>
    <col min="5" max="5" width="19.3984375" style="8" customWidth="1"/>
    <col min="6" max="6" width="21" style="29" bestFit="1" customWidth="1"/>
    <col min="7" max="7" width="21.3984375" style="29" bestFit="1" customWidth="1"/>
    <col min="8" max="8" width="18.3984375" style="8" customWidth="1"/>
    <col min="9" max="9" width="2.69921875" style="8" customWidth="1"/>
    <col min="10" max="16384" width="8.69921875" style="8"/>
  </cols>
  <sheetData>
    <row r="1" spans="1:8">
      <c r="A1" s="1" t="s">
        <v>0</v>
      </c>
      <c r="B1" s="1"/>
      <c r="C1" s="1"/>
      <c r="D1" s="5"/>
      <c r="E1" s="6"/>
      <c r="F1" s="78"/>
      <c r="G1" s="78"/>
      <c r="H1" s="7"/>
    </row>
    <row r="2" spans="1:8">
      <c r="A2" s="1" t="s">
        <v>1</v>
      </c>
      <c r="B2" s="1"/>
      <c r="C2" s="1"/>
      <c r="D2" s="5"/>
      <c r="E2" s="9"/>
      <c r="F2" s="79"/>
      <c r="G2" s="79"/>
      <c r="H2" s="7"/>
    </row>
    <row r="3" spans="1:8">
      <c r="A3" s="1" t="s">
        <v>730</v>
      </c>
      <c r="B3" s="2"/>
      <c r="C3" s="2"/>
      <c r="D3" s="5"/>
      <c r="E3" s="7"/>
      <c r="F3" s="79"/>
      <c r="G3" s="79"/>
      <c r="H3" s="7"/>
    </row>
    <row r="4" spans="1:8">
      <c r="A4" s="1"/>
      <c r="B4" s="1"/>
      <c r="C4" s="1"/>
      <c r="D4" s="5"/>
      <c r="E4" s="7"/>
      <c r="F4" s="79"/>
      <c r="G4" s="79"/>
      <c r="H4" s="7"/>
    </row>
    <row r="5" spans="1:8" s="10" customFormat="1" ht="39.6">
      <c r="A5" s="26" t="s">
        <v>2</v>
      </c>
      <c r="B5" s="26" t="s">
        <v>3</v>
      </c>
      <c r="C5" s="26" t="s">
        <v>4</v>
      </c>
      <c r="D5" s="26" t="s">
        <v>5</v>
      </c>
      <c r="E5" s="27" t="s">
        <v>731</v>
      </c>
      <c r="F5" s="80" t="s">
        <v>7</v>
      </c>
      <c r="G5" s="80" t="s">
        <v>8</v>
      </c>
      <c r="H5" s="28" t="s">
        <v>9</v>
      </c>
    </row>
    <row r="6" spans="1:8" ht="13.8" thickBot="1">
      <c r="A6" s="11" t="s">
        <v>10</v>
      </c>
      <c r="B6" s="11" t="s">
        <v>11</v>
      </c>
      <c r="C6" s="11"/>
      <c r="D6" s="11"/>
      <c r="E6" s="12"/>
      <c r="F6" s="81"/>
      <c r="G6" s="81"/>
      <c r="H6" s="13" t="s">
        <v>12</v>
      </c>
    </row>
    <row r="7" spans="1:8" ht="13.8" thickBot="1">
      <c r="A7" s="14"/>
      <c r="B7" s="14">
        <v>183100</v>
      </c>
      <c r="C7" s="14"/>
      <c r="D7" s="14"/>
      <c r="E7" s="14"/>
      <c r="F7" s="82"/>
      <c r="G7" s="82"/>
      <c r="H7" s="15"/>
    </row>
    <row r="8" spans="1:8">
      <c r="A8" s="20">
        <v>103110</v>
      </c>
      <c r="B8" s="5" t="s">
        <v>13</v>
      </c>
      <c r="C8" s="5">
        <v>10300</v>
      </c>
      <c r="D8" s="4" t="s">
        <v>14</v>
      </c>
      <c r="E8" s="9">
        <v>1493627687</v>
      </c>
      <c r="F8" s="83">
        <v>3248291827</v>
      </c>
      <c r="G8" s="83">
        <v>2511424485</v>
      </c>
      <c r="H8" s="22">
        <f t="shared" ref="H8:H73" si="0">E8+F8-G8</f>
        <v>2230495029</v>
      </c>
    </row>
    <row r="9" spans="1:8">
      <c r="A9" s="20">
        <v>103120</v>
      </c>
      <c r="B9" s="5" t="s">
        <v>13</v>
      </c>
      <c r="C9" s="5">
        <v>10300</v>
      </c>
      <c r="D9" s="4" t="s">
        <v>15</v>
      </c>
      <c r="E9" s="9">
        <v>5661</v>
      </c>
      <c r="F9" s="83">
        <v>4395730</v>
      </c>
      <c r="G9" s="83">
        <v>0</v>
      </c>
      <c r="H9" s="22">
        <f t="shared" si="0"/>
        <v>4401391</v>
      </c>
    </row>
    <row r="10" spans="1:8">
      <c r="A10" s="20">
        <v>10400</v>
      </c>
      <c r="B10" s="5" t="s">
        <v>13</v>
      </c>
      <c r="C10" s="5">
        <v>10400</v>
      </c>
      <c r="D10" s="4" t="s">
        <v>16</v>
      </c>
      <c r="E10" s="9">
        <v>175826</v>
      </c>
      <c r="F10" s="83">
        <v>0</v>
      </c>
      <c r="G10" s="83">
        <v>322</v>
      </c>
      <c r="H10" s="22">
        <f t="shared" si="0"/>
        <v>175504</v>
      </c>
    </row>
    <row r="11" spans="1:8">
      <c r="A11" s="20">
        <v>106210</v>
      </c>
      <c r="B11" s="5" t="s">
        <v>13</v>
      </c>
      <c r="C11" s="5">
        <v>10100</v>
      </c>
      <c r="D11" s="4" t="s">
        <v>17</v>
      </c>
      <c r="E11" s="9">
        <v>944931</v>
      </c>
      <c r="F11" s="84">
        <v>0</v>
      </c>
      <c r="G11" s="84">
        <v>64990</v>
      </c>
      <c r="H11" s="22">
        <f t="shared" si="0"/>
        <v>879941</v>
      </c>
    </row>
    <row r="12" spans="1:8">
      <c r="A12" s="20">
        <v>109200</v>
      </c>
      <c r="B12" s="5" t="s">
        <v>13</v>
      </c>
      <c r="C12" s="5"/>
      <c r="D12" s="4" t="s">
        <v>18</v>
      </c>
      <c r="E12" s="9">
        <v>0</v>
      </c>
      <c r="F12" s="84">
        <v>0</v>
      </c>
      <c r="G12" s="84">
        <v>0</v>
      </c>
      <c r="H12" s="22">
        <f t="shared" si="0"/>
        <v>0</v>
      </c>
    </row>
    <row r="13" spans="1:8">
      <c r="A13" s="20">
        <v>122800</v>
      </c>
      <c r="B13" s="5" t="s">
        <v>13</v>
      </c>
      <c r="C13" s="5">
        <v>12200</v>
      </c>
      <c r="D13" s="4" t="s">
        <v>19</v>
      </c>
      <c r="E13" s="9">
        <v>-18091960</v>
      </c>
      <c r="F13" s="83">
        <v>179131760</v>
      </c>
      <c r="G13" s="83">
        <v>184996519</v>
      </c>
      <c r="H13" s="22">
        <f t="shared" si="0"/>
        <v>-23956719</v>
      </c>
    </row>
    <row r="14" spans="1:8">
      <c r="A14" s="20">
        <v>1231001</v>
      </c>
      <c r="B14" s="5" t="s">
        <v>13</v>
      </c>
      <c r="C14" s="5">
        <v>10800</v>
      </c>
      <c r="D14" s="4" t="s">
        <v>20</v>
      </c>
      <c r="E14" s="9">
        <v>0</v>
      </c>
      <c r="F14" s="84">
        <v>0</v>
      </c>
      <c r="G14" s="84">
        <v>0</v>
      </c>
      <c r="H14" s="22">
        <f t="shared" si="0"/>
        <v>0</v>
      </c>
    </row>
    <row r="15" spans="1:8">
      <c r="A15" s="20">
        <v>123004</v>
      </c>
      <c r="B15" s="5" t="s">
        <v>13</v>
      </c>
      <c r="C15" s="5">
        <v>10800</v>
      </c>
      <c r="D15" s="4" t="s">
        <v>21</v>
      </c>
      <c r="E15" s="9">
        <v>0</v>
      </c>
      <c r="F15" s="84">
        <v>0</v>
      </c>
      <c r="G15" s="84">
        <v>0</v>
      </c>
      <c r="H15" s="22">
        <f t="shared" si="0"/>
        <v>0</v>
      </c>
    </row>
    <row r="16" spans="1:8">
      <c r="A16" s="20">
        <v>123106</v>
      </c>
      <c r="B16" s="5" t="s">
        <v>13</v>
      </c>
      <c r="C16" s="5">
        <v>10800</v>
      </c>
      <c r="D16" s="4" t="s">
        <v>22</v>
      </c>
      <c r="E16" s="9">
        <v>0</v>
      </c>
      <c r="F16" s="84">
        <v>0</v>
      </c>
      <c r="G16" s="84">
        <v>0</v>
      </c>
      <c r="H16" s="22">
        <f t="shared" si="0"/>
        <v>0</v>
      </c>
    </row>
    <row r="17" spans="1:8">
      <c r="A17" s="20">
        <v>1231103</v>
      </c>
      <c r="B17" s="5" t="s">
        <v>13</v>
      </c>
      <c r="C17" s="5">
        <v>10800</v>
      </c>
      <c r="D17" s="4" t="s">
        <v>23</v>
      </c>
      <c r="E17" s="9">
        <v>2061374</v>
      </c>
      <c r="F17" s="84">
        <v>2835</v>
      </c>
      <c r="G17" s="84">
        <v>0</v>
      </c>
      <c r="H17" s="22">
        <f t="shared" si="0"/>
        <v>2064209</v>
      </c>
    </row>
    <row r="18" spans="1:8">
      <c r="A18" s="20">
        <v>123133</v>
      </c>
      <c r="B18" s="5" t="s">
        <v>13</v>
      </c>
      <c r="C18" s="5">
        <v>10800</v>
      </c>
      <c r="D18" s="4" t="s">
        <v>24</v>
      </c>
      <c r="E18" s="9">
        <v>0</v>
      </c>
      <c r="F18" s="84">
        <v>0</v>
      </c>
      <c r="G18" s="84">
        <v>0</v>
      </c>
      <c r="H18" s="22">
        <f t="shared" si="0"/>
        <v>0</v>
      </c>
    </row>
    <row r="19" spans="1:8">
      <c r="A19" s="20">
        <v>123183</v>
      </c>
      <c r="B19" s="5" t="s">
        <v>13</v>
      </c>
      <c r="C19" s="5">
        <v>10800</v>
      </c>
      <c r="D19" s="4" t="s">
        <v>25</v>
      </c>
      <c r="E19" s="9">
        <v>77783540</v>
      </c>
      <c r="F19" s="84">
        <v>78985</v>
      </c>
      <c r="G19" s="84">
        <v>0</v>
      </c>
      <c r="H19" s="22">
        <f t="shared" si="0"/>
        <v>77862525</v>
      </c>
    </row>
    <row r="20" spans="1:8">
      <c r="A20" s="20">
        <v>123191</v>
      </c>
      <c r="B20" s="5" t="s">
        <v>13</v>
      </c>
      <c r="C20" s="5">
        <v>10800</v>
      </c>
      <c r="D20" s="4" t="s">
        <v>26</v>
      </c>
      <c r="E20" s="9">
        <v>0</v>
      </c>
      <c r="F20" s="84">
        <v>0</v>
      </c>
      <c r="G20" s="84">
        <v>0</v>
      </c>
      <c r="H20" s="22">
        <f t="shared" si="0"/>
        <v>0</v>
      </c>
    </row>
    <row r="21" spans="1:8">
      <c r="A21" s="20">
        <v>123195</v>
      </c>
      <c r="B21" s="5" t="s">
        <v>13</v>
      </c>
      <c r="C21" s="5">
        <v>10800</v>
      </c>
      <c r="D21" s="4" t="s">
        <v>27</v>
      </c>
      <c r="E21" s="9">
        <v>0</v>
      </c>
      <c r="F21" s="84">
        <v>0</v>
      </c>
      <c r="G21" s="84">
        <v>0</v>
      </c>
      <c r="H21" s="22">
        <f t="shared" si="0"/>
        <v>0</v>
      </c>
    </row>
    <row r="22" spans="1:8">
      <c r="A22" s="20">
        <v>123196</v>
      </c>
      <c r="B22" s="5" t="s">
        <v>13</v>
      </c>
      <c r="C22" s="5">
        <v>10800</v>
      </c>
      <c r="D22" s="4" t="s">
        <v>28</v>
      </c>
      <c r="E22" s="9">
        <v>5951222</v>
      </c>
      <c r="F22" s="84">
        <v>45475</v>
      </c>
      <c r="G22" s="84">
        <v>0</v>
      </c>
      <c r="H22" s="84">
        <f t="shared" si="0"/>
        <v>5996697</v>
      </c>
    </row>
    <row r="23" spans="1:8">
      <c r="A23" s="20">
        <v>123307</v>
      </c>
      <c r="B23" s="5" t="s">
        <v>13</v>
      </c>
      <c r="C23" s="5">
        <v>10800</v>
      </c>
      <c r="D23" s="4" t="s">
        <v>29</v>
      </c>
      <c r="E23" s="9">
        <v>0</v>
      </c>
      <c r="F23" s="84">
        <v>0</v>
      </c>
      <c r="G23" s="84">
        <v>0</v>
      </c>
      <c r="H23" s="84">
        <f t="shared" si="0"/>
        <v>0</v>
      </c>
    </row>
    <row r="24" spans="1:8">
      <c r="A24" s="20">
        <v>123900</v>
      </c>
      <c r="B24" s="5" t="s">
        <v>13</v>
      </c>
      <c r="C24" s="5">
        <v>10800</v>
      </c>
      <c r="D24" s="4" t="s">
        <v>30</v>
      </c>
      <c r="E24" s="9">
        <v>-4068200</v>
      </c>
      <c r="F24" s="84">
        <v>0</v>
      </c>
      <c r="G24" s="84">
        <v>17385500</v>
      </c>
      <c r="H24" s="84">
        <f t="shared" si="0"/>
        <v>-21453700</v>
      </c>
    </row>
    <row r="25" spans="1:8">
      <c r="A25" s="20">
        <v>123901</v>
      </c>
      <c r="B25" s="5" t="s">
        <v>13</v>
      </c>
      <c r="C25" s="5">
        <v>10800</v>
      </c>
      <c r="D25" s="4" t="s">
        <v>31</v>
      </c>
      <c r="E25" s="9">
        <v>0</v>
      </c>
      <c r="F25" s="84">
        <v>0</v>
      </c>
      <c r="G25" s="84">
        <v>0</v>
      </c>
      <c r="H25" s="84">
        <f t="shared" si="0"/>
        <v>0</v>
      </c>
    </row>
    <row r="26" spans="1:8">
      <c r="A26" s="20">
        <v>123910</v>
      </c>
      <c r="B26" s="5" t="s">
        <v>13</v>
      </c>
      <c r="C26" s="5">
        <v>10800</v>
      </c>
      <c r="D26" s="4" t="s">
        <v>32</v>
      </c>
      <c r="E26" s="9">
        <v>3829258227</v>
      </c>
      <c r="F26" s="84">
        <v>2655783986</v>
      </c>
      <c r="G26" s="84">
        <v>2658371823</v>
      </c>
      <c r="H26" s="84">
        <f t="shared" si="0"/>
        <v>3826670390</v>
      </c>
    </row>
    <row r="27" spans="1:8">
      <c r="A27" s="20">
        <v>123920</v>
      </c>
      <c r="B27" s="5" t="s">
        <v>13</v>
      </c>
      <c r="C27" s="5">
        <v>10800</v>
      </c>
      <c r="D27" s="4" t="s">
        <v>33</v>
      </c>
      <c r="E27" s="9">
        <v>0</v>
      </c>
      <c r="F27" s="84">
        <v>0</v>
      </c>
      <c r="G27" s="84">
        <v>0</v>
      </c>
      <c r="H27" s="84">
        <f t="shared" si="0"/>
        <v>0</v>
      </c>
    </row>
    <row r="28" spans="1:8">
      <c r="A28" s="20">
        <v>123937</v>
      </c>
      <c r="B28" s="5" t="s">
        <v>13</v>
      </c>
      <c r="C28" s="5">
        <v>10800</v>
      </c>
      <c r="D28" s="4" t="s">
        <v>34</v>
      </c>
      <c r="E28" s="9">
        <v>0</v>
      </c>
      <c r="F28" s="84">
        <v>0</v>
      </c>
      <c r="G28" s="84">
        <v>0</v>
      </c>
      <c r="H28" s="84">
        <f t="shared" si="0"/>
        <v>0</v>
      </c>
    </row>
    <row r="29" spans="1:8">
      <c r="A29" s="20">
        <v>123940</v>
      </c>
      <c r="B29" s="5" t="s">
        <v>13</v>
      </c>
      <c r="C29" s="5">
        <v>11000</v>
      </c>
      <c r="D29" s="4" t="s">
        <v>35</v>
      </c>
      <c r="E29" s="9">
        <v>649754951</v>
      </c>
      <c r="F29" s="84">
        <v>0</v>
      </c>
      <c r="G29" s="84">
        <v>557737060</v>
      </c>
      <c r="H29" s="84">
        <f t="shared" si="0"/>
        <v>92017891</v>
      </c>
    </row>
    <row r="30" spans="1:8">
      <c r="A30" s="20">
        <v>150110</v>
      </c>
      <c r="B30" s="5" t="s">
        <v>13</v>
      </c>
      <c r="C30" s="5">
        <v>13300</v>
      </c>
      <c r="D30" s="4" t="s">
        <v>36</v>
      </c>
      <c r="E30" s="9">
        <v>17232312</v>
      </c>
      <c r="F30" s="84">
        <v>0</v>
      </c>
      <c r="G30" s="84">
        <v>2516127</v>
      </c>
      <c r="H30" s="84">
        <f t="shared" si="0"/>
        <v>14716185</v>
      </c>
    </row>
    <row r="31" spans="1:8">
      <c r="A31" s="20">
        <v>150210</v>
      </c>
      <c r="B31" s="5" t="s">
        <v>13</v>
      </c>
      <c r="C31" s="5">
        <v>13300</v>
      </c>
      <c r="D31" s="4" t="s">
        <v>37</v>
      </c>
      <c r="E31" s="9">
        <v>0</v>
      </c>
      <c r="F31" s="84">
        <v>0</v>
      </c>
      <c r="G31" s="84">
        <v>0</v>
      </c>
      <c r="H31" s="84">
        <f t="shared" si="0"/>
        <v>0</v>
      </c>
    </row>
    <row r="32" spans="1:8">
      <c r="A32" s="20">
        <v>150270</v>
      </c>
      <c r="B32" s="5" t="s">
        <v>13</v>
      </c>
      <c r="C32" s="5">
        <v>13300</v>
      </c>
      <c r="D32" s="4" t="s">
        <v>38</v>
      </c>
      <c r="E32" s="9">
        <v>0</v>
      </c>
      <c r="F32" s="84">
        <v>0</v>
      </c>
      <c r="G32" s="84">
        <v>0</v>
      </c>
      <c r="H32" s="84">
        <f t="shared" si="0"/>
        <v>0</v>
      </c>
    </row>
    <row r="33" spans="1:9">
      <c r="A33" s="20">
        <v>150990</v>
      </c>
      <c r="B33" s="5" t="s">
        <v>13</v>
      </c>
      <c r="C33" s="5">
        <v>13300</v>
      </c>
      <c r="D33" s="4" t="s">
        <v>39</v>
      </c>
      <c r="E33" s="9">
        <v>46526688</v>
      </c>
      <c r="F33" s="84">
        <v>8000</v>
      </c>
      <c r="G33" s="84">
        <v>0</v>
      </c>
      <c r="H33" s="84">
        <f t="shared" si="0"/>
        <v>46534688</v>
      </c>
    </row>
    <row r="34" spans="1:9">
      <c r="A34" s="20"/>
      <c r="B34" s="5" t="s">
        <v>13</v>
      </c>
      <c r="C34" s="5"/>
      <c r="D34" s="4" t="s">
        <v>40</v>
      </c>
      <c r="E34" s="9">
        <v>0</v>
      </c>
      <c r="F34" s="84">
        <v>0</v>
      </c>
      <c r="G34" s="84">
        <v>0</v>
      </c>
      <c r="H34" s="84">
        <f t="shared" si="0"/>
        <v>0</v>
      </c>
    </row>
    <row r="35" spans="1:9">
      <c r="A35" s="20">
        <v>152610</v>
      </c>
      <c r="B35" s="5" t="s">
        <v>13</v>
      </c>
      <c r="C35" s="5">
        <v>13600</v>
      </c>
      <c r="D35" s="4" t="s">
        <v>41</v>
      </c>
      <c r="E35" s="9">
        <v>224023200</v>
      </c>
      <c r="F35" s="84">
        <v>0</v>
      </c>
      <c r="G35" s="84">
        <v>223979620</v>
      </c>
      <c r="H35" s="84">
        <f t="shared" si="0"/>
        <v>43580</v>
      </c>
    </row>
    <row r="36" spans="1:9">
      <c r="A36" s="73"/>
      <c r="B36" s="74" t="s">
        <v>13</v>
      </c>
      <c r="C36" s="74">
        <v>19800</v>
      </c>
      <c r="D36" s="75" t="s">
        <v>42</v>
      </c>
      <c r="E36" s="76">
        <v>250000000</v>
      </c>
      <c r="F36" s="86">
        <v>0</v>
      </c>
      <c r="G36" s="86">
        <v>250000000</v>
      </c>
      <c r="H36" s="86">
        <f t="shared" si="0"/>
        <v>0</v>
      </c>
      <c r="I36" s="88" t="s">
        <v>43</v>
      </c>
    </row>
    <row r="37" spans="1:9">
      <c r="A37" s="20">
        <v>157110</v>
      </c>
      <c r="B37" s="5" t="s">
        <v>13</v>
      </c>
      <c r="C37" s="5"/>
      <c r="D37" s="4" t="s">
        <v>44</v>
      </c>
      <c r="E37" s="9">
        <v>0</v>
      </c>
      <c r="F37" s="84">
        <v>0</v>
      </c>
      <c r="G37" s="84">
        <v>0</v>
      </c>
      <c r="H37" s="84">
        <f t="shared" si="0"/>
        <v>0</v>
      </c>
    </row>
    <row r="38" spans="1:9">
      <c r="A38" s="20">
        <v>157810</v>
      </c>
      <c r="B38" s="5" t="s">
        <v>13</v>
      </c>
      <c r="C38" s="5"/>
      <c r="D38" s="4" t="s">
        <v>45</v>
      </c>
      <c r="E38" s="9">
        <v>0</v>
      </c>
      <c r="F38" s="84">
        <v>0</v>
      </c>
      <c r="G38" s="84">
        <v>0</v>
      </c>
      <c r="H38" s="84">
        <f t="shared" si="0"/>
        <v>0</v>
      </c>
    </row>
    <row r="39" spans="1:9">
      <c r="A39" s="20">
        <v>157910</v>
      </c>
      <c r="B39" s="5" t="s">
        <v>13</v>
      </c>
      <c r="C39" s="5">
        <v>14300</v>
      </c>
      <c r="D39" s="4" t="s">
        <v>46</v>
      </c>
      <c r="E39" s="9">
        <v>99590</v>
      </c>
      <c r="F39" s="84">
        <v>0</v>
      </c>
      <c r="G39" s="84">
        <v>99590</v>
      </c>
      <c r="H39" s="84">
        <f t="shared" si="0"/>
        <v>0</v>
      </c>
    </row>
    <row r="40" spans="1:9">
      <c r="A40" s="20">
        <v>173100</v>
      </c>
      <c r="B40" s="5" t="s">
        <v>13</v>
      </c>
      <c r="C40" s="5"/>
      <c r="D40" s="4" t="s">
        <v>47</v>
      </c>
      <c r="E40" s="9">
        <v>0</v>
      </c>
      <c r="F40" s="84">
        <v>0</v>
      </c>
      <c r="G40" s="84">
        <v>0</v>
      </c>
      <c r="H40" s="84">
        <f t="shared" si="0"/>
        <v>0</v>
      </c>
    </row>
    <row r="41" spans="1:9">
      <c r="A41" s="20">
        <v>174100</v>
      </c>
      <c r="B41" s="5" t="s">
        <v>13</v>
      </c>
      <c r="C41" s="5">
        <v>21900</v>
      </c>
      <c r="D41" s="4" t="s">
        <v>48</v>
      </c>
      <c r="E41" s="9">
        <v>272817297</v>
      </c>
      <c r="F41" s="84">
        <v>0</v>
      </c>
      <c r="G41" s="84">
        <v>0</v>
      </c>
      <c r="H41" s="84">
        <f t="shared" si="0"/>
        <v>272817297</v>
      </c>
    </row>
    <row r="42" spans="1:9">
      <c r="A42" s="20">
        <v>177110</v>
      </c>
      <c r="B42" s="5" t="s">
        <v>13</v>
      </c>
      <c r="C42" s="5">
        <v>22100</v>
      </c>
      <c r="D42" s="4" t="s">
        <v>49</v>
      </c>
      <c r="E42" s="9">
        <v>0</v>
      </c>
      <c r="F42" s="84">
        <v>0</v>
      </c>
      <c r="G42" s="84">
        <v>0</v>
      </c>
      <c r="H42" s="84">
        <f t="shared" si="0"/>
        <v>0</v>
      </c>
    </row>
    <row r="43" spans="1:9">
      <c r="A43" s="20">
        <v>177120</v>
      </c>
      <c r="B43" s="5" t="s">
        <v>13</v>
      </c>
      <c r="C43" s="5">
        <v>22300</v>
      </c>
      <c r="D43" s="4" t="s">
        <v>50</v>
      </c>
      <c r="E43" s="9">
        <v>245934526</v>
      </c>
      <c r="F43" s="84">
        <v>0</v>
      </c>
      <c r="G43" s="84">
        <v>0</v>
      </c>
      <c r="H43" s="84">
        <f t="shared" si="0"/>
        <v>245934526</v>
      </c>
    </row>
    <row r="44" spans="1:9">
      <c r="A44" s="20">
        <v>177130</v>
      </c>
      <c r="B44" s="5" t="s">
        <v>13</v>
      </c>
      <c r="C44" s="5">
        <v>22500</v>
      </c>
      <c r="D44" s="4" t="s">
        <v>51</v>
      </c>
      <c r="E44" s="9">
        <v>50429170</v>
      </c>
      <c r="F44" s="84">
        <v>0</v>
      </c>
      <c r="G44" s="84">
        <v>0</v>
      </c>
      <c r="H44" s="84">
        <f t="shared" si="0"/>
        <v>50429170</v>
      </c>
    </row>
    <row r="45" spans="1:9">
      <c r="A45" s="20">
        <v>184110</v>
      </c>
      <c r="B45" s="5" t="s">
        <v>13</v>
      </c>
      <c r="C45" s="5">
        <v>22000</v>
      </c>
      <c r="D45" s="4" t="s">
        <v>52</v>
      </c>
      <c r="E45" s="9">
        <v>-268754897</v>
      </c>
      <c r="F45" s="84">
        <v>0</v>
      </c>
      <c r="G45" s="84">
        <v>74700</v>
      </c>
      <c r="H45" s="84">
        <f t="shared" si="0"/>
        <v>-268829597</v>
      </c>
    </row>
    <row r="46" spans="1:9">
      <c r="A46" s="20">
        <v>187110</v>
      </c>
      <c r="B46" s="5" t="s">
        <v>13</v>
      </c>
      <c r="C46" s="5">
        <v>22200</v>
      </c>
      <c r="D46" s="4" t="s">
        <v>53</v>
      </c>
      <c r="E46" s="9">
        <v>0</v>
      </c>
      <c r="F46" s="84">
        <v>0</v>
      </c>
      <c r="G46" s="84">
        <v>0</v>
      </c>
      <c r="H46" s="84">
        <f t="shared" si="0"/>
        <v>0</v>
      </c>
    </row>
    <row r="47" spans="1:9">
      <c r="A47" s="20">
        <v>187120</v>
      </c>
      <c r="B47" s="5" t="s">
        <v>13</v>
      </c>
      <c r="C47" s="5">
        <v>22400</v>
      </c>
      <c r="D47" s="4" t="s">
        <v>54</v>
      </c>
      <c r="E47" s="9">
        <v>-142163356</v>
      </c>
      <c r="F47" s="84">
        <v>0</v>
      </c>
      <c r="G47" s="84">
        <v>3186707</v>
      </c>
      <c r="H47" s="84">
        <f t="shared" si="0"/>
        <v>-145350063</v>
      </c>
    </row>
    <row r="48" spans="1:9">
      <c r="A48" s="20">
        <v>187130</v>
      </c>
      <c r="B48" s="5" t="s">
        <v>13</v>
      </c>
      <c r="C48" s="5">
        <v>22600</v>
      </c>
      <c r="D48" s="4" t="s">
        <v>55</v>
      </c>
      <c r="E48" s="9">
        <v>-48114170</v>
      </c>
      <c r="F48" s="84">
        <v>0</v>
      </c>
      <c r="G48" s="84">
        <v>249000</v>
      </c>
      <c r="H48" s="84">
        <f t="shared" si="0"/>
        <v>-48363170</v>
      </c>
    </row>
    <row r="49" spans="1:8">
      <c r="A49" s="20">
        <v>187200</v>
      </c>
      <c r="B49" s="5" t="s">
        <v>13</v>
      </c>
      <c r="C49" s="5">
        <v>10900</v>
      </c>
      <c r="D49" s="4" t="s">
        <v>56</v>
      </c>
      <c r="E49" s="9">
        <v>-6544253</v>
      </c>
      <c r="F49" s="84">
        <v>0</v>
      </c>
      <c r="G49" s="84">
        <v>0</v>
      </c>
      <c r="H49" s="106">
        <f t="shared" si="0"/>
        <v>-6544253</v>
      </c>
    </row>
    <row r="50" spans="1:8">
      <c r="A50" s="20">
        <v>410110</v>
      </c>
      <c r="B50" s="5" t="s">
        <v>13</v>
      </c>
      <c r="C50" s="5"/>
      <c r="D50" s="4"/>
      <c r="E50" s="9">
        <v>0</v>
      </c>
      <c r="F50" s="84">
        <v>0</v>
      </c>
      <c r="G50" s="84">
        <v>0</v>
      </c>
      <c r="H50" s="84">
        <f t="shared" si="0"/>
        <v>0</v>
      </c>
    </row>
    <row r="51" spans="1:8">
      <c r="A51" s="20">
        <v>410520</v>
      </c>
      <c r="B51" s="5" t="s">
        <v>13</v>
      </c>
      <c r="C51" s="5"/>
      <c r="D51" s="4" t="s">
        <v>57</v>
      </c>
      <c r="E51" s="9">
        <v>0</v>
      </c>
      <c r="F51" s="84">
        <v>0</v>
      </c>
      <c r="G51" s="84">
        <v>0</v>
      </c>
      <c r="H51" s="84">
        <f t="shared" si="0"/>
        <v>0</v>
      </c>
    </row>
    <row r="52" spans="1:8">
      <c r="A52" s="20">
        <v>418000</v>
      </c>
      <c r="B52" s="5" t="s">
        <v>13</v>
      </c>
      <c r="C52" s="5">
        <v>25100</v>
      </c>
      <c r="D52" s="4" t="s">
        <v>58</v>
      </c>
      <c r="E52" s="56">
        <v>-1631202674</v>
      </c>
      <c r="F52" s="84">
        <v>0</v>
      </c>
      <c r="G52" s="84">
        <v>0</v>
      </c>
      <c r="H52" s="84">
        <f t="shared" si="0"/>
        <v>-1631202674</v>
      </c>
    </row>
    <row r="53" spans="1:8">
      <c r="A53" s="20">
        <v>418100</v>
      </c>
      <c r="B53" s="5" t="s">
        <v>13</v>
      </c>
      <c r="C53" s="5">
        <v>25100</v>
      </c>
      <c r="D53" s="4" t="s">
        <v>59</v>
      </c>
      <c r="E53" s="56">
        <v>-4152281225</v>
      </c>
      <c r="F53" s="84">
        <v>2380305787</v>
      </c>
      <c r="G53" s="84">
        <v>2759975813</v>
      </c>
      <c r="H53" s="84">
        <f t="shared" si="0"/>
        <v>-4531951251</v>
      </c>
    </row>
    <row r="54" spans="1:8">
      <c r="A54" s="20">
        <v>418160</v>
      </c>
      <c r="B54" s="5" t="s">
        <v>13</v>
      </c>
      <c r="C54" s="5"/>
      <c r="D54" s="4" t="s">
        <v>60</v>
      </c>
      <c r="E54" s="9">
        <v>0</v>
      </c>
      <c r="F54" s="84">
        <v>0</v>
      </c>
      <c r="G54" s="84">
        <v>0</v>
      </c>
      <c r="H54" s="84">
        <f t="shared" si="0"/>
        <v>0</v>
      </c>
    </row>
    <row r="55" spans="1:8">
      <c r="A55" s="20">
        <v>418260</v>
      </c>
      <c r="B55" s="5" t="s">
        <v>13</v>
      </c>
      <c r="C55" s="5">
        <v>25300</v>
      </c>
      <c r="D55" s="4" t="s">
        <v>61</v>
      </c>
      <c r="E55" s="9">
        <v>0</v>
      </c>
      <c r="F55" s="84">
        <v>0</v>
      </c>
      <c r="G55" s="84">
        <v>0</v>
      </c>
      <c r="H55" s="84">
        <f t="shared" si="0"/>
        <v>0</v>
      </c>
    </row>
    <row r="56" spans="1:8">
      <c r="A56" s="20">
        <v>418310</v>
      </c>
      <c r="B56" s="5" t="s">
        <v>13</v>
      </c>
      <c r="C56" s="5">
        <v>25300</v>
      </c>
      <c r="D56" s="4" t="s">
        <v>62</v>
      </c>
      <c r="E56" s="9">
        <v>-2300270</v>
      </c>
      <c r="F56" s="84">
        <v>0</v>
      </c>
      <c r="G56" s="84">
        <v>0</v>
      </c>
      <c r="H56" s="84">
        <f t="shared" si="0"/>
        <v>-2300270</v>
      </c>
    </row>
    <row r="57" spans="1:8">
      <c r="A57" s="20">
        <v>418910</v>
      </c>
      <c r="B57" s="5" t="s">
        <v>13</v>
      </c>
      <c r="C57" s="5"/>
      <c r="D57" s="4" t="s">
        <v>63</v>
      </c>
      <c r="E57" s="9">
        <v>0</v>
      </c>
      <c r="F57" s="84">
        <v>0</v>
      </c>
      <c r="G57" s="84">
        <v>0</v>
      </c>
      <c r="H57" s="84">
        <f t="shared" si="0"/>
        <v>0</v>
      </c>
    </row>
    <row r="58" spans="1:8">
      <c r="A58" s="20">
        <v>422120</v>
      </c>
      <c r="B58" s="5" t="s">
        <v>13</v>
      </c>
      <c r="C58" s="5">
        <v>26200</v>
      </c>
      <c r="D58" s="4" t="s">
        <v>64</v>
      </c>
      <c r="E58" s="9">
        <v>0</v>
      </c>
      <c r="F58" s="84">
        <v>0</v>
      </c>
      <c r="G58" s="84">
        <v>0</v>
      </c>
      <c r="H58" s="84">
        <f t="shared" si="0"/>
        <v>0</v>
      </c>
    </row>
    <row r="59" spans="1:8">
      <c r="A59" s="20">
        <v>423000</v>
      </c>
      <c r="B59" s="5" t="s">
        <v>13</v>
      </c>
      <c r="C59" s="5">
        <v>26200</v>
      </c>
      <c r="D59" s="4" t="s">
        <v>65</v>
      </c>
      <c r="E59" s="9">
        <v>-120268747</v>
      </c>
      <c r="F59" s="84">
        <v>0</v>
      </c>
      <c r="G59" s="84">
        <v>2922168</v>
      </c>
      <c r="H59" s="84">
        <f t="shared" si="0"/>
        <v>-123190915</v>
      </c>
    </row>
    <row r="60" spans="1:8">
      <c r="A60" s="20">
        <v>428000</v>
      </c>
      <c r="B60" s="5" t="s">
        <v>13</v>
      </c>
      <c r="C60" s="5">
        <v>26200</v>
      </c>
      <c r="D60" s="4" t="s">
        <v>66</v>
      </c>
      <c r="E60" s="9">
        <v>0</v>
      </c>
      <c r="F60" s="84">
        <v>0</v>
      </c>
      <c r="G60" s="84">
        <v>0</v>
      </c>
      <c r="H60" s="84">
        <f t="shared" si="0"/>
        <v>0</v>
      </c>
    </row>
    <row r="61" spans="1:8">
      <c r="A61" s="73"/>
      <c r="B61" s="74" t="s">
        <v>13</v>
      </c>
      <c r="C61" s="74">
        <v>26200</v>
      </c>
      <c r="D61" s="75" t="s">
        <v>67</v>
      </c>
      <c r="E61" s="76">
        <v>250000000</v>
      </c>
      <c r="F61" s="86">
        <v>250000000</v>
      </c>
      <c r="G61" s="86">
        <v>0</v>
      </c>
      <c r="H61" s="86">
        <f t="shared" si="0"/>
        <v>500000000</v>
      </c>
    </row>
    <row r="62" spans="1:8">
      <c r="A62" s="20">
        <v>428810</v>
      </c>
      <c r="B62" s="5" t="s">
        <v>13</v>
      </c>
      <c r="C62" s="5">
        <v>27500</v>
      </c>
      <c r="D62" s="4" t="s">
        <v>68</v>
      </c>
      <c r="E62" s="9">
        <v>-16914830</v>
      </c>
      <c r="F62" s="84">
        <v>18220380</v>
      </c>
      <c r="G62" s="84">
        <v>15528310</v>
      </c>
      <c r="H62" s="84">
        <f t="shared" si="0"/>
        <v>-14222760</v>
      </c>
    </row>
    <row r="63" spans="1:8">
      <c r="A63" s="20">
        <v>428820</v>
      </c>
      <c r="B63" s="5" t="s">
        <v>13</v>
      </c>
      <c r="C63" s="5">
        <v>27600</v>
      </c>
      <c r="D63" s="4" t="s">
        <v>69</v>
      </c>
      <c r="E63" s="9">
        <v>-3068870</v>
      </c>
      <c r="F63" s="84">
        <v>1822020</v>
      </c>
      <c r="G63" s="84">
        <v>1552790</v>
      </c>
      <c r="H63" s="84">
        <f t="shared" si="0"/>
        <v>-2799640</v>
      </c>
    </row>
    <row r="64" spans="1:8">
      <c r="A64" s="20">
        <v>428830</v>
      </c>
      <c r="B64" s="5" t="s">
        <v>13</v>
      </c>
      <c r="C64" s="5">
        <v>27700</v>
      </c>
      <c r="D64" s="4" t="s">
        <v>70</v>
      </c>
      <c r="E64" s="9">
        <v>-2317680</v>
      </c>
      <c r="F64" s="84">
        <v>2317680</v>
      </c>
      <c r="G64" s="84">
        <v>2317680</v>
      </c>
      <c r="H64" s="84">
        <f t="shared" si="0"/>
        <v>-2317680</v>
      </c>
    </row>
    <row r="65" spans="1:8">
      <c r="A65" s="20">
        <v>428840</v>
      </c>
      <c r="B65" s="5" t="s">
        <v>13</v>
      </c>
      <c r="C65" s="5">
        <v>27800</v>
      </c>
      <c r="D65" s="4" t="s">
        <v>71</v>
      </c>
      <c r="E65" s="9">
        <v>-6681730</v>
      </c>
      <c r="F65" s="84">
        <v>7394220</v>
      </c>
      <c r="G65" s="84">
        <v>5617410</v>
      </c>
      <c r="H65" s="84">
        <f t="shared" si="0"/>
        <v>-4904920</v>
      </c>
    </row>
    <row r="66" spans="1:8">
      <c r="A66" s="20">
        <v>441100</v>
      </c>
      <c r="B66" s="5" t="s">
        <v>13</v>
      </c>
      <c r="C66" s="5">
        <v>26203</v>
      </c>
      <c r="D66" s="4" t="s">
        <v>72</v>
      </c>
      <c r="E66" s="9">
        <v>-947275818</v>
      </c>
      <c r="F66" s="84">
        <v>0</v>
      </c>
      <c r="G66" s="84">
        <v>0</v>
      </c>
      <c r="H66" s="84">
        <f t="shared" si="0"/>
        <v>-947275818</v>
      </c>
    </row>
    <row r="67" spans="1:8">
      <c r="A67" s="20">
        <v>412100</v>
      </c>
      <c r="B67" s="5" t="s">
        <v>13</v>
      </c>
      <c r="C67" s="5"/>
      <c r="D67" s="4"/>
      <c r="E67" s="9">
        <v>0</v>
      </c>
      <c r="F67" s="84">
        <v>0</v>
      </c>
      <c r="G67" s="84">
        <v>0</v>
      </c>
      <c r="H67" s="84">
        <f t="shared" si="0"/>
        <v>0</v>
      </c>
    </row>
    <row r="68" spans="1:8">
      <c r="A68" s="20">
        <v>448930</v>
      </c>
      <c r="B68" s="5" t="s">
        <v>13</v>
      </c>
      <c r="C68" s="5"/>
      <c r="D68" s="4" t="s">
        <v>73</v>
      </c>
      <c r="E68" s="9">
        <v>0</v>
      </c>
      <c r="F68" s="84">
        <v>0</v>
      </c>
      <c r="G68" s="84">
        <v>0</v>
      </c>
      <c r="H68" s="84">
        <f t="shared" si="0"/>
        <v>0</v>
      </c>
    </row>
    <row r="69" spans="1:8">
      <c r="A69" s="20">
        <v>466010</v>
      </c>
      <c r="B69" s="5" t="s">
        <v>13</v>
      </c>
      <c r="C69" s="5"/>
      <c r="D69" s="4" t="s">
        <v>74</v>
      </c>
      <c r="E69" s="56">
        <v>0</v>
      </c>
      <c r="F69" s="84">
        <v>0</v>
      </c>
      <c r="G69" s="84">
        <v>0</v>
      </c>
      <c r="H69" s="84">
        <f t="shared" si="0"/>
        <v>0</v>
      </c>
    </row>
    <row r="70" spans="1:8">
      <c r="A70" s="20">
        <v>466020</v>
      </c>
      <c r="B70" s="5" t="s">
        <v>13</v>
      </c>
      <c r="C70" s="5"/>
      <c r="D70" s="4" t="s">
        <v>75</v>
      </c>
      <c r="E70" s="56">
        <v>0</v>
      </c>
      <c r="F70" s="84">
        <v>0</v>
      </c>
      <c r="G70" s="84">
        <v>0</v>
      </c>
      <c r="H70" s="84">
        <f t="shared" si="0"/>
        <v>0</v>
      </c>
    </row>
    <row r="71" spans="1:8">
      <c r="A71" s="20">
        <v>467110</v>
      </c>
      <c r="B71" s="5" t="s">
        <v>13</v>
      </c>
      <c r="C71" s="5"/>
      <c r="D71" s="4" t="s">
        <v>76</v>
      </c>
      <c r="E71" s="9">
        <v>0</v>
      </c>
      <c r="F71" s="84">
        <v>0</v>
      </c>
      <c r="G71" s="84">
        <v>0</v>
      </c>
      <c r="H71" s="84">
        <f t="shared" si="0"/>
        <v>0</v>
      </c>
    </row>
    <row r="72" spans="1:8">
      <c r="A72" s="20">
        <v>484004</v>
      </c>
      <c r="B72" s="5" t="s">
        <v>13</v>
      </c>
      <c r="C72" s="5"/>
      <c r="D72" s="4" t="s">
        <v>77</v>
      </c>
      <c r="E72" s="9">
        <v>0</v>
      </c>
      <c r="F72" s="84">
        <v>0</v>
      </c>
      <c r="G72" s="84">
        <v>0</v>
      </c>
      <c r="H72" s="84">
        <f t="shared" si="0"/>
        <v>0</v>
      </c>
    </row>
    <row r="73" spans="1:8">
      <c r="A73" s="20">
        <v>484037</v>
      </c>
      <c r="B73" s="5" t="s">
        <v>13</v>
      </c>
      <c r="C73" s="5">
        <v>28000</v>
      </c>
      <c r="D73" s="4" t="s">
        <v>78</v>
      </c>
      <c r="E73" s="56">
        <v>7968059994</v>
      </c>
      <c r="F73" s="84">
        <v>228454488</v>
      </c>
      <c r="G73" s="84">
        <v>1473980</v>
      </c>
      <c r="H73" s="84">
        <f t="shared" si="0"/>
        <v>8195040502</v>
      </c>
    </row>
    <row r="74" spans="1:8">
      <c r="A74" s="20">
        <v>484183</v>
      </c>
      <c r="B74" s="5" t="s">
        <v>13</v>
      </c>
      <c r="C74" s="5"/>
      <c r="D74" s="4" t="s">
        <v>79</v>
      </c>
      <c r="E74" s="9">
        <v>0</v>
      </c>
      <c r="F74" s="84">
        <v>0</v>
      </c>
      <c r="G74" s="84">
        <v>0</v>
      </c>
      <c r="H74" s="84">
        <f t="shared" ref="H74:H137" si="1">E74+F74-G74</f>
        <v>0</v>
      </c>
    </row>
    <row r="75" spans="1:8">
      <c r="A75" s="20">
        <v>484197</v>
      </c>
      <c r="B75" s="5" t="s">
        <v>13</v>
      </c>
      <c r="C75" s="5">
        <v>28200</v>
      </c>
      <c r="D75" s="4" t="s">
        <v>80</v>
      </c>
      <c r="E75" s="56">
        <v>-208212784</v>
      </c>
      <c r="F75" s="84">
        <v>0</v>
      </c>
      <c r="G75" s="84">
        <v>21644625</v>
      </c>
      <c r="H75" s="84">
        <f t="shared" si="1"/>
        <v>-229857409</v>
      </c>
    </row>
    <row r="76" spans="1:8">
      <c r="A76" s="20">
        <v>484281</v>
      </c>
      <c r="B76" s="5" t="s">
        <v>13</v>
      </c>
      <c r="C76" s="5"/>
      <c r="D76" s="4" t="s">
        <v>81</v>
      </c>
      <c r="E76" s="9">
        <v>0</v>
      </c>
      <c r="F76" s="84">
        <v>0</v>
      </c>
      <c r="G76" s="84">
        <v>0</v>
      </c>
      <c r="H76" s="84">
        <f t="shared" si="1"/>
        <v>0</v>
      </c>
    </row>
    <row r="77" spans="1:8">
      <c r="A77" s="20">
        <v>484307</v>
      </c>
      <c r="B77" s="5" t="s">
        <v>13</v>
      </c>
      <c r="C77" s="5"/>
      <c r="D77" s="4" t="s">
        <v>82</v>
      </c>
      <c r="E77" s="9">
        <v>0</v>
      </c>
      <c r="F77" s="84">
        <v>0</v>
      </c>
      <c r="G77" s="84">
        <v>0</v>
      </c>
      <c r="H77" s="84">
        <f t="shared" si="1"/>
        <v>0</v>
      </c>
    </row>
    <row r="78" spans="1:8">
      <c r="A78" s="20">
        <v>484423</v>
      </c>
      <c r="B78" s="5" t="s">
        <v>13</v>
      </c>
      <c r="C78" s="5">
        <v>28500</v>
      </c>
      <c r="D78" s="4" t="s">
        <v>83</v>
      </c>
      <c r="E78" s="9">
        <v>-506733744</v>
      </c>
      <c r="F78" s="84">
        <v>0</v>
      </c>
      <c r="G78" s="84">
        <v>97354054</v>
      </c>
      <c r="H78" s="84">
        <f t="shared" si="1"/>
        <v>-604087798</v>
      </c>
    </row>
    <row r="79" spans="1:8">
      <c r="A79" s="20">
        <v>484941</v>
      </c>
      <c r="B79" s="5" t="s">
        <v>13</v>
      </c>
      <c r="C79" s="5"/>
      <c r="D79" s="4" t="s">
        <v>84</v>
      </c>
      <c r="E79" s="9">
        <v>0</v>
      </c>
      <c r="F79" s="84">
        <v>0</v>
      </c>
      <c r="G79" s="84">
        <v>0</v>
      </c>
      <c r="H79" s="84">
        <f t="shared" si="1"/>
        <v>0</v>
      </c>
    </row>
    <row r="80" spans="1:8">
      <c r="A80" s="20">
        <v>494020</v>
      </c>
      <c r="B80" s="5" t="s">
        <v>13</v>
      </c>
      <c r="C80" s="5"/>
      <c r="D80" s="4"/>
      <c r="E80" s="9">
        <v>0</v>
      </c>
      <c r="F80" s="84">
        <v>0</v>
      </c>
      <c r="G80" s="84">
        <v>0</v>
      </c>
      <c r="H80" s="84">
        <f t="shared" si="1"/>
        <v>0</v>
      </c>
    </row>
    <row r="81" spans="1:9">
      <c r="A81" s="20">
        <v>496000</v>
      </c>
      <c r="B81" s="5" t="s">
        <v>13</v>
      </c>
      <c r="C81" s="5">
        <v>33100</v>
      </c>
      <c r="D81" s="4" t="s">
        <v>85</v>
      </c>
      <c r="E81" s="9">
        <v>-498060000</v>
      </c>
      <c r="F81" s="84">
        <v>0</v>
      </c>
      <c r="G81" s="84">
        <v>0</v>
      </c>
      <c r="H81" s="84">
        <f t="shared" si="1"/>
        <v>-498060000</v>
      </c>
    </row>
    <row r="82" spans="1:9">
      <c r="A82" s="20">
        <v>498000</v>
      </c>
      <c r="B82" s="5" t="s">
        <v>13</v>
      </c>
      <c r="C82" s="5">
        <v>34100</v>
      </c>
      <c r="D82" s="4" t="s">
        <v>86</v>
      </c>
      <c r="E82" s="9">
        <v>-76665752</v>
      </c>
      <c r="F82" s="84">
        <v>0</v>
      </c>
      <c r="G82" s="84">
        <v>0</v>
      </c>
      <c r="H82" s="84">
        <f t="shared" si="1"/>
        <v>-76665752</v>
      </c>
    </row>
    <row r="83" spans="1:9">
      <c r="A83" s="58">
        <v>499110</v>
      </c>
      <c r="B83" s="59" t="s">
        <v>13</v>
      </c>
      <c r="C83" s="59">
        <v>37500</v>
      </c>
      <c r="D83" s="60" t="s">
        <v>87</v>
      </c>
      <c r="E83" s="61">
        <v>-6243923237</v>
      </c>
      <c r="F83" s="85">
        <v>0</v>
      </c>
      <c r="G83" s="85">
        <v>0</v>
      </c>
      <c r="H83" s="85">
        <f t="shared" si="1"/>
        <v>-6243923237</v>
      </c>
      <c r="I83" s="88"/>
    </row>
    <row r="84" spans="1:9">
      <c r="A84" s="20" t="s">
        <v>88</v>
      </c>
      <c r="B84" s="5" t="s">
        <v>13</v>
      </c>
      <c r="C84" s="5">
        <v>40100</v>
      </c>
      <c r="D84" s="4" t="s">
        <v>89</v>
      </c>
      <c r="E84" s="9">
        <v>0</v>
      </c>
      <c r="F84" s="84">
        <v>0</v>
      </c>
      <c r="G84" s="84">
        <v>0</v>
      </c>
      <c r="H84" s="84">
        <f t="shared" si="1"/>
        <v>0</v>
      </c>
    </row>
    <row r="85" spans="1:9">
      <c r="A85" s="20" t="s">
        <v>90</v>
      </c>
      <c r="B85" s="5" t="s">
        <v>13</v>
      </c>
      <c r="C85" s="5">
        <v>40100</v>
      </c>
      <c r="D85" s="4" t="s">
        <v>91</v>
      </c>
      <c r="E85" s="9">
        <v>0</v>
      </c>
      <c r="F85" s="84">
        <v>0</v>
      </c>
      <c r="G85" s="84">
        <v>0</v>
      </c>
      <c r="H85" s="84">
        <f t="shared" si="1"/>
        <v>0</v>
      </c>
    </row>
    <row r="86" spans="1:9">
      <c r="A86" s="20" t="s">
        <v>92</v>
      </c>
      <c r="B86" s="5" t="s">
        <v>13</v>
      </c>
      <c r="C86" s="5">
        <v>40100</v>
      </c>
      <c r="D86" s="4" t="s">
        <v>93</v>
      </c>
      <c r="E86" s="9">
        <v>0</v>
      </c>
      <c r="F86" s="84">
        <v>0</v>
      </c>
      <c r="G86" s="84">
        <v>0</v>
      </c>
      <c r="H86" s="84">
        <f t="shared" si="1"/>
        <v>0</v>
      </c>
    </row>
    <row r="87" spans="1:9">
      <c r="A87" s="20" t="s">
        <v>94</v>
      </c>
      <c r="B87" s="5" t="s">
        <v>13</v>
      </c>
      <c r="C87" s="5">
        <v>40100</v>
      </c>
      <c r="D87" s="4" t="s">
        <v>95</v>
      </c>
      <c r="E87" s="9">
        <v>0</v>
      </c>
      <c r="F87" s="84">
        <v>0</v>
      </c>
      <c r="G87" s="84">
        <v>0</v>
      </c>
      <c r="H87" s="84">
        <f t="shared" si="1"/>
        <v>0</v>
      </c>
    </row>
    <row r="88" spans="1:9">
      <c r="A88" s="20" t="s">
        <v>96</v>
      </c>
      <c r="B88" s="5" t="s">
        <v>13</v>
      </c>
      <c r="C88" s="5">
        <v>40100</v>
      </c>
      <c r="D88" s="4" t="s">
        <v>97</v>
      </c>
      <c r="E88" s="9">
        <v>0</v>
      </c>
      <c r="F88" s="84">
        <v>0</v>
      </c>
      <c r="G88" s="84">
        <v>0</v>
      </c>
      <c r="H88" s="84">
        <f t="shared" si="1"/>
        <v>0</v>
      </c>
    </row>
    <row r="89" spans="1:9">
      <c r="A89" s="20" t="s">
        <v>98</v>
      </c>
      <c r="B89" s="5" t="s">
        <v>13</v>
      </c>
      <c r="C89" s="5">
        <v>40100</v>
      </c>
      <c r="D89" s="4" t="s">
        <v>99</v>
      </c>
      <c r="E89" s="9">
        <v>-974147331</v>
      </c>
      <c r="F89" s="84">
        <v>0</v>
      </c>
      <c r="G89" s="84">
        <v>185761983</v>
      </c>
      <c r="H89" s="84">
        <f t="shared" si="1"/>
        <v>-1159909314</v>
      </c>
    </row>
    <row r="90" spans="1:9">
      <c r="A90" s="20" t="s">
        <v>100</v>
      </c>
      <c r="B90" s="5" t="s">
        <v>13</v>
      </c>
      <c r="C90" s="5">
        <v>40100</v>
      </c>
      <c r="D90" s="4" t="s">
        <v>101</v>
      </c>
      <c r="E90" s="9">
        <v>0</v>
      </c>
      <c r="F90" s="84">
        <v>0</v>
      </c>
      <c r="G90" s="84">
        <v>0</v>
      </c>
      <c r="H90" s="84">
        <f t="shared" si="1"/>
        <v>0</v>
      </c>
    </row>
    <row r="91" spans="1:9">
      <c r="A91" s="20" t="s">
        <v>102</v>
      </c>
      <c r="B91" s="5" t="s">
        <v>13</v>
      </c>
      <c r="C91" s="5">
        <v>40100</v>
      </c>
      <c r="D91" s="4" t="s">
        <v>103</v>
      </c>
      <c r="E91" s="9">
        <v>0</v>
      </c>
      <c r="F91" s="84">
        <v>0</v>
      </c>
      <c r="G91" s="84">
        <v>0</v>
      </c>
      <c r="H91" s="84">
        <f t="shared" si="1"/>
        <v>0</v>
      </c>
    </row>
    <row r="92" spans="1:9">
      <c r="A92" s="20" t="s">
        <v>104</v>
      </c>
      <c r="B92" s="5" t="s">
        <v>13</v>
      </c>
      <c r="C92" s="5">
        <v>40100</v>
      </c>
      <c r="D92" s="4" t="s">
        <v>105</v>
      </c>
      <c r="E92" s="9">
        <v>-14319692530</v>
      </c>
      <c r="F92" s="84">
        <v>0</v>
      </c>
      <c r="G92" s="84">
        <v>2466957977</v>
      </c>
      <c r="H92" s="84">
        <f t="shared" si="1"/>
        <v>-16786650507</v>
      </c>
    </row>
    <row r="93" spans="1:9">
      <c r="A93" s="20" t="s">
        <v>106</v>
      </c>
      <c r="B93" s="5" t="s">
        <v>13</v>
      </c>
      <c r="C93" s="5">
        <v>40100</v>
      </c>
      <c r="D93" s="4" t="s">
        <v>107</v>
      </c>
      <c r="E93" s="9">
        <v>-135003540</v>
      </c>
      <c r="F93" s="84">
        <v>0</v>
      </c>
      <c r="G93" s="84">
        <v>4275740</v>
      </c>
      <c r="H93" s="84">
        <f t="shared" si="1"/>
        <v>-139279280</v>
      </c>
    </row>
    <row r="94" spans="1:9">
      <c r="A94" s="20" t="s">
        <v>108</v>
      </c>
      <c r="B94" s="5" t="s">
        <v>13</v>
      </c>
      <c r="C94" s="5">
        <v>45100</v>
      </c>
      <c r="D94" s="4" t="s">
        <v>109</v>
      </c>
      <c r="E94" s="9">
        <v>0</v>
      </c>
      <c r="F94" s="84">
        <v>0</v>
      </c>
      <c r="G94" s="84">
        <v>0</v>
      </c>
      <c r="H94" s="84">
        <f t="shared" si="1"/>
        <v>0</v>
      </c>
    </row>
    <row r="95" spans="1:9">
      <c r="A95" s="20" t="s">
        <v>110</v>
      </c>
      <c r="B95" s="5" t="s">
        <v>13</v>
      </c>
      <c r="C95" s="5">
        <v>45100</v>
      </c>
      <c r="D95" s="4" t="s">
        <v>111</v>
      </c>
      <c r="E95" s="9">
        <v>13540733490</v>
      </c>
      <c r="F95" s="84">
        <v>2578346540</v>
      </c>
      <c r="G95" s="84">
        <v>0</v>
      </c>
      <c r="H95" s="84">
        <f t="shared" si="1"/>
        <v>16119080030</v>
      </c>
    </row>
    <row r="96" spans="1:9">
      <c r="A96" s="20" t="s">
        <v>112</v>
      </c>
      <c r="B96" s="5" t="s">
        <v>13</v>
      </c>
      <c r="C96" s="5">
        <v>45100</v>
      </c>
      <c r="D96" s="4" t="s">
        <v>113</v>
      </c>
      <c r="E96" s="9">
        <v>114041616</v>
      </c>
      <c r="F96" s="84">
        <v>3887260</v>
      </c>
      <c r="G96" s="84">
        <v>0</v>
      </c>
      <c r="H96" s="84">
        <f t="shared" si="1"/>
        <v>117928876</v>
      </c>
    </row>
    <row r="97" spans="1:8">
      <c r="A97" s="20" t="s">
        <v>114</v>
      </c>
      <c r="B97" s="5" t="s">
        <v>13</v>
      </c>
      <c r="C97" s="5">
        <v>80200</v>
      </c>
      <c r="D97" s="4" t="s">
        <v>115</v>
      </c>
      <c r="E97" s="9">
        <v>172226642</v>
      </c>
      <c r="F97" s="84">
        <v>25990073</v>
      </c>
      <c r="G97" s="84">
        <v>0</v>
      </c>
      <c r="H97" s="84">
        <f t="shared" si="1"/>
        <v>198216715</v>
      </c>
    </row>
    <row r="98" spans="1:8">
      <c r="A98" s="20" t="s">
        <v>116</v>
      </c>
      <c r="B98" s="5" t="s">
        <v>13</v>
      </c>
      <c r="C98" s="5">
        <v>80200</v>
      </c>
      <c r="D98" s="4" t="s">
        <v>117</v>
      </c>
      <c r="E98" s="9">
        <v>0</v>
      </c>
      <c r="F98" s="84">
        <v>0</v>
      </c>
      <c r="G98" s="84">
        <v>0</v>
      </c>
      <c r="H98" s="84">
        <f t="shared" si="1"/>
        <v>0</v>
      </c>
    </row>
    <row r="99" spans="1:8">
      <c r="A99" s="20" t="s">
        <v>118</v>
      </c>
      <c r="B99" s="5" t="s">
        <v>13</v>
      </c>
      <c r="C99" s="5">
        <v>80200</v>
      </c>
      <c r="D99" s="4" t="s">
        <v>119</v>
      </c>
      <c r="E99" s="9">
        <v>0</v>
      </c>
      <c r="F99" s="84">
        <v>0</v>
      </c>
      <c r="G99" s="84">
        <v>0</v>
      </c>
      <c r="H99" s="84">
        <f t="shared" si="1"/>
        <v>0</v>
      </c>
    </row>
    <row r="100" spans="1:8">
      <c r="A100" s="20" t="s">
        <v>120</v>
      </c>
      <c r="B100" s="5" t="s">
        <v>13</v>
      </c>
      <c r="C100" s="5">
        <v>80200</v>
      </c>
      <c r="D100" s="4" t="s">
        <v>121</v>
      </c>
      <c r="E100" s="9">
        <v>67951727</v>
      </c>
      <c r="F100" s="84">
        <v>10290126</v>
      </c>
      <c r="G100" s="84">
        <v>0</v>
      </c>
      <c r="H100" s="84">
        <f t="shared" si="1"/>
        <v>78241853</v>
      </c>
    </row>
    <row r="101" spans="1:8">
      <c r="A101" s="20" t="s">
        <v>122</v>
      </c>
      <c r="B101" s="5" t="s">
        <v>13</v>
      </c>
      <c r="C101" s="5">
        <v>80200</v>
      </c>
      <c r="D101" s="4" t="s">
        <v>123</v>
      </c>
      <c r="E101" s="9">
        <v>56887808</v>
      </c>
      <c r="F101" s="84">
        <v>8566852</v>
      </c>
      <c r="G101" s="84">
        <v>0</v>
      </c>
      <c r="H101" s="84">
        <f t="shared" si="1"/>
        <v>65454660</v>
      </c>
    </row>
    <row r="102" spans="1:8">
      <c r="A102" s="20" t="s">
        <v>124</v>
      </c>
      <c r="B102" s="5" t="s">
        <v>13</v>
      </c>
      <c r="C102" s="5">
        <v>80200</v>
      </c>
      <c r="D102" s="4" t="s">
        <v>125</v>
      </c>
      <c r="E102" s="9">
        <v>32483049</v>
      </c>
      <c r="F102" s="84">
        <v>4657989</v>
      </c>
      <c r="G102" s="84">
        <v>0</v>
      </c>
      <c r="H102" s="84">
        <f t="shared" si="1"/>
        <v>37141038</v>
      </c>
    </row>
    <row r="103" spans="1:8">
      <c r="A103" s="20" t="s">
        <v>126</v>
      </c>
      <c r="B103" s="5" t="s">
        <v>13</v>
      </c>
      <c r="C103" s="5">
        <v>80200</v>
      </c>
      <c r="D103" s="4" t="s">
        <v>127</v>
      </c>
      <c r="E103" s="9">
        <v>181615318</v>
      </c>
      <c r="F103" s="84">
        <v>23287120</v>
      </c>
      <c r="G103" s="84">
        <v>0</v>
      </c>
      <c r="H103" s="84">
        <f t="shared" si="1"/>
        <v>204902438</v>
      </c>
    </row>
    <row r="104" spans="1:8">
      <c r="A104" s="20" t="s">
        <v>128</v>
      </c>
      <c r="B104" s="5" t="s">
        <v>13</v>
      </c>
      <c r="C104" s="5">
        <v>80200</v>
      </c>
      <c r="D104" s="4" t="s">
        <v>129</v>
      </c>
      <c r="E104" s="9">
        <v>175232995</v>
      </c>
      <c r="F104" s="84">
        <v>26413759</v>
      </c>
      <c r="G104" s="84">
        <v>0</v>
      </c>
      <c r="H104" s="84">
        <f t="shared" si="1"/>
        <v>201646754</v>
      </c>
    </row>
    <row r="105" spans="1:8">
      <c r="A105" s="20">
        <v>782000</v>
      </c>
      <c r="B105" s="5" t="s">
        <v>13</v>
      </c>
      <c r="C105" s="5">
        <v>81100</v>
      </c>
      <c r="D105" s="4" t="s">
        <v>130</v>
      </c>
      <c r="E105" s="9">
        <v>0</v>
      </c>
      <c r="F105" s="84">
        <v>0</v>
      </c>
      <c r="G105" s="84">
        <v>0</v>
      </c>
      <c r="H105" s="84">
        <f t="shared" si="1"/>
        <v>0</v>
      </c>
    </row>
    <row r="106" spans="1:8">
      <c r="A106" s="20" t="s">
        <v>131</v>
      </c>
      <c r="B106" s="5" t="s">
        <v>13</v>
      </c>
      <c r="C106" s="5">
        <v>81100</v>
      </c>
      <c r="D106" s="4" t="s">
        <v>132</v>
      </c>
      <c r="E106" s="9">
        <v>0</v>
      </c>
      <c r="F106" s="84">
        <v>0</v>
      </c>
      <c r="G106" s="84">
        <v>0</v>
      </c>
      <c r="H106" s="84">
        <f t="shared" si="1"/>
        <v>0</v>
      </c>
    </row>
    <row r="107" spans="1:8">
      <c r="A107" s="20" t="s">
        <v>133</v>
      </c>
      <c r="B107" s="5" t="s">
        <v>13</v>
      </c>
      <c r="C107" s="5">
        <v>81100</v>
      </c>
      <c r="D107" s="4" t="s">
        <v>134</v>
      </c>
      <c r="E107" s="9">
        <v>0</v>
      </c>
      <c r="F107" s="84">
        <v>0</v>
      </c>
      <c r="G107" s="84">
        <v>0</v>
      </c>
      <c r="H107" s="84">
        <f t="shared" si="1"/>
        <v>0</v>
      </c>
    </row>
    <row r="108" spans="1:8">
      <c r="A108" s="20" t="s">
        <v>135</v>
      </c>
      <c r="B108" s="5" t="s">
        <v>13</v>
      </c>
      <c r="C108" s="5">
        <v>81100</v>
      </c>
      <c r="D108" s="4" t="s">
        <v>136</v>
      </c>
      <c r="E108" s="9">
        <v>0</v>
      </c>
      <c r="F108" s="84">
        <v>0</v>
      </c>
      <c r="G108" s="84">
        <v>0</v>
      </c>
      <c r="H108" s="84">
        <f t="shared" si="1"/>
        <v>0</v>
      </c>
    </row>
    <row r="109" spans="1:8">
      <c r="A109" s="20" t="s">
        <v>137</v>
      </c>
      <c r="B109" s="5" t="s">
        <v>13</v>
      </c>
      <c r="C109" s="5">
        <v>81100</v>
      </c>
      <c r="D109" s="4" t="s">
        <v>138</v>
      </c>
      <c r="E109" s="9">
        <v>0</v>
      </c>
      <c r="F109" s="84">
        <v>0</v>
      </c>
      <c r="G109" s="84">
        <v>0</v>
      </c>
      <c r="H109" s="84">
        <f t="shared" si="1"/>
        <v>0</v>
      </c>
    </row>
    <row r="110" spans="1:8">
      <c r="A110" s="20" t="s">
        <v>139</v>
      </c>
      <c r="B110" s="5" t="s">
        <v>13</v>
      </c>
      <c r="C110" s="5">
        <v>81100</v>
      </c>
      <c r="D110" s="4" t="s">
        <v>140</v>
      </c>
      <c r="E110" s="9">
        <v>0</v>
      </c>
      <c r="F110" s="84">
        <v>0</v>
      </c>
      <c r="G110" s="84">
        <v>0</v>
      </c>
      <c r="H110" s="84">
        <f t="shared" si="1"/>
        <v>0</v>
      </c>
    </row>
    <row r="111" spans="1:8">
      <c r="A111" s="20" t="s">
        <v>141</v>
      </c>
      <c r="B111" s="5" t="s">
        <v>13</v>
      </c>
      <c r="C111" s="5">
        <v>81100</v>
      </c>
      <c r="D111" s="4" t="s">
        <v>142</v>
      </c>
      <c r="E111" s="9">
        <v>0</v>
      </c>
      <c r="F111" s="84">
        <v>0</v>
      </c>
      <c r="G111" s="84">
        <v>0</v>
      </c>
      <c r="H111" s="84">
        <f t="shared" si="1"/>
        <v>0</v>
      </c>
    </row>
    <row r="112" spans="1:8">
      <c r="A112" s="20" t="s">
        <v>143</v>
      </c>
      <c r="B112" s="5" t="s">
        <v>13</v>
      </c>
      <c r="C112" s="5">
        <v>81100</v>
      </c>
      <c r="D112" s="4" t="s">
        <v>144</v>
      </c>
      <c r="E112" s="9">
        <v>3074949</v>
      </c>
      <c r="F112" s="84">
        <v>0</v>
      </c>
      <c r="G112" s="84">
        <v>0</v>
      </c>
      <c r="H112" s="84">
        <f t="shared" si="1"/>
        <v>3074949</v>
      </c>
    </row>
    <row r="113" spans="1:8">
      <c r="A113" s="20" t="s">
        <v>145</v>
      </c>
      <c r="B113" s="5" t="s">
        <v>13</v>
      </c>
      <c r="C113" s="5">
        <v>81100</v>
      </c>
      <c r="D113" s="4" t="s">
        <v>146</v>
      </c>
      <c r="E113" s="9">
        <v>0</v>
      </c>
      <c r="F113" s="84">
        <v>0</v>
      </c>
      <c r="G113" s="84">
        <v>0</v>
      </c>
      <c r="H113" s="84">
        <f t="shared" si="1"/>
        <v>0</v>
      </c>
    </row>
    <row r="114" spans="1:8">
      <c r="A114" s="20" t="s">
        <v>147</v>
      </c>
      <c r="B114" s="5" t="s">
        <v>13</v>
      </c>
      <c r="C114" s="5">
        <v>81100</v>
      </c>
      <c r="D114" s="4" t="s">
        <v>148</v>
      </c>
      <c r="E114" s="9">
        <v>0</v>
      </c>
      <c r="F114" s="84">
        <v>0</v>
      </c>
      <c r="G114" s="84">
        <v>0</v>
      </c>
      <c r="H114" s="84">
        <f t="shared" si="1"/>
        <v>0</v>
      </c>
    </row>
    <row r="115" spans="1:8">
      <c r="A115" s="20" t="s">
        <v>149</v>
      </c>
      <c r="B115" s="5" t="s">
        <v>13</v>
      </c>
      <c r="C115" s="5">
        <v>81100</v>
      </c>
      <c r="D115" s="4" t="s">
        <v>150</v>
      </c>
      <c r="E115" s="9">
        <v>1525964</v>
      </c>
      <c r="F115" s="84">
        <v>0</v>
      </c>
      <c r="G115" s="84">
        <v>0</v>
      </c>
      <c r="H115" s="84">
        <f t="shared" si="1"/>
        <v>1525964</v>
      </c>
    </row>
    <row r="116" spans="1:8">
      <c r="A116" s="20" t="s">
        <v>151</v>
      </c>
      <c r="B116" s="5" t="s">
        <v>13</v>
      </c>
      <c r="C116" s="5">
        <v>81100</v>
      </c>
      <c r="D116" s="4" t="s">
        <v>152</v>
      </c>
      <c r="E116" s="9">
        <v>126861</v>
      </c>
      <c r="F116" s="84">
        <v>0</v>
      </c>
      <c r="G116" s="84">
        <v>0</v>
      </c>
      <c r="H116" s="84">
        <f t="shared" si="1"/>
        <v>126861</v>
      </c>
    </row>
    <row r="117" spans="1:8">
      <c r="A117" s="20" t="s">
        <v>153</v>
      </c>
      <c r="B117" s="5" t="s">
        <v>13</v>
      </c>
      <c r="C117" s="5">
        <v>81100</v>
      </c>
      <c r="D117" s="4" t="s">
        <v>154</v>
      </c>
      <c r="E117" s="9">
        <v>251855</v>
      </c>
      <c r="F117" s="84">
        <v>0</v>
      </c>
      <c r="G117" s="84">
        <v>0</v>
      </c>
      <c r="H117" s="84">
        <f t="shared" si="1"/>
        <v>251855</v>
      </c>
    </row>
    <row r="118" spans="1:8">
      <c r="A118" s="20" t="s">
        <v>155</v>
      </c>
      <c r="B118" s="5" t="s">
        <v>13</v>
      </c>
      <c r="C118" s="5">
        <v>81100</v>
      </c>
      <c r="D118" s="4" t="s">
        <v>156</v>
      </c>
      <c r="E118" s="9">
        <v>2685760</v>
      </c>
      <c r="F118" s="84">
        <v>0</v>
      </c>
      <c r="G118" s="84">
        <v>0</v>
      </c>
      <c r="H118" s="84">
        <f t="shared" si="1"/>
        <v>2685760</v>
      </c>
    </row>
    <row r="119" spans="1:8">
      <c r="A119" s="20" t="s">
        <v>157</v>
      </c>
      <c r="B119" s="5" t="s">
        <v>13</v>
      </c>
      <c r="C119" s="5">
        <v>81100</v>
      </c>
      <c r="D119" s="4" t="s">
        <v>158</v>
      </c>
      <c r="E119" s="9">
        <v>1864585</v>
      </c>
      <c r="F119" s="84">
        <v>0</v>
      </c>
      <c r="G119" s="84">
        <v>0</v>
      </c>
      <c r="H119" s="84">
        <f t="shared" si="1"/>
        <v>1864585</v>
      </c>
    </row>
    <row r="120" spans="1:8">
      <c r="A120" s="20">
        <v>782590</v>
      </c>
      <c r="B120" s="5" t="s">
        <v>13</v>
      </c>
      <c r="C120" s="5">
        <v>81100</v>
      </c>
      <c r="D120" s="4" t="s">
        <v>159</v>
      </c>
      <c r="E120" s="9">
        <v>0</v>
      </c>
      <c r="F120" s="84">
        <v>0</v>
      </c>
      <c r="G120" s="84">
        <v>0</v>
      </c>
      <c r="H120" s="84">
        <f t="shared" si="1"/>
        <v>0</v>
      </c>
    </row>
    <row r="121" spans="1:8">
      <c r="A121" s="20" t="s">
        <v>160</v>
      </c>
      <c r="B121" s="5" t="s">
        <v>13</v>
      </c>
      <c r="C121" s="5">
        <v>81100</v>
      </c>
      <c r="D121" s="4" t="s">
        <v>161</v>
      </c>
      <c r="E121" s="9">
        <v>0</v>
      </c>
      <c r="F121" s="84">
        <v>0</v>
      </c>
      <c r="G121" s="84">
        <v>0</v>
      </c>
      <c r="H121" s="84">
        <f t="shared" si="1"/>
        <v>0</v>
      </c>
    </row>
    <row r="122" spans="1:8">
      <c r="A122" s="20">
        <v>782610</v>
      </c>
      <c r="B122" s="5" t="s">
        <v>13</v>
      </c>
      <c r="C122" s="5">
        <v>81100</v>
      </c>
      <c r="D122" s="4" t="s">
        <v>162</v>
      </c>
      <c r="E122" s="9">
        <v>0</v>
      </c>
      <c r="F122" s="84">
        <v>0</v>
      </c>
      <c r="G122" s="84">
        <v>0</v>
      </c>
      <c r="H122" s="84">
        <f t="shared" si="1"/>
        <v>0</v>
      </c>
    </row>
    <row r="123" spans="1:8">
      <c r="A123" s="20" t="s">
        <v>163</v>
      </c>
      <c r="B123" s="5" t="s">
        <v>13</v>
      </c>
      <c r="C123" s="5">
        <v>81100</v>
      </c>
      <c r="D123" s="4" t="s">
        <v>164</v>
      </c>
      <c r="E123" s="9">
        <v>0</v>
      </c>
      <c r="F123" s="84">
        <v>0</v>
      </c>
      <c r="G123" s="84">
        <v>0</v>
      </c>
      <c r="H123" s="84">
        <f t="shared" si="1"/>
        <v>0</v>
      </c>
    </row>
    <row r="124" spans="1:8">
      <c r="A124" s="20" t="s">
        <v>165</v>
      </c>
      <c r="B124" s="5" t="s">
        <v>13</v>
      </c>
      <c r="C124" s="5">
        <v>81100</v>
      </c>
      <c r="D124" s="4" t="s">
        <v>166</v>
      </c>
      <c r="E124" s="9">
        <v>0</v>
      </c>
      <c r="F124" s="84">
        <v>0</v>
      </c>
      <c r="G124" s="84">
        <v>0</v>
      </c>
      <c r="H124" s="84">
        <f t="shared" si="1"/>
        <v>0</v>
      </c>
    </row>
    <row r="125" spans="1:8">
      <c r="A125" s="20" t="s">
        <v>167</v>
      </c>
      <c r="B125" s="5" t="s">
        <v>13</v>
      </c>
      <c r="C125" s="5">
        <v>81100</v>
      </c>
      <c r="D125" s="4" t="s">
        <v>168</v>
      </c>
      <c r="E125" s="9">
        <v>0</v>
      </c>
      <c r="F125" s="84">
        <v>0</v>
      </c>
      <c r="G125" s="84">
        <v>0</v>
      </c>
      <c r="H125" s="84">
        <f t="shared" si="1"/>
        <v>0</v>
      </c>
    </row>
    <row r="126" spans="1:8">
      <c r="A126" s="20" t="s">
        <v>169</v>
      </c>
      <c r="B126" s="5" t="s">
        <v>13</v>
      </c>
      <c r="C126" s="5">
        <v>81100</v>
      </c>
      <c r="D126" s="4" t="s">
        <v>170</v>
      </c>
      <c r="E126" s="9">
        <v>0</v>
      </c>
      <c r="F126" s="84">
        <v>0</v>
      </c>
      <c r="G126" s="84">
        <v>0</v>
      </c>
      <c r="H126" s="84">
        <f t="shared" si="1"/>
        <v>0</v>
      </c>
    </row>
    <row r="127" spans="1:8">
      <c r="A127" s="20" t="s">
        <v>171</v>
      </c>
      <c r="B127" s="5" t="s">
        <v>13</v>
      </c>
      <c r="C127" s="5">
        <v>81100</v>
      </c>
      <c r="D127" s="4" t="s">
        <v>172</v>
      </c>
      <c r="E127" s="9">
        <v>0</v>
      </c>
      <c r="F127" s="84">
        <v>0</v>
      </c>
      <c r="G127" s="84">
        <v>0</v>
      </c>
      <c r="H127" s="84">
        <f t="shared" si="1"/>
        <v>0</v>
      </c>
    </row>
    <row r="128" spans="1:8">
      <c r="A128" s="20" t="s">
        <v>173</v>
      </c>
      <c r="B128" s="5" t="s">
        <v>13</v>
      </c>
      <c r="C128" s="5">
        <v>81100</v>
      </c>
      <c r="D128" s="4" t="s">
        <v>174</v>
      </c>
      <c r="E128" s="9">
        <v>0</v>
      </c>
      <c r="F128" s="84">
        <v>0</v>
      </c>
      <c r="G128" s="84">
        <v>0</v>
      </c>
      <c r="H128" s="84">
        <f t="shared" si="1"/>
        <v>0</v>
      </c>
    </row>
    <row r="129" spans="1:8">
      <c r="A129" s="20" t="s">
        <v>175</v>
      </c>
      <c r="B129" s="5" t="s">
        <v>13</v>
      </c>
      <c r="C129" s="5">
        <v>81100</v>
      </c>
      <c r="D129" s="4" t="s">
        <v>176</v>
      </c>
      <c r="E129" s="9">
        <v>0</v>
      </c>
      <c r="F129" s="84">
        <v>0</v>
      </c>
      <c r="G129" s="84">
        <v>0</v>
      </c>
      <c r="H129" s="84">
        <f t="shared" si="1"/>
        <v>0</v>
      </c>
    </row>
    <row r="130" spans="1:8">
      <c r="A130" s="20" t="s">
        <v>177</v>
      </c>
      <c r="B130" s="5" t="s">
        <v>13</v>
      </c>
      <c r="C130" s="5">
        <v>81100</v>
      </c>
      <c r="D130" s="4" t="s">
        <v>178</v>
      </c>
      <c r="E130" s="9">
        <v>0</v>
      </c>
      <c r="F130" s="84">
        <v>0</v>
      </c>
      <c r="G130" s="84">
        <v>0</v>
      </c>
      <c r="H130" s="84">
        <f t="shared" si="1"/>
        <v>0</v>
      </c>
    </row>
    <row r="131" spans="1:8">
      <c r="A131" s="20" t="s">
        <v>179</v>
      </c>
      <c r="B131" s="5" t="s">
        <v>13</v>
      </c>
      <c r="C131" s="5">
        <v>80300</v>
      </c>
      <c r="D131" s="4" t="s">
        <v>180</v>
      </c>
      <c r="E131" s="9">
        <v>6158158</v>
      </c>
      <c r="F131" s="84">
        <v>1064403</v>
      </c>
      <c r="G131" s="84">
        <v>0</v>
      </c>
      <c r="H131" s="84">
        <f t="shared" si="1"/>
        <v>7222561</v>
      </c>
    </row>
    <row r="132" spans="1:8">
      <c r="A132" s="20" t="s">
        <v>181</v>
      </c>
      <c r="B132" s="5" t="s">
        <v>13</v>
      </c>
      <c r="C132" s="5">
        <v>80300</v>
      </c>
      <c r="D132" s="4" t="s">
        <v>182</v>
      </c>
      <c r="E132" s="9">
        <v>0</v>
      </c>
      <c r="F132" s="84">
        <v>0</v>
      </c>
      <c r="G132" s="84">
        <v>0</v>
      </c>
      <c r="H132" s="84">
        <f t="shared" si="1"/>
        <v>0</v>
      </c>
    </row>
    <row r="133" spans="1:8">
      <c r="A133" s="20" t="s">
        <v>183</v>
      </c>
      <c r="B133" s="5" t="s">
        <v>13</v>
      </c>
      <c r="C133" s="5">
        <v>80300</v>
      </c>
      <c r="D133" s="4" t="s">
        <v>184</v>
      </c>
      <c r="E133" s="9">
        <v>0</v>
      </c>
      <c r="F133" s="84">
        <v>0</v>
      </c>
      <c r="G133" s="84">
        <v>0</v>
      </c>
      <c r="H133" s="84">
        <f t="shared" si="1"/>
        <v>0</v>
      </c>
    </row>
    <row r="134" spans="1:8">
      <c r="A134" s="20" t="s">
        <v>185</v>
      </c>
      <c r="B134" s="5" t="s">
        <v>13</v>
      </c>
      <c r="C134" s="5">
        <v>80300</v>
      </c>
      <c r="D134" s="4" t="s">
        <v>186</v>
      </c>
      <c r="E134" s="9">
        <v>1451979</v>
      </c>
      <c r="F134" s="84">
        <v>251004</v>
      </c>
      <c r="G134" s="84">
        <v>0</v>
      </c>
      <c r="H134" s="84">
        <f t="shared" si="1"/>
        <v>1702983</v>
      </c>
    </row>
    <row r="135" spans="1:8">
      <c r="A135" s="20" t="s">
        <v>187</v>
      </c>
      <c r="B135" s="5" t="s">
        <v>13</v>
      </c>
      <c r="C135" s="5">
        <v>80300</v>
      </c>
      <c r="D135" s="4" t="s">
        <v>188</v>
      </c>
      <c r="E135" s="9">
        <v>0</v>
      </c>
      <c r="F135" s="84">
        <v>0</v>
      </c>
      <c r="G135" s="84">
        <v>0</v>
      </c>
      <c r="H135" s="84">
        <f t="shared" si="1"/>
        <v>0</v>
      </c>
    </row>
    <row r="136" spans="1:8">
      <c r="A136" s="20" t="s">
        <v>189</v>
      </c>
      <c r="B136" s="5" t="s">
        <v>13</v>
      </c>
      <c r="C136" s="5">
        <v>80300</v>
      </c>
      <c r="D136" s="4" t="s">
        <v>190</v>
      </c>
      <c r="E136" s="9">
        <v>773633</v>
      </c>
      <c r="F136" s="84">
        <v>133738</v>
      </c>
      <c r="G136" s="84">
        <v>0</v>
      </c>
      <c r="H136" s="84">
        <f t="shared" si="1"/>
        <v>907371</v>
      </c>
    </row>
    <row r="137" spans="1:8">
      <c r="A137" s="20" t="s">
        <v>191</v>
      </c>
      <c r="B137" s="5" t="s">
        <v>13</v>
      </c>
      <c r="C137" s="5">
        <v>80300</v>
      </c>
      <c r="D137" s="4" t="s">
        <v>192</v>
      </c>
      <c r="E137" s="9">
        <v>4006547</v>
      </c>
      <c r="F137" s="84">
        <v>692612</v>
      </c>
      <c r="G137" s="84">
        <v>0</v>
      </c>
      <c r="H137" s="84">
        <f t="shared" si="1"/>
        <v>4699159</v>
      </c>
    </row>
    <row r="138" spans="1:8">
      <c r="A138" s="20" t="s">
        <v>193</v>
      </c>
      <c r="B138" s="5" t="s">
        <v>13</v>
      </c>
      <c r="C138" s="5">
        <v>80300</v>
      </c>
      <c r="D138" s="4" t="s">
        <v>194</v>
      </c>
      <c r="E138" s="9">
        <v>4514436</v>
      </c>
      <c r="F138" s="84">
        <v>780411</v>
      </c>
      <c r="G138" s="84">
        <v>0</v>
      </c>
      <c r="H138" s="84">
        <f t="shared" ref="H138:H204" si="2">E138+F138-G138</f>
        <v>5294847</v>
      </c>
    </row>
    <row r="139" spans="1:8">
      <c r="A139" s="20" t="s">
        <v>195</v>
      </c>
      <c r="B139" s="5" t="s">
        <v>13</v>
      </c>
      <c r="C139" s="5">
        <v>81100</v>
      </c>
      <c r="D139" s="4" t="s">
        <v>196</v>
      </c>
      <c r="E139" s="9">
        <v>2816000</v>
      </c>
      <c r="F139" s="84">
        <v>31000</v>
      </c>
      <c r="G139" s="84">
        <v>0</v>
      </c>
      <c r="H139" s="84">
        <f t="shared" si="2"/>
        <v>2847000</v>
      </c>
    </row>
    <row r="140" spans="1:8">
      <c r="A140" s="20" t="s">
        <v>197</v>
      </c>
      <c r="B140" s="5" t="s">
        <v>13</v>
      </c>
      <c r="C140" s="5">
        <v>81100</v>
      </c>
      <c r="D140" s="4" t="s">
        <v>198</v>
      </c>
      <c r="E140" s="9">
        <v>0</v>
      </c>
      <c r="F140" s="84">
        <v>0</v>
      </c>
      <c r="G140" s="84">
        <v>0</v>
      </c>
      <c r="H140" s="84">
        <f t="shared" si="2"/>
        <v>0</v>
      </c>
    </row>
    <row r="141" spans="1:8">
      <c r="A141" s="20" t="s">
        <v>199</v>
      </c>
      <c r="B141" s="5" t="s">
        <v>13</v>
      </c>
      <c r="C141" s="5">
        <v>81100</v>
      </c>
      <c r="D141" s="4" t="s">
        <v>200</v>
      </c>
      <c r="E141" s="9">
        <v>380000</v>
      </c>
      <c r="F141" s="84">
        <v>0</v>
      </c>
      <c r="G141" s="84">
        <v>0</v>
      </c>
      <c r="H141" s="84">
        <f t="shared" si="2"/>
        <v>380000</v>
      </c>
    </row>
    <row r="142" spans="1:8">
      <c r="A142" s="20" t="s">
        <v>201</v>
      </c>
      <c r="B142" s="5" t="s">
        <v>13</v>
      </c>
      <c r="C142" s="5">
        <v>81100</v>
      </c>
      <c r="D142" s="4" t="s">
        <v>202</v>
      </c>
      <c r="E142" s="9">
        <v>4779000</v>
      </c>
      <c r="F142" s="84">
        <v>796500</v>
      </c>
      <c r="G142" s="84">
        <v>0</v>
      </c>
      <c r="H142" s="84">
        <f t="shared" si="2"/>
        <v>5575500</v>
      </c>
    </row>
    <row r="143" spans="1:8">
      <c r="A143" s="20" t="s">
        <v>203</v>
      </c>
      <c r="B143" s="5" t="s">
        <v>13</v>
      </c>
      <c r="C143" s="5">
        <v>81100</v>
      </c>
      <c r="D143" s="4" t="s">
        <v>204</v>
      </c>
      <c r="E143" s="9">
        <v>0</v>
      </c>
      <c r="F143" s="84">
        <v>0</v>
      </c>
      <c r="G143" s="84">
        <v>0</v>
      </c>
      <c r="H143" s="84">
        <f t="shared" si="2"/>
        <v>0</v>
      </c>
    </row>
    <row r="144" spans="1:8">
      <c r="A144" s="20" t="s">
        <v>205</v>
      </c>
      <c r="B144" s="5" t="s">
        <v>13</v>
      </c>
      <c r="C144" s="5">
        <v>81100</v>
      </c>
      <c r="D144" s="4" t="s">
        <v>206</v>
      </c>
      <c r="E144" s="9">
        <v>0</v>
      </c>
      <c r="F144" s="84">
        <v>0</v>
      </c>
      <c r="G144" s="84">
        <v>0</v>
      </c>
      <c r="H144" s="84">
        <f t="shared" si="2"/>
        <v>0</v>
      </c>
    </row>
    <row r="145" spans="1:8">
      <c r="A145" s="20" t="s">
        <v>207</v>
      </c>
      <c r="B145" s="5" t="s">
        <v>13</v>
      </c>
      <c r="C145" s="5">
        <v>81100</v>
      </c>
      <c r="D145" s="4" t="s">
        <v>208</v>
      </c>
      <c r="E145" s="9">
        <v>1593000</v>
      </c>
      <c r="F145" s="84">
        <v>265500</v>
      </c>
      <c r="G145" s="84">
        <v>0</v>
      </c>
      <c r="H145" s="84">
        <f t="shared" si="2"/>
        <v>1858500</v>
      </c>
    </row>
    <row r="146" spans="1:8">
      <c r="A146" s="20" t="s">
        <v>209</v>
      </c>
      <c r="B146" s="5" t="s">
        <v>13</v>
      </c>
      <c r="C146" s="5">
        <v>81100</v>
      </c>
      <c r="D146" s="4" t="s">
        <v>210</v>
      </c>
      <c r="E146" s="9">
        <v>1593000</v>
      </c>
      <c r="F146" s="84">
        <v>265500</v>
      </c>
      <c r="G146" s="84">
        <v>0</v>
      </c>
      <c r="H146" s="84">
        <f t="shared" si="2"/>
        <v>1858500</v>
      </c>
    </row>
    <row r="147" spans="1:8">
      <c r="A147" s="20" t="s">
        <v>211</v>
      </c>
      <c r="B147" s="5" t="s">
        <v>13</v>
      </c>
      <c r="C147" s="5">
        <v>81100</v>
      </c>
      <c r="D147" s="4" t="s">
        <v>212</v>
      </c>
      <c r="E147" s="9">
        <v>1162080</v>
      </c>
      <c r="F147" s="84">
        <v>193680</v>
      </c>
      <c r="G147" s="84">
        <v>0</v>
      </c>
      <c r="H147" s="84">
        <f t="shared" si="2"/>
        <v>1355760</v>
      </c>
    </row>
    <row r="148" spans="1:8">
      <c r="A148" s="20" t="s">
        <v>213</v>
      </c>
      <c r="B148" s="5" t="s">
        <v>13</v>
      </c>
      <c r="C148" s="5">
        <v>81100</v>
      </c>
      <c r="D148" s="4" t="s">
        <v>214</v>
      </c>
      <c r="E148" s="9">
        <v>1593000</v>
      </c>
      <c r="F148" s="84">
        <v>265500</v>
      </c>
      <c r="G148" s="84">
        <v>0</v>
      </c>
      <c r="H148" s="84">
        <f t="shared" si="2"/>
        <v>1858500</v>
      </c>
    </row>
    <row r="149" spans="1:8">
      <c r="A149" s="20" t="s">
        <v>215</v>
      </c>
      <c r="B149" s="5" t="s">
        <v>13</v>
      </c>
      <c r="C149" s="5">
        <v>81100</v>
      </c>
      <c r="D149" s="4" t="s">
        <v>216</v>
      </c>
      <c r="E149" s="9">
        <v>3186000</v>
      </c>
      <c r="F149" s="84">
        <v>531000</v>
      </c>
      <c r="G149" s="84">
        <v>0</v>
      </c>
      <c r="H149" s="84">
        <f t="shared" si="2"/>
        <v>3717000</v>
      </c>
    </row>
    <row r="150" spans="1:8">
      <c r="A150" s="20" t="s">
        <v>217</v>
      </c>
      <c r="B150" s="5" t="s">
        <v>13</v>
      </c>
      <c r="C150" s="5">
        <v>81100</v>
      </c>
      <c r="D150" s="4" t="s">
        <v>218</v>
      </c>
      <c r="E150" s="9">
        <v>5656770</v>
      </c>
      <c r="F150" s="84">
        <v>1829860</v>
      </c>
      <c r="G150" s="84">
        <v>0</v>
      </c>
      <c r="H150" s="84">
        <f t="shared" si="2"/>
        <v>7486630</v>
      </c>
    </row>
    <row r="151" spans="1:8">
      <c r="A151" s="20" t="s">
        <v>219</v>
      </c>
      <c r="B151" s="5" t="s">
        <v>13</v>
      </c>
      <c r="C151" s="5">
        <v>81100</v>
      </c>
      <c r="D151" s="4" t="s">
        <v>220</v>
      </c>
      <c r="E151" s="9">
        <v>0</v>
      </c>
      <c r="F151" s="84">
        <v>0</v>
      </c>
      <c r="G151" s="84">
        <v>0</v>
      </c>
      <c r="H151" s="84">
        <f t="shared" si="2"/>
        <v>0</v>
      </c>
    </row>
    <row r="152" spans="1:8">
      <c r="A152" s="20" t="s">
        <v>221</v>
      </c>
      <c r="B152" s="5" t="s">
        <v>13</v>
      </c>
      <c r="C152" s="5">
        <v>81100</v>
      </c>
      <c r="D152" s="4" t="s">
        <v>222</v>
      </c>
      <c r="E152" s="9">
        <v>0</v>
      </c>
      <c r="F152" s="84">
        <v>0</v>
      </c>
      <c r="G152" s="84">
        <v>0</v>
      </c>
      <c r="H152" s="84">
        <f t="shared" si="2"/>
        <v>0</v>
      </c>
    </row>
    <row r="153" spans="1:8">
      <c r="A153" s="20" t="s">
        <v>223</v>
      </c>
      <c r="B153" s="5" t="s">
        <v>13</v>
      </c>
      <c r="C153" s="5">
        <v>81100</v>
      </c>
      <c r="D153" s="4" t="s">
        <v>224</v>
      </c>
      <c r="E153" s="9">
        <v>2194440</v>
      </c>
      <c r="F153" s="84">
        <v>765820</v>
      </c>
      <c r="G153" s="84">
        <v>0</v>
      </c>
      <c r="H153" s="84">
        <f t="shared" si="2"/>
        <v>2960260</v>
      </c>
    </row>
    <row r="154" spans="1:8">
      <c r="A154" s="20" t="s">
        <v>225</v>
      </c>
      <c r="B154" s="5" t="s">
        <v>13</v>
      </c>
      <c r="C154" s="5">
        <v>81100</v>
      </c>
      <c r="D154" s="4" t="s">
        <v>226</v>
      </c>
      <c r="E154" s="9">
        <v>1903680</v>
      </c>
      <c r="F154" s="84">
        <v>589350</v>
      </c>
      <c r="G154" s="84">
        <v>0</v>
      </c>
      <c r="H154" s="84">
        <f t="shared" si="2"/>
        <v>2493030</v>
      </c>
    </row>
    <row r="155" spans="1:8">
      <c r="A155" s="20" t="s">
        <v>227</v>
      </c>
      <c r="B155" s="5" t="s">
        <v>13</v>
      </c>
      <c r="C155" s="5">
        <v>81100</v>
      </c>
      <c r="D155" s="4" t="s">
        <v>228</v>
      </c>
      <c r="E155" s="9">
        <v>1047780</v>
      </c>
      <c r="F155" s="84">
        <v>305310</v>
      </c>
      <c r="G155" s="84">
        <v>0</v>
      </c>
      <c r="H155" s="84">
        <f t="shared" si="2"/>
        <v>1353090</v>
      </c>
    </row>
    <row r="156" spans="1:8">
      <c r="A156" s="20" t="s">
        <v>229</v>
      </c>
      <c r="B156" s="5" t="s">
        <v>13</v>
      </c>
      <c r="C156" s="5">
        <v>81100</v>
      </c>
      <c r="D156" s="4" t="s">
        <v>230</v>
      </c>
      <c r="E156" s="9">
        <v>5392410</v>
      </c>
      <c r="F156" s="84">
        <v>1224960</v>
      </c>
      <c r="G156" s="84">
        <v>0</v>
      </c>
      <c r="H156" s="84">
        <f t="shared" si="2"/>
        <v>6617370</v>
      </c>
    </row>
    <row r="157" spans="1:8">
      <c r="A157" s="20" t="s">
        <v>231</v>
      </c>
      <c r="B157" s="5" t="s">
        <v>13</v>
      </c>
      <c r="C157" s="5">
        <v>81100</v>
      </c>
      <c r="D157" s="4" t="s">
        <v>232</v>
      </c>
      <c r="E157" s="9">
        <v>5943960</v>
      </c>
      <c r="F157" s="84">
        <v>1726930</v>
      </c>
      <c r="G157" s="84">
        <v>0</v>
      </c>
      <c r="H157" s="84">
        <f t="shared" si="2"/>
        <v>7670890</v>
      </c>
    </row>
    <row r="158" spans="1:8">
      <c r="A158" s="20" t="s">
        <v>233</v>
      </c>
      <c r="B158" s="5" t="s">
        <v>13</v>
      </c>
      <c r="C158" s="5">
        <v>82100</v>
      </c>
      <c r="D158" s="4" t="s">
        <v>234</v>
      </c>
      <c r="E158" s="9">
        <v>11558770</v>
      </c>
      <c r="F158" s="84">
        <v>3843790</v>
      </c>
      <c r="G158" s="84">
        <v>0</v>
      </c>
      <c r="H158" s="84">
        <f t="shared" si="2"/>
        <v>15402560</v>
      </c>
    </row>
    <row r="159" spans="1:8">
      <c r="A159" s="20" t="s">
        <v>235</v>
      </c>
      <c r="B159" s="5" t="s">
        <v>13</v>
      </c>
      <c r="C159" s="5">
        <v>82100</v>
      </c>
      <c r="D159" s="4" t="s">
        <v>236</v>
      </c>
      <c r="E159" s="9">
        <v>14317030</v>
      </c>
      <c r="F159" s="84">
        <v>2516127</v>
      </c>
      <c r="G159" s="84">
        <v>0</v>
      </c>
      <c r="H159" s="84">
        <f t="shared" si="2"/>
        <v>16833157</v>
      </c>
    </row>
    <row r="160" spans="1:8">
      <c r="A160" s="20">
        <v>783890</v>
      </c>
      <c r="B160" s="5" t="s">
        <v>13</v>
      </c>
      <c r="C160" s="5"/>
      <c r="D160" s="4" t="s">
        <v>237</v>
      </c>
      <c r="E160" s="9">
        <v>0</v>
      </c>
      <c r="F160" s="84">
        <v>0</v>
      </c>
      <c r="G160" s="84">
        <v>0</v>
      </c>
      <c r="H160" s="84">
        <f t="shared" si="2"/>
        <v>0</v>
      </c>
    </row>
    <row r="161" spans="1:8">
      <c r="A161" s="20" t="s">
        <v>238</v>
      </c>
      <c r="B161" s="5" t="s">
        <v>13</v>
      </c>
      <c r="C161" s="5"/>
      <c r="D161" s="4" t="s">
        <v>239</v>
      </c>
      <c r="E161" s="9">
        <v>0</v>
      </c>
      <c r="F161" s="84">
        <v>0</v>
      </c>
      <c r="G161" s="84">
        <v>0</v>
      </c>
      <c r="H161" s="84">
        <f t="shared" si="2"/>
        <v>0</v>
      </c>
    </row>
    <row r="162" spans="1:8">
      <c r="A162" s="20" t="s">
        <v>240</v>
      </c>
      <c r="B162" s="5" t="s">
        <v>13</v>
      </c>
      <c r="C162" s="5"/>
      <c r="D162" s="4" t="s">
        <v>241</v>
      </c>
      <c r="E162" s="9">
        <v>0</v>
      </c>
      <c r="F162" s="84">
        <v>0</v>
      </c>
      <c r="G162" s="84">
        <v>0</v>
      </c>
      <c r="H162" s="84">
        <f t="shared" si="2"/>
        <v>0</v>
      </c>
    </row>
    <row r="163" spans="1:8">
      <c r="A163" s="20" t="s">
        <v>242</v>
      </c>
      <c r="B163" s="5" t="s">
        <v>13</v>
      </c>
      <c r="C163" s="5"/>
      <c r="D163" s="4" t="s">
        <v>243</v>
      </c>
      <c r="E163" s="9">
        <v>0</v>
      </c>
      <c r="F163" s="84">
        <v>0</v>
      </c>
      <c r="G163" s="84">
        <v>0</v>
      </c>
      <c r="H163" s="84">
        <f t="shared" si="2"/>
        <v>0</v>
      </c>
    </row>
    <row r="164" spans="1:8">
      <c r="A164" s="20" t="s">
        <v>244</v>
      </c>
      <c r="B164" s="5" t="s">
        <v>13</v>
      </c>
      <c r="C164" s="5"/>
      <c r="D164" s="4" t="s">
        <v>245</v>
      </c>
      <c r="E164" s="9">
        <v>0</v>
      </c>
      <c r="F164" s="84">
        <v>0</v>
      </c>
      <c r="G164" s="84">
        <v>0</v>
      </c>
      <c r="H164" s="84">
        <f t="shared" si="2"/>
        <v>0</v>
      </c>
    </row>
    <row r="165" spans="1:8">
      <c r="A165" s="20" t="s">
        <v>246</v>
      </c>
      <c r="B165" s="5" t="s">
        <v>13</v>
      </c>
      <c r="C165" s="5"/>
      <c r="D165" s="4" t="s">
        <v>247</v>
      </c>
      <c r="E165" s="9">
        <v>0</v>
      </c>
      <c r="F165" s="84">
        <v>0</v>
      </c>
      <c r="G165" s="84">
        <v>0</v>
      </c>
      <c r="H165" s="84">
        <f t="shared" si="2"/>
        <v>0</v>
      </c>
    </row>
    <row r="166" spans="1:8">
      <c r="A166" s="20" t="s">
        <v>248</v>
      </c>
      <c r="B166" s="5" t="s">
        <v>13</v>
      </c>
      <c r="C166" s="5"/>
      <c r="D166" s="4" t="s">
        <v>249</v>
      </c>
      <c r="E166" s="9">
        <v>0</v>
      </c>
      <c r="F166" s="84">
        <v>0</v>
      </c>
      <c r="G166" s="84">
        <v>0</v>
      </c>
      <c r="H166" s="84">
        <f t="shared" si="2"/>
        <v>0</v>
      </c>
    </row>
    <row r="167" spans="1:8">
      <c r="A167" s="20" t="s">
        <v>250</v>
      </c>
      <c r="B167" s="5" t="s">
        <v>13</v>
      </c>
      <c r="C167" s="5"/>
      <c r="D167" s="4" t="s">
        <v>251</v>
      </c>
      <c r="E167" s="9">
        <v>0</v>
      </c>
      <c r="F167" s="84">
        <v>0</v>
      </c>
      <c r="G167" s="84">
        <v>0</v>
      </c>
      <c r="H167" s="84">
        <f t="shared" si="2"/>
        <v>0</v>
      </c>
    </row>
    <row r="168" spans="1:8">
      <c r="A168" s="20" t="s">
        <v>252</v>
      </c>
      <c r="B168" s="5" t="s">
        <v>13</v>
      </c>
      <c r="C168" s="5">
        <v>82900</v>
      </c>
      <c r="D168" s="4" t="s">
        <v>253</v>
      </c>
      <c r="E168" s="9">
        <v>1362090</v>
      </c>
      <c r="F168" s="84">
        <v>116000</v>
      </c>
      <c r="G168" s="84">
        <v>0</v>
      </c>
      <c r="H168" s="84">
        <f t="shared" si="2"/>
        <v>1478090</v>
      </c>
    </row>
    <row r="169" spans="1:8">
      <c r="A169" s="20" t="s">
        <v>254</v>
      </c>
      <c r="B169" s="5" t="s">
        <v>13</v>
      </c>
      <c r="C169" s="5">
        <v>82900</v>
      </c>
      <c r="D169" s="4" t="s">
        <v>255</v>
      </c>
      <c r="E169" s="9">
        <v>0</v>
      </c>
      <c r="F169" s="84">
        <v>0</v>
      </c>
      <c r="G169" s="84">
        <v>0</v>
      </c>
      <c r="H169" s="84">
        <f t="shared" si="2"/>
        <v>0</v>
      </c>
    </row>
    <row r="170" spans="1:8">
      <c r="A170" s="20" t="s">
        <v>256</v>
      </c>
      <c r="B170" s="5" t="s">
        <v>13</v>
      </c>
      <c r="C170" s="5">
        <v>82900</v>
      </c>
      <c r="D170" s="4" t="s">
        <v>257</v>
      </c>
      <c r="E170" s="9">
        <v>0</v>
      </c>
      <c r="F170" s="84">
        <v>0</v>
      </c>
      <c r="G170" s="84">
        <v>0</v>
      </c>
      <c r="H170" s="84">
        <f t="shared" si="2"/>
        <v>0</v>
      </c>
    </row>
    <row r="171" spans="1:8">
      <c r="A171" s="20" t="s">
        <v>258</v>
      </c>
      <c r="B171" s="5" t="s">
        <v>13</v>
      </c>
      <c r="C171" s="5">
        <v>82900</v>
      </c>
      <c r="D171" s="4" t="s">
        <v>259</v>
      </c>
      <c r="E171" s="9">
        <v>0</v>
      </c>
      <c r="F171" s="84">
        <v>0</v>
      </c>
      <c r="G171" s="84">
        <v>0</v>
      </c>
      <c r="H171" s="84">
        <f t="shared" si="2"/>
        <v>0</v>
      </c>
    </row>
    <row r="172" spans="1:8">
      <c r="A172" s="20" t="s">
        <v>260</v>
      </c>
      <c r="B172" s="5" t="s">
        <v>13</v>
      </c>
      <c r="C172" s="5">
        <v>82900</v>
      </c>
      <c r="D172" s="4" t="s">
        <v>261</v>
      </c>
      <c r="E172" s="9">
        <v>198000</v>
      </c>
      <c r="F172" s="84">
        <v>0</v>
      </c>
      <c r="G172" s="84">
        <v>0</v>
      </c>
      <c r="H172" s="84">
        <f t="shared" si="2"/>
        <v>198000</v>
      </c>
    </row>
    <row r="173" spans="1:8">
      <c r="A173" s="20" t="s">
        <v>262</v>
      </c>
      <c r="B173" s="5" t="s">
        <v>13</v>
      </c>
      <c r="C173" s="5">
        <v>82900</v>
      </c>
      <c r="D173" s="4" t="s">
        <v>263</v>
      </c>
      <c r="E173" s="9">
        <v>774900</v>
      </c>
      <c r="F173" s="84">
        <v>80000</v>
      </c>
      <c r="G173" s="84">
        <v>0</v>
      </c>
      <c r="H173" s="84">
        <f t="shared" si="2"/>
        <v>854900</v>
      </c>
    </row>
    <row r="174" spans="1:8">
      <c r="A174" s="20" t="s">
        <v>264</v>
      </c>
      <c r="B174" s="5" t="s">
        <v>13</v>
      </c>
      <c r="C174" s="5">
        <v>82900</v>
      </c>
      <c r="D174" s="4" t="s">
        <v>265</v>
      </c>
      <c r="E174" s="9">
        <v>0</v>
      </c>
      <c r="F174" s="84">
        <v>0</v>
      </c>
      <c r="G174" s="84">
        <v>0</v>
      </c>
      <c r="H174" s="84">
        <f t="shared" si="2"/>
        <v>0</v>
      </c>
    </row>
    <row r="175" spans="1:8">
      <c r="A175" s="20" t="s">
        <v>266</v>
      </c>
      <c r="B175" s="5" t="s">
        <v>13</v>
      </c>
      <c r="C175" s="5">
        <v>82900</v>
      </c>
      <c r="D175" s="4" t="s">
        <v>267</v>
      </c>
      <c r="E175" s="9">
        <v>960000</v>
      </c>
      <c r="F175" s="84">
        <v>160000</v>
      </c>
      <c r="G175" s="84">
        <v>0</v>
      </c>
      <c r="H175" s="84">
        <f t="shared" si="2"/>
        <v>1120000</v>
      </c>
    </row>
    <row r="176" spans="1:8">
      <c r="A176" s="20">
        <v>784620</v>
      </c>
      <c r="B176" s="5" t="s">
        <v>13</v>
      </c>
      <c r="C176" s="5">
        <v>82600</v>
      </c>
      <c r="D176" s="4" t="s">
        <v>268</v>
      </c>
      <c r="E176" s="9">
        <v>8000</v>
      </c>
      <c r="F176" s="84">
        <v>0</v>
      </c>
      <c r="G176" s="84">
        <v>0</v>
      </c>
      <c r="H176" s="84">
        <f t="shared" si="2"/>
        <v>8000</v>
      </c>
    </row>
    <row r="177" spans="1:8">
      <c r="A177" s="20" t="s">
        <v>269</v>
      </c>
      <c r="B177" s="5" t="s">
        <v>13</v>
      </c>
      <c r="C177" s="5"/>
      <c r="D177" s="4" t="s">
        <v>270</v>
      </c>
      <c r="E177" s="9">
        <v>0</v>
      </c>
      <c r="F177" s="84">
        <v>0</v>
      </c>
      <c r="G177" s="84">
        <v>0</v>
      </c>
      <c r="H177" s="84">
        <f t="shared" si="2"/>
        <v>0</v>
      </c>
    </row>
    <row r="178" spans="1:8">
      <c r="A178" s="20">
        <v>784710</v>
      </c>
      <c r="B178" s="5" t="s">
        <v>13</v>
      </c>
      <c r="C178" s="5"/>
      <c r="D178" s="4" t="s">
        <v>271</v>
      </c>
      <c r="E178" s="9">
        <v>0</v>
      </c>
      <c r="F178" s="84">
        <v>0</v>
      </c>
      <c r="G178" s="84">
        <v>0</v>
      </c>
      <c r="H178" s="84">
        <f t="shared" si="2"/>
        <v>0</v>
      </c>
    </row>
    <row r="179" spans="1:8">
      <c r="A179" s="20">
        <v>784720</v>
      </c>
      <c r="B179" s="5" t="s">
        <v>13</v>
      </c>
      <c r="C179" s="5"/>
      <c r="D179" s="4" t="s">
        <v>272</v>
      </c>
      <c r="E179" s="9">
        <v>0</v>
      </c>
      <c r="F179" s="84">
        <v>0</v>
      </c>
      <c r="G179" s="84">
        <v>0</v>
      </c>
      <c r="H179" s="84">
        <f t="shared" si="2"/>
        <v>0</v>
      </c>
    </row>
    <row r="180" spans="1:8">
      <c r="A180" s="20">
        <v>784730</v>
      </c>
      <c r="B180" s="5" t="s">
        <v>13</v>
      </c>
      <c r="C180" s="5"/>
      <c r="D180" s="4" t="s">
        <v>273</v>
      </c>
      <c r="E180" s="9">
        <v>0</v>
      </c>
      <c r="F180" s="84">
        <v>0</v>
      </c>
      <c r="G180" s="84">
        <v>0</v>
      </c>
      <c r="H180" s="84">
        <f t="shared" si="2"/>
        <v>0</v>
      </c>
    </row>
    <row r="181" spans="1:8">
      <c r="A181" s="20">
        <v>784740</v>
      </c>
      <c r="B181" s="5" t="s">
        <v>13</v>
      </c>
      <c r="C181" s="5"/>
      <c r="D181" s="4" t="s">
        <v>274</v>
      </c>
      <c r="E181" s="9">
        <v>0</v>
      </c>
      <c r="F181" s="84">
        <v>0</v>
      </c>
      <c r="G181" s="84">
        <v>0</v>
      </c>
      <c r="H181" s="84">
        <f t="shared" si="2"/>
        <v>0</v>
      </c>
    </row>
    <row r="182" spans="1:8">
      <c r="A182" s="20">
        <v>784810</v>
      </c>
      <c r="B182" s="5" t="s">
        <v>13</v>
      </c>
      <c r="C182" s="5"/>
      <c r="D182" s="4" t="s">
        <v>275</v>
      </c>
      <c r="E182" s="9">
        <v>0</v>
      </c>
      <c r="F182" s="84">
        <v>0</v>
      </c>
      <c r="G182" s="84">
        <v>0</v>
      </c>
      <c r="H182" s="84">
        <f t="shared" si="2"/>
        <v>0</v>
      </c>
    </row>
    <row r="183" spans="1:8">
      <c r="A183" s="20">
        <v>784910</v>
      </c>
      <c r="B183" s="5" t="s">
        <v>13</v>
      </c>
      <c r="C183" s="5"/>
      <c r="D183" s="4" t="s">
        <v>276</v>
      </c>
      <c r="E183" s="9">
        <v>0</v>
      </c>
      <c r="F183" s="84">
        <v>0</v>
      </c>
      <c r="G183" s="84">
        <v>0</v>
      </c>
      <c r="H183" s="84">
        <f t="shared" si="2"/>
        <v>0</v>
      </c>
    </row>
    <row r="184" spans="1:8">
      <c r="A184" s="20" t="s">
        <v>277</v>
      </c>
      <c r="B184" s="5" t="s">
        <v>13</v>
      </c>
      <c r="C184" s="5"/>
      <c r="D184" s="4" t="s">
        <v>278</v>
      </c>
      <c r="E184" s="9">
        <v>0</v>
      </c>
      <c r="F184" s="84">
        <v>0</v>
      </c>
      <c r="G184" s="84">
        <v>0</v>
      </c>
      <c r="H184" s="84">
        <f t="shared" si="2"/>
        <v>0</v>
      </c>
    </row>
    <row r="185" spans="1:8">
      <c r="A185" s="20" t="s">
        <v>279</v>
      </c>
      <c r="B185" s="5" t="s">
        <v>13</v>
      </c>
      <c r="C185" s="5"/>
      <c r="D185" s="4" t="s">
        <v>280</v>
      </c>
      <c r="E185" s="9">
        <v>0</v>
      </c>
      <c r="F185" s="84">
        <v>0</v>
      </c>
      <c r="G185" s="84">
        <v>0</v>
      </c>
      <c r="H185" s="84">
        <f t="shared" si="2"/>
        <v>0</v>
      </c>
    </row>
    <row r="186" spans="1:8">
      <c r="A186" s="20" t="s">
        <v>281</v>
      </c>
      <c r="B186" s="5" t="s">
        <v>13</v>
      </c>
      <c r="C186" s="5"/>
      <c r="D186" s="4" t="s">
        <v>282</v>
      </c>
      <c r="E186" s="9">
        <v>0</v>
      </c>
      <c r="F186" s="84">
        <v>0</v>
      </c>
      <c r="G186" s="84">
        <v>0</v>
      </c>
      <c r="H186" s="84">
        <f t="shared" si="2"/>
        <v>0</v>
      </c>
    </row>
    <row r="187" spans="1:8">
      <c r="A187" s="44" t="s">
        <v>283</v>
      </c>
      <c r="B187" s="45" t="s">
        <v>13</v>
      </c>
      <c r="C187" s="45">
        <v>82700</v>
      </c>
      <c r="D187" s="46" t="s">
        <v>284</v>
      </c>
      <c r="E187" s="47">
        <v>0</v>
      </c>
      <c r="F187" s="105">
        <v>37000</v>
      </c>
      <c r="G187" s="105">
        <v>0</v>
      </c>
      <c r="H187" s="105">
        <f t="shared" si="2"/>
        <v>37000</v>
      </c>
    </row>
    <row r="188" spans="1:8">
      <c r="A188" s="20" t="s">
        <v>285</v>
      </c>
      <c r="B188" s="5" t="s">
        <v>13</v>
      </c>
      <c r="C188" s="5">
        <v>82700</v>
      </c>
      <c r="D188" s="4" t="s">
        <v>286</v>
      </c>
      <c r="E188" s="9">
        <v>0</v>
      </c>
      <c r="F188" s="84">
        <v>0</v>
      </c>
      <c r="G188" s="84">
        <v>0</v>
      </c>
      <c r="H188" s="84">
        <f t="shared" ref="H188" si="3">E188+F188-G188</f>
        <v>0</v>
      </c>
    </row>
    <row r="189" spans="1:8">
      <c r="A189" s="20" t="s">
        <v>287</v>
      </c>
      <c r="B189" s="5" t="s">
        <v>13</v>
      </c>
      <c r="C189" s="5">
        <v>82700</v>
      </c>
      <c r="D189" s="4" t="s">
        <v>288</v>
      </c>
      <c r="E189" s="9">
        <v>80500</v>
      </c>
      <c r="F189" s="84">
        <v>0</v>
      </c>
      <c r="G189" s="84">
        <v>0</v>
      </c>
      <c r="H189" s="84">
        <f t="shared" si="2"/>
        <v>80500</v>
      </c>
    </row>
    <row r="190" spans="1:8">
      <c r="A190" s="20" t="s">
        <v>289</v>
      </c>
      <c r="B190" s="5" t="s">
        <v>13</v>
      </c>
      <c r="C190" s="5">
        <v>82700</v>
      </c>
      <c r="D190" s="4" t="s">
        <v>290</v>
      </c>
      <c r="E190" s="9">
        <v>62500</v>
      </c>
      <c r="F190" s="84">
        <v>0</v>
      </c>
      <c r="G190" s="84">
        <v>0</v>
      </c>
      <c r="H190" s="84">
        <f t="shared" si="2"/>
        <v>62500</v>
      </c>
    </row>
    <row r="191" spans="1:8">
      <c r="A191" s="20" t="s">
        <v>291</v>
      </c>
      <c r="B191" s="5" t="s">
        <v>13</v>
      </c>
      <c r="C191" s="5">
        <v>82700</v>
      </c>
      <c r="D191" s="4" t="s">
        <v>292</v>
      </c>
      <c r="E191" s="9">
        <v>0</v>
      </c>
      <c r="F191" s="84">
        <v>0</v>
      </c>
      <c r="G191" s="84">
        <v>0</v>
      </c>
      <c r="H191" s="84">
        <f t="shared" si="2"/>
        <v>0</v>
      </c>
    </row>
    <row r="192" spans="1:8">
      <c r="A192" s="20" t="s">
        <v>293</v>
      </c>
      <c r="B192" s="5" t="s">
        <v>13</v>
      </c>
      <c r="C192" s="5">
        <v>82700</v>
      </c>
      <c r="D192" s="4" t="s">
        <v>294</v>
      </c>
      <c r="E192" s="9">
        <v>0</v>
      </c>
      <c r="F192" s="84">
        <v>28000</v>
      </c>
      <c r="G192" s="84">
        <v>0</v>
      </c>
      <c r="H192" s="84">
        <f t="shared" si="2"/>
        <v>28000</v>
      </c>
    </row>
    <row r="193" spans="1:8">
      <c r="A193" s="20" t="s">
        <v>295</v>
      </c>
      <c r="B193" s="5" t="s">
        <v>13</v>
      </c>
      <c r="C193" s="5">
        <v>83100</v>
      </c>
      <c r="D193" s="4" t="s">
        <v>296</v>
      </c>
      <c r="E193" s="9">
        <v>0</v>
      </c>
      <c r="F193" s="84">
        <v>0</v>
      </c>
      <c r="G193" s="84">
        <v>0</v>
      </c>
      <c r="H193" s="84">
        <f t="shared" si="2"/>
        <v>0</v>
      </c>
    </row>
    <row r="194" spans="1:8">
      <c r="A194" s="20" t="s">
        <v>297</v>
      </c>
      <c r="B194" s="5" t="s">
        <v>13</v>
      </c>
      <c r="C194" s="5">
        <v>83100</v>
      </c>
      <c r="D194" s="4" t="s">
        <v>298</v>
      </c>
      <c r="E194" s="9">
        <v>0</v>
      </c>
      <c r="F194" s="84">
        <v>0</v>
      </c>
      <c r="G194" s="84">
        <v>0</v>
      </c>
      <c r="H194" s="84">
        <f t="shared" si="2"/>
        <v>0</v>
      </c>
    </row>
    <row r="195" spans="1:8">
      <c r="A195" s="20" t="s">
        <v>299</v>
      </c>
      <c r="B195" s="5" t="s">
        <v>13</v>
      </c>
      <c r="C195" s="5">
        <v>83100</v>
      </c>
      <c r="D195" s="4" t="s">
        <v>300</v>
      </c>
      <c r="E195" s="9">
        <v>38499950</v>
      </c>
      <c r="F195" s="84">
        <v>5196200</v>
      </c>
      <c r="G195" s="84">
        <v>0</v>
      </c>
      <c r="H195" s="84">
        <f t="shared" si="2"/>
        <v>43696150</v>
      </c>
    </row>
    <row r="196" spans="1:8">
      <c r="A196" s="20" t="s">
        <v>301</v>
      </c>
      <c r="B196" s="5" t="s">
        <v>13</v>
      </c>
      <c r="C196" s="5">
        <v>83100</v>
      </c>
      <c r="D196" s="4" t="s">
        <v>302</v>
      </c>
      <c r="E196" s="9">
        <v>0</v>
      </c>
      <c r="F196" s="84">
        <v>0</v>
      </c>
      <c r="G196" s="84">
        <v>0</v>
      </c>
      <c r="H196" s="84">
        <f t="shared" si="2"/>
        <v>0</v>
      </c>
    </row>
    <row r="197" spans="1:8">
      <c r="A197" s="20" t="s">
        <v>303</v>
      </c>
      <c r="B197" s="5" t="s">
        <v>13</v>
      </c>
      <c r="C197" s="5">
        <v>83100</v>
      </c>
      <c r="D197" s="4" t="s">
        <v>304</v>
      </c>
      <c r="E197" s="9">
        <v>0</v>
      </c>
      <c r="F197" s="84">
        <v>0</v>
      </c>
      <c r="G197" s="84">
        <v>0</v>
      </c>
      <c r="H197" s="84">
        <f t="shared" si="2"/>
        <v>0</v>
      </c>
    </row>
    <row r="198" spans="1:8">
      <c r="A198" s="20" t="s">
        <v>305</v>
      </c>
      <c r="B198" s="5" t="s">
        <v>13</v>
      </c>
      <c r="C198" s="5">
        <v>83100</v>
      </c>
      <c r="D198" s="4" t="s">
        <v>306</v>
      </c>
      <c r="E198" s="9">
        <v>0</v>
      </c>
      <c r="F198" s="84">
        <v>0</v>
      </c>
      <c r="G198" s="84">
        <v>0</v>
      </c>
      <c r="H198" s="84">
        <f t="shared" si="2"/>
        <v>0</v>
      </c>
    </row>
    <row r="199" spans="1:8">
      <c r="A199" s="20" t="s">
        <v>307</v>
      </c>
      <c r="B199" s="5" t="s">
        <v>13</v>
      </c>
      <c r="C199" s="5">
        <v>83100</v>
      </c>
      <c r="D199" s="4" t="s">
        <v>308</v>
      </c>
      <c r="E199" s="9">
        <v>0</v>
      </c>
      <c r="F199" s="84">
        <v>0</v>
      </c>
      <c r="G199" s="84">
        <v>0</v>
      </c>
      <c r="H199" s="84">
        <f t="shared" si="2"/>
        <v>0</v>
      </c>
    </row>
    <row r="200" spans="1:8">
      <c r="A200" s="20" t="s">
        <v>309</v>
      </c>
      <c r="B200" s="5" t="s">
        <v>13</v>
      </c>
      <c r="C200" s="5">
        <v>83100</v>
      </c>
      <c r="D200" s="4" t="s">
        <v>310</v>
      </c>
      <c r="E200" s="9">
        <v>0</v>
      </c>
      <c r="F200" s="84">
        <v>0</v>
      </c>
      <c r="G200" s="84">
        <v>0</v>
      </c>
      <c r="H200" s="84">
        <f t="shared" si="2"/>
        <v>0</v>
      </c>
    </row>
    <row r="201" spans="1:8">
      <c r="A201" s="20" t="s">
        <v>311</v>
      </c>
      <c r="B201" s="5" t="s">
        <v>13</v>
      </c>
      <c r="C201" s="5">
        <v>83100</v>
      </c>
      <c r="D201" s="4" t="s">
        <v>312</v>
      </c>
      <c r="E201" s="9">
        <v>442500</v>
      </c>
      <c r="F201" s="84">
        <v>26000</v>
      </c>
      <c r="G201" s="84">
        <v>0</v>
      </c>
      <c r="H201" s="84">
        <f t="shared" si="2"/>
        <v>468500</v>
      </c>
    </row>
    <row r="202" spans="1:8">
      <c r="A202" s="20" t="s">
        <v>313</v>
      </c>
      <c r="B202" s="5" t="s">
        <v>13</v>
      </c>
      <c r="C202" s="5">
        <v>83100</v>
      </c>
      <c r="D202" s="4" t="s">
        <v>314</v>
      </c>
      <c r="E202" s="9">
        <v>0</v>
      </c>
      <c r="F202" s="84">
        <v>0</v>
      </c>
      <c r="G202" s="84">
        <v>0</v>
      </c>
      <c r="H202" s="84">
        <f t="shared" si="2"/>
        <v>0</v>
      </c>
    </row>
    <row r="203" spans="1:8">
      <c r="A203" s="20">
        <v>785120</v>
      </c>
      <c r="B203" s="5" t="s">
        <v>13</v>
      </c>
      <c r="C203" s="5"/>
      <c r="D203" s="4" t="s">
        <v>315</v>
      </c>
      <c r="E203" s="9">
        <v>0</v>
      </c>
      <c r="F203" s="84">
        <v>0</v>
      </c>
      <c r="G203" s="84">
        <v>0</v>
      </c>
      <c r="H203" s="84">
        <f t="shared" si="2"/>
        <v>0</v>
      </c>
    </row>
    <row r="204" spans="1:8">
      <c r="A204" s="20" t="s">
        <v>316</v>
      </c>
      <c r="B204" s="5" t="s">
        <v>13</v>
      </c>
      <c r="C204" s="5"/>
      <c r="D204" s="4" t="s">
        <v>317</v>
      </c>
      <c r="E204" s="9">
        <v>0</v>
      </c>
      <c r="F204" s="84">
        <v>0</v>
      </c>
      <c r="G204" s="84">
        <v>0</v>
      </c>
      <c r="H204" s="84">
        <f t="shared" si="2"/>
        <v>0</v>
      </c>
    </row>
    <row r="205" spans="1:8">
      <c r="A205" s="20">
        <v>785210</v>
      </c>
      <c r="B205" s="5" t="s">
        <v>13</v>
      </c>
      <c r="C205" s="5"/>
      <c r="D205" s="4" t="s">
        <v>318</v>
      </c>
      <c r="E205" s="9">
        <v>0</v>
      </c>
      <c r="F205" s="84">
        <v>0</v>
      </c>
      <c r="G205" s="84">
        <v>0</v>
      </c>
      <c r="H205" s="84">
        <f t="shared" ref="H205:H268" si="4">E205+F205-G205</f>
        <v>0</v>
      </c>
    </row>
    <row r="206" spans="1:8">
      <c r="A206" s="20">
        <v>785220</v>
      </c>
      <c r="B206" s="5" t="s">
        <v>13</v>
      </c>
      <c r="C206" s="5">
        <v>82001</v>
      </c>
      <c r="D206" s="4" t="s">
        <v>319</v>
      </c>
      <c r="E206" s="9">
        <v>5560000</v>
      </c>
      <c r="F206" s="84">
        <v>0</v>
      </c>
      <c r="G206" s="84">
        <v>0</v>
      </c>
      <c r="H206" s="84">
        <f t="shared" si="4"/>
        <v>5560000</v>
      </c>
    </row>
    <row r="207" spans="1:8">
      <c r="A207" s="20">
        <v>785340</v>
      </c>
      <c r="B207" s="5" t="s">
        <v>13</v>
      </c>
      <c r="C207" s="5"/>
      <c r="D207" s="4" t="s">
        <v>320</v>
      </c>
      <c r="E207" s="9">
        <v>0</v>
      </c>
      <c r="F207" s="84">
        <v>0</v>
      </c>
      <c r="G207" s="84">
        <v>0</v>
      </c>
      <c r="H207" s="84">
        <f t="shared" si="4"/>
        <v>0</v>
      </c>
    </row>
    <row r="208" spans="1:8">
      <c r="A208" s="20">
        <v>785390</v>
      </c>
      <c r="B208" s="5" t="s">
        <v>13</v>
      </c>
      <c r="C208" s="5"/>
      <c r="D208" s="4" t="s">
        <v>321</v>
      </c>
      <c r="E208" s="9">
        <v>0</v>
      </c>
      <c r="F208" s="84">
        <v>0</v>
      </c>
      <c r="G208" s="84">
        <v>0</v>
      </c>
      <c r="H208" s="84">
        <f t="shared" si="4"/>
        <v>0</v>
      </c>
    </row>
    <row r="209" spans="1:8">
      <c r="A209" s="20">
        <v>785510</v>
      </c>
      <c r="B209" s="5" t="s">
        <v>13</v>
      </c>
      <c r="C209" s="5"/>
      <c r="D209" s="4" t="s">
        <v>322</v>
      </c>
      <c r="E209" s="9">
        <v>0</v>
      </c>
      <c r="F209" s="84">
        <v>0</v>
      </c>
      <c r="G209" s="84">
        <v>0</v>
      </c>
      <c r="H209" s="84">
        <f t="shared" si="4"/>
        <v>0</v>
      </c>
    </row>
    <row r="210" spans="1:8">
      <c r="A210" s="20">
        <v>785610</v>
      </c>
      <c r="B210" s="5" t="s">
        <v>13</v>
      </c>
      <c r="C210" s="5"/>
      <c r="D210" s="4" t="s">
        <v>323</v>
      </c>
      <c r="E210" s="9">
        <v>0</v>
      </c>
      <c r="F210" s="84">
        <v>0</v>
      </c>
      <c r="G210" s="84">
        <v>0</v>
      </c>
      <c r="H210" s="84">
        <f t="shared" si="4"/>
        <v>0</v>
      </c>
    </row>
    <row r="211" spans="1:8">
      <c r="A211" s="20">
        <v>785640</v>
      </c>
      <c r="B211" s="5" t="s">
        <v>13</v>
      </c>
      <c r="C211" s="5"/>
      <c r="D211" s="4" t="s">
        <v>324</v>
      </c>
      <c r="E211" s="9">
        <v>0</v>
      </c>
      <c r="F211" s="84">
        <v>0</v>
      </c>
      <c r="G211" s="84">
        <v>0</v>
      </c>
      <c r="H211" s="84">
        <f t="shared" si="4"/>
        <v>0</v>
      </c>
    </row>
    <row r="212" spans="1:8">
      <c r="A212" s="20" t="s">
        <v>325</v>
      </c>
      <c r="B212" s="5" t="s">
        <v>13</v>
      </c>
      <c r="C212" s="5">
        <v>83700</v>
      </c>
      <c r="D212" s="4" t="s">
        <v>326</v>
      </c>
      <c r="E212" s="9">
        <v>0</v>
      </c>
      <c r="F212" s="84">
        <v>9380</v>
      </c>
      <c r="G212" s="84">
        <v>0</v>
      </c>
      <c r="H212" s="84">
        <f t="shared" si="4"/>
        <v>9380</v>
      </c>
    </row>
    <row r="213" spans="1:8">
      <c r="A213" s="20" t="s">
        <v>327</v>
      </c>
      <c r="B213" s="5" t="s">
        <v>13</v>
      </c>
      <c r="C213" s="5">
        <v>83700</v>
      </c>
      <c r="D213" s="4" t="s">
        <v>328</v>
      </c>
      <c r="E213" s="9">
        <v>0</v>
      </c>
      <c r="F213" s="84">
        <v>0</v>
      </c>
      <c r="G213" s="84">
        <v>0</v>
      </c>
      <c r="H213" s="84">
        <f t="shared" si="4"/>
        <v>0</v>
      </c>
    </row>
    <row r="214" spans="1:8">
      <c r="A214" s="20" t="s">
        <v>329</v>
      </c>
      <c r="B214" s="5" t="s">
        <v>13</v>
      </c>
      <c r="C214" s="5">
        <v>83700</v>
      </c>
      <c r="D214" s="4" t="s">
        <v>330</v>
      </c>
      <c r="E214" s="9">
        <v>0</v>
      </c>
      <c r="F214" s="84">
        <v>0</v>
      </c>
      <c r="G214" s="84">
        <v>0</v>
      </c>
      <c r="H214" s="84">
        <f t="shared" si="4"/>
        <v>0</v>
      </c>
    </row>
    <row r="215" spans="1:8">
      <c r="A215" s="20" t="s">
        <v>331</v>
      </c>
      <c r="B215" s="5" t="s">
        <v>13</v>
      </c>
      <c r="C215" s="5">
        <v>83700</v>
      </c>
      <c r="D215" s="4" t="s">
        <v>332</v>
      </c>
      <c r="E215" s="9">
        <v>0</v>
      </c>
      <c r="F215" s="84">
        <v>0</v>
      </c>
      <c r="G215" s="84">
        <v>0</v>
      </c>
      <c r="H215" s="84">
        <f t="shared" si="4"/>
        <v>0</v>
      </c>
    </row>
    <row r="216" spans="1:8">
      <c r="A216" s="20" t="s">
        <v>718</v>
      </c>
      <c r="B216" s="5" t="s">
        <v>13</v>
      </c>
      <c r="C216" s="5">
        <v>83700</v>
      </c>
      <c r="D216" s="4" t="s">
        <v>719</v>
      </c>
      <c r="E216" s="9">
        <v>0</v>
      </c>
      <c r="F216" s="84">
        <v>0</v>
      </c>
      <c r="G216" s="84">
        <v>0</v>
      </c>
      <c r="H216" s="84">
        <f t="shared" si="4"/>
        <v>0</v>
      </c>
    </row>
    <row r="217" spans="1:8">
      <c r="A217" s="20" t="s">
        <v>335</v>
      </c>
      <c r="B217" s="5" t="s">
        <v>13</v>
      </c>
      <c r="C217" s="5">
        <v>83700</v>
      </c>
      <c r="D217" s="4" t="s">
        <v>336</v>
      </c>
      <c r="E217" s="9">
        <v>0</v>
      </c>
      <c r="F217" s="84">
        <v>0</v>
      </c>
      <c r="G217" s="84">
        <v>0</v>
      </c>
      <c r="H217" s="84">
        <f t="shared" si="4"/>
        <v>0</v>
      </c>
    </row>
    <row r="218" spans="1:8">
      <c r="A218" s="20" t="s">
        <v>337</v>
      </c>
      <c r="B218" s="5" t="s">
        <v>13</v>
      </c>
      <c r="C218" s="5"/>
      <c r="D218" s="4" t="s">
        <v>338</v>
      </c>
      <c r="E218" s="9">
        <v>0</v>
      </c>
      <c r="F218" s="84">
        <v>0</v>
      </c>
      <c r="G218" s="84">
        <v>0</v>
      </c>
      <c r="H218" s="84">
        <f t="shared" si="4"/>
        <v>0</v>
      </c>
    </row>
    <row r="219" spans="1:8">
      <c r="A219" s="20" t="s">
        <v>333</v>
      </c>
      <c r="B219" s="5" t="s">
        <v>13</v>
      </c>
      <c r="C219" s="5">
        <v>83700</v>
      </c>
      <c r="D219" s="4" t="s">
        <v>334</v>
      </c>
      <c r="E219" s="9">
        <v>762880</v>
      </c>
      <c r="F219" s="84">
        <v>0</v>
      </c>
      <c r="G219" s="84">
        <v>0</v>
      </c>
      <c r="H219" s="84">
        <f t="shared" si="4"/>
        <v>762880</v>
      </c>
    </row>
    <row r="220" spans="1:8">
      <c r="A220" s="20" t="s">
        <v>339</v>
      </c>
      <c r="B220" s="5" t="s">
        <v>13</v>
      </c>
      <c r="C220" s="5">
        <v>83700</v>
      </c>
      <c r="D220" s="4" t="s">
        <v>340</v>
      </c>
      <c r="E220" s="9">
        <v>0</v>
      </c>
      <c r="F220" s="84">
        <v>0</v>
      </c>
      <c r="G220" s="84">
        <v>0</v>
      </c>
      <c r="H220" s="84">
        <f t="shared" si="4"/>
        <v>0</v>
      </c>
    </row>
    <row r="221" spans="1:8">
      <c r="A221" s="20">
        <v>785820</v>
      </c>
      <c r="B221" s="5" t="s">
        <v>13</v>
      </c>
      <c r="C221" s="5"/>
      <c r="D221" s="4" t="s">
        <v>341</v>
      </c>
      <c r="E221" s="9">
        <v>0</v>
      </c>
      <c r="F221" s="84">
        <v>0</v>
      </c>
      <c r="G221" s="84">
        <v>0</v>
      </c>
      <c r="H221" s="84">
        <f t="shared" si="4"/>
        <v>0</v>
      </c>
    </row>
    <row r="222" spans="1:8">
      <c r="A222" s="20" t="s">
        <v>342</v>
      </c>
      <c r="B222" s="5" t="s">
        <v>13</v>
      </c>
      <c r="C222" s="5"/>
      <c r="D222" s="4" t="s">
        <v>343</v>
      </c>
      <c r="E222" s="9">
        <v>0</v>
      </c>
      <c r="F222" s="84">
        <v>0</v>
      </c>
      <c r="G222" s="84">
        <v>0</v>
      </c>
      <c r="H222" s="84">
        <f t="shared" si="4"/>
        <v>0</v>
      </c>
    </row>
    <row r="223" spans="1:8">
      <c r="A223" s="20" t="s">
        <v>344</v>
      </c>
      <c r="B223" s="5" t="s">
        <v>13</v>
      </c>
      <c r="C223" s="5"/>
      <c r="D223" s="4" t="s">
        <v>345</v>
      </c>
      <c r="E223" s="9">
        <v>0</v>
      </c>
      <c r="F223" s="84">
        <v>0</v>
      </c>
      <c r="G223" s="84">
        <v>0</v>
      </c>
      <c r="H223" s="84">
        <f t="shared" si="4"/>
        <v>0</v>
      </c>
    </row>
    <row r="224" spans="1:8">
      <c r="A224" s="20" t="s">
        <v>346</v>
      </c>
      <c r="B224" s="5" t="s">
        <v>13</v>
      </c>
      <c r="C224" s="5"/>
      <c r="D224" s="4" t="s">
        <v>347</v>
      </c>
      <c r="E224" s="9">
        <v>0</v>
      </c>
      <c r="F224" s="84">
        <v>0</v>
      </c>
      <c r="G224" s="84">
        <v>0</v>
      </c>
      <c r="H224" s="84">
        <f t="shared" si="4"/>
        <v>0</v>
      </c>
    </row>
    <row r="225" spans="1:8">
      <c r="A225" s="20" t="s">
        <v>348</v>
      </c>
      <c r="B225" s="5" t="s">
        <v>13</v>
      </c>
      <c r="C225" s="5"/>
      <c r="D225" s="4" t="s">
        <v>349</v>
      </c>
      <c r="E225" s="9">
        <v>0</v>
      </c>
      <c r="F225" s="84">
        <v>0</v>
      </c>
      <c r="G225" s="84">
        <v>0</v>
      </c>
      <c r="H225" s="84">
        <f t="shared" si="4"/>
        <v>0</v>
      </c>
    </row>
    <row r="226" spans="1:8">
      <c r="A226" s="20">
        <v>785910</v>
      </c>
      <c r="B226" s="5" t="s">
        <v>13</v>
      </c>
      <c r="C226" s="5"/>
      <c r="D226" s="4" t="s">
        <v>350</v>
      </c>
      <c r="E226" s="9">
        <v>0</v>
      </c>
      <c r="F226" s="84">
        <v>0</v>
      </c>
      <c r="G226" s="84">
        <v>0</v>
      </c>
      <c r="H226" s="84">
        <f t="shared" si="4"/>
        <v>0</v>
      </c>
    </row>
    <row r="227" spans="1:8">
      <c r="A227" s="20">
        <v>785920</v>
      </c>
      <c r="B227" s="5" t="s">
        <v>13</v>
      </c>
      <c r="C227" s="5"/>
      <c r="D227" s="4" t="s">
        <v>351</v>
      </c>
      <c r="E227" s="9">
        <v>0</v>
      </c>
      <c r="F227" s="84">
        <v>0</v>
      </c>
      <c r="G227" s="84">
        <v>0</v>
      </c>
      <c r="H227" s="84">
        <f t="shared" si="4"/>
        <v>0</v>
      </c>
    </row>
    <row r="228" spans="1:8">
      <c r="A228" s="20" t="s">
        <v>352</v>
      </c>
      <c r="B228" s="5" t="s">
        <v>13</v>
      </c>
      <c r="C228" s="5">
        <v>81501</v>
      </c>
      <c r="D228" s="4" t="s">
        <v>353</v>
      </c>
      <c r="E228" s="9">
        <v>0</v>
      </c>
      <c r="F228" s="84">
        <v>0</v>
      </c>
      <c r="G228" s="84">
        <v>0</v>
      </c>
      <c r="H228" s="84">
        <f t="shared" si="4"/>
        <v>0</v>
      </c>
    </row>
    <row r="229" spans="1:8">
      <c r="A229" s="20" t="s">
        <v>354</v>
      </c>
      <c r="B229" s="5" t="s">
        <v>13</v>
      </c>
      <c r="C229" s="5">
        <v>81501</v>
      </c>
      <c r="D229" s="4" t="s">
        <v>355</v>
      </c>
      <c r="E229" s="9">
        <v>0</v>
      </c>
      <c r="F229" s="84">
        <v>0</v>
      </c>
      <c r="G229" s="84">
        <v>0</v>
      </c>
      <c r="H229" s="84">
        <f t="shared" si="4"/>
        <v>0</v>
      </c>
    </row>
    <row r="230" spans="1:8">
      <c r="A230" s="20" t="s">
        <v>356</v>
      </c>
      <c r="B230" s="5" t="s">
        <v>13</v>
      </c>
      <c r="C230" s="5">
        <v>81501</v>
      </c>
      <c r="D230" s="4" t="s">
        <v>357</v>
      </c>
      <c r="E230" s="9">
        <v>0</v>
      </c>
      <c r="F230" s="84">
        <v>0</v>
      </c>
      <c r="G230" s="84">
        <v>0</v>
      </c>
      <c r="H230" s="84">
        <f t="shared" si="4"/>
        <v>0</v>
      </c>
    </row>
    <row r="231" spans="1:8">
      <c r="A231" s="20" t="s">
        <v>358</v>
      </c>
      <c r="B231" s="5" t="s">
        <v>13</v>
      </c>
      <c r="C231" s="5">
        <v>81501</v>
      </c>
      <c r="D231" s="4" t="s">
        <v>359</v>
      </c>
      <c r="E231" s="9">
        <v>0</v>
      </c>
      <c r="F231" s="84">
        <v>0</v>
      </c>
      <c r="G231" s="84">
        <v>0</v>
      </c>
      <c r="H231" s="84">
        <f t="shared" si="4"/>
        <v>0</v>
      </c>
    </row>
    <row r="232" spans="1:8">
      <c r="A232" s="20" t="s">
        <v>360</v>
      </c>
      <c r="B232" s="5" t="s">
        <v>13</v>
      </c>
      <c r="C232" s="5">
        <v>81501</v>
      </c>
      <c r="D232" s="4" t="s">
        <v>361</v>
      </c>
      <c r="E232" s="9">
        <v>0</v>
      </c>
      <c r="F232" s="84">
        <v>0</v>
      </c>
      <c r="G232" s="84">
        <v>0</v>
      </c>
      <c r="H232" s="84">
        <f t="shared" si="4"/>
        <v>0</v>
      </c>
    </row>
    <row r="233" spans="1:8">
      <c r="A233" s="20" t="s">
        <v>362</v>
      </c>
      <c r="B233" s="5" t="s">
        <v>13</v>
      </c>
      <c r="C233" s="5">
        <v>81501</v>
      </c>
      <c r="D233" s="4" t="s">
        <v>363</v>
      </c>
      <c r="E233" s="9">
        <v>1201134</v>
      </c>
      <c r="F233" s="84">
        <v>0</v>
      </c>
      <c r="G233" s="84">
        <v>0</v>
      </c>
      <c r="H233" s="84">
        <f t="shared" si="4"/>
        <v>1201134</v>
      </c>
    </row>
    <row r="234" spans="1:8">
      <c r="A234" s="20" t="s">
        <v>364</v>
      </c>
      <c r="B234" s="5" t="s">
        <v>13</v>
      </c>
      <c r="C234" s="5">
        <v>81501</v>
      </c>
      <c r="D234" s="4" t="s">
        <v>365</v>
      </c>
      <c r="E234" s="9">
        <v>0</v>
      </c>
      <c r="F234" s="84">
        <v>0</v>
      </c>
      <c r="G234" s="84">
        <v>0</v>
      </c>
      <c r="H234" s="84">
        <f t="shared" si="4"/>
        <v>0</v>
      </c>
    </row>
    <row r="235" spans="1:8">
      <c r="A235" s="20" t="s">
        <v>366</v>
      </c>
      <c r="B235" s="5" t="s">
        <v>13</v>
      </c>
      <c r="C235" s="5">
        <v>81400</v>
      </c>
      <c r="D235" s="4" t="s">
        <v>367</v>
      </c>
      <c r="E235" s="9">
        <v>183000</v>
      </c>
      <c r="F235" s="84">
        <v>30500</v>
      </c>
      <c r="G235" s="84">
        <v>0</v>
      </c>
      <c r="H235" s="84">
        <f t="shared" si="4"/>
        <v>213500</v>
      </c>
    </row>
    <row r="236" spans="1:8">
      <c r="A236" s="20" t="s">
        <v>368</v>
      </c>
      <c r="B236" s="5" t="s">
        <v>13</v>
      </c>
      <c r="C236" s="5"/>
      <c r="D236" s="4" t="s">
        <v>369</v>
      </c>
      <c r="E236" s="9">
        <v>0</v>
      </c>
      <c r="F236" s="84">
        <v>0</v>
      </c>
      <c r="G236" s="84">
        <v>0</v>
      </c>
      <c r="H236" s="84">
        <f t="shared" si="4"/>
        <v>0</v>
      </c>
    </row>
    <row r="237" spans="1:8">
      <c r="A237" s="20" t="s">
        <v>370</v>
      </c>
      <c r="B237" s="5" t="s">
        <v>13</v>
      </c>
      <c r="C237" s="5">
        <v>81400</v>
      </c>
      <c r="D237" s="4" t="s">
        <v>371</v>
      </c>
      <c r="E237" s="9">
        <v>948816</v>
      </c>
      <c r="F237" s="84">
        <v>105424</v>
      </c>
      <c r="G237" s="84">
        <v>0</v>
      </c>
      <c r="H237" s="84">
        <f t="shared" si="4"/>
        <v>1054240</v>
      </c>
    </row>
    <row r="238" spans="1:8">
      <c r="A238" s="20" t="s">
        <v>372</v>
      </c>
      <c r="B238" s="5" t="s">
        <v>13</v>
      </c>
      <c r="C238" s="5">
        <v>81400</v>
      </c>
      <c r="D238" s="4" t="s">
        <v>373</v>
      </c>
      <c r="E238" s="9">
        <v>0</v>
      </c>
      <c r="F238" s="84">
        <v>0</v>
      </c>
      <c r="G238" s="84">
        <v>0</v>
      </c>
      <c r="H238" s="84">
        <f t="shared" si="4"/>
        <v>0</v>
      </c>
    </row>
    <row r="239" spans="1:8">
      <c r="A239" s="20" t="s">
        <v>374</v>
      </c>
      <c r="B239" s="5" t="s">
        <v>13</v>
      </c>
      <c r="C239" s="5">
        <v>81400</v>
      </c>
      <c r="D239" s="4" t="s">
        <v>375</v>
      </c>
      <c r="E239" s="9">
        <v>0</v>
      </c>
      <c r="F239" s="84">
        <v>0</v>
      </c>
      <c r="G239" s="84">
        <v>0</v>
      </c>
      <c r="H239" s="84">
        <f t="shared" si="4"/>
        <v>0</v>
      </c>
    </row>
    <row r="240" spans="1:8">
      <c r="A240" s="20" t="s">
        <v>376</v>
      </c>
      <c r="B240" s="5" t="s">
        <v>13</v>
      </c>
      <c r="C240" s="5">
        <v>81400</v>
      </c>
      <c r="D240" s="4" t="s">
        <v>377</v>
      </c>
      <c r="E240" s="9">
        <v>212940</v>
      </c>
      <c r="F240" s="84">
        <v>235490</v>
      </c>
      <c r="G240" s="84">
        <v>0</v>
      </c>
      <c r="H240" s="84">
        <f t="shared" si="4"/>
        <v>448430</v>
      </c>
    </row>
    <row r="241" spans="1:8">
      <c r="A241" s="20" t="s">
        <v>378</v>
      </c>
      <c r="B241" s="5" t="s">
        <v>13</v>
      </c>
      <c r="C241" s="5">
        <v>81400</v>
      </c>
      <c r="D241" s="4" t="s">
        <v>379</v>
      </c>
      <c r="E241" s="9">
        <v>316272</v>
      </c>
      <c r="F241" s="84">
        <v>52712</v>
      </c>
      <c r="G241" s="84">
        <v>0</v>
      </c>
      <c r="H241" s="84">
        <f t="shared" si="4"/>
        <v>368984</v>
      </c>
    </row>
    <row r="242" spans="1:8">
      <c r="A242" s="20" t="s">
        <v>380</v>
      </c>
      <c r="B242" s="5" t="s">
        <v>13</v>
      </c>
      <c r="C242" s="5">
        <v>81400</v>
      </c>
      <c r="D242" s="4" t="s">
        <v>381</v>
      </c>
      <c r="E242" s="9">
        <v>526456</v>
      </c>
      <c r="F242" s="84">
        <v>52712</v>
      </c>
      <c r="G242" s="84">
        <v>0</v>
      </c>
      <c r="H242" s="84">
        <f t="shared" si="4"/>
        <v>579168</v>
      </c>
    </row>
    <row r="243" spans="1:8">
      <c r="A243" s="20" t="s">
        <v>382</v>
      </c>
      <c r="B243" s="5" t="s">
        <v>13</v>
      </c>
      <c r="C243" s="5">
        <v>81400</v>
      </c>
      <c r="D243" s="4" t="s">
        <v>383</v>
      </c>
      <c r="E243" s="9">
        <v>249894</v>
      </c>
      <c r="F243" s="84">
        <v>50327</v>
      </c>
      <c r="G243" s="84">
        <v>0</v>
      </c>
      <c r="H243" s="84">
        <f t="shared" si="4"/>
        <v>300221</v>
      </c>
    </row>
    <row r="244" spans="1:8">
      <c r="A244" s="20" t="s">
        <v>384</v>
      </c>
      <c r="B244" s="5" t="s">
        <v>13</v>
      </c>
      <c r="C244" s="5">
        <v>81400</v>
      </c>
      <c r="D244" s="4" t="s">
        <v>385</v>
      </c>
      <c r="E244" s="9">
        <v>753277</v>
      </c>
      <c r="F244" s="84">
        <v>158136</v>
      </c>
      <c r="G244" s="84">
        <v>0</v>
      </c>
      <c r="H244" s="84">
        <f t="shared" si="4"/>
        <v>911413</v>
      </c>
    </row>
    <row r="245" spans="1:8">
      <c r="A245" s="20" t="s">
        <v>386</v>
      </c>
      <c r="B245" s="5" t="s">
        <v>13</v>
      </c>
      <c r="C245" s="5">
        <v>81400</v>
      </c>
      <c r="D245" s="4" t="s">
        <v>387</v>
      </c>
      <c r="E245" s="9">
        <v>5100</v>
      </c>
      <c r="F245" s="84">
        <v>0</v>
      </c>
      <c r="G245" s="84">
        <v>0</v>
      </c>
      <c r="H245" s="84">
        <f t="shared" si="4"/>
        <v>5100</v>
      </c>
    </row>
    <row r="246" spans="1:8">
      <c r="A246" s="20" t="s">
        <v>388</v>
      </c>
      <c r="B246" s="5" t="s">
        <v>13</v>
      </c>
      <c r="C246" s="5">
        <v>81400</v>
      </c>
      <c r="D246" s="4" t="s">
        <v>389</v>
      </c>
      <c r="E246" s="9">
        <v>0</v>
      </c>
      <c r="F246" s="84">
        <v>0</v>
      </c>
      <c r="G246" s="84">
        <v>0</v>
      </c>
      <c r="H246" s="84">
        <f t="shared" si="4"/>
        <v>0</v>
      </c>
    </row>
    <row r="247" spans="1:8">
      <c r="A247" s="20" t="s">
        <v>390</v>
      </c>
      <c r="B247" s="5" t="s">
        <v>13</v>
      </c>
      <c r="C247" s="5">
        <v>81400</v>
      </c>
      <c r="D247" s="4" t="s">
        <v>391</v>
      </c>
      <c r="E247" s="9">
        <v>0</v>
      </c>
      <c r="F247" s="84">
        <v>0</v>
      </c>
      <c r="G247" s="84">
        <v>0</v>
      </c>
      <c r="H247" s="84">
        <f t="shared" si="4"/>
        <v>0</v>
      </c>
    </row>
    <row r="248" spans="1:8">
      <c r="A248" s="20" t="s">
        <v>392</v>
      </c>
      <c r="B248" s="5" t="s">
        <v>13</v>
      </c>
      <c r="C248" s="5">
        <v>81400</v>
      </c>
      <c r="D248" s="4" t="s">
        <v>393</v>
      </c>
      <c r="E248" s="9">
        <v>0</v>
      </c>
      <c r="F248" s="84">
        <v>0</v>
      </c>
      <c r="G248" s="84">
        <v>0</v>
      </c>
      <c r="H248" s="84">
        <f t="shared" si="4"/>
        <v>0</v>
      </c>
    </row>
    <row r="249" spans="1:8">
      <c r="A249" s="20" t="s">
        <v>394</v>
      </c>
      <c r="B249" s="5" t="s">
        <v>13</v>
      </c>
      <c r="C249" s="5">
        <v>81400</v>
      </c>
      <c r="D249" s="4" t="s">
        <v>395</v>
      </c>
      <c r="E249" s="9">
        <v>12400</v>
      </c>
      <c r="F249" s="84">
        <v>5000</v>
      </c>
      <c r="G249" s="84">
        <v>0</v>
      </c>
      <c r="H249" s="84">
        <f t="shared" si="4"/>
        <v>17400</v>
      </c>
    </row>
    <row r="250" spans="1:8">
      <c r="A250" s="20" t="s">
        <v>396</v>
      </c>
      <c r="B250" s="5" t="s">
        <v>13</v>
      </c>
      <c r="C250" s="5">
        <v>81400</v>
      </c>
      <c r="D250" s="4" t="s">
        <v>397</v>
      </c>
      <c r="E250" s="9">
        <v>895499</v>
      </c>
      <c r="F250" s="84">
        <v>140740</v>
      </c>
      <c r="G250" s="84">
        <v>0</v>
      </c>
      <c r="H250" s="84">
        <f t="shared" si="4"/>
        <v>1036239</v>
      </c>
    </row>
    <row r="251" spans="1:8">
      <c r="A251" s="20" t="s">
        <v>398</v>
      </c>
      <c r="B251" s="5" t="s">
        <v>13</v>
      </c>
      <c r="C251" s="5">
        <v>81400</v>
      </c>
      <c r="D251" s="4" t="s">
        <v>399</v>
      </c>
      <c r="E251" s="9">
        <v>0</v>
      </c>
      <c r="F251" s="84">
        <v>0</v>
      </c>
      <c r="G251" s="84">
        <v>0</v>
      </c>
      <c r="H251" s="84">
        <f t="shared" si="4"/>
        <v>0</v>
      </c>
    </row>
    <row r="252" spans="1:8">
      <c r="A252" s="20" t="s">
        <v>400</v>
      </c>
      <c r="B252" s="5" t="s">
        <v>13</v>
      </c>
      <c r="C252" s="5">
        <v>81400</v>
      </c>
      <c r="D252" s="4" t="s">
        <v>401</v>
      </c>
      <c r="E252" s="9">
        <v>0</v>
      </c>
      <c r="F252" s="84">
        <v>0</v>
      </c>
      <c r="G252" s="84">
        <v>0</v>
      </c>
      <c r="H252" s="84">
        <f t="shared" si="4"/>
        <v>0</v>
      </c>
    </row>
    <row r="253" spans="1:8">
      <c r="A253" s="20" t="s">
        <v>402</v>
      </c>
      <c r="B253" s="5" t="s">
        <v>13</v>
      </c>
      <c r="C253" s="5"/>
      <c r="D253" s="4" t="s">
        <v>403</v>
      </c>
      <c r="E253" s="9">
        <v>0</v>
      </c>
      <c r="F253" s="84">
        <v>0</v>
      </c>
      <c r="G253" s="84">
        <v>0</v>
      </c>
      <c r="H253" s="84">
        <f t="shared" si="4"/>
        <v>0</v>
      </c>
    </row>
    <row r="254" spans="1:8">
      <c r="A254" s="20" t="s">
        <v>404</v>
      </c>
      <c r="B254" s="5" t="s">
        <v>13</v>
      </c>
      <c r="C254" s="5"/>
      <c r="D254" s="4" t="s">
        <v>405</v>
      </c>
      <c r="E254" s="9">
        <v>0</v>
      </c>
      <c r="F254" s="84">
        <v>0</v>
      </c>
      <c r="G254" s="84">
        <v>0</v>
      </c>
      <c r="H254" s="84">
        <f t="shared" si="4"/>
        <v>0</v>
      </c>
    </row>
    <row r="255" spans="1:8">
      <c r="A255" s="20">
        <v>786110</v>
      </c>
      <c r="B255" s="5" t="s">
        <v>13</v>
      </c>
      <c r="C255" s="5"/>
      <c r="D255" s="4" t="s">
        <v>406</v>
      </c>
      <c r="E255" s="9">
        <v>0</v>
      </c>
      <c r="F255" s="84">
        <v>0</v>
      </c>
      <c r="G255" s="84">
        <v>0</v>
      </c>
      <c r="H255" s="84">
        <f t="shared" si="4"/>
        <v>0</v>
      </c>
    </row>
    <row r="256" spans="1:8">
      <c r="A256" s="20">
        <v>786120</v>
      </c>
      <c r="B256" s="5" t="s">
        <v>13</v>
      </c>
      <c r="C256" s="5"/>
      <c r="D256" s="4" t="s">
        <v>407</v>
      </c>
      <c r="E256" s="9">
        <v>0</v>
      </c>
      <c r="F256" s="84">
        <v>0</v>
      </c>
      <c r="G256" s="84">
        <v>0</v>
      </c>
      <c r="H256" s="84">
        <f t="shared" si="4"/>
        <v>0</v>
      </c>
    </row>
    <row r="257" spans="1:8">
      <c r="A257" s="20">
        <v>786130</v>
      </c>
      <c r="B257" s="5" t="s">
        <v>13</v>
      </c>
      <c r="C257" s="5"/>
      <c r="D257" s="4" t="s">
        <v>408</v>
      </c>
      <c r="E257" s="9">
        <v>0</v>
      </c>
      <c r="F257" s="84">
        <v>0</v>
      </c>
      <c r="G257" s="84">
        <v>0</v>
      </c>
      <c r="H257" s="84">
        <f t="shared" si="4"/>
        <v>0</v>
      </c>
    </row>
    <row r="258" spans="1:8">
      <c r="A258" s="20">
        <v>786150</v>
      </c>
      <c r="B258" s="5" t="s">
        <v>13</v>
      </c>
      <c r="C258" s="5"/>
      <c r="D258" s="4" t="s">
        <v>409</v>
      </c>
      <c r="E258" s="9">
        <v>0</v>
      </c>
      <c r="F258" s="84">
        <v>0</v>
      </c>
      <c r="G258" s="84">
        <v>0</v>
      </c>
      <c r="H258" s="84">
        <f t="shared" si="4"/>
        <v>0</v>
      </c>
    </row>
    <row r="259" spans="1:8">
      <c r="A259" s="20">
        <v>786160</v>
      </c>
      <c r="B259" s="5" t="s">
        <v>13</v>
      </c>
      <c r="C259" s="5"/>
      <c r="D259" s="4" t="s">
        <v>410</v>
      </c>
      <c r="E259" s="9">
        <v>0</v>
      </c>
      <c r="F259" s="84">
        <v>0</v>
      </c>
      <c r="G259" s="84">
        <v>0</v>
      </c>
      <c r="H259" s="84">
        <f t="shared" si="4"/>
        <v>0</v>
      </c>
    </row>
    <row r="260" spans="1:8">
      <c r="A260" s="20" t="s">
        <v>411</v>
      </c>
      <c r="B260" s="5" t="s">
        <v>13</v>
      </c>
      <c r="C260" s="5"/>
      <c r="D260" s="4" t="s">
        <v>412</v>
      </c>
      <c r="E260" s="9">
        <v>0</v>
      </c>
      <c r="F260" s="84">
        <v>0</v>
      </c>
      <c r="G260" s="84">
        <v>0</v>
      </c>
      <c r="H260" s="84">
        <f t="shared" si="4"/>
        <v>0</v>
      </c>
    </row>
    <row r="261" spans="1:8">
      <c r="A261" s="20" t="s">
        <v>413</v>
      </c>
      <c r="B261" s="5" t="s">
        <v>13</v>
      </c>
      <c r="C261" s="5">
        <v>81200</v>
      </c>
      <c r="D261" s="4" t="s">
        <v>414</v>
      </c>
      <c r="E261" s="9">
        <v>1209240</v>
      </c>
      <c r="F261" s="84">
        <v>10300</v>
      </c>
      <c r="G261" s="84">
        <v>0</v>
      </c>
      <c r="H261" s="84">
        <f t="shared" si="4"/>
        <v>1219540</v>
      </c>
    </row>
    <row r="262" spans="1:8">
      <c r="A262" s="20" t="s">
        <v>415</v>
      </c>
      <c r="B262" s="5" t="s">
        <v>13</v>
      </c>
      <c r="C262" s="5">
        <v>81200</v>
      </c>
      <c r="D262" s="4" t="s">
        <v>416</v>
      </c>
      <c r="E262" s="9">
        <v>0</v>
      </c>
      <c r="F262" s="84">
        <v>0</v>
      </c>
      <c r="G262" s="84">
        <v>0</v>
      </c>
      <c r="H262" s="84">
        <f t="shared" si="4"/>
        <v>0</v>
      </c>
    </row>
    <row r="263" spans="1:8">
      <c r="A263" s="20" t="s">
        <v>417</v>
      </c>
      <c r="B263" s="5" t="s">
        <v>13</v>
      </c>
      <c r="C263" s="5">
        <v>81200</v>
      </c>
      <c r="D263" s="4" t="s">
        <v>418</v>
      </c>
      <c r="E263" s="9">
        <v>0</v>
      </c>
      <c r="F263" s="84">
        <v>0</v>
      </c>
      <c r="G263" s="84">
        <v>0</v>
      </c>
      <c r="H263" s="84">
        <f t="shared" si="4"/>
        <v>0</v>
      </c>
    </row>
    <row r="264" spans="1:8">
      <c r="A264" s="20" t="s">
        <v>419</v>
      </c>
      <c r="B264" s="5" t="s">
        <v>13</v>
      </c>
      <c r="C264" s="5">
        <v>81200</v>
      </c>
      <c r="D264" s="4" t="s">
        <v>420</v>
      </c>
      <c r="E264" s="9">
        <v>232000</v>
      </c>
      <c r="F264" s="84">
        <v>0</v>
      </c>
      <c r="G264" s="84">
        <v>0</v>
      </c>
      <c r="H264" s="84">
        <f t="shared" si="4"/>
        <v>232000</v>
      </c>
    </row>
    <row r="265" spans="1:8">
      <c r="A265" s="20" t="s">
        <v>421</v>
      </c>
      <c r="B265" s="5" t="s">
        <v>13</v>
      </c>
      <c r="C265" s="5">
        <v>81200</v>
      </c>
      <c r="D265" s="4" t="s">
        <v>422</v>
      </c>
      <c r="E265" s="9">
        <v>215800</v>
      </c>
      <c r="F265" s="84">
        <v>16500</v>
      </c>
      <c r="G265" s="84">
        <v>0</v>
      </c>
      <c r="H265" s="84">
        <f t="shared" si="4"/>
        <v>232300</v>
      </c>
    </row>
    <row r="266" spans="1:8">
      <c r="A266" s="20" t="s">
        <v>423</v>
      </c>
      <c r="B266" s="5" t="s">
        <v>13</v>
      </c>
      <c r="C266" s="5">
        <v>81200</v>
      </c>
      <c r="D266" s="4" t="s">
        <v>424</v>
      </c>
      <c r="E266" s="9">
        <v>392700</v>
      </c>
      <c r="F266" s="84">
        <v>60400</v>
      </c>
      <c r="G266" s="84">
        <v>0</v>
      </c>
      <c r="H266" s="84">
        <f t="shared" si="4"/>
        <v>453100</v>
      </c>
    </row>
    <row r="267" spans="1:8">
      <c r="A267" s="20" t="s">
        <v>425</v>
      </c>
      <c r="B267" s="5" t="s">
        <v>13</v>
      </c>
      <c r="C267" s="5">
        <v>81200</v>
      </c>
      <c r="D267" s="4" t="s">
        <v>426</v>
      </c>
      <c r="E267" s="9">
        <v>0</v>
      </c>
      <c r="F267" s="84">
        <v>0</v>
      </c>
      <c r="G267" s="84">
        <v>0</v>
      </c>
      <c r="H267" s="84">
        <f t="shared" si="4"/>
        <v>0</v>
      </c>
    </row>
    <row r="268" spans="1:8">
      <c r="A268" s="20" t="s">
        <v>427</v>
      </c>
      <c r="B268" s="5" t="s">
        <v>13</v>
      </c>
      <c r="C268" s="5">
        <v>81200</v>
      </c>
      <c r="D268" s="4" t="s">
        <v>428</v>
      </c>
      <c r="E268" s="9">
        <v>1301800</v>
      </c>
      <c r="F268" s="84">
        <v>223900</v>
      </c>
      <c r="G268" s="84">
        <v>0</v>
      </c>
      <c r="H268" s="84">
        <f t="shared" si="4"/>
        <v>1525700</v>
      </c>
    </row>
    <row r="269" spans="1:8">
      <c r="A269" s="20" t="s">
        <v>429</v>
      </c>
      <c r="B269" s="5" t="s">
        <v>13</v>
      </c>
      <c r="C269" s="5">
        <v>81200</v>
      </c>
      <c r="D269" s="4" t="s">
        <v>430</v>
      </c>
      <c r="E269" s="9">
        <v>1908550</v>
      </c>
      <c r="F269" s="84">
        <v>235960</v>
      </c>
      <c r="G269" s="84">
        <v>0</v>
      </c>
      <c r="H269" s="84">
        <f t="shared" ref="H269:H333" si="5">E269+F269-G269</f>
        <v>2144510</v>
      </c>
    </row>
    <row r="270" spans="1:8">
      <c r="A270" s="20" t="s">
        <v>431</v>
      </c>
      <c r="B270" s="5" t="s">
        <v>13</v>
      </c>
      <c r="C270" s="5">
        <v>81200</v>
      </c>
      <c r="D270" s="4" t="s">
        <v>432</v>
      </c>
      <c r="E270" s="9">
        <v>0</v>
      </c>
      <c r="F270" s="84">
        <v>0</v>
      </c>
      <c r="G270" s="84">
        <v>0</v>
      </c>
      <c r="H270" s="84">
        <f t="shared" si="5"/>
        <v>0</v>
      </c>
    </row>
    <row r="271" spans="1:8">
      <c r="A271" s="20" t="s">
        <v>433</v>
      </c>
      <c r="B271" s="5" t="s">
        <v>13</v>
      </c>
      <c r="C271" s="5">
        <v>81200</v>
      </c>
      <c r="D271" s="4" t="s">
        <v>434</v>
      </c>
      <c r="E271" s="9">
        <v>0</v>
      </c>
      <c r="F271" s="84">
        <v>0</v>
      </c>
      <c r="G271" s="84">
        <v>0</v>
      </c>
      <c r="H271" s="84">
        <f t="shared" si="5"/>
        <v>0</v>
      </c>
    </row>
    <row r="272" spans="1:8">
      <c r="A272" s="20" t="s">
        <v>435</v>
      </c>
      <c r="B272" s="5" t="s">
        <v>13</v>
      </c>
      <c r="C272" s="5">
        <v>81200</v>
      </c>
      <c r="D272" s="4" t="s">
        <v>436</v>
      </c>
      <c r="E272" s="9">
        <v>0</v>
      </c>
      <c r="F272" s="84">
        <v>0</v>
      </c>
      <c r="G272" s="84">
        <v>0</v>
      </c>
      <c r="H272" s="84">
        <f t="shared" si="5"/>
        <v>0</v>
      </c>
    </row>
    <row r="273" spans="1:8">
      <c r="A273" s="20" t="s">
        <v>437</v>
      </c>
      <c r="B273" s="5" t="s">
        <v>13</v>
      </c>
      <c r="C273" s="5">
        <v>81200</v>
      </c>
      <c r="D273" s="4" t="s">
        <v>438</v>
      </c>
      <c r="E273" s="9">
        <v>750470</v>
      </c>
      <c r="F273" s="84">
        <v>65000</v>
      </c>
      <c r="G273" s="84">
        <v>0</v>
      </c>
      <c r="H273" s="84">
        <f t="shared" si="5"/>
        <v>815470</v>
      </c>
    </row>
    <row r="274" spans="1:8">
      <c r="A274" s="20" t="s">
        <v>439</v>
      </c>
      <c r="B274" s="5" t="s">
        <v>13</v>
      </c>
      <c r="C274" s="5">
        <v>81200</v>
      </c>
      <c r="D274" s="4" t="s">
        <v>440</v>
      </c>
      <c r="E274" s="9">
        <v>358050</v>
      </c>
      <c r="F274" s="84">
        <v>86000</v>
      </c>
      <c r="G274" s="84">
        <v>0</v>
      </c>
      <c r="H274" s="84">
        <f t="shared" si="5"/>
        <v>444050</v>
      </c>
    </row>
    <row r="275" spans="1:8">
      <c r="A275" s="20" t="s">
        <v>441</v>
      </c>
      <c r="B275" s="5" t="s">
        <v>13</v>
      </c>
      <c r="C275" s="5">
        <v>81200</v>
      </c>
      <c r="D275" s="4" t="s">
        <v>442</v>
      </c>
      <c r="E275" s="9">
        <v>0</v>
      </c>
      <c r="F275" s="84">
        <v>0</v>
      </c>
      <c r="G275" s="84">
        <v>0</v>
      </c>
      <c r="H275" s="84">
        <f t="shared" si="5"/>
        <v>0</v>
      </c>
    </row>
    <row r="276" spans="1:8">
      <c r="A276" s="20" t="s">
        <v>443</v>
      </c>
      <c r="B276" s="5" t="s">
        <v>13</v>
      </c>
      <c r="C276" s="5">
        <v>81200</v>
      </c>
      <c r="D276" s="4" t="s">
        <v>444</v>
      </c>
      <c r="E276" s="9">
        <v>992440</v>
      </c>
      <c r="F276" s="84">
        <v>223300</v>
      </c>
      <c r="G276" s="84">
        <v>0</v>
      </c>
      <c r="H276" s="84">
        <f t="shared" si="5"/>
        <v>1215740</v>
      </c>
    </row>
    <row r="277" spans="1:8">
      <c r="A277" s="20" t="s">
        <v>445</v>
      </c>
      <c r="B277" s="5" t="s">
        <v>13</v>
      </c>
      <c r="C277" s="5">
        <v>81200</v>
      </c>
      <c r="D277" s="4" t="s">
        <v>446</v>
      </c>
      <c r="E277" s="9">
        <v>4561129</v>
      </c>
      <c r="F277" s="84">
        <v>508211</v>
      </c>
      <c r="G277" s="84">
        <v>0</v>
      </c>
      <c r="H277" s="84">
        <f t="shared" si="5"/>
        <v>5069340</v>
      </c>
    </row>
    <row r="278" spans="1:8">
      <c r="A278" s="20" t="s">
        <v>447</v>
      </c>
      <c r="B278" s="5" t="s">
        <v>13</v>
      </c>
      <c r="C278" s="5">
        <v>81200</v>
      </c>
      <c r="D278" s="4" t="s">
        <v>448</v>
      </c>
      <c r="E278" s="9">
        <v>0</v>
      </c>
      <c r="F278" s="84">
        <v>0</v>
      </c>
      <c r="G278" s="84">
        <v>0</v>
      </c>
      <c r="H278" s="84">
        <f t="shared" si="5"/>
        <v>0</v>
      </c>
    </row>
    <row r="279" spans="1:8">
      <c r="A279" s="20" t="s">
        <v>449</v>
      </c>
      <c r="B279" s="5" t="s">
        <v>13</v>
      </c>
      <c r="C279" s="5">
        <v>81200</v>
      </c>
      <c r="D279" s="4" t="s">
        <v>450</v>
      </c>
      <c r="E279" s="9">
        <v>0</v>
      </c>
      <c r="F279" s="84">
        <v>0</v>
      </c>
      <c r="G279" s="84">
        <v>0</v>
      </c>
      <c r="H279" s="84">
        <f t="shared" si="5"/>
        <v>0</v>
      </c>
    </row>
    <row r="280" spans="1:8">
      <c r="A280" s="20" t="s">
        <v>451</v>
      </c>
      <c r="B280" s="5" t="s">
        <v>13</v>
      </c>
      <c r="C280" s="5">
        <v>81200</v>
      </c>
      <c r="D280" s="4" t="s">
        <v>452</v>
      </c>
      <c r="E280" s="9">
        <v>0</v>
      </c>
      <c r="F280" s="84">
        <v>0</v>
      </c>
      <c r="G280" s="84">
        <v>0</v>
      </c>
      <c r="H280" s="84">
        <f t="shared" si="5"/>
        <v>0</v>
      </c>
    </row>
    <row r="281" spans="1:8">
      <c r="A281" s="20" t="s">
        <v>453</v>
      </c>
      <c r="B281" s="5" t="s">
        <v>13</v>
      </c>
      <c r="C281" s="5">
        <v>81200</v>
      </c>
      <c r="D281" s="4" t="s">
        <v>454</v>
      </c>
      <c r="E281" s="9">
        <v>2656202</v>
      </c>
      <c r="F281" s="84">
        <v>358747</v>
      </c>
      <c r="G281" s="84">
        <v>0</v>
      </c>
      <c r="H281" s="84">
        <f t="shared" si="5"/>
        <v>3014949</v>
      </c>
    </row>
    <row r="282" spans="1:8">
      <c r="A282" s="20" t="s">
        <v>455</v>
      </c>
      <c r="B282" s="5" t="s">
        <v>13</v>
      </c>
      <c r="C282" s="5">
        <v>81200</v>
      </c>
      <c r="D282" s="4" t="s">
        <v>456</v>
      </c>
      <c r="E282" s="9">
        <v>0</v>
      </c>
      <c r="F282" s="84">
        <v>0</v>
      </c>
      <c r="G282" s="84">
        <v>0</v>
      </c>
      <c r="H282" s="84">
        <f t="shared" si="5"/>
        <v>0</v>
      </c>
    </row>
    <row r="283" spans="1:8">
      <c r="A283" s="20" t="s">
        <v>457</v>
      </c>
      <c r="B283" s="5" t="s">
        <v>13</v>
      </c>
      <c r="C283" s="5">
        <v>81200</v>
      </c>
      <c r="D283" s="4" t="s">
        <v>458</v>
      </c>
      <c r="E283" s="9">
        <v>0</v>
      </c>
      <c r="F283" s="84">
        <v>0</v>
      </c>
      <c r="G283" s="84">
        <v>0</v>
      </c>
      <c r="H283" s="84">
        <f t="shared" si="5"/>
        <v>0</v>
      </c>
    </row>
    <row r="284" spans="1:8">
      <c r="A284" s="20" t="s">
        <v>459</v>
      </c>
      <c r="B284" s="5" t="s">
        <v>13</v>
      </c>
      <c r="C284" s="5">
        <v>81200</v>
      </c>
      <c r="D284" s="4" t="s">
        <v>460</v>
      </c>
      <c r="E284" s="9">
        <v>4714781</v>
      </c>
      <c r="F284" s="84">
        <v>941553</v>
      </c>
      <c r="G284" s="84">
        <v>0</v>
      </c>
      <c r="H284" s="84">
        <f t="shared" si="5"/>
        <v>5656334</v>
      </c>
    </row>
    <row r="285" spans="1:8">
      <c r="A285" s="20" t="s">
        <v>461</v>
      </c>
      <c r="B285" s="5" t="s">
        <v>13</v>
      </c>
      <c r="C285" s="5">
        <v>81200</v>
      </c>
      <c r="D285" s="4" t="s">
        <v>462</v>
      </c>
      <c r="E285" s="9">
        <v>2624755</v>
      </c>
      <c r="F285" s="84">
        <v>144750</v>
      </c>
      <c r="G285" s="84">
        <v>0</v>
      </c>
      <c r="H285" s="84">
        <f t="shared" si="5"/>
        <v>2769505</v>
      </c>
    </row>
    <row r="286" spans="1:8">
      <c r="A286" s="20" t="s">
        <v>463</v>
      </c>
      <c r="B286" s="5" t="s">
        <v>13</v>
      </c>
      <c r="C286" s="5">
        <v>81200</v>
      </c>
      <c r="D286" s="4" t="s">
        <v>464</v>
      </c>
      <c r="E286" s="9">
        <v>0</v>
      </c>
      <c r="F286" s="84">
        <v>0</v>
      </c>
      <c r="G286" s="84">
        <v>0</v>
      </c>
      <c r="H286" s="84">
        <f t="shared" si="5"/>
        <v>0</v>
      </c>
    </row>
    <row r="287" spans="1:8">
      <c r="A287" s="20" t="s">
        <v>465</v>
      </c>
      <c r="B287" s="5" t="s">
        <v>13</v>
      </c>
      <c r="C287" s="5">
        <v>81200</v>
      </c>
      <c r="D287" s="4" t="s">
        <v>466</v>
      </c>
      <c r="E287" s="9">
        <v>0</v>
      </c>
      <c r="F287" s="84">
        <v>0</v>
      </c>
      <c r="G287" s="84">
        <v>0</v>
      </c>
      <c r="H287" s="84">
        <f t="shared" si="5"/>
        <v>0</v>
      </c>
    </row>
    <row r="288" spans="1:8">
      <c r="A288" s="20" t="s">
        <v>467</v>
      </c>
      <c r="B288" s="5" t="s">
        <v>13</v>
      </c>
      <c r="C288" s="5">
        <v>81200</v>
      </c>
      <c r="D288" s="4" t="s">
        <v>468</v>
      </c>
      <c r="E288" s="9">
        <v>0</v>
      </c>
      <c r="F288" s="84">
        <v>0</v>
      </c>
      <c r="G288" s="84">
        <v>0</v>
      </c>
      <c r="H288" s="84">
        <f t="shared" si="5"/>
        <v>0</v>
      </c>
    </row>
    <row r="289" spans="1:8">
      <c r="A289" s="20" t="s">
        <v>469</v>
      </c>
      <c r="B289" s="5" t="s">
        <v>13</v>
      </c>
      <c r="C289" s="5">
        <v>81200</v>
      </c>
      <c r="D289" s="4" t="s">
        <v>470</v>
      </c>
      <c r="E289" s="9">
        <v>245601</v>
      </c>
      <c r="F289" s="84">
        <v>0</v>
      </c>
      <c r="G289" s="84">
        <v>0</v>
      </c>
      <c r="H289" s="84">
        <f t="shared" si="5"/>
        <v>245601</v>
      </c>
    </row>
    <row r="290" spans="1:8">
      <c r="A290" s="20" t="s">
        <v>471</v>
      </c>
      <c r="B290" s="5" t="s">
        <v>13</v>
      </c>
      <c r="C290" s="5">
        <v>81200</v>
      </c>
      <c r="D290" s="4" t="s">
        <v>472</v>
      </c>
      <c r="E290" s="9">
        <v>173500</v>
      </c>
      <c r="F290" s="84">
        <v>0</v>
      </c>
      <c r="G290" s="84">
        <v>0</v>
      </c>
      <c r="H290" s="84">
        <f t="shared" si="5"/>
        <v>173500</v>
      </c>
    </row>
    <row r="291" spans="1:8">
      <c r="A291" s="20" t="s">
        <v>473</v>
      </c>
      <c r="B291" s="5" t="s">
        <v>13</v>
      </c>
      <c r="C291" s="5">
        <v>81200</v>
      </c>
      <c r="D291" s="4" t="s">
        <v>474</v>
      </c>
      <c r="E291" s="9">
        <v>0</v>
      </c>
      <c r="F291" s="84">
        <v>0</v>
      </c>
      <c r="G291" s="84">
        <v>0</v>
      </c>
      <c r="H291" s="84">
        <f t="shared" si="5"/>
        <v>0</v>
      </c>
    </row>
    <row r="292" spans="1:8">
      <c r="A292" s="20" t="s">
        <v>475</v>
      </c>
      <c r="B292" s="5" t="s">
        <v>13</v>
      </c>
      <c r="C292" s="5">
        <v>81200</v>
      </c>
      <c r="D292" s="4" t="s">
        <v>476</v>
      </c>
      <c r="E292" s="9">
        <v>3880204</v>
      </c>
      <c r="F292" s="84">
        <v>660000</v>
      </c>
      <c r="G292" s="84">
        <v>0</v>
      </c>
      <c r="H292" s="84">
        <f t="shared" si="5"/>
        <v>4540204</v>
      </c>
    </row>
    <row r="293" spans="1:8">
      <c r="A293" s="20" t="s">
        <v>477</v>
      </c>
      <c r="B293" s="5" t="s">
        <v>13</v>
      </c>
      <c r="C293" s="5">
        <v>81200</v>
      </c>
      <c r="D293" s="4" t="s">
        <v>478</v>
      </c>
      <c r="E293" s="9">
        <v>0</v>
      </c>
      <c r="F293" s="84">
        <v>0</v>
      </c>
      <c r="G293" s="84">
        <v>0</v>
      </c>
      <c r="H293" s="84">
        <f t="shared" si="5"/>
        <v>0</v>
      </c>
    </row>
    <row r="294" spans="1:8">
      <c r="A294" s="20" t="s">
        <v>479</v>
      </c>
      <c r="B294" s="5" t="s">
        <v>13</v>
      </c>
      <c r="C294" s="5">
        <v>81200</v>
      </c>
      <c r="D294" s="4" t="s">
        <v>480</v>
      </c>
      <c r="E294" s="9">
        <v>0</v>
      </c>
      <c r="F294" s="84">
        <v>0</v>
      </c>
      <c r="G294" s="84">
        <v>0</v>
      </c>
      <c r="H294" s="84">
        <f t="shared" si="5"/>
        <v>0</v>
      </c>
    </row>
    <row r="295" spans="1:8">
      <c r="A295" s="20" t="s">
        <v>481</v>
      </c>
      <c r="B295" s="5" t="s">
        <v>13</v>
      </c>
      <c r="C295" s="5">
        <v>81200</v>
      </c>
      <c r="D295" s="4" t="s">
        <v>482</v>
      </c>
      <c r="E295" s="9">
        <v>0</v>
      </c>
      <c r="F295" s="84">
        <v>0</v>
      </c>
      <c r="G295" s="84">
        <v>0</v>
      </c>
      <c r="H295" s="84">
        <f t="shared" si="5"/>
        <v>0</v>
      </c>
    </row>
    <row r="296" spans="1:8">
      <c r="A296" s="20" t="s">
        <v>483</v>
      </c>
      <c r="B296" s="5" t="s">
        <v>13</v>
      </c>
      <c r="C296" s="5">
        <v>81200</v>
      </c>
      <c r="D296" s="4" t="s">
        <v>484</v>
      </c>
      <c r="E296" s="9">
        <v>0</v>
      </c>
      <c r="F296" s="84">
        <v>0</v>
      </c>
      <c r="G296" s="84">
        <v>0</v>
      </c>
      <c r="H296" s="84">
        <f t="shared" si="5"/>
        <v>0</v>
      </c>
    </row>
    <row r="297" spans="1:8">
      <c r="A297" s="20" t="s">
        <v>485</v>
      </c>
      <c r="B297" s="5" t="s">
        <v>13</v>
      </c>
      <c r="C297" s="5">
        <v>81200</v>
      </c>
      <c r="D297" s="4" t="s">
        <v>486</v>
      </c>
      <c r="E297" s="9">
        <v>523200</v>
      </c>
      <c r="F297" s="84">
        <v>0</v>
      </c>
      <c r="G297" s="84">
        <v>0</v>
      </c>
      <c r="H297" s="84">
        <f t="shared" si="5"/>
        <v>523200</v>
      </c>
    </row>
    <row r="298" spans="1:8">
      <c r="A298" s="20" t="s">
        <v>487</v>
      </c>
      <c r="B298" s="5" t="s">
        <v>13</v>
      </c>
      <c r="C298" s="5">
        <v>81200</v>
      </c>
      <c r="D298" s="4" t="s">
        <v>488</v>
      </c>
      <c r="E298" s="9">
        <v>0</v>
      </c>
      <c r="F298" s="84">
        <v>0</v>
      </c>
      <c r="G298" s="84">
        <v>0</v>
      </c>
      <c r="H298" s="84">
        <f t="shared" si="5"/>
        <v>0</v>
      </c>
    </row>
    <row r="299" spans="1:8">
      <c r="A299" s="20">
        <v>786251</v>
      </c>
      <c r="B299" s="5" t="s">
        <v>13</v>
      </c>
      <c r="C299" s="5">
        <v>81300</v>
      </c>
      <c r="D299" s="4" t="s">
        <v>489</v>
      </c>
      <c r="E299" s="9">
        <v>0</v>
      </c>
      <c r="F299" s="84">
        <v>0</v>
      </c>
      <c r="G299" s="84">
        <v>0</v>
      </c>
      <c r="H299" s="84">
        <f t="shared" si="5"/>
        <v>0</v>
      </c>
    </row>
    <row r="300" spans="1:8">
      <c r="A300" s="20" t="s">
        <v>490</v>
      </c>
      <c r="B300" s="5" t="s">
        <v>13</v>
      </c>
      <c r="C300" s="5">
        <v>81300</v>
      </c>
      <c r="D300" s="4" t="s">
        <v>491</v>
      </c>
      <c r="E300" s="9">
        <v>0</v>
      </c>
      <c r="F300" s="84">
        <v>0</v>
      </c>
      <c r="G300" s="84">
        <v>0</v>
      </c>
      <c r="H300" s="84">
        <f t="shared" si="5"/>
        <v>0</v>
      </c>
    </row>
    <row r="301" spans="1:8">
      <c r="A301" s="20" t="s">
        <v>492</v>
      </c>
      <c r="B301" s="5" t="s">
        <v>13</v>
      </c>
      <c r="C301" s="5">
        <v>81300</v>
      </c>
      <c r="D301" s="4" t="s">
        <v>493</v>
      </c>
      <c r="E301" s="9">
        <v>0</v>
      </c>
      <c r="F301" s="84">
        <v>0</v>
      </c>
      <c r="G301" s="84">
        <v>0</v>
      </c>
      <c r="H301" s="84">
        <f t="shared" si="5"/>
        <v>0</v>
      </c>
    </row>
    <row r="302" spans="1:8">
      <c r="A302" s="20" t="s">
        <v>494</v>
      </c>
      <c r="B302" s="5" t="s">
        <v>13</v>
      </c>
      <c r="C302" s="5">
        <v>81300</v>
      </c>
      <c r="D302" s="4" t="s">
        <v>495</v>
      </c>
      <c r="E302" s="9">
        <v>0</v>
      </c>
      <c r="F302" s="84">
        <v>0</v>
      </c>
      <c r="G302" s="84">
        <v>0</v>
      </c>
      <c r="H302" s="84">
        <f t="shared" si="5"/>
        <v>0</v>
      </c>
    </row>
    <row r="303" spans="1:8">
      <c r="A303" s="20" t="s">
        <v>496</v>
      </c>
      <c r="B303" s="5" t="s">
        <v>13</v>
      </c>
      <c r="C303" s="5">
        <v>81300</v>
      </c>
      <c r="D303" s="4" t="s">
        <v>497</v>
      </c>
      <c r="E303" s="9">
        <v>50100</v>
      </c>
      <c r="F303" s="84">
        <v>0</v>
      </c>
      <c r="G303" s="84">
        <v>0</v>
      </c>
      <c r="H303" s="84">
        <f t="shared" si="5"/>
        <v>50100</v>
      </c>
    </row>
    <row r="304" spans="1:8">
      <c r="A304" s="20" t="s">
        <v>498</v>
      </c>
      <c r="B304" s="5" t="s">
        <v>13</v>
      </c>
      <c r="C304" s="5">
        <v>81300</v>
      </c>
      <c r="D304" s="4" t="s">
        <v>499</v>
      </c>
      <c r="E304" s="9">
        <v>41500</v>
      </c>
      <c r="F304" s="84">
        <v>60000</v>
      </c>
      <c r="G304" s="84">
        <v>0</v>
      </c>
      <c r="H304" s="84">
        <f t="shared" si="5"/>
        <v>101500</v>
      </c>
    </row>
    <row r="305" spans="1:8">
      <c r="A305" s="20" t="s">
        <v>500</v>
      </c>
      <c r="B305" s="5" t="s">
        <v>13</v>
      </c>
      <c r="C305" s="5">
        <v>81300</v>
      </c>
      <c r="D305" s="4" t="s">
        <v>501</v>
      </c>
      <c r="E305" s="9">
        <v>0</v>
      </c>
      <c r="F305" s="84">
        <v>0</v>
      </c>
      <c r="G305" s="84">
        <v>0</v>
      </c>
      <c r="H305" s="84">
        <f t="shared" si="5"/>
        <v>0</v>
      </c>
    </row>
    <row r="306" spans="1:8">
      <c r="A306" s="20" t="s">
        <v>502</v>
      </c>
      <c r="B306" s="5" t="s">
        <v>13</v>
      </c>
      <c r="C306" s="5">
        <v>81300</v>
      </c>
      <c r="D306" s="4" t="s">
        <v>503</v>
      </c>
      <c r="E306" s="9">
        <v>0</v>
      </c>
      <c r="F306" s="84">
        <v>0</v>
      </c>
      <c r="G306" s="84">
        <v>0</v>
      </c>
      <c r="H306" s="84">
        <f t="shared" si="5"/>
        <v>0</v>
      </c>
    </row>
    <row r="307" spans="1:8">
      <c r="A307" s="20" t="s">
        <v>504</v>
      </c>
      <c r="B307" s="5" t="s">
        <v>13</v>
      </c>
      <c r="C307" s="5">
        <v>81300</v>
      </c>
      <c r="D307" s="4" t="s">
        <v>505</v>
      </c>
      <c r="E307" s="9">
        <v>71900</v>
      </c>
      <c r="F307" s="84">
        <v>0</v>
      </c>
      <c r="G307" s="84">
        <v>0</v>
      </c>
      <c r="H307" s="84">
        <f t="shared" si="5"/>
        <v>71900</v>
      </c>
    </row>
    <row r="308" spans="1:8">
      <c r="A308" s="20" t="s">
        <v>506</v>
      </c>
      <c r="B308" s="5" t="s">
        <v>13</v>
      </c>
      <c r="C308" s="5">
        <v>81300</v>
      </c>
      <c r="D308" s="4" t="s">
        <v>507</v>
      </c>
      <c r="E308" s="9">
        <v>31000</v>
      </c>
      <c r="F308" s="84">
        <v>0</v>
      </c>
      <c r="G308" s="84">
        <v>0</v>
      </c>
      <c r="H308" s="84">
        <f t="shared" si="5"/>
        <v>31000</v>
      </c>
    </row>
    <row r="309" spans="1:8">
      <c r="A309" s="20" t="s">
        <v>508</v>
      </c>
      <c r="B309" s="5" t="s">
        <v>13</v>
      </c>
      <c r="C309" s="5">
        <v>81300</v>
      </c>
      <c r="D309" s="4" t="s">
        <v>509</v>
      </c>
      <c r="E309" s="9">
        <v>0</v>
      </c>
      <c r="F309" s="84">
        <v>0</v>
      </c>
      <c r="G309" s="84">
        <v>0</v>
      </c>
      <c r="H309" s="84">
        <f t="shared" si="5"/>
        <v>0</v>
      </c>
    </row>
    <row r="310" spans="1:8">
      <c r="A310" s="20" t="s">
        <v>510</v>
      </c>
      <c r="B310" s="5" t="s">
        <v>13</v>
      </c>
      <c r="C310" s="5">
        <v>81300</v>
      </c>
      <c r="D310" s="4" t="s">
        <v>511</v>
      </c>
      <c r="E310" s="9">
        <v>0</v>
      </c>
      <c r="F310" s="84">
        <v>0</v>
      </c>
      <c r="G310" s="84">
        <v>0</v>
      </c>
      <c r="H310" s="84">
        <f t="shared" si="5"/>
        <v>0</v>
      </c>
    </row>
    <row r="311" spans="1:8">
      <c r="A311" s="20" t="s">
        <v>510</v>
      </c>
      <c r="B311" s="5" t="s">
        <v>13</v>
      </c>
      <c r="C311" s="5">
        <v>81300</v>
      </c>
      <c r="D311" s="4" t="s">
        <v>512</v>
      </c>
      <c r="E311" s="9">
        <v>0</v>
      </c>
      <c r="F311" s="84">
        <v>0</v>
      </c>
      <c r="G311" s="84">
        <v>0</v>
      </c>
      <c r="H311" s="84">
        <f t="shared" si="5"/>
        <v>0</v>
      </c>
    </row>
    <row r="312" spans="1:8">
      <c r="A312" s="20" t="s">
        <v>513</v>
      </c>
      <c r="B312" s="5" t="s">
        <v>13</v>
      </c>
      <c r="C312" s="5">
        <v>81300</v>
      </c>
      <c r="D312" s="4" t="s">
        <v>514</v>
      </c>
      <c r="E312" s="9">
        <v>0</v>
      </c>
      <c r="F312" s="84">
        <v>0</v>
      </c>
      <c r="G312" s="84">
        <v>0</v>
      </c>
      <c r="H312" s="84">
        <f t="shared" si="5"/>
        <v>0</v>
      </c>
    </row>
    <row r="313" spans="1:8">
      <c r="A313" s="20" t="s">
        <v>515</v>
      </c>
      <c r="B313" s="5" t="s">
        <v>13</v>
      </c>
      <c r="C313" s="5">
        <v>81300</v>
      </c>
      <c r="D313" s="4" t="s">
        <v>516</v>
      </c>
      <c r="E313" s="9">
        <v>0</v>
      </c>
      <c r="F313" s="84">
        <v>0</v>
      </c>
      <c r="G313" s="84">
        <v>0</v>
      </c>
      <c r="H313" s="84">
        <f t="shared" si="5"/>
        <v>0</v>
      </c>
    </row>
    <row r="314" spans="1:8">
      <c r="A314" s="20" t="s">
        <v>517</v>
      </c>
      <c r="B314" s="5" t="s">
        <v>13</v>
      </c>
      <c r="C314" s="5">
        <v>81300</v>
      </c>
      <c r="D314" s="4" t="s">
        <v>518</v>
      </c>
      <c r="E314" s="9">
        <v>0</v>
      </c>
      <c r="F314" s="84">
        <v>0</v>
      </c>
      <c r="G314" s="84">
        <v>0</v>
      </c>
      <c r="H314" s="84">
        <f t="shared" si="5"/>
        <v>0</v>
      </c>
    </row>
    <row r="315" spans="1:8">
      <c r="A315" s="20" t="s">
        <v>519</v>
      </c>
      <c r="B315" s="5" t="s">
        <v>13</v>
      </c>
      <c r="C315" s="5">
        <v>81300</v>
      </c>
      <c r="D315" s="4" t="s">
        <v>520</v>
      </c>
      <c r="E315" s="9">
        <v>400000</v>
      </c>
      <c r="F315" s="84">
        <v>0</v>
      </c>
      <c r="G315" s="84">
        <v>0</v>
      </c>
      <c r="H315" s="84">
        <f t="shared" si="5"/>
        <v>400000</v>
      </c>
    </row>
    <row r="316" spans="1:8">
      <c r="A316" s="20" t="s">
        <v>521</v>
      </c>
      <c r="B316" s="5" t="s">
        <v>13</v>
      </c>
      <c r="C316" s="5">
        <v>81300</v>
      </c>
      <c r="D316" s="4" t="s">
        <v>522</v>
      </c>
      <c r="E316" s="9">
        <v>0</v>
      </c>
      <c r="F316" s="84">
        <v>0</v>
      </c>
      <c r="G316" s="84">
        <v>0</v>
      </c>
      <c r="H316" s="84">
        <f t="shared" si="5"/>
        <v>0</v>
      </c>
    </row>
    <row r="317" spans="1:8">
      <c r="A317" s="20" t="s">
        <v>523</v>
      </c>
      <c r="B317" s="5" t="s">
        <v>13</v>
      </c>
      <c r="C317" s="5">
        <v>81300</v>
      </c>
      <c r="D317" s="4" t="s">
        <v>524</v>
      </c>
      <c r="E317" s="9">
        <v>660600</v>
      </c>
      <c r="F317" s="84">
        <v>45000</v>
      </c>
      <c r="G317" s="84">
        <v>0</v>
      </c>
      <c r="H317" s="84">
        <f t="shared" si="5"/>
        <v>705600</v>
      </c>
    </row>
    <row r="318" spans="1:8">
      <c r="A318" s="20" t="s">
        <v>525</v>
      </c>
      <c r="B318" s="5" t="s">
        <v>13</v>
      </c>
      <c r="C318" s="5">
        <v>81300</v>
      </c>
      <c r="D318" s="4" t="s">
        <v>526</v>
      </c>
      <c r="E318" s="9">
        <v>0</v>
      </c>
      <c r="F318" s="84">
        <v>0</v>
      </c>
      <c r="G318" s="84">
        <v>0</v>
      </c>
      <c r="H318" s="84">
        <f t="shared" si="5"/>
        <v>0</v>
      </c>
    </row>
    <row r="319" spans="1:8">
      <c r="A319" s="20" t="s">
        <v>527</v>
      </c>
      <c r="B319" s="5" t="s">
        <v>13</v>
      </c>
      <c r="C319" s="5">
        <v>81300</v>
      </c>
      <c r="D319" s="4" t="s">
        <v>528</v>
      </c>
      <c r="E319" s="9">
        <v>0</v>
      </c>
      <c r="F319" s="84">
        <v>0</v>
      </c>
      <c r="G319" s="84">
        <v>0</v>
      </c>
      <c r="H319" s="84">
        <f t="shared" si="5"/>
        <v>0</v>
      </c>
    </row>
    <row r="320" spans="1:8">
      <c r="A320" s="20" t="s">
        <v>529</v>
      </c>
      <c r="B320" s="5" t="s">
        <v>13</v>
      </c>
      <c r="C320" s="5">
        <v>81300</v>
      </c>
      <c r="D320" s="4" t="s">
        <v>530</v>
      </c>
      <c r="E320" s="9">
        <v>242000</v>
      </c>
      <c r="F320" s="84">
        <v>0</v>
      </c>
      <c r="G320" s="84">
        <v>0</v>
      </c>
      <c r="H320" s="84">
        <f t="shared" si="5"/>
        <v>242000</v>
      </c>
    </row>
    <row r="321" spans="1:8">
      <c r="A321" s="20" t="s">
        <v>531</v>
      </c>
      <c r="B321" s="5" t="s">
        <v>13</v>
      </c>
      <c r="C321" s="5">
        <v>81300</v>
      </c>
      <c r="D321" s="4" t="s">
        <v>532</v>
      </c>
      <c r="E321" s="9">
        <v>586600</v>
      </c>
      <c r="F321" s="84">
        <v>0</v>
      </c>
      <c r="G321" s="84">
        <v>0</v>
      </c>
      <c r="H321" s="84">
        <f t="shared" si="5"/>
        <v>586600</v>
      </c>
    </row>
    <row r="322" spans="1:8">
      <c r="A322" s="20" t="s">
        <v>533</v>
      </c>
      <c r="B322" s="5" t="s">
        <v>13</v>
      </c>
      <c r="C322" s="5">
        <v>81300</v>
      </c>
      <c r="D322" s="4" t="s">
        <v>534</v>
      </c>
      <c r="E322" s="9">
        <v>0</v>
      </c>
      <c r="F322" s="84">
        <v>0</v>
      </c>
      <c r="G322" s="84">
        <v>0</v>
      </c>
      <c r="H322" s="84">
        <f t="shared" si="5"/>
        <v>0</v>
      </c>
    </row>
    <row r="323" spans="1:8">
      <c r="A323" s="20" t="s">
        <v>535</v>
      </c>
      <c r="B323" s="5" t="s">
        <v>13</v>
      </c>
      <c r="C323" s="5">
        <v>81300</v>
      </c>
      <c r="D323" s="4" t="s">
        <v>536</v>
      </c>
      <c r="E323" s="9">
        <v>0</v>
      </c>
      <c r="F323" s="84">
        <v>114000</v>
      </c>
      <c r="G323" s="84">
        <v>0</v>
      </c>
      <c r="H323" s="84">
        <f t="shared" si="5"/>
        <v>114000</v>
      </c>
    </row>
    <row r="324" spans="1:8">
      <c r="A324" s="20" t="s">
        <v>537</v>
      </c>
      <c r="B324" s="5" t="s">
        <v>13</v>
      </c>
      <c r="C324" s="5">
        <v>81300</v>
      </c>
      <c r="D324" s="4" t="s">
        <v>538</v>
      </c>
      <c r="E324" s="9">
        <v>0</v>
      </c>
      <c r="F324" s="84">
        <v>64000</v>
      </c>
      <c r="G324" s="84">
        <v>0</v>
      </c>
      <c r="H324" s="84">
        <f t="shared" si="5"/>
        <v>64000</v>
      </c>
    </row>
    <row r="325" spans="1:8">
      <c r="A325" s="20">
        <v>786260</v>
      </c>
      <c r="B325" s="5" t="s">
        <v>13</v>
      </c>
      <c r="C325" s="5"/>
      <c r="D325" s="4" t="s">
        <v>539</v>
      </c>
      <c r="E325" s="9">
        <v>0</v>
      </c>
      <c r="F325" s="84">
        <v>0</v>
      </c>
      <c r="G325" s="84">
        <v>0</v>
      </c>
      <c r="H325" s="84">
        <f t="shared" si="5"/>
        <v>0</v>
      </c>
    </row>
    <row r="326" spans="1:8">
      <c r="A326" s="20" t="s">
        <v>540</v>
      </c>
      <c r="B326" s="5" t="s">
        <v>13</v>
      </c>
      <c r="C326" s="5"/>
      <c r="D326" s="4" t="s">
        <v>541</v>
      </c>
      <c r="E326" s="9">
        <v>0</v>
      </c>
      <c r="F326" s="84">
        <v>0</v>
      </c>
      <c r="G326" s="84">
        <v>0</v>
      </c>
      <c r="H326" s="84">
        <f t="shared" si="5"/>
        <v>0</v>
      </c>
    </row>
    <row r="327" spans="1:8">
      <c r="A327" s="20" t="s">
        <v>542</v>
      </c>
      <c r="B327" s="5" t="s">
        <v>13</v>
      </c>
      <c r="C327" s="5"/>
      <c r="D327" s="4" t="s">
        <v>543</v>
      </c>
      <c r="E327" s="9">
        <v>0</v>
      </c>
      <c r="F327" s="84">
        <v>0</v>
      </c>
      <c r="G327" s="84">
        <v>0</v>
      </c>
      <c r="H327" s="84">
        <f t="shared" si="5"/>
        <v>0</v>
      </c>
    </row>
    <row r="328" spans="1:8">
      <c r="A328" s="20" t="s">
        <v>544</v>
      </c>
      <c r="B328" s="5" t="s">
        <v>13</v>
      </c>
      <c r="C328" s="5"/>
      <c r="D328" s="4" t="s">
        <v>545</v>
      </c>
      <c r="E328" s="9">
        <v>0</v>
      </c>
      <c r="F328" s="84">
        <v>0</v>
      </c>
      <c r="G328" s="84">
        <v>0</v>
      </c>
      <c r="H328" s="84">
        <f t="shared" si="5"/>
        <v>0</v>
      </c>
    </row>
    <row r="329" spans="1:8">
      <c r="A329" s="20" t="s">
        <v>546</v>
      </c>
      <c r="B329" s="5" t="s">
        <v>13</v>
      </c>
      <c r="C329" s="5"/>
      <c r="D329" s="4" t="s">
        <v>547</v>
      </c>
      <c r="E329" s="9">
        <v>0</v>
      </c>
      <c r="F329" s="84">
        <v>0</v>
      </c>
      <c r="G329" s="84">
        <v>0</v>
      </c>
      <c r="H329" s="84">
        <f t="shared" si="5"/>
        <v>0</v>
      </c>
    </row>
    <row r="330" spans="1:8">
      <c r="A330" s="20" t="s">
        <v>548</v>
      </c>
      <c r="B330" s="5" t="s">
        <v>13</v>
      </c>
      <c r="C330" s="5"/>
      <c r="D330" s="4" t="s">
        <v>549</v>
      </c>
      <c r="E330" s="9">
        <v>0</v>
      </c>
      <c r="F330" s="84">
        <v>0</v>
      </c>
      <c r="G330" s="84">
        <v>0</v>
      </c>
      <c r="H330" s="84">
        <f t="shared" si="5"/>
        <v>0</v>
      </c>
    </row>
    <row r="331" spans="1:8">
      <c r="A331" s="20">
        <v>786300</v>
      </c>
      <c r="B331" s="5" t="s">
        <v>13</v>
      </c>
      <c r="C331" s="5"/>
      <c r="D331" s="4" t="s">
        <v>550</v>
      </c>
      <c r="E331" s="9">
        <v>0</v>
      </c>
      <c r="F331" s="84">
        <v>0</v>
      </c>
      <c r="G331" s="84">
        <v>0</v>
      </c>
      <c r="H331" s="84">
        <f t="shared" si="5"/>
        <v>0</v>
      </c>
    </row>
    <row r="332" spans="1:8">
      <c r="A332" s="20" t="s">
        <v>551</v>
      </c>
      <c r="B332" s="5" t="s">
        <v>13</v>
      </c>
      <c r="C332" s="5"/>
      <c r="D332" s="4" t="s">
        <v>552</v>
      </c>
      <c r="E332" s="9">
        <v>0</v>
      </c>
      <c r="F332" s="84">
        <v>0</v>
      </c>
      <c r="G332" s="84">
        <v>0</v>
      </c>
      <c r="H332" s="84">
        <f t="shared" si="5"/>
        <v>0</v>
      </c>
    </row>
    <row r="333" spans="1:8">
      <c r="A333" s="20" t="s">
        <v>553</v>
      </c>
      <c r="B333" s="5" t="s">
        <v>13</v>
      </c>
      <c r="C333" s="5">
        <v>82600</v>
      </c>
      <c r="D333" s="4" t="s">
        <v>554</v>
      </c>
      <c r="E333" s="9">
        <v>0</v>
      </c>
      <c r="F333" s="84">
        <v>0</v>
      </c>
      <c r="G333" s="84">
        <v>0</v>
      </c>
      <c r="H333" s="84">
        <f t="shared" si="5"/>
        <v>0</v>
      </c>
    </row>
    <row r="334" spans="1:8">
      <c r="A334" s="20" t="s">
        <v>555</v>
      </c>
      <c r="B334" s="5" t="s">
        <v>13</v>
      </c>
      <c r="C334" s="5">
        <v>82600</v>
      </c>
      <c r="D334" s="4" t="s">
        <v>556</v>
      </c>
      <c r="E334" s="9">
        <v>0</v>
      </c>
      <c r="F334" s="84">
        <v>0</v>
      </c>
      <c r="G334" s="84">
        <v>0</v>
      </c>
      <c r="H334" s="84">
        <f t="shared" ref="H334:H397" si="6">E334+F334-G334</f>
        <v>0</v>
      </c>
    </row>
    <row r="335" spans="1:8">
      <c r="A335" s="20" t="s">
        <v>557</v>
      </c>
      <c r="B335" s="5" t="s">
        <v>13</v>
      </c>
      <c r="C335" s="5">
        <v>82600</v>
      </c>
      <c r="D335" s="4" t="s">
        <v>558</v>
      </c>
      <c r="E335" s="9">
        <v>0</v>
      </c>
      <c r="F335" s="84">
        <v>0</v>
      </c>
      <c r="G335" s="84">
        <v>0</v>
      </c>
      <c r="H335" s="84">
        <f t="shared" si="6"/>
        <v>0</v>
      </c>
    </row>
    <row r="336" spans="1:8">
      <c r="A336" s="20" t="s">
        <v>559</v>
      </c>
      <c r="B336" s="5" t="s">
        <v>13</v>
      </c>
      <c r="C336" s="5">
        <v>82600</v>
      </c>
      <c r="D336" s="4" t="s">
        <v>560</v>
      </c>
      <c r="E336" s="9">
        <v>0</v>
      </c>
      <c r="F336" s="84">
        <v>4900</v>
      </c>
      <c r="G336" s="84">
        <v>0</v>
      </c>
      <c r="H336" s="84">
        <f t="shared" si="6"/>
        <v>4900</v>
      </c>
    </row>
    <row r="337" spans="1:8">
      <c r="A337" s="20" t="s">
        <v>561</v>
      </c>
      <c r="B337" s="5" t="s">
        <v>13</v>
      </c>
      <c r="C337" s="5">
        <v>82600</v>
      </c>
      <c r="D337" s="4" t="s">
        <v>562</v>
      </c>
      <c r="E337" s="9">
        <v>0</v>
      </c>
      <c r="F337" s="84">
        <v>0</v>
      </c>
      <c r="G337" s="84">
        <v>0</v>
      </c>
      <c r="H337" s="84">
        <f t="shared" si="6"/>
        <v>0</v>
      </c>
    </row>
    <row r="338" spans="1:8">
      <c r="A338" s="20" t="s">
        <v>563</v>
      </c>
      <c r="B338" s="5" t="s">
        <v>13</v>
      </c>
      <c r="C338" s="5">
        <v>82500</v>
      </c>
      <c r="D338" s="4" t="s">
        <v>564</v>
      </c>
      <c r="E338" s="9">
        <v>0</v>
      </c>
      <c r="F338" s="84">
        <v>0</v>
      </c>
      <c r="G338" s="84">
        <v>0</v>
      </c>
      <c r="H338" s="84">
        <f t="shared" si="6"/>
        <v>0</v>
      </c>
    </row>
    <row r="339" spans="1:8">
      <c r="A339" s="20" t="s">
        <v>565</v>
      </c>
      <c r="B339" s="5" t="s">
        <v>13</v>
      </c>
      <c r="C339" s="5">
        <v>82500</v>
      </c>
      <c r="D339" s="4" t="s">
        <v>566</v>
      </c>
      <c r="E339" s="9">
        <v>0</v>
      </c>
      <c r="F339" s="84">
        <v>0</v>
      </c>
      <c r="G339" s="84">
        <v>0</v>
      </c>
      <c r="H339" s="84">
        <f t="shared" si="6"/>
        <v>0</v>
      </c>
    </row>
    <row r="340" spans="1:8">
      <c r="A340" s="20" t="s">
        <v>567</v>
      </c>
      <c r="B340" s="5" t="s">
        <v>13</v>
      </c>
      <c r="C340" s="5">
        <v>82500</v>
      </c>
      <c r="D340" s="4" t="s">
        <v>568</v>
      </c>
      <c r="E340" s="9">
        <v>0</v>
      </c>
      <c r="F340" s="84">
        <v>0</v>
      </c>
      <c r="G340" s="84">
        <v>0</v>
      </c>
      <c r="H340" s="84">
        <f t="shared" si="6"/>
        <v>0</v>
      </c>
    </row>
    <row r="341" spans="1:8">
      <c r="A341" s="20" t="s">
        <v>569</v>
      </c>
      <c r="B341" s="5" t="s">
        <v>13</v>
      </c>
      <c r="C341" s="5">
        <v>82500</v>
      </c>
      <c r="D341" s="4" t="s">
        <v>570</v>
      </c>
      <c r="E341" s="9">
        <v>0</v>
      </c>
      <c r="F341" s="84">
        <v>0</v>
      </c>
      <c r="G341" s="84">
        <v>0</v>
      </c>
      <c r="H341" s="84">
        <f t="shared" si="6"/>
        <v>0</v>
      </c>
    </row>
    <row r="342" spans="1:8">
      <c r="A342" s="20" t="s">
        <v>571</v>
      </c>
      <c r="B342" s="5" t="s">
        <v>13</v>
      </c>
      <c r="C342" s="5">
        <v>82500</v>
      </c>
      <c r="D342" s="4" t="s">
        <v>572</v>
      </c>
      <c r="E342" s="9">
        <v>0</v>
      </c>
      <c r="F342" s="84">
        <v>0</v>
      </c>
      <c r="G342" s="84">
        <v>0</v>
      </c>
      <c r="H342" s="84">
        <f t="shared" si="6"/>
        <v>0</v>
      </c>
    </row>
    <row r="343" spans="1:8">
      <c r="A343" s="20" t="s">
        <v>573</v>
      </c>
      <c r="B343" s="5" t="s">
        <v>13</v>
      </c>
      <c r="C343" s="5">
        <v>82500</v>
      </c>
      <c r="D343" s="4" t="s">
        <v>574</v>
      </c>
      <c r="E343" s="9">
        <v>0</v>
      </c>
      <c r="F343" s="84">
        <v>600000</v>
      </c>
      <c r="G343" s="84">
        <v>0</v>
      </c>
      <c r="H343" s="84">
        <f t="shared" si="6"/>
        <v>600000</v>
      </c>
    </row>
    <row r="344" spans="1:8">
      <c r="A344" s="20" t="s">
        <v>575</v>
      </c>
      <c r="B344" s="5" t="s">
        <v>13</v>
      </c>
      <c r="C344" s="5"/>
      <c r="D344" s="4" t="s">
        <v>576</v>
      </c>
      <c r="E344" s="9">
        <v>0</v>
      </c>
      <c r="F344" s="84">
        <v>0</v>
      </c>
      <c r="G344" s="84">
        <v>0</v>
      </c>
      <c r="H344" s="84">
        <f t="shared" si="6"/>
        <v>0</v>
      </c>
    </row>
    <row r="345" spans="1:8">
      <c r="A345" s="20" t="s">
        <v>577</v>
      </c>
      <c r="B345" s="5" t="s">
        <v>13</v>
      </c>
      <c r="C345" s="5"/>
      <c r="D345" s="4" t="s">
        <v>578</v>
      </c>
      <c r="E345" s="9">
        <v>0</v>
      </c>
      <c r="F345" s="84">
        <v>0</v>
      </c>
      <c r="G345" s="84">
        <v>0</v>
      </c>
      <c r="H345" s="84">
        <f t="shared" si="6"/>
        <v>0</v>
      </c>
    </row>
    <row r="346" spans="1:8">
      <c r="A346" s="20" t="s">
        <v>579</v>
      </c>
      <c r="B346" s="5" t="s">
        <v>13</v>
      </c>
      <c r="C346" s="5"/>
      <c r="D346" s="4" t="s">
        <v>580</v>
      </c>
      <c r="E346" s="9">
        <v>0</v>
      </c>
      <c r="F346" s="84">
        <v>0</v>
      </c>
      <c r="G346" s="84">
        <v>0</v>
      </c>
      <c r="H346" s="84">
        <f t="shared" si="6"/>
        <v>0</v>
      </c>
    </row>
    <row r="347" spans="1:8">
      <c r="A347" s="20" t="s">
        <v>581</v>
      </c>
      <c r="B347" s="5" t="s">
        <v>13</v>
      </c>
      <c r="C347" s="5"/>
      <c r="D347" s="4" t="s">
        <v>582</v>
      </c>
      <c r="E347" s="9">
        <v>0</v>
      </c>
      <c r="F347" s="84">
        <v>0</v>
      </c>
      <c r="G347" s="84">
        <v>0</v>
      </c>
      <c r="H347" s="84">
        <f t="shared" si="6"/>
        <v>0</v>
      </c>
    </row>
    <row r="348" spans="1:8">
      <c r="A348" s="20" t="s">
        <v>583</v>
      </c>
      <c r="B348" s="5" t="s">
        <v>13</v>
      </c>
      <c r="C348" s="5"/>
      <c r="D348" s="4" t="s">
        <v>584</v>
      </c>
      <c r="E348" s="9">
        <v>0</v>
      </c>
      <c r="F348" s="84">
        <v>0</v>
      </c>
      <c r="G348" s="84">
        <v>0</v>
      </c>
      <c r="H348" s="84">
        <f t="shared" si="6"/>
        <v>0</v>
      </c>
    </row>
    <row r="349" spans="1:8">
      <c r="A349" s="20" t="s">
        <v>585</v>
      </c>
      <c r="B349" s="5" t="s">
        <v>13</v>
      </c>
      <c r="C349" s="5"/>
      <c r="D349" s="4" t="s">
        <v>586</v>
      </c>
      <c r="E349" s="9">
        <v>0</v>
      </c>
      <c r="F349" s="84">
        <v>0</v>
      </c>
      <c r="G349" s="84">
        <v>0</v>
      </c>
      <c r="H349" s="84">
        <f t="shared" si="6"/>
        <v>0</v>
      </c>
    </row>
    <row r="350" spans="1:8">
      <c r="A350" s="20" t="s">
        <v>587</v>
      </c>
      <c r="B350" s="5" t="s">
        <v>13</v>
      </c>
      <c r="C350" s="5"/>
      <c r="D350" s="4" t="s">
        <v>588</v>
      </c>
      <c r="E350" s="9">
        <v>0</v>
      </c>
      <c r="F350" s="84">
        <v>0</v>
      </c>
      <c r="G350" s="84">
        <v>0</v>
      </c>
      <c r="H350" s="84">
        <f t="shared" si="6"/>
        <v>0</v>
      </c>
    </row>
    <row r="351" spans="1:8">
      <c r="A351" s="20" t="s">
        <v>589</v>
      </c>
      <c r="B351" s="5" t="s">
        <v>13</v>
      </c>
      <c r="C351" s="5"/>
      <c r="D351" s="4" t="s">
        <v>590</v>
      </c>
      <c r="E351" s="9">
        <v>0</v>
      </c>
      <c r="F351" s="84">
        <v>0</v>
      </c>
      <c r="G351" s="84">
        <v>0</v>
      </c>
      <c r="H351" s="84">
        <f t="shared" si="6"/>
        <v>0</v>
      </c>
    </row>
    <row r="352" spans="1:8">
      <c r="A352" s="20" t="s">
        <v>591</v>
      </c>
      <c r="B352" s="5" t="s">
        <v>13</v>
      </c>
      <c r="C352" s="5">
        <v>81100</v>
      </c>
      <c r="D352" s="4" t="s">
        <v>592</v>
      </c>
      <c r="E352" s="9">
        <v>110000</v>
      </c>
      <c r="F352" s="84">
        <v>20900</v>
      </c>
      <c r="G352" s="84">
        <v>0</v>
      </c>
      <c r="H352" s="84">
        <f t="shared" si="6"/>
        <v>130900</v>
      </c>
    </row>
    <row r="353" spans="1:8">
      <c r="A353" s="20" t="s">
        <v>593</v>
      </c>
      <c r="B353" s="5" t="s">
        <v>13</v>
      </c>
      <c r="C353" s="5">
        <v>81100</v>
      </c>
      <c r="D353" s="4" t="s">
        <v>594</v>
      </c>
      <c r="E353" s="9">
        <v>0</v>
      </c>
      <c r="F353" s="84">
        <v>0</v>
      </c>
      <c r="G353" s="84">
        <v>0</v>
      </c>
      <c r="H353" s="84">
        <f t="shared" si="6"/>
        <v>0</v>
      </c>
    </row>
    <row r="354" spans="1:8">
      <c r="A354" s="20" t="s">
        <v>595</v>
      </c>
      <c r="B354" s="5" t="s">
        <v>13</v>
      </c>
      <c r="C354" s="5">
        <v>81100</v>
      </c>
      <c r="D354" s="4" t="s">
        <v>596</v>
      </c>
      <c r="E354" s="9">
        <v>0</v>
      </c>
      <c r="F354" s="84">
        <v>0</v>
      </c>
      <c r="G354" s="84">
        <v>0</v>
      </c>
      <c r="H354" s="84">
        <f t="shared" si="6"/>
        <v>0</v>
      </c>
    </row>
    <row r="355" spans="1:8">
      <c r="A355" s="20" t="s">
        <v>597</v>
      </c>
      <c r="B355" s="5" t="s">
        <v>13</v>
      </c>
      <c r="C355" s="5">
        <v>81100</v>
      </c>
      <c r="D355" s="4" t="s">
        <v>598</v>
      </c>
      <c r="E355" s="9">
        <v>77700</v>
      </c>
      <c r="F355" s="84">
        <v>119100</v>
      </c>
      <c r="G355" s="84">
        <v>0</v>
      </c>
      <c r="H355" s="84">
        <f t="shared" si="6"/>
        <v>196800</v>
      </c>
    </row>
    <row r="356" spans="1:8">
      <c r="A356" s="20" t="s">
        <v>599</v>
      </c>
      <c r="B356" s="5" t="s">
        <v>13</v>
      </c>
      <c r="C356" s="5">
        <v>81100</v>
      </c>
      <c r="D356" s="4" t="s">
        <v>600</v>
      </c>
      <c r="E356" s="9">
        <v>48980</v>
      </c>
      <c r="F356" s="84">
        <v>0</v>
      </c>
      <c r="G356" s="84">
        <v>0</v>
      </c>
      <c r="H356" s="84">
        <f t="shared" si="6"/>
        <v>48980</v>
      </c>
    </row>
    <row r="357" spans="1:8">
      <c r="A357" s="20" t="s">
        <v>601</v>
      </c>
      <c r="B357" s="5" t="s">
        <v>13</v>
      </c>
      <c r="C357" s="5">
        <v>81100</v>
      </c>
      <c r="D357" s="4" t="s">
        <v>602</v>
      </c>
      <c r="E357" s="9">
        <v>794800</v>
      </c>
      <c r="F357" s="84">
        <v>405000</v>
      </c>
      <c r="G357" s="84">
        <v>0</v>
      </c>
      <c r="H357" s="84">
        <f t="shared" si="6"/>
        <v>1199800</v>
      </c>
    </row>
    <row r="358" spans="1:8">
      <c r="A358" s="20" t="s">
        <v>603</v>
      </c>
      <c r="B358" s="5" t="s">
        <v>13</v>
      </c>
      <c r="C358" s="5">
        <v>81100</v>
      </c>
      <c r="D358" s="4" t="s">
        <v>604</v>
      </c>
      <c r="E358" s="9">
        <v>0</v>
      </c>
      <c r="F358" s="84">
        <v>0</v>
      </c>
      <c r="G358" s="84">
        <v>0</v>
      </c>
      <c r="H358" s="84">
        <f t="shared" si="6"/>
        <v>0</v>
      </c>
    </row>
    <row r="359" spans="1:8">
      <c r="A359" s="20" t="s">
        <v>605</v>
      </c>
      <c r="B359" s="5" t="s">
        <v>13</v>
      </c>
      <c r="C359" s="5">
        <v>81100</v>
      </c>
      <c r="D359" s="4" t="s">
        <v>606</v>
      </c>
      <c r="E359" s="9">
        <v>45000</v>
      </c>
      <c r="F359" s="84">
        <v>0</v>
      </c>
      <c r="G359" s="84">
        <v>0</v>
      </c>
      <c r="H359" s="84">
        <f t="shared" si="6"/>
        <v>45000</v>
      </c>
    </row>
    <row r="360" spans="1:8">
      <c r="A360" s="20">
        <v>786360</v>
      </c>
      <c r="B360" s="5" t="s">
        <v>13</v>
      </c>
      <c r="C360" s="5"/>
      <c r="D360" s="4" t="s">
        <v>607</v>
      </c>
      <c r="E360" s="9">
        <v>0</v>
      </c>
      <c r="F360" s="84">
        <v>0</v>
      </c>
      <c r="G360" s="84">
        <v>0</v>
      </c>
      <c r="H360" s="84">
        <f t="shared" si="6"/>
        <v>0</v>
      </c>
    </row>
    <row r="361" spans="1:8">
      <c r="A361" s="20" t="s">
        <v>608</v>
      </c>
      <c r="B361" s="5" t="s">
        <v>13</v>
      </c>
      <c r="C361" s="5"/>
      <c r="D361" s="4" t="s">
        <v>609</v>
      </c>
      <c r="E361" s="9">
        <v>0</v>
      </c>
      <c r="F361" s="84">
        <v>0</v>
      </c>
      <c r="G361" s="84">
        <v>0</v>
      </c>
      <c r="H361" s="84">
        <f t="shared" si="6"/>
        <v>0</v>
      </c>
    </row>
    <row r="362" spans="1:8">
      <c r="A362" s="20" t="s">
        <v>610</v>
      </c>
      <c r="B362" s="5" t="s">
        <v>13</v>
      </c>
      <c r="C362" s="5">
        <v>84800</v>
      </c>
      <c r="D362" s="4" t="s">
        <v>611</v>
      </c>
      <c r="E362" s="9">
        <v>0</v>
      </c>
      <c r="F362" s="84">
        <v>0</v>
      </c>
      <c r="G362" s="84">
        <v>0</v>
      </c>
      <c r="H362" s="84">
        <f t="shared" si="6"/>
        <v>0</v>
      </c>
    </row>
    <row r="363" spans="1:8">
      <c r="A363" s="20" t="s">
        <v>612</v>
      </c>
      <c r="B363" s="5" t="s">
        <v>13</v>
      </c>
      <c r="C363" s="5">
        <v>84800</v>
      </c>
      <c r="D363" s="4" t="s">
        <v>613</v>
      </c>
      <c r="E363" s="9">
        <v>0</v>
      </c>
      <c r="F363" s="84">
        <v>0</v>
      </c>
      <c r="G363" s="84">
        <v>0</v>
      </c>
      <c r="H363" s="84">
        <f t="shared" si="6"/>
        <v>0</v>
      </c>
    </row>
    <row r="364" spans="1:8">
      <c r="A364" s="20" t="s">
        <v>614</v>
      </c>
      <c r="B364" s="5" t="s">
        <v>13</v>
      </c>
      <c r="C364" s="5">
        <v>84800</v>
      </c>
      <c r="D364" s="4" t="s">
        <v>615</v>
      </c>
      <c r="E364" s="9">
        <v>0</v>
      </c>
      <c r="F364" s="84">
        <v>0</v>
      </c>
      <c r="G364" s="84">
        <v>0</v>
      </c>
      <c r="H364" s="84">
        <f t="shared" si="6"/>
        <v>0</v>
      </c>
    </row>
    <row r="365" spans="1:8">
      <c r="A365" s="20" t="s">
        <v>616</v>
      </c>
      <c r="B365" s="5" t="s">
        <v>13</v>
      </c>
      <c r="C365" s="5">
        <v>84800</v>
      </c>
      <c r="D365" s="4" t="s">
        <v>617</v>
      </c>
      <c r="E365" s="9">
        <v>1177676</v>
      </c>
      <c r="F365" s="84">
        <v>0</v>
      </c>
      <c r="G365" s="84">
        <v>200</v>
      </c>
      <c r="H365" s="84">
        <f t="shared" si="6"/>
        <v>1177476</v>
      </c>
    </row>
    <row r="366" spans="1:8">
      <c r="A366" s="20" t="s">
        <v>618</v>
      </c>
      <c r="B366" s="5" t="s">
        <v>13</v>
      </c>
      <c r="C366" s="5">
        <v>84800</v>
      </c>
      <c r="D366" s="4" t="s">
        <v>619</v>
      </c>
      <c r="E366" s="9">
        <v>0</v>
      </c>
      <c r="F366" s="84">
        <v>0</v>
      </c>
      <c r="G366" s="84">
        <v>0</v>
      </c>
      <c r="H366" s="84">
        <f t="shared" si="6"/>
        <v>0</v>
      </c>
    </row>
    <row r="367" spans="1:8">
      <c r="A367" s="20" t="s">
        <v>620</v>
      </c>
      <c r="B367" s="5" t="s">
        <v>13</v>
      </c>
      <c r="C367" s="5">
        <v>82400</v>
      </c>
      <c r="D367" s="4" t="s">
        <v>621</v>
      </c>
      <c r="E367" s="9">
        <v>0</v>
      </c>
      <c r="F367" s="84">
        <v>0</v>
      </c>
      <c r="G367" s="84">
        <v>0</v>
      </c>
      <c r="H367" s="84">
        <f t="shared" si="6"/>
        <v>0</v>
      </c>
    </row>
    <row r="368" spans="1:8">
      <c r="A368" s="20" t="s">
        <v>622</v>
      </c>
      <c r="B368" s="5" t="s">
        <v>13</v>
      </c>
      <c r="C368" s="5">
        <v>82400</v>
      </c>
      <c r="D368" s="4" t="s">
        <v>623</v>
      </c>
      <c r="E368" s="9">
        <v>0</v>
      </c>
      <c r="F368" s="84">
        <v>0</v>
      </c>
      <c r="G368" s="84">
        <v>0</v>
      </c>
      <c r="H368" s="84">
        <f t="shared" si="6"/>
        <v>0</v>
      </c>
    </row>
    <row r="369" spans="1:8">
      <c r="A369" s="20" t="s">
        <v>624</v>
      </c>
      <c r="B369" s="5" t="s">
        <v>13</v>
      </c>
      <c r="C369" s="5">
        <v>82400</v>
      </c>
      <c r="D369" s="4" t="s">
        <v>625</v>
      </c>
      <c r="E369" s="9">
        <v>0</v>
      </c>
      <c r="F369" s="84">
        <v>0</v>
      </c>
      <c r="G369" s="84">
        <v>0</v>
      </c>
      <c r="H369" s="84">
        <f t="shared" si="6"/>
        <v>0</v>
      </c>
    </row>
    <row r="370" spans="1:8">
      <c r="A370" s="20" t="s">
        <v>626</v>
      </c>
      <c r="B370" s="5" t="s">
        <v>13</v>
      </c>
      <c r="C370" s="5">
        <v>82400</v>
      </c>
      <c r="D370" s="4" t="s">
        <v>627</v>
      </c>
      <c r="E370" s="9">
        <v>0</v>
      </c>
      <c r="F370" s="84">
        <v>0</v>
      </c>
      <c r="G370" s="84">
        <v>0</v>
      </c>
      <c r="H370" s="84">
        <f t="shared" si="6"/>
        <v>0</v>
      </c>
    </row>
    <row r="371" spans="1:8">
      <c r="A371" s="20" t="s">
        <v>628</v>
      </c>
      <c r="B371" s="5" t="s">
        <v>13</v>
      </c>
      <c r="C371" s="5">
        <v>82400</v>
      </c>
      <c r="D371" s="4" t="s">
        <v>629</v>
      </c>
      <c r="E371" s="9">
        <v>0</v>
      </c>
      <c r="F371" s="84">
        <v>0</v>
      </c>
      <c r="G371" s="84">
        <v>0</v>
      </c>
      <c r="H371" s="84">
        <f t="shared" si="6"/>
        <v>0</v>
      </c>
    </row>
    <row r="372" spans="1:8">
      <c r="A372" s="20" t="s">
        <v>630</v>
      </c>
      <c r="B372" s="5" t="s">
        <v>13</v>
      </c>
      <c r="C372" s="5">
        <v>82400</v>
      </c>
      <c r="D372" s="4" t="s">
        <v>631</v>
      </c>
      <c r="E372" s="9">
        <v>288560</v>
      </c>
      <c r="F372" s="84">
        <v>0</v>
      </c>
      <c r="G372" s="84">
        <v>0</v>
      </c>
      <c r="H372" s="84">
        <f t="shared" si="6"/>
        <v>288560</v>
      </c>
    </row>
    <row r="373" spans="1:8">
      <c r="A373" s="20" t="s">
        <v>632</v>
      </c>
      <c r="B373" s="5" t="s">
        <v>13</v>
      </c>
      <c r="C373" s="5">
        <v>82400</v>
      </c>
      <c r="D373" s="4" t="s">
        <v>633</v>
      </c>
      <c r="E373" s="9">
        <v>0</v>
      </c>
      <c r="F373" s="84">
        <v>0</v>
      </c>
      <c r="G373" s="84">
        <v>0</v>
      </c>
      <c r="H373" s="84">
        <f t="shared" si="6"/>
        <v>0</v>
      </c>
    </row>
    <row r="374" spans="1:8">
      <c r="A374" s="20">
        <v>786930</v>
      </c>
      <c r="B374" s="5" t="s">
        <v>13</v>
      </c>
      <c r="C374" s="5"/>
      <c r="D374" s="4" t="s">
        <v>634</v>
      </c>
      <c r="E374" s="9">
        <v>0</v>
      </c>
      <c r="F374" s="84">
        <v>0</v>
      </c>
      <c r="G374" s="84">
        <v>0</v>
      </c>
      <c r="H374" s="84">
        <f t="shared" si="6"/>
        <v>0</v>
      </c>
    </row>
    <row r="375" spans="1:8">
      <c r="A375" s="20" t="s">
        <v>635</v>
      </c>
      <c r="B375" s="5" t="s">
        <v>13</v>
      </c>
      <c r="C375" s="5">
        <v>83100</v>
      </c>
      <c r="D375" s="4" t="s">
        <v>636</v>
      </c>
      <c r="E375" s="9">
        <v>0</v>
      </c>
      <c r="F375" s="84">
        <v>0</v>
      </c>
      <c r="G375" s="84">
        <v>0</v>
      </c>
      <c r="H375" s="84">
        <f t="shared" si="6"/>
        <v>0</v>
      </c>
    </row>
    <row r="376" spans="1:8">
      <c r="A376" s="20" t="s">
        <v>637</v>
      </c>
      <c r="B376" s="5" t="s">
        <v>13</v>
      </c>
      <c r="C376" s="5">
        <v>83100</v>
      </c>
      <c r="D376" s="4" t="s">
        <v>638</v>
      </c>
      <c r="E376" s="9">
        <v>0</v>
      </c>
      <c r="F376" s="84">
        <v>0</v>
      </c>
      <c r="G376" s="84">
        <v>0</v>
      </c>
      <c r="H376" s="84">
        <f t="shared" si="6"/>
        <v>0</v>
      </c>
    </row>
    <row r="377" spans="1:8">
      <c r="A377" s="20" t="s">
        <v>639</v>
      </c>
      <c r="B377" s="5" t="s">
        <v>13</v>
      </c>
      <c r="C377" s="5">
        <v>83100</v>
      </c>
      <c r="D377" s="4" t="s">
        <v>640</v>
      </c>
      <c r="E377" s="9">
        <v>0</v>
      </c>
      <c r="F377" s="84">
        <v>0</v>
      </c>
      <c r="G377" s="84">
        <v>0</v>
      </c>
      <c r="H377" s="84">
        <f t="shared" si="6"/>
        <v>0</v>
      </c>
    </row>
    <row r="378" spans="1:8">
      <c r="A378" s="20" t="s">
        <v>641</v>
      </c>
      <c r="B378" s="5" t="s">
        <v>13</v>
      </c>
      <c r="C378" s="5">
        <v>83100</v>
      </c>
      <c r="D378" s="4" t="s">
        <v>642</v>
      </c>
      <c r="E378" s="9">
        <v>0</v>
      </c>
      <c r="F378" s="84">
        <v>0</v>
      </c>
      <c r="G378" s="84">
        <v>0</v>
      </c>
      <c r="H378" s="84">
        <f t="shared" si="6"/>
        <v>0</v>
      </c>
    </row>
    <row r="379" spans="1:8">
      <c r="A379" s="20" t="s">
        <v>643</v>
      </c>
      <c r="B379" s="5" t="s">
        <v>13</v>
      </c>
      <c r="C379" s="5">
        <v>83100</v>
      </c>
      <c r="D379" s="4" t="s">
        <v>644</v>
      </c>
      <c r="E379" s="9">
        <v>1174087</v>
      </c>
      <c r="F379" s="84">
        <v>190500</v>
      </c>
      <c r="G379" s="84">
        <v>0</v>
      </c>
      <c r="H379" s="84">
        <f t="shared" si="6"/>
        <v>1364587</v>
      </c>
    </row>
    <row r="380" spans="1:8">
      <c r="A380" s="20" t="s">
        <v>645</v>
      </c>
      <c r="B380" s="5" t="s">
        <v>13</v>
      </c>
      <c r="C380" s="5">
        <v>83100</v>
      </c>
      <c r="D380" s="4" t="s">
        <v>646</v>
      </c>
      <c r="E380" s="9">
        <v>0</v>
      </c>
      <c r="F380" s="84">
        <v>0</v>
      </c>
      <c r="G380" s="84">
        <v>0</v>
      </c>
      <c r="H380" s="84">
        <f t="shared" si="6"/>
        <v>0</v>
      </c>
    </row>
    <row r="381" spans="1:8">
      <c r="A381" s="20" t="s">
        <v>647</v>
      </c>
      <c r="B381" s="5" t="s">
        <v>13</v>
      </c>
      <c r="C381" s="5">
        <v>81800</v>
      </c>
      <c r="D381" s="4" t="s">
        <v>648</v>
      </c>
      <c r="E381" s="9">
        <v>22060622</v>
      </c>
      <c r="F381" s="84">
        <v>3510407</v>
      </c>
      <c r="G381" s="84">
        <v>0</v>
      </c>
      <c r="H381" s="84">
        <f t="shared" si="6"/>
        <v>25571029</v>
      </c>
    </row>
    <row r="382" spans="1:8">
      <c r="A382" s="20" t="s">
        <v>649</v>
      </c>
      <c r="B382" s="5" t="s">
        <v>13</v>
      </c>
      <c r="C382" s="5">
        <v>81900</v>
      </c>
      <c r="D382" s="4" t="s">
        <v>650</v>
      </c>
      <c r="E382" s="9">
        <v>0</v>
      </c>
      <c r="F382" s="84">
        <v>0</v>
      </c>
      <c r="G382" s="84">
        <v>0</v>
      </c>
      <c r="H382" s="84">
        <f t="shared" si="6"/>
        <v>0</v>
      </c>
    </row>
    <row r="383" spans="1:8">
      <c r="A383" s="20" t="s">
        <v>651</v>
      </c>
      <c r="B383" s="5" t="s">
        <v>13</v>
      </c>
      <c r="C383" s="5">
        <v>81900</v>
      </c>
      <c r="D383" s="4" t="s">
        <v>652</v>
      </c>
      <c r="E383" s="9">
        <v>2605770</v>
      </c>
      <c r="F383" s="84">
        <v>405770</v>
      </c>
      <c r="G383" s="84">
        <v>0</v>
      </c>
      <c r="H383" s="84">
        <f t="shared" si="6"/>
        <v>3011540</v>
      </c>
    </row>
    <row r="384" spans="1:8">
      <c r="A384" s="20" t="s">
        <v>653</v>
      </c>
      <c r="B384" s="5" t="s">
        <v>13</v>
      </c>
      <c r="C384" s="5">
        <v>81900</v>
      </c>
      <c r="D384" s="4" t="s">
        <v>654</v>
      </c>
      <c r="E384" s="9">
        <v>0</v>
      </c>
      <c r="F384" s="84">
        <v>0</v>
      </c>
      <c r="G384" s="84">
        <v>0</v>
      </c>
      <c r="H384" s="84">
        <f t="shared" si="6"/>
        <v>0</v>
      </c>
    </row>
    <row r="385" spans="1:8">
      <c r="A385" s="20" t="s">
        <v>655</v>
      </c>
      <c r="B385" s="5" t="s">
        <v>13</v>
      </c>
      <c r="C385" s="5">
        <v>81900</v>
      </c>
      <c r="D385" s="4" t="s">
        <v>656</v>
      </c>
      <c r="E385" s="9">
        <v>7080000</v>
      </c>
      <c r="F385" s="84">
        <v>1180000</v>
      </c>
      <c r="G385" s="84">
        <v>0</v>
      </c>
      <c r="H385" s="84">
        <f t="shared" si="6"/>
        <v>8260000</v>
      </c>
    </row>
    <row r="386" spans="1:8">
      <c r="A386" s="20" t="s">
        <v>657</v>
      </c>
      <c r="B386" s="5" t="s">
        <v>13</v>
      </c>
      <c r="C386" s="5">
        <v>81900</v>
      </c>
      <c r="D386" s="4" t="s">
        <v>658</v>
      </c>
      <c r="E386" s="9">
        <v>0</v>
      </c>
      <c r="F386" s="84">
        <v>0</v>
      </c>
      <c r="G386" s="84">
        <v>0</v>
      </c>
      <c r="H386" s="84">
        <f t="shared" si="6"/>
        <v>0</v>
      </c>
    </row>
    <row r="387" spans="1:8">
      <c r="A387" s="20" t="s">
        <v>659</v>
      </c>
      <c r="B387" s="5" t="s">
        <v>13</v>
      </c>
      <c r="C387" s="5"/>
      <c r="D387" s="4" t="s">
        <v>660</v>
      </c>
      <c r="E387" s="9">
        <v>0</v>
      </c>
      <c r="F387" s="84">
        <v>0</v>
      </c>
      <c r="G387" s="84">
        <v>0</v>
      </c>
      <c r="H387" s="84">
        <f t="shared" si="6"/>
        <v>0</v>
      </c>
    </row>
    <row r="388" spans="1:8">
      <c r="A388" s="20" t="s">
        <v>661</v>
      </c>
      <c r="B388" s="5" t="s">
        <v>13</v>
      </c>
      <c r="C388" s="5"/>
      <c r="D388" s="4" t="s">
        <v>662</v>
      </c>
      <c r="E388" s="9">
        <v>0</v>
      </c>
      <c r="F388" s="84">
        <v>0</v>
      </c>
      <c r="G388" s="84">
        <v>0</v>
      </c>
      <c r="H388" s="84">
        <f t="shared" si="6"/>
        <v>0</v>
      </c>
    </row>
    <row r="389" spans="1:8">
      <c r="A389" s="20" t="s">
        <v>663</v>
      </c>
      <c r="B389" s="5" t="s">
        <v>13</v>
      </c>
      <c r="C389" s="5"/>
      <c r="D389" s="4" t="s">
        <v>664</v>
      </c>
      <c r="E389" s="9">
        <v>0</v>
      </c>
      <c r="F389" s="84">
        <v>0</v>
      </c>
      <c r="G389" s="84">
        <v>0</v>
      </c>
      <c r="H389" s="84">
        <f t="shared" si="6"/>
        <v>0</v>
      </c>
    </row>
    <row r="390" spans="1:8">
      <c r="A390" s="20" t="s">
        <v>665</v>
      </c>
      <c r="B390" s="5" t="s">
        <v>13</v>
      </c>
      <c r="C390" s="5"/>
      <c r="D390" s="4" t="s">
        <v>666</v>
      </c>
      <c r="E390" s="9">
        <v>0</v>
      </c>
      <c r="F390" s="84">
        <v>0</v>
      </c>
      <c r="G390" s="84">
        <v>0</v>
      </c>
      <c r="H390" s="84">
        <f t="shared" si="6"/>
        <v>0</v>
      </c>
    </row>
    <row r="391" spans="1:8">
      <c r="A391" s="20" t="s">
        <v>667</v>
      </c>
      <c r="B391" s="5" t="s">
        <v>13</v>
      </c>
      <c r="C391" s="5"/>
      <c r="D391" s="4" t="s">
        <v>668</v>
      </c>
      <c r="E391" s="9">
        <v>0</v>
      </c>
      <c r="F391" s="84">
        <v>0</v>
      </c>
      <c r="G391" s="84">
        <v>0</v>
      </c>
      <c r="H391" s="84">
        <f t="shared" si="6"/>
        <v>0</v>
      </c>
    </row>
    <row r="392" spans="1:8">
      <c r="A392" s="20" t="s">
        <v>669</v>
      </c>
      <c r="B392" s="5" t="s">
        <v>13</v>
      </c>
      <c r="C392" s="5"/>
      <c r="D392" s="4" t="s">
        <v>670</v>
      </c>
      <c r="E392" s="9">
        <v>0</v>
      </c>
      <c r="F392" s="84">
        <v>0</v>
      </c>
      <c r="G392" s="84">
        <v>0</v>
      </c>
      <c r="H392" s="84">
        <f t="shared" si="6"/>
        <v>0</v>
      </c>
    </row>
    <row r="393" spans="1:8">
      <c r="A393" s="20" t="s">
        <v>671</v>
      </c>
      <c r="B393" s="5" t="s">
        <v>13</v>
      </c>
      <c r="C393" s="5"/>
      <c r="D393" s="4" t="s">
        <v>672</v>
      </c>
      <c r="E393" s="9">
        <v>0</v>
      </c>
      <c r="F393" s="84">
        <v>0</v>
      </c>
      <c r="G393" s="84">
        <v>0</v>
      </c>
      <c r="H393" s="84">
        <f t="shared" si="6"/>
        <v>0</v>
      </c>
    </row>
    <row r="394" spans="1:8">
      <c r="A394" s="20" t="s">
        <v>673</v>
      </c>
      <c r="B394" s="5" t="s">
        <v>13</v>
      </c>
      <c r="C394" s="5"/>
      <c r="D394" s="4" t="s">
        <v>674</v>
      </c>
      <c r="E394" s="9">
        <v>0</v>
      </c>
      <c r="F394" s="84">
        <v>0</v>
      </c>
      <c r="G394" s="84">
        <v>0</v>
      </c>
      <c r="H394" s="84">
        <f t="shared" si="6"/>
        <v>0</v>
      </c>
    </row>
    <row r="395" spans="1:8">
      <c r="A395" s="20">
        <v>788197</v>
      </c>
      <c r="B395" s="5" t="s">
        <v>13</v>
      </c>
      <c r="C395" s="5">
        <v>85400</v>
      </c>
      <c r="D395" s="4" t="s">
        <v>675</v>
      </c>
      <c r="E395" s="9">
        <v>0</v>
      </c>
      <c r="F395" s="84">
        <v>0</v>
      </c>
      <c r="G395" s="84">
        <v>0</v>
      </c>
      <c r="H395" s="84">
        <f t="shared" si="6"/>
        <v>0</v>
      </c>
    </row>
    <row r="396" spans="1:8">
      <c r="A396" s="20" t="s">
        <v>676</v>
      </c>
      <c r="B396" s="5" t="s">
        <v>13</v>
      </c>
      <c r="C396" s="5">
        <v>85400</v>
      </c>
      <c r="D396" s="4" t="s">
        <v>677</v>
      </c>
      <c r="E396" s="9">
        <v>0</v>
      </c>
      <c r="F396" s="84">
        <v>0</v>
      </c>
      <c r="G396" s="84">
        <v>0</v>
      </c>
      <c r="H396" s="84">
        <f t="shared" si="6"/>
        <v>0</v>
      </c>
    </row>
    <row r="397" spans="1:8">
      <c r="A397" s="20" t="s">
        <v>678</v>
      </c>
      <c r="B397" s="5" t="s">
        <v>13</v>
      </c>
      <c r="C397" s="5">
        <v>85400</v>
      </c>
      <c r="D397" s="4" t="s">
        <v>679</v>
      </c>
      <c r="E397" s="9">
        <v>599767068</v>
      </c>
      <c r="F397" s="84">
        <v>92860711</v>
      </c>
      <c r="G397" s="84">
        <v>0</v>
      </c>
      <c r="H397" s="84">
        <f t="shared" si="6"/>
        <v>692627779</v>
      </c>
    </row>
    <row r="398" spans="1:8">
      <c r="A398" s="20" t="s">
        <v>680</v>
      </c>
      <c r="B398" s="5" t="s">
        <v>13</v>
      </c>
      <c r="C398" s="5">
        <v>85400</v>
      </c>
      <c r="D398" s="4" t="s">
        <v>681</v>
      </c>
      <c r="E398" s="9">
        <v>0</v>
      </c>
      <c r="F398" s="84">
        <v>0</v>
      </c>
      <c r="G398" s="84">
        <v>0</v>
      </c>
      <c r="H398" s="84">
        <f t="shared" ref="H398:H415" si="7">E398+F398-G398</f>
        <v>0</v>
      </c>
    </row>
    <row r="399" spans="1:8">
      <c r="A399" s="20">
        <v>789610</v>
      </c>
      <c r="B399" s="5" t="s">
        <v>13</v>
      </c>
      <c r="C399" s="5"/>
      <c r="D399" s="4" t="s">
        <v>683</v>
      </c>
      <c r="E399" s="9">
        <v>0</v>
      </c>
      <c r="F399" s="84">
        <v>0</v>
      </c>
      <c r="G399" s="84">
        <v>0</v>
      </c>
      <c r="H399" s="84">
        <f t="shared" si="7"/>
        <v>0</v>
      </c>
    </row>
    <row r="400" spans="1:8">
      <c r="A400" s="20">
        <v>789620</v>
      </c>
      <c r="B400" s="5" t="s">
        <v>13</v>
      </c>
      <c r="C400" s="5"/>
      <c r="D400" s="4" t="s">
        <v>684</v>
      </c>
      <c r="E400" s="9">
        <v>0</v>
      </c>
      <c r="F400" s="84">
        <v>0</v>
      </c>
      <c r="G400" s="84">
        <v>0</v>
      </c>
      <c r="H400" s="84">
        <f t="shared" si="7"/>
        <v>0</v>
      </c>
    </row>
    <row r="401" spans="1:8">
      <c r="A401" s="20">
        <v>789700</v>
      </c>
      <c r="B401" s="5" t="s">
        <v>13</v>
      </c>
      <c r="C401" s="5"/>
      <c r="D401" s="4" t="s">
        <v>685</v>
      </c>
      <c r="E401" s="9">
        <v>0</v>
      </c>
      <c r="F401" s="84">
        <v>0</v>
      </c>
      <c r="G401" s="84">
        <v>0</v>
      </c>
      <c r="H401" s="84">
        <f t="shared" si="7"/>
        <v>0</v>
      </c>
    </row>
    <row r="402" spans="1:8">
      <c r="A402" s="20" t="s">
        <v>686</v>
      </c>
      <c r="B402" s="5" t="s">
        <v>13</v>
      </c>
      <c r="C402" s="5">
        <v>90100</v>
      </c>
      <c r="D402" s="4" t="s">
        <v>687</v>
      </c>
      <c r="E402" s="9">
        <v>-465690</v>
      </c>
      <c r="F402" s="84">
        <v>0</v>
      </c>
      <c r="G402" s="84">
        <v>0</v>
      </c>
      <c r="H402" s="84">
        <f t="shared" si="7"/>
        <v>-465690</v>
      </c>
    </row>
    <row r="403" spans="1:8">
      <c r="A403" s="20" t="s">
        <v>690</v>
      </c>
      <c r="B403" s="5" t="s">
        <v>13</v>
      </c>
      <c r="C403" s="5"/>
      <c r="D403" s="4" t="s">
        <v>691</v>
      </c>
      <c r="E403" s="9">
        <v>0</v>
      </c>
      <c r="F403" s="84">
        <v>0</v>
      </c>
      <c r="G403" s="84">
        <v>0</v>
      </c>
      <c r="H403" s="84">
        <f t="shared" si="7"/>
        <v>0</v>
      </c>
    </row>
    <row r="404" spans="1:8">
      <c r="A404" s="20" t="s">
        <v>692</v>
      </c>
      <c r="B404" s="5" t="s">
        <v>13</v>
      </c>
      <c r="C404" s="5"/>
      <c r="D404" s="4" t="s">
        <v>693</v>
      </c>
      <c r="E404" s="9">
        <v>0</v>
      </c>
      <c r="F404" s="84">
        <v>0</v>
      </c>
      <c r="G404" s="84">
        <v>0</v>
      </c>
      <c r="H404" s="84">
        <f t="shared" si="7"/>
        <v>0</v>
      </c>
    </row>
    <row r="405" spans="1:8">
      <c r="A405" s="20" t="s">
        <v>694</v>
      </c>
      <c r="B405" s="5" t="s">
        <v>13</v>
      </c>
      <c r="C405" s="5">
        <v>92200</v>
      </c>
      <c r="D405" s="4" t="s">
        <v>695</v>
      </c>
      <c r="E405" s="9">
        <v>0</v>
      </c>
      <c r="F405" s="84">
        <v>0</v>
      </c>
      <c r="G405" s="84">
        <v>0</v>
      </c>
      <c r="H405" s="84">
        <f t="shared" si="7"/>
        <v>0</v>
      </c>
    </row>
    <row r="406" spans="1:8">
      <c r="A406" s="20" t="s">
        <v>696</v>
      </c>
      <c r="B406" s="5" t="s">
        <v>13</v>
      </c>
      <c r="C406" s="5">
        <v>92200</v>
      </c>
      <c r="D406" s="4" t="s">
        <v>697</v>
      </c>
      <c r="E406" s="9">
        <v>0</v>
      </c>
      <c r="F406" s="84">
        <v>0</v>
      </c>
      <c r="G406" s="84">
        <v>0</v>
      </c>
      <c r="H406" s="84">
        <f t="shared" si="7"/>
        <v>0</v>
      </c>
    </row>
    <row r="407" spans="1:8">
      <c r="A407" s="20" t="s">
        <v>698</v>
      </c>
      <c r="B407" s="5" t="s">
        <v>13</v>
      </c>
      <c r="C407" s="5">
        <v>92200</v>
      </c>
      <c r="D407" s="4" t="s">
        <v>699</v>
      </c>
      <c r="E407" s="9">
        <v>0</v>
      </c>
      <c r="F407" s="84">
        <v>0</v>
      </c>
      <c r="G407" s="84">
        <v>0</v>
      </c>
      <c r="H407" s="84">
        <f t="shared" si="7"/>
        <v>0</v>
      </c>
    </row>
    <row r="408" spans="1:8">
      <c r="A408" s="20" t="s">
        <v>700</v>
      </c>
      <c r="B408" s="5" t="s">
        <v>13</v>
      </c>
      <c r="C408" s="5">
        <v>92200</v>
      </c>
      <c r="D408" s="4" t="s">
        <v>701</v>
      </c>
      <c r="E408" s="9">
        <v>71067874</v>
      </c>
      <c r="F408" s="84">
        <v>0</v>
      </c>
      <c r="G408" s="84">
        <v>0</v>
      </c>
      <c r="H408" s="84">
        <f t="shared" si="7"/>
        <v>71067874</v>
      </c>
    </row>
    <row r="409" spans="1:8">
      <c r="A409" s="20" t="s">
        <v>702</v>
      </c>
      <c r="B409" s="5" t="s">
        <v>13</v>
      </c>
      <c r="C409" s="5">
        <v>92200</v>
      </c>
      <c r="D409" s="4" t="s">
        <v>703</v>
      </c>
      <c r="E409" s="9">
        <v>0</v>
      </c>
      <c r="F409" s="84">
        <v>0</v>
      </c>
      <c r="G409" s="84">
        <v>0</v>
      </c>
      <c r="H409" s="84">
        <f t="shared" si="7"/>
        <v>0</v>
      </c>
    </row>
    <row r="410" spans="1:8">
      <c r="A410" s="20">
        <v>835802</v>
      </c>
      <c r="B410" s="5" t="s">
        <v>13</v>
      </c>
      <c r="C410" s="5">
        <v>95200</v>
      </c>
      <c r="D410" s="4" t="s">
        <v>704</v>
      </c>
      <c r="E410" s="9">
        <v>-223979620</v>
      </c>
      <c r="F410" s="84">
        <v>223979620</v>
      </c>
      <c r="G410" s="84">
        <v>0</v>
      </c>
      <c r="H410" s="84">
        <f t="shared" si="7"/>
        <v>0</v>
      </c>
    </row>
    <row r="411" spans="1:8">
      <c r="A411" s="20" t="s">
        <v>705</v>
      </c>
      <c r="B411" s="5" t="s">
        <v>13</v>
      </c>
      <c r="C411" s="5">
        <v>93500</v>
      </c>
      <c r="D411" s="4" t="s">
        <v>706</v>
      </c>
      <c r="E411" s="9">
        <v>0</v>
      </c>
      <c r="F411" s="84">
        <v>0</v>
      </c>
      <c r="G411" s="84">
        <v>0</v>
      </c>
      <c r="H411" s="84">
        <f t="shared" si="7"/>
        <v>0</v>
      </c>
    </row>
    <row r="412" spans="1:8">
      <c r="A412" s="20" t="s">
        <v>707</v>
      </c>
      <c r="B412" s="5" t="s">
        <v>13</v>
      </c>
      <c r="C412" s="5">
        <v>93500</v>
      </c>
      <c r="D412" s="4" t="s">
        <v>708</v>
      </c>
      <c r="E412" s="9">
        <v>-49615947</v>
      </c>
      <c r="F412" s="84">
        <v>27612270</v>
      </c>
      <c r="G412" s="84">
        <v>61487134</v>
      </c>
      <c r="H412" s="84">
        <f t="shared" si="7"/>
        <v>-83490811</v>
      </c>
    </row>
    <row r="413" spans="1:8">
      <c r="A413" s="20">
        <v>849710</v>
      </c>
      <c r="B413" s="5" t="s">
        <v>13</v>
      </c>
      <c r="C413" s="5"/>
      <c r="D413" s="4" t="s">
        <v>709</v>
      </c>
      <c r="E413" s="9">
        <v>0</v>
      </c>
      <c r="F413" s="84">
        <v>0</v>
      </c>
      <c r="G413" s="84">
        <v>0</v>
      </c>
      <c r="H413" s="22">
        <f t="shared" si="7"/>
        <v>0</v>
      </c>
    </row>
    <row r="414" spans="1:8">
      <c r="A414" s="20" t="s">
        <v>710</v>
      </c>
      <c r="B414" s="5" t="s">
        <v>13</v>
      </c>
      <c r="C414" s="5"/>
      <c r="D414" s="4" t="s">
        <v>711</v>
      </c>
      <c r="E414" s="9">
        <v>0</v>
      </c>
      <c r="F414" s="84">
        <v>0</v>
      </c>
      <c r="G414" s="84">
        <v>0</v>
      </c>
      <c r="H414" s="22">
        <f t="shared" si="7"/>
        <v>0</v>
      </c>
    </row>
    <row r="415" spans="1:8">
      <c r="A415" s="20">
        <v>99800</v>
      </c>
      <c r="B415" s="5" t="s">
        <v>13</v>
      </c>
      <c r="C415" s="5"/>
      <c r="D415" s="4" t="s">
        <v>714</v>
      </c>
      <c r="E415" s="56">
        <v>0</v>
      </c>
      <c r="F415" s="83">
        <v>0</v>
      </c>
      <c r="G415" s="83">
        <v>0</v>
      </c>
      <c r="H415" s="57">
        <f t="shared" si="7"/>
        <v>0</v>
      </c>
    </row>
    <row r="416" spans="1:8" ht="13.8" thickBot="1">
      <c r="A416" s="24"/>
      <c r="B416" s="24"/>
      <c r="C416" s="24"/>
      <c r="D416" s="24" t="s">
        <v>715</v>
      </c>
      <c r="E416" s="25">
        <f>SUM(E8:E415)</f>
        <v>0</v>
      </c>
      <c r="F416" s="87">
        <f>SUBTOTAL(9,F8:F415)</f>
        <v>12036956307</v>
      </c>
      <c r="G416" s="87">
        <f>SUBTOTAL(9,G8:G415)</f>
        <v>12036956307</v>
      </c>
      <c r="H416" s="25">
        <f>SUM(H8:H415)</f>
        <v>0</v>
      </c>
    </row>
    <row r="417" spans="7:7" ht="13.8" thickTop="1">
      <c r="G417" s="29">
        <f>F416-G416</f>
        <v>0</v>
      </c>
    </row>
  </sheetData>
  <autoFilter ref="A5:H417" xr:uid="{EEE98D1D-D7FD-4975-A06F-1684E306B9D8}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6C8C5-03F2-4C61-A074-1B92A2B1D79F}">
  <dimension ref="A1:H416"/>
  <sheetViews>
    <sheetView view="pageBreakPreview" zoomScale="85" zoomScaleNormal="85" zoomScaleSheetLayoutView="85" workbookViewId="0">
      <pane ySplit="7" topLeftCell="A394" activePane="bottomLeft" state="frozen"/>
      <selection activeCell="D74" sqref="D74"/>
      <selection pane="bottomLeft" activeCell="D74" sqref="D74"/>
    </sheetView>
  </sheetViews>
  <sheetFormatPr defaultColWidth="8.69921875" defaultRowHeight="13.2"/>
  <cols>
    <col min="1" max="1" width="13.5" style="8" bestFit="1" customWidth="1"/>
    <col min="2" max="2" width="7.296875" style="8" customWidth="1"/>
    <col min="3" max="3" width="35.09765625" style="8" bestFit="1" customWidth="1"/>
    <col min="4" max="4" width="19.3984375" style="8" customWidth="1"/>
    <col min="5" max="5" width="21" style="29" bestFit="1" customWidth="1"/>
    <col min="6" max="6" width="21.3984375" style="29" bestFit="1" customWidth="1"/>
    <col min="7" max="7" width="18.3984375" style="8" customWidth="1"/>
    <col min="8" max="8" width="2.69921875" style="8" customWidth="1"/>
    <col min="9" max="16384" width="8.69921875" style="8"/>
  </cols>
  <sheetData>
    <row r="1" spans="1:7">
      <c r="A1" s="1" t="s">
        <v>0</v>
      </c>
      <c r="B1" s="1"/>
      <c r="C1" s="5"/>
      <c r="D1" s="6"/>
      <c r="E1" s="78"/>
      <c r="F1" s="78"/>
      <c r="G1" s="7"/>
    </row>
    <row r="2" spans="1:7">
      <c r="A2" s="1" t="s">
        <v>1</v>
      </c>
      <c r="B2" s="1"/>
      <c r="C2" s="5"/>
      <c r="D2" s="9"/>
      <c r="E2" s="79"/>
      <c r="F2" s="79"/>
      <c r="G2" s="7"/>
    </row>
    <row r="3" spans="1:7">
      <c r="A3" s="1" t="s">
        <v>732</v>
      </c>
      <c r="B3" s="2"/>
      <c r="C3" s="5"/>
      <c r="D3" s="7"/>
      <c r="E3" s="79"/>
      <c r="F3" s="79"/>
      <c r="G3" s="7"/>
    </row>
    <row r="4" spans="1:7">
      <c r="A4" s="1"/>
      <c r="B4" s="1"/>
      <c r="C4" s="5"/>
      <c r="D4" s="7"/>
      <c r="E4" s="79"/>
      <c r="F4" s="79"/>
      <c r="G4" s="7"/>
    </row>
    <row r="5" spans="1:7" s="10" customFormat="1" ht="39.6">
      <c r="A5" s="26" t="s">
        <v>2</v>
      </c>
      <c r="B5" s="26" t="s">
        <v>3</v>
      </c>
      <c r="C5" s="26" t="s">
        <v>5</v>
      </c>
      <c r="D5" s="27" t="s">
        <v>733</v>
      </c>
      <c r="E5" s="80" t="s">
        <v>7</v>
      </c>
      <c r="F5" s="80" t="s">
        <v>8</v>
      </c>
      <c r="G5" s="28" t="s">
        <v>9</v>
      </c>
    </row>
    <row r="6" spans="1:7" ht="13.8" thickBot="1">
      <c r="A6" s="11" t="s">
        <v>10</v>
      </c>
      <c r="B6" s="11" t="s">
        <v>11</v>
      </c>
      <c r="C6" s="11"/>
      <c r="D6" s="12"/>
      <c r="E6" s="81"/>
      <c r="F6" s="81"/>
      <c r="G6" s="13" t="s">
        <v>12</v>
      </c>
    </row>
    <row r="7" spans="1:7" ht="13.8" thickBot="1">
      <c r="A7" s="14"/>
      <c r="B7" s="14">
        <v>183100</v>
      </c>
      <c r="C7" s="14"/>
      <c r="D7" s="14"/>
      <c r="E7" s="82"/>
      <c r="F7" s="82"/>
      <c r="G7" s="15"/>
    </row>
    <row r="8" spans="1:7">
      <c r="A8" s="20">
        <v>103110</v>
      </c>
      <c r="B8" s="5" t="s">
        <v>13</v>
      </c>
      <c r="C8" s="4" t="s">
        <v>14</v>
      </c>
      <c r="D8" s="9">
        <v>1956690365</v>
      </c>
      <c r="E8" s="83">
        <v>1958873149</v>
      </c>
      <c r="F8" s="83">
        <v>2421935827</v>
      </c>
      <c r="G8" s="22">
        <f t="shared" ref="G8:G73" si="0">D8+E8-F8</f>
        <v>1493627687</v>
      </c>
    </row>
    <row r="9" spans="1:7">
      <c r="A9" s="20">
        <v>103120</v>
      </c>
      <c r="B9" s="5" t="s">
        <v>13</v>
      </c>
      <c r="C9" s="4" t="s">
        <v>15</v>
      </c>
      <c r="D9" s="9">
        <v>5661</v>
      </c>
      <c r="E9" s="83">
        <v>0</v>
      </c>
      <c r="F9" s="83">
        <v>0</v>
      </c>
      <c r="G9" s="22">
        <f t="shared" si="0"/>
        <v>5661</v>
      </c>
    </row>
    <row r="10" spans="1:7">
      <c r="A10" s="20">
        <v>10400</v>
      </c>
      <c r="B10" s="5" t="s">
        <v>13</v>
      </c>
      <c r="C10" s="4" t="s">
        <v>16</v>
      </c>
      <c r="D10" s="9">
        <v>171757</v>
      </c>
      <c r="E10" s="83">
        <v>4069</v>
      </c>
      <c r="F10" s="83">
        <v>0</v>
      </c>
      <c r="G10" s="22">
        <f t="shared" si="0"/>
        <v>175826</v>
      </c>
    </row>
    <row r="11" spans="1:7">
      <c r="A11" s="20">
        <v>106210</v>
      </c>
      <c r="B11" s="5" t="s">
        <v>13</v>
      </c>
      <c r="C11" s="4" t="s">
        <v>17</v>
      </c>
      <c r="D11" s="9">
        <v>808581</v>
      </c>
      <c r="E11" s="84">
        <v>900000</v>
      </c>
      <c r="F11" s="84">
        <v>763650</v>
      </c>
      <c r="G11" s="22">
        <f t="shared" si="0"/>
        <v>944931</v>
      </c>
    </row>
    <row r="12" spans="1:7">
      <c r="A12" s="20">
        <v>109200</v>
      </c>
      <c r="B12" s="5" t="s">
        <v>13</v>
      </c>
      <c r="C12" s="4" t="s">
        <v>18</v>
      </c>
      <c r="D12" s="9">
        <v>0</v>
      </c>
      <c r="E12" s="84">
        <v>0</v>
      </c>
      <c r="F12" s="84">
        <v>0</v>
      </c>
      <c r="G12" s="22">
        <f t="shared" si="0"/>
        <v>0</v>
      </c>
    </row>
    <row r="13" spans="1:7">
      <c r="A13" s="20">
        <v>122800</v>
      </c>
      <c r="B13" s="5" t="s">
        <v>13</v>
      </c>
      <c r="C13" s="4" t="s">
        <v>19</v>
      </c>
      <c r="D13" s="9">
        <v>-15290774</v>
      </c>
      <c r="E13" s="83">
        <v>186396645</v>
      </c>
      <c r="F13" s="83">
        <v>189197831</v>
      </c>
      <c r="G13" s="22">
        <f t="shared" si="0"/>
        <v>-18091960</v>
      </c>
    </row>
    <row r="14" spans="1:7">
      <c r="A14" s="20">
        <v>1231001</v>
      </c>
      <c r="B14" s="5" t="s">
        <v>13</v>
      </c>
      <c r="C14" s="4" t="s">
        <v>20</v>
      </c>
      <c r="D14" s="9">
        <v>0</v>
      </c>
      <c r="E14" s="84">
        <v>0</v>
      </c>
      <c r="F14" s="84">
        <v>0</v>
      </c>
      <c r="G14" s="22">
        <f t="shared" si="0"/>
        <v>0</v>
      </c>
    </row>
    <row r="15" spans="1:7">
      <c r="A15" s="20">
        <v>123004</v>
      </c>
      <c r="B15" s="5" t="s">
        <v>13</v>
      </c>
      <c r="C15" s="4" t="s">
        <v>21</v>
      </c>
      <c r="D15" s="9">
        <v>0</v>
      </c>
      <c r="E15" s="84">
        <v>0</v>
      </c>
      <c r="F15" s="84">
        <v>0</v>
      </c>
      <c r="G15" s="22">
        <f t="shared" si="0"/>
        <v>0</v>
      </c>
    </row>
    <row r="16" spans="1:7">
      <c r="A16" s="20">
        <v>123106</v>
      </c>
      <c r="B16" s="5" t="s">
        <v>13</v>
      </c>
      <c r="C16" s="4" t="s">
        <v>22</v>
      </c>
      <c r="D16" s="9">
        <v>0</v>
      </c>
      <c r="E16" s="84">
        <v>0</v>
      </c>
      <c r="F16" s="84">
        <v>0</v>
      </c>
      <c r="G16" s="22">
        <f t="shared" si="0"/>
        <v>0</v>
      </c>
    </row>
    <row r="17" spans="1:7">
      <c r="A17" s="20">
        <v>1231103</v>
      </c>
      <c r="B17" s="5" t="s">
        <v>13</v>
      </c>
      <c r="C17" s="4" t="s">
        <v>23</v>
      </c>
      <c r="D17" s="9">
        <v>2027946</v>
      </c>
      <c r="E17" s="84">
        <v>33428</v>
      </c>
      <c r="F17" s="84">
        <v>0</v>
      </c>
      <c r="G17" s="22">
        <f t="shared" si="0"/>
        <v>2061374</v>
      </c>
    </row>
    <row r="18" spans="1:7">
      <c r="A18" s="20">
        <v>123133</v>
      </c>
      <c r="B18" s="5" t="s">
        <v>13</v>
      </c>
      <c r="C18" s="4" t="s">
        <v>24</v>
      </c>
      <c r="D18" s="9">
        <v>0</v>
      </c>
      <c r="E18" s="84">
        <v>0</v>
      </c>
      <c r="F18" s="84">
        <v>0</v>
      </c>
      <c r="G18" s="22">
        <f t="shared" si="0"/>
        <v>0</v>
      </c>
    </row>
    <row r="19" spans="1:7">
      <c r="A19" s="20">
        <v>123183</v>
      </c>
      <c r="B19" s="5" t="s">
        <v>13</v>
      </c>
      <c r="C19" s="4" t="s">
        <v>25</v>
      </c>
      <c r="D19" s="9">
        <v>76852372</v>
      </c>
      <c r="E19" s="84">
        <v>931168</v>
      </c>
      <c r="F19" s="84">
        <v>0</v>
      </c>
      <c r="G19" s="22">
        <f t="shared" si="0"/>
        <v>77783540</v>
      </c>
    </row>
    <row r="20" spans="1:7">
      <c r="A20" s="20">
        <v>123191</v>
      </c>
      <c r="B20" s="5" t="s">
        <v>13</v>
      </c>
      <c r="C20" s="4" t="s">
        <v>26</v>
      </c>
      <c r="D20" s="9">
        <v>0</v>
      </c>
      <c r="E20" s="84">
        <v>0</v>
      </c>
      <c r="F20" s="84">
        <v>0</v>
      </c>
      <c r="G20" s="22">
        <f t="shared" si="0"/>
        <v>0</v>
      </c>
    </row>
    <row r="21" spans="1:7">
      <c r="A21" s="20">
        <v>123195</v>
      </c>
      <c r="B21" s="5" t="s">
        <v>13</v>
      </c>
      <c r="C21" s="4" t="s">
        <v>27</v>
      </c>
      <c r="D21" s="9">
        <v>0</v>
      </c>
      <c r="E21" s="84">
        <v>0</v>
      </c>
      <c r="F21" s="84">
        <v>0</v>
      </c>
      <c r="G21" s="22">
        <f t="shared" si="0"/>
        <v>0</v>
      </c>
    </row>
    <row r="22" spans="1:7">
      <c r="A22" s="97">
        <v>123196</v>
      </c>
      <c r="B22" s="98" t="s">
        <v>13</v>
      </c>
      <c r="C22" s="99" t="s">
        <v>28</v>
      </c>
      <c r="D22" s="100">
        <v>5775793</v>
      </c>
      <c r="E22" s="101">
        <v>175429</v>
      </c>
      <c r="F22" s="101">
        <v>0</v>
      </c>
      <c r="G22" s="102">
        <f t="shared" si="0"/>
        <v>5951222</v>
      </c>
    </row>
    <row r="23" spans="1:7">
      <c r="A23" s="20">
        <v>123307</v>
      </c>
      <c r="B23" s="5" t="s">
        <v>13</v>
      </c>
      <c r="C23" s="4" t="s">
        <v>29</v>
      </c>
      <c r="D23" s="9">
        <v>0</v>
      </c>
      <c r="E23" s="84">
        <v>0</v>
      </c>
      <c r="F23" s="84">
        <v>0</v>
      </c>
      <c r="G23" s="22">
        <f t="shared" si="0"/>
        <v>0</v>
      </c>
    </row>
    <row r="24" spans="1:7">
      <c r="A24" s="20">
        <v>123900</v>
      </c>
      <c r="B24" s="5" t="s">
        <v>13</v>
      </c>
      <c r="C24" s="4" t="s">
        <v>30</v>
      </c>
      <c r="D24" s="9">
        <v>13317300</v>
      </c>
      <c r="E24" s="84">
        <v>0</v>
      </c>
      <c r="F24" s="84">
        <v>17385500</v>
      </c>
      <c r="G24" s="22">
        <f t="shared" si="0"/>
        <v>-4068200</v>
      </c>
    </row>
    <row r="25" spans="1:7">
      <c r="A25" s="20">
        <v>123901</v>
      </c>
      <c r="B25" s="5" t="s">
        <v>13</v>
      </c>
      <c r="C25" s="4" t="s">
        <v>31</v>
      </c>
      <c r="D25" s="9">
        <v>0</v>
      </c>
      <c r="E25" s="84">
        <v>0</v>
      </c>
      <c r="F25" s="84">
        <v>0</v>
      </c>
      <c r="G25" s="22">
        <f t="shared" si="0"/>
        <v>0</v>
      </c>
    </row>
    <row r="26" spans="1:7">
      <c r="A26" s="20">
        <v>123910</v>
      </c>
      <c r="B26" s="5" t="s">
        <v>13</v>
      </c>
      <c r="C26" s="4" t="s">
        <v>32</v>
      </c>
      <c r="D26" s="9">
        <v>4398847597</v>
      </c>
      <c r="E26" s="83">
        <v>2971469172</v>
      </c>
      <c r="F26" s="83">
        <v>3541058542</v>
      </c>
      <c r="G26" s="22">
        <f t="shared" si="0"/>
        <v>3829258227</v>
      </c>
    </row>
    <row r="27" spans="1:7">
      <c r="A27" s="20">
        <v>123920</v>
      </c>
      <c r="B27" s="5" t="s">
        <v>13</v>
      </c>
      <c r="C27" s="4" t="s">
        <v>33</v>
      </c>
      <c r="D27" s="9">
        <v>0</v>
      </c>
      <c r="E27" s="84">
        <v>0</v>
      </c>
      <c r="F27" s="84">
        <v>0</v>
      </c>
      <c r="G27" s="22">
        <f t="shared" si="0"/>
        <v>0</v>
      </c>
    </row>
    <row r="28" spans="1:7">
      <c r="A28" s="20">
        <v>123937</v>
      </c>
      <c r="B28" s="5" t="s">
        <v>13</v>
      </c>
      <c r="C28" s="4" t="s">
        <v>34</v>
      </c>
      <c r="D28" s="9">
        <v>0</v>
      </c>
      <c r="E28" s="84">
        <v>0</v>
      </c>
      <c r="F28" s="84">
        <v>0</v>
      </c>
      <c r="G28" s="22">
        <f t="shared" si="0"/>
        <v>0</v>
      </c>
    </row>
    <row r="29" spans="1:7">
      <c r="A29" s="20">
        <v>123940</v>
      </c>
      <c r="B29" s="5" t="s">
        <v>13</v>
      </c>
      <c r="C29" s="4" t="s">
        <v>35</v>
      </c>
      <c r="D29" s="9">
        <v>-937026458</v>
      </c>
      <c r="E29" s="84">
        <v>1742449701</v>
      </c>
      <c r="F29" s="84">
        <v>155668292</v>
      </c>
      <c r="G29" s="22">
        <f t="shared" si="0"/>
        <v>649754951</v>
      </c>
    </row>
    <row r="30" spans="1:7">
      <c r="A30" s="20">
        <v>150110</v>
      </c>
      <c r="B30" s="5" t="s">
        <v>13</v>
      </c>
      <c r="C30" s="4" t="s">
        <v>36</v>
      </c>
      <c r="D30" s="9">
        <v>16951667</v>
      </c>
      <c r="E30" s="84">
        <v>2702261</v>
      </c>
      <c r="F30" s="84">
        <v>2421616</v>
      </c>
      <c r="G30" s="22">
        <f t="shared" si="0"/>
        <v>17232312</v>
      </c>
    </row>
    <row r="31" spans="1:7">
      <c r="A31" s="20">
        <v>150210</v>
      </c>
      <c r="B31" s="5" t="s">
        <v>13</v>
      </c>
      <c r="C31" s="4" t="s">
        <v>37</v>
      </c>
      <c r="D31" s="9">
        <v>0</v>
      </c>
      <c r="E31" s="84">
        <v>0</v>
      </c>
      <c r="F31" s="84">
        <v>0</v>
      </c>
      <c r="G31" s="22">
        <f t="shared" si="0"/>
        <v>0</v>
      </c>
    </row>
    <row r="32" spans="1:7">
      <c r="A32" s="20">
        <v>150270</v>
      </c>
      <c r="B32" s="5" t="s">
        <v>13</v>
      </c>
      <c r="C32" s="4" t="s">
        <v>38</v>
      </c>
      <c r="D32" s="9">
        <v>0</v>
      </c>
      <c r="E32" s="84">
        <v>0</v>
      </c>
      <c r="F32" s="84">
        <v>0</v>
      </c>
      <c r="G32" s="22">
        <f t="shared" si="0"/>
        <v>0</v>
      </c>
    </row>
    <row r="33" spans="1:8">
      <c r="A33" s="20">
        <v>150990</v>
      </c>
      <c r="B33" s="5" t="s">
        <v>13</v>
      </c>
      <c r="C33" s="4" t="s">
        <v>39</v>
      </c>
      <c r="D33" s="9">
        <v>48526688</v>
      </c>
      <c r="E33" s="83">
        <v>0</v>
      </c>
      <c r="F33" s="83">
        <v>2000000</v>
      </c>
      <c r="G33" s="22">
        <f t="shared" si="0"/>
        <v>46526688</v>
      </c>
    </row>
    <row r="34" spans="1:8">
      <c r="A34" s="20"/>
      <c r="B34" s="5" t="s">
        <v>13</v>
      </c>
      <c r="C34" s="4" t="s">
        <v>40</v>
      </c>
      <c r="D34" s="9">
        <v>0</v>
      </c>
      <c r="E34" s="84">
        <v>0</v>
      </c>
      <c r="F34" s="84">
        <v>0</v>
      </c>
      <c r="G34" s="22">
        <f t="shared" si="0"/>
        <v>0</v>
      </c>
    </row>
    <row r="35" spans="1:8">
      <c r="A35" s="20">
        <v>152610</v>
      </c>
      <c r="B35" s="5" t="s">
        <v>13</v>
      </c>
      <c r="C35" s="4" t="s">
        <v>41</v>
      </c>
      <c r="D35" s="9">
        <v>224023200</v>
      </c>
      <c r="E35" s="83">
        <v>0</v>
      </c>
      <c r="F35" s="83">
        <v>0</v>
      </c>
      <c r="G35" s="22">
        <f t="shared" si="0"/>
        <v>224023200</v>
      </c>
    </row>
    <row r="36" spans="1:8">
      <c r="A36" s="73"/>
      <c r="B36" s="74" t="s">
        <v>13</v>
      </c>
      <c r="C36" s="75" t="s">
        <v>42</v>
      </c>
      <c r="D36" s="76">
        <v>250000000</v>
      </c>
      <c r="E36" s="86">
        <v>0</v>
      </c>
      <c r="F36" s="86">
        <v>0</v>
      </c>
      <c r="G36" s="77">
        <f t="shared" si="0"/>
        <v>250000000</v>
      </c>
      <c r="H36" s="88" t="s">
        <v>43</v>
      </c>
    </row>
    <row r="37" spans="1:8">
      <c r="A37" s="20">
        <v>157110</v>
      </c>
      <c r="B37" s="5" t="s">
        <v>13</v>
      </c>
      <c r="C37" s="4" t="s">
        <v>44</v>
      </c>
      <c r="D37" s="9">
        <v>0</v>
      </c>
      <c r="E37" s="84">
        <v>0</v>
      </c>
      <c r="F37" s="84">
        <v>0</v>
      </c>
      <c r="G37" s="22">
        <f t="shared" si="0"/>
        <v>0</v>
      </c>
    </row>
    <row r="38" spans="1:8">
      <c r="A38" s="20">
        <v>157810</v>
      </c>
      <c r="B38" s="5" t="s">
        <v>13</v>
      </c>
      <c r="C38" s="4" t="s">
        <v>45</v>
      </c>
      <c r="D38" s="9">
        <v>0</v>
      </c>
      <c r="E38" s="84">
        <v>0</v>
      </c>
      <c r="F38" s="84">
        <v>0</v>
      </c>
      <c r="G38" s="22">
        <f t="shared" si="0"/>
        <v>0</v>
      </c>
    </row>
    <row r="39" spans="1:8">
      <c r="A39" s="20">
        <v>157910</v>
      </c>
      <c r="B39" s="5" t="s">
        <v>13</v>
      </c>
      <c r="C39" s="4" t="s">
        <v>46</v>
      </c>
      <c r="D39" s="9">
        <v>0</v>
      </c>
      <c r="E39" s="84">
        <v>99590</v>
      </c>
      <c r="F39" s="84">
        <v>0</v>
      </c>
      <c r="G39" s="22">
        <f t="shared" si="0"/>
        <v>99590</v>
      </c>
    </row>
    <row r="40" spans="1:8">
      <c r="A40" s="20">
        <v>173100</v>
      </c>
      <c r="B40" s="5" t="s">
        <v>13</v>
      </c>
      <c r="C40" s="4" t="s">
        <v>47</v>
      </c>
      <c r="D40" s="9">
        <v>0</v>
      </c>
      <c r="E40" s="84">
        <v>0</v>
      </c>
      <c r="F40" s="84">
        <v>0</v>
      </c>
      <c r="G40" s="22">
        <f t="shared" si="0"/>
        <v>0</v>
      </c>
    </row>
    <row r="41" spans="1:8">
      <c r="A41" s="20">
        <v>174100</v>
      </c>
      <c r="B41" s="5" t="s">
        <v>13</v>
      </c>
      <c r="C41" s="4" t="s">
        <v>48</v>
      </c>
      <c r="D41" s="9">
        <v>272817297</v>
      </c>
      <c r="E41" s="84">
        <v>0</v>
      </c>
      <c r="F41" s="84">
        <v>0</v>
      </c>
      <c r="G41" s="22">
        <f t="shared" si="0"/>
        <v>272817297</v>
      </c>
    </row>
    <row r="42" spans="1:8">
      <c r="A42" s="20">
        <v>177110</v>
      </c>
      <c r="B42" s="5" t="s">
        <v>13</v>
      </c>
      <c r="C42" s="4" t="s">
        <v>49</v>
      </c>
      <c r="D42" s="9">
        <v>0</v>
      </c>
      <c r="E42" s="84">
        <v>0</v>
      </c>
      <c r="F42" s="84">
        <v>0</v>
      </c>
      <c r="G42" s="22">
        <f t="shared" si="0"/>
        <v>0</v>
      </c>
    </row>
    <row r="43" spans="1:8">
      <c r="A43" s="20">
        <v>177120</v>
      </c>
      <c r="B43" s="5" t="s">
        <v>13</v>
      </c>
      <c r="C43" s="4" t="s">
        <v>50</v>
      </c>
      <c r="D43" s="9">
        <v>245934526</v>
      </c>
      <c r="E43" s="84">
        <v>0</v>
      </c>
      <c r="F43" s="84">
        <v>0</v>
      </c>
      <c r="G43" s="22">
        <f t="shared" si="0"/>
        <v>245934526</v>
      </c>
    </row>
    <row r="44" spans="1:8">
      <c r="A44" s="20">
        <v>177130</v>
      </c>
      <c r="B44" s="5" t="s">
        <v>13</v>
      </c>
      <c r="C44" s="4" t="s">
        <v>51</v>
      </c>
      <c r="D44" s="9">
        <v>50429170</v>
      </c>
      <c r="E44" s="84">
        <v>0</v>
      </c>
      <c r="F44" s="84">
        <v>0</v>
      </c>
      <c r="G44" s="22">
        <f t="shared" si="0"/>
        <v>50429170</v>
      </c>
    </row>
    <row r="45" spans="1:8">
      <c r="A45" s="20">
        <v>184110</v>
      </c>
      <c r="B45" s="5" t="s">
        <v>13</v>
      </c>
      <c r="C45" s="4" t="s">
        <v>52</v>
      </c>
      <c r="D45" s="9">
        <v>-268680197</v>
      </c>
      <c r="E45" s="84">
        <v>0</v>
      </c>
      <c r="F45" s="84">
        <v>74700</v>
      </c>
      <c r="G45" s="22">
        <f t="shared" si="0"/>
        <v>-268754897</v>
      </c>
    </row>
    <row r="46" spans="1:8">
      <c r="A46" s="20">
        <v>187110</v>
      </c>
      <c r="B46" s="5" t="s">
        <v>13</v>
      </c>
      <c r="C46" s="4" t="s">
        <v>53</v>
      </c>
      <c r="D46" s="9">
        <v>0</v>
      </c>
      <c r="E46" s="84">
        <v>0</v>
      </c>
      <c r="F46" s="84">
        <v>0</v>
      </c>
      <c r="G46" s="22">
        <f t="shared" si="0"/>
        <v>0</v>
      </c>
    </row>
    <row r="47" spans="1:8">
      <c r="A47" s="20">
        <v>187120</v>
      </c>
      <c r="B47" s="5" t="s">
        <v>13</v>
      </c>
      <c r="C47" s="4" t="s">
        <v>54</v>
      </c>
      <c r="D47" s="9">
        <v>-138976649</v>
      </c>
      <c r="E47" s="84">
        <v>0</v>
      </c>
      <c r="F47" s="84">
        <v>3186707</v>
      </c>
      <c r="G47" s="22">
        <f t="shared" si="0"/>
        <v>-142163356</v>
      </c>
    </row>
    <row r="48" spans="1:8">
      <c r="A48" s="20">
        <v>187130</v>
      </c>
      <c r="B48" s="5" t="s">
        <v>13</v>
      </c>
      <c r="C48" s="4" t="s">
        <v>55</v>
      </c>
      <c r="D48" s="9">
        <v>-47865170</v>
      </c>
      <c r="E48" s="84">
        <v>0</v>
      </c>
      <c r="F48" s="84">
        <v>249000</v>
      </c>
      <c r="G48" s="22">
        <f t="shared" si="0"/>
        <v>-48114170</v>
      </c>
    </row>
    <row r="49" spans="1:7" s="96" customFormat="1" ht="13.8" thickBot="1">
      <c r="A49" s="90">
        <v>187200</v>
      </c>
      <c r="B49" s="5" t="s">
        <v>13</v>
      </c>
      <c r="C49" s="92" t="s">
        <v>56</v>
      </c>
      <c r="D49" s="93">
        <v>-6544253</v>
      </c>
      <c r="E49" s="94">
        <v>0</v>
      </c>
      <c r="F49" s="94">
        <v>0</v>
      </c>
      <c r="G49" s="95">
        <f t="shared" si="0"/>
        <v>-6544253</v>
      </c>
    </row>
    <row r="50" spans="1:7">
      <c r="A50" s="20">
        <v>410110</v>
      </c>
      <c r="B50" s="5" t="s">
        <v>13</v>
      </c>
      <c r="C50" s="4"/>
      <c r="D50" s="9">
        <v>0</v>
      </c>
      <c r="E50" s="84">
        <v>0</v>
      </c>
      <c r="F50" s="84">
        <v>0</v>
      </c>
      <c r="G50" s="22">
        <f t="shared" si="0"/>
        <v>0</v>
      </c>
    </row>
    <row r="51" spans="1:7">
      <c r="A51" s="20">
        <v>410520</v>
      </c>
      <c r="B51" s="5" t="s">
        <v>13</v>
      </c>
      <c r="C51" s="4" t="s">
        <v>57</v>
      </c>
      <c r="D51" s="9">
        <v>0</v>
      </c>
      <c r="E51" s="84">
        <v>0</v>
      </c>
      <c r="F51" s="84">
        <v>0</v>
      </c>
      <c r="G51" s="22">
        <f t="shared" si="0"/>
        <v>0</v>
      </c>
    </row>
    <row r="52" spans="1:7">
      <c r="A52" s="20">
        <v>418000</v>
      </c>
      <c r="B52" s="5" t="s">
        <v>13</v>
      </c>
      <c r="C52" s="4" t="s">
        <v>58</v>
      </c>
      <c r="D52" s="56">
        <v>-1631202674</v>
      </c>
      <c r="E52" s="83">
        <v>0</v>
      </c>
      <c r="F52" s="83">
        <v>0</v>
      </c>
      <c r="G52" s="22">
        <f t="shared" si="0"/>
        <v>-1631202674</v>
      </c>
    </row>
    <row r="53" spans="1:7">
      <c r="A53" s="20">
        <v>418100</v>
      </c>
      <c r="B53" s="5" t="s">
        <v>13</v>
      </c>
      <c r="C53" s="4" t="s">
        <v>59</v>
      </c>
      <c r="D53" s="56">
        <v>-3744428705</v>
      </c>
      <c r="E53" s="83">
        <v>2270985983</v>
      </c>
      <c r="F53" s="83">
        <v>2678838503</v>
      </c>
      <c r="G53" s="22">
        <f t="shared" si="0"/>
        <v>-4152281225</v>
      </c>
    </row>
    <row r="54" spans="1:7">
      <c r="A54" s="20">
        <v>418160</v>
      </c>
      <c r="B54" s="5" t="s">
        <v>13</v>
      </c>
      <c r="C54" s="4" t="s">
        <v>60</v>
      </c>
      <c r="D54" s="9">
        <v>0</v>
      </c>
      <c r="E54" s="84">
        <v>0</v>
      </c>
      <c r="F54" s="84">
        <v>0</v>
      </c>
      <c r="G54" s="22">
        <f t="shared" si="0"/>
        <v>0</v>
      </c>
    </row>
    <row r="55" spans="1:7">
      <c r="A55" s="20">
        <v>418260</v>
      </c>
      <c r="B55" s="5" t="s">
        <v>13</v>
      </c>
      <c r="C55" s="4" t="s">
        <v>61</v>
      </c>
      <c r="D55" s="9">
        <v>0</v>
      </c>
      <c r="E55" s="84">
        <v>0</v>
      </c>
      <c r="F55" s="84">
        <v>0</v>
      </c>
      <c r="G55" s="22">
        <f t="shared" si="0"/>
        <v>0</v>
      </c>
    </row>
    <row r="56" spans="1:7">
      <c r="A56" s="20">
        <v>418310</v>
      </c>
      <c r="B56" s="5" t="s">
        <v>13</v>
      </c>
      <c r="C56" s="4" t="s">
        <v>62</v>
      </c>
      <c r="D56" s="9">
        <v>-2300270</v>
      </c>
      <c r="E56" s="84">
        <v>0</v>
      </c>
      <c r="F56" s="84">
        <v>0</v>
      </c>
      <c r="G56" s="22">
        <f t="shared" si="0"/>
        <v>-2300270</v>
      </c>
    </row>
    <row r="57" spans="1:7">
      <c r="A57" s="20">
        <v>418910</v>
      </c>
      <c r="B57" s="5" t="s">
        <v>13</v>
      </c>
      <c r="C57" s="4" t="s">
        <v>63</v>
      </c>
      <c r="D57" s="9">
        <v>0</v>
      </c>
      <c r="E57" s="84">
        <v>0</v>
      </c>
      <c r="F57" s="84">
        <v>0</v>
      </c>
      <c r="G57" s="22">
        <f t="shared" si="0"/>
        <v>0</v>
      </c>
    </row>
    <row r="58" spans="1:7">
      <c r="A58" s="20">
        <v>422120</v>
      </c>
      <c r="B58" s="5" t="s">
        <v>13</v>
      </c>
      <c r="C58" s="4" t="s">
        <v>64</v>
      </c>
      <c r="D58" s="9">
        <v>0</v>
      </c>
      <c r="E58" s="84">
        <v>0</v>
      </c>
      <c r="F58" s="84">
        <v>0</v>
      </c>
      <c r="G58" s="22">
        <f t="shared" si="0"/>
        <v>0</v>
      </c>
    </row>
    <row r="59" spans="1:7">
      <c r="A59" s="20">
        <v>423000</v>
      </c>
      <c r="B59" s="5" t="s">
        <v>13</v>
      </c>
      <c r="C59" s="4" t="s">
        <v>65</v>
      </c>
      <c r="D59" s="9">
        <v>-117346579</v>
      </c>
      <c r="E59" s="84">
        <v>0</v>
      </c>
      <c r="F59" s="84">
        <v>2922168</v>
      </c>
      <c r="G59" s="22">
        <f t="shared" si="0"/>
        <v>-120268747</v>
      </c>
    </row>
    <row r="60" spans="1:7">
      <c r="A60" s="20">
        <v>428000</v>
      </c>
      <c r="B60" s="5" t="s">
        <v>13</v>
      </c>
      <c r="C60" s="4" t="s">
        <v>66</v>
      </c>
      <c r="D60" s="9">
        <v>0</v>
      </c>
      <c r="E60" s="84">
        <v>0</v>
      </c>
      <c r="F60" s="84">
        <v>0</v>
      </c>
      <c r="G60" s="22">
        <f t="shared" si="0"/>
        <v>0</v>
      </c>
    </row>
    <row r="61" spans="1:7">
      <c r="A61" s="73"/>
      <c r="B61" s="74" t="s">
        <v>13</v>
      </c>
      <c r="C61" s="75" t="s">
        <v>67</v>
      </c>
      <c r="D61" s="76">
        <v>250000000</v>
      </c>
      <c r="E61" s="86">
        <v>0</v>
      </c>
      <c r="F61" s="86">
        <v>0</v>
      </c>
      <c r="G61" s="77">
        <f t="shared" si="0"/>
        <v>250000000</v>
      </c>
    </row>
    <row r="62" spans="1:7">
      <c r="A62" s="20">
        <v>428810</v>
      </c>
      <c r="B62" s="5" t="s">
        <v>13</v>
      </c>
      <c r="C62" s="4" t="s">
        <v>68</v>
      </c>
      <c r="D62" s="9">
        <v>-30067020</v>
      </c>
      <c r="E62" s="84">
        <v>31379920</v>
      </c>
      <c r="F62" s="84">
        <v>18227730</v>
      </c>
      <c r="G62" s="22">
        <f t="shared" si="0"/>
        <v>-16914830</v>
      </c>
    </row>
    <row r="63" spans="1:7">
      <c r="A63" s="20">
        <v>428820</v>
      </c>
      <c r="B63" s="5" t="s">
        <v>13</v>
      </c>
      <c r="C63" s="4" t="s">
        <v>69</v>
      </c>
      <c r="D63" s="9">
        <v>-4392190</v>
      </c>
      <c r="E63" s="84">
        <v>3137990</v>
      </c>
      <c r="F63" s="84">
        <v>1814670</v>
      </c>
      <c r="G63" s="22">
        <f t="shared" si="0"/>
        <v>-3068870</v>
      </c>
    </row>
    <row r="64" spans="1:7">
      <c r="A64" s="20">
        <v>428830</v>
      </c>
      <c r="B64" s="5" t="s">
        <v>13</v>
      </c>
      <c r="C64" s="4" t="s">
        <v>70</v>
      </c>
      <c r="D64" s="9">
        <v>-2317680</v>
      </c>
      <c r="E64" s="84">
        <v>2317680</v>
      </c>
      <c r="F64" s="84">
        <v>2317680</v>
      </c>
      <c r="G64" s="22">
        <f t="shared" si="0"/>
        <v>-2317680</v>
      </c>
    </row>
    <row r="65" spans="1:7">
      <c r="A65" s="20">
        <v>428840</v>
      </c>
      <c r="B65" s="5" t="s">
        <v>13</v>
      </c>
      <c r="C65" s="4" t="s">
        <v>71</v>
      </c>
      <c r="D65" s="9">
        <v>-5463320</v>
      </c>
      <c r="E65" s="84">
        <v>4968600</v>
      </c>
      <c r="F65" s="84">
        <v>6187010</v>
      </c>
      <c r="G65" s="22">
        <f t="shared" si="0"/>
        <v>-6681730</v>
      </c>
    </row>
    <row r="66" spans="1:7">
      <c r="A66" s="20">
        <v>441100</v>
      </c>
      <c r="B66" s="5" t="s">
        <v>13</v>
      </c>
      <c r="C66" s="4" t="s">
        <v>72</v>
      </c>
      <c r="D66" s="9">
        <v>-947275818</v>
      </c>
      <c r="E66" s="84">
        <v>0</v>
      </c>
      <c r="F66" s="84">
        <v>0</v>
      </c>
      <c r="G66" s="22">
        <f t="shared" si="0"/>
        <v>-947275818</v>
      </c>
    </row>
    <row r="67" spans="1:7">
      <c r="A67" s="20">
        <v>412100</v>
      </c>
      <c r="B67" s="5" t="s">
        <v>13</v>
      </c>
      <c r="C67" s="4"/>
      <c r="D67" s="9">
        <v>0</v>
      </c>
      <c r="E67" s="84">
        <v>0</v>
      </c>
      <c r="F67" s="84">
        <v>0</v>
      </c>
      <c r="G67" s="22">
        <f t="shared" si="0"/>
        <v>0</v>
      </c>
    </row>
    <row r="68" spans="1:7">
      <c r="A68" s="20">
        <v>448930</v>
      </c>
      <c r="B68" s="5" t="s">
        <v>13</v>
      </c>
      <c r="C68" s="4" t="s">
        <v>73</v>
      </c>
      <c r="D68" s="9">
        <v>0</v>
      </c>
      <c r="E68" s="84">
        <v>0</v>
      </c>
      <c r="F68" s="84">
        <v>0</v>
      </c>
      <c r="G68" s="22">
        <f t="shared" si="0"/>
        <v>0</v>
      </c>
    </row>
    <row r="69" spans="1:7">
      <c r="A69" s="20">
        <v>466010</v>
      </c>
      <c r="B69" s="5" t="s">
        <v>13</v>
      </c>
      <c r="C69" s="4" t="s">
        <v>74</v>
      </c>
      <c r="D69" s="56">
        <v>0</v>
      </c>
      <c r="E69" s="84">
        <v>0</v>
      </c>
      <c r="F69" s="84">
        <v>0</v>
      </c>
      <c r="G69" s="22">
        <f t="shared" si="0"/>
        <v>0</v>
      </c>
    </row>
    <row r="70" spans="1:7">
      <c r="A70" s="20">
        <v>466020</v>
      </c>
      <c r="B70" s="5" t="s">
        <v>13</v>
      </c>
      <c r="C70" s="4" t="s">
        <v>75</v>
      </c>
      <c r="D70" s="56">
        <v>0</v>
      </c>
      <c r="E70" s="84">
        <v>0</v>
      </c>
      <c r="F70" s="84">
        <v>0</v>
      </c>
      <c r="G70" s="22">
        <f t="shared" si="0"/>
        <v>0</v>
      </c>
    </row>
    <row r="71" spans="1:7">
      <c r="A71" s="20">
        <v>467110</v>
      </c>
      <c r="B71" s="5" t="s">
        <v>13</v>
      </c>
      <c r="C71" s="4" t="s">
        <v>76</v>
      </c>
      <c r="D71" s="9">
        <v>0</v>
      </c>
      <c r="E71" s="84">
        <v>0</v>
      </c>
      <c r="F71" s="84">
        <v>0</v>
      </c>
      <c r="G71" s="22">
        <f t="shared" si="0"/>
        <v>0</v>
      </c>
    </row>
    <row r="72" spans="1:7">
      <c r="A72" s="20">
        <v>484004</v>
      </c>
      <c r="B72" s="5" t="s">
        <v>13</v>
      </c>
      <c r="C72" s="4" t="s">
        <v>77</v>
      </c>
      <c r="D72" s="9">
        <v>0</v>
      </c>
      <c r="E72" s="84">
        <v>0</v>
      </c>
      <c r="F72" s="84">
        <v>0</v>
      </c>
      <c r="G72" s="22">
        <f t="shared" si="0"/>
        <v>0</v>
      </c>
    </row>
    <row r="73" spans="1:7">
      <c r="A73" s="97">
        <v>484037</v>
      </c>
      <c r="B73" s="98" t="s">
        <v>13</v>
      </c>
      <c r="C73" s="99" t="s">
        <v>78</v>
      </c>
      <c r="D73" s="103">
        <v>7744251497</v>
      </c>
      <c r="E73" s="101">
        <v>771370967</v>
      </c>
      <c r="F73" s="101">
        <v>547562470</v>
      </c>
      <c r="G73" s="104">
        <f t="shared" si="0"/>
        <v>7968059994</v>
      </c>
    </row>
    <row r="74" spans="1:7">
      <c r="A74" s="20">
        <v>484183</v>
      </c>
      <c r="B74" s="5" t="s">
        <v>13</v>
      </c>
      <c r="C74" s="4" t="s">
        <v>79</v>
      </c>
      <c r="D74" s="9">
        <v>0</v>
      </c>
      <c r="E74" s="84">
        <v>0</v>
      </c>
      <c r="F74" s="84">
        <v>0</v>
      </c>
      <c r="G74" s="22">
        <f t="shared" ref="G74:G137" si="1">D74+E74-F74</f>
        <v>0</v>
      </c>
    </row>
    <row r="75" spans="1:7">
      <c r="A75" s="97">
        <v>484197</v>
      </c>
      <c r="B75" s="98" t="s">
        <v>13</v>
      </c>
      <c r="C75" s="99" t="s">
        <v>80</v>
      </c>
      <c r="D75" s="103">
        <v>-186345791</v>
      </c>
      <c r="E75" s="101">
        <v>0</v>
      </c>
      <c r="F75" s="101">
        <v>21866993</v>
      </c>
      <c r="G75" s="104">
        <f t="shared" si="1"/>
        <v>-208212784</v>
      </c>
    </row>
    <row r="76" spans="1:7">
      <c r="A76" s="20">
        <v>484281</v>
      </c>
      <c r="B76" s="5" t="s">
        <v>13</v>
      </c>
      <c r="C76" s="4" t="s">
        <v>81</v>
      </c>
      <c r="D76" s="9">
        <v>0</v>
      </c>
      <c r="E76" s="84">
        <v>0</v>
      </c>
      <c r="F76" s="84">
        <v>0</v>
      </c>
      <c r="G76" s="22">
        <f t="shared" si="1"/>
        <v>0</v>
      </c>
    </row>
    <row r="77" spans="1:7">
      <c r="A77" s="20">
        <v>484307</v>
      </c>
      <c r="B77" s="5" t="s">
        <v>13</v>
      </c>
      <c r="C77" s="4" t="s">
        <v>82</v>
      </c>
      <c r="D77" s="9">
        <v>0</v>
      </c>
      <c r="E77" s="84">
        <v>0</v>
      </c>
      <c r="F77" s="84">
        <v>0</v>
      </c>
      <c r="G77" s="22">
        <f t="shared" si="1"/>
        <v>0</v>
      </c>
    </row>
    <row r="78" spans="1:7">
      <c r="A78" s="97">
        <v>484423</v>
      </c>
      <c r="B78" s="98" t="s">
        <v>13</v>
      </c>
      <c r="C78" s="99" t="s">
        <v>83</v>
      </c>
      <c r="D78" s="100">
        <v>-433047681</v>
      </c>
      <c r="E78" s="101">
        <v>0</v>
      </c>
      <c r="F78" s="101">
        <v>73686063</v>
      </c>
      <c r="G78" s="102">
        <f t="shared" si="1"/>
        <v>-506733744</v>
      </c>
    </row>
    <row r="79" spans="1:7">
      <c r="A79" s="20">
        <v>484941</v>
      </c>
      <c r="B79" s="5" t="s">
        <v>13</v>
      </c>
      <c r="C79" s="4" t="s">
        <v>84</v>
      </c>
      <c r="D79" s="9">
        <v>0</v>
      </c>
      <c r="E79" s="84">
        <v>0</v>
      </c>
      <c r="F79" s="84">
        <v>0</v>
      </c>
      <c r="G79" s="22">
        <f t="shared" si="1"/>
        <v>0</v>
      </c>
    </row>
    <row r="80" spans="1:7">
      <c r="A80" s="20">
        <v>494020</v>
      </c>
      <c r="B80" s="5" t="s">
        <v>13</v>
      </c>
      <c r="C80" s="4"/>
      <c r="D80" s="9">
        <v>0</v>
      </c>
      <c r="E80" s="84">
        <v>0</v>
      </c>
      <c r="F80" s="84">
        <v>0</v>
      </c>
      <c r="G80" s="22">
        <f t="shared" si="1"/>
        <v>0</v>
      </c>
    </row>
    <row r="81" spans="1:8">
      <c r="A81" s="20">
        <v>496000</v>
      </c>
      <c r="B81" s="5" t="s">
        <v>13</v>
      </c>
      <c r="C81" s="4" t="s">
        <v>85</v>
      </c>
      <c r="D81" s="9">
        <v>-498060000</v>
      </c>
      <c r="E81" s="84">
        <v>0</v>
      </c>
      <c r="F81" s="84">
        <v>0</v>
      </c>
      <c r="G81" s="22">
        <f t="shared" si="1"/>
        <v>-498060000</v>
      </c>
    </row>
    <row r="82" spans="1:8">
      <c r="A82" s="20">
        <v>498000</v>
      </c>
      <c r="B82" s="5" t="s">
        <v>13</v>
      </c>
      <c r="C82" s="4" t="s">
        <v>86</v>
      </c>
      <c r="D82" s="9">
        <v>-76665752</v>
      </c>
      <c r="E82" s="84">
        <v>0</v>
      </c>
      <c r="F82" s="84">
        <v>0</v>
      </c>
      <c r="G82" s="22">
        <f t="shared" si="1"/>
        <v>-76665752</v>
      </c>
    </row>
    <row r="83" spans="1:8">
      <c r="A83" s="58">
        <v>499110</v>
      </c>
      <c r="B83" s="59" t="s">
        <v>13</v>
      </c>
      <c r="C83" s="60" t="s">
        <v>87</v>
      </c>
      <c r="D83" s="61">
        <v>-6243923237</v>
      </c>
      <c r="E83" s="85">
        <v>0</v>
      </c>
      <c r="F83" s="85">
        <v>0</v>
      </c>
      <c r="G83" s="62">
        <f t="shared" si="1"/>
        <v>-6243923237</v>
      </c>
      <c r="H83" s="88"/>
    </row>
    <row r="84" spans="1:8">
      <c r="A84" s="20" t="s">
        <v>88</v>
      </c>
      <c r="B84" s="5" t="s">
        <v>13</v>
      </c>
      <c r="C84" s="4" t="s">
        <v>89</v>
      </c>
      <c r="D84" s="9">
        <v>0</v>
      </c>
      <c r="E84" s="84">
        <v>0</v>
      </c>
      <c r="F84" s="84">
        <v>0</v>
      </c>
      <c r="G84" s="22">
        <f t="shared" si="1"/>
        <v>0</v>
      </c>
    </row>
    <row r="85" spans="1:8">
      <c r="A85" s="20" t="s">
        <v>90</v>
      </c>
      <c r="B85" s="5" t="s">
        <v>13</v>
      </c>
      <c r="C85" s="4" t="s">
        <v>91</v>
      </c>
      <c r="D85" s="9">
        <v>0</v>
      </c>
      <c r="E85" s="84">
        <v>0</v>
      </c>
      <c r="F85" s="84">
        <v>0</v>
      </c>
      <c r="G85" s="22">
        <f t="shared" si="1"/>
        <v>0</v>
      </c>
    </row>
    <row r="86" spans="1:8">
      <c r="A86" s="20" t="s">
        <v>92</v>
      </c>
      <c r="B86" s="5" t="s">
        <v>13</v>
      </c>
      <c r="C86" s="4" t="s">
        <v>93</v>
      </c>
      <c r="D86" s="9">
        <v>0</v>
      </c>
      <c r="E86" s="84">
        <v>0</v>
      </c>
      <c r="F86" s="84">
        <v>0</v>
      </c>
      <c r="G86" s="22">
        <f t="shared" si="1"/>
        <v>0</v>
      </c>
    </row>
    <row r="87" spans="1:8">
      <c r="A87" s="20" t="s">
        <v>94</v>
      </c>
      <c r="B87" s="5" t="s">
        <v>13</v>
      </c>
      <c r="C87" s="4" t="s">
        <v>95</v>
      </c>
      <c r="D87" s="9">
        <v>0</v>
      </c>
      <c r="E87" s="84">
        <v>0</v>
      </c>
      <c r="F87" s="84">
        <v>0</v>
      </c>
      <c r="G87" s="22">
        <f t="shared" si="1"/>
        <v>0</v>
      </c>
    </row>
    <row r="88" spans="1:8">
      <c r="A88" s="20" t="s">
        <v>96</v>
      </c>
      <c r="B88" s="5" t="s">
        <v>13</v>
      </c>
      <c r="C88" s="4" t="s">
        <v>97</v>
      </c>
      <c r="D88" s="9">
        <v>0</v>
      </c>
      <c r="E88" s="84">
        <v>0</v>
      </c>
      <c r="F88" s="84">
        <v>0</v>
      </c>
      <c r="G88" s="22">
        <f t="shared" si="1"/>
        <v>0</v>
      </c>
    </row>
    <row r="89" spans="1:8">
      <c r="A89" s="97" t="s">
        <v>98</v>
      </c>
      <c r="B89" s="98" t="s">
        <v>13</v>
      </c>
      <c r="C89" s="99" t="s">
        <v>99</v>
      </c>
      <c r="D89" s="100">
        <v>-789121336</v>
      </c>
      <c r="E89" s="101">
        <v>541690486</v>
      </c>
      <c r="F89" s="101">
        <v>726716481</v>
      </c>
      <c r="G89" s="102">
        <f t="shared" si="1"/>
        <v>-974147331</v>
      </c>
    </row>
    <row r="90" spans="1:8">
      <c r="A90" s="20" t="s">
        <v>100</v>
      </c>
      <c r="B90" s="5" t="s">
        <v>13</v>
      </c>
      <c r="C90" s="4" t="s">
        <v>101</v>
      </c>
      <c r="D90" s="9">
        <v>0</v>
      </c>
      <c r="E90" s="84">
        <v>0</v>
      </c>
      <c r="F90" s="84">
        <v>0</v>
      </c>
      <c r="G90" s="22">
        <f t="shared" si="1"/>
        <v>0</v>
      </c>
    </row>
    <row r="91" spans="1:8">
      <c r="A91" s="20" t="s">
        <v>102</v>
      </c>
      <c r="B91" s="5" t="s">
        <v>13</v>
      </c>
      <c r="C91" s="4" t="s">
        <v>103</v>
      </c>
      <c r="D91" s="9">
        <v>0</v>
      </c>
      <c r="E91" s="84">
        <v>0</v>
      </c>
      <c r="F91" s="84">
        <v>0</v>
      </c>
      <c r="G91" s="22">
        <f t="shared" si="1"/>
        <v>0</v>
      </c>
    </row>
    <row r="92" spans="1:8">
      <c r="A92" s="20" t="s">
        <v>104</v>
      </c>
      <c r="B92" s="5" t="s">
        <v>13</v>
      </c>
      <c r="C92" s="4" t="s">
        <v>105</v>
      </c>
      <c r="D92" s="9">
        <v>-11570729420</v>
      </c>
      <c r="E92" s="84">
        <v>0</v>
      </c>
      <c r="F92" s="84">
        <v>2748963110</v>
      </c>
      <c r="G92" s="22">
        <f t="shared" si="1"/>
        <v>-14319692530</v>
      </c>
    </row>
    <row r="93" spans="1:8">
      <c r="A93" s="20" t="s">
        <v>106</v>
      </c>
      <c r="B93" s="5" t="s">
        <v>13</v>
      </c>
      <c r="C93" s="4" t="s">
        <v>107</v>
      </c>
      <c r="D93" s="9">
        <v>-135003540</v>
      </c>
      <c r="E93" s="84">
        <v>0</v>
      </c>
      <c r="F93" s="84">
        <v>0</v>
      </c>
      <c r="G93" s="22">
        <f t="shared" si="1"/>
        <v>-135003540</v>
      </c>
    </row>
    <row r="94" spans="1:8">
      <c r="A94" s="20" t="s">
        <v>108</v>
      </c>
      <c r="B94" s="5" t="s">
        <v>13</v>
      </c>
      <c r="C94" s="4" t="s">
        <v>109</v>
      </c>
      <c r="D94" s="9">
        <v>0</v>
      </c>
      <c r="E94" s="84">
        <v>0</v>
      </c>
      <c r="F94" s="84">
        <v>0</v>
      </c>
      <c r="G94" s="22">
        <f t="shared" si="1"/>
        <v>0</v>
      </c>
    </row>
    <row r="95" spans="1:8">
      <c r="A95" s="20" t="s">
        <v>110</v>
      </c>
      <c r="B95" s="5" t="s">
        <v>13</v>
      </c>
      <c r="C95" s="4" t="s">
        <v>111</v>
      </c>
      <c r="D95" s="9">
        <v>11043049395</v>
      </c>
      <c r="E95" s="84">
        <v>2497684095</v>
      </c>
      <c r="F95" s="84">
        <v>0</v>
      </c>
      <c r="G95" s="22">
        <f t="shared" si="1"/>
        <v>13540733490</v>
      </c>
    </row>
    <row r="96" spans="1:8">
      <c r="A96" s="20" t="s">
        <v>112</v>
      </c>
      <c r="B96" s="5" t="s">
        <v>13</v>
      </c>
      <c r="C96" s="4" t="s">
        <v>113</v>
      </c>
      <c r="D96" s="9">
        <v>114041616</v>
      </c>
      <c r="E96" s="84">
        <v>0</v>
      </c>
      <c r="F96" s="84">
        <v>0</v>
      </c>
      <c r="G96" s="22">
        <f t="shared" si="1"/>
        <v>114041616</v>
      </c>
    </row>
    <row r="97" spans="1:7">
      <c r="A97" s="20" t="s">
        <v>114</v>
      </c>
      <c r="B97" s="5" t="s">
        <v>13</v>
      </c>
      <c r="C97" s="4" t="s">
        <v>115</v>
      </c>
      <c r="D97" s="9">
        <v>144245151</v>
      </c>
      <c r="E97" s="84">
        <v>27981491</v>
      </c>
      <c r="F97" s="84">
        <v>0</v>
      </c>
      <c r="G97" s="22">
        <f t="shared" si="1"/>
        <v>172226642</v>
      </c>
    </row>
    <row r="98" spans="1:7">
      <c r="A98" s="20" t="s">
        <v>116</v>
      </c>
      <c r="B98" s="5" t="s">
        <v>13</v>
      </c>
      <c r="C98" s="4" t="s">
        <v>117</v>
      </c>
      <c r="D98" s="9">
        <v>0</v>
      </c>
      <c r="E98" s="84">
        <v>0</v>
      </c>
      <c r="F98" s="84">
        <v>0</v>
      </c>
      <c r="G98" s="22">
        <f t="shared" si="1"/>
        <v>0</v>
      </c>
    </row>
    <row r="99" spans="1:7">
      <c r="A99" s="20" t="s">
        <v>118</v>
      </c>
      <c r="B99" s="5" t="s">
        <v>13</v>
      </c>
      <c r="C99" s="4" t="s">
        <v>119</v>
      </c>
      <c r="D99" s="9">
        <v>0</v>
      </c>
      <c r="E99" s="84">
        <v>0</v>
      </c>
      <c r="F99" s="84">
        <v>0</v>
      </c>
      <c r="G99" s="22">
        <f t="shared" si="1"/>
        <v>0</v>
      </c>
    </row>
    <row r="100" spans="1:7">
      <c r="A100" s="20" t="s">
        <v>120</v>
      </c>
      <c r="B100" s="5" t="s">
        <v>13</v>
      </c>
      <c r="C100" s="4" t="s">
        <v>121</v>
      </c>
      <c r="D100" s="9">
        <v>56609550</v>
      </c>
      <c r="E100" s="84">
        <v>11342177</v>
      </c>
      <c r="F100" s="84">
        <v>0</v>
      </c>
      <c r="G100" s="22">
        <f t="shared" si="1"/>
        <v>67951727</v>
      </c>
    </row>
    <row r="101" spans="1:7">
      <c r="A101" s="20" t="s">
        <v>122</v>
      </c>
      <c r="B101" s="5" t="s">
        <v>13</v>
      </c>
      <c r="C101" s="4" t="s">
        <v>123</v>
      </c>
      <c r="D101" s="9">
        <v>47600367</v>
      </c>
      <c r="E101" s="84">
        <v>9287441</v>
      </c>
      <c r="F101" s="84">
        <v>0</v>
      </c>
      <c r="G101" s="22">
        <f t="shared" si="1"/>
        <v>56887808</v>
      </c>
    </row>
    <row r="102" spans="1:7">
      <c r="A102" s="20" t="s">
        <v>124</v>
      </c>
      <c r="B102" s="5" t="s">
        <v>13</v>
      </c>
      <c r="C102" s="4" t="s">
        <v>125</v>
      </c>
      <c r="D102" s="9">
        <v>27441118</v>
      </c>
      <c r="E102" s="84">
        <v>5041931</v>
      </c>
      <c r="F102" s="84">
        <v>0</v>
      </c>
      <c r="G102" s="22">
        <f t="shared" si="1"/>
        <v>32483049</v>
      </c>
    </row>
    <row r="103" spans="1:7">
      <c r="A103" s="20" t="s">
        <v>126</v>
      </c>
      <c r="B103" s="5" t="s">
        <v>13</v>
      </c>
      <c r="C103" s="4" t="s">
        <v>127</v>
      </c>
      <c r="D103" s="9">
        <v>156339835</v>
      </c>
      <c r="E103" s="84">
        <v>25275483</v>
      </c>
      <c r="F103" s="84">
        <v>0</v>
      </c>
      <c r="G103" s="22">
        <f t="shared" si="1"/>
        <v>181615318</v>
      </c>
    </row>
    <row r="104" spans="1:7">
      <c r="A104" s="20" t="s">
        <v>128</v>
      </c>
      <c r="B104" s="5" t="s">
        <v>13</v>
      </c>
      <c r="C104" s="4" t="s">
        <v>129</v>
      </c>
      <c r="D104" s="9">
        <v>146578818</v>
      </c>
      <c r="E104" s="84">
        <v>28654177</v>
      </c>
      <c r="F104" s="84">
        <v>0</v>
      </c>
      <c r="G104" s="22">
        <f t="shared" si="1"/>
        <v>175232995</v>
      </c>
    </row>
    <row r="105" spans="1:7">
      <c r="A105" s="20">
        <v>782000</v>
      </c>
      <c r="B105" s="5" t="s">
        <v>13</v>
      </c>
      <c r="C105" s="4" t="s">
        <v>130</v>
      </c>
      <c r="D105" s="9">
        <v>0</v>
      </c>
      <c r="E105" s="84">
        <v>0</v>
      </c>
      <c r="F105" s="84">
        <v>0</v>
      </c>
      <c r="G105" s="22">
        <f t="shared" si="1"/>
        <v>0</v>
      </c>
    </row>
    <row r="106" spans="1:7">
      <c r="A106" s="20" t="s">
        <v>131</v>
      </c>
      <c r="B106" s="5" t="s">
        <v>13</v>
      </c>
      <c r="C106" s="4" t="s">
        <v>132</v>
      </c>
      <c r="D106" s="9">
        <v>0</v>
      </c>
      <c r="E106" s="84">
        <v>0</v>
      </c>
      <c r="F106" s="84">
        <v>0</v>
      </c>
      <c r="G106" s="22">
        <f t="shared" si="1"/>
        <v>0</v>
      </c>
    </row>
    <row r="107" spans="1:7">
      <c r="A107" s="20" t="s">
        <v>133</v>
      </c>
      <c r="B107" s="5" t="s">
        <v>13</v>
      </c>
      <c r="C107" s="4" t="s">
        <v>134</v>
      </c>
      <c r="D107" s="9">
        <v>0</v>
      </c>
      <c r="E107" s="84">
        <v>0</v>
      </c>
      <c r="F107" s="84">
        <v>0</v>
      </c>
      <c r="G107" s="22">
        <f t="shared" si="1"/>
        <v>0</v>
      </c>
    </row>
    <row r="108" spans="1:7">
      <c r="A108" s="20" t="s">
        <v>135</v>
      </c>
      <c r="B108" s="5" t="s">
        <v>13</v>
      </c>
      <c r="C108" s="4" t="s">
        <v>136</v>
      </c>
      <c r="D108" s="9">
        <v>0</v>
      </c>
      <c r="E108" s="84">
        <v>0</v>
      </c>
      <c r="F108" s="84">
        <v>0</v>
      </c>
      <c r="G108" s="22">
        <f t="shared" si="1"/>
        <v>0</v>
      </c>
    </row>
    <row r="109" spans="1:7">
      <c r="A109" s="20" t="s">
        <v>137</v>
      </c>
      <c r="B109" s="5" t="s">
        <v>13</v>
      </c>
      <c r="C109" s="4" t="s">
        <v>138</v>
      </c>
      <c r="D109" s="9">
        <v>0</v>
      </c>
      <c r="E109" s="84">
        <v>0</v>
      </c>
      <c r="F109" s="84">
        <v>0</v>
      </c>
      <c r="G109" s="22">
        <f t="shared" si="1"/>
        <v>0</v>
      </c>
    </row>
    <row r="110" spans="1:7">
      <c r="A110" s="20" t="s">
        <v>139</v>
      </c>
      <c r="B110" s="5" t="s">
        <v>13</v>
      </c>
      <c r="C110" s="4" t="s">
        <v>140</v>
      </c>
      <c r="D110" s="9">
        <v>0</v>
      </c>
      <c r="E110" s="84">
        <v>0</v>
      </c>
      <c r="F110" s="84">
        <v>0</v>
      </c>
      <c r="G110" s="22">
        <f t="shared" si="1"/>
        <v>0</v>
      </c>
    </row>
    <row r="111" spans="1:7">
      <c r="A111" s="20" t="s">
        <v>141</v>
      </c>
      <c r="B111" s="5" t="s">
        <v>13</v>
      </c>
      <c r="C111" s="4" t="s">
        <v>142</v>
      </c>
      <c r="D111" s="9">
        <v>0</v>
      </c>
      <c r="E111" s="84">
        <v>0</v>
      </c>
      <c r="F111" s="84">
        <v>0</v>
      </c>
      <c r="G111" s="22">
        <f t="shared" si="1"/>
        <v>0</v>
      </c>
    </row>
    <row r="112" spans="1:7">
      <c r="A112" s="20" t="s">
        <v>143</v>
      </c>
      <c r="B112" s="5" t="s">
        <v>13</v>
      </c>
      <c r="C112" s="4" t="s">
        <v>144</v>
      </c>
      <c r="D112" s="9">
        <v>3074949</v>
      </c>
      <c r="E112" s="84">
        <v>0</v>
      </c>
      <c r="F112" s="84">
        <v>0</v>
      </c>
      <c r="G112" s="22">
        <f t="shared" si="1"/>
        <v>3074949</v>
      </c>
    </row>
    <row r="113" spans="1:7">
      <c r="A113" s="20" t="s">
        <v>145</v>
      </c>
      <c r="B113" s="5" t="s">
        <v>13</v>
      </c>
      <c r="C113" s="4" t="s">
        <v>146</v>
      </c>
      <c r="D113" s="9">
        <v>0</v>
      </c>
      <c r="E113" s="84">
        <v>0</v>
      </c>
      <c r="F113" s="84">
        <v>0</v>
      </c>
      <c r="G113" s="22">
        <f t="shared" si="1"/>
        <v>0</v>
      </c>
    </row>
    <row r="114" spans="1:7">
      <c r="A114" s="20" t="s">
        <v>147</v>
      </c>
      <c r="B114" s="5" t="s">
        <v>13</v>
      </c>
      <c r="C114" s="4" t="s">
        <v>148</v>
      </c>
      <c r="D114" s="9">
        <v>0</v>
      </c>
      <c r="E114" s="84">
        <v>0</v>
      </c>
      <c r="F114" s="84">
        <v>0</v>
      </c>
      <c r="G114" s="22">
        <f t="shared" si="1"/>
        <v>0</v>
      </c>
    </row>
    <row r="115" spans="1:7">
      <c r="A115" s="20" t="s">
        <v>149</v>
      </c>
      <c r="B115" s="5" t="s">
        <v>13</v>
      </c>
      <c r="C115" s="4" t="s">
        <v>150</v>
      </c>
      <c r="D115" s="9">
        <v>1525964</v>
      </c>
      <c r="E115" s="84">
        <v>0</v>
      </c>
      <c r="F115" s="84">
        <v>0</v>
      </c>
      <c r="G115" s="22">
        <f t="shared" si="1"/>
        <v>1525964</v>
      </c>
    </row>
    <row r="116" spans="1:7">
      <c r="A116" s="20" t="s">
        <v>151</v>
      </c>
      <c r="B116" s="5" t="s">
        <v>13</v>
      </c>
      <c r="C116" s="4" t="s">
        <v>152</v>
      </c>
      <c r="D116" s="9">
        <v>126861</v>
      </c>
      <c r="E116" s="84">
        <v>0</v>
      </c>
      <c r="F116" s="84">
        <v>0</v>
      </c>
      <c r="G116" s="22">
        <f t="shared" si="1"/>
        <v>126861</v>
      </c>
    </row>
    <row r="117" spans="1:7">
      <c r="A117" s="20" t="s">
        <v>153</v>
      </c>
      <c r="B117" s="5" t="s">
        <v>13</v>
      </c>
      <c r="C117" s="4" t="s">
        <v>154</v>
      </c>
      <c r="D117" s="9">
        <v>251855</v>
      </c>
      <c r="E117" s="84">
        <v>0</v>
      </c>
      <c r="F117" s="84">
        <v>0</v>
      </c>
      <c r="G117" s="22">
        <f t="shared" si="1"/>
        <v>251855</v>
      </c>
    </row>
    <row r="118" spans="1:7">
      <c r="A118" s="20" t="s">
        <v>155</v>
      </c>
      <c r="B118" s="5" t="s">
        <v>13</v>
      </c>
      <c r="C118" s="4" t="s">
        <v>156</v>
      </c>
      <c r="D118" s="9">
        <v>2685760</v>
      </c>
      <c r="E118" s="84">
        <v>0</v>
      </c>
      <c r="F118" s="84">
        <v>0</v>
      </c>
      <c r="G118" s="22">
        <f t="shared" si="1"/>
        <v>2685760</v>
      </c>
    </row>
    <row r="119" spans="1:7">
      <c r="A119" s="20" t="s">
        <v>157</v>
      </c>
      <c r="B119" s="5" t="s">
        <v>13</v>
      </c>
      <c r="C119" s="4" t="s">
        <v>158</v>
      </c>
      <c r="D119" s="9">
        <v>1864585</v>
      </c>
      <c r="E119" s="84">
        <v>0</v>
      </c>
      <c r="F119" s="84">
        <v>0</v>
      </c>
      <c r="G119" s="22">
        <f t="shared" si="1"/>
        <v>1864585</v>
      </c>
    </row>
    <row r="120" spans="1:7">
      <c r="A120" s="20">
        <v>782590</v>
      </c>
      <c r="B120" s="5" t="s">
        <v>13</v>
      </c>
      <c r="C120" s="4" t="s">
        <v>159</v>
      </c>
      <c r="D120" s="9">
        <v>0</v>
      </c>
      <c r="E120" s="84">
        <v>0</v>
      </c>
      <c r="F120" s="84">
        <v>0</v>
      </c>
      <c r="G120" s="22">
        <f t="shared" si="1"/>
        <v>0</v>
      </c>
    </row>
    <row r="121" spans="1:7">
      <c r="A121" s="20" t="s">
        <v>160</v>
      </c>
      <c r="B121" s="5" t="s">
        <v>13</v>
      </c>
      <c r="C121" s="4" t="s">
        <v>161</v>
      </c>
      <c r="D121" s="9">
        <v>0</v>
      </c>
      <c r="E121" s="84">
        <v>0</v>
      </c>
      <c r="F121" s="84">
        <v>0</v>
      </c>
      <c r="G121" s="22">
        <f t="shared" si="1"/>
        <v>0</v>
      </c>
    </row>
    <row r="122" spans="1:7">
      <c r="A122" s="20">
        <v>782610</v>
      </c>
      <c r="B122" s="5" t="s">
        <v>13</v>
      </c>
      <c r="C122" s="4" t="s">
        <v>162</v>
      </c>
      <c r="D122" s="9">
        <v>0</v>
      </c>
      <c r="E122" s="84">
        <v>0</v>
      </c>
      <c r="F122" s="84">
        <v>0</v>
      </c>
      <c r="G122" s="22">
        <f t="shared" si="1"/>
        <v>0</v>
      </c>
    </row>
    <row r="123" spans="1:7">
      <c r="A123" s="20" t="s">
        <v>163</v>
      </c>
      <c r="B123" s="5" t="s">
        <v>13</v>
      </c>
      <c r="C123" s="4" t="s">
        <v>164</v>
      </c>
      <c r="D123" s="9">
        <v>0</v>
      </c>
      <c r="E123" s="84">
        <v>0</v>
      </c>
      <c r="F123" s="84">
        <v>0</v>
      </c>
      <c r="G123" s="22">
        <f t="shared" si="1"/>
        <v>0</v>
      </c>
    </row>
    <row r="124" spans="1:7">
      <c r="A124" s="20" t="s">
        <v>165</v>
      </c>
      <c r="B124" s="5" t="s">
        <v>13</v>
      </c>
      <c r="C124" s="4" t="s">
        <v>166</v>
      </c>
      <c r="D124" s="9">
        <v>0</v>
      </c>
      <c r="E124" s="84">
        <v>0</v>
      </c>
      <c r="F124" s="84">
        <v>0</v>
      </c>
      <c r="G124" s="22">
        <f t="shared" si="1"/>
        <v>0</v>
      </c>
    </row>
    <row r="125" spans="1:7">
      <c r="A125" s="20" t="s">
        <v>167</v>
      </c>
      <c r="B125" s="5" t="s">
        <v>13</v>
      </c>
      <c r="C125" s="4" t="s">
        <v>168</v>
      </c>
      <c r="D125" s="9">
        <v>0</v>
      </c>
      <c r="E125" s="84">
        <v>0</v>
      </c>
      <c r="F125" s="84">
        <v>0</v>
      </c>
      <c r="G125" s="22">
        <f t="shared" si="1"/>
        <v>0</v>
      </c>
    </row>
    <row r="126" spans="1:7">
      <c r="A126" s="20" t="s">
        <v>169</v>
      </c>
      <c r="B126" s="5" t="s">
        <v>13</v>
      </c>
      <c r="C126" s="4" t="s">
        <v>170</v>
      </c>
      <c r="D126" s="9">
        <v>0</v>
      </c>
      <c r="E126" s="84">
        <v>0</v>
      </c>
      <c r="F126" s="84">
        <v>0</v>
      </c>
      <c r="G126" s="22">
        <f t="shared" si="1"/>
        <v>0</v>
      </c>
    </row>
    <row r="127" spans="1:7">
      <c r="A127" s="20" t="s">
        <v>171</v>
      </c>
      <c r="B127" s="5" t="s">
        <v>13</v>
      </c>
      <c r="C127" s="4" t="s">
        <v>172</v>
      </c>
      <c r="D127" s="9">
        <v>0</v>
      </c>
      <c r="E127" s="84">
        <v>0</v>
      </c>
      <c r="F127" s="84">
        <v>0</v>
      </c>
      <c r="G127" s="22">
        <f t="shared" si="1"/>
        <v>0</v>
      </c>
    </row>
    <row r="128" spans="1:7">
      <c r="A128" s="20" t="s">
        <v>173</v>
      </c>
      <c r="B128" s="5" t="s">
        <v>13</v>
      </c>
      <c r="C128" s="4" t="s">
        <v>174</v>
      </c>
      <c r="D128" s="9">
        <v>0</v>
      </c>
      <c r="E128" s="84">
        <v>0</v>
      </c>
      <c r="F128" s="84">
        <v>0</v>
      </c>
      <c r="G128" s="22">
        <f t="shared" si="1"/>
        <v>0</v>
      </c>
    </row>
    <row r="129" spans="1:7">
      <c r="A129" s="20" t="s">
        <v>175</v>
      </c>
      <c r="B129" s="5" t="s">
        <v>13</v>
      </c>
      <c r="C129" s="4" t="s">
        <v>176</v>
      </c>
      <c r="D129" s="9">
        <v>0</v>
      </c>
      <c r="E129" s="84">
        <v>0</v>
      </c>
      <c r="F129" s="84">
        <v>0</v>
      </c>
      <c r="G129" s="22">
        <f t="shared" si="1"/>
        <v>0</v>
      </c>
    </row>
    <row r="130" spans="1:7">
      <c r="A130" s="20" t="s">
        <v>177</v>
      </c>
      <c r="B130" s="5" t="s">
        <v>13</v>
      </c>
      <c r="C130" s="4" t="s">
        <v>178</v>
      </c>
      <c r="D130" s="9">
        <v>0</v>
      </c>
      <c r="E130" s="84">
        <v>0</v>
      </c>
      <c r="F130" s="84">
        <v>0</v>
      </c>
      <c r="G130" s="22">
        <f t="shared" si="1"/>
        <v>0</v>
      </c>
    </row>
    <row r="131" spans="1:7">
      <c r="A131" s="20" t="s">
        <v>179</v>
      </c>
      <c r="B131" s="5" t="s">
        <v>13</v>
      </c>
      <c r="C131" s="4" t="s">
        <v>180</v>
      </c>
      <c r="D131" s="9">
        <v>5093755</v>
      </c>
      <c r="E131" s="84">
        <v>1064403</v>
      </c>
      <c r="F131" s="84">
        <v>0</v>
      </c>
      <c r="G131" s="22">
        <f t="shared" si="1"/>
        <v>6158158</v>
      </c>
    </row>
    <row r="132" spans="1:7">
      <c r="A132" s="20" t="s">
        <v>181</v>
      </c>
      <c r="B132" s="5" t="s">
        <v>13</v>
      </c>
      <c r="C132" s="4" t="s">
        <v>182</v>
      </c>
      <c r="D132" s="9">
        <v>0</v>
      </c>
      <c r="E132" s="84">
        <v>0</v>
      </c>
      <c r="F132" s="84">
        <v>0</v>
      </c>
      <c r="G132" s="22">
        <f t="shared" si="1"/>
        <v>0</v>
      </c>
    </row>
    <row r="133" spans="1:7">
      <c r="A133" s="20" t="s">
        <v>183</v>
      </c>
      <c r="B133" s="5" t="s">
        <v>13</v>
      </c>
      <c r="C133" s="4" t="s">
        <v>184</v>
      </c>
      <c r="D133" s="9">
        <v>0</v>
      </c>
      <c r="E133" s="84">
        <v>0</v>
      </c>
      <c r="F133" s="84">
        <v>0</v>
      </c>
      <c r="G133" s="22">
        <f t="shared" si="1"/>
        <v>0</v>
      </c>
    </row>
    <row r="134" spans="1:7">
      <c r="A134" s="20" t="s">
        <v>185</v>
      </c>
      <c r="B134" s="5" t="s">
        <v>13</v>
      </c>
      <c r="C134" s="4" t="s">
        <v>186</v>
      </c>
      <c r="D134" s="9">
        <v>1200975</v>
      </c>
      <c r="E134" s="84">
        <v>251004</v>
      </c>
      <c r="F134" s="84">
        <v>0</v>
      </c>
      <c r="G134" s="22">
        <f t="shared" si="1"/>
        <v>1451979</v>
      </c>
    </row>
    <row r="135" spans="1:7">
      <c r="A135" s="20" t="s">
        <v>187</v>
      </c>
      <c r="B135" s="5" t="s">
        <v>13</v>
      </c>
      <c r="C135" s="4" t="s">
        <v>188</v>
      </c>
      <c r="D135" s="9">
        <v>0</v>
      </c>
      <c r="E135" s="84">
        <v>0</v>
      </c>
      <c r="F135" s="84">
        <v>0</v>
      </c>
      <c r="G135" s="22">
        <f t="shared" si="1"/>
        <v>0</v>
      </c>
    </row>
    <row r="136" spans="1:7">
      <c r="A136" s="20" t="s">
        <v>189</v>
      </c>
      <c r="B136" s="5" t="s">
        <v>13</v>
      </c>
      <c r="C136" s="4" t="s">
        <v>190</v>
      </c>
      <c r="D136" s="9">
        <v>639895</v>
      </c>
      <c r="E136" s="84">
        <v>133738</v>
      </c>
      <c r="F136" s="84">
        <v>0</v>
      </c>
      <c r="G136" s="22">
        <f t="shared" si="1"/>
        <v>773633</v>
      </c>
    </row>
    <row r="137" spans="1:7">
      <c r="A137" s="20" t="s">
        <v>191</v>
      </c>
      <c r="B137" s="5" t="s">
        <v>13</v>
      </c>
      <c r="C137" s="4" t="s">
        <v>192</v>
      </c>
      <c r="D137" s="9">
        <v>3313935</v>
      </c>
      <c r="E137" s="84">
        <v>692612</v>
      </c>
      <c r="F137" s="84">
        <v>0</v>
      </c>
      <c r="G137" s="22">
        <f t="shared" si="1"/>
        <v>4006547</v>
      </c>
    </row>
    <row r="138" spans="1:7">
      <c r="A138" s="20" t="s">
        <v>193</v>
      </c>
      <c r="B138" s="5" t="s">
        <v>13</v>
      </c>
      <c r="C138" s="4" t="s">
        <v>194</v>
      </c>
      <c r="D138" s="9">
        <v>3734025</v>
      </c>
      <c r="E138" s="84">
        <v>780411</v>
      </c>
      <c r="F138" s="84">
        <v>0</v>
      </c>
      <c r="G138" s="22">
        <f t="shared" ref="G138:G203" si="2">D138+E138-F138</f>
        <v>4514436</v>
      </c>
    </row>
    <row r="139" spans="1:7">
      <c r="A139" s="20" t="s">
        <v>195</v>
      </c>
      <c r="B139" s="5" t="s">
        <v>13</v>
      </c>
      <c r="C139" s="4" t="s">
        <v>196</v>
      </c>
      <c r="D139" s="9">
        <v>1016000</v>
      </c>
      <c r="E139" s="84">
        <v>1800000</v>
      </c>
      <c r="F139" s="84">
        <v>0</v>
      </c>
      <c r="G139" s="22">
        <f t="shared" si="2"/>
        <v>2816000</v>
      </c>
    </row>
    <row r="140" spans="1:7">
      <c r="A140" s="20" t="s">
        <v>197</v>
      </c>
      <c r="B140" s="5" t="s">
        <v>13</v>
      </c>
      <c r="C140" s="4" t="s">
        <v>198</v>
      </c>
      <c r="D140" s="9">
        <v>0</v>
      </c>
      <c r="E140" s="84">
        <v>0</v>
      </c>
      <c r="F140" s="84">
        <v>0</v>
      </c>
      <c r="G140" s="22">
        <f t="shared" si="2"/>
        <v>0</v>
      </c>
    </row>
    <row r="141" spans="1:7">
      <c r="A141" s="20" t="s">
        <v>199</v>
      </c>
      <c r="B141" s="5" t="s">
        <v>13</v>
      </c>
      <c r="C141" s="4" t="s">
        <v>200</v>
      </c>
      <c r="D141" s="9">
        <v>380000</v>
      </c>
      <c r="E141" s="83">
        <v>0</v>
      </c>
      <c r="F141" s="83">
        <v>0</v>
      </c>
      <c r="G141" s="22">
        <f t="shared" si="2"/>
        <v>380000</v>
      </c>
    </row>
    <row r="142" spans="1:7">
      <c r="A142" s="20" t="s">
        <v>201</v>
      </c>
      <c r="B142" s="5" t="s">
        <v>13</v>
      </c>
      <c r="C142" s="4" t="s">
        <v>202</v>
      </c>
      <c r="D142" s="9">
        <v>3982500</v>
      </c>
      <c r="E142" s="84">
        <v>796500</v>
      </c>
      <c r="F142" s="84">
        <v>0</v>
      </c>
      <c r="G142" s="22">
        <f t="shared" si="2"/>
        <v>4779000</v>
      </c>
    </row>
    <row r="143" spans="1:7">
      <c r="A143" s="20" t="s">
        <v>203</v>
      </c>
      <c r="B143" s="5" t="s">
        <v>13</v>
      </c>
      <c r="C143" s="4" t="s">
        <v>204</v>
      </c>
      <c r="D143" s="9">
        <v>0</v>
      </c>
      <c r="E143" s="84">
        <v>0</v>
      </c>
      <c r="F143" s="84">
        <v>0</v>
      </c>
      <c r="G143" s="22">
        <f t="shared" si="2"/>
        <v>0</v>
      </c>
    </row>
    <row r="144" spans="1:7">
      <c r="A144" s="20" t="s">
        <v>205</v>
      </c>
      <c r="B144" s="5" t="s">
        <v>13</v>
      </c>
      <c r="C144" s="4" t="s">
        <v>206</v>
      </c>
      <c r="D144" s="9">
        <v>0</v>
      </c>
      <c r="E144" s="84">
        <v>0</v>
      </c>
      <c r="F144" s="84">
        <v>0</v>
      </c>
      <c r="G144" s="22">
        <f t="shared" si="2"/>
        <v>0</v>
      </c>
    </row>
    <row r="145" spans="1:7">
      <c r="A145" s="20" t="s">
        <v>207</v>
      </c>
      <c r="B145" s="5" t="s">
        <v>13</v>
      </c>
      <c r="C145" s="4" t="s">
        <v>208</v>
      </c>
      <c r="D145" s="9">
        <v>1327500</v>
      </c>
      <c r="E145" s="84">
        <v>265500</v>
      </c>
      <c r="F145" s="84">
        <v>0</v>
      </c>
      <c r="G145" s="22">
        <f t="shared" si="2"/>
        <v>1593000</v>
      </c>
    </row>
    <row r="146" spans="1:7">
      <c r="A146" s="20" t="s">
        <v>209</v>
      </c>
      <c r="B146" s="5" t="s">
        <v>13</v>
      </c>
      <c r="C146" s="4" t="s">
        <v>210</v>
      </c>
      <c r="D146" s="9">
        <v>1327500</v>
      </c>
      <c r="E146" s="84">
        <v>265500</v>
      </c>
      <c r="F146" s="84">
        <v>0</v>
      </c>
      <c r="G146" s="22">
        <f t="shared" si="2"/>
        <v>1593000</v>
      </c>
    </row>
    <row r="147" spans="1:7">
      <c r="A147" s="20" t="s">
        <v>211</v>
      </c>
      <c r="B147" s="5" t="s">
        <v>13</v>
      </c>
      <c r="C147" s="4" t="s">
        <v>212</v>
      </c>
      <c r="D147" s="9">
        <v>968400</v>
      </c>
      <c r="E147" s="84">
        <v>193680</v>
      </c>
      <c r="F147" s="84">
        <v>0</v>
      </c>
      <c r="G147" s="22">
        <f t="shared" si="2"/>
        <v>1162080</v>
      </c>
    </row>
    <row r="148" spans="1:7">
      <c r="A148" s="20" t="s">
        <v>213</v>
      </c>
      <c r="B148" s="5" t="s">
        <v>13</v>
      </c>
      <c r="C148" s="4" t="s">
        <v>214</v>
      </c>
      <c r="D148" s="9">
        <v>1327500</v>
      </c>
      <c r="E148" s="84">
        <v>265500</v>
      </c>
      <c r="F148" s="84">
        <v>0</v>
      </c>
      <c r="G148" s="22">
        <f t="shared" si="2"/>
        <v>1593000</v>
      </c>
    </row>
    <row r="149" spans="1:7">
      <c r="A149" s="20" t="s">
        <v>215</v>
      </c>
      <c r="B149" s="5" t="s">
        <v>13</v>
      </c>
      <c r="C149" s="4" t="s">
        <v>216</v>
      </c>
      <c r="D149" s="9">
        <v>2655000</v>
      </c>
      <c r="E149" s="84">
        <v>531000</v>
      </c>
      <c r="F149" s="84">
        <v>0</v>
      </c>
      <c r="G149" s="22">
        <f t="shared" si="2"/>
        <v>3186000</v>
      </c>
    </row>
    <row r="150" spans="1:7">
      <c r="A150" s="20" t="s">
        <v>217</v>
      </c>
      <c r="B150" s="5" t="s">
        <v>13</v>
      </c>
      <c r="C150" s="4" t="s">
        <v>218</v>
      </c>
      <c r="D150" s="9">
        <v>4713380</v>
      </c>
      <c r="E150" s="84">
        <v>943390</v>
      </c>
      <c r="F150" s="84">
        <v>0</v>
      </c>
      <c r="G150" s="22">
        <f t="shared" si="2"/>
        <v>5656770</v>
      </c>
    </row>
    <row r="151" spans="1:7">
      <c r="A151" s="20" t="s">
        <v>219</v>
      </c>
      <c r="B151" s="5" t="s">
        <v>13</v>
      </c>
      <c r="C151" s="4" t="s">
        <v>220</v>
      </c>
      <c r="D151" s="9">
        <v>0</v>
      </c>
      <c r="E151" s="84">
        <v>0</v>
      </c>
      <c r="F151" s="84">
        <v>0</v>
      </c>
      <c r="G151" s="22">
        <f t="shared" si="2"/>
        <v>0</v>
      </c>
    </row>
    <row r="152" spans="1:7">
      <c r="A152" s="20" t="s">
        <v>221</v>
      </c>
      <c r="B152" s="5" t="s">
        <v>13</v>
      </c>
      <c r="C152" s="4" t="s">
        <v>222</v>
      </c>
      <c r="D152" s="9">
        <v>0</v>
      </c>
      <c r="E152" s="84">
        <v>0</v>
      </c>
      <c r="F152" s="84">
        <v>0</v>
      </c>
      <c r="G152" s="22">
        <f t="shared" si="2"/>
        <v>0</v>
      </c>
    </row>
    <row r="153" spans="1:7">
      <c r="A153" s="20" t="s">
        <v>223</v>
      </c>
      <c r="B153" s="5" t="s">
        <v>13</v>
      </c>
      <c r="C153" s="4" t="s">
        <v>224</v>
      </c>
      <c r="D153" s="9">
        <v>1828470</v>
      </c>
      <c r="E153" s="84">
        <v>365970</v>
      </c>
      <c r="F153" s="84">
        <v>0</v>
      </c>
      <c r="G153" s="22">
        <f t="shared" si="2"/>
        <v>2194440</v>
      </c>
    </row>
    <row r="154" spans="1:7">
      <c r="A154" s="20" t="s">
        <v>225</v>
      </c>
      <c r="B154" s="5" t="s">
        <v>13</v>
      </c>
      <c r="C154" s="4" t="s">
        <v>226</v>
      </c>
      <c r="D154" s="9">
        <v>1586200</v>
      </c>
      <c r="E154" s="84">
        <v>317480</v>
      </c>
      <c r="F154" s="84">
        <v>0</v>
      </c>
      <c r="G154" s="22">
        <f t="shared" si="2"/>
        <v>1903680</v>
      </c>
    </row>
    <row r="155" spans="1:7">
      <c r="A155" s="20" t="s">
        <v>227</v>
      </c>
      <c r="B155" s="5" t="s">
        <v>13</v>
      </c>
      <c r="C155" s="4" t="s">
        <v>228</v>
      </c>
      <c r="D155" s="9">
        <v>873040</v>
      </c>
      <c r="E155" s="84">
        <v>174740</v>
      </c>
      <c r="F155" s="84">
        <v>0</v>
      </c>
      <c r="G155" s="22">
        <f t="shared" si="2"/>
        <v>1047780</v>
      </c>
    </row>
    <row r="156" spans="1:7">
      <c r="A156" s="20" t="s">
        <v>229</v>
      </c>
      <c r="B156" s="5" t="s">
        <v>13</v>
      </c>
      <c r="C156" s="4" t="s">
        <v>230</v>
      </c>
      <c r="D156" s="9">
        <v>4493110</v>
      </c>
      <c r="E156" s="84">
        <v>899300</v>
      </c>
      <c r="F156" s="84">
        <v>0</v>
      </c>
      <c r="G156" s="22">
        <f t="shared" si="2"/>
        <v>5392410</v>
      </c>
    </row>
    <row r="157" spans="1:7">
      <c r="A157" s="20" t="s">
        <v>231</v>
      </c>
      <c r="B157" s="5" t="s">
        <v>13</v>
      </c>
      <c r="C157" s="4" t="s">
        <v>232</v>
      </c>
      <c r="D157" s="9">
        <v>4952680</v>
      </c>
      <c r="E157" s="84">
        <v>991280</v>
      </c>
      <c r="F157" s="84">
        <v>0</v>
      </c>
      <c r="G157" s="22">
        <f t="shared" si="2"/>
        <v>5943960</v>
      </c>
    </row>
    <row r="158" spans="1:7">
      <c r="A158" s="20" t="s">
        <v>233</v>
      </c>
      <c r="B158" s="5" t="s">
        <v>13</v>
      </c>
      <c r="C158" s="4" t="s">
        <v>234</v>
      </c>
      <c r="D158" s="9">
        <v>9603000</v>
      </c>
      <c r="E158" s="84">
        <v>1955770</v>
      </c>
      <c r="F158" s="84">
        <v>0</v>
      </c>
      <c r="G158" s="22">
        <f t="shared" si="2"/>
        <v>11558770</v>
      </c>
    </row>
    <row r="159" spans="1:7">
      <c r="A159" s="20" t="s">
        <v>235</v>
      </c>
      <c r="B159" s="5" t="s">
        <v>13</v>
      </c>
      <c r="C159" s="4" t="s">
        <v>236</v>
      </c>
      <c r="D159" s="9">
        <v>11895414</v>
      </c>
      <c r="E159" s="84">
        <v>2421616</v>
      </c>
      <c r="F159" s="84">
        <v>0</v>
      </c>
      <c r="G159" s="22">
        <f t="shared" si="2"/>
        <v>14317030</v>
      </c>
    </row>
    <row r="160" spans="1:7">
      <c r="A160" s="20">
        <v>783890</v>
      </c>
      <c r="B160" s="5" t="s">
        <v>13</v>
      </c>
      <c r="C160" s="4" t="s">
        <v>237</v>
      </c>
      <c r="D160" s="9">
        <v>0</v>
      </c>
      <c r="E160" s="84">
        <v>0</v>
      </c>
      <c r="F160" s="84">
        <v>0</v>
      </c>
      <c r="G160" s="22">
        <f t="shared" si="2"/>
        <v>0</v>
      </c>
    </row>
    <row r="161" spans="1:7">
      <c r="A161" s="20" t="s">
        <v>238</v>
      </c>
      <c r="B161" s="5" t="s">
        <v>13</v>
      </c>
      <c r="C161" s="4" t="s">
        <v>239</v>
      </c>
      <c r="D161" s="9">
        <v>0</v>
      </c>
      <c r="E161" s="84">
        <v>0</v>
      </c>
      <c r="F161" s="84">
        <v>0</v>
      </c>
      <c r="G161" s="22">
        <f t="shared" si="2"/>
        <v>0</v>
      </c>
    </row>
    <row r="162" spans="1:7">
      <c r="A162" s="20" t="s">
        <v>240</v>
      </c>
      <c r="B162" s="5" t="s">
        <v>13</v>
      </c>
      <c r="C162" s="4" t="s">
        <v>241</v>
      </c>
      <c r="D162" s="9">
        <v>0</v>
      </c>
      <c r="E162" s="84">
        <v>0</v>
      </c>
      <c r="F162" s="84">
        <v>0</v>
      </c>
      <c r="G162" s="22">
        <f t="shared" si="2"/>
        <v>0</v>
      </c>
    </row>
    <row r="163" spans="1:7">
      <c r="A163" s="20" t="s">
        <v>242</v>
      </c>
      <c r="B163" s="5" t="s">
        <v>13</v>
      </c>
      <c r="C163" s="4" t="s">
        <v>243</v>
      </c>
      <c r="D163" s="9">
        <v>0</v>
      </c>
      <c r="E163" s="84">
        <v>0</v>
      </c>
      <c r="F163" s="84">
        <v>0</v>
      </c>
      <c r="G163" s="22">
        <f t="shared" si="2"/>
        <v>0</v>
      </c>
    </row>
    <row r="164" spans="1:7">
      <c r="A164" s="20" t="s">
        <v>244</v>
      </c>
      <c r="B164" s="5" t="s">
        <v>13</v>
      </c>
      <c r="C164" s="4" t="s">
        <v>245</v>
      </c>
      <c r="D164" s="9">
        <v>0</v>
      </c>
      <c r="E164" s="84">
        <v>0</v>
      </c>
      <c r="F164" s="84">
        <v>0</v>
      </c>
      <c r="G164" s="22">
        <f t="shared" si="2"/>
        <v>0</v>
      </c>
    </row>
    <row r="165" spans="1:7">
      <c r="A165" s="20" t="s">
        <v>246</v>
      </c>
      <c r="B165" s="5" t="s">
        <v>13</v>
      </c>
      <c r="C165" s="4" t="s">
        <v>247</v>
      </c>
      <c r="D165" s="9">
        <v>0</v>
      </c>
      <c r="E165" s="84">
        <v>0</v>
      </c>
      <c r="F165" s="84">
        <v>0</v>
      </c>
      <c r="G165" s="22">
        <f t="shared" si="2"/>
        <v>0</v>
      </c>
    </row>
    <row r="166" spans="1:7">
      <c r="A166" s="20" t="s">
        <v>248</v>
      </c>
      <c r="B166" s="5" t="s">
        <v>13</v>
      </c>
      <c r="C166" s="4" t="s">
        <v>249</v>
      </c>
      <c r="D166" s="9">
        <v>0</v>
      </c>
      <c r="E166" s="84">
        <v>0</v>
      </c>
      <c r="F166" s="84">
        <v>0</v>
      </c>
      <c r="G166" s="22">
        <f t="shared" si="2"/>
        <v>0</v>
      </c>
    </row>
    <row r="167" spans="1:7">
      <c r="A167" s="20" t="s">
        <v>250</v>
      </c>
      <c r="B167" s="5" t="s">
        <v>13</v>
      </c>
      <c r="C167" s="4" t="s">
        <v>251</v>
      </c>
      <c r="D167" s="9">
        <v>0</v>
      </c>
      <c r="E167" s="84">
        <v>0</v>
      </c>
      <c r="F167" s="84">
        <v>0</v>
      </c>
      <c r="G167" s="22">
        <f t="shared" si="2"/>
        <v>0</v>
      </c>
    </row>
    <row r="168" spans="1:7">
      <c r="A168" s="20" t="s">
        <v>252</v>
      </c>
      <c r="B168" s="5" t="s">
        <v>13</v>
      </c>
      <c r="C168" s="4" t="s">
        <v>253</v>
      </c>
      <c r="D168" s="9">
        <v>1012760</v>
      </c>
      <c r="E168" s="84">
        <v>349330</v>
      </c>
      <c r="F168" s="84">
        <v>0</v>
      </c>
      <c r="G168" s="22">
        <f t="shared" si="2"/>
        <v>1362090</v>
      </c>
    </row>
    <row r="169" spans="1:7">
      <c r="A169" s="20" t="s">
        <v>254</v>
      </c>
      <c r="B169" s="5" t="s">
        <v>13</v>
      </c>
      <c r="C169" s="4" t="s">
        <v>255</v>
      </c>
      <c r="D169" s="9">
        <v>0</v>
      </c>
      <c r="E169" s="84">
        <v>0</v>
      </c>
      <c r="F169" s="84">
        <v>0</v>
      </c>
      <c r="G169" s="22">
        <f t="shared" si="2"/>
        <v>0</v>
      </c>
    </row>
    <row r="170" spans="1:7">
      <c r="A170" s="20" t="s">
        <v>256</v>
      </c>
      <c r="B170" s="5" t="s">
        <v>13</v>
      </c>
      <c r="C170" s="4" t="s">
        <v>257</v>
      </c>
      <c r="D170" s="9">
        <v>0</v>
      </c>
      <c r="E170" s="84">
        <v>0</v>
      </c>
      <c r="F170" s="84">
        <v>0</v>
      </c>
      <c r="G170" s="22">
        <f t="shared" si="2"/>
        <v>0</v>
      </c>
    </row>
    <row r="171" spans="1:7">
      <c r="A171" s="20" t="s">
        <v>258</v>
      </c>
      <c r="B171" s="5" t="s">
        <v>13</v>
      </c>
      <c r="C171" s="4" t="s">
        <v>259</v>
      </c>
      <c r="D171" s="9">
        <v>0</v>
      </c>
      <c r="E171" s="84">
        <v>0</v>
      </c>
      <c r="F171" s="84">
        <v>0</v>
      </c>
      <c r="G171" s="22">
        <f t="shared" si="2"/>
        <v>0</v>
      </c>
    </row>
    <row r="172" spans="1:7">
      <c r="A172" s="20" t="s">
        <v>260</v>
      </c>
      <c r="B172" s="5" t="s">
        <v>13</v>
      </c>
      <c r="C172" s="4" t="s">
        <v>261</v>
      </c>
      <c r="D172" s="9">
        <v>198000</v>
      </c>
      <c r="E172" s="84">
        <v>0</v>
      </c>
      <c r="F172" s="84">
        <v>0</v>
      </c>
      <c r="G172" s="22">
        <f t="shared" si="2"/>
        <v>198000</v>
      </c>
    </row>
    <row r="173" spans="1:7">
      <c r="A173" s="20" t="s">
        <v>262</v>
      </c>
      <c r="B173" s="5" t="s">
        <v>13</v>
      </c>
      <c r="C173" s="4" t="s">
        <v>263</v>
      </c>
      <c r="D173" s="9">
        <v>694900</v>
      </c>
      <c r="E173" s="84">
        <v>80000</v>
      </c>
      <c r="F173" s="84">
        <v>0</v>
      </c>
      <c r="G173" s="22">
        <f t="shared" si="2"/>
        <v>774900</v>
      </c>
    </row>
    <row r="174" spans="1:7">
      <c r="A174" s="20" t="s">
        <v>264</v>
      </c>
      <c r="B174" s="5" t="s">
        <v>13</v>
      </c>
      <c r="C174" s="4" t="s">
        <v>265</v>
      </c>
      <c r="D174" s="9">
        <v>0</v>
      </c>
      <c r="E174" s="84">
        <v>0</v>
      </c>
      <c r="F174" s="84">
        <v>0</v>
      </c>
      <c r="G174" s="22">
        <f t="shared" si="2"/>
        <v>0</v>
      </c>
    </row>
    <row r="175" spans="1:7">
      <c r="A175" s="20" t="s">
        <v>266</v>
      </c>
      <c r="B175" s="5" t="s">
        <v>13</v>
      </c>
      <c r="C175" s="4" t="s">
        <v>267</v>
      </c>
      <c r="D175" s="9">
        <v>800000</v>
      </c>
      <c r="E175" s="84">
        <v>160000</v>
      </c>
      <c r="F175" s="84">
        <v>0</v>
      </c>
      <c r="G175" s="22">
        <f t="shared" si="2"/>
        <v>960000</v>
      </c>
    </row>
    <row r="176" spans="1:7">
      <c r="A176" s="20">
        <v>784620</v>
      </c>
      <c r="B176" s="5" t="s">
        <v>13</v>
      </c>
      <c r="C176" s="4" t="s">
        <v>268</v>
      </c>
      <c r="D176" s="9">
        <v>8000</v>
      </c>
      <c r="E176" s="84">
        <v>0</v>
      </c>
      <c r="F176" s="84">
        <v>0</v>
      </c>
      <c r="G176" s="22">
        <f t="shared" si="2"/>
        <v>8000</v>
      </c>
    </row>
    <row r="177" spans="1:7">
      <c r="A177" s="20" t="s">
        <v>269</v>
      </c>
      <c r="B177" s="5" t="s">
        <v>13</v>
      </c>
      <c r="C177" s="4" t="s">
        <v>270</v>
      </c>
      <c r="D177" s="9">
        <v>0</v>
      </c>
      <c r="E177" s="84">
        <v>0</v>
      </c>
      <c r="F177" s="84">
        <v>0</v>
      </c>
      <c r="G177" s="22">
        <f t="shared" si="2"/>
        <v>0</v>
      </c>
    </row>
    <row r="178" spans="1:7">
      <c r="A178" s="20">
        <v>784710</v>
      </c>
      <c r="B178" s="5" t="s">
        <v>13</v>
      </c>
      <c r="C178" s="4" t="s">
        <v>271</v>
      </c>
      <c r="D178" s="9">
        <v>0</v>
      </c>
      <c r="E178" s="84">
        <v>0</v>
      </c>
      <c r="F178" s="84">
        <v>0</v>
      </c>
      <c r="G178" s="22">
        <f t="shared" si="2"/>
        <v>0</v>
      </c>
    </row>
    <row r="179" spans="1:7">
      <c r="A179" s="20">
        <v>784720</v>
      </c>
      <c r="B179" s="5" t="s">
        <v>13</v>
      </c>
      <c r="C179" s="4" t="s">
        <v>272</v>
      </c>
      <c r="D179" s="9">
        <v>0</v>
      </c>
      <c r="E179" s="84">
        <v>0</v>
      </c>
      <c r="F179" s="84">
        <v>0</v>
      </c>
      <c r="G179" s="22">
        <f t="shared" si="2"/>
        <v>0</v>
      </c>
    </row>
    <row r="180" spans="1:7">
      <c r="A180" s="20">
        <v>784730</v>
      </c>
      <c r="B180" s="5" t="s">
        <v>13</v>
      </c>
      <c r="C180" s="4" t="s">
        <v>273</v>
      </c>
      <c r="D180" s="9">
        <v>0</v>
      </c>
      <c r="E180" s="84">
        <v>0</v>
      </c>
      <c r="F180" s="84">
        <v>0</v>
      </c>
      <c r="G180" s="22">
        <f t="shared" si="2"/>
        <v>0</v>
      </c>
    </row>
    <row r="181" spans="1:7">
      <c r="A181" s="20">
        <v>784740</v>
      </c>
      <c r="B181" s="5" t="s">
        <v>13</v>
      </c>
      <c r="C181" s="4" t="s">
        <v>274</v>
      </c>
      <c r="D181" s="9">
        <v>0</v>
      </c>
      <c r="E181" s="84">
        <v>0</v>
      </c>
      <c r="F181" s="84">
        <v>0</v>
      </c>
      <c r="G181" s="22">
        <f t="shared" si="2"/>
        <v>0</v>
      </c>
    </row>
    <row r="182" spans="1:7">
      <c r="A182" s="20">
        <v>784810</v>
      </c>
      <c r="B182" s="5" t="s">
        <v>13</v>
      </c>
      <c r="C182" s="4" t="s">
        <v>275</v>
      </c>
      <c r="D182" s="9">
        <v>0</v>
      </c>
      <c r="E182" s="84">
        <v>0</v>
      </c>
      <c r="F182" s="84">
        <v>0</v>
      </c>
      <c r="G182" s="22">
        <f t="shared" si="2"/>
        <v>0</v>
      </c>
    </row>
    <row r="183" spans="1:7">
      <c r="A183" s="20">
        <v>784910</v>
      </c>
      <c r="B183" s="5" t="s">
        <v>13</v>
      </c>
      <c r="C183" s="4" t="s">
        <v>276</v>
      </c>
      <c r="D183" s="9">
        <v>0</v>
      </c>
      <c r="E183" s="84">
        <v>0</v>
      </c>
      <c r="F183" s="84">
        <v>0</v>
      </c>
      <c r="G183" s="22">
        <f t="shared" si="2"/>
        <v>0</v>
      </c>
    </row>
    <row r="184" spans="1:7">
      <c r="A184" s="20" t="s">
        <v>277</v>
      </c>
      <c r="B184" s="5" t="s">
        <v>13</v>
      </c>
      <c r="C184" s="4" t="s">
        <v>278</v>
      </c>
      <c r="D184" s="9">
        <v>0</v>
      </c>
      <c r="E184" s="84">
        <v>0</v>
      </c>
      <c r="F184" s="84">
        <v>0</v>
      </c>
      <c r="G184" s="22">
        <f t="shared" si="2"/>
        <v>0</v>
      </c>
    </row>
    <row r="185" spans="1:7">
      <c r="A185" s="20" t="s">
        <v>279</v>
      </c>
      <c r="B185" s="5" t="s">
        <v>13</v>
      </c>
      <c r="C185" s="4" t="s">
        <v>280</v>
      </c>
      <c r="D185" s="9">
        <v>0</v>
      </c>
      <c r="E185" s="84">
        <v>0</v>
      </c>
      <c r="F185" s="84">
        <v>0</v>
      </c>
      <c r="G185" s="22">
        <f t="shared" si="2"/>
        <v>0</v>
      </c>
    </row>
    <row r="186" spans="1:7">
      <c r="A186" s="20" t="s">
        <v>281</v>
      </c>
      <c r="B186" s="5" t="s">
        <v>13</v>
      </c>
      <c r="C186" s="4" t="s">
        <v>282</v>
      </c>
      <c r="D186" s="9">
        <v>0</v>
      </c>
      <c r="E186" s="84">
        <v>0</v>
      </c>
      <c r="F186" s="84">
        <v>0</v>
      </c>
      <c r="G186" s="22">
        <f t="shared" si="2"/>
        <v>0</v>
      </c>
    </row>
    <row r="187" spans="1:7">
      <c r="A187" s="20" t="s">
        <v>285</v>
      </c>
      <c r="B187" s="5" t="s">
        <v>13</v>
      </c>
      <c r="C187" s="4" t="s">
        <v>286</v>
      </c>
      <c r="D187" s="9">
        <v>0</v>
      </c>
      <c r="E187" s="84">
        <v>0</v>
      </c>
      <c r="F187" s="84">
        <v>0</v>
      </c>
      <c r="G187" s="22">
        <f t="shared" si="2"/>
        <v>0</v>
      </c>
    </row>
    <row r="188" spans="1:7">
      <c r="A188" s="20" t="s">
        <v>287</v>
      </c>
      <c r="B188" s="5" t="s">
        <v>13</v>
      </c>
      <c r="C188" s="4" t="s">
        <v>288</v>
      </c>
      <c r="D188" s="9">
        <v>0</v>
      </c>
      <c r="E188" s="84">
        <v>80500</v>
      </c>
      <c r="F188" s="84">
        <v>0</v>
      </c>
      <c r="G188" s="22">
        <f t="shared" si="2"/>
        <v>80500</v>
      </c>
    </row>
    <row r="189" spans="1:7">
      <c r="A189" s="20" t="s">
        <v>289</v>
      </c>
      <c r="B189" s="5" t="s">
        <v>13</v>
      </c>
      <c r="C189" s="4" t="s">
        <v>290</v>
      </c>
      <c r="D189" s="9">
        <v>32900</v>
      </c>
      <c r="E189" s="83">
        <v>29600</v>
      </c>
      <c r="F189" s="83">
        <v>0</v>
      </c>
      <c r="G189" s="22">
        <f t="shared" si="2"/>
        <v>62500</v>
      </c>
    </row>
    <row r="190" spans="1:7">
      <c r="A190" s="20" t="s">
        <v>291</v>
      </c>
      <c r="B190" s="5" t="s">
        <v>13</v>
      </c>
      <c r="C190" s="4" t="s">
        <v>292</v>
      </c>
      <c r="D190" s="9">
        <v>0</v>
      </c>
      <c r="E190" s="84">
        <v>0</v>
      </c>
      <c r="F190" s="84">
        <v>0</v>
      </c>
      <c r="G190" s="22">
        <f t="shared" si="2"/>
        <v>0</v>
      </c>
    </row>
    <row r="191" spans="1:7">
      <c r="A191" s="20" t="s">
        <v>293</v>
      </c>
      <c r="B191" s="5" t="s">
        <v>13</v>
      </c>
      <c r="C191" s="4" t="s">
        <v>294</v>
      </c>
      <c r="D191" s="9">
        <v>0</v>
      </c>
      <c r="E191" s="84">
        <v>0</v>
      </c>
      <c r="F191" s="84">
        <v>0</v>
      </c>
      <c r="G191" s="22">
        <f t="shared" si="2"/>
        <v>0</v>
      </c>
    </row>
    <row r="192" spans="1:7">
      <c r="A192" s="20" t="s">
        <v>295</v>
      </c>
      <c r="B192" s="5" t="s">
        <v>13</v>
      </c>
      <c r="C192" s="4" t="s">
        <v>296</v>
      </c>
      <c r="D192" s="9">
        <v>0</v>
      </c>
      <c r="E192" s="84">
        <v>0</v>
      </c>
      <c r="F192" s="84">
        <v>0</v>
      </c>
      <c r="G192" s="22">
        <f t="shared" si="2"/>
        <v>0</v>
      </c>
    </row>
    <row r="193" spans="1:7">
      <c r="A193" s="20" t="s">
        <v>297</v>
      </c>
      <c r="B193" s="5" t="s">
        <v>13</v>
      </c>
      <c r="C193" s="4" t="s">
        <v>298</v>
      </c>
      <c r="D193" s="9">
        <v>0</v>
      </c>
      <c r="E193" s="84">
        <v>0</v>
      </c>
      <c r="F193" s="84">
        <v>0</v>
      </c>
      <c r="G193" s="22">
        <f t="shared" si="2"/>
        <v>0</v>
      </c>
    </row>
    <row r="194" spans="1:7">
      <c r="A194" s="20" t="s">
        <v>299</v>
      </c>
      <c r="B194" s="5" t="s">
        <v>13</v>
      </c>
      <c r="C194" s="4" t="s">
        <v>300</v>
      </c>
      <c r="D194" s="9">
        <v>34668750</v>
      </c>
      <c r="E194" s="84">
        <v>3831200</v>
      </c>
      <c r="F194" s="84">
        <v>0</v>
      </c>
      <c r="G194" s="22">
        <f t="shared" si="2"/>
        <v>38499950</v>
      </c>
    </row>
    <row r="195" spans="1:7">
      <c r="A195" s="20" t="s">
        <v>301</v>
      </c>
      <c r="B195" s="5" t="s">
        <v>13</v>
      </c>
      <c r="C195" s="4" t="s">
        <v>302</v>
      </c>
      <c r="D195" s="9">
        <v>0</v>
      </c>
      <c r="E195" s="84">
        <v>0</v>
      </c>
      <c r="F195" s="84">
        <v>0</v>
      </c>
      <c r="G195" s="22">
        <f t="shared" si="2"/>
        <v>0</v>
      </c>
    </row>
    <row r="196" spans="1:7">
      <c r="A196" s="20" t="s">
        <v>303</v>
      </c>
      <c r="B196" s="5" t="s">
        <v>13</v>
      </c>
      <c r="C196" s="4" t="s">
        <v>304</v>
      </c>
      <c r="D196" s="9">
        <v>0</v>
      </c>
      <c r="E196" s="84">
        <v>0</v>
      </c>
      <c r="F196" s="84">
        <v>0</v>
      </c>
      <c r="G196" s="22">
        <f t="shared" si="2"/>
        <v>0</v>
      </c>
    </row>
    <row r="197" spans="1:7">
      <c r="A197" s="20" t="s">
        <v>305</v>
      </c>
      <c r="B197" s="5" t="s">
        <v>13</v>
      </c>
      <c r="C197" s="4" t="s">
        <v>306</v>
      </c>
      <c r="D197" s="9">
        <v>0</v>
      </c>
      <c r="E197" s="84">
        <v>0</v>
      </c>
      <c r="F197" s="84">
        <v>0</v>
      </c>
      <c r="G197" s="22">
        <f t="shared" si="2"/>
        <v>0</v>
      </c>
    </row>
    <row r="198" spans="1:7">
      <c r="A198" s="20" t="s">
        <v>307</v>
      </c>
      <c r="B198" s="5" t="s">
        <v>13</v>
      </c>
      <c r="C198" s="4" t="s">
        <v>308</v>
      </c>
      <c r="D198" s="9">
        <v>0</v>
      </c>
      <c r="E198" s="84">
        <v>0</v>
      </c>
      <c r="F198" s="84">
        <v>0</v>
      </c>
      <c r="G198" s="22">
        <f t="shared" si="2"/>
        <v>0</v>
      </c>
    </row>
    <row r="199" spans="1:7">
      <c r="A199" s="20" t="s">
        <v>309</v>
      </c>
      <c r="B199" s="5" t="s">
        <v>13</v>
      </c>
      <c r="C199" s="4" t="s">
        <v>310</v>
      </c>
      <c r="D199" s="9">
        <v>0</v>
      </c>
      <c r="E199" s="84">
        <v>0</v>
      </c>
      <c r="F199" s="84">
        <v>0</v>
      </c>
      <c r="G199" s="22">
        <f t="shared" si="2"/>
        <v>0</v>
      </c>
    </row>
    <row r="200" spans="1:7">
      <c r="A200" s="20" t="s">
        <v>311</v>
      </c>
      <c r="B200" s="5" t="s">
        <v>13</v>
      </c>
      <c r="C200" s="4" t="s">
        <v>312</v>
      </c>
      <c r="D200" s="9">
        <v>431000</v>
      </c>
      <c r="E200" s="84">
        <v>11500</v>
      </c>
      <c r="F200" s="84">
        <v>0</v>
      </c>
      <c r="G200" s="22">
        <f t="shared" si="2"/>
        <v>442500</v>
      </c>
    </row>
    <row r="201" spans="1:7">
      <c r="A201" s="20" t="s">
        <v>313</v>
      </c>
      <c r="B201" s="5" t="s">
        <v>13</v>
      </c>
      <c r="C201" s="4" t="s">
        <v>314</v>
      </c>
      <c r="D201" s="9">
        <v>0</v>
      </c>
      <c r="E201" s="84">
        <v>0</v>
      </c>
      <c r="F201" s="84">
        <v>0</v>
      </c>
      <c r="G201" s="22">
        <f t="shared" si="2"/>
        <v>0</v>
      </c>
    </row>
    <row r="202" spans="1:7">
      <c r="A202" s="20">
        <v>785120</v>
      </c>
      <c r="B202" s="5" t="s">
        <v>13</v>
      </c>
      <c r="C202" s="4" t="s">
        <v>315</v>
      </c>
      <c r="D202" s="9">
        <v>0</v>
      </c>
      <c r="E202" s="84">
        <v>0</v>
      </c>
      <c r="F202" s="84">
        <v>0</v>
      </c>
      <c r="G202" s="22">
        <f t="shared" si="2"/>
        <v>0</v>
      </c>
    </row>
    <row r="203" spans="1:7">
      <c r="A203" s="20" t="s">
        <v>316</v>
      </c>
      <c r="B203" s="5" t="s">
        <v>13</v>
      </c>
      <c r="C203" s="4" t="s">
        <v>317</v>
      </c>
      <c r="D203" s="9">
        <v>0</v>
      </c>
      <c r="E203" s="84">
        <v>0</v>
      </c>
      <c r="F203" s="84">
        <v>0</v>
      </c>
      <c r="G203" s="22">
        <f t="shared" si="2"/>
        <v>0</v>
      </c>
    </row>
    <row r="204" spans="1:7">
      <c r="A204" s="20">
        <v>785210</v>
      </c>
      <c r="B204" s="5" t="s">
        <v>13</v>
      </c>
      <c r="C204" s="4" t="s">
        <v>318</v>
      </c>
      <c r="D204" s="9">
        <v>0</v>
      </c>
      <c r="E204" s="84">
        <v>0</v>
      </c>
      <c r="F204" s="84">
        <v>0</v>
      </c>
      <c r="G204" s="22">
        <f t="shared" ref="G204:G267" si="3">D204+E204-F204</f>
        <v>0</v>
      </c>
    </row>
    <row r="205" spans="1:7">
      <c r="A205" s="20">
        <v>785220</v>
      </c>
      <c r="B205" s="5" t="s">
        <v>13</v>
      </c>
      <c r="C205" s="4" t="s">
        <v>319</v>
      </c>
      <c r="D205" s="9">
        <v>5560000</v>
      </c>
      <c r="E205" s="84">
        <v>0</v>
      </c>
      <c r="F205" s="84">
        <v>0</v>
      </c>
      <c r="G205" s="22">
        <f t="shared" si="3"/>
        <v>5560000</v>
      </c>
    </row>
    <row r="206" spans="1:7">
      <c r="A206" s="20">
        <v>785340</v>
      </c>
      <c r="B206" s="5" t="s">
        <v>13</v>
      </c>
      <c r="C206" s="4" t="s">
        <v>320</v>
      </c>
      <c r="D206" s="9">
        <v>0</v>
      </c>
      <c r="E206" s="84">
        <v>0</v>
      </c>
      <c r="F206" s="84">
        <v>0</v>
      </c>
      <c r="G206" s="22">
        <f t="shared" si="3"/>
        <v>0</v>
      </c>
    </row>
    <row r="207" spans="1:7">
      <c r="A207" s="20">
        <v>785390</v>
      </c>
      <c r="B207" s="5" t="s">
        <v>13</v>
      </c>
      <c r="C207" s="4" t="s">
        <v>321</v>
      </c>
      <c r="D207" s="9">
        <v>0</v>
      </c>
      <c r="E207" s="84">
        <v>0</v>
      </c>
      <c r="F207" s="84">
        <v>0</v>
      </c>
      <c r="G207" s="22">
        <f t="shared" si="3"/>
        <v>0</v>
      </c>
    </row>
    <row r="208" spans="1:7">
      <c r="A208" s="20">
        <v>785510</v>
      </c>
      <c r="B208" s="5" t="s">
        <v>13</v>
      </c>
      <c r="C208" s="4" t="s">
        <v>322</v>
      </c>
      <c r="D208" s="9">
        <v>0</v>
      </c>
      <c r="E208" s="84">
        <v>0</v>
      </c>
      <c r="F208" s="84">
        <v>0</v>
      </c>
      <c r="G208" s="22">
        <f t="shared" si="3"/>
        <v>0</v>
      </c>
    </row>
    <row r="209" spans="1:7">
      <c r="A209" s="20">
        <v>785610</v>
      </c>
      <c r="B209" s="5" t="s">
        <v>13</v>
      </c>
      <c r="C209" s="4" t="s">
        <v>323</v>
      </c>
      <c r="D209" s="9">
        <v>0</v>
      </c>
      <c r="E209" s="84">
        <v>0</v>
      </c>
      <c r="F209" s="84">
        <v>0</v>
      </c>
      <c r="G209" s="22">
        <f t="shared" si="3"/>
        <v>0</v>
      </c>
    </row>
    <row r="210" spans="1:7">
      <c r="A210" s="20">
        <v>785640</v>
      </c>
      <c r="B210" s="5" t="s">
        <v>13</v>
      </c>
      <c r="C210" s="4" t="s">
        <v>324</v>
      </c>
      <c r="D210" s="9">
        <v>0</v>
      </c>
      <c r="E210" s="84">
        <v>0</v>
      </c>
      <c r="F210" s="84">
        <v>0</v>
      </c>
      <c r="G210" s="22">
        <f t="shared" si="3"/>
        <v>0</v>
      </c>
    </row>
    <row r="211" spans="1:7">
      <c r="A211" s="20" t="s">
        <v>325</v>
      </c>
      <c r="B211" s="5" t="s">
        <v>13</v>
      </c>
      <c r="C211" s="4" t="s">
        <v>326</v>
      </c>
      <c r="D211" s="9">
        <v>0</v>
      </c>
      <c r="E211" s="84">
        <v>0</v>
      </c>
      <c r="F211" s="84">
        <v>0</v>
      </c>
      <c r="G211" s="22">
        <f t="shared" si="3"/>
        <v>0</v>
      </c>
    </row>
    <row r="212" spans="1:7">
      <c r="A212" s="20" t="s">
        <v>327</v>
      </c>
      <c r="B212" s="5" t="s">
        <v>13</v>
      </c>
      <c r="C212" s="4" t="s">
        <v>328</v>
      </c>
      <c r="D212" s="9">
        <v>0</v>
      </c>
      <c r="E212" s="84">
        <v>0</v>
      </c>
      <c r="F212" s="84">
        <v>0</v>
      </c>
      <c r="G212" s="22">
        <f t="shared" si="3"/>
        <v>0</v>
      </c>
    </row>
    <row r="213" spans="1:7">
      <c r="A213" s="20" t="s">
        <v>329</v>
      </c>
      <c r="B213" s="5" t="s">
        <v>13</v>
      </c>
      <c r="C213" s="4" t="s">
        <v>330</v>
      </c>
      <c r="D213" s="9">
        <v>0</v>
      </c>
      <c r="E213" s="84">
        <v>0</v>
      </c>
      <c r="F213" s="84">
        <v>0</v>
      </c>
      <c r="G213" s="22">
        <f t="shared" si="3"/>
        <v>0</v>
      </c>
    </row>
    <row r="214" spans="1:7">
      <c r="A214" s="20" t="s">
        <v>331</v>
      </c>
      <c r="B214" s="5" t="s">
        <v>13</v>
      </c>
      <c r="C214" s="4" t="s">
        <v>332</v>
      </c>
      <c r="D214" s="9">
        <v>0</v>
      </c>
      <c r="E214" s="84">
        <v>0</v>
      </c>
      <c r="F214" s="84">
        <v>0</v>
      </c>
      <c r="G214" s="22">
        <f t="shared" si="3"/>
        <v>0</v>
      </c>
    </row>
    <row r="215" spans="1:7">
      <c r="A215" s="20" t="s">
        <v>718</v>
      </c>
      <c r="B215" s="5" t="s">
        <v>13</v>
      </c>
      <c r="C215" s="4" t="s">
        <v>719</v>
      </c>
      <c r="D215" s="9">
        <v>0</v>
      </c>
      <c r="E215" s="84">
        <v>0</v>
      </c>
      <c r="F215" s="84">
        <v>0</v>
      </c>
      <c r="G215" s="22">
        <f t="shared" si="3"/>
        <v>0</v>
      </c>
    </row>
    <row r="216" spans="1:7">
      <c r="A216" s="20" t="s">
        <v>335</v>
      </c>
      <c r="B216" s="5" t="s">
        <v>13</v>
      </c>
      <c r="C216" s="4" t="s">
        <v>336</v>
      </c>
      <c r="D216" s="9">
        <v>0</v>
      </c>
      <c r="E216" s="84">
        <v>0</v>
      </c>
      <c r="F216" s="84">
        <v>0</v>
      </c>
      <c r="G216" s="22">
        <f t="shared" si="3"/>
        <v>0</v>
      </c>
    </row>
    <row r="217" spans="1:7">
      <c r="A217" s="20" t="s">
        <v>337</v>
      </c>
      <c r="B217" s="5" t="s">
        <v>13</v>
      </c>
      <c r="C217" s="4" t="s">
        <v>338</v>
      </c>
      <c r="D217" s="9">
        <v>0</v>
      </c>
      <c r="E217" s="84">
        <v>0</v>
      </c>
      <c r="F217" s="84">
        <v>0</v>
      </c>
      <c r="G217" s="22">
        <f t="shared" si="3"/>
        <v>0</v>
      </c>
    </row>
    <row r="218" spans="1:7">
      <c r="A218" s="20" t="s">
        <v>333</v>
      </c>
      <c r="B218" s="5" t="s">
        <v>13</v>
      </c>
      <c r="C218" s="4" t="s">
        <v>334</v>
      </c>
      <c r="D218" s="9">
        <v>352880</v>
      </c>
      <c r="E218" s="84">
        <v>410000</v>
      </c>
      <c r="F218" s="84">
        <v>0</v>
      </c>
      <c r="G218" s="22">
        <f t="shared" si="3"/>
        <v>762880</v>
      </c>
    </row>
    <row r="219" spans="1:7">
      <c r="A219" s="20" t="s">
        <v>339</v>
      </c>
      <c r="B219" s="5" t="s">
        <v>13</v>
      </c>
      <c r="C219" s="4" t="s">
        <v>340</v>
      </c>
      <c r="D219" s="9">
        <v>0</v>
      </c>
      <c r="E219" s="84">
        <v>0</v>
      </c>
      <c r="F219" s="84">
        <v>0</v>
      </c>
      <c r="G219" s="22">
        <f t="shared" si="3"/>
        <v>0</v>
      </c>
    </row>
    <row r="220" spans="1:7">
      <c r="A220" s="20">
        <v>785820</v>
      </c>
      <c r="B220" s="5" t="s">
        <v>13</v>
      </c>
      <c r="C220" s="4" t="s">
        <v>341</v>
      </c>
      <c r="D220" s="9">
        <v>0</v>
      </c>
      <c r="E220" s="84">
        <v>0</v>
      </c>
      <c r="F220" s="84">
        <v>0</v>
      </c>
      <c r="G220" s="22">
        <f t="shared" si="3"/>
        <v>0</v>
      </c>
    </row>
    <row r="221" spans="1:7">
      <c r="A221" s="20" t="s">
        <v>342</v>
      </c>
      <c r="B221" s="5" t="s">
        <v>13</v>
      </c>
      <c r="C221" s="4" t="s">
        <v>343</v>
      </c>
      <c r="D221" s="9">
        <v>0</v>
      </c>
      <c r="E221" s="84">
        <v>0</v>
      </c>
      <c r="F221" s="84">
        <v>0</v>
      </c>
      <c r="G221" s="22">
        <f t="shared" si="3"/>
        <v>0</v>
      </c>
    </row>
    <row r="222" spans="1:7">
      <c r="A222" s="20" t="s">
        <v>344</v>
      </c>
      <c r="B222" s="5" t="s">
        <v>13</v>
      </c>
      <c r="C222" s="4" t="s">
        <v>345</v>
      </c>
      <c r="D222" s="9">
        <v>0</v>
      </c>
      <c r="E222" s="84">
        <v>0</v>
      </c>
      <c r="F222" s="84">
        <v>0</v>
      </c>
      <c r="G222" s="22">
        <f t="shared" si="3"/>
        <v>0</v>
      </c>
    </row>
    <row r="223" spans="1:7">
      <c r="A223" s="20" t="s">
        <v>346</v>
      </c>
      <c r="B223" s="5" t="s">
        <v>13</v>
      </c>
      <c r="C223" s="4" t="s">
        <v>347</v>
      </c>
      <c r="D223" s="9">
        <v>0</v>
      </c>
      <c r="E223" s="84">
        <v>0</v>
      </c>
      <c r="F223" s="84">
        <v>0</v>
      </c>
      <c r="G223" s="22">
        <f t="shared" si="3"/>
        <v>0</v>
      </c>
    </row>
    <row r="224" spans="1:7">
      <c r="A224" s="20" t="s">
        <v>348</v>
      </c>
      <c r="B224" s="5" t="s">
        <v>13</v>
      </c>
      <c r="C224" s="4" t="s">
        <v>349</v>
      </c>
      <c r="D224" s="9">
        <v>0</v>
      </c>
      <c r="E224" s="84">
        <v>0</v>
      </c>
      <c r="F224" s="84">
        <v>0</v>
      </c>
      <c r="G224" s="22">
        <f t="shared" si="3"/>
        <v>0</v>
      </c>
    </row>
    <row r="225" spans="1:7">
      <c r="A225" s="20">
        <v>785910</v>
      </c>
      <c r="B225" s="5" t="s">
        <v>13</v>
      </c>
      <c r="C225" s="4" t="s">
        <v>350</v>
      </c>
      <c r="D225" s="9">
        <v>0</v>
      </c>
      <c r="E225" s="84">
        <v>0</v>
      </c>
      <c r="F225" s="84">
        <v>0</v>
      </c>
      <c r="G225" s="22">
        <f t="shared" si="3"/>
        <v>0</v>
      </c>
    </row>
    <row r="226" spans="1:7">
      <c r="A226" s="20">
        <v>785920</v>
      </c>
      <c r="B226" s="5" t="s">
        <v>13</v>
      </c>
      <c r="C226" s="4" t="s">
        <v>351</v>
      </c>
      <c r="D226" s="9">
        <v>0</v>
      </c>
      <c r="E226" s="84">
        <v>0</v>
      </c>
      <c r="F226" s="84">
        <v>0</v>
      </c>
      <c r="G226" s="22">
        <f t="shared" si="3"/>
        <v>0</v>
      </c>
    </row>
    <row r="227" spans="1:7">
      <c r="A227" s="20" t="s">
        <v>352</v>
      </c>
      <c r="B227" s="5" t="s">
        <v>13</v>
      </c>
      <c r="C227" s="4" t="s">
        <v>353</v>
      </c>
      <c r="D227" s="9">
        <v>0</v>
      </c>
      <c r="E227" s="84">
        <v>0</v>
      </c>
      <c r="F227" s="84">
        <v>0</v>
      </c>
      <c r="G227" s="22">
        <f t="shared" si="3"/>
        <v>0</v>
      </c>
    </row>
    <row r="228" spans="1:7">
      <c r="A228" s="20" t="s">
        <v>354</v>
      </c>
      <c r="B228" s="5" t="s">
        <v>13</v>
      </c>
      <c r="C228" s="4" t="s">
        <v>355</v>
      </c>
      <c r="D228" s="9">
        <v>0</v>
      </c>
      <c r="E228" s="84">
        <v>0</v>
      </c>
      <c r="F228" s="84">
        <v>0</v>
      </c>
      <c r="G228" s="22">
        <f t="shared" si="3"/>
        <v>0</v>
      </c>
    </row>
    <row r="229" spans="1:7">
      <c r="A229" s="20" t="s">
        <v>356</v>
      </c>
      <c r="B229" s="5" t="s">
        <v>13</v>
      </c>
      <c r="C229" s="4" t="s">
        <v>357</v>
      </c>
      <c r="D229" s="9">
        <v>0</v>
      </c>
      <c r="E229" s="84">
        <v>0</v>
      </c>
      <c r="F229" s="84">
        <v>0</v>
      </c>
      <c r="G229" s="22">
        <f t="shared" si="3"/>
        <v>0</v>
      </c>
    </row>
    <row r="230" spans="1:7">
      <c r="A230" s="20" t="s">
        <v>358</v>
      </c>
      <c r="B230" s="5" t="s">
        <v>13</v>
      </c>
      <c r="C230" s="4" t="s">
        <v>359</v>
      </c>
      <c r="D230" s="9">
        <v>0</v>
      </c>
      <c r="E230" s="84">
        <v>0</v>
      </c>
      <c r="F230" s="84">
        <v>0</v>
      </c>
      <c r="G230" s="22">
        <f t="shared" si="3"/>
        <v>0</v>
      </c>
    </row>
    <row r="231" spans="1:7">
      <c r="A231" s="20" t="s">
        <v>360</v>
      </c>
      <c r="B231" s="5" t="s">
        <v>13</v>
      </c>
      <c r="C231" s="4" t="s">
        <v>361</v>
      </c>
      <c r="D231" s="9">
        <v>0</v>
      </c>
      <c r="E231" s="84">
        <v>0</v>
      </c>
      <c r="F231" s="84">
        <v>0</v>
      </c>
      <c r="G231" s="22">
        <f t="shared" si="3"/>
        <v>0</v>
      </c>
    </row>
    <row r="232" spans="1:7">
      <c r="A232" s="20" t="s">
        <v>362</v>
      </c>
      <c r="B232" s="5" t="s">
        <v>13</v>
      </c>
      <c r="C232" s="4" t="s">
        <v>363</v>
      </c>
      <c r="D232" s="9">
        <v>1016134</v>
      </c>
      <c r="E232" s="84">
        <v>185000</v>
      </c>
      <c r="F232" s="84">
        <v>0</v>
      </c>
      <c r="G232" s="22">
        <f t="shared" si="3"/>
        <v>1201134</v>
      </c>
    </row>
    <row r="233" spans="1:7">
      <c r="A233" s="20" t="s">
        <v>364</v>
      </c>
      <c r="B233" s="5" t="s">
        <v>13</v>
      </c>
      <c r="C233" s="4" t="s">
        <v>365</v>
      </c>
      <c r="D233" s="9">
        <v>0</v>
      </c>
      <c r="E233" s="84">
        <v>0</v>
      </c>
      <c r="F233" s="84">
        <v>0</v>
      </c>
      <c r="G233" s="22">
        <f t="shared" si="3"/>
        <v>0</v>
      </c>
    </row>
    <row r="234" spans="1:7">
      <c r="A234" s="20" t="s">
        <v>366</v>
      </c>
      <c r="B234" s="5" t="s">
        <v>13</v>
      </c>
      <c r="C234" s="4" t="s">
        <v>367</v>
      </c>
      <c r="D234" s="9">
        <v>152500</v>
      </c>
      <c r="E234" s="84">
        <v>30500</v>
      </c>
      <c r="F234" s="84">
        <v>0</v>
      </c>
      <c r="G234" s="22">
        <f t="shared" si="3"/>
        <v>183000</v>
      </c>
    </row>
    <row r="235" spans="1:7">
      <c r="A235" s="20" t="s">
        <v>368</v>
      </c>
      <c r="B235" s="5" t="s">
        <v>13</v>
      </c>
      <c r="C235" s="4" t="s">
        <v>369</v>
      </c>
      <c r="D235" s="9">
        <v>0</v>
      </c>
      <c r="E235" s="84">
        <v>0</v>
      </c>
      <c r="F235" s="84">
        <v>0</v>
      </c>
      <c r="G235" s="22">
        <f t="shared" si="3"/>
        <v>0</v>
      </c>
    </row>
    <row r="236" spans="1:7">
      <c r="A236" s="20" t="s">
        <v>370</v>
      </c>
      <c r="B236" s="5" t="s">
        <v>13</v>
      </c>
      <c r="C236" s="4" t="s">
        <v>371</v>
      </c>
      <c r="D236" s="9">
        <v>790680</v>
      </c>
      <c r="E236" s="84">
        <v>158136</v>
      </c>
      <c r="F236" s="84">
        <v>0</v>
      </c>
      <c r="G236" s="22">
        <f t="shared" si="3"/>
        <v>948816</v>
      </c>
    </row>
    <row r="237" spans="1:7">
      <c r="A237" s="20" t="s">
        <v>372</v>
      </c>
      <c r="B237" s="5" t="s">
        <v>13</v>
      </c>
      <c r="C237" s="4" t="s">
        <v>373</v>
      </c>
      <c r="D237" s="9">
        <v>0</v>
      </c>
      <c r="E237" s="84">
        <v>0</v>
      </c>
      <c r="F237" s="84">
        <v>0</v>
      </c>
      <c r="G237" s="22">
        <f t="shared" si="3"/>
        <v>0</v>
      </c>
    </row>
    <row r="238" spans="1:7">
      <c r="A238" s="20" t="s">
        <v>374</v>
      </c>
      <c r="B238" s="5" t="s">
        <v>13</v>
      </c>
      <c r="C238" s="4" t="s">
        <v>375</v>
      </c>
      <c r="D238" s="9">
        <v>0</v>
      </c>
      <c r="E238" s="84">
        <v>0</v>
      </c>
      <c r="F238" s="84">
        <v>0</v>
      </c>
      <c r="G238" s="22">
        <f t="shared" si="3"/>
        <v>0</v>
      </c>
    </row>
    <row r="239" spans="1:7">
      <c r="A239" s="20" t="s">
        <v>376</v>
      </c>
      <c r="B239" s="5" t="s">
        <v>13</v>
      </c>
      <c r="C239" s="4" t="s">
        <v>377</v>
      </c>
      <c r="D239" s="9">
        <v>177450</v>
      </c>
      <c r="E239" s="84">
        <v>35490</v>
      </c>
      <c r="F239" s="84">
        <v>0</v>
      </c>
      <c r="G239" s="22">
        <f t="shared" si="3"/>
        <v>212940</v>
      </c>
    </row>
    <row r="240" spans="1:7">
      <c r="A240" s="20" t="s">
        <v>378</v>
      </c>
      <c r="B240" s="5" t="s">
        <v>13</v>
      </c>
      <c r="C240" s="4" t="s">
        <v>379</v>
      </c>
      <c r="D240" s="9">
        <v>263560</v>
      </c>
      <c r="E240" s="84">
        <v>52712</v>
      </c>
      <c r="F240" s="84">
        <v>0</v>
      </c>
      <c r="G240" s="22">
        <f t="shared" si="3"/>
        <v>316272</v>
      </c>
    </row>
    <row r="241" spans="1:7">
      <c r="A241" s="20" t="s">
        <v>380</v>
      </c>
      <c r="B241" s="5" t="s">
        <v>13</v>
      </c>
      <c r="C241" s="4" t="s">
        <v>381</v>
      </c>
      <c r="D241" s="9">
        <v>273744</v>
      </c>
      <c r="E241" s="84">
        <v>252712</v>
      </c>
      <c r="F241" s="84">
        <v>0</v>
      </c>
      <c r="G241" s="22">
        <f t="shared" si="3"/>
        <v>526456</v>
      </c>
    </row>
    <row r="242" spans="1:7">
      <c r="A242" s="20" t="s">
        <v>382</v>
      </c>
      <c r="B242" s="5" t="s">
        <v>13</v>
      </c>
      <c r="C242" s="4" t="s">
        <v>383</v>
      </c>
      <c r="D242" s="9">
        <v>199954</v>
      </c>
      <c r="E242" s="84">
        <v>49940</v>
      </c>
      <c r="F242" s="84">
        <v>0</v>
      </c>
      <c r="G242" s="22">
        <f t="shared" si="3"/>
        <v>249894</v>
      </c>
    </row>
    <row r="243" spans="1:7">
      <c r="A243" s="20" t="s">
        <v>384</v>
      </c>
      <c r="B243" s="5" t="s">
        <v>13</v>
      </c>
      <c r="C243" s="4" t="s">
        <v>385</v>
      </c>
      <c r="D243" s="9">
        <v>647853</v>
      </c>
      <c r="E243" s="84">
        <v>105424</v>
      </c>
      <c r="F243" s="84">
        <v>0</v>
      </c>
      <c r="G243" s="22">
        <f t="shared" si="3"/>
        <v>753277</v>
      </c>
    </row>
    <row r="244" spans="1:7">
      <c r="A244" s="20" t="s">
        <v>386</v>
      </c>
      <c r="B244" s="5" t="s">
        <v>13</v>
      </c>
      <c r="C244" s="4" t="s">
        <v>387</v>
      </c>
      <c r="D244" s="9">
        <v>5100</v>
      </c>
      <c r="E244" s="84">
        <v>0</v>
      </c>
      <c r="F244" s="84">
        <v>0</v>
      </c>
      <c r="G244" s="22">
        <f t="shared" si="3"/>
        <v>5100</v>
      </c>
    </row>
    <row r="245" spans="1:7">
      <c r="A245" s="20" t="s">
        <v>388</v>
      </c>
      <c r="B245" s="5" t="s">
        <v>13</v>
      </c>
      <c r="C245" s="4" t="s">
        <v>389</v>
      </c>
      <c r="D245" s="9">
        <v>0</v>
      </c>
      <c r="E245" s="84">
        <v>0</v>
      </c>
      <c r="F245" s="84">
        <v>0</v>
      </c>
      <c r="G245" s="22">
        <f t="shared" si="3"/>
        <v>0</v>
      </c>
    </row>
    <row r="246" spans="1:7">
      <c r="A246" s="20" t="s">
        <v>390</v>
      </c>
      <c r="B246" s="5" t="s">
        <v>13</v>
      </c>
      <c r="C246" s="4" t="s">
        <v>391</v>
      </c>
      <c r="D246" s="9">
        <v>0</v>
      </c>
      <c r="E246" s="84">
        <v>0</v>
      </c>
      <c r="F246" s="84">
        <v>0</v>
      </c>
      <c r="G246" s="22">
        <f t="shared" si="3"/>
        <v>0</v>
      </c>
    </row>
    <row r="247" spans="1:7">
      <c r="A247" s="20" t="s">
        <v>392</v>
      </c>
      <c r="B247" s="5" t="s">
        <v>13</v>
      </c>
      <c r="C247" s="4" t="s">
        <v>393</v>
      </c>
      <c r="D247" s="9">
        <v>0</v>
      </c>
      <c r="E247" s="84">
        <v>0</v>
      </c>
      <c r="F247" s="84">
        <v>0</v>
      </c>
      <c r="G247" s="22">
        <f t="shared" si="3"/>
        <v>0</v>
      </c>
    </row>
    <row r="248" spans="1:7">
      <c r="A248" s="20" t="s">
        <v>394</v>
      </c>
      <c r="B248" s="5" t="s">
        <v>13</v>
      </c>
      <c r="C248" s="4" t="s">
        <v>395</v>
      </c>
      <c r="D248" s="9">
        <v>12400</v>
      </c>
      <c r="E248" s="84">
        <v>0</v>
      </c>
      <c r="F248" s="84">
        <v>0</v>
      </c>
      <c r="G248" s="22">
        <f t="shared" si="3"/>
        <v>12400</v>
      </c>
    </row>
    <row r="249" spans="1:7">
      <c r="A249" s="20" t="s">
        <v>396</v>
      </c>
      <c r="B249" s="5" t="s">
        <v>13</v>
      </c>
      <c r="C249" s="4" t="s">
        <v>397</v>
      </c>
      <c r="D249" s="9">
        <v>699633</v>
      </c>
      <c r="E249" s="84">
        <v>195866</v>
      </c>
      <c r="F249" s="84">
        <v>0</v>
      </c>
      <c r="G249" s="22">
        <f t="shared" si="3"/>
        <v>895499</v>
      </c>
    </row>
    <row r="250" spans="1:7">
      <c r="A250" s="20" t="s">
        <v>398</v>
      </c>
      <c r="B250" s="5" t="s">
        <v>13</v>
      </c>
      <c r="C250" s="4" t="s">
        <v>399</v>
      </c>
      <c r="D250" s="9">
        <v>0</v>
      </c>
      <c r="E250" s="84">
        <v>0</v>
      </c>
      <c r="F250" s="84">
        <v>0</v>
      </c>
      <c r="G250" s="22">
        <f t="shared" si="3"/>
        <v>0</v>
      </c>
    </row>
    <row r="251" spans="1:7">
      <c r="A251" s="20" t="s">
        <v>400</v>
      </c>
      <c r="B251" s="5" t="s">
        <v>13</v>
      </c>
      <c r="C251" s="4" t="s">
        <v>401</v>
      </c>
      <c r="D251" s="9">
        <v>0</v>
      </c>
      <c r="E251" s="84">
        <v>0</v>
      </c>
      <c r="F251" s="84">
        <v>0</v>
      </c>
      <c r="G251" s="22">
        <f t="shared" si="3"/>
        <v>0</v>
      </c>
    </row>
    <row r="252" spans="1:7">
      <c r="A252" s="20" t="s">
        <v>402</v>
      </c>
      <c r="B252" s="5" t="s">
        <v>13</v>
      </c>
      <c r="C252" s="4" t="s">
        <v>403</v>
      </c>
      <c r="D252" s="9">
        <v>0</v>
      </c>
      <c r="E252" s="84">
        <v>0</v>
      </c>
      <c r="F252" s="84">
        <v>0</v>
      </c>
      <c r="G252" s="22">
        <f t="shared" si="3"/>
        <v>0</v>
      </c>
    </row>
    <row r="253" spans="1:7">
      <c r="A253" s="20" t="s">
        <v>404</v>
      </c>
      <c r="B253" s="5" t="s">
        <v>13</v>
      </c>
      <c r="C253" s="4" t="s">
        <v>405</v>
      </c>
      <c r="D253" s="9">
        <v>0</v>
      </c>
      <c r="E253" s="84">
        <v>0</v>
      </c>
      <c r="F253" s="84">
        <v>0</v>
      </c>
      <c r="G253" s="22">
        <f t="shared" si="3"/>
        <v>0</v>
      </c>
    </row>
    <row r="254" spans="1:7">
      <c r="A254" s="20">
        <v>786110</v>
      </c>
      <c r="B254" s="5" t="s">
        <v>13</v>
      </c>
      <c r="C254" s="4" t="s">
        <v>406</v>
      </c>
      <c r="D254" s="9">
        <v>0</v>
      </c>
      <c r="E254" s="84">
        <v>0</v>
      </c>
      <c r="F254" s="84">
        <v>0</v>
      </c>
      <c r="G254" s="22">
        <f t="shared" si="3"/>
        <v>0</v>
      </c>
    </row>
    <row r="255" spans="1:7">
      <c r="A255" s="20">
        <v>786120</v>
      </c>
      <c r="B255" s="5" t="s">
        <v>13</v>
      </c>
      <c r="C255" s="4" t="s">
        <v>407</v>
      </c>
      <c r="D255" s="9">
        <v>0</v>
      </c>
      <c r="E255" s="84">
        <v>0</v>
      </c>
      <c r="F255" s="84">
        <v>0</v>
      </c>
      <c r="G255" s="22">
        <f t="shared" si="3"/>
        <v>0</v>
      </c>
    </row>
    <row r="256" spans="1:7">
      <c r="A256" s="20">
        <v>786130</v>
      </c>
      <c r="B256" s="5" t="s">
        <v>13</v>
      </c>
      <c r="C256" s="4" t="s">
        <v>408</v>
      </c>
      <c r="D256" s="9">
        <v>0</v>
      </c>
      <c r="E256" s="84">
        <v>0</v>
      </c>
      <c r="F256" s="84">
        <v>0</v>
      </c>
      <c r="G256" s="22">
        <f t="shared" si="3"/>
        <v>0</v>
      </c>
    </row>
    <row r="257" spans="1:7">
      <c r="A257" s="20">
        <v>786150</v>
      </c>
      <c r="B257" s="5" t="s">
        <v>13</v>
      </c>
      <c r="C257" s="4" t="s">
        <v>409</v>
      </c>
      <c r="D257" s="9">
        <v>0</v>
      </c>
      <c r="E257" s="84">
        <v>0</v>
      </c>
      <c r="F257" s="84">
        <v>0</v>
      </c>
      <c r="G257" s="22">
        <f t="shared" si="3"/>
        <v>0</v>
      </c>
    </row>
    <row r="258" spans="1:7">
      <c r="A258" s="20">
        <v>786160</v>
      </c>
      <c r="B258" s="5" t="s">
        <v>13</v>
      </c>
      <c r="C258" s="4" t="s">
        <v>410</v>
      </c>
      <c r="D258" s="9">
        <v>0</v>
      </c>
      <c r="E258" s="84">
        <v>0</v>
      </c>
      <c r="F258" s="84">
        <v>0</v>
      </c>
      <c r="G258" s="22">
        <f t="shared" si="3"/>
        <v>0</v>
      </c>
    </row>
    <row r="259" spans="1:7">
      <c r="A259" s="20" t="s">
        <v>411</v>
      </c>
      <c r="B259" s="5" t="s">
        <v>13</v>
      </c>
      <c r="C259" s="4" t="s">
        <v>412</v>
      </c>
      <c r="D259" s="9">
        <v>0</v>
      </c>
      <c r="E259" s="84">
        <v>0</v>
      </c>
      <c r="F259" s="84">
        <v>0</v>
      </c>
      <c r="G259" s="22">
        <f t="shared" si="3"/>
        <v>0</v>
      </c>
    </row>
    <row r="260" spans="1:7">
      <c r="A260" s="20" t="s">
        <v>413</v>
      </c>
      <c r="B260" s="5" t="s">
        <v>13</v>
      </c>
      <c r="C260" s="4" t="s">
        <v>414</v>
      </c>
      <c r="D260" s="9">
        <v>1007190</v>
      </c>
      <c r="E260" s="84">
        <v>202050</v>
      </c>
      <c r="F260" s="84">
        <v>0</v>
      </c>
      <c r="G260" s="22">
        <f t="shared" si="3"/>
        <v>1209240</v>
      </c>
    </row>
    <row r="261" spans="1:7">
      <c r="A261" s="20" t="s">
        <v>415</v>
      </c>
      <c r="B261" s="5" t="s">
        <v>13</v>
      </c>
      <c r="C261" s="4" t="s">
        <v>416</v>
      </c>
      <c r="D261" s="9">
        <v>0</v>
      </c>
      <c r="E261" s="84">
        <v>0</v>
      </c>
      <c r="F261" s="84">
        <v>0</v>
      </c>
      <c r="G261" s="22">
        <f t="shared" si="3"/>
        <v>0</v>
      </c>
    </row>
    <row r="262" spans="1:7">
      <c r="A262" s="20" t="s">
        <v>417</v>
      </c>
      <c r="B262" s="5" t="s">
        <v>13</v>
      </c>
      <c r="C262" s="4" t="s">
        <v>418</v>
      </c>
      <c r="D262" s="9">
        <v>0</v>
      </c>
      <c r="E262" s="84">
        <v>0</v>
      </c>
      <c r="F262" s="84">
        <v>0</v>
      </c>
      <c r="G262" s="22">
        <f t="shared" si="3"/>
        <v>0</v>
      </c>
    </row>
    <row r="263" spans="1:7">
      <c r="A263" s="20" t="s">
        <v>419</v>
      </c>
      <c r="B263" s="5" t="s">
        <v>13</v>
      </c>
      <c r="C263" s="4" t="s">
        <v>420</v>
      </c>
      <c r="D263" s="9">
        <v>232000</v>
      </c>
      <c r="E263" s="84">
        <v>0</v>
      </c>
      <c r="F263" s="84">
        <v>0</v>
      </c>
      <c r="G263" s="22">
        <f t="shared" si="3"/>
        <v>232000</v>
      </c>
    </row>
    <row r="264" spans="1:7">
      <c r="A264" s="20" t="s">
        <v>421</v>
      </c>
      <c r="B264" s="5" t="s">
        <v>13</v>
      </c>
      <c r="C264" s="4" t="s">
        <v>422</v>
      </c>
      <c r="D264" s="9">
        <v>178800</v>
      </c>
      <c r="E264" s="84">
        <v>37000</v>
      </c>
      <c r="F264" s="84">
        <v>0</v>
      </c>
      <c r="G264" s="22">
        <f t="shared" si="3"/>
        <v>215800</v>
      </c>
    </row>
    <row r="265" spans="1:7">
      <c r="A265" s="20" t="s">
        <v>423</v>
      </c>
      <c r="B265" s="5" t="s">
        <v>13</v>
      </c>
      <c r="C265" s="4" t="s">
        <v>424</v>
      </c>
      <c r="D265" s="9">
        <v>276200</v>
      </c>
      <c r="E265" s="84">
        <v>116500</v>
      </c>
      <c r="F265" s="84">
        <v>0</v>
      </c>
      <c r="G265" s="22">
        <f t="shared" si="3"/>
        <v>392700</v>
      </c>
    </row>
    <row r="266" spans="1:7">
      <c r="A266" s="20" t="s">
        <v>425</v>
      </c>
      <c r="B266" s="5" t="s">
        <v>13</v>
      </c>
      <c r="C266" s="4" t="s">
        <v>426</v>
      </c>
      <c r="D266" s="9">
        <v>0</v>
      </c>
      <c r="E266" s="84">
        <v>0</v>
      </c>
      <c r="F266" s="84">
        <v>0</v>
      </c>
      <c r="G266" s="22">
        <f t="shared" si="3"/>
        <v>0</v>
      </c>
    </row>
    <row r="267" spans="1:7">
      <c r="A267" s="20" t="s">
        <v>427</v>
      </c>
      <c r="B267" s="5" t="s">
        <v>13</v>
      </c>
      <c r="C267" s="4" t="s">
        <v>428</v>
      </c>
      <c r="D267" s="9">
        <v>967000</v>
      </c>
      <c r="E267" s="84">
        <v>334800</v>
      </c>
      <c r="F267" s="84">
        <v>0</v>
      </c>
      <c r="G267" s="22">
        <f t="shared" si="3"/>
        <v>1301800</v>
      </c>
    </row>
    <row r="268" spans="1:7">
      <c r="A268" s="20" t="s">
        <v>429</v>
      </c>
      <c r="B268" s="5" t="s">
        <v>13</v>
      </c>
      <c r="C268" s="4" t="s">
        <v>430</v>
      </c>
      <c r="D268" s="9">
        <v>1545600</v>
      </c>
      <c r="E268" s="84">
        <v>362950</v>
      </c>
      <c r="F268" s="84">
        <v>0</v>
      </c>
      <c r="G268" s="22">
        <f t="shared" ref="G268:G332" si="4">D268+E268-F268</f>
        <v>1908550</v>
      </c>
    </row>
    <row r="269" spans="1:7">
      <c r="A269" s="20" t="s">
        <v>431</v>
      </c>
      <c r="B269" s="5" t="s">
        <v>13</v>
      </c>
      <c r="C269" s="4" t="s">
        <v>432</v>
      </c>
      <c r="D269" s="9">
        <v>0</v>
      </c>
      <c r="E269" s="84">
        <v>0</v>
      </c>
      <c r="F269" s="84">
        <v>0</v>
      </c>
      <c r="G269" s="22">
        <f t="shared" si="4"/>
        <v>0</v>
      </c>
    </row>
    <row r="270" spans="1:7">
      <c r="A270" s="20" t="s">
        <v>433</v>
      </c>
      <c r="B270" s="5" t="s">
        <v>13</v>
      </c>
      <c r="C270" s="4" t="s">
        <v>434</v>
      </c>
      <c r="D270" s="9">
        <v>0</v>
      </c>
      <c r="E270" s="84">
        <v>0</v>
      </c>
      <c r="F270" s="84">
        <v>0</v>
      </c>
      <c r="G270" s="22">
        <f t="shared" si="4"/>
        <v>0</v>
      </c>
    </row>
    <row r="271" spans="1:7">
      <c r="A271" s="20" t="s">
        <v>435</v>
      </c>
      <c r="B271" s="5" t="s">
        <v>13</v>
      </c>
      <c r="C271" s="4" t="s">
        <v>436</v>
      </c>
      <c r="D271" s="9">
        <v>0</v>
      </c>
      <c r="E271" s="84">
        <v>0</v>
      </c>
      <c r="F271" s="84">
        <v>0</v>
      </c>
      <c r="G271" s="22">
        <f t="shared" si="4"/>
        <v>0</v>
      </c>
    </row>
    <row r="272" spans="1:7">
      <c r="A272" s="20" t="s">
        <v>437</v>
      </c>
      <c r="B272" s="5" t="s">
        <v>13</v>
      </c>
      <c r="C272" s="4" t="s">
        <v>438</v>
      </c>
      <c r="D272" s="9">
        <v>617970</v>
      </c>
      <c r="E272" s="84">
        <v>132500</v>
      </c>
      <c r="F272" s="84">
        <v>0</v>
      </c>
      <c r="G272" s="22">
        <f t="shared" si="4"/>
        <v>750470</v>
      </c>
    </row>
    <row r="273" spans="1:7">
      <c r="A273" s="20" t="s">
        <v>439</v>
      </c>
      <c r="B273" s="5" t="s">
        <v>13</v>
      </c>
      <c r="C273" s="4" t="s">
        <v>440</v>
      </c>
      <c r="D273" s="9">
        <v>232100</v>
      </c>
      <c r="E273" s="84">
        <v>125950</v>
      </c>
      <c r="F273" s="84">
        <v>0</v>
      </c>
      <c r="G273" s="22">
        <f t="shared" si="4"/>
        <v>358050</v>
      </c>
    </row>
    <row r="274" spans="1:7">
      <c r="A274" s="20" t="s">
        <v>441</v>
      </c>
      <c r="B274" s="5" t="s">
        <v>13</v>
      </c>
      <c r="C274" s="4" t="s">
        <v>442</v>
      </c>
      <c r="D274" s="9">
        <v>0</v>
      </c>
      <c r="E274" s="84">
        <v>0</v>
      </c>
      <c r="F274" s="84">
        <v>0</v>
      </c>
      <c r="G274" s="22">
        <f t="shared" si="4"/>
        <v>0</v>
      </c>
    </row>
    <row r="275" spans="1:7">
      <c r="A275" s="20" t="s">
        <v>443</v>
      </c>
      <c r="B275" s="5" t="s">
        <v>13</v>
      </c>
      <c r="C275" s="4" t="s">
        <v>444</v>
      </c>
      <c r="D275" s="9">
        <v>849560</v>
      </c>
      <c r="E275" s="84">
        <v>142880</v>
      </c>
      <c r="F275" s="84">
        <v>0</v>
      </c>
      <c r="G275" s="22">
        <f t="shared" si="4"/>
        <v>992440</v>
      </c>
    </row>
    <row r="276" spans="1:7">
      <c r="A276" s="20" t="s">
        <v>445</v>
      </c>
      <c r="B276" s="5" t="s">
        <v>13</v>
      </c>
      <c r="C276" s="4" t="s">
        <v>446</v>
      </c>
      <c r="D276" s="9">
        <v>3795167</v>
      </c>
      <c r="E276" s="84">
        <v>765962</v>
      </c>
      <c r="F276" s="84">
        <v>0</v>
      </c>
      <c r="G276" s="22">
        <f t="shared" si="4"/>
        <v>4561129</v>
      </c>
    </row>
    <row r="277" spans="1:7">
      <c r="A277" s="20" t="s">
        <v>447</v>
      </c>
      <c r="B277" s="5" t="s">
        <v>13</v>
      </c>
      <c r="C277" s="4" t="s">
        <v>448</v>
      </c>
      <c r="D277" s="9">
        <v>0</v>
      </c>
      <c r="E277" s="84">
        <v>0</v>
      </c>
      <c r="F277" s="84">
        <v>0</v>
      </c>
      <c r="G277" s="22">
        <f t="shared" si="4"/>
        <v>0</v>
      </c>
    </row>
    <row r="278" spans="1:7">
      <c r="A278" s="20" t="s">
        <v>449</v>
      </c>
      <c r="B278" s="5" t="s">
        <v>13</v>
      </c>
      <c r="C278" s="4" t="s">
        <v>450</v>
      </c>
      <c r="D278" s="9">
        <v>0</v>
      </c>
      <c r="E278" s="84">
        <v>0</v>
      </c>
      <c r="F278" s="84">
        <v>0</v>
      </c>
      <c r="G278" s="22">
        <f t="shared" si="4"/>
        <v>0</v>
      </c>
    </row>
    <row r="279" spans="1:7">
      <c r="A279" s="20" t="s">
        <v>451</v>
      </c>
      <c r="B279" s="5" t="s">
        <v>13</v>
      </c>
      <c r="C279" s="4" t="s">
        <v>452</v>
      </c>
      <c r="D279" s="9">
        <v>0</v>
      </c>
      <c r="E279" s="84">
        <v>0</v>
      </c>
      <c r="F279" s="84">
        <v>0</v>
      </c>
      <c r="G279" s="22">
        <f t="shared" si="4"/>
        <v>0</v>
      </c>
    </row>
    <row r="280" spans="1:7">
      <c r="A280" s="20" t="s">
        <v>453</v>
      </c>
      <c r="B280" s="5" t="s">
        <v>13</v>
      </c>
      <c r="C280" s="4" t="s">
        <v>454</v>
      </c>
      <c r="D280" s="9">
        <v>1866942</v>
      </c>
      <c r="E280" s="84">
        <v>789260</v>
      </c>
      <c r="F280" s="84">
        <v>0</v>
      </c>
      <c r="G280" s="22">
        <f t="shared" si="4"/>
        <v>2656202</v>
      </c>
    </row>
    <row r="281" spans="1:7">
      <c r="A281" s="20" t="s">
        <v>455</v>
      </c>
      <c r="B281" s="5" t="s">
        <v>13</v>
      </c>
      <c r="C281" s="4" t="s">
        <v>456</v>
      </c>
      <c r="D281" s="9">
        <v>0</v>
      </c>
      <c r="E281" s="84">
        <v>0</v>
      </c>
      <c r="F281" s="84">
        <v>0</v>
      </c>
      <c r="G281" s="22">
        <f t="shared" si="4"/>
        <v>0</v>
      </c>
    </row>
    <row r="282" spans="1:7">
      <c r="A282" s="20" t="s">
        <v>457</v>
      </c>
      <c r="B282" s="5" t="s">
        <v>13</v>
      </c>
      <c r="C282" s="4" t="s">
        <v>458</v>
      </c>
      <c r="D282" s="9">
        <v>0</v>
      </c>
      <c r="E282" s="84">
        <v>0</v>
      </c>
      <c r="F282" s="84">
        <v>0</v>
      </c>
      <c r="G282" s="22">
        <f t="shared" si="4"/>
        <v>0</v>
      </c>
    </row>
    <row r="283" spans="1:7">
      <c r="A283" s="20" t="s">
        <v>459</v>
      </c>
      <c r="B283" s="5" t="s">
        <v>13</v>
      </c>
      <c r="C283" s="4" t="s">
        <v>460</v>
      </c>
      <c r="D283" s="9">
        <v>3643017</v>
      </c>
      <c r="E283" s="84">
        <v>1071764</v>
      </c>
      <c r="F283" s="84">
        <v>0</v>
      </c>
      <c r="G283" s="22">
        <f t="shared" si="4"/>
        <v>4714781</v>
      </c>
    </row>
    <row r="284" spans="1:7">
      <c r="A284" s="20" t="s">
        <v>461</v>
      </c>
      <c r="B284" s="5" t="s">
        <v>13</v>
      </c>
      <c r="C284" s="4" t="s">
        <v>462</v>
      </c>
      <c r="D284" s="9">
        <v>2119755</v>
      </c>
      <c r="E284" s="84">
        <v>505000</v>
      </c>
      <c r="F284" s="84">
        <v>0</v>
      </c>
      <c r="G284" s="22">
        <f t="shared" si="4"/>
        <v>2624755</v>
      </c>
    </row>
    <row r="285" spans="1:7">
      <c r="A285" s="20" t="s">
        <v>463</v>
      </c>
      <c r="B285" s="5" t="s">
        <v>13</v>
      </c>
      <c r="C285" s="4" t="s">
        <v>464</v>
      </c>
      <c r="D285" s="9">
        <v>0</v>
      </c>
      <c r="E285" s="84">
        <v>0</v>
      </c>
      <c r="F285" s="84">
        <v>0</v>
      </c>
      <c r="G285" s="22">
        <f t="shared" si="4"/>
        <v>0</v>
      </c>
    </row>
    <row r="286" spans="1:7">
      <c r="A286" s="20" t="s">
        <v>465</v>
      </c>
      <c r="B286" s="5" t="s">
        <v>13</v>
      </c>
      <c r="C286" s="4" t="s">
        <v>466</v>
      </c>
      <c r="D286" s="9">
        <v>0</v>
      </c>
      <c r="E286" s="84">
        <v>0</v>
      </c>
      <c r="F286" s="84">
        <v>0</v>
      </c>
      <c r="G286" s="22">
        <f t="shared" si="4"/>
        <v>0</v>
      </c>
    </row>
    <row r="287" spans="1:7">
      <c r="A287" s="20" t="s">
        <v>467</v>
      </c>
      <c r="B287" s="5" t="s">
        <v>13</v>
      </c>
      <c r="C287" s="4" t="s">
        <v>468</v>
      </c>
      <c r="D287" s="9">
        <v>0</v>
      </c>
      <c r="E287" s="84">
        <v>0</v>
      </c>
      <c r="F287" s="84">
        <v>0</v>
      </c>
      <c r="G287" s="22">
        <f t="shared" si="4"/>
        <v>0</v>
      </c>
    </row>
    <row r="288" spans="1:7">
      <c r="A288" s="20" t="s">
        <v>469</v>
      </c>
      <c r="B288" s="5" t="s">
        <v>13</v>
      </c>
      <c r="C288" s="4" t="s">
        <v>470</v>
      </c>
      <c r="D288" s="9">
        <v>160601</v>
      </c>
      <c r="E288" s="84">
        <v>85000</v>
      </c>
      <c r="F288" s="84">
        <v>0</v>
      </c>
      <c r="G288" s="22">
        <f t="shared" si="4"/>
        <v>245601</v>
      </c>
    </row>
    <row r="289" spans="1:7">
      <c r="A289" s="20" t="s">
        <v>471</v>
      </c>
      <c r="B289" s="5" t="s">
        <v>13</v>
      </c>
      <c r="C289" s="4" t="s">
        <v>472</v>
      </c>
      <c r="D289" s="9">
        <v>173500</v>
      </c>
      <c r="E289" s="84">
        <v>0</v>
      </c>
      <c r="F289" s="84">
        <v>0</v>
      </c>
      <c r="G289" s="22">
        <f t="shared" si="4"/>
        <v>173500</v>
      </c>
    </row>
    <row r="290" spans="1:7">
      <c r="A290" s="20" t="s">
        <v>473</v>
      </c>
      <c r="B290" s="5" t="s">
        <v>13</v>
      </c>
      <c r="C290" s="4" t="s">
        <v>474</v>
      </c>
      <c r="D290" s="9">
        <v>0</v>
      </c>
      <c r="E290" s="84">
        <v>0</v>
      </c>
      <c r="F290" s="84">
        <v>0</v>
      </c>
      <c r="G290" s="22">
        <f t="shared" si="4"/>
        <v>0</v>
      </c>
    </row>
    <row r="291" spans="1:7">
      <c r="A291" s="20" t="s">
        <v>475</v>
      </c>
      <c r="B291" s="5" t="s">
        <v>13</v>
      </c>
      <c r="C291" s="4" t="s">
        <v>476</v>
      </c>
      <c r="D291" s="9">
        <v>3086204</v>
      </c>
      <c r="E291" s="84">
        <v>794000</v>
      </c>
      <c r="F291" s="84">
        <v>0</v>
      </c>
      <c r="G291" s="22">
        <f t="shared" si="4"/>
        <v>3880204</v>
      </c>
    </row>
    <row r="292" spans="1:7">
      <c r="A292" s="20" t="s">
        <v>477</v>
      </c>
      <c r="B292" s="5" t="s">
        <v>13</v>
      </c>
      <c r="C292" s="4" t="s">
        <v>478</v>
      </c>
      <c r="D292" s="9">
        <v>0</v>
      </c>
      <c r="E292" s="84">
        <v>0</v>
      </c>
      <c r="F292" s="84">
        <v>0</v>
      </c>
      <c r="G292" s="22">
        <f t="shared" si="4"/>
        <v>0</v>
      </c>
    </row>
    <row r="293" spans="1:7">
      <c r="A293" s="20" t="s">
        <v>479</v>
      </c>
      <c r="B293" s="5" t="s">
        <v>13</v>
      </c>
      <c r="C293" s="4" t="s">
        <v>480</v>
      </c>
      <c r="D293" s="9">
        <v>0</v>
      </c>
      <c r="E293" s="84">
        <v>0</v>
      </c>
      <c r="F293" s="84">
        <v>0</v>
      </c>
      <c r="G293" s="22">
        <f t="shared" si="4"/>
        <v>0</v>
      </c>
    </row>
    <row r="294" spans="1:7">
      <c r="A294" s="20" t="s">
        <v>481</v>
      </c>
      <c r="B294" s="5" t="s">
        <v>13</v>
      </c>
      <c r="C294" s="4" t="s">
        <v>482</v>
      </c>
      <c r="D294" s="9">
        <v>0</v>
      </c>
      <c r="E294" s="84">
        <v>0</v>
      </c>
      <c r="F294" s="84">
        <v>0</v>
      </c>
      <c r="G294" s="22">
        <f t="shared" si="4"/>
        <v>0</v>
      </c>
    </row>
    <row r="295" spans="1:7">
      <c r="A295" s="20" t="s">
        <v>483</v>
      </c>
      <c r="B295" s="5" t="s">
        <v>13</v>
      </c>
      <c r="C295" s="4" t="s">
        <v>484</v>
      </c>
      <c r="D295" s="9">
        <v>0</v>
      </c>
      <c r="E295" s="84">
        <v>0</v>
      </c>
      <c r="F295" s="84">
        <v>0</v>
      </c>
      <c r="G295" s="22">
        <f t="shared" si="4"/>
        <v>0</v>
      </c>
    </row>
    <row r="296" spans="1:7">
      <c r="A296" s="20" t="s">
        <v>485</v>
      </c>
      <c r="B296" s="5" t="s">
        <v>13</v>
      </c>
      <c r="C296" s="4" t="s">
        <v>486</v>
      </c>
      <c r="D296" s="9">
        <v>523200</v>
      </c>
      <c r="E296" s="84">
        <v>0</v>
      </c>
      <c r="F296" s="84">
        <v>0</v>
      </c>
      <c r="G296" s="22">
        <f t="shared" si="4"/>
        <v>523200</v>
      </c>
    </row>
    <row r="297" spans="1:7">
      <c r="A297" s="20" t="s">
        <v>487</v>
      </c>
      <c r="B297" s="5" t="s">
        <v>13</v>
      </c>
      <c r="C297" s="4" t="s">
        <v>488</v>
      </c>
      <c r="D297" s="9">
        <v>0</v>
      </c>
      <c r="E297" s="84">
        <v>0</v>
      </c>
      <c r="F297" s="84">
        <v>0</v>
      </c>
      <c r="G297" s="22">
        <f t="shared" si="4"/>
        <v>0</v>
      </c>
    </row>
    <row r="298" spans="1:7">
      <c r="A298" s="20">
        <v>786251</v>
      </c>
      <c r="B298" s="5" t="s">
        <v>13</v>
      </c>
      <c r="C298" s="4" t="s">
        <v>489</v>
      </c>
      <c r="D298" s="9">
        <v>0</v>
      </c>
      <c r="E298" s="84">
        <v>0</v>
      </c>
      <c r="F298" s="84">
        <v>0</v>
      </c>
      <c r="G298" s="22">
        <f t="shared" si="4"/>
        <v>0</v>
      </c>
    </row>
    <row r="299" spans="1:7">
      <c r="A299" s="20" t="s">
        <v>490</v>
      </c>
      <c r="B299" s="5" t="s">
        <v>13</v>
      </c>
      <c r="C299" s="4" t="s">
        <v>491</v>
      </c>
      <c r="D299" s="9">
        <v>0</v>
      </c>
      <c r="E299" s="84">
        <v>0</v>
      </c>
      <c r="F299" s="84">
        <v>0</v>
      </c>
      <c r="G299" s="22">
        <f t="shared" si="4"/>
        <v>0</v>
      </c>
    </row>
    <row r="300" spans="1:7">
      <c r="A300" s="20" t="s">
        <v>492</v>
      </c>
      <c r="B300" s="5" t="s">
        <v>13</v>
      </c>
      <c r="C300" s="4" t="s">
        <v>493</v>
      </c>
      <c r="D300" s="9">
        <v>0</v>
      </c>
      <c r="E300" s="84">
        <v>0</v>
      </c>
      <c r="F300" s="84">
        <v>0</v>
      </c>
      <c r="G300" s="22">
        <f t="shared" si="4"/>
        <v>0</v>
      </c>
    </row>
    <row r="301" spans="1:7">
      <c r="A301" s="20" t="s">
        <v>494</v>
      </c>
      <c r="B301" s="5" t="s">
        <v>13</v>
      </c>
      <c r="C301" s="4" t="s">
        <v>495</v>
      </c>
      <c r="D301" s="9">
        <v>0</v>
      </c>
      <c r="E301" s="84">
        <v>0</v>
      </c>
      <c r="F301" s="84">
        <v>0</v>
      </c>
      <c r="G301" s="22">
        <f t="shared" si="4"/>
        <v>0</v>
      </c>
    </row>
    <row r="302" spans="1:7">
      <c r="A302" s="20" t="s">
        <v>496</v>
      </c>
      <c r="B302" s="5" t="s">
        <v>13</v>
      </c>
      <c r="C302" s="4" t="s">
        <v>497</v>
      </c>
      <c r="D302" s="9">
        <v>50100</v>
      </c>
      <c r="E302" s="83">
        <v>0</v>
      </c>
      <c r="F302" s="83">
        <v>0</v>
      </c>
      <c r="G302" s="22">
        <f t="shared" si="4"/>
        <v>50100</v>
      </c>
    </row>
    <row r="303" spans="1:7">
      <c r="A303" s="20" t="s">
        <v>498</v>
      </c>
      <c r="B303" s="5" t="s">
        <v>13</v>
      </c>
      <c r="C303" s="4" t="s">
        <v>499</v>
      </c>
      <c r="D303" s="9">
        <v>0</v>
      </c>
      <c r="E303" s="84">
        <v>41500</v>
      </c>
      <c r="F303" s="84">
        <v>0</v>
      </c>
      <c r="G303" s="22">
        <f t="shared" si="4"/>
        <v>41500</v>
      </c>
    </row>
    <row r="304" spans="1:7">
      <c r="A304" s="20" t="s">
        <v>500</v>
      </c>
      <c r="B304" s="5" t="s">
        <v>13</v>
      </c>
      <c r="C304" s="4" t="s">
        <v>501</v>
      </c>
      <c r="D304" s="9">
        <v>0</v>
      </c>
      <c r="E304" s="84">
        <v>0</v>
      </c>
      <c r="F304" s="84">
        <v>0</v>
      </c>
      <c r="G304" s="22">
        <f t="shared" si="4"/>
        <v>0</v>
      </c>
    </row>
    <row r="305" spans="1:7">
      <c r="A305" s="20" t="s">
        <v>502</v>
      </c>
      <c r="B305" s="5" t="s">
        <v>13</v>
      </c>
      <c r="C305" s="4" t="s">
        <v>503</v>
      </c>
      <c r="D305" s="9">
        <v>0</v>
      </c>
      <c r="E305" s="84">
        <v>0</v>
      </c>
      <c r="F305" s="84">
        <v>0</v>
      </c>
      <c r="G305" s="22">
        <f t="shared" si="4"/>
        <v>0</v>
      </c>
    </row>
    <row r="306" spans="1:7">
      <c r="A306" s="20" t="s">
        <v>504</v>
      </c>
      <c r="B306" s="5" t="s">
        <v>13</v>
      </c>
      <c r="C306" s="4" t="s">
        <v>505</v>
      </c>
      <c r="D306" s="9">
        <v>13900</v>
      </c>
      <c r="E306" s="84">
        <v>58000</v>
      </c>
      <c r="F306" s="84">
        <v>0</v>
      </c>
      <c r="G306" s="22">
        <f t="shared" si="4"/>
        <v>71900</v>
      </c>
    </row>
    <row r="307" spans="1:7">
      <c r="A307" s="20" t="s">
        <v>506</v>
      </c>
      <c r="B307" s="5" t="s">
        <v>13</v>
      </c>
      <c r="C307" s="4" t="s">
        <v>507</v>
      </c>
      <c r="D307" s="9">
        <v>0</v>
      </c>
      <c r="E307" s="84">
        <v>31000</v>
      </c>
      <c r="F307" s="84">
        <v>0</v>
      </c>
      <c r="G307" s="22">
        <f t="shared" si="4"/>
        <v>31000</v>
      </c>
    </row>
    <row r="308" spans="1:7">
      <c r="A308" s="20" t="s">
        <v>508</v>
      </c>
      <c r="B308" s="5" t="s">
        <v>13</v>
      </c>
      <c r="C308" s="4" t="s">
        <v>509</v>
      </c>
      <c r="D308" s="9">
        <v>0</v>
      </c>
      <c r="E308" s="84">
        <v>0</v>
      </c>
      <c r="F308" s="84">
        <v>0</v>
      </c>
      <c r="G308" s="22">
        <f t="shared" si="4"/>
        <v>0</v>
      </c>
    </row>
    <row r="309" spans="1:7">
      <c r="A309" s="20" t="s">
        <v>510</v>
      </c>
      <c r="B309" s="5" t="s">
        <v>13</v>
      </c>
      <c r="C309" s="4" t="s">
        <v>511</v>
      </c>
      <c r="D309" s="9">
        <v>0</v>
      </c>
      <c r="E309" s="84">
        <v>0</v>
      </c>
      <c r="F309" s="84">
        <v>0</v>
      </c>
      <c r="G309" s="22">
        <f t="shared" si="4"/>
        <v>0</v>
      </c>
    </row>
    <row r="310" spans="1:7">
      <c r="A310" s="20" t="s">
        <v>510</v>
      </c>
      <c r="B310" s="5" t="s">
        <v>13</v>
      </c>
      <c r="C310" s="4" t="s">
        <v>512</v>
      </c>
      <c r="D310" s="9">
        <v>0</v>
      </c>
      <c r="E310" s="84">
        <v>0</v>
      </c>
      <c r="F310" s="84">
        <v>0</v>
      </c>
      <c r="G310" s="22">
        <f t="shared" si="4"/>
        <v>0</v>
      </c>
    </row>
    <row r="311" spans="1:7">
      <c r="A311" s="20" t="s">
        <v>513</v>
      </c>
      <c r="B311" s="5" t="s">
        <v>13</v>
      </c>
      <c r="C311" s="4" t="s">
        <v>514</v>
      </c>
      <c r="D311" s="9">
        <v>0</v>
      </c>
      <c r="E311" s="84">
        <v>0</v>
      </c>
      <c r="F311" s="84">
        <v>0</v>
      </c>
      <c r="G311" s="22">
        <f t="shared" si="4"/>
        <v>0</v>
      </c>
    </row>
    <row r="312" spans="1:7">
      <c r="A312" s="20" t="s">
        <v>515</v>
      </c>
      <c r="B312" s="5" t="s">
        <v>13</v>
      </c>
      <c r="C312" s="4" t="s">
        <v>516</v>
      </c>
      <c r="D312" s="9">
        <v>0</v>
      </c>
      <c r="E312" s="84">
        <v>0</v>
      </c>
      <c r="F312" s="84">
        <v>0</v>
      </c>
      <c r="G312" s="22">
        <f t="shared" si="4"/>
        <v>0</v>
      </c>
    </row>
    <row r="313" spans="1:7">
      <c r="A313" s="20" t="s">
        <v>517</v>
      </c>
      <c r="B313" s="5" t="s">
        <v>13</v>
      </c>
      <c r="C313" s="4" t="s">
        <v>518</v>
      </c>
      <c r="D313" s="9">
        <v>0</v>
      </c>
      <c r="E313" s="84">
        <v>0</v>
      </c>
      <c r="F313" s="84">
        <v>0</v>
      </c>
      <c r="G313" s="22">
        <f t="shared" si="4"/>
        <v>0</v>
      </c>
    </row>
    <row r="314" spans="1:7">
      <c r="A314" s="20" t="s">
        <v>519</v>
      </c>
      <c r="B314" s="5" t="s">
        <v>13</v>
      </c>
      <c r="C314" s="4" t="s">
        <v>520</v>
      </c>
      <c r="D314" s="9">
        <v>100000</v>
      </c>
      <c r="E314" s="84">
        <v>300000</v>
      </c>
      <c r="F314" s="84">
        <v>0</v>
      </c>
      <c r="G314" s="22">
        <f t="shared" si="4"/>
        <v>400000</v>
      </c>
    </row>
    <row r="315" spans="1:7">
      <c r="A315" s="20" t="s">
        <v>521</v>
      </c>
      <c r="B315" s="5" t="s">
        <v>13</v>
      </c>
      <c r="C315" s="4" t="s">
        <v>522</v>
      </c>
      <c r="D315" s="9">
        <v>0</v>
      </c>
      <c r="E315" s="84">
        <v>0</v>
      </c>
      <c r="F315" s="84">
        <v>0</v>
      </c>
      <c r="G315" s="22">
        <f t="shared" si="4"/>
        <v>0</v>
      </c>
    </row>
    <row r="316" spans="1:7">
      <c r="A316" s="20" t="s">
        <v>523</v>
      </c>
      <c r="B316" s="5" t="s">
        <v>13</v>
      </c>
      <c r="C316" s="4" t="s">
        <v>524</v>
      </c>
      <c r="D316" s="9">
        <v>600600</v>
      </c>
      <c r="E316" s="84">
        <v>60000</v>
      </c>
      <c r="F316" s="84">
        <v>0</v>
      </c>
      <c r="G316" s="22">
        <f t="shared" si="4"/>
        <v>660600</v>
      </c>
    </row>
    <row r="317" spans="1:7">
      <c r="A317" s="20" t="s">
        <v>525</v>
      </c>
      <c r="B317" s="5" t="s">
        <v>13</v>
      </c>
      <c r="C317" s="4" t="s">
        <v>526</v>
      </c>
      <c r="D317" s="9">
        <v>0</v>
      </c>
      <c r="E317" s="84">
        <v>0</v>
      </c>
      <c r="F317" s="84">
        <v>0</v>
      </c>
      <c r="G317" s="22">
        <f t="shared" si="4"/>
        <v>0</v>
      </c>
    </row>
    <row r="318" spans="1:7">
      <c r="A318" s="20" t="s">
        <v>527</v>
      </c>
      <c r="B318" s="5" t="s">
        <v>13</v>
      </c>
      <c r="C318" s="4" t="s">
        <v>528</v>
      </c>
      <c r="D318" s="9">
        <v>0</v>
      </c>
      <c r="E318" s="84">
        <v>0</v>
      </c>
      <c r="F318" s="84">
        <v>0</v>
      </c>
      <c r="G318" s="22">
        <f t="shared" si="4"/>
        <v>0</v>
      </c>
    </row>
    <row r="319" spans="1:7">
      <c r="A319" s="20" t="s">
        <v>529</v>
      </c>
      <c r="B319" s="5" t="s">
        <v>13</v>
      </c>
      <c r="C319" s="4" t="s">
        <v>530</v>
      </c>
      <c r="D319" s="9">
        <v>242000</v>
      </c>
      <c r="E319" s="84">
        <v>0</v>
      </c>
      <c r="F319" s="84">
        <v>0</v>
      </c>
      <c r="G319" s="22">
        <f t="shared" si="4"/>
        <v>242000</v>
      </c>
    </row>
    <row r="320" spans="1:7">
      <c r="A320" s="20" t="s">
        <v>531</v>
      </c>
      <c r="B320" s="5" t="s">
        <v>13</v>
      </c>
      <c r="C320" s="4" t="s">
        <v>532</v>
      </c>
      <c r="D320" s="9">
        <v>328200</v>
      </c>
      <c r="E320" s="84">
        <v>258400</v>
      </c>
      <c r="F320" s="84">
        <v>0</v>
      </c>
      <c r="G320" s="22">
        <f t="shared" si="4"/>
        <v>586600</v>
      </c>
    </row>
    <row r="321" spans="1:7">
      <c r="A321" s="20" t="s">
        <v>533</v>
      </c>
      <c r="B321" s="5" t="s">
        <v>13</v>
      </c>
      <c r="C321" s="4" t="s">
        <v>534</v>
      </c>
      <c r="D321" s="9">
        <v>0</v>
      </c>
      <c r="E321" s="84">
        <v>0</v>
      </c>
      <c r="F321" s="84">
        <v>0</v>
      </c>
      <c r="G321" s="22">
        <f t="shared" si="4"/>
        <v>0</v>
      </c>
    </row>
    <row r="322" spans="1:7">
      <c r="A322" s="20" t="s">
        <v>535</v>
      </c>
      <c r="B322" s="5" t="s">
        <v>13</v>
      </c>
      <c r="C322" s="4" t="s">
        <v>536</v>
      </c>
      <c r="D322" s="9">
        <v>0</v>
      </c>
      <c r="E322" s="84">
        <v>0</v>
      </c>
      <c r="F322" s="84">
        <v>0</v>
      </c>
      <c r="G322" s="22">
        <f t="shared" si="4"/>
        <v>0</v>
      </c>
    </row>
    <row r="323" spans="1:7">
      <c r="A323" s="20" t="s">
        <v>537</v>
      </c>
      <c r="B323" s="5" t="s">
        <v>13</v>
      </c>
      <c r="C323" s="4" t="s">
        <v>538</v>
      </c>
      <c r="D323" s="9">
        <v>0</v>
      </c>
      <c r="E323" s="84">
        <v>0</v>
      </c>
      <c r="F323" s="84">
        <v>0</v>
      </c>
      <c r="G323" s="22">
        <f t="shared" si="4"/>
        <v>0</v>
      </c>
    </row>
    <row r="324" spans="1:7">
      <c r="A324" s="20">
        <v>786260</v>
      </c>
      <c r="B324" s="5" t="s">
        <v>13</v>
      </c>
      <c r="C324" s="4" t="s">
        <v>539</v>
      </c>
      <c r="D324" s="9">
        <v>0</v>
      </c>
      <c r="E324" s="84">
        <v>0</v>
      </c>
      <c r="F324" s="84">
        <v>0</v>
      </c>
      <c r="G324" s="22">
        <f t="shared" si="4"/>
        <v>0</v>
      </c>
    </row>
    <row r="325" spans="1:7">
      <c r="A325" s="20" t="s">
        <v>540</v>
      </c>
      <c r="B325" s="5" t="s">
        <v>13</v>
      </c>
      <c r="C325" s="4" t="s">
        <v>541</v>
      </c>
      <c r="D325" s="9">
        <v>0</v>
      </c>
      <c r="E325" s="84">
        <v>0</v>
      </c>
      <c r="F325" s="84">
        <v>0</v>
      </c>
      <c r="G325" s="22">
        <f t="shared" si="4"/>
        <v>0</v>
      </c>
    </row>
    <row r="326" spans="1:7">
      <c r="A326" s="20" t="s">
        <v>542</v>
      </c>
      <c r="B326" s="5" t="s">
        <v>13</v>
      </c>
      <c r="C326" s="4" t="s">
        <v>543</v>
      </c>
      <c r="D326" s="9">
        <v>0</v>
      </c>
      <c r="E326" s="84">
        <v>0</v>
      </c>
      <c r="F326" s="84">
        <v>0</v>
      </c>
      <c r="G326" s="22">
        <f t="shared" si="4"/>
        <v>0</v>
      </c>
    </row>
    <row r="327" spans="1:7">
      <c r="A327" s="20" t="s">
        <v>544</v>
      </c>
      <c r="B327" s="5" t="s">
        <v>13</v>
      </c>
      <c r="C327" s="4" t="s">
        <v>545</v>
      </c>
      <c r="D327" s="9">
        <v>0</v>
      </c>
      <c r="E327" s="84">
        <v>0</v>
      </c>
      <c r="F327" s="84">
        <v>0</v>
      </c>
      <c r="G327" s="22">
        <f t="shared" si="4"/>
        <v>0</v>
      </c>
    </row>
    <row r="328" spans="1:7">
      <c r="A328" s="20" t="s">
        <v>546</v>
      </c>
      <c r="B328" s="5" t="s">
        <v>13</v>
      </c>
      <c r="C328" s="4" t="s">
        <v>547</v>
      </c>
      <c r="D328" s="9">
        <v>0</v>
      </c>
      <c r="E328" s="84">
        <v>0</v>
      </c>
      <c r="F328" s="84">
        <v>0</v>
      </c>
      <c r="G328" s="22">
        <f t="shared" si="4"/>
        <v>0</v>
      </c>
    </row>
    <row r="329" spans="1:7">
      <c r="A329" s="20" t="s">
        <v>548</v>
      </c>
      <c r="B329" s="5" t="s">
        <v>13</v>
      </c>
      <c r="C329" s="4" t="s">
        <v>549</v>
      </c>
      <c r="D329" s="9">
        <v>0</v>
      </c>
      <c r="E329" s="84">
        <v>0</v>
      </c>
      <c r="F329" s="84">
        <v>0</v>
      </c>
      <c r="G329" s="22">
        <f t="shared" si="4"/>
        <v>0</v>
      </c>
    </row>
    <row r="330" spans="1:7">
      <c r="A330" s="20">
        <v>786300</v>
      </c>
      <c r="B330" s="5" t="s">
        <v>13</v>
      </c>
      <c r="C330" s="4" t="s">
        <v>550</v>
      </c>
      <c r="D330" s="9">
        <v>0</v>
      </c>
      <c r="E330" s="84">
        <v>0</v>
      </c>
      <c r="F330" s="84">
        <v>0</v>
      </c>
      <c r="G330" s="22">
        <f t="shared" si="4"/>
        <v>0</v>
      </c>
    </row>
    <row r="331" spans="1:7">
      <c r="A331" s="20" t="s">
        <v>551</v>
      </c>
      <c r="B331" s="5" t="s">
        <v>13</v>
      </c>
      <c r="C331" s="4" t="s">
        <v>552</v>
      </c>
      <c r="D331" s="9">
        <v>0</v>
      </c>
      <c r="E331" s="84">
        <v>0</v>
      </c>
      <c r="F331" s="84">
        <v>0</v>
      </c>
      <c r="G331" s="22">
        <f t="shared" si="4"/>
        <v>0</v>
      </c>
    </row>
    <row r="332" spans="1:7">
      <c r="A332" s="20" t="s">
        <v>553</v>
      </c>
      <c r="B332" s="5" t="s">
        <v>13</v>
      </c>
      <c r="C332" s="4" t="s">
        <v>554</v>
      </c>
      <c r="D332" s="9">
        <v>0</v>
      </c>
      <c r="E332" s="84">
        <v>0</v>
      </c>
      <c r="F332" s="84">
        <v>0</v>
      </c>
      <c r="G332" s="22">
        <f t="shared" si="4"/>
        <v>0</v>
      </c>
    </row>
    <row r="333" spans="1:7">
      <c r="A333" s="20" t="s">
        <v>555</v>
      </c>
      <c r="B333" s="5" t="s">
        <v>13</v>
      </c>
      <c r="C333" s="4" t="s">
        <v>556</v>
      </c>
      <c r="D333" s="9">
        <v>0</v>
      </c>
      <c r="E333" s="84">
        <v>0</v>
      </c>
      <c r="F333" s="84">
        <v>0</v>
      </c>
      <c r="G333" s="22">
        <f t="shared" ref="G333:G396" si="5">D333+E333-F333</f>
        <v>0</v>
      </c>
    </row>
    <row r="334" spans="1:7">
      <c r="A334" s="20" t="s">
        <v>557</v>
      </c>
      <c r="B334" s="5" t="s">
        <v>13</v>
      </c>
      <c r="C334" s="4" t="s">
        <v>558</v>
      </c>
      <c r="D334" s="9">
        <v>0</v>
      </c>
      <c r="E334" s="84">
        <v>0</v>
      </c>
      <c r="F334" s="84">
        <v>0</v>
      </c>
      <c r="G334" s="22">
        <f t="shared" si="5"/>
        <v>0</v>
      </c>
    </row>
    <row r="335" spans="1:7">
      <c r="A335" s="20" t="s">
        <v>559</v>
      </c>
      <c r="B335" s="5" t="s">
        <v>13</v>
      </c>
      <c r="C335" s="4" t="s">
        <v>560</v>
      </c>
      <c r="D335" s="9">
        <v>0</v>
      </c>
      <c r="E335" s="84">
        <v>0</v>
      </c>
      <c r="F335" s="84">
        <v>0</v>
      </c>
      <c r="G335" s="22">
        <f t="shared" si="5"/>
        <v>0</v>
      </c>
    </row>
    <row r="336" spans="1:7">
      <c r="A336" s="20" t="s">
        <v>561</v>
      </c>
      <c r="B336" s="5" t="s">
        <v>13</v>
      </c>
      <c r="C336" s="4" t="s">
        <v>562</v>
      </c>
      <c r="D336" s="9">
        <v>0</v>
      </c>
      <c r="E336" s="84">
        <v>0</v>
      </c>
      <c r="F336" s="84">
        <v>0</v>
      </c>
      <c r="G336" s="22">
        <f t="shared" si="5"/>
        <v>0</v>
      </c>
    </row>
    <row r="337" spans="1:7">
      <c r="A337" s="20" t="s">
        <v>563</v>
      </c>
      <c r="B337" s="5" t="s">
        <v>13</v>
      </c>
      <c r="C337" s="4" t="s">
        <v>564</v>
      </c>
      <c r="D337" s="9">
        <v>0</v>
      </c>
      <c r="E337" s="84">
        <v>0</v>
      </c>
      <c r="F337" s="84">
        <v>0</v>
      </c>
      <c r="G337" s="22">
        <f t="shared" si="5"/>
        <v>0</v>
      </c>
    </row>
    <row r="338" spans="1:7">
      <c r="A338" s="20" t="s">
        <v>565</v>
      </c>
      <c r="B338" s="5" t="s">
        <v>13</v>
      </c>
      <c r="C338" s="4" t="s">
        <v>566</v>
      </c>
      <c r="D338" s="9">
        <v>0</v>
      </c>
      <c r="E338" s="84">
        <v>0</v>
      </c>
      <c r="F338" s="84">
        <v>0</v>
      </c>
      <c r="G338" s="22">
        <f t="shared" si="5"/>
        <v>0</v>
      </c>
    </row>
    <row r="339" spans="1:7">
      <c r="A339" s="20" t="s">
        <v>567</v>
      </c>
      <c r="B339" s="5" t="s">
        <v>13</v>
      </c>
      <c r="C339" s="4" t="s">
        <v>568</v>
      </c>
      <c r="D339" s="9">
        <v>0</v>
      </c>
      <c r="E339" s="84">
        <v>0</v>
      </c>
      <c r="F339" s="84">
        <v>0</v>
      </c>
      <c r="G339" s="22">
        <f t="shared" si="5"/>
        <v>0</v>
      </c>
    </row>
    <row r="340" spans="1:7">
      <c r="A340" s="20" t="s">
        <v>569</v>
      </c>
      <c r="B340" s="5" t="s">
        <v>13</v>
      </c>
      <c r="C340" s="4" t="s">
        <v>570</v>
      </c>
      <c r="D340" s="9">
        <v>0</v>
      </c>
      <c r="E340" s="84">
        <v>0</v>
      </c>
      <c r="F340" s="84">
        <v>0</v>
      </c>
      <c r="G340" s="22">
        <f t="shared" si="5"/>
        <v>0</v>
      </c>
    </row>
    <row r="341" spans="1:7">
      <c r="A341" s="20" t="s">
        <v>571</v>
      </c>
      <c r="B341" s="5" t="s">
        <v>13</v>
      </c>
      <c r="C341" s="4" t="s">
        <v>572</v>
      </c>
      <c r="D341" s="9">
        <v>0</v>
      </c>
      <c r="E341" s="84">
        <v>0</v>
      </c>
      <c r="F341" s="84">
        <v>0</v>
      </c>
      <c r="G341" s="22">
        <f t="shared" si="5"/>
        <v>0</v>
      </c>
    </row>
    <row r="342" spans="1:7">
      <c r="A342" s="20" t="s">
        <v>573</v>
      </c>
      <c r="B342" s="5" t="s">
        <v>13</v>
      </c>
      <c r="C342" s="4" t="s">
        <v>574</v>
      </c>
      <c r="D342" s="9">
        <v>0</v>
      </c>
      <c r="E342" s="84">
        <v>0</v>
      </c>
      <c r="F342" s="84">
        <v>0</v>
      </c>
      <c r="G342" s="22">
        <f t="shared" si="5"/>
        <v>0</v>
      </c>
    </row>
    <row r="343" spans="1:7">
      <c r="A343" s="20" t="s">
        <v>575</v>
      </c>
      <c r="B343" s="5" t="s">
        <v>13</v>
      </c>
      <c r="C343" s="4" t="s">
        <v>576</v>
      </c>
      <c r="D343" s="9">
        <v>0</v>
      </c>
      <c r="E343" s="84">
        <v>0</v>
      </c>
      <c r="F343" s="84">
        <v>0</v>
      </c>
      <c r="G343" s="22">
        <f t="shared" si="5"/>
        <v>0</v>
      </c>
    </row>
    <row r="344" spans="1:7">
      <c r="A344" s="20" t="s">
        <v>577</v>
      </c>
      <c r="B344" s="5" t="s">
        <v>13</v>
      </c>
      <c r="C344" s="4" t="s">
        <v>578</v>
      </c>
      <c r="D344" s="9">
        <v>0</v>
      </c>
      <c r="E344" s="84">
        <v>0</v>
      </c>
      <c r="F344" s="84">
        <v>0</v>
      </c>
      <c r="G344" s="22">
        <f t="shared" si="5"/>
        <v>0</v>
      </c>
    </row>
    <row r="345" spans="1:7">
      <c r="A345" s="20" t="s">
        <v>579</v>
      </c>
      <c r="B345" s="5" t="s">
        <v>13</v>
      </c>
      <c r="C345" s="4" t="s">
        <v>580</v>
      </c>
      <c r="D345" s="9">
        <v>0</v>
      </c>
      <c r="E345" s="84">
        <v>0</v>
      </c>
      <c r="F345" s="84">
        <v>0</v>
      </c>
      <c r="G345" s="22">
        <f t="shared" si="5"/>
        <v>0</v>
      </c>
    </row>
    <row r="346" spans="1:7">
      <c r="A346" s="20" t="s">
        <v>581</v>
      </c>
      <c r="B346" s="5" t="s">
        <v>13</v>
      </c>
      <c r="C346" s="4" t="s">
        <v>582</v>
      </c>
      <c r="D346" s="9">
        <v>0</v>
      </c>
      <c r="E346" s="84">
        <v>0</v>
      </c>
      <c r="F346" s="84">
        <v>0</v>
      </c>
      <c r="G346" s="22">
        <f t="shared" si="5"/>
        <v>0</v>
      </c>
    </row>
    <row r="347" spans="1:7">
      <c r="A347" s="20" t="s">
        <v>583</v>
      </c>
      <c r="B347" s="5" t="s">
        <v>13</v>
      </c>
      <c r="C347" s="4" t="s">
        <v>584</v>
      </c>
      <c r="D347" s="9">
        <v>0</v>
      </c>
      <c r="E347" s="84">
        <v>0</v>
      </c>
      <c r="F347" s="84">
        <v>0</v>
      </c>
      <c r="G347" s="22">
        <f t="shared" si="5"/>
        <v>0</v>
      </c>
    </row>
    <row r="348" spans="1:7">
      <c r="A348" s="20" t="s">
        <v>585</v>
      </c>
      <c r="B348" s="5" t="s">
        <v>13</v>
      </c>
      <c r="C348" s="4" t="s">
        <v>586</v>
      </c>
      <c r="D348" s="9">
        <v>0</v>
      </c>
      <c r="E348" s="84">
        <v>0</v>
      </c>
      <c r="F348" s="84">
        <v>0</v>
      </c>
      <c r="G348" s="22">
        <f t="shared" si="5"/>
        <v>0</v>
      </c>
    </row>
    <row r="349" spans="1:7">
      <c r="A349" s="20" t="s">
        <v>587</v>
      </c>
      <c r="B349" s="5" t="s">
        <v>13</v>
      </c>
      <c r="C349" s="4" t="s">
        <v>588</v>
      </c>
      <c r="D349" s="9">
        <v>0</v>
      </c>
      <c r="E349" s="84">
        <v>0</v>
      </c>
      <c r="F349" s="84">
        <v>0</v>
      </c>
      <c r="G349" s="22">
        <f t="shared" si="5"/>
        <v>0</v>
      </c>
    </row>
    <row r="350" spans="1:7">
      <c r="A350" s="20" t="s">
        <v>589</v>
      </c>
      <c r="B350" s="5" t="s">
        <v>13</v>
      </c>
      <c r="C350" s="4" t="s">
        <v>590</v>
      </c>
      <c r="D350" s="9">
        <v>0</v>
      </c>
      <c r="E350" s="84">
        <v>0</v>
      </c>
      <c r="F350" s="84">
        <v>0</v>
      </c>
      <c r="G350" s="22">
        <f t="shared" si="5"/>
        <v>0</v>
      </c>
    </row>
    <row r="351" spans="1:7">
      <c r="A351" s="20" t="s">
        <v>591</v>
      </c>
      <c r="B351" s="5" t="s">
        <v>13</v>
      </c>
      <c r="C351" s="4" t="s">
        <v>592</v>
      </c>
      <c r="D351" s="9">
        <v>75000</v>
      </c>
      <c r="E351" s="84">
        <v>35000</v>
      </c>
      <c r="F351" s="84">
        <v>0</v>
      </c>
      <c r="G351" s="22">
        <f t="shared" si="5"/>
        <v>110000</v>
      </c>
    </row>
    <row r="352" spans="1:7">
      <c r="A352" s="20" t="s">
        <v>593</v>
      </c>
      <c r="B352" s="5" t="s">
        <v>13</v>
      </c>
      <c r="C352" s="4" t="s">
        <v>594</v>
      </c>
      <c r="D352" s="9">
        <v>0</v>
      </c>
      <c r="E352" s="84">
        <v>0</v>
      </c>
      <c r="F352" s="84">
        <v>0</v>
      </c>
      <c r="G352" s="22">
        <f t="shared" si="5"/>
        <v>0</v>
      </c>
    </row>
    <row r="353" spans="1:7">
      <c r="A353" s="20" t="s">
        <v>595</v>
      </c>
      <c r="B353" s="5" t="s">
        <v>13</v>
      </c>
      <c r="C353" s="4" t="s">
        <v>596</v>
      </c>
      <c r="D353" s="9">
        <v>0</v>
      </c>
      <c r="E353" s="84">
        <v>0</v>
      </c>
      <c r="F353" s="84">
        <v>0</v>
      </c>
      <c r="G353" s="22">
        <f t="shared" si="5"/>
        <v>0</v>
      </c>
    </row>
    <row r="354" spans="1:7">
      <c r="A354" s="20" t="s">
        <v>597</v>
      </c>
      <c r="B354" s="5" t="s">
        <v>13</v>
      </c>
      <c r="C354" s="4" t="s">
        <v>598</v>
      </c>
      <c r="D354" s="9">
        <v>77700</v>
      </c>
      <c r="E354" s="84">
        <v>0</v>
      </c>
      <c r="F354" s="84">
        <v>0</v>
      </c>
      <c r="G354" s="22">
        <f t="shared" si="5"/>
        <v>77700</v>
      </c>
    </row>
    <row r="355" spans="1:7">
      <c r="A355" s="20" t="s">
        <v>599</v>
      </c>
      <c r="B355" s="5" t="s">
        <v>13</v>
      </c>
      <c r="C355" s="4" t="s">
        <v>600</v>
      </c>
      <c r="D355" s="9">
        <v>48980</v>
      </c>
      <c r="E355" s="84">
        <v>0</v>
      </c>
      <c r="F355" s="84">
        <v>0</v>
      </c>
      <c r="G355" s="22">
        <f t="shared" si="5"/>
        <v>48980</v>
      </c>
    </row>
    <row r="356" spans="1:7">
      <c r="A356" s="20" t="s">
        <v>601</v>
      </c>
      <c r="B356" s="5" t="s">
        <v>13</v>
      </c>
      <c r="C356" s="4" t="s">
        <v>602</v>
      </c>
      <c r="D356" s="9">
        <v>646300</v>
      </c>
      <c r="E356" s="84">
        <v>148500</v>
      </c>
      <c r="F356" s="84">
        <v>0</v>
      </c>
      <c r="G356" s="22">
        <f t="shared" si="5"/>
        <v>794800</v>
      </c>
    </row>
    <row r="357" spans="1:7">
      <c r="A357" s="20" t="s">
        <v>603</v>
      </c>
      <c r="B357" s="5" t="s">
        <v>13</v>
      </c>
      <c r="C357" s="4" t="s">
        <v>604</v>
      </c>
      <c r="D357" s="9">
        <v>0</v>
      </c>
      <c r="E357" s="84">
        <v>0</v>
      </c>
      <c r="F357" s="84">
        <v>0</v>
      </c>
      <c r="G357" s="22">
        <f t="shared" si="5"/>
        <v>0</v>
      </c>
    </row>
    <row r="358" spans="1:7">
      <c r="A358" s="20" t="s">
        <v>605</v>
      </c>
      <c r="B358" s="5" t="s">
        <v>13</v>
      </c>
      <c r="C358" s="4" t="s">
        <v>606</v>
      </c>
      <c r="D358" s="9">
        <v>45000</v>
      </c>
      <c r="E358" s="84">
        <v>0</v>
      </c>
      <c r="F358" s="84">
        <v>0</v>
      </c>
      <c r="G358" s="22">
        <f t="shared" si="5"/>
        <v>45000</v>
      </c>
    </row>
    <row r="359" spans="1:7">
      <c r="A359" s="20">
        <v>786360</v>
      </c>
      <c r="B359" s="5" t="s">
        <v>13</v>
      </c>
      <c r="C359" s="4" t="s">
        <v>607</v>
      </c>
      <c r="D359" s="9">
        <v>0</v>
      </c>
      <c r="E359" s="84">
        <v>0</v>
      </c>
      <c r="F359" s="84">
        <v>0</v>
      </c>
      <c r="G359" s="22">
        <f t="shared" si="5"/>
        <v>0</v>
      </c>
    </row>
    <row r="360" spans="1:7">
      <c r="A360" s="20" t="s">
        <v>608</v>
      </c>
      <c r="B360" s="5" t="s">
        <v>13</v>
      </c>
      <c r="C360" s="4" t="s">
        <v>609</v>
      </c>
      <c r="D360" s="9">
        <v>0</v>
      </c>
      <c r="E360" s="84">
        <v>0</v>
      </c>
      <c r="F360" s="84">
        <v>0</v>
      </c>
      <c r="G360" s="22">
        <f t="shared" si="5"/>
        <v>0</v>
      </c>
    </row>
    <row r="361" spans="1:7">
      <c r="A361" s="20" t="s">
        <v>610</v>
      </c>
      <c r="B361" s="5" t="s">
        <v>13</v>
      </c>
      <c r="C361" s="4" t="s">
        <v>611</v>
      </c>
      <c r="D361" s="9">
        <v>0</v>
      </c>
      <c r="E361" s="84">
        <v>0</v>
      </c>
      <c r="F361" s="84">
        <v>0</v>
      </c>
      <c r="G361" s="22">
        <f t="shared" si="5"/>
        <v>0</v>
      </c>
    </row>
    <row r="362" spans="1:7">
      <c r="A362" s="20" t="s">
        <v>612</v>
      </c>
      <c r="B362" s="5" t="s">
        <v>13</v>
      </c>
      <c r="C362" s="4" t="s">
        <v>613</v>
      </c>
      <c r="D362" s="9">
        <v>0</v>
      </c>
      <c r="E362" s="84">
        <v>0</v>
      </c>
      <c r="F362" s="84">
        <v>0</v>
      </c>
      <c r="G362" s="22">
        <f t="shared" si="5"/>
        <v>0</v>
      </c>
    </row>
    <row r="363" spans="1:7">
      <c r="A363" s="20" t="s">
        <v>614</v>
      </c>
      <c r="B363" s="5" t="s">
        <v>13</v>
      </c>
      <c r="C363" s="4" t="s">
        <v>615</v>
      </c>
      <c r="D363" s="9">
        <v>0</v>
      </c>
      <c r="E363" s="84">
        <v>0</v>
      </c>
      <c r="F363" s="84">
        <v>0</v>
      </c>
      <c r="G363" s="22">
        <f t="shared" si="5"/>
        <v>0</v>
      </c>
    </row>
    <row r="364" spans="1:7">
      <c r="A364" s="20" t="s">
        <v>616</v>
      </c>
      <c r="B364" s="5" t="s">
        <v>13</v>
      </c>
      <c r="C364" s="4" t="s">
        <v>617</v>
      </c>
      <c r="D364" s="9">
        <v>1177876</v>
      </c>
      <c r="E364" s="84">
        <v>0</v>
      </c>
      <c r="F364" s="84">
        <v>200</v>
      </c>
      <c r="G364" s="22">
        <f t="shared" si="5"/>
        <v>1177676</v>
      </c>
    </row>
    <row r="365" spans="1:7">
      <c r="A365" s="20" t="s">
        <v>618</v>
      </c>
      <c r="B365" s="5" t="s">
        <v>13</v>
      </c>
      <c r="C365" s="4" t="s">
        <v>619</v>
      </c>
      <c r="D365" s="9">
        <v>0</v>
      </c>
      <c r="E365" s="84">
        <v>0</v>
      </c>
      <c r="F365" s="84">
        <v>0</v>
      </c>
      <c r="G365" s="22">
        <f t="shared" si="5"/>
        <v>0</v>
      </c>
    </row>
    <row r="366" spans="1:7">
      <c r="A366" s="20" t="s">
        <v>620</v>
      </c>
      <c r="B366" s="5" t="s">
        <v>13</v>
      </c>
      <c r="C366" s="4" t="s">
        <v>621</v>
      </c>
      <c r="D366" s="9">
        <v>0</v>
      </c>
      <c r="E366" s="84">
        <v>0</v>
      </c>
      <c r="F366" s="84">
        <v>0</v>
      </c>
      <c r="G366" s="22">
        <f t="shared" si="5"/>
        <v>0</v>
      </c>
    </row>
    <row r="367" spans="1:7">
      <c r="A367" s="20" t="s">
        <v>622</v>
      </c>
      <c r="B367" s="5" t="s">
        <v>13</v>
      </c>
      <c r="C367" s="4" t="s">
        <v>623</v>
      </c>
      <c r="D367" s="9">
        <v>0</v>
      </c>
      <c r="E367" s="84">
        <v>0</v>
      </c>
      <c r="F367" s="84">
        <v>0</v>
      </c>
      <c r="G367" s="22">
        <f t="shared" si="5"/>
        <v>0</v>
      </c>
    </row>
    <row r="368" spans="1:7">
      <c r="A368" s="20" t="s">
        <v>624</v>
      </c>
      <c r="B368" s="5" t="s">
        <v>13</v>
      </c>
      <c r="C368" s="4" t="s">
        <v>625</v>
      </c>
      <c r="D368" s="9">
        <v>0</v>
      </c>
      <c r="E368" s="84">
        <v>0</v>
      </c>
      <c r="F368" s="84">
        <v>0</v>
      </c>
      <c r="G368" s="22">
        <f t="shared" si="5"/>
        <v>0</v>
      </c>
    </row>
    <row r="369" spans="1:7">
      <c r="A369" s="20" t="s">
        <v>626</v>
      </c>
      <c r="B369" s="5" t="s">
        <v>13</v>
      </c>
      <c r="C369" s="4" t="s">
        <v>627</v>
      </c>
      <c r="D369" s="9">
        <v>0</v>
      </c>
      <c r="E369" s="84">
        <v>0</v>
      </c>
      <c r="F369" s="84">
        <v>0</v>
      </c>
      <c r="G369" s="22">
        <f t="shared" si="5"/>
        <v>0</v>
      </c>
    </row>
    <row r="370" spans="1:7">
      <c r="A370" s="20" t="s">
        <v>628</v>
      </c>
      <c r="B370" s="5" t="s">
        <v>13</v>
      </c>
      <c r="C370" s="4" t="s">
        <v>629</v>
      </c>
      <c r="D370" s="9">
        <v>0</v>
      </c>
      <c r="E370" s="84">
        <v>0</v>
      </c>
      <c r="F370" s="84">
        <v>0</v>
      </c>
      <c r="G370" s="22">
        <f t="shared" si="5"/>
        <v>0</v>
      </c>
    </row>
    <row r="371" spans="1:7">
      <c r="A371" s="20" t="s">
        <v>630</v>
      </c>
      <c r="B371" s="5" t="s">
        <v>13</v>
      </c>
      <c r="C371" s="4" t="s">
        <v>631</v>
      </c>
      <c r="D371" s="9">
        <v>288560</v>
      </c>
      <c r="E371" s="84">
        <v>0</v>
      </c>
      <c r="F371" s="84">
        <v>0</v>
      </c>
      <c r="G371" s="22">
        <f t="shared" si="5"/>
        <v>288560</v>
      </c>
    </row>
    <row r="372" spans="1:7">
      <c r="A372" s="20" t="s">
        <v>632</v>
      </c>
      <c r="B372" s="5" t="s">
        <v>13</v>
      </c>
      <c r="C372" s="4" t="s">
        <v>633</v>
      </c>
      <c r="D372" s="9">
        <v>0</v>
      </c>
      <c r="E372" s="84">
        <v>0</v>
      </c>
      <c r="F372" s="84">
        <v>0</v>
      </c>
      <c r="G372" s="22">
        <f t="shared" si="5"/>
        <v>0</v>
      </c>
    </row>
    <row r="373" spans="1:7">
      <c r="A373" s="20">
        <v>786930</v>
      </c>
      <c r="B373" s="5" t="s">
        <v>13</v>
      </c>
      <c r="C373" s="4" t="s">
        <v>634</v>
      </c>
      <c r="D373" s="9">
        <v>0</v>
      </c>
      <c r="E373" s="84">
        <v>0</v>
      </c>
      <c r="F373" s="84">
        <v>0</v>
      </c>
      <c r="G373" s="22">
        <f t="shared" si="5"/>
        <v>0</v>
      </c>
    </row>
    <row r="374" spans="1:7">
      <c r="A374" s="20" t="s">
        <v>635</v>
      </c>
      <c r="B374" s="5" t="s">
        <v>13</v>
      </c>
      <c r="C374" s="4" t="s">
        <v>636</v>
      </c>
      <c r="D374" s="9">
        <v>0</v>
      </c>
      <c r="E374" s="84">
        <v>0</v>
      </c>
      <c r="F374" s="84">
        <v>0</v>
      </c>
      <c r="G374" s="22">
        <f t="shared" si="5"/>
        <v>0</v>
      </c>
    </row>
    <row r="375" spans="1:7">
      <c r="A375" s="20" t="s">
        <v>637</v>
      </c>
      <c r="B375" s="5" t="s">
        <v>13</v>
      </c>
      <c r="C375" s="4" t="s">
        <v>638</v>
      </c>
      <c r="D375" s="9">
        <v>0</v>
      </c>
      <c r="E375" s="84">
        <v>0</v>
      </c>
      <c r="F375" s="84">
        <v>0</v>
      </c>
      <c r="G375" s="22">
        <f t="shared" si="5"/>
        <v>0</v>
      </c>
    </row>
    <row r="376" spans="1:7">
      <c r="A376" s="20" t="s">
        <v>639</v>
      </c>
      <c r="B376" s="5" t="s">
        <v>13</v>
      </c>
      <c r="C376" s="4" t="s">
        <v>640</v>
      </c>
      <c r="D376" s="9">
        <v>0</v>
      </c>
      <c r="E376" s="84">
        <v>0</v>
      </c>
      <c r="F376" s="84">
        <v>0</v>
      </c>
      <c r="G376" s="22">
        <f t="shared" si="5"/>
        <v>0</v>
      </c>
    </row>
    <row r="377" spans="1:7">
      <c r="A377" s="20" t="s">
        <v>641</v>
      </c>
      <c r="B377" s="5" t="s">
        <v>13</v>
      </c>
      <c r="C377" s="4" t="s">
        <v>642</v>
      </c>
      <c r="D377" s="9">
        <v>0</v>
      </c>
      <c r="E377" s="84">
        <v>0</v>
      </c>
      <c r="F377" s="84">
        <v>0</v>
      </c>
      <c r="G377" s="22">
        <f t="shared" si="5"/>
        <v>0</v>
      </c>
    </row>
    <row r="378" spans="1:7">
      <c r="A378" s="20" t="s">
        <v>643</v>
      </c>
      <c r="B378" s="5" t="s">
        <v>13</v>
      </c>
      <c r="C378" s="4" t="s">
        <v>644</v>
      </c>
      <c r="D378" s="9">
        <v>981587</v>
      </c>
      <c r="E378" s="84">
        <v>192500</v>
      </c>
      <c r="F378" s="84">
        <v>0</v>
      </c>
      <c r="G378" s="22">
        <f t="shared" si="5"/>
        <v>1174087</v>
      </c>
    </row>
    <row r="379" spans="1:7">
      <c r="A379" s="20" t="s">
        <v>645</v>
      </c>
      <c r="B379" s="5" t="s">
        <v>13</v>
      </c>
      <c r="C379" s="4" t="s">
        <v>646</v>
      </c>
      <c r="D379" s="9">
        <v>0</v>
      </c>
      <c r="E379" s="84">
        <v>0</v>
      </c>
      <c r="F379" s="84">
        <v>0</v>
      </c>
      <c r="G379" s="22">
        <f t="shared" si="5"/>
        <v>0</v>
      </c>
    </row>
    <row r="380" spans="1:7">
      <c r="A380" s="20" t="s">
        <v>647</v>
      </c>
      <c r="B380" s="5" t="s">
        <v>13</v>
      </c>
      <c r="C380" s="4" t="s">
        <v>648</v>
      </c>
      <c r="D380" s="9">
        <v>18550215</v>
      </c>
      <c r="E380" s="84">
        <v>3510407</v>
      </c>
      <c r="F380" s="84">
        <v>0</v>
      </c>
      <c r="G380" s="22">
        <f t="shared" si="5"/>
        <v>22060622</v>
      </c>
    </row>
    <row r="381" spans="1:7">
      <c r="A381" s="20" t="s">
        <v>649</v>
      </c>
      <c r="B381" s="5" t="s">
        <v>13</v>
      </c>
      <c r="C381" s="4" t="s">
        <v>650</v>
      </c>
      <c r="D381" s="9">
        <v>0</v>
      </c>
      <c r="E381" s="84">
        <v>0</v>
      </c>
      <c r="F381" s="84">
        <v>0</v>
      </c>
      <c r="G381" s="22">
        <f t="shared" si="5"/>
        <v>0</v>
      </c>
    </row>
    <row r="382" spans="1:7">
      <c r="A382" s="20" t="s">
        <v>651</v>
      </c>
      <c r="B382" s="5" t="s">
        <v>13</v>
      </c>
      <c r="C382" s="4" t="s">
        <v>652</v>
      </c>
      <c r="D382" s="9">
        <v>2200000</v>
      </c>
      <c r="E382" s="84">
        <v>405770</v>
      </c>
      <c r="F382" s="84">
        <v>0</v>
      </c>
      <c r="G382" s="22">
        <f t="shared" si="5"/>
        <v>2605770</v>
      </c>
    </row>
    <row r="383" spans="1:7">
      <c r="A383" s="20" t="s">
        <v>653</v>
      </c>
      <c r="B383" s="5" t="s">
        <v>13</v>
      </c>
      <c r="C383" s="4" t="s">
        <v>654</v>
      </c>
      <c r="D383" s="9">
        <v>0</v>
      </c>
      <c r="E383" s="84">
        <v>0</v>
      </c>
      <c r="F383" s="84">
        <v>0</v>
      </c>
      <c r="G383" s="22">
        <f t="shared" si="5"/>
        <v>0</v>
      </c>
    </row>
    <row r="384" spans="1:7">
      <c r="A384" s="20" t="s">
        <v>655</v>
      </c>
      <c r="B384" s="5" t="s">
        <v>13</v>
      </c>
      <c r="C384" s="4" t="s">
        <v>656</v>
      </c>
      <c r="D384" s="9">
        <v>5900000</v>
      </c>
      <c r="E384" s="84">
        <v>1180000</v>
      </c>
      <c r="F384" s="84">
        <v>0</v>
      </c>
      <c r="G384" s="22">
        <f t="shared" si="5"/>
        <v>7080000</v>
      </c>
    </row>
    <row r="385" spans="1:7">
      <c r="A385" s="20" t="s">
        <v>657</v>
      </c>
      <c r="B385" s="5" t="s">
        <v>13</v>
      </c>
      <c r="C385" s="4" t="s">
        <v>658</v>
      </c>
      <c r="D385" s="9">
        <v>0</v>
      </c>
      <c r="E385" s="84">
        <v>0</v>
      </c>
      <c r="F385" s="84">
        <v>0</v>
      </c>
      <c r="G385" s="22">
        <f t="shared" si="5"/>
        <v>0</v>
      </c>
    </row>
    <row r="386" spans="1:7">
      <c r="A386" s="20" t="s">
        <v>659</v>
      </c>
      <c r="B386" s="5" t="s">
        <v>13</v>
      </c>
      <c r="C386" s="4" t="s">
        <v>660</v>
      </c>
      <c r="D386" s="9">
        <v>0</v>
      </c>
      <c r="E386" s="84">
        <v>0</v>
      </c>
      <c r="F386" s="84">
        <v>0</v>
      </c>
      <c r="G386" s="22">
        <f t="shared" si="5"/>
        <v>0</v>
      </c>
    </row>
    <row r="387" spans="1:7">
      <c r="A387" s="20" t="s">
        <v>661</v>
      </c>
      <c r="B387" s="5" t="s">
        <v>13</v>
      </c>
      <c r="C387" s="4" t="s">
        <v>662</v>
      </c>
      <c r="D387" s="9">
        <v>0</v>
      </c>
      <c r="E387" s="84">
        <v>0</v>
      </c>
      <c r="F387" s="84">
        <v>0</v>
      </c>
      <c r="G387" s="22">
        <f t="shared" si="5"/>
        <v>0</v>
      </c>
    </row>
    <row r="388" spans="1:7">
      <c r="A388" s="20" t="s">
        <v>663</v>
      </c>
      <c r="B388" s="5" t="s">
        <v>13</v>
      </c>
      <c r="C388" s="4" t="s">
        <v>664</v>
      </c>
      <c r="D388" s="9">
        <v>0</v>
      </c>
      <c r="E388" s="84">
        <v>0</v>
      </c>
      <c r="F388" s="84">
        <v>0</v>
      </c>
      <c r="G388" s="22">
        <f t="shared" si="5"/>
        <v>0</v>
      </c>
    </row>
    <row r="389" spans="1:7">
      <c r="A389" s="20" t="s">
        <v>665</v>
      </c>
      <c r="B389" s="5" t="s">
        <v>13</v>
      </c>
      <c r="C389" s="4" t="s">
        <v>666</v>
      </c>
      <c r="D389" s="9">
        <v>0</v>
      </c>
      <c r="E389" s="84">
        <v>0</v>
      </c>
      <c r="F389" s="84">
        <v>0</v>
      </c>
      <c r="G389" s="22">
        <f t="shared" si="5"/>
        <v>0</v>
      </c>
    </row>
    <row r="390" spans="1:7">
      <c r="A390" s="20" t="s">
        <v>667</v>
      </c>
      <c r="B390" s="5" t="s">
        <v>13</v>
      </c>
      <c r="C390" s="4" t="s">
        <v>668</v>
      </c>
      <c r="D390" s="9">
        <v>0</v>
      </c>
      <c r="E390" s="84">
        <v>0</v>
      </c>
      <c r="F390" s="84">
        <v>0</v>
      </c>
      <c r="G390" s="22">
        <f t="shared" si="5"/>
        <v>0</v>
      </c>
    </row>
    <row r="391" spans="1:7">
      <c r="A391" s="20" t="s">
        <v>669</v>
      </c>
      <c r="B391" s="5" t="s">
        <v>13</v>
      </c>
      <c r="C391" s="4" t="s">
        <v>670</v>
      </c>
      <c r="D391" s="9">
        <v>0</v>
      </c>
      <c r="E391" s="84">
        <v>0</v>
      </c>
      <c r="F391" s="84">
        <v>0</v>
      </c>
      <c r="G391" s="22">
        <f t="shared" si="5"/>
        <v>0</v>
      </c>
    </row>
    <row r="392" spans="1:7">
      <c r="A392" s="20" t="s">
        <v>671</v>
      </c>
      <c r="B392" s="5" t="s">
        <v>13</v>
      </c>
      <c r="C392" s="4" t="s">
        <v>672</v>
      </c>
      <c r="D392" s="9">
        <v>0</v>
      </c>
      <c r="E392" s="84">
        <v>0</v>
      </c>
      <c r="F392" s="84">
        <v>0</v>
      </c>
      <c r="G392" s="22">
        <f t="shared" si="5"/>
        <v>0</v>
      </c>
    </row>
    <row r="393" spans="1:7">
      <c r="A393" s="20" t="s">
        <v>673</v>
      </c>
      <c r="B393" s="5" t="s">
        <v>13</v>
      </c>
      <c r="C393" s="4" t="s">
        <v>674</v>
      </c>
      <c r="D393" s="9">
        <v>0</v>
      </c>
      <c r="E393" s="84">
        <v>0</v>
      </c>
      <c r="F393" s="84">
        <v>0</v>
      </c>
      <c r="G393" s="22">
        <f t="shared" si="5"/>
        <v>0</v>
      </c>
    </row>
    <row r="394" spans="1:7">
      <c r="A394" s="20">
        <v>788197</v>
      </c>
      <c r="B394" s="5" t="s">
        <v>13</v>
      </c>
      <c r="C394" s="4" t="s">
        <v>675</v>
      </c>
      <c r="D394" s="9">
        <v>0</v>
      </c>
      <c r="E394" s="84">
        <v>0</v>
      </c>
      <c r="F394" s="84">
        <v>0</v>
      </c>
      <c r="G394" s="22">
        <f t="shared" si="5"/>
        <v>0</v>
      </c>
    </row>
    <row r="395" spans="1:7">
      <c r="A395" s="20" t="s">
        <v>676</v>
      </c>
      <c r="B395" s="5" t="s">
        <v>13</v>
      </c>
      <c r="C395" s="4" t="s">
        <v>677</v>
      </c>
      <c r="D395" s="9">
        <v>0</v>
      </c>
      <c r="E395" s="84">
        <v>0</v>
      </c>
      <c r="F395" s="84">
        <v>0</v>
      </c>
      <c r="G395" s="22">
        <f t="shared" si="5"/>
        <v>0</v>
      </c>
    </row>
    <row r="396" spans="1:7">
      <c r="A396" s="97" t="s">
        <v>678</v>
      </c>
      <c r="B396" s="98" t="s">
        <v>13</v>
      </c>
      <c r="C396" s="99" t="s">
        <v>679</v>
      </c>
      <c r="D396" s="100">
        <v>529303265</v>
      </c>
      <c r="E396" s="101">
        <v>74867791</v>
      </c>
      <c r="F396" s="101">
        <v>4403988</v>
      </c>
      <c r="G396" s="102">
        <f t="shared" si="5"/>
        <v>599767068</v>
      </c>
    </row>
    <row r="397" spans="1:7">
      <c r="A397" s="20" t="s">
        <v>680</v>
      </c>
      <c r="B397" s="5" t="s">
        <v>13</v>
      </c>
      <c r="C397" s="4" t="s">
        <v>681</v>
      </c>
      <c r="D397" s="9">
        <v>0</v>
      </c>
      <c r="E397" s="84">
        <v>0</v>
      </c>
      <c r="F397" s="84">
        <v>0</v>
      </c>
      <c r="G397" s="22">
        <f t="shared" ref="G397:G414" si="6">D397+E397-F397</f>
        <v>0</v>
      </c>
    </row>
    <row r="398" spans="1:7">
      <c r="A398" s="20">
        <v>789610</v>
      </c>
      <c r="B398" s="5" t="s">
        <v>13</v>
      </c>
      <c r="C398" s="4" t="s">
        <v>683</v>
      </c>
      <c r="D398" s="9">
        <v>0</v>
      </c>
      <c r="E398" s="84">
        <v>0</v>
      </c>
      <c r="F398" s="84">
        <v>0</v>
      </c>
      <c r="G398" s="22">
        <f t="shared" si="6"/>
        <v>0</v>
      </c>
    </row>
    <row r="399" spans="1:7">
      <c r="A399" s="20">
        <v>789620</v>
      </c>
      <c r="B399" s="5" t="s">
        <v>13</v>
      </c>
      <c r="C399" s="4" t="s">
        <v>684</v>
      </c>
      <c r="D399" s="9">
        <v>0</v>
      </c>
      <c r="E399" s="84">
        <v>0</v>
      </c>
      <c r="F399" s="84">
        <v>0</v>
      </c>
      <c r="G399" s="22">
        <f t="shared" si="6"/>
        <v>0</v>
      </c>
    </row>
    <row r="400" spans="1:7">
      <c r="A400" s="20">
        <v>789700</v>
      </c>
      <c r="B400" s="5" t="s">
        <v>13</v>
      </c>
      <c r="C400" s="4" t="s">
        <v>685</v>
      </c>
      <c r="D400" s="9">
        <v>0</v>
      </c>
      <c r="E400" s="84">
        <v>0</v>
      </c>
      <c r="F400" s="84">
        <v>0</v>
      </c>
      <c r="G400" s="22">
        <f t="shared" si="6"/>
        <v>0</v>
      </c>
    </row>
    <row r="401" spans="1:7">
      <c r="A401" s="20" t="s">
        <v>686</v>
      </c>
      <c r="B401" s="5" t="s">
        <v>13</v>
      </c>
      <c r="C401" s="4" t="s">
        <v>687</v>
      </c>
      <c r="D401" s="9">
        <v>-465690</v>
      </c>
      <c r="E401" s="84">
        <v>0</v>
      </c>
      <c r="F401" s="84">
        <v>0</v>
      </c>
      <c r="G401" s="22">
        <f t="shared" si="6"/>
        <v>-465690</v>
      </c>
    </row>
    <row r="402" spans="1:7">
      <c r="A402" s="20" t="s">
        <v>690</v>
      </c>
      <c r="B402" s="5" t="s">
        <v>13</v>
      </c>
      <c r="C402" s="4" t="s">
        <v>691</v>
      </c>
      <c r="D402" s="9">
        <v>0</v>
      </c>
      <c r="E402" s="84">
        <v>0</v>
      </c>
      <c r="F402" s="84">
        <v>0</v>
      </c>
      <c r="G402" s="22">
        <f t="shared" si="6"/>
        <v>0</v>
      </c>
    </row>
    <row r="403" spans="1:7">
      <c r="A403" s="20" t="s">
        <v>692</v>
      </c>
      <c r="B403" s="5" t="s">
        <v>13</v>
      </c>
      <c r="C403" s="4" t="s">
        <v>693</v>
      </c>
      <c r="D403" s="9">
        <v>0</v>
      </c>
      <c r="E403" s="84">
        <v>0</v>
      </c>
      <c r="F403" s="84">
        <v>0</v>
      </c>
      <c r="G403" s="22">
        <f t="shared" si="6"/>
        <v>0</v>
      </c>
    </row>
    <row r="404" spans="1:7">
      <c r="A404" s="20" t="s">
        <v>694</v>
      </c>
      <c r="B404" s="5" t="s">
        <v>13</v>
      </c>
      <c r="C404" s="4" t="s">
        <v>695</v>
      </c>
      <c r="D404" s="9">
        <v>0</v>
      </c>
      <c r="E404" s="84">
        <v>0</v>
      </c>
      <c r="F404" s="84">
        <v>0</v>
      </c>
      <c r="G404" s="22">
        <f t="shared" si="6"/>
        <v>0</v>
      </c>
    </row>
    <row r="405" spans="1:7">
      <c r="A405" s="20" t="s">
        <v>696</v>
      </c>
      <c r="B405" s="5" t="s">
        <v>13</v>
      </c>
      <c r="C405" s="4" t="s">
        <v>697</v>
      </c>
      <c r="D405" s="9">
        <v>0</v>
      </c>
      <c r="E405" s="84">
        <v>0</v>
      </c>
      <c r="F405" s="84">
        <v>0</v>
      </c>
      <c r="G405" s="22">
        <f t="shared" si="6"/>
        <v>0</v>
      </c>
    </row>
    <row r="406" spans="1:7">
      <c r="A406" s="20" t="s">
        <v>698</v>
      </c>
      <c r="B406" s="5" t="s">
        <v>13</v>
      </c>
      <c r="C406" s="4" t="s">
        <v>699</v>
      </c>
      <c r="D406" s="9">
        <v>0</v>
      </c>
      <c r="E406" s="84">
        <v>0</v>
      </c>
      <c r="F406" s="84">
        <v>0</v>
      </c>
      <c r="G406" s="22">
        <f t="shared" si="6"/>
        <v>0</v>
      </c>
    </row>
    <row r="407" spans="1:7">
      <c r="A407" s="20" t="s">
        <v>700</v>
      </c>
      <c r="B407" s="5" t="s">
        <v>13</v>
      </c>
      <c r="C407" s="4" t="s">
        <v>701</v>
      </c>
      <c r="D407" s="9">
        <v>71067874</v>
      </c>
      <c r="E407" s="84">
        <v>0</v>
      </c>
      <c r="F407" s="84">
        <v>0</v>
      </c>
      <c r="G407" s="22">
        <f t="shared" si="6"/>
        <v>71067874</v>
      </c>
    </row>
    <row r="408" spans="1:7">
      <c r="A408" s="20" t="s">
        <v>702</v>
      </c>
      <c r="B408" s="5" t="s">
        <v>13</v>
      </c>
      <c r="C408" s="4" t="s">
        <v>703</v>
      </c>
      <c r="D408" s="9">
        <v>0</v>
      </c>
      <c r="E408" s="84">
        <v>0</v>
      </c>
      <c r="F408" s="84">
        <v>0</v>
      </c>
      <c r="G408" s="22">
        <f t="shared" si="6"/>
        <v>0</v>
      </c>
    </row>
    <row r="409" spans="1:7">
      <c r="A409" s="20">
        <v>835802</v>
      </c>
      <c r="B409" s="5" t="s">
        <v>13</v>
      </c>
      <c r="C409" s="4" t="s">
        <v>704</v>
      </c>
      <c r="D409" s="9">
        <v>-223979620</v>
      </c>
      <c r="E409" s="84">
        <v>0</v>
      </c>
      <c r="F409" s="84">
        <v>0</v>
      </c>
      <c r="G409" s="22">
        <f t="shared" si="6"/>
        <v>-223979620</v>
      </c>
    </row>
    <row r="410" spans="1:7">
      <c r="A410" s="20" t="s">
        <v>705</v>
      </c>
      <c r="B410" s="5" t="s">
        <v>13</v>
      </c>
      <c r="C410" s="4" t="s">
        <v>706</v>
      </c>
      <c r="D410" s="9">
        <v>0</v>
      </c>
      <c r="E410" s="84">
        <v>0</v>
      </c>
      <c r="F410" s="84">
        <v>0</v>
      </c>
      <c r="G410" s="22">
        <f t="shared" si="6"/>
        <v>0</v>
      </c>
    </row>
    <row r="411" spans="1:7">
      <c r="A411" s="97" t="s">
        <v>707</v>
      </c>
      <c r="B411" s="98" t="s">
        <v>13</v>
      </c>
      <c r="C411" s="99" t="s">
        <v>708</v>
      </c>
      <c r="D411" s="100">
        <v>-14229857</v>
      </c>
      <c r="E411" s="101">
        <v>26557249</v>
      </c>
      <c r="F411" s="101">
        <v>61943339</v>
      </c>
      <c r="G411" s="102">
        <f t="shared" si="6"/>
        <v>-49615947</v>
      </c>
    </row>
    <row r="412" spans="1:7">
      <c r="A412" s="20">
        <v>849710</v>
      </c>
      <c r="B412" s="5" t="s">
        <v>13</v>
      </c>
      <c r="C412" s="4" t="s">
        <v>709</v>
      </c>
      <c r="D412" s="9">
        <v>0</v>
      </c>
      <c r="E412" s="84">
        <v>0</v>
      </c>
      <c r="F412" s="84">
        <v>0</v>
      </c>
      <c r="G412" s="22">
        <f t="shared" si="6"/>
        <v>0</v>
      </c>
    </row>
    <row r="413" spans="1:7">
      <c r="A413" s="20" t="s">
        <v>710</v>
      </c>
      <c r="B413" s="5" t="s">
        <v>13</v>
      </c>
      <c r="C413" s="4" t="s">
        <v>711</v>
      </c>
      <c r="D413" s="9">
        <v>0</v>
      </c>
      <c r="E413" s="84">
        <v>0</v>
      </c>
      <c r="F413" s="84">
        <v>0</v>
      </c>
      <c r="G413" s="22">
        <f t="shared" si="6"/>
        <v>0</v>
      </c>
    </row>
    <row r="414" spans="1:7">
      <c r="A414" s="20">
        <v>99800</v>
      </c>
      <c r="B414" s="5" t="s">
        <v>13</v>
      </c>
      <c r="C414" s="4" t="s">
        <v>714</v>
      </c>
      <c r="D414" s="56">
        <v>0</v>
      </c>
      <c r="E414" s="83">
        <v>0</v>
      </c>
      <c r="F414" s="83">
        <v>0</v>
      </c>
      <c r="G414" s="57">
        <f t="shared" si="6"/>
        <v>0</v>
      </c>
    </row>
    <row r="415" spans="1:7" ht="13.8" thickBot="1">
      <c r="A415" s="24"/>
      <c r="B415" s="24"/>
      <c r="C415" s="24" t="s">
        <v>715</v>
      </c>
      <c r="D415" s="25">
        <f>SUM(D8:D414)</f>
        <v>0</v>
      </c>
      <c r="E415" s="87">
        <f>SUBTOTAL(9,E8:E414)</f>
        <v>13229392070</v>
      </c>
      <c r="F415" s="87">
        <f>SUBTOTAL(9,F8:F414)</f>
        <v>13229392070</v>
      </c>
      <c r="G415" s="25">
        <f>SUM(G8:G414)</f>
        <v>0</v>
      </c>
    </row>
    <row r="416" spans="1:7" ht="13.8" thickTop="1"/>
  </sheetData>
  <autoFilter ref="A5:G414" xr:uid="{EEE98D1D-D7FD-4975-A06F-1684E306B9D8}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98D1D-D7FD-4975-A06F-1684E306B9D8}">
  <dimension ref="A1:I417"/>
  <sheetViews>
    <sheetView view="pageBreakPreview" zoomScale="70" zoomScaleNormal="85" zoomScaleSheetLayoutView="70" workbookViewId="0">
      <pane ySplit="7" topLeftCell="A386" activePane="bottomLeft" state="frozen"/>
      <selection activeCell="D74" sqref="D74"/>
      <selection pane="bottomLeft" activeCell="D74" sqref="D74"/>
    </sheetView>
  </sheetViews>
  <sheetFormatPr defaultColWidth="8.69921875" defaultRowHeight="13.2"/>
  <cols>
    <col min="1" max="1" width="13.5" style="8" bestFit="1" customWidth="1"/>
    <col min="2" max="2" width="7.296875" style="8" customWidth="1"/>
    <col min="3" max="3" width="35.09765625" style="8" bestFit="1" customWidth="1"/>
    <col min="4" max="4" width="19.3984375" style="8" customWidth="1"/>
    <col min="5" max="5" width="21" style="29" bestFit="1" customWidth="1"/>
    <col min="6" max="6" width="21.3984375" style="29" bestFit="1" customWidth="1"/>
    <col min="7" max="7" width="18.3984375" style="8" customWidth="1"/>
    <col min="8" max="8" width="2.69921875" style="8" customWidth="1"/>
    <col min="9" max="16384" width="8.69921875" style="8"/>
  </cols>
  <sheetData>
    <row r="1" spans="1:7">
      <c r="A1" s="1" t="s">
        <v>0</v>
      </c>
      <c r="B1" s="1"/>
      <c r="C1" s="5"/>
      <c r="D1" s="6"/>
      <c r="E1" s="78"/>
      <c r="F1" s="78"/>
      <c r="G1" s="7"/>
    </row>
    <row r="2" spans="1:7">
      <c r="A2" s="1" t="s">
        <v>1</v>
      </c>
      <c r="B2" s="1"/>
      <c r="C2" s="5"/>
      <c r="D2" s="9"/>
      <c r="E2" s="79"/>
      <c r="F2" s="79"/>
      <c r="G2" s="7"/>
    </row>
    <row r="3" spans="1:7">
      <c r="A3" s="1" t="s">
        <v>734</v>
      </c>
      <c r="B3" s="2"/>
      <c r="C3" s="5"/>
      <c r="D3" s="7"/>
      <c r="E3" s="79"/>
      <c r="F3" s="79"/>
      <c r="G3" s="7"/>
    </row>
    <row r="4" spans="1:7">
      <c r="A4" s="1"/>
      <c r="B4" s="1"/>
      <c r="C4" s="5"/>
      <c r="D4" s="7"/>
      <c r="E4" s="79"/>
      <c r="F4" s="79"/>
      <c r="G4" s="7"/>
    </row>
    <row r="5" spans="1:7" s="10" customFormat="1" ht="39.6">
      <c r="A5" s="26" t="s">
        <v>2</v>
      </c>
      <c r="B5" s="26" t="s">
        <v>3</v>
      </c>
      <c r="C5" s="26" t="s">
        <v>5</v>
      </c>
      <c r="D5" s="27" t="s">
        <v>735</v>
      </c>
      <c r="E5" s="80" t="s">
        <v>7</v>
      </c>
      <c r="F5" s="80" t="s">
        <v>8</v>
      </c>
      <c r="G5" s="28" t="s">
        <v>9</v>
      </c>
    </row>
    <row r="6" spans="1:7" ht="13.8" thickBot="1">
      <c r="A6" s="11" t="s">
        <v>10</v>
      </c>
      <c r="B6" s="11" t="s">
        <v>11</v>
      </c>
      <c r="C6" s="11"/>
      <c r="D6" s="12"/>
      <c r="E6" s="81"/>
      <c r="F6" s="81"/>
      <c r="G6" s="13" t="s">
        <v>12</v>
      </c>
    </row>
    <row r="7" spans="1:7" ht="13.8" thickBot="1">
      <c r="A7" s="14"/>
      <c r="B7" s="14">
        <v>183100</v>
      </c>
      <c r="C7" s="14"/>
      <c r="D7" s="14"/>
      <c r="E7" s="82"/>
      <c r="F7" s="82"/>
      <c r="G7" s="15"/>
    </row>
    <row r="8" spans="1:7">
      <c r="A8" s="20">
        <v>103110</v>
      </c>
      <c r="B8" s="5" t="s">
        <v>13</v>
      </c>
      <c r="C8" s="4" t="s">
        <v>14</v>
      </c>
      <c r="D8" s="9">
        <v>1827467811</v>
      </c>
      <c r="E8" s="83">
        <v>3161261768</v>
      </c>
      <c r="F8" s="83">
        <v>3032039214</v>
      </c>
      <c r="G8" s="22">
        <f t="shared" ref="G8:G73" si="0">D8+E8-F8</f>
        <v>1956690365</v>
      </c>
    </row>
    <row r="9" spans="1:7">
      <c r="A9" s="20">
        <v>103120</v>
      </c>
      <c r="B9" s="5" t="s">
        <v>13</v>
      </c>
      <c r="C9" s="4" t="s">
        <v>15</v>
      </c>
      <c r="D9" s="9">
        <v>5363</v>
      </c>
      <c r="E9" s="83">
        <v>1603298</v>
      </c>
      <c r="F9" s="83">
        <v>1603000</v>
      </c>
      <c r="G9" s="22">
        <f t="shared" si="0"/>
        <v>5661</v>
      </c>
    </row>
    <row r="10" spans="1:7">
      <c r="A10" s="20">
        <v>10400</v>
      </c>
      <c r="B10" s="5" t="s">
        <v>13</v>
      </c>
      <c r="C10" s="4" t="s">
        <v>16</v>
      </c>
      <c r="D10" s="9">
        <v>169691</v>
      </c>
      <c r="E10" s="83">
        <v>2066</v>
      </c>
      <c r="F10" s="83">
        <v>0</v>
      </c>
      <c r="G10" s="22">
        <f t="shared" si="0"/>
        <v>171757</v>
      </c>
    </row>
    <row r="11" spans="1:7">
      <c r="A11" s="20">
        <v>106210</v>
      </c>
      <c r="B11" s="5" t="s">
        <v>13</v>
      </c>
      <c r="C11" s="4" t="s">
        <v>17</v>
      </c>
      <c r="D11" s="9">
        <v>970725</v>
      </c>
      <c r="E11" s="84">
        <v>156</v>
      </c>
      <c r="F11" s="84">
        <v>162300</v>
      </c>
      <c r="G11" s="22">
        <f t="shared" si="0"/>
        <v>808581</v>
      </c>
    </row>
    <row r="12" spans="1:7">
      <c r="A12" s="20">
        <v>109200</v>
      </c>
      <c r="B12" s="5" t="s">
        <v>13</v>
      </c>
      <c r="C12" s="4" t="s">
        <v>18</v>
      </c>
      <c r="D12" s="9">
        <v>0</v>
      </c>
      <c r="E12" s="84"/>
      <c r="F12" s="84"/>
      <c r="G12" s="22">
        <f t="shared" si="0"/>
        <v>0</v>
      </c>
    </row>
    <row r="13" spans="1:7">
      <c r="A13" s="20">
        <v>122800</v>
      </c>
      <c r="B13" s="5" t="s">
        <v>13</v>
      </c>
      <c r="C13" s="4" t="s">
        <v>19</v>
      </c>
      <c r="D13" s="9">
        <v>18752310</v>
      </c>
      <c r="E13" s="83">
        <v>143550656</v>
      </c>
      <c r="F13" s="83">
        <v>177593740</v>
      </c>
      <c r="G13" s="22">
        <f t="shared" si="0"/>
        <v>-15290774</v>
      </c>
    </row>
    <row r="14" spans="1:7">
      <c r="A14" s="20">
        <v>1231001</v>
      </c>
      <c r="B14" s="5" t="s">
        <v>13</v>
      </c>
      <c r="C14" s="4" t="s">
        <v>20</v>
      </c>
      <c r="D14" s="9">
        <v>0</v>
      </c>
      <c r="E14" s="84"/>
      <c r="F14" s="84"/>
      <c r="G14" s="22">
        <f t="shared" si="0"/>
        <v>0</v>
      </c>
    </row>
    <row r="15" spans="1:7">
      <c r="A15" s="20">
        <v>123004</v>
      </c>
      <c r="B15" s="5" t="s">
        <v>13</v>
      </c>
      <c r="C15" s="4" t="s">
        <v>21</v>
      </c>
      <c r="D15" s="9">
        <v>0</v>
      </c>
      <c r="E15" s="84"/>
      <c r="F15" s="84"/>
      <c r="G15" s="22">
        <f t="shared" si="0"/>
        <v>0</v>
      </c>
    </row>
    <row r="16" spans="1:7">
      <c r="A16" s="20">
        <v>123106</v>
      </c>
      <c r="B16" s="5" t="s">
        <v>13</v>
      </c>
      <c r="C16" s="4" t="s">
        <v>22</v>
      </c>
      <c r="D16" s="9">
        <v>0</v>
      </c>
      <c r="E16" s="84"/>
      <c r="F16" s="84"/>
      <c r="G16" s="22">
        <f t="shared" si="0"/>
        <v>0</v>
      </c>
    </row>
    <row r="17" spans="1:7">
      <c r="A17" s="20">
        <v>1231103</v>
      </c>
      <c r="B17" s="5" t="s">
        <v>13</v>
      </c>
      <c r="C17" s="4" t="s">
        <v>23</v>
      </c>
      <c r="D17" s="9">
        <v>2003578</v>
      </c>
      <c r="E17" s="84">
        <v>24368</v>
      </c>
      <c r="F17" s="84">
        <v>0</v>
      </c>
      <c r="G17" s="22">
        <f t="shared" si="0"/>
        <v>2027946</v>
      </c>
    </row>
    <row r="18" spans="1:7">
      <c r="A18" s="20">
        <v>123133</v>
      </c>
      <c r="B18" s="5" t="s">
        <v>13</v>
      </c>
      <c r="C18" s="4" t="s">
        <v>24</v>
      </c>
      <c r="D18" s="9">
        <v>0</v>
      </c>
      <c r="E18" s="84"/>
      <c r="F18" s="84"/>
      <c r="G18" s="22">
        <f t="shared" si="0"/>
        <v>0</v>
      </c>
    </row>
    <row r="19" spans="1:7">
      <c r="A19" s="20">
        <v>123183</v>
      </c>
      <c r="B19" s="5" t="s">
        <v>13</v>
      </c>
      <c r="C19" s="4" t="s">
        <v>25</v>
      </c>
      <c r="D19" s="9">
        <v>75928913</v>
      </c>
      <c r="E19" s="84">
        <v>923459</v>
      </c>
      <c r="F19" s="84">
        <v>0</v>
      </c>
      <c r="G19" s="22">
        <f t="shared" si="0"/>
        <v>76852372</v>
      </c>
    </row>
    <row r="20" spans="1:7">
      <c r="A20" s="20">
        <v>123191</v>
      </c>
      <c r="B20" s="5" t="s">
        <v>13</v>
      </c>
      <c r="C20" s="4" t="s">
        <v>26</v>
      </c>
      <c r="D20" s="9">
        <v>0</v>
      </c>
      <c r="E20" s="84"/>
      <c r="F20" s="84"/>
      <c r="G20" s="22">
        <f t="shared" si="0"/>
        <v>0</v>
      </c>
    </row>
    <row r="21" spans="1:7">
      <c r="A21" s="20">
        <v>123195</v>
      </c>
      <c r="B21" s="5" t="s">
        <v>13</v>
      </c>
      <c r="C21" s="4" t="s">
        <v>27</v>
      </c>
      <c r="D21" s="9">
        <v>0</v>
      </c>
      <c r="E21" s="84"/>
      <c r="F21" s="84"/>
      <c r="G21" s="22">
        <f t="shared" si="0"/>
        <v>0</v>
      </c>
    </row>
    <row r="22" spans="1:7">
      <c r="A22" s="20">
        <v>123196</v>
      </c>
      <c r="B22" s="5" t="s">
        <v>13</v>
      </c>
      <c r="C22" s="4" t="s">
        <v>28</v>
      </c>
      <c r="D22" s="9">
        <v>5641024</v>
      </c>
      <c r="E22" s="84">
        <v>134769</v>
      </c>
      <c r="F22" s="84">
        <v>0</v>
      </c>
      <c r="G22" s="22">
        <f t="shared" si="0"/>
        <v>5775793</v>
      </c>
    </row>
    <row r="23" spans="1:7">
      <c r="A23" s="20">
        <v>123307</v>
      </c>
      <c r="B23" s="5" t="s">
        <v>13</v>
      </c>
      <c r="C23" s="4" t="s">
        <v>29</v>
      </c>
      <c r="D23" s="9">
        <v>0</v>
      </c>
      <c r="E23" s="84"/>
      <c r="F23" s="84"/>
      <c r="G23" s="22">
        <f t="shared" si="0"/>
        <v>0</v>
      </c>
    </row>
    <row r="24" spans="1:7">
      <c r="A24" s="20">
        <v>123900</v>
      </c>
      <c r="B24" s="5" t="s">
        <v>13</v>
      </c>
      <c r="C24" s="4" t="s">
        <v>30</v>
      </c>
      <c r="D24" s="9">
        <v>30702800</v>
      </c>
      <c r="E24" s="84">
        <v>0</v>
      </c>
      <c r="F24" s="84">
        <v>17385500</v>
      </c>
      <c r="G24" s="22">
        <f t="shared" si="0"/>
        <v>13317300</v>
      </c>
    </row>
    <row r="25" spans="1:7">
      <c r="A25" s="20">
        <v>123901</v>
      </c>
      <c r="B25" s="5" t="s">
        <v>13</v>
      </c>
      <c r="C25" s="4" t="s">
        <v>31</v>
      </c>
      <c r="D25" s="9">
        <v>0</v>
      </c>
      <c r="E25" s="84"/>
      <c r="F25" s="84"/>
      <c r="G25" s="22">
        <f t="shared" si="0"/>
        <v>0</v>
      </c>
    </row>
    <row r="26" spans="1:7">
      <c r="A26" s="20">
        <v>123910</v>
      </c>
      <c r="B26" s="5" t="s">
        <v>13</v>
      </c>
      <c r="C26" s="4" t="s">
        <v>32</v>
      </c>
      <c r="D26" s="9">
        <v>4779504742</v>
      </c>
      <c r="E26" s="83">
        <v>2558401874</v>
      </c>
      <c r="F26" s="83">
        <v>2939059019</v>
      </c>
      <c r="G26" s="22">
        <f t="shared" si="0"/>
        <v>4398847597</v>
      </c>
    </row>
    <row r="27" spans="1:7">
      <c r="A27" s="20">
        <v>123920</v>
      </c>
      <c r="B27" s="5" t="s">
        <v>13</v>
      </c>
      <c r="C27" s="4" t="s">
        <v>33</v>
      </c>
      <c r="D27" s="9">
        <v>0</v>
      </c>
      <c r="E27" s="84"/>
      <c r="F27" s="84"/>
      <c r="G27" s="22">
        <f t="shared" si="0"/>
        <v>0</v>
      </c>
    </row>
    <row r="28" spans="1:7">
      <c r="A28" s="20">
        <v>123937</v>
      </c>
      <c r="B28" s="5" t="s">
        <v>13</v>
      </c>
      <c r="C28" s="4" t="s">
        <v>34</v>
      </c>
      <c r="D28" s="9">
        <v>0</v>
      </c>
      <c r="E28" s="84"/>
      <c r="F28" s="84"/>
      <c r="G28" s="22">
        <f t="shared" si="0"/>
        <v>0</v>
      </c>
    </row>
    <row r="29" spans="1:7">
      <c r="A29" s="20">
        <v>123940</v>
      </c>
      <c r="B29" s="5" t="s">
        <v>13</v>
      </c>
      <c r="C29" s="4" t="s">
        <v>35</v>
      </c>
      <c r="D29" s="9">
        <v>-728817384</v>
      </c>
      <c r="E29" s="84">
        <v>0</v>
      </c>
      <c r="F29" s="84">
        <v>208209074</v>
      </c>
      <c r="G29" s="22">
        <f t="shared" si="0"/>
        <v>-937026458</v>
      </c>
    </row>
    <row r="30" spans="1:7">
      <c r="A30" s="20">
        <v>150110</v>
      </c>
      <c r="B30" s="5" t="s">
        <v>13</v>
      </c>
      <c r="C30" s="4" t="s">
        <v>36</v>
      </c>
      <c r="D30" s="9">
        <v>19189126</v>
      </c>
      <c r="E30" s="84">
        <v>0</v>
      </c>
      <c r="F30" s="84">
        <v>2237459</v>
      </c>
      <c r="G30" s="22">
        <f t="shared" si="0"/>
        <v>16951667</v>
      </c>
    </row>
    <row r="31" spans="1:7">
      <c r="A31" s="20">
        <v>150210</v>
      </c>
      <c r="B31" s="5" t="s">
        <v>13</v>
      </c>
      <c r="C31" s="4" t="s">
        <v>37</v>
      </c>
      <c r="D31" s="9">
        <v>0</v>
      </c>
      <c r="E31" s="83"/>
      <c r="F31" s="83"/>
      <c r="G31" s="22">
        <f t="shared" si="0"/>
        <v>0</v>
      </c>
    </row>
    <row r="32" spans="1:7">
      <c r="A32" s="20">
        <v>150270</v>
      </c>
      <c r="B32" s="5" t="s">
        <v>13</v>
      </c>
      <c r="C32" s="4" t="s">
        <v>38</v>
      </c>
      <c r="D32" s="9">
        <v>0</v>
      </c>
      <c r="E32" s="84"/>
      <c r="F32" s="84"/>
      <c r="G32" s="22">
        <f t="shared" si="0"/>
        <v>0</v>
      </c>
    </row>
    <row r="33" spans="1:9">
      <c r="A33" s="20">
        <v>150990</v>
      </c>
      <c r="B33" s="5" t="s">
        <v>13</v>
      </c>
      <c r="C33" s="4" t="s">
        <v>39</v>
      </c>
      <c r="D33" s="9">
        <v>48526688</v>
      </c>
      <c r="E33" s="83">
        <v>0</v>
      </c>
      <c r="F33" s="83">
        <v>0</v>
      </c>
      <c r="G33" s="22">
        <f t="shared" si="0"/>
        <v>48526688</v>
      </c>
    </row>
    <row r="34" spans="1:9">
      <c r="A34" s="20"/>
      <c r="B34" s="5" t="s">
        <v>13</v>
      </c>
      <c r="C34" s="4" t="s">
        <v>40</v>
      </c>
      <c r="D34" s="9">
        <v>0</v>
      </c>
      <c r="E34" s="83"/>
      <c r="F34" s="83"/>
      <c r="G34" s="22">
        <f t="shared" si="0"/>
        <v>0</v>
      </c>
    </row>
    <row r="35" spans="1:9">
      <c r="A35" s="20">
        <v>152610</v>
      </c>
      <c r="B35" s="5" t="s">
        <v>13</v>
      </c>
      <c r="C35" s="4" t="s">
        <v>41</v>
      </c>
      <c r="D35" s="9">
        <v>224023200</v>
      </c>
      <c r="E35" s="83">
        <v>0</v>
      </c>
      <c r="F35" s="83">
        <v>0</v>
      </c>
      <c r="G35" s="22">
        <f t="shared" si="0"/>
        <v>224023200</v>
      </c>
    </row>
    <row r="36" spans="1:9">
      <c r="A36" s="73"/>
      <c r="B36" s="74" t="s">
        <v>13</v>
      </c>
      <c r="C36" s="75" t="s">
        <v>42</v>
      </c>
      <c r="D36" s="76">
        <v>0</v>
      </c>
      <c r="E36" s="86">
        <v>250000000</v>
      </c>
      <c r="F36" s="86">
        <v>0</v>
      </c>
      <c r="G36" s="77">
        <f t="shared" si="0"/>
        <v>250000000</v>
      </c>
      <c r="H36" s="88" t="s">
        <v>43</v>
      </c>
      <c r="I36" s="89" t="s">
        <v>736</v>
      </c>
    </row>
    <row r="37" spans="1:9">
      <c r="A37" s="20">
        <v>157110</v>
      </c>
      <c r="B37" s="5" t="s">
        <v>13</v>
      </c>
      <c r="C37" s="4" t="s">
        <v>44</v>
      </c>
      <c r="D37" s="9">
        <v>0</v>
      </c>
      <c r="E37" s="83"/>
      <c r="F37" s="83"/>
      <c r="G37" s="22">
        <f t="shared" si="0"/>
        <v>0</v>
      </c>
    </row>
    <row r="38" spans="1:9">
      <c r="A38" s="20">
        <v>157810</v>
      </c>
      <c r="B38" s="5" t="s">
        <v>13</v>
      </c>
      <c r="C38" s="4" t="s">
        <v>45</v>
      </c>
      <c r="D38" s="9">
        <v>0</v>
      </c>
      <c r="E38" s="84"/>
      <c r="F38" s="84"/>
      <c r="G38" s="22">
        <f t="shared" si="0"/>
        <v>0</v>
      </c>
    </row>
    <row r="39" spans="1:9">
      <c r="A39" s="20">
        <v>157910</v>
      </c>
      <c r="B39" s="5" t="s">
        <v>13</v>
      </c>
      <c r="C39" s="4" t="s">
        <v>46</v>
      </c>
      <c r="D39" s="9">
        <v>0</v>
      </c>
      <c r="E39" s="84"/>
      <c r="F39" s="84"/>
      <c r="G39" s="22">
        <f t="shared" si="0"/>
        <v>0</v>
      </c>
    </row>
    <row r="40" spans="1:9">
      <c r="A40" s="20">
        <v>173100</v>
      </c>
      <c r="B40" s="5" t="s">
        <v>13</v>
      </c>
      <c r="C40" s="4" t="s">
        <v>47</v>
      </c>
      <c r="D40" s="9">
        <v>0</v>
      </c>
      <c r="E40" s="84"/>
      <c r="F40" s="84"/>
      <c r="G40" s="22">
        <f t="shared" si="0"/>
        <v>0</v>
      </c>
    </row>
    <row r="41" spans="1:9">
      <c r="A41" s="20">
        <v>174100</v>
      </c>
      <c r="B41" s="5" t="s">
        <v>13</v>
      </c>
      <c r="C41" s="4" t="s">
        <v>48</v>
      </c>
      <c r="D41" s="9">
        <v>279150751</v>
      </c>
      <c r="E41" s="84">
        <v>0</v>
      </c>
      <c r="F41" s="84">
        <v>6333454</v>
      </c>
      <c r="G41" s="22">
        <f t="shared" si="0"/>
        <v>272817297</v>
      </c>
    </row>
    <row r="42" spans="1:9">
      <c r="A42" s="20">
        <v>177110</v>
      </c>
      <c r="B42" s="5" t="s">
        <v>13</v>
      </c>
      <c r="C42" s="4" t="s">
        <v>49</v>
      </c>
      <c r="D42" s="9">
        <v>13059221</v>
      </c>
      <c r="E42" s="84">
        <v>0</v>
      </c>
      <c r="F42" s="84">
        <v>13059221</v>
      </c>
      <c r="G42" s="22">
        <f t="shared" si="0"/>
        <v>0</v>
      </c>
    </row>
    <row r="43" spans="1:9">
      <c r="A43" s="20">
        <v>177120</v>
      </c>
      <c r="B43" s="5" t="s">
        <v>13</v>
      </c>
      <c r="C43" s="4" t="s">
        <v>50</v>
      </c>
      <c r="D43" s="9">
        <v>381857526</v>
      </c>
      <c r="E43" s="84">
        <v>4520000</v>
      </c>
      <c r="F43" s="84">
        <v>140443000</v>
      </c>
      <c r="G43" s="22">
        <f t="shared" si="0"/>
        <v>245934526</v>
      </c>
    </row>
    <row r="44" spans="1:9">
      <c r="A44" s="20">
        <v>177130</v>
      </c>
      <c r="B44" s="5" t="s">
        <v>13</v>
      </c>
      <c r="C44" s="4" t="s">
        <v>51</v>
      </c>
      <c r="D44" s="9">
        <v>50429170</v>
      </c>
      <c r="E44" s="84">
        <v>0</v>
      </c>
      <c r="F44" s="84">
        <v>0</v>
      </c>
      <c r="G44" s="22">
        <f t="shared" si="0"/>
        <v>50429170</v>
      </c>
    </row>
    <row r="45" spans="1:9">
      <c r="A45" s="20">
        <v>184110</v>
      </c>
      <c r="B45" s="5" t="s">
        <v>13</v>
      </c>
      <c r="C45" s="4" t="s">
        <v>52</v>
      </c>
      <c r="D45" s="9">
        <v>-274796959</v>
      </c>
      <c r="E45" s="84">
        <v>6191462</v>
      </c>
      <c r="F45" s="84">
        <v>74700</v>
      </c>
      <c r="G45" s="22">
        <f t="shared" si="0"/>
        <v>-268680197</v>
      </c>
    </row>
    <row r="46" spans="1:9">
      <c r="A46" s="20">
        <v>187110</v>
      </c>
      <c r="B46" s="5" t="s">
        <v>13</v>
      </c>
      <c r="C46" s="4" t="s">
        <v>53</v>
      </c>
      <c r="D46" s="9">
        <v>-13051221</v>
      </c>
      <c r="E46" s="84">
        <v>13051221</v>
      </c>
      <c r="F46" s="84">
        <v>0</v>
      </c>
      <c r="G46" s="22">
        <f t="shared" si="0"/>
        <v>0</v>
      </c>
    </row>
    <row r="47" spans="1:9">
      <c r="A47" s="20">
        <v>187120</v>
      </c>
      <c r="B47" s="5" t="s">
        <v>13</v>
      </c>
      <c r="C47" s="4" t="s">
        <v>54</v>
      </c>
      <c r="D47" s="9">
        <v>-275320058</v>
      </c>
      <c r="E47" s="84">
        <v>139530116</v>
      </c>
      <c r="F47" s="84">
        <v>3186707</v>
      </c>
      <c r="G47" s="22">
        <f t="shared" si="0"/>
        <v>-138976649</v>
      </c>
    </row>
    <row r="48" spans="1:9">
      <c r="A48" s="20">
        <v>187130</v>
      </c>
      <c r="B48" s="5" t="s">
        <v>13</v>
      </c>
      <c r="C48" s="4" t="s">
        <v>55</v>
      </c>
      <c r="D48" s="9">
        <v>-47616170</v>
      </c>
      <c r="E48" s="84">
        <v>0</v>
      </c>
      <c r="F48" s="84">
        <v>249000</v>
      </c>
      <c r="G48" s="22">
        <f t="shared" si="0"/>
        <v>-47865170</v>
      </c>
    </row>
    <row r="49" spans="1:9" s="96" customFormat="1" ht="13.8" thickBot="1">
      <c r="A49" s="90">
        <v>187200</v>
      </c>
      <c r="B49" s="5" t="s">
        <v>13</v>
      </c>
      <c r="C49" s="92" t="s">
        <v>56</v>
      </c>
      <c r="D49" s="93">
        <v>-6544253</v>
      </c>
      <c r="E49" s="94">
        <v>0</v>
      </c>
      <c r="F49" s="94">
        <v>0</v>
      </c>
      <c r="G49" s="95">
        <f t="shared" si="0"/>
        <v>-6544253</v>
      </c>
    </row>
    <row r="50" spans="1:9">
      <c r="A50" s="20">
        <v>410110</v>
      </c>
      <c r="B50" s="5" t="s">
        <v>13</v>
      </c>
      <c r="C50" s="4"/>
      <c r="D50" s="9">
        <v>0</v>
      </c>
      <c r="E50" s="84"/>
      <c r="F50" s="84"/>
      <c r="G50" s="22">
        <f t="shared" si="0"/>
        <v>0</v>
      </c>
    </row>
    <row r="51" spans="1:9">
      <c r="A51" s="20">
        <v>410520</v>
      </c>
      <c r="B51" s="5" t="s">
        <v>13</v>
      </c>
      <c r="C51" s="4" t="s">
        <v>57</v>
      </c>
      <c r="D51" s="9">
        <v>0</v>
      </c>
      <c r="E51" s="84"/>
      <c r="F51" s="84"/>
      <c r="G51" s="22">
        <f t="shared" si="0"/>
        <v>0</v>
      </c>
    </row>
    <row r="52" spans="1:9">
      <c r="A52" s="20">
        <v>418000</v>
      </c>
      <c r="B52" s="5" t="s">
        <v>13</v>
      </c>
      <c r="C52" s="4" t="s">
        <v>58</v>
      </c>
      <c r="D52" s="56">
        <v>-1631202674</v>
      </c>
      <c r="E52" s="83">
        <v>0</v>
      </c>
      <c r="F52" s="83">
        <v>0</v>
      </c>
      <c r="G52" s="22">
        <f t="shared" si="0"/>
        <v>-1631202674</v>
      </c>
    </row>
    <row r="53" spans="1:9">
      <c r="A53" s="20">
        <v>418100</v>
      </c>
      <c r="B53" s="5" t="s">
        <v>13</v>
      </c>
      <c r="C53" s="4" t="s">
        <v>59</v>
      </c>
      <c r="D53" s="56">
        <v>-4335593969</v>
      </c>
      <c r="E53" s="83">
        <v>2646773511</v>
      </c>
      <c r="F53" s="83">
        <v>2055608247</v>
      </c>
      <c r="G53" s="22">
        <f t="shared" si="0"/>
        <v>-3744428705</v>
      </c>
    </row>
    <row r="54" spans="1:9">
      <c r="A54" s="20">
        <v>418160</v>
      </c>
      <c r="B54" s="5" t="s">
        <v>13</v>
      </c>
      <c r="C54" s="4" t="s">
        <v>60</v>
      </c>
      <c r="D54" s="9">
        <v>0</v>
      </c>
      <c r="E54" s="83"/>
      <c r="F54" s="83"/>
      <c r="G54" s="22">
        <f t="shared" si="0"/>
        <v>0</v>
      </c>
    </row>
    <row r="55" spans="1:9">
      <c r="A55" s="20">
        <v>418260</v>
      </c>
      <c r="B55" s="5" t="s">
        <v>13</v>
      </c>
      <c r="C55" s="4" t="s">
        <v>61</v>
      </c>
      <c r="D55" s="9">
        <v>0</v>
      </c>
      <c r="E55" s="84"/>
      <c r="F55" s="84"/>
      <c r="G55" s="22">
        <f t="shared" si="0"/>
        <v>0</v>
      </c>
    </row>
    <row r="56" spans="1:9">
      <c r="A56" s="20">
        <v>418310</v>
      </c>
      <c r="B56" s="5" t="s">
        <v>13</v>
      </c>
      <c r="C56" s="4" t="s">
        <v>62</v>
      </c>
      <c r="D56" s="9">
        <v>-2300270</v>
      </c>
      <c r="E56" s="84">
        <v>0</v>
      </c>
      <c r="F56" s="84">
        <v>0</v>
      </c>
      <c r="G56" s="22">
        <f t="shared" si="0"/>
        <v>-2300270</v>
      </c>
    </row>
    <row r="57" spans="1:9">
      <c r="A57" s="20">
        <v>418910</v>
      </c>
      <c r="B57" s="5" t="s">
        <v>13</v>
      </c>
      <c r="C57" s="4" t="s">
        <v>63</v>
      </c>
      <c r="D57" s="9">
        <v>0</v>
      </c>
      <c r="E57" s="84"/>
      <c r="F57" s="84"/>
      <c r="G57" s="22">
        <f t="shared" si="0"/>
        <v>0</v>
      </c>
    </row>
    <row r="58" spans="1:9">
      <c r="A58" s="20">
        <v>422120</v>
      </c>
      <c r="B58" s="5" t="s">
        <v>13</v>
      </c>
      <c r="C58" s="4" t="s">
        <v>64</v>
      </c>
      <c r="D58" s="9">
        <v>0</v>
      </c>
      <c r="E58" s="84"/>
      <c r="F58" s="84"/>
      <c r="G58" s="22">
        <f t="shared" si="0"/>
        <v>0</v>
      </c>
    </row>
    <row r="59" spans="1:9">
      <c r="A59" s="20">
        <v>423000</v>
      </c>
      <c r="B59" s="5" t="s">
        <v>13</v>
      </c>
      <c r="C59" s="4" t="s">
        <v>65</v>
      </c>
      <c r="D59" s="9">
        <v>-114550062</v>
      </c>
      <c r="E59" s="84">
        <v>0</v>
      </c>
      <c r="F59" s="84">
        <v>2796517</v>
      </c>
      <c r="G59" s="22">
        <f t="shared" si="0"/>
        <v>-117346579</v>
      </c>
    </row>
    <row r="60" spans="1:9">
      <c r="A60" s="20">
        <v>428000</v>
      </c>
      <c r="B60" s="5" t="s">
        <v>13</v>
      </c>
      <c r="C60" s="4" t="s">
        <v>66</v>
      </c>
      <c r="D60" s="9">
        <v>0</v>
      </c>
      <c r="E60" s="84"/>
      <c r="F60" s="84"/>
      <c r="G60" s="22">
        <f t="shared" si="0"/>
        <v>0</v>
      </c>
    </row>
    <row r="61" spans="1:9">
      <c r="A61" s="73"/>
      <c r="B61" s="74" t="s">
        <v>13</v>
      </c>
      <c r="C61" s="75" t="s">
        <v>67</v>
      </c>
      <c r="D61" s="76">
        <v>250000000</v>
      </c>
      <c r="E61" s="86">
        <v>0</v>
      </c>
      <c r="F61" s="86">
        <v>0</v>
      </c>
      <c r="G61" s="77">
        <f t="shared" si="0"/>
        <v>250000000</v>
      </c>
      <c r="I61" s="89" t="s">
        <v>736</v>
      </c>
    </row>
    <row r="62" spans="1:9">
      <c r="A62" s="20">
        <v>428810</v>
      </c>
      <c r="B62" s="5" t="s">
        <v>13</v>
      </c>
      <c r="C62" s="4" t="s">
        <v>68</v>
      </c>
      <c r="D62" s="9">
        <v>-791780</v>
      </c>
      <c r="E62" s="84">
        <v>2112030</v>
      </c>
      <c r="F62" s="84">
        <v>31387270</v>
      </c>
      <c r="G62" s="22">
        <f t="shared" si="0"/>
        <v>-30067020</v>
      </c>
    </row>
    <row r="63" spans="1:9">
      <c r="A63" s="20">
        <v>428820</v>
      </c>
      <c r="B63" s="5" t="s">
        <v>13</v>
      </c>
      <c r="C63" s="4" t="s">
        <v>69</v>
      </c>
      <c r="D63" s="9">
        <v>-1461820</v>
      </c>
      <c r="E63" s="84">
        <v>211590</v>
      </c>
      <c r="F63" s="84">
        <v>3141960</v>
      </c>
      <c r="G63" s="22">
        <f t="shared" si="0"/>
        <v>-4392190</v>
      </c>
    </row>
    <row r="64" spans="1:9">
      <c r="A64" s="20">
        <v>428830</v>
      </c>
      <c r="B64" s="5" t="s">
        <v>13</v>
      </c>
      <c r="C64" s="4" t="s">
        <v>70</v>
      </c>
      <c r="D64" s="9">
        <v>-2317680</v>
      </c>
      <c r="E64" s="84">
        <v>2317680</v>
      </c>
      <c r="F64" s="84">
        <v>2317680</v>
      </c>
      <c r="G64" s="22">
        <f t="shared" si="0"/>
        <v>-2317680</v>
      </c>
    </row>
    <row r="65" spans="1:7">
      <c r="A65" s="20">
        <v>428840</v>
      </c>
      <c r="B65" s="5" t="s">
        <v>13</v>
      </c>
      <c r="C65" s="4" t="s">
        <v>71</v>
      </c>
      <c r="D65" s="9">
        <v>-5025790</v>
      </c>
      <c r="E65" s="84">
        <v>4531070</v>
      </c>
      <c r="F65" s="84">
        <v>4968600</v>
      </c>
      <c r="G65" s="22">
        <f t="shared" si="0"/>
        <v>-5463320</v>
      </c>
    </row>
    <row r="66" spans="1:7">
      <c r="A66" s="20">
        <v>441100</v>
      </c>
      <c r="B66" s="5" t="s">
        <v>13</v>
      </c>
      <c r="C66" s="4" t="s">
        <v>72</v>
      </c>
      <c r="D66" s="9">
        <v>-947275818</v>
      </c>
      <c r="E66" s="84">
        <v>0</v>
      </c>
      <c r="F66" s="84">
        <v>0</v>
      </c>
      <c r="G66" s="22">
        <f t="shared" si="0"/>
        <v>-947275818</v>
      </c>
    </row>
    <row r="67" spans="1:7">
      <c r="A67" s="20">
        <v>412100</v>
      </c>
      <c r="B67" s="5" t="s">
        <v>13</v>
      </c>
      <c r="C67" s="4"/>
      <c r="D67" s="9">
        <v>0</v>
      </c>
      <c r="E67" s="84"/>
      <c r="F67" s="84"/>
      <c r="G67" s="22">
        <f t="shared" si="0"/>
        <v>0</v>
      </c>
    </row>
    <row r="68" spans="1:7">
      <c r="A68" s="20">
        <v>448930</v>
      </c>
      <c r="B68" s="5" t="s">
        <v>13</v>
      </c>
      <c r="C68" s="4" t="s">
        <v>73</v>
      </c>
      <c r="D68" s="9">
        <v>0</v>
      </c>
      <c r="E68" s="84"/>
      <c r="F68" s="84"/>
      <c r="G68" s="22">
        <f t="shared" si="0"/>
        <v>0</v>
      </c>
    </row>
    <row r="69" spans="1:7">
      <c r="A69" s="20">
        <v>466010</v>
      </c>
      <c r="B69" s="5" t="s">
        <v>13</v>
      </c>
      <c r="C69" s="4" t="s">
        <v>74</v>
      </c>
      <c r="D69" s="56">
        <v>0</v>
      </c>
      <c r="E69" s="83"/>
      <c r="F69" s="83"/>
      <c r="G69" s="22">
        <f t="shared" si="0"/>
        <v>0</v>
      </c>
    </row>
    <row r="70" spans="1:7">
      <c r="A70" s="20">
        <v>466020</v>
      </c>
      <c r="B70" s="5" t="s">
        <v>13</v>
      </c>
      <c r="C70" s="4" t="s">
        <v>75</v>
      </c>
      <c r="D70" s="56">
        <v>0</v>
      </c>
      <c r="E70" s="83"/>
      <c r="F70" s="83"/>
      <c r="G70" s="22">
        <f t="shared" si="0"/>
        <v>0</v>
      </c>
    </row>
    <row r="71" spans="1:7">
      <c r="A71" s="20">
        <v>467110</v>
      </c>
      <c r="B71" s="5" t="s">
        <v>13</v>
      </c>
      <c r="C71" s="4" t="s">
        <v>76</v>
      </c>
      <c r="D71" s="9">
        <v>0</v>
      </c>
      <c r="E71" s="84"/>
      <c r="F71" s="84"/>
      <c r="G71" s="22">
        <f t="shared" si="0"/>
        <v>0</v>
      </c>
    </row>
    <row r="72" spans="1:7">
      <c r="A72" s="20">
        <v>484004</v>
      </c>
      <c r="B72" s="5" t="s">
        <v>13</v>
      </c>
      <c r="C72" s="4" t="s">
        <v>77</v>
      </c>
      <c r="D72" s="9">
        <v>0</v>
      </c>
      <c r="E72" s="84"/>
      <c r="F72" s="84"/>
      <c r="G72" s="22">
        <f t="shared" si="0"/>
        <v>0</v>
      </c>
    </row>
    <row r="73" spans="1:7">
      <c r="A73" s="20">
        <v>484037</v>
      </c>
      <c r="B73" s="5" t="s">
        <v>13</v>
      </c>
      <c r="C73" s="4" t="s">
        <v>78</v>
      </c>
      <c r="D73" s="56">
        <v>7526946585</v>
      </c>
      <c r="E73" s="83">
        <v>218752819</v>
      </c>
      <c r="F73" s="83">
        <v>1447907</v>
      </c>
      <c r="G73" s="57">
        <f t="shared" si="0"/>
        <v>7744251497</v>
      </c>
    </row>
    <row r="74" spans="1:7">
      <c r="A74" s="20">
        <v>484183</v>
      </c>
      <c r="B74" s="5" t="s">
        <v>13</v>
      </c>
      <c r="C74" s="4" t="s">
        <v>79</v>
      </c>
      <c r="D74" s="9">
        <v>0</v>
      </c>
      <c r="E74" s="84"/>
      <c r="F74" s="84"/>
      <c r="G74" s="22">
        <f t="shared" ref="G74:G137" si="1">D74+E74-F74</f>
        <v>0</v>
      </c>
    </row>
    <row r="75" spans="1:7">
      <c r="A75" s="20">
        <v>484197</v>
      </c>
      <c r="B75" s="5" t="s">
        <v>13</v>
      </c>
      <c r="C75" s="4" t="s">
        <v>80</v>
      </c>
      <c r="D75" s="56">
        <v>-165951209</v>
      </c>
      <c r="E75" s="83">
        <v>0</v>
      </c>
      <c r="F75" s="83">
        <v>20394582</v>
      </c>
      <c r="G75" s="57">
        <f t="shared" si="1"/>
        <v>-186345791</v>
      </c>
    </row>
    <row r="76" spans="1:7">
      <c r="A76" s="20">
        <v>484281</v>
      </c>
      <c r="B76" s="5" t="s">
        <v>13</v>
      </c>
      <c r="C76" s="4" t="s">
        <v>81</v>
      </c>
      <c r="D76" s="9">
        <v>0</v>
      </c>
      <c r="E76" s="83"/>
      <c r="F76" s="83"/>
      <c r="G76" s="22">
        <f t="shared" si="1"/>
        <v>0</v>
      </c>
    </row>
    <row r="77" spans="1:7">
      <c r="A77" s="20">
        <v>484307</v>
      </c>
      <c r="B77" s="5" t="s">
        <v>13</v>
      </c>
      <c r="C77" s="4" t="s">
        <v>82</v>
      </c>
      <c r="D77" s="9">
        <v>0</v>
      </c>
      <c r="E77" s="84"/>
      <c r="F77" s="84"/>
      <c r="G77" s="22">
        <f t="shared" si="1"/>
        <v>0</v>
      </c>
    </row>
    <row r="78" spans="1:7">
      <c r="A78" s="20">
        <v>484423</v>
      </c>
      <c r="B78" s="5" t="s">
        <v>13</v>
      </c>
      <c r="C78" s="4" t="s">
        <v>83</v>
      </c>
      <c r="D78" s="9">
        <v>-355246671</v>
      </c>
      <c r="E78" s="84">
        <v>0</v>
      </c>
      <c r="F78" s="84">
        <v>77801010</v>
      </c>
      <c r="G78" s="22">
        <f t="shared" si="1"/>
        <v>-433047681</v>
      </c>
    </row>
    <row r="79" spans="1:7">
      <c r="A79" s="20">
        <v>484941</v>
      </c>
      <c r="B79" s="5" t="s">
        <v>13</v>
      </c>
      <c r="C79" s="4" t="s">
        <v>84</v>
      </c>
      <c r="D79" s="9">
        <v>0</v>
      </c>
      <c r="E79" s="84"/>
      <c r="F79" s="84"/>
      <c r="G79" s="22">
        <f t="shared" si="1"/>
        <v>0</v>
      </c>
    </row>
    <row r="80" spans="1:7">
      <c r="A80" s="20">
        <v>494020</v>
      </c>
      <c r="B80" s="5" t="s">
        <v>13</v>
      </c>
      <c r="C80" s="4"/>
      <c r="D80" s="9">
        <v>0</v>
      </c>
      <c r="E80" s="84"/>
      <c r="F80" s="84"/>
      <c r="G80" s="22">
        <f t="shared" si="1"/>
        <v>0</v>
      </c>
    </row>
    <row r="81" spans="1:9">
      <c r="A81" s="20">
        <v>496000</v>
      </c>
      <c r="B81" s="5" t="s">
        <v>13</v>
      </c>
      <c r="C81" s="4" t="s">
        <v>85</v>
      </c>
      <c r="D81" s="9">
        <v>-498060000</v>
      </c>
      <c r="E81" s="84"/>
      <c r="F81" s="84"/>
      <c r="G81" s="22">
        <f t="shared" si="1"/>
        <v>-498060000</v>
      </c>
    </row>
    <row r="82" spans="1:9">
      <c r="A82" s="20">
        <v>498000</v>
      </c>
      <c r="B82" s="5" t="s">
        <v>13</v>
      </c>
      <c r="C82" s="4" t="s">
        <v>86</v>
      </c>
      <c r="D82" s="9">
        <v>-76665752</v>
      </c>
      <c r="E82" s="84"/>
      <c r="F82" s="84"/>
      <c r="G82" s="22">
        <f t="shared" si="1"/>
        <v>-76665752</v>
      </c>
    </row>
    <row r="83" spans="1:9">
      <c r="A83" s="58">
        <v>499110</v>
      </c>
      <c r="B83" s="59" t="s">
        <v>13</v>
      </c>
      <c r="C83" s="60" t="s">
        <v>87</v>
      </c>
      <c r="D83" s="61">
        <v>-6243923237</v>
      </c>
      <c r="E83" s="85"/>
      <c r="F83" s="85"/>
      <c r="G83" s="62">
        <f t="shared" si="1"/>
        <v>-6243923237</v>
      </c>
      <c r="H83" s="88"/>
      <c r="I83" s="89" t="s">
        <v>737</v>
      </c>
    </row>
    <row r="84" spans="1:9">
      <c r="A84" s="20" t="s">
        <v>88</v>
      </c>
      <c r="B84" s="5" t="s">
        <v>13</v>
      </c>
      <c r="C84" s="4" t="s">
        <v>89</v>
      </c>
      <c r="D84" s="9">
        <v>0</v>
      </c>
      <c r="E84" s="84"/>
      <c r="F84" s="84"/>
      <c r="G84" s="22">
        <f t="shared" si="1"/>
        <v>0</v>
      </c>
    </row>
    <row r="85" spans="1:9">
      <c r="A85" s="20" t="s">
        <v>90</v>
      </c>
      <c r="B85" s="5" t="s">
        <v>13</v>
      </c>
      <c r="C85" s="4" t="s">
        <v>91</v>
      </c>
      <c r="D85" s="9">
        <v>0</v>
      </c>
      <c r="E85" s="84"/>
      <c r="F85" s="84"/>
      <c r="G85" s="22">
        <f t="shared" si="1"/>
        <v>0</v>
      </c>
    </row>
    <row r="86" spans="1:9">
      <c r="A86" s="20" t="s">
        <v>92</v>
      </c>
      <c r="B86" s="5" t="s">
        <v>13</v>
      </c>
      <c r="C86" s="4" t="s">
        <v>93</v>
      </c>
      <c r="D86" s="9">
        <v>0</v>
      </c>
      <c r="E86" s="84"/>
      <c r="F86" s="84"/>
      <c r="G86" s="22">
        <f t="shared" si="1"/>
        <v>0</v>
      </c>
    </row>
    <row r="87" spans="1:9">
      <c r="A87" s="20" t="s">
        <v>94</v>
      </c>
      <c r="B87" s="5" t="s">
        <v>13</v>
      </c>
      <c r="C87" s="4" t="s">
        <v>95</v>
      </c>
      <c r="D87" s="9">
        <v>0</v>
      </c>
      <c r="E87" s="84"/>
      <c r="F87" s="84"/>
      <c r="G87" s="22">
        <f t="shared" si="1"/>
        <v>0</v>
      </c>
    </row>
    <row r="88" spans="1:9">
      <c r="A88" s="20" t="s">
        <v>96</v>
      </c>
      <c r="B88" s="5" t="s">
        <v>13</v>
      </c>
      <c r="C88" s="4" t="s">
        <v>97</v>
      </c>
      <c r="D88" s="9">
        <v>0</v>
      </c>
      <c r="E88" s="84"/>
      <c r="F88" s="84"/>
      <c r="G88" s="22">
        <f t="shared" si="1"/>
        <v>0</v>
      </c>
    </row>
    <row r="89" spans="1:9">
      <c r="A89" s="20" t="s">
        <v>98</v>
      </c>
      <c r="B89" s="5" t="s">
        <v>13</v>
      </c>
      <c r="C89" s="4" t="s">
        <v>99</v>
      </c>
      <c r="D89" s="9">
        <v>-606566301</v>
      </c>
      <c r="E89" s="84">
        <v>0</v>
      </c>
      <c r="F89" s="84">
        <v>182555035</v>
      </c>
      <c r="G89" s="22">
        <f t="shared" si="1"/>
        <v>-789121336</v>
      </c>
    </row>
    <row r="90" spans="1:9">
      <c r="A90" s="20" t="s">
        <v>100</v>
      </c>
      <c r="B90" s="5" t="s">
        <v>13</v>
      </c>
      <c r="C90" s="4" t="s">
        <v>101</v>
      </c>
      <c r="D90" s="9">
        <v>0</v>
      </c>
      <c r="E90" s="84"/>
      <c r="F90" s="84"/>
      <c r="G90" s="22">
        <f t="shared" si="1"/>
        <v>0</v>
      </c>
    </row>
    <row r="91" spans="1:9">
      <c r="A91" s="20" t="s">
        <v>102</v>
      </c>
      <c r="B91" s="5" t="s">
        <v>13</v>
      </c>
      <c r="C91" s="4" t="s">
        <v>103</v>
      </c>
      <c r="D91" s="9">
        <v>0</v>
      </c>
      <c r="E91" s="84"/>
      <c r="F91" s="84"/>
      <c r="G91" s="22">
        <f t="shared" si="1"/>
        <v>0</v>
      </c>
    </row>
    <row r="92" spans="1:9">
      <c r="A92" s="20" t="s">
        <v>104</v>
      </c>
      <c r="B92" s="5" t="s">
        <v>13</v>
      </c>
      <c r="C92" s="4" t="s">
        <v>105</v>
      </c>
      <c r="D92" s="9">
        <v>-9190928136</v>
      </c>
      <c r="E92" s="84">
        <v>0</v>
      </c>
      <c r="F92" s="84">
        <v>2379801284</v>
      </c>
      <c r="G92" s="22">
        <f t="shared" si="1"/>
        <v>-11570729420</v>
      </c>
    </row>
    <row r="93" spans="1:9">
      <c r="A93" s="20" t="s">
        <v>106</v>
      </c>
      <c r="B93" s="5" t="s">
        <v>13</v>
      </c>
      <c r="C93" s="4" t="s">
        <v>107</v>
      </c>
      <c r="D93" s="9">
        <v>-133550440</v>
      </c>
      <c r="E93" s="84">
        <v>0</v>
      </c>
      <c r="F93" s="84">
        <v>1453100</v>
      </c>
      <c r="G93" s="22">
        <f t="shared" si="1"/>
        <v>-135003540</v>
      </c>
    </row>
    <row r="94" spans="1:9">
      <c r="A94" s="20" t="s">
        <v>108</v>
      </c>
      <c r="B94" s="5" t="s">
        <v>13</v>
      </c>
      <c r="C94" s="4" t="s">
        <v>109</v>
      </c>
      <c r="D94" s="9">
        <v>0</v>
      </c>
      <c r="E94" s="84"/>
      <c r="F94" s="84"/>
      <c r="G94" s="22">
        <f t="shared" si="1"/>
        <v>0</v>
      </c>
    </row>
    <row r="95" spans="1:9">
      <c r="A95" s="20" t="s">
        <v>110</v>
      </c>
      <c r="B95" s="5" t="s">
        <v>13</v>
      </c>
      <c r="C95" s="4" t="s">
        <v>111</v>
      </c>
      <c r="D95" s="9">
        <v>9131375087</v>
      </c>
      <c r="E95" s="84">
        <v>1911674308</v>
      </c>
      <c r="F95" s="84">
        <v>0</v>
      </c>
      <c r="G95" s="22">
        <f t="shared" si="1"/>
        <v>11043049395</v>
      </c>
    </row>
    <row r="96" spans="1:9">
      <c r="A96" s="20" t="s">
        <v>112</v>
      </c>
      <c r="B96" s="5" t="s">
        <v>13</v>
      </c>
      <c r="C96" s="4" t="s">
        <v>113</v>
      </c>
      <c r="D96" s="9">
        <v>112757516</v>
      </c>
      <c r="E96" s="84">
        <v>1284100</v>
      </c>
      <c r="F96" s="84">
        <v>0</v>
      </c>
      <c r="G96" s="22">
        <f t="shared" si="1"/>
        <v>114041616</v>
      </c>
    </row>
    <row r="97" spans="1:7">
      <c r="A97" s="20" t="s">
        <v>114</v>
      </c>
      <c r="B97" s="5" t="s">
        <v>13</v>
      </c>
      <c r="C97" s="4" t="s">
        <v>115</v>
      </c>
      <c r="D97" s="9">
        <v>111766487</v>
      </c>
      <c r="E97" s="84">
        <v>32478664</v>
      </c>
      <c r="F97" s="84">
        <v>0</v>
      </c>
      <c r="G97" s="22">
        <f t="shared" si="1"/>
        <v>144245151</v>
      </c>
    </row>
    <row r="98" spans="1:7">
      <c r="A98" s="20" t="s">
        <v>116</v>
      </c>
      <c r="B98" s="5" t="s">
        <v>13</v>
      </c>
      <c r="C98" s="4" t="s">
        <v>117</v>
      </c>
      <c r="D98" s="9">
        <v>0</v>
      </c>
      <c r="E98" s="84"/>
      <c r="F98" s="84"/>
      <c r="G98" s="22">
        <f t="shared" si="1"/>
        <v>0</v>
      </c>
    </row>
    <row r="99" spans="1:7">
      <c r="A99" s="20" t="s">
        <v>118</v>
      </c>
      <c r="B99" s="5" t="s">
        <v>13</v>
      </c>
      <c r="C99" s="4" t="s">
        <v>119</v>
      </c>
      <c r="D99" s="9">
        <v>0</v>
      </c>
      <c r="E99" s="84"/>
      <c r="F99" s="84"/>
      <c r="G99" s="22">
        <f t="shared" si="1"/>
        <v>0</v>
      </c>
    </row>
    <row r="100" spans="1:7">
      <c r="A100" s="20" t="s">
        <v>120</v>
      </c>
      <c r="B100" s="5" t="s">
        <v>13</v>
      </c>
      <c r="C100" s="4" t="s">
        <v>121</v>
      </c>
      <c r="D100" s="9">
        <v>43905971</v>
      </c>
      <c r="E100" s="84">
        <v>12703579</v>
      </c>
      <c r="F100" s="84">
        <v>0</v>
      </c>
      <c r="G100" s="22">
        <f t="shared" si="1"/>
        <v>56609550</v>
      </c>
    </row>
    <row r="101" spans="1:7">
      <c r="A101" s="20" t="s">
        <v>122</v>
      </c>
      <c r="B101" s="5" t="s">
        <v>13</v>
      </c>
      <c r="C101" s="4" t="s">
        <v>123</v>
      </c>
      <c r="D101" s="9">
        <v>36934108</v>
      </c>
      <c r="E101" s="84">
        <v>10666259</v>
      </c>
      <c r="F101" s="84">
        <v>0</v>
      </c>
      <c r="G101" s="22">
        <f t="shared" si="1"/>
        <v>47600367</v>
      </c>
    </row>
    <row r="102" spans="1:7">
      <c r="A102" s="20" t="s">
        <v>124</v>
      </c>
      <c r="B102" s="5" t="s">
        <v>13</v>
      </c>
      <c r="C102" s="4" t="s">
        <v>125</v>
      </c>
      <c r="D102" s="9">
        <v>21666752</v>
      </c>
      <c r="E102" s="84">
        <v>5774366</v>
      </c>
      <c r="F102" s="84">
        <v>0</v>
      </c>
      <c r="G102" s="22">
        <f t="shared" si="1"/>
        <v>27441118</v>
      </c>
    </row>
    <row r="103" spans="1:7">
      <c r="A103" s="20" t="s">
        <v>126</v>
      </c>
      <c r="B103" s="5" t="s">
        <v>13</v>
      </c>
      <c r="C103" s="4" t="s">
        <v>127</v>
      </c>
      <c r="D103" s="9">
        <v>107291429</v>
      </c>
      <c r="E103" s="84">
        <v>49048406</v>
      </c>
      <c r="F103" s="84">
        <v>0</v>
      </c>
      <c r="G103" s="22">
        <f t="shared" si="1"/>
        <v>156339835</v>
      </c>
    </row>
    <row r="104" spans="1:7">
      <c r="A104" s="20" t="s">
        <v>128</v>
      </c>
      <c r="B104" s="5" t="s">
        <v>13</v>
      </c>
      <c r="C104" s="4" t="s">
        <v>129</v>
      </c>
      <c r="D104" s="9">
        <v>113618738</v>
      </c>
      <c r="E104" s="84">
        <v>32960080</v>
      </c>
      <c r="F104" s="84">
        <v>0</v>
      </c>
      <c r="G104" s="22">
        <f t="shared" si="1"/>
        <v>146578818</v>
      </c>
    </row>
    <row r="105" spans="1:7">
      <c r="A105" s="20">
        <v>782000</v>
      </c>
      <c r="B105" s="5" t="s">
        <v>13</v>
      </c>
      <c r="C105" s="4" t="s">
        <v>130</v>
      </c>
      <c r="D105" s="9">
        <v>0</v>
      </c>
      <c r="E105" s="84"/>
      <c r="F105" s="84"/>
      <c r="G105" s="22">
        <f t="shared" si="1"/>
        <v>0</v>
      </c>
    </row>
    <row r="106" spans="1:7">
      <c r="A106" s="20" t="s">
        <v>131</v>
      </c>
      <c r="B106" s="5" t="s">
        <v>13</v>
      </c>
      <c r="C106" s="4" t="s">
        <v>132</v>
      </c>
      <c r="D106" s="9">
        <v>0</v>
      </c>
      <c r="E106" s="84"/>
      <c r="F106" s="84"/>
      <c r="G106" s="22">
        <f t="shared" si="1"/>
        <v>0</v>
      </c>
    </row>
    <row r="107" spans="1:7">
      <c r="A107" s="20" t="s">
        <v>133</v>
      </c>
      <c r="B107" s="5" t="s">
        <v>13</v>
      </c>
      <c r="C107" s="4" t="s">
        <v>134</v>
      </c>
      <c r="D107" s="9">
        <v>0</v>
      </c>
      <c r="E107" s="84"/>
      <c r="F107" s="84"/>
      <c r="G107" s="22">
        <f t="shared" si="1"/>
        <v>0</v>
      </c>
    </row>
    <row r="108" spans="1:7">
      <c r="A108" s="20" t="s">
        <v>135</v>
      </c>
      <c r="B108" s="5" t="s">
        <v>13</v>
      </c>
      <c r="C108" s="4" t="s">
        <v>136</v>
      </c>
      <c r="D108" s="9">
        <v>0</v>
      </c>
      <c r="E108" s="84"/>
      <c r="F108" s="84"/>
      <c r="G108" s="22">
        <f t="shared" si="1"/>
        <v>0</v>
      </c>
    </row>
    <row r="109" spans="1:7">
      <c r="A109" s="20" t="s">
        <v>137</v>
      </c>
      <c r="B109" s="5" t="s">
        <v>13</v>
      </c>
      <c r="C109" s="4" t="s">
        <v>138</v>
      </c>
      <c r="D109" s="9">
        <v>0</v>
      </c>
      <c r="E109" s="84"/>
      <c r="F109" s="84"/>
      <c r="G109" s="22">
        <f t="shared" si="1"/>
        <v>0</v>
      </c>
    </row>
    <row r="110" spans="1:7">
      <c r="A110" s="20" t="s">
        <v>139</v>
      </c>
      <c r="B110" s="5" t="s">
        <v>13</v>
      </c>
      <c r="C110" s="4" t="s">
        <v>140</v>
      </c>
      <c r="D110" s="9">
        <v>0</v>
      </c>
      <c r="E110" s="84"/>
      <c r="F110" s="84"/>
      <c r="G110" s="22">
        <f t="shared" si="1"/>
        <v>0</v>
      </c>
    </row>
    <row r="111" spans="1:7">
      <c r="A111" s="20" t="s">
        <v>141</v>
      </c>
      <c r="B111" s="5" t="s">
        <v>13</v>
      </c>
      <c r="C111" s="4" t="s">
        <v>142</v>
      </c>
      <c r="D111" s="9">
        <v>0</v>
      </c>
      <c r="E111" s="84"/>
      <c r="F111" s="84"/>
      <c r="G111" s="22">
        <f t="shared" si="1"/>
        <v>0</v>
      </c>
    </row>
    <row r="112" spans="1:7">
      <c r="A112" s="20" t="s">
        <v>143</v>
      </c>
      <c r="B112" s="5" t="s">
        <v>13</v>
      </c>
      <c r="C112" s="4" t="s">
        <v>144</v>
      </c>
      <c r="D112" s="9">
        <v>3074949</v>
      </c>
      <c r="E112" s="84"/>
      <c r="F112" s="84"/>
      <c r="G112" s="22">
        <f t="shared" si="1"/>
        <v>3074949</v>
      </c>
    </row>
    <row r="113" spans="1:7">
      <c r="A113" s="20" t="s">
        <v>145</v>
      </c>
      <c r="B113" s="5" t="s">
        <v>13</v>
      </c>
      <c r="C113" s="4" t="s">
        <v>146</v>
      </c>
      <c r="D113" s="9">
        <v>0</v>
      </c>
      <c r="E113" s="84"/>
      <c r="F113" s="84"/>
      <c r="G113" s="22">
        <f t="shared" si="1"/>
        <v>0</v>
      </c>
    </row>
    <row r="114" spans="1:7">
      <c r="A114" s="20" t="s">
        <v>147</v>
      </c>
      <c r="B114" s="5" t="s">
        <v>13</v>
      </c>
      <c r="C114" s="4" t="s">
        <v>148</v>
      </c>
      <c r="D114" s="9">
        <v>0</v>
      </c>
      <c r="E114" s="84"/>
      <c r="F114" s="84"/>
      <c r="G114" s="22">
        <f t="shared" si="1"/>
        <v>0</v>
      </c>
    </row>
    <row r="115" spans="1:7">
      <c r="A115" s="20" t="s">
        <v>149</v>
      </c>
      <c r="B115" s="5" t="s">
        <v>13</v>
      </c>
      <c r="C115" s="4" t="s">
        <v>150</v>
      </c>
      <c r="D115" s="9">
        <v>1525964</v>
      </c>
      <c r="E115" s="84"/>
      <c r="F115" s="84"/>
      <c r="G115" s="22">
        <f t="shared" si="1"/>
        <v>1525964</v>
      </c>
    </row>
    <row r="116" spans="1:7">
      <c r="A116" s="20" t="s">
        <v>151</v>
      </c>
      <c r="B116" s="5" t="s">
        <v>13</v>
      </c>
      <c r="C116" s="4" t="s">
        <v>152</v>
      </c>
      <c r="D116" s="9">
        <v>126861</v>
      </c>
      <c r="E116" s="84"/>
      <c r="F116" s="84"/>
      <c r="G116" s="22">
        <f t="shared" si="1"/>
        <v>126861</v>
      </c>
    </row>
    <row r="117" spans="1:7">
      <c r="A117" s="20" t="s">
        <v>153</v>
      </c>
      <c r="B117" s="5" t="s">
        <v>13</v>
      </c>
      <c r="C117" s="4" t="s">
        <v>154</v>
      </c>
      <c r="D117" s="9">
        <v>251855</v>
      </c>
      <c r="E117" s="84"/>
      <c r="F117" s="84"/>
      <c r="G117" s="22">
        <f t="shared" si="1"/>
        <v>251855</v>
      </c>
    </row>
    <row r="118" spans="1:7">
      <c r="A118" s="20" t="s">
        <v>155</v>
      </c>
      <c r="B118" s="5" t="s">
        <v>13</v>
      </c>
      <c r="C118" s="4" t="s">
        <v>156</v>
      </c>
      <c r="D118" s="9">
        <v>2685760</v>
      </c>
      <c r="E118" s="84"/>
      <c r="F118" s="84"/>
      <c r="G118" s="22">
        <f t="shared" si="1"/>
        <v>2685760</v>
      </c>
    </row>
    <row r="119" spans="1:7">
      <c r="A119" s="20" t="s">
        <v>157</v>
      </c>
      <c r="B119" s="5" t="s">
        <v>13</v>
      </c>
      <c r="C119" s="4" t="s">
        <v>158</v>
      </c>
      <c r="D119" s="9">
        <v>1864585</v>
      </c>
      <c r="E119" s="84"/>
      <c r="F119" s="84"/>
      <c r="G119" s="22">
        <f t="shared" si="1"/>
        <v>1864585</v>
      </c>
    </row>
    <row r="120" spans="1:7">
      <c r="A120" s="20">
        <v>782590</v>
      </c>
      <c r="B120" s="5" t="s">
        <v>13</v>
      </c>
      <c r="C120" s="4" t="s">
        <v>159</v>
      </c>
      <c r="D120" s="9">
        <v>0</v>
      </c>
      <c r="E120" s="84"/>
      <c r="F120" s="84"/>
      <c r="G120" s="22">
        <f t="shared" si="1"/>
        <v>0</v>
      </c>
    </row>
    <row r="121" spans="1:7">
      <c r="A121" s="20" t="s">
        <v>160</v>
      </c>
      <c r="B121" s="5" t="s">
        <v>13</v>
      </c>
      <c r="C121" s="4" t="s">
        <v>161</v>
      </c>
      <c r="D121" s="9">
        <v>0</v>
      </c>
      <c r="E121" s="84"/>
      <c r="F121" s="84"/>
      <c r="G121" s="22">
        <f t="shared" si="1"/>
        <v>0</v>
      </c>
    </row>
    <row r="122" spans="1:7">
      <c r="A122" s="20">
        <v>782610</v>
      </c>
      <c r="B122" s="5" t="s">
        <v>13</v>
      </c>
      <c r="C122" s="4" t="s">
        <v>162</v>
      </c>
      <c r="D122" s="9">
        <v>0</v>
      </c>
      <c r="E122" s="84"/>
      <c r="F122" s="84"/>
      <c r="G122" s="22">
        <f t="shared" si="1"/>
        <v>0</v>
      </c>
    </row>
    <row r="123" spans="1:7">
      <c r="A123" s="20" t="s">
        <v>163</v>
      </c>
      <c r="B123" s="5" t="s">
        <v>13</v>
      </c>
      <c r="C123" s="4" t="s">
        <v>164</v>
      </c>
      <c r="D123" s="9">
        <v>0</v>
      </c>
      <c r="E123" s="84"/>
      <c r="F123" s="84"/>
      <c r="G123" s="22">
        <f t="shared" si="1"/>
        <v>0</v>
      </c>
    </row>
    <row r="124" spans="1:7">
      <c r="A124" s="20" t="s">
        <v>165</v>
      </c>
      <c r="B124" s="5" t="s">
        <v>13</v>
      </c>
      <c r="C124" s="4" t="s">
        <v>166</v>
      </c>
      <c r="D124" s="9">
        <v>0</v>
      </c>
      <c r="E124" s="84"/>
      <c r="F124" s="84"/>
      <c r="G124" s="22">
        <f t="shared" si="1"/>
        <v>0</v>
      </c>
    </row>
    <row r="125" spans="1:7">
      <c r="A125" s="20" t="s">
        <v>167</v>
      </c>
      <c r="B125" s="5" t="s">
        <v>13</v>
      </c>
      <c r="C125" s="4" t="s">
        <v>168</v>
      </c>
      <c r="D125" s="9">
        <v>0</v>
      </c>
      <c r="E125" s="84"/>
      <c r="F125" s="84"/>
      <c r="G125" s="22">
        <f t="shared" si="1"/>
        <v>0</v>
      </c>
    </row>
    <row r="126" spans="1:7">
      <c r="A126" s="20" t="s">
        <v>169</v>
      </c>
      <c r="B126" s="5" t="s">
        <v>13</v>
      </c>
      <c r="C126" s="4" t="s">
        <v>170</v>
      </c>
      <c r="D126" s="9">
        <v>0</v>
      </c>
      <c r="E126" s="84"/>
      <c r="F126" s="84"/>
      <c r="G126" s="22">
        <f t="shared" si="1"/>
        <v>0</v>
      </c>
    </row>
    <row r="127" spans="1:7">
      <c r="A127" s="20" t="s">
        <v>171</v>
      </c>
      <c r="B127" s="5" t="s">
        <v>13</v>
      </c>
      <c r="C127" s="4" t="s">
        <v>172</v>
      </c>
      <c r="D127" s="9">
        <v>0</v>
      </c>
      <c r="E127" s="84"/>
      <c r="F127" s="84"/>
      <c r="G127" s="22">
        <f t="shared" si="1"/>
        <v>0</v>
      </c>
    </row>
    <row r="128" spans="1:7">
      <c r="A128" s="20" t="s">
        <v>173</v>
      </c>
      <c r="B128" s="5" t="s">
        <v>13</v>
      </c>
      <c r="C128" s="4" t="s">
        <v>174</v>
      </c>
      <c r="D128" s="9">
        <v>0</v>
      </c>
      <c r="E128" s="84"/>
      <c r="F128" s="84"/>
      <c r="G128" s="22">
        <f t="shared" si="1"/>
        <v>0</v>
      </c>
    </row>
    <row r="129" spans="1:7">
      <c r="A129" s="20" t="s">
        <v>175</v>
      </c>
      <c r="B129" s="5" t="s">
        <v>13</v>
      </c>
      <c r="C129" s="4" t="s">
        <v>176</v>
      </c>
      <c r="D129" s="9">
        <v>0</v>
      </c>
      <c r="E129" s="84"/>
      <c r="F129" s="84"/>
      <c r="G129" s="22">
        <f t="shared" si="1"/>
        <v>0</v>
      </c>
    </row>
    <row r="130" spans="1:7">
      <c r="A130" s="20" t="s">
        <v>177</v>
      </c>
      <c r="B130" s="5" t="s">
        <v>13</v>
      </c>
      <c r="C130" s="4" t="s">
        <v>178</v>
      </c>
      <c r="D130" s="9">
        <v>0</v>
      </c>
      <c r="E130" s="84"/>
      <c r="F130" s="84"/>
      <c r="G130" s="22">
        <f t="shared" si="1"/>
        <v>0</v>
      </c>
    </row>
    <row r="131" spans="1:7">
      <c r="A131" s="20" t="s">
        <v>179</v>
      </c>
      <c r="B131" s="5" t="s">
        <v>13</v>
      </c>
      <c r="C131" s="4" t="s">
        <v>180</v>
      </c>
      <c r="D131" s="9">
        <v>4075004</v>
      </c>
      <c r="E131" s="84">
        <v>1018751</v>
      </c>
      <c r="F131" s="84">
        <v>0</v>
      </c>
      <c r="G131" s="22">
        <f t="shared" si="1"/>
        <v>5093755</v>
      </c>
    </row>
    <row r="132" spans="1:7">
      <c r="A132" s="20" t="s">
        <v>181</v>
      </c>
      <c r="B132" s="5" t="s">
        <v>13</v>
      </c>
      <c r="C132" s="4" t="s">
        <v>182</v>
      </c>
      <c r="D132" s="9">
        <v>0</v>
      </c>
      <c r="E132" s="84"/>
      <c r="F132" s="84"/>
      <c r="G132" s="22">
        <f t="shared" si="1"/>
        <v>0</v>
      </c>
    </row>
    <row r="133" spans="1:7">
      <c r="A133" s="20" t="s">
        <v>183</v>
      </c>
      <c r="B133" s="5" t="s">
        <v>13</v>
      </c>
      <c r="C133" s="4" t="s">
        <v>184</v>
      </c>
      <c r="D133" s="9">
        <v>0</v>
      </c>
      <c r="E133" s="84"/>
      <c r="F133" s="84"/>
      <c r="G133" s="22">
        <f t="shared" si="1"/>
        <v>0</v>
      </c>
    </row>
    <row r="134" spans="1:7">
      <c r="A134" s="20" t="s">
        <v>185</v>
      </c>
      <c r="B134" s="5" t="s">
        <v>13</v>
      </c>
      <c r="C134" s="4" t="s">
        <v>186</v>
      </c>
      <c r="D134" s="9">
        <v>960780</v>
      </c>
      <c r="E134" s="84">
        <v>240195</v>
      </c>
      <c r="F134" s="84">
        <v>0</v>
      </c>
      <c r="G134" s="22">
        <f t="shared" si="1"/>
        <v>1200975</v>
      </c>
    </row>
    <row r="135" spans="1:7">
      <c r="A135" s="20" t="s">
        <v>187</v>
      </c>
      <c r="B135" s="5" t="s">
        <v>13</v>
      </c>
      <c r="C135" s="4" t="s">
        <v>188</v>
      </c>
      <c r="D135" s="9">
        <v>0</v>
      </c>
      <c r="E135" s="84"/>
      <c r="F135" s="84"/>
      <c r="G135" s="22">
        <f t="shared" si="1"/>
        <v>0</v>
      </c>
    </row>
    <row r="136" spans="1:7">
      <c r="A136" s="20" t="s">
        <v>189</v>
      </c>
      <c r="B136" s="5" t="s">
        <v>13</v>
      </c>
      <c r="C136" s="4" t="s">
        <v>190</v>
      </c>
      <c r="D136" s="9">
        <v>511916</v>
      </c>
      <c r="E136" s="84">
        <v>127979</v>
      </c>
      <c r="F136" s="84">
        <v>0</v>
      </c>
      <c r="G136" s="22">
        <f t="shared" si="1"/>
        <v>639895</v>
      </c>
    </row>
    <row r="137" spans="1:7">
      <c r="A137" s="20" t="s">
        <v>191</v>
      </c>
      <c r="B137" s="5" t="s">
        <v>13</v>
      </c>
      <c r="C137" s="4" t="s">
        <v>192</v>
      </c>
      <c r="D137" s="9">
        <v>2651148</v>
      </c>
      <c r="E137" s="84">
        <v>662787</v>
      </c>
      <c r="F137" s="84">
        <v>0</v>
      </c>
      <c r="G137" s="22">
        <f t="shared" si="1"/>
        <v>3313935</v>
      </c>
    </row>
    <row r="138" spans="1:7">
      <c r="A138" s="20" t="s">
        <v>193</v>
      </c>
      <c r="B138" s="5" t="s">
        <v>13</v>
      </c>
      <c r="C138" s="4" t="s">
        <v>194</v>
      </c>
      <c r="D138" s="9">
        <v>2987220</v>
      </c>
      <c r="E138" s="84">
        <v>746805</v>
      </c>
      <c r="F138" s="84">
        <v>0</v>
      </c>
      <c r="G138" s="22">
        <f t="shared" ref="G138:G203" si="2">D138+E138-F138</f>
        <v>3734025</v>
      </c>
    </row>
    <row r="139" spans="1:7">
      <c r="A139" s="20" t="s">
        <v>195</v>
      </c>
      <c r="B139" s="5" t="s">
        <v>13</v>
      </c>
      <c r="C139" s="4" t="s">
        <v>196</v>
      </c>
      <c r="D139" s="9">
        <v>923000</v>
      </c>
      <c r="E139" s="84">
        <v>93000</v>
      </c>
      <c r="F139" s="84">
        <v>0</v>
      </c>
      <c r="G139" s="22">
        <f t="shared" si="2"/>
        <v>1016000</v>
      </c>
    </row>
    <row r="140" spans="1:7">
      <c r="A140" s="20" t="s">
        <v>197</v>
      </c>
      <c r="B140" s="5" t="s">
        <v>13</v>
      </c>
      <c r="C140" s="4" t="s">
        <v>198</v>
      </c>
      <c r="D140" s="9">
        <v>0</v>
      </c>
      <c r="E140" s="84"/>
      <c r="F140" s="84"/>
      <c r="G140" s="22">
        <f t="shared" si="2"/>
        <v>0</v>
      </c>
    </row>
    <row r="141" spans="1:7">
      <c r="A141" s="20" t="s">
        <v>199</v>
      </c>
      <c r="B141" s="5" t="s">
        <v>13</v>
      </c>
      <c r="C141" s="4" t="s">
        <v>200</v>
      </c>
      <c r="D141" s="9">
        <v>380000</v>
      </c>
      <c r="E141" s="83"/>
      <c r="F141" s="83"/>
      <c r="G141" s="22">
        <f t="shared" si="2"/>
        <v>380000</v>
      </c>
    </row>
    <row r="142" spans="1:7">
      <c r="A142" s="20" t="s">
        <v>201</v>
      </c>
      <c r="B142" s="5" t="s">
        <v>13</v>
      </c>
      <c r="C142" s="4" t="s">
        <v>202</v>
      </c>
      <c r="D142" s="9">
        <v>3186000</v>
      </c>
      <c r="E142" s="84">
        <v>796500</v>
      </c>
      <c r="F142" s="84">
        <v>0</v>
      </c>
      <c r="G142" s="22">
        <f t="shared" si="2"/>
        <v>3982500</v>
      </c>
    </row>
    <row r="143" spans="1:7">
      <c r="A143" s="20" t="s">
        <v>203</v>
      </c>
      <c r="B143" s="5" t="s">
        <v>13</v>
      </c>
      <c r="C143" s="4" t="s">
        <v>204</v>
      </c>
      <c r="D143" s="9">
        <v>0</v>
      </c>
      <c r="E143" s="84"/>
      <c r="F143" s="84"/>
      <c r="G143" s="22">
        <f t="shared" si="2"/>
        <v>0</v>
      </c>
    </row>
    <row r="144" spans="1:7">
      <c r="A144" s="20" t="s">
        <v>205</v>
      </c>
      <c r="B144" s="5" t="s">
        <v>13</v>
      </c>
      <c r="C144" s="4" t="s">
        <v>206</v>
      </c>
      <c r="D144" s="9">
        <v>0</v>
      </c>
      <c r="E144" s="84"/>
      <c r="F144" s="84"/>
      <c r="G144" s="22">
        <f t="shared" si="2"/>
        <v>0</v>
      </c>
    </row>
    <row r="145" spans="1:7">
      <c r="A145" s="20" t="s">
        <v>207</v>
      </c>
      <c r="B145" s="5" t="s">
        <v>13</v>
      </c>
      <c r="C145" s="4" t="s">
        <v>208</v>
      </c>
      <c r="D145" s="9">
        <v>1062000</v>
      </c>
      <c r="E145" s="84">
        <v>265500</v>
      </c>
      <c r="F145" s="84">
        <v>0</v>
      </c>
      <c r="G145" s="22">
        <f t="shared" si="2"/>
        <v>1327500</v>
      </c>
    </row>
    <row r="146" spans="1:7">
      <c r="A146" s="20" t="s">
        <v>209</v>
      </c>
      <c r="B146" s="5" t="s">
        <v>13</v>
      </c>
      <c r="C146" s="4" t="s">
        <v>210</v>
      </c>
      <c r="D146" s="9">
        <v>1062000</v>
      </c>
      <c r="E146" s="84">
        <v>265500</v>
      </c>
      <c r="F146" s="84">
        <v>0</v>
      </c>
      <c r="G146" s="22">
        <f t="shared" si="2"/>
        <v>1327500</v>
      </c>
    </row>
    <row r="147" spans="1:7">
      <c r="A147" s="20" t="s">
        <v>211</v>
      </c>
      <c r="B147" s="5" t="s">
        <v>13</v>
      </c>
      <c r="C147" s="4" t="s">
        <v>212</v>
      </c>
      <c r="D147" s="9">
        <v>774720</v>
      </c>
      <c r="E147" s="84">
        <v>193680</v>
      </c>
      <c r="F147" s="84">
        <v>0</v>
      </c>
      <c r="G147" s="22">
        <f t="shared" si="2"/>
        <v>968400</v>
      </c>
    </row>
    <row r="148" spans="1:7">
      <c r="A148" s="20" t="s">
        <v>213</v>
      </c>
      <c r="B148" s="5" t="s">
        <v>13</v>
      </c>
      <c r="C148" s="4" t="s">
        <v>214</v>
      </c>
      <c r="D148" s="9">
        <v>1062000</v>
      </c>
      <c r="E148" s="84">
        <v>265500</v>
      </c>
      <c r="F148" s="84">
        <v>0</v>
      </c>
      <c r="G148" s="22">
        <f t="shared" si="2"/>
        <v>1327500</v>
      </c>
    </row>
    <row r="149" spans="1:7">
      <c r="A149" s="20" t="s">
        <v>215</v>
      </c>
      <c r="B149" s="5" t="s">
        <v>13</v>
      </c>
      <c r="C149" s="4" t="s">
        <v>216</v>
      </c>
      <c r="D149" s="9">
        <v>2124000</v>
      </c>
      <c r="E149" s="84">
        <v>531000</v>
      </c>
      <c r="F149" s="84">
        <v>0</v>
      </c>
      <c r="G149" s="22">
        <f t="shared" si="2"/>
        <v>2655000</v>
      </c>
    </row>
    <row r="150" spans="1:7">
      <c r="A150" s="20" t="s">
        <v>217</v>
      </c>
      <c r="B150" s="5" t="s">
        <v>13</v>
      </c>
      <c r="C150" s="4" t="s">
        <v>218</v>
      </c>
      <c r="D150" s="9">
        <v>3769990</v>
      </c>
      <c r="E150" s="84">
        <v>943390</v>
      </c>
      <c r="F150" s="84">
        <v>0</v>
      </c>
      <c r="G150" s="22">
        <f t="shared" si="2"/>
        <v>4713380</v>
      </c>
    </row>
    <row r="151" spans="1:7">
      <c r="A151" s="20" t="s">
        <v>219</v>
      </c>
      <c r="B151" s="5" t="s">
        <v>13</v>
      </c>
      <c r="C151" s="4" t="s">
        <v>220</v>
      </c>
      <c r="D151" s="9">
        <v>0</v>
      </c>
      <c r="E151" s="84"/>
      <c r="F151" s="84"/>
      <c r="G151" s="22">
        <f t="shared" si="2"/>
        <v>0</v>
      </c>
    </row>
    <row r="152" spans="1:7">
      <c r="A152" s="20" t="s">
        <v>221</v>
      </c>
      <c r="B152" s="5" t="s">
        <v>13</v>
      </c>
      <c r="C152" s="4" t="s">
        <v>222</v>
      </c>
      <c r="D152" s="9">
        <v>0</v>
      </c>
      <c r="E152" s="84"/>
      <c r="F152" s="84"/>
      <c r="G152" s="22">
        <f t="shared" si="2"/>
        <v>0</v>
      </c>
    </row>
    <row r="153" spans="1:7">
      <c r="A153" s="20" t="s">
        <v>223</v>
      </c>
      <c r="B153" s="5" t="s">
        <v>13</v>
      </c>
      <c r="C153" s="4" t="s">
        <v>224</v>
      </c>
      <c r="D153" s="9">
        <v>1462500</v>
      </c>
      <c r="E153" s="84">
        <v>365970</v>
      </c>
      <c r="F153" s="84">
        <v>0</v>
      </c>
      <c r="G153" s="22">
        <f t="shared" si="2"/>
        <v>1828470</v>
      </c>
    </row>
    <row r="154" spans="1:7">
      <c r="A154" s="20" t="s">
        <v>225</v>
      </c>
      <c r="B154" s="5" t="s">
        <v>13</v>
      </c>
      <c r="C154" s="4" t="s">
        <v>226</v>
      </c>
      <c r="D154" s="9">
        <v>1268720</v>
      </c>
      <c r="E154" s="84">
        <v>317480</v>
      </c>
      <c r="F154" s="84">
        <v>0</v>
      </c>
      <c r="G154" s="22">
        <f t="shared" si="2"/>
        <v>1586200</v>
      </c>
    </row>
    <row r="155" spans="1:7">
      <c r="A155" s="20" t="s">
        <v>227</v>
      </c>
      <c r="B155" s="5" t="s">
        <v>13</v>
      </c>
      <c r="C155" s="4" t="s">
        <v>228</v>
      </c>
      <c r="D155" s="9">
        <v>698300</v>
      </c>
      <c r="E155" s="84">
        <v>174740</v>
      </c>
      <c r="F155" s="84">
        <v>0</v>
      </c>
      <c r="G155" s="22">
        <f t="shared" si="2"/>
        <v>873040</v>
      </c>
    </row>
    <row r="156" spans="1:7">
      <c r="A156" s="20" t="s">
        <v>229</v>
      </c>
      <c r="B156" s="5" t="s">
        <v>13</v>
      </c>
      <c r="C156" s="4" t="s">
        <v>230</v>
      </c>
      <c r="D156" s="9">
        <v>3593810</v>
      </c>
      <c r="E156" s="84">
        <v>899300</v>
      </c>
      <c r="F156" s="84">
        <v>0</v>
      </c>
      <c r="G156" s="22">
        <f t="shared" si="2"/>
        <v>4493110</v>
      </c>
    </row>
    <row r="157" spans="1:7">
      <c r="A157" s="20" t="s">
        <v>231</v>
      </c>
      <c r="B157" s="5" t="s">
        <v>13</v>
      </c>
      <c r="C157" s="4" t="s">
        <v>232</v>
      </c>
      <c r="D157" s="9">
        <v>3961400</v>
      </c>
      <c r="E157" s="84">
        <v>991280</v>
      </c>
      <c r="F157" s="84">
        <v>0</v>
      </c>
      <c r="G157" s="22">
        <f t="shared" si="2"/>
        <v>4952680</v>
      </c>
    </row>
    <row r="158" spans="1:7">
      <c r="A158" s="20" t="s">
        <v>233</v>
      </c>
      <c r="B158" s="5" t="s">
        <v>13</v>
      </c>
      <c r="C158" s="4" t="s">
        <v>234</v>
      </c>
      <c r="D158" s="9">
        <v>7703920</v>
      </c>
      <c r="E158" s="84">
        <v>1899080</v>
      </c>
      <c r="F158" s="84">
        <v>0</v>
      </c>
      <c r="G158" s="22">
        <f t="shared" si="2"/>
        <v>9603000</v>
      </c>
    </row>
    <row r="159" spans="1:7">
      <c r="A159" s="20" t="s">
        <v>235</v>
      </c>
      <c r="B159" s="5" t="s">
        <v>13</v>
      </c>
      <c r="C159" s="4" t="s">
        <v>236</v>
      </c>
      <c r="D159" s="9">
        <v>9657955</v>
      </c>
      <c r="E159" s="84">
        <v>2237459</v>
      </c>
      <c r="F159" s="84">
        <v>0</v>
      </c>
      <c r="G159" s="22">
        <f t="shared" si="2"/>
        <v>11895414</v>
      </c>
    </row>
    <row r="160" spans="1:7">
      <c r="A160" s="20">
        <v>783890</v>
      </c>
      <c r="B160" s="5" t="s">
        <v>13</v>
      </c>
      <c r="C160" s="4" t="s">
        <v>237</v>
      </c>
      <c r="D160" s="9">
        <v>0</v>
      </c>
      <c r="E160" s="84"/>
      <c r="F160" s="84"/>
      <c r="G160" s="22">
        <f t="shared" si="2"/>
        <v>0</v>
      </c>
    </row>
    <row r="161" spans="1:7">
      <c r="A161" s="20" t="s">
        <v>238</v>
      </c>
      <c r="B161" s="5" t="s">
        <v>13</v>
      </c>
      <c r="C161" s="4" t="s">
        <v>239</v>
      </c>
      <c r="D161" s="9">
        <v>0</v>
      </c>
      <c r="E161" s="84"/>
      <c r="F161" s="84"/>
      <c r="G161" s="22">
        <f t="shared" si="2"/>
        <v>0</v>
      </c>
    </row>
    <row r="162" spans="1:7">
      <c r="A162" s="20" t="s">
        <v>240</v>
      </c>
      <c r="B162" s="5" t="s">
        <v>13</v>
      </c>
      <c r="C162" s="4" t="s">
        <v>241</v>
      </c>
      <c r="D162" s="9">
        <v>0</v>
      </c>
      <c r="E162" s="84"/>
      <c r="F162" s="84"/>
      <c r="G162" s="22">
        <f t="shared" si="2"/>
        <v>0</v>
      </c>
    </row>
    <row r="163" spans="1:7">
      <c r="A163" s="20" t="s">
        <v>242</v>
      </c>
      <c r="B163" s="5" t="s">
        <v>13</v>
      </c>
      <c r="C163" s="4" t="s">
        <v>243</v>
      </c>
      <c r="D163" s="9">
        <v>0</v>
      </c>
      <c r="E163" s="84"/>
      <c r="F163" s="84"/>
      <c r="G163" s="22">
        <f t="shared" si="2"/>
        <v>0</v>
      </c>
    </row>
    <row r="164" spans="1:7">
      <c r="A164" s="20" t="s">
        <v>244</v>
      </c>
      <c r="B164" s="5" t="s">
        <v>13</v>
      </c>
      <c r="C164" s="4" t="s">
        <v>245</v>
      </c>
      <c r="D164" s="9">
        <v>0</v>
      </c>
      <c r="E164" s="84"/>
      <c r="F164" s="84"/>
      <c r="G164" s="22">
        <f t="shared" si="2"/>
        <v>0</v>
      </c>
    </row>
    <row r="165" spans="1:7">
      <c r="A165" s="20" t="s">
        <v>246</v>
      </c>
      <c r="B165" s="5" t="s">
        <v>13</v>
      </c>
      <c r="C165" s="4" t="s">
        <v>247</v>
      </c>
      <c r="D165" s="9">
        <v>0</v>
      </c>
      <c r="E165" s="84"/>
      <c r="F165" s="84"/>
      <c r="G165" s="22">
        <f t="shared" si="2"/>
        <v>0</v>
      </c>
    </row>
    <row r="166" spans="1:7">
      <c r="A166" s="20" t="s">
        <v>248</v>
      </c>
      <c r="B166" s="5" t="s">
        <v>13</v>
      </c>
      <c r="C166" s="4" t="s">
        <v>249</v>
      </c>
      <c r="D166" s="9">
        <v>0</v>
      </c>
      <c r="E166" s="84"/>
      <c r="F166" s="84"/>
      <c r="G166" s="22">
        <f t="shared" si="2"/>
        <v>0</v>
      </c>
    </row>
    <row r="167" spans="1:7">
      <c r="A167" s="20" t="s">
        <v>250</v>
      </c>
      <c r="B167" s="5" t="s">
        <v>13</v>
      </c>
      <c r="C167" s="4" t="s">
        <v>251</v>
      </c>
      <c r="D167" s="9">
        <v>0</v>
      </c>
      <c r="E167" s="84"/>
      <c r="F167" s="84"/>
      <c r="G167" s="22">
        <f t="shared" si="2"/>
        <v>0</v>
      </c>
    </row>
    <row r="168" spans="1:7">
      <c r="A168" s="20" t="s">
        <v>252</v>
      </c>
      <c r="B168" s="5" t="s">
        <v>13</v>
      </c>
      <c r="C168" s="4" t="s">
        <v>253</v>
      </c>
      <c r="D168" s="9">
        <v>338760</v>
      </c>
      <c r="E168" s="84">
        <v>674000</v>
      </c>
      <c r="F168" s="84">
        <v>0</v>
      </c>
      <c r="G168" s="22">
        <f t="shared" si="2"/>
        <v>1012760</v>
      </c>
    </row>
    <row r="169" spans="1:7">
      <c r="A169" s="20" t="s">
        <v>254</v>
      </c>
      <c r="B169" s="5" t="s">
        <v>13</v>
      </c>
      <c r="C169" s="4" t="s">
        <v>255</v>
      </c>
      <c r="D169" s="9">
        <v>0</v>
      </c>
      <c r="E169" s="84"/>
      <c r="F169" s="84"/>
      <c r="G169" s="22">
        <f t="shared" si="2"/>
        <v>0</v>
      </c>
    </row>
    <row r="170" spans="1:7">
      <c r="A170" s="20" t="s">
        <v>256</v>
      </c>
      <c r="B170" s="5" t="s">
        <v>13</v>
      </c>
      <c r="C170" s="4" t="s">
        <v>257</v>
      </c>
      <c r="D170" s="9">
        <v>0</v>
      </c>
      <c r="E170" s="84"/>
      <c r="F170" s="84"/>
      <c r="G170" s="22">
        <f t="shared" si="2"/>
        <v>0</v>
      </c>
    </row>
    <row r="171" spans="1:7">
      <c r="A171" s="20" t="s">
        <v>258</v>
      </c>
      <c r="B171" s="5" t="s">
        <v>13</v>
      </c>
      <c r="C171" s="4" t="s">
        <v>259</v>
      </c>
      <c r="D171" s="9">
        <v>0</v>
      </c>
      <c r="E171" s="84"/>
      <c r="F171" s="84"/>
      <c r="G171" s="22">
        <f t="shared" si="2"/>
        <v>0</v>
      </c>
    </row>
    <row r="172" spans="1:7">
      <c r="A172" s="20" t="s">
        <v>260</v>
      </c>
      <c r="B172" s="5" t="s">
        <v>13</v>
      </c>
      <c r="C172" s="4" t="s">
        <v>261</v>
      </c>
      <c r="D172" s="9">
        <v>0</v>
      </c>
      <c r="E172" s="84">
        <v>198000</v>
      </c>
      <c r="F172" s="84">
        <v>0</v>
      </c>
      <c r="G172" s="22">
        <f t="shared" si="2"/>
        <v>198000</v>
      </c>
    </row>
    <row r="173" spans="1:7">
      <c r="A173" s="20" t="s">
        <v>262</v>
      </c>
      <c r="B173" s="5" t="s">
        <v>13</v>
      </c>
      <c r="C173" s="4" t="s">
        <v>263</v>
      </c>
      <c r="D173" s="9">
        <v>514900</v>
      </c>
      <c r="E173" s="84">
        <v>180000</v>
      </c>
      <c r="F173" s="84">
        <v>0</v>
      </c>
      <c r="G173" s="22">
        <f t="shared" si="2"/>
        <v>694900</v>
      </c>
    </row>
    <row r="174" spans="1:7">
      <c r="A174" s="20" t="s">
        <v>264</v>
      </c>
      <c r="B174" s="5" t="s">
        <v>13</v>
      </c>
      <c r="C174" s="4" t="s">
        <v>265</v>
      </c>
      <c r="D174" s="9">
        <v>0</v>
      </c>
      <c r="E174" s="84"/>
      <c r="F174" s="84"/>
      <c r="G174" s="22">
        <f t="shared" si="2"/>
        <v>0</v>
      </c>
    </row>
    <row r="175" spans="1:7">
      <c r="A175" s="20" t="s">
        <v>266</v>
      </c>
      <c r="B175" s="5" t="s">
        <v>13</v>
      </c>
      <c r="C175" s="4" t="s">
        <v>267</v>
      </c>
      <c r="D175" s="9">
        <v>640000</v>
      </c>
      <c r="E175" s="84">
        <v>160000</v>
      </c>
      <c r="F175" s="84">
        <v>0</v>
      </c>
      <c r="G175" s="22">
        <f t="shared" si="2"/>
        <v>800000</v>
      </c>
    </row>
    <row r="176" spans="1:7">
      <c r="A176" s="20">
        <v>784620</v>
      </c>
      <c r="B176" s="5" t="s">
        <v>13</v>
      </c>
      <c r="C176" s="4" t="s">
        <v>268</v>
      </c>
      <c r="D176" s="9">
        <v>8000</v>
      </c>
      <c r="E176" s="84">
        <v>0</v>
      </c>
      <c r="F176" s="84">
        <v>0</v>
      </c>
      <c r="G176" s="22">
        <f t="shared" si="2"/>
        <v>8000</v>
      </c>
    </row>
    <row r="177" spans="1:7">
      <c r="A177" s="20" t="s">
        <v>269</v>
      </c>
      <c r="B177" s="5" t="s">
        <v>13</v>
      </c>
      <c r="C177" s="4" t="s">
        <v>270</v>
      </c>
      <c r="D177" s="9">
        <v>0</v>
      </c>
      <c r="E177" s="84"/>
      <c r="F177" s="84"/>
      <c r="G177" s="22">
        <f t="shared" si="2"/>
        <v>0</v>
      </c>
    </row>
    <row r="178" spans="1:7">
      <c r="A178" s="20">
        <v>784710</v>
      </c>
      <c r="B178" s="5" t="s">
        <v>13</v>
      </c>
      <c r="C178" s="4" t="s">
        <v>271</v>
      </c>
      <c r="D178" s="9">
        <v>0</v>
      </c>
      <c r="E178" s="84"/>
      <c r="F178" s="84"/>
      <c r="G178" s="22">
        <f t="shared" si="2"/>
        <v>0</v>
      </c>
    </row>
    <row r="179" spans="1:7">
      <c r="A179" s="20">
        <v>784720</v>
      </c>
      <c r="B179" s="5" t="s">
        <v>13</v>
      </c>
      <c r="C179" s="4" t="s">
        <v>272</v>
      </c>
      <c r="D179" s="9">
        <v>0</v>
      </c>
      <c r="E179" s="84"/>
      <c r="F179" s="84"/>
      <c r="G179" s="22">
        <f t="shared" si="2"/>
        <v>0</v>
      </c>
    </row>
    <row r="180" spans="1:7">
      <c r="A180" s="20">
        <v>784730</v>
      </c>
      <c r="B180" s="5" t="s">
        <v>13</v>
      </c>
      <c r="C180" s="4" t="s">
        <v>273</v>
      </c>
      <c r="D180" s="9">
        <v>0</v>
      </c>
      <c r="E180" s="84"/>
      <c r="F180" s="84"/>
      <c r="G180" s="22">
        <f t="shared" si="2"/>
        <v>0</v>
      </c>
    </row>
    <row r="181" spans="1:7">
      <c r="A181" s="20">
        <v>784740</v>
      </c>
      <c r="B181" s="5" t="s">
        <v>13</v>
      </c>
      <c r="C181" s="4" t="s">
        <v>274</v>
      </c>
      <c r="D181" s="9">
        <v>0</v>
      </c>
      <c r="E181" s="84"/>
      <c r="F181" s="84"/>
      <c r="G181" s="22">
        <f t="shared" si="2"/>
        <v>0</v>
      </c>
    </row>
    <row r="182" spans="1:7">
      <c r="A182" s="20">
        <v>784810</v>
      </c>
      <c r="B182" s="5" t="s">
        <v>13</v>
      </c>
      <c r="C182" s="4" t="s">
        <v>275</v>
      </c>
      <c r="D182" s="9">
        <v>0</v>
      </c>
      <c r="E182" s="84"/>
      <c r="F182" s="84"/>
      <c r="G182" s="22">
        <f t="shared" si="2"/>
        <v>0</v>
      </c>
    </row>
    <row r="183" spans="1:7">
      <c r="A183" s="20">
        <v>784910</v>
      </c>
      <c r="B183" s="5" t="s">
        <v>13</v>
      </c>
      <c r="C183" s="4" t="s">
        <v>276</v>
      </c>
      <c r="D183" s="9">
        <v>0</v>
      </c>
      <c r="E183" s="84"/>
      <c r="F183" s="84"/>
      <c r="G183" s="22">
        <f t="shared" si="2"/>
        <v>0</v>
      </c>
    </row>
    <row r="184" spans="1:7">
      <c r="A184" s="20" t="s">
        <v>277</v>
      </c>
      <c r="B184" s="5" t="s">
        <v>13</v>
      </c>
      <c r="C184" s="4" t="s">
        <v>278</v>
      </c>
      <c r="D184" s="9">
        <v>0</v>
      </c>
      <c r="E184" s="84"/>
      <c r="F184" s="84"/>
      <c r="G184" s="22">
        <f t="shared" si="2"/>
        <v>0</v>
      </c>
    </row>
    <row r="185" spans="1:7">
      <c r="A185" s="20" t="s">
        <v>279</v>
      </c>
      <c r="B185" s="5" t="s">
        <v>13</v>
      </c>
      <c r="C185" s="4" t="s">
        <v>280</v>
      </c>
      <c r="D185" s="9">
        <v>0</v>
      </c>
      <c r="E185" s="84"/>
      <c r="F185" s="84"/>
      <c r="G185" s="22">
        <f t="shared" si="2"/>
        <v>0</v>
      </c>
    </row>
    <row r="186" spans="1:7">
      <c r="A186" s="20" t="s">
        <v>281</v>
      </c>
      <c r="B186" s="5" t="s">
        <v>13</v>
      </c>
      <c r="C186" s="4" t="s">
        <v>282</v>
      </c>
      <c r="D186" s="9">
        <v>0</v>
      </c>
      <c r="E186" s="84"/>
      <c r="F186" s="84"/>
      <c r="G186" s="22">
        <f t="shared" si="2"/>
        <v>0</v>
      </c>
    </row>
    <row r="187" spans="1:7">
      <c r="A187" s="20" t="s">
        <v>285</v>
      </c>
      <c r="B187" s="5" t="s">
        <v>13</v>
      </c>
      <c r="C187" s="4" t="s">
        <v>286</v>
      </c>
      <c r="D187" s="9">
        <v>0</v>
      </c>
      <c r="E187" s="84"/>
      <c r="F187" s="84"/>
      <c r="G187" s="22">
        <f t="shared" si="2"/>
        <v>0</v>
      </c>
    </row>
    <row r="188" spans="1:7">
      <c r="A188" s="20" t="s">
        <v>287</v>
      </c>
      <c r="B188" s="5" t="s">
        <v>13</v>
      </c>
      <c r="C188" s="4" t="s">
        <v>288</v>
      </c>
      <c r="D188" s="9">
        <v>0</v>
      </c>
      <c r="E188" s="84"/>
      <c r="F188" s="84"/>
      <c r="G188" s="22">
        <f t="shared" si="2"/>
        <v>0</v>
      </c>
    </row>
    <row r="189" spans="1:7">
      <c r="A189" s="73" t="s">
        <v>289</v>
      </c>
      <c r="B189" s="74" t="s">
        <v>13</v>
      </c>
      <c r="C189" s="75" t="s">
        <v>290</v>
      </c>
      <c r="D189" s="76">
        <v>12900</v>
      </c>
      <c r="E189" s="86">
        <v>20000</v>
      </c>
      <c r="F189" s="86">
        <v>0</v>
      </c>
      <c r="G189" s="77">
        <f t="shared" si="2"/>
        <v>32900</v>
      </c>
    </row>
    <row r="190" spans="1:7">
      <c r="A190" s="20" t="s">
        <v>291</v>
      </c>
      <c r="B190" s="5" t="s">
        <v>13</v>
      </c>
      <c r="C190" s="4" t="s">
        <v>292</v>
      </c>
      <c r="D190" s="9">
        <v>0</v>
      </c>
      <c r="E190" s="84"/>
      <c r="F190" s="84"/>
      <c r="G190" s="22">
        <f t="shared" si="2"/>
        <v>0</v>
      </c>
    </row>
    <row r="191" spans="1:7">
      <c r="A191" s="20" t="s">
        <v>293</v>
      </c>
      <c r="B191" s="5" t="s">
        <v>13</v>
      </c>
      <c r="C191" s="4" t="s">
        <v>294</v>
      </c>
      <c r="D191" s="9">
        <v>0</v>
      </c>
      <c r="E191" s="84"/>
      <c r="F191" s="84"/>
      <c r="G191" s="22">
        <f t="shared" si="2"/>
        <v>0</v>
      </c>
    </row>
    <row r="192" spans="1:7">
      <c r="A192" s="20" t="s">
        <v>295</v>
      </c>
      <c r="B192" s="5" t="s">
        <v>13</v>
      </c>
      <c r="C192" s="4" t="s">
        <v>296</v>
      </c>
      <c r="D192" s="9">
        <v>0</v>
      </c>
      <c r="E192" s="84"/>
      <c r="F192" s="84"/>
      <c r="G192" s="22">
        <f t="shared" si="2"/>
        <v>0</v>
      </c>
    </row>
    <row r="193" spans="1:7">
      <c r="A193" s="20" t="s">
        <v>297</v>
      </c>
      <c r="B193" s="5" t="s">
        <v>13</v>
      </c>
      <c r="C193" s="4" t="s">
        <v>298</v>
      </c>
      <c r="D193" s="9">
        <v>0</v>
      </c>
      <c r="E193" s="84"/>
      <c r="F193" s="84"/>
      <c r="G193" s="22">
        <f t="shared" si="2"/>
        <v>0</v>
      </c>
    </row>
    <row r="194" spans="1:7">
      <c r="A194" s="20" t="s">
        <v>299</v>
      </c>
      <c r="B194" s="5" t="s">
        <v>13</v>
      </c>
      <c r="C194" s="4" t="s">
        <v>300</v>
      </c>
      <c r="D194" s="9">
        <v>30837550</v>
      </c>
      <c r="E194" s="84">
        <v>3831200</v>
      </c>
      <c r="F194" s="84">
        <v>0</v>
      </c>
      <c r="G194" s="22">
        <f t="shared" si="2"/>
        <v>34668750</v>
      </c>
    </row>
    <row r="195" spans="1:7">
      <c r="A195" s="20" t="s">
        <v>301</v>
      </c>
      <c r="B195" s="5" t="s">
        <v>13</v>
      </c>
      <c r="C195" s="4" t="s">
        <v>302</v>
      </c>
      <c r="D195" s="9">
        <v>0</v>
      </c>
      <c r="E195" s="84"/>
      <c r="F195" s="84"/>
      <c r="G195" s="22">
        <f t="shared" si="2"/>
        <v>0</v>
      </c>
    </row>
    <row r="196" spans="1:7">
      <c r="A196" s="20" t="s">
        <v>303</v>
      </c>
      <c r="B196" s="5" t="s">
        <v>13</v>
      </c>
      <c r="C196" s="4" t="s">
        <v>304</v>
      </c>
      <c r="D196" s="9">
        <v>0</v>
      </c>
      <c r="E196" s="84"/>
      <c r="F196" s="84"/>
      <c r="G196" s="22">
        <f t="shared" si="2"/>
        <v>0</v>
      </c>
    </row>
    <row r="197" spans="1:7">
      <c r="A197" s="20" t="s">
        <v>305</v>
      </c>
      <c r="B197" s="5" t="s">
        <v>13</v>
      </c>
      <c r="C197" s="4" t="s">
        <v>306</v>
      </c>
      <c r="D197" s="9">
        <v>0</v>
      </c>
      <c r="E197" s="84"/>
      <c r="F197" s="84"/>
      <c r="G197" s="22">
        <f t="shared" si="2"/>
        <v>0</v>
      </c>
    </row>
    <row r="198" spans="1:7">
      <c r="A198" s="20" t="s">
        <v>307</v>
      </c>
      <c r="B198" s="5" t="s">
        <v>13</v>
      </c>
      <c r="C198" s="4" t="s">
        <v>308</v>
      </c>
      <c r="D198" s="9">
        <v>0</v>
      </c>
      <c r="E198" s="84"/>
      <c r="F198" s="84"/>
      <c r="G198" s="22">
        <f t="shared" si="2"/>
        <v>0</v>
      </c>
    </row>
    <row r="199" spans="1:7">
      <c r="A199" s="20" t="s">
        <v>309</v>
      </c>
      <c r="B199" s="5" t="s">
        <v>13</v>
      </c>
      <c r="C199" s="4" t="s">
        <v>310</v>
      </c>
      <c r="D199" s="9">
        <v>0</v>
      </c>
      <c r="E199" s="84"/>
      <c r="F199" s="84"/>
      <c r="G199" s="22">
        <f t="shared" si="2"/>
        <v>0</v>
      </c>
    </row>
    <row r="200" spans="1:7">
      <c r="A200" s="20" t="s">
        <v>311</v>
      </c>
      <c r="B200" s="5" t="s">
        <v>13</v>
      </c>
      <c r="C200" s="4" t="s">
        <v>312</v>
      </c>
      <c r="D200" s="9">
        <v>422000</v>
      </c>
      <c r="E200" s="84">
        <v>9000</v>
      </c>
      <c r="F200" s="84">
        <v>0</v>
      </c>
      <c r="G200" s="22">
        <f t="shared" si="2"/>
        <v>431000</v>
      </c>
    </row>
    <row r="201" spans="1:7">
      <c r="A201" s="20" t="s">
        <v>313</v>
      </c>
      <c r="B201" s="5" t="s">
        <v>13</v>
      </c>
      <c r="C201" s="4" t="s">
        <v>314</v>
      </c>
      <c r="D201" s="9">
        <v>0</v>
      </c>
      <c r="E201" s="84"/>
      <c r="F201" s="84"/>
      <c r="G201" s="22">
        <f t="shared" si="2"/>
        <v>0</v>
      </c>
    </row>
    <row r="202" spans="1:7">
      <c r="A202" s="20">
        <v>785120</v>
      </c>
      <c r="B202" s="5" t="s">
        <v>13</v>
      </c>
      <c r="C202" s="4" t="s">
        <v>315</v>
      </c>
      <c r="D202" s="9">
        <v>0</v>
      </c>
      <c r="E202" s="84"/>
      <c r="F202" s="84"/>
      <c r="G202" s="22">
        <f t="shared" si="2"/>
        <v>0</v>
      </c>
    </row>
    <row r="203" spans="1:7">
      <c r="A203" s="20" t="s">
        <v>316</v>
      </c>
      <c r="B203" s="5" t="s">
        <v>13</v>
      </c>
      <c r="C203" s="4" t="s">
        <v>317</v>
      </c>
      <c r="D203" s="9">
        <v>0</v>
      </c>
      <c r="E203" s="84"/>
      <c r="F203" s="84"/>
      <c r="G203" s="22">
        <f t="shared" si="2"/>
        <v>0</v>
      </c>
    </row>
    <row r="204" spans="1:7">
      <c r="A204" s="20">
        <v>785210</v>
      </c>
      <c r="B204" s="5" t="s">
        <v>13</v>
      </c>
      <c r="C204" s="4" t="s">
        <v>318</v>
      </c>
      <c r="D204" s="9">
        <v>0</v>
      </c>
      <c r="E204" s="84"/>
      <c r="F204" s="84"/>
      <c r="G204" s="22">
        <f t="shared" ref="G204:G267" si="3">D204+E204-F204</f>
        <v>0</v>
      </c>
    </row>
    <row r="205" spans="1:7">
      <c r="A205" s="20">
        <v>785220</v>
      </c>
      <c r="B205" s="5" t="s">
        <v>13</v>
      </c>
      <c r="C205" s="4" t="s">
        <v>319</v>
      </c>
      <c r="D205" s="9">
        <v>5560000</v>
      </c>
      <c r="E205" s="84">
        <v>0</v>
      </c>
      <c r="F205" s="84">
        <v>0</v>
      </c>
      <c r="G205" s="22">
        <f t="shared" si="3"/>
        <v>5560000</v>
      </c>
    </row>
    <row r="206" spans="1:7">
      <c r="A206" s="20">
        <v>785340</v>
      </c>
      <c r="B206" s="5" t="s">
        <v>13</v>
      </c>
      <c r="C206" s="4" t="s">
        <v>320</v>
      </c>
      <c r="D206" s="9">
        <v>0</v>
      </c>
      <c r="E206" s="84"/>
      <c r="F206" s="84"/>
      <c r="G206" s="22">
        <f t="shared" si="3"/>
        <v>0</v>
      </c>
    </row>
    <row r="207" spans="1:7">
      <c r="A207" s="20">
        <v>785390</v>
      </c>
      <c r="B207" s="5" t="s">
        <v>13</v>
      </c>
      <c r="C207" s="4" t="s">
        <v>321</v>
      </c>
      <c r="D207" s="9">
        <v>0</v>
      </c>
      <c r="E207" s="84"/>
      <c r="F207" s="84"/>
      <c r="G207" s="22">
        <f t="shared" si="3"/>
        <v>0</v>
      </c>
    </row>
    <row r="208" spans="1:7">
      <c r="A208" s="20">
        <v>785510</v>
      </c>
      <c r="B208" s="5" t="s">
        <v>13</v>
      </c>
      <c r="C208" s="4" t="s">
        <v>322</v>
      </c>
      <c r="D208" s="9">
        <v>0</v>
      </c>
      <c r="E208" s="84"/>
      <c r="F208" s="84"/>
      <c r="G208" s="22">
        <f t="shared" si="3"/>
        <v>0</v>
      </c>
    </row>
    <row r="209" spans="1:7">
      <c r="A209" s="20">
        <v>785610</v>
      </c>
      <c r="B209" s="5" t="s">
        <v>13</v>
      </c>
      <c r="C209" s="4" t="s">
        <v>323</v>
      </c>
      <c r="D209" s="9">
        <v>0</v>
      </c>
      <c r="E209" s="84"/>
      <c r="F209" s="84"/>
      <c r="G209" s="22">
        <f t="shared" si="3"/>
        <v>0</v>
      </c>
    </row>
    <row r="210" spans="1:7">
      <c r="A210" s="20">
        <v>785640</v>
      </c>
      <c r="B210" s="5" t="s">
        <v>13</v>
      </c>
      <c r="C210" s="4" t="s">
        <v>324</v>
      </c>
      <c r="D210" s="9">
        <v>0</v>
      </c>
      <c r="E210" s="84"/>
      <c r="F210" s="84"/>
      <c r="G210" s="22">
        <f t="shared" si="3"/>
        <v>0</v>
      </c>
    </row>
    <row r="211" spans="1:7">
      <c r="A211" s="20" t="s">
        <v>325</v>
      </c>
      <c r="B211" s="5" t="s">
        <v>13</v>
      </c>
      <c r="C211" s="4" t="s">
        <v>326</v>
      </c>
      <c r="D211" s="9">
        <v>0</v>
      </c>
      <c r="E211" s="84"/>
      <c r="F211" s="84"/>
      <c r="G211" s="22">
        <f t="shared" si="3"/>
        <v>0</v>
      </c>
    </row>
    <row r="212" spans="1:7">
      <c r="A212" s="20" t="s">
        <v>327</v>
      </c>
      <c r="B212" s="5" t="s">
        <v>13</v>
      </c>
      <c r="C212" s="4" t="s">
        <v>328</v>
      </c>
      <c r="D212" s="9">
        <v>0</v>
      </c>
      <c r="E212" s="84"/>
      <c r="F212" s="84"/>
      <c r="G212" s="22">
        <f t="shared" si="3"/>
        <v>0</v>
      </c>
    </row>
    <row r="213" spans="1:7">
      <c r="A213" s="20" t="s">
        <v>329</v>
      </c>
      <c r="B213" s="5" t="s">
        <v>13</v>
      </c>
      <c r="C213" s="4" t="s">
        <v>330</v>
      </c>
      <c r="D213" s="9">
        <v>0</v>
      </c>
      <c r="E213" s="84"/>
      <c r="F213" s="84"/>
      <c r="G213" s="22">
        <f t="shared" si="3"/>
        <v>0</v>
      </c>
    </row>
    <row r="214" spans="1:7">
      <c r="A214" s="20" t="s">
        <v>331</v>
      </c>
      <c r="B214" s="5" t="s">
        <v>13</v>
      </c>
      <c r="C214" s="4" t="s">
        <v>332</v>
      </c>
      <c r="D214" s="9">
        <v>0</v>
      </c>
      <c r="E214" s="84"/>
      <c r="F214" s="84"/>
      <c r="G214" s="22">
        <f t="shared" si="3"/>
        <v>0</v>
      </c>
    </row>
    <row r="215" spans="1:7">
      <c r="A215" s="20" t="s">
        <v>718</v>
      </c>
      <c r="B215" s="5" t="s">
        <v>13</v>
      </c>
      <c r="C215" s="4" t="s">
        <v>719</v>
      </c>
      <c r="D215" s="9">
        <v>0</v>
      </c>
      <c r="E215" s="84"/>
      <c r="F215" s="84"/>
      <c r="G215" s="22">
        <f t="shared" si="3"/>
        <v>0</v>
      </c>
    </row>
    <row r="216" spans="1:7">
      <c r="A216" s="20" t="s">
        <v>335</v>
      </c>
      <c r="B216" s="5" t="s">
        <v>13</v>
      </c>
      <c r="C216" s="4" t="s">
        <v>336</v>
      </c>
      <c r="D216" s="9">
        <v>0</v>
      </c>
      <c r="E216" s="84"/>
      <c r="F216" s="84"/>
      <c r="G216" s="22">
        <f t="shared" si="3"/>
        <v>0</v>
      </c>
    </row>
    <row r="217" spans="1:7">
      <c r="A217" s="20" t="s">
        <v>337</v>
      </c>
      <c r="B217" s="5" t="s">
        <v>13</v>
      </c>
      <c r="C217" s="4" t="s">
        <v>338</v>
      </c>
      <c r="D217" s="9">
        <v>0</v>
      </c>
      <c r="E217" s="84"/>
      <c r="F217" s="84"/>
      <c r="G217" s="22">
        <f t="shared" si="3"/>
        <v>0</v>
      </c>
    </row>
    <row r="218" spans="1:7">
      <c r="A218" s="20" t="s">
        <v>333</v>
      </c>
      <c r="B218" s="5" t="s">
        <v>13</v>
      </c>
      <c r="C218" s="4" t="s">
        <v>334</v>
      </c>
      <c r="D218" s="9">
        <v>262880</v>
      </c>
      <c r="E218" s="84">
        <v>90000</v>
      </c>
      <c r="F218" s="84">
        <v>0</v>
      </c>
      <c r="G218" s="22">
        <f t="shared" si="3"/>
        <v>352880</v>
      </c>
    </row>
    <row r="219" spans="1:7">
      <c r="A219" s="20" t="s">
        <v>339</v>
      </c>
      <c r="B219" s="5" t="s">
        <v>13</v>
      </c>
      <c r="C219" s="4" t="s">
        <v>340</v>
      </c>
      <c r="D219" s="9">
        <v>0</v>
      </c>
      <c r="E219" s="84"/>
      <c r="F219" s="84"/>
      <c r="G219" s="22">
        <f t="shared" si="3"/>
        <v>0</v>
      </c>
    </row>
    <row r="220" spans="1:7">
      <c r="A220" s="20">
        <v>785820</v>
      </c>
      <c r="B220" s="5" t="s">
        <v>13</v>
      </c>
      <c r="C220" s="4" t="s">
        <v>341</v>
      </c>
      <c r="D220" s="9">
        <v>0</v>
      </c>
      <c r="E220" s="84"/>
      <c r="F220" s="84"/>
      <c r="G220" s="22">
        <f t="shared" si="3"/>
        <v>0</v>
      </c>
    </row>
    <row r="221" spans="1:7">
      <c r="A221" s="20" t="s">
        <v>342</v>
      </c>
      <c r="B221" s="5" t="s">
        <v>13</v>
      </c>
      <c r="C221" s="4" t="s">
        <v>343</v>
      </c>
      <c r="D221" s="9">
        <v>0</v>
      </c>
      <c r="E221" s="84"/>
      <c r="F221" s="84"/>
      <c r="G221" s="22">
        <f t="shared" si="3"/>
        <v>0</v>
      </c>
    </row>
    <row r="222" spans="1:7">
      <c r="A222" s="20" t="s">
        <v>344</v>
      </c>
      <c r="B222" s="5" t="s">
        <v>13</v>
      </c>
      <c r="C222" s="4" t="s">
        <v>345</v>
      </c>
      <c r="D222" s="9">
        <v>0</v>
      </c>
      <c r="E222" s="84"/>
      <c r="F222" s="84"/>
      <c r="G222" s="22">
        <f t="shared" si="3"/>
        <v>0</v>
      </c>
    </row>
    <row r="223" spans="1:7">
      <c r="A223" s="20" t="s">
        <v>346</v>
      </c>
      <c r="B223" s="5" t="s">
        <v>13</v>
      </c>
      <c r="C223" s="4" t="s">
        <v>347</v>
      </c>
      <c r="D223" s="9">
        <v>0</v>
      </c>
      <c r="E223" s="84"/>
      <c r="F223" s="84"/>
      <c r="G223" s="22">
        <f t="shared" si="3"/>
        <v>0</v>
      </c>
    </row>
    <row r="224" spans="1:7">
      <c r="A224" s="20" t="s">
        <v>348</v>
      </c>
      <c r="B224" s="5" t="s">
        <v>13</v>
      </c>
      <c r="C224" s="4" t="s">
        <v>349</v>
      </c>
      <c r="D224" s="9">
        <v>0</v>
      </c>
      <c r="E224" s="84"/>
      <c r="F224" s="84"/>
      <c r="G224" s="22">
        <f t="shared" si="3"/>
        <v>0</v>
      </c>
    </row>
    <row r="225" spans="1:7">
      <c r="A225" s="20">
        <v>785910</v>
      </c>
      <c r="B225" s="5" t="s">
        <v>13</v>
      </c>
      <c r="C225" s="4" t="s">
        <v>350</v>
      </c>
      <c r="D225" s="9">
        <v>0</v>
      </c>
      <c r="E225" s="84"/>
      <c r="F225" s="84"/>
      <c r="G225" s="22">
        <f t="shared" si="3"/>
        <v>0</v>
      </c>
    </row>
    <row r="226" spans="1:7">
      <c r="A226" s="20">
        <v>785920</v>
      </c>
      <c r="B226" s="5" t="s">
        <v>13</v>
      </c>
      <c r="C226" s="4" t="s">
        <v>351</v>
      </c>
      <c r="D226" s="9">
        <v>0</v>
      </c>
      <c r="E226" s="84"/>
      <c r="F226" s="84"/>
      <c r="G226" s="22">
        <f t="shared" si="3"/>
        <v>0</v>
      </c>
    </row>
    <row r="227" spans="1:7">
      <c r="A227" s="20" t="s">
        <v>352</v>
      </c>
      <c r="B227" s="5" t="s">
        <v>13</v>
      </c>
      <c r="C227" s="4" t="s">
        <v>353</v>
      </c>
      <c r="D227" s="9">
        <v>0</v>
      </c>
      <c r="E227" s="84"/>
      <c r="F227" s="84"/>
      <c r="G227" s="22">
        <f t="shared" si="3"/>
        <v>0</v>
      </c>
    </row>
    <row r="228" spans="1:7">
      <c r="A228" s="20" t="s">
        <v>354</v>
      </c>
      <c r="B228" s="5" t="s">
        <v>13</v>
      </c>
      <c r="C228" s="4" t="s">
        <v>355</v>
      </c>
      <c r="D228" s="9">
        <v>0</v>
      </c>
      <c r="E228" s="84"/>
      <c r="F228" s="84"/>
      <c r="G228" s="22">
        <f t="shared" si="3"/>
        <v>0</v>
      </c>
    </row>
    <row r="229" spans="1:7">
      <c r="A229" s="20" t="s">
        <v>356</v>
      </c>
      <c r="B229" s="5" t="s">
        <v>13</v>
      </c>
      <c r="C229" s="4" t="s">
        <v>357</v>
      </c>
      <c r="D229" s="9">
        <v>0</v>
      </c>
      <c r="E229" s="84"/>
      <c r="F229" s="84"/>
      <c r="G229" s="22">
        <f t="shared" si="3"/>
        <v>0</v>
      </c>
    </row>
    <row r="230" spans="1:7">
      <c r="A230" s="20" t="s">
        <v>358</v>
      </c>
      <c r="B230" s="5" t="s">
        <v>13</v>
      </c>
      <c r="C230" s="4" t="s">
        <v>359</v>
      </c>
      <c r="D230" s="9">
        <v>0</v>
      </c>
      <c r="E230" s="84"/>
      <c r="F230" s="84"/>
      <c r="G230" s="22">
        <f t="shared" si="3"/>
        <v>0</v>
      </c>
    </row>
    <row r="231" spans="1:7">
      <c r="A231" s="20" t="s">
        <v>360</v>
      </c>
      <c r="B231" s="5" t="s">
        <v>13</v>
      </c>
      <c r="C231" s="4" t="s">
        <v>361</v>
      </c>
      <c r="D231" s="9">
        <v>0</v>
      </c>
      <c r="E231" s="84"/>
      <c r="F231" s="84"/>
      <c r="G231" s="22">
        <f t="shared" si="3"/>
        <v>0</v>
      </c>
    </row>
    <row r="232" spans="1:7">
      <c r="A232" s="20" t="s">
        <v>362</v>
      </c>
      <c r="B232" s="5" t="s">
        <v>13</v>
      </c>
      <c r="C232" s="4" t="s">
        <v>363</v>
      </c>
      <c r="D232" s="9">
        <v>801134</v>
      </c>
      <c r="E232" s="84">
        <v>215000</v>
      </c>
      <c r="F232" s="84">
        <v>0</v>
      </c>
      <c r="G232" s="22">
        <f t="shared" si="3"/>
        <v>1016134</v>
      </c>
    </row>
    <row r="233" spans="1:7">
      <c r="A233" s="20" t="s">
        <v>364</v>
      </c>
      <c r="B233" s="5" t="s">
        <v>13</v>
      </c>
      <c r="C233" s="4" t="s">
        <v>365</v>
      </c>
      <c r="D233" s="9">
        <v>0</v>
      </c>
      <c r="E233" s="84"/>
      <c r="F233" s="84"/>
      <c r="G233" s="22">
        <f t="shared" si="3"/>
        <v>0</v>
      </c>
    </row>
    <row r="234" spans="1:7">
      <c r="A234" s="20" t="s">
        <v>366</v>
      </c>
      <c r="B234" s="5" t="s">
        <v>13</v>
      </c>
      <c r="C234" s="4" t="s">
        <v>367</v>
      </c>
      <c r="D234" s="9">
        <v>122000</v>
      </c>
      <c r="E234" s="84">
        <v>30500</v>
      </c>
      <c r="F234" s="84">
        <v>0</v>
      </c>
      <c r="G234" s="22">
        <f t="shared" si="3"/>
        <v>152500</v>
      </c>
    </row>
    <row r="235" spans="1:7">
      <c r="A235" s="20" t="s">
        <v>368</v>
      </c>
      <c r="B235" s="5" t="s">
        <v>13</v>
      </c>
      <c r="C235" s="4" t="s">
        <v>369</v>
      </c>
      <c r="D235" s="9">
        <v>0</v>
      </c>
      <c r="E235" s="84"/>
      <c r="F235" s="84"/>
      <c r="G235" s="22">
        <f t="shared" si="3"/>
        <v>0</v>
      </c>
    </row>
    <row r="236" spans="1:7">
      <c r="A236" s="20" t="s">
        <v>370</v>
      </c>
      <c r="B236" s="5" t="s">
        <v>13</v>
      </c>
      <c r="C236" s="4" t="s">
        <v>371</v>
      </c>
      <c r="D236" s="9">
        <v>632544</v>
      </c>
      <c r="E236" s="84">
        <v>158136</v>
      </c>
      <c r="F236" s="84">
        <v>0</v>
      </c>
      <c r="G236" s="22">
        <f t="shared" si="3"/>
        <v>790680</v>
      </c>
    </row>
    <row r="237" spans="1:7">
      <c r="A237" s="20" t="s">
        <v>372</v>
      </c>
      <c r="B237" s="5" t="s">
        <v>13</v>
      </c>
      <c r="C237" s="4" t="s">
        <v>373</v>
      </c>
      <c r="D237" s="9">
        <v>0</v>
      </c>
      <c r="E237" s="84"/>
      <c r="F237" s="84"/>
      <c r="G237" s="22">
        <f t="shared" si="3"/>
        <v>0</v>
      </c>
    </row>
    <row r="238" spans="1:7">
      <c r="A238" s="20" t="s">
        <v>374</v>
      </c>
      <c r="B238" s="5" t="s">
        <v>13</v>
      </c>
      <c r="C238" s="4" t="s">
        <v>375</v>
      </c>
      <c r="D238" s="9">
        <v>0</v>
      </c>
      <c r="E238" s="84"/>
      <c r="F238" s="84"/>
      <c r="G238" s="22">
        <f t="shared" si="3"/>
        <v>0</v>
      </c>
    </row>
    <row r="239" spans="1:7">
      <c r="A239" s="20" t="s">
        <v>376</v>
      </c>
      <c r="B239" s="5" t="s">
        <v>13</v>
      </c>
      <c r="C239" s="4" t="s">
        <v>377</v>
      </c>
      <c r="D239" s="9">
        <v>141960</v>
      </c>
      <c r="E239" s="84">
        <v>35490</v>
      </c>
      <c r="F239" s="84">
        <v>0</v>
      </c>
      <c r="G239" s="22">
        <f t="shared" si="3"/>
        <v>177450</v>
      </c>
    </row>
    <row r="240" spans="1:7">
      <c r="A240" s="20" t="s">
        <v>378</v>
      </c>
      <c r="B240" s="5" t="s">
        <v>13</v>
      </c>
      <c r="C240" s="4" t="s">
        <v>379</v>
      </c>
      <c r="D240" s="9">
        <v>210848</v>
      </c>
      <c r="E240" s="84">
        <v>52712</v>
      </c>
      <c r="F240" s="84">
        <v>0</v>
      </c>
      <c r="G240" s="22">
        <f t="shared" si="3"/>
        <v>263560</v>
      </c>
    </row>
    <row r="241" spans="1:7">
      <c r="A241" s="20" t="s">
        <v>380</v>
      </c>
      <c r="B241" s="5" t="s">
        <v>13</v>
      </c>
      <c r="C241" s="4" t="s">
        <v>381</v>
      </c>
      <c r="D241" s="9">
        <v>221032</v>
      </c>
      <c r="E241" s="84">
        <v>52712</v>
      </c>
      <c r="F241" s="84">
        <v>0</v>
      </c>
      <c r="G241" s="22">
        <f t="shared" si="3"/>
        <v>273744</v>
      </c>
    </row>
    <row r="242" spans="1:7">
      <c r="A242" s="20" t="s">
        <v>382</v>
      </c>
      <c r="B242" s="5" t="s">
        <v>13</v>
      </c>
      <c r="C242" s="4" t="s">
        <v>383</v>
      </c>
      <c r="D242" s="9">
        <v>149820</v>
      </c>
      <c r="E242" s="84">
        <v>50134</v>
      </c>
      <c r="F242" s="84">
        <v>0</v>
      </c>
      <c r="G242" s="22">
        <f t="shared" si="3"/>
        <v>199954</v>
      </c>
    </row>
    <row r="243" spans="1:7">
      <c r="A243" s="20" t="s">
        <v>384</v>
      </c>
      <c r="B243" s="5" t="s">
        <v>13</v>
      </c>
      <c r="C243" s="4" t="s">
        <v>385</v>
      </c>
      <c r="D243" s="9">
        <v>542429</v>
      </c>
      <c r="E243" s="84">
        <v>105424</v>
      </c>
      <c r="F243" s="84">
        <v>0</v>
      </c>
      <c r="G243" s="22">
        <f t="shared" si="3"/>
        <v>647853</v>
      </c>
    </row>
    <row r="244" spans="1:7">
      <c r="A244" s="20" t="s">
        <v>386</v>
      </c>
      <c r="B244" s="5" t="s">
        <v>13</v>
      </c>
      <c r="C244" s="4" t="s">
        <v>387</v>
      </c>
      <c r="D244" s="9">
        <v>5100</v>
      </c>
      <c r="E244" s="84"/>
      <c r="F244" s="84"/>
      <c r="G244" s="22">
        <f t="shared" si="3"/>
        <v>5100</v>
      </c>
    </row>
    <row r="245" spans="1:7">
      <c r="A245" s="20" t="s">
        <v>388</v>
      </c>
      <c r="B245" s="5" t="s">
        <v>13</v>
      </c>
      <c r="C245" s="4" t="s">
        <v>389</v>
      </c>
      <c r="D245" s="9">
        <v>0</v>
      </c>
      <c r="E245" s="84"/>
      <c r="F245" s="84"/>
      <c r="G245" s="22">
        <f t="shared" si="3"/>
        <v>0</v>
      </c>
    </row>
    <row r="246" spans="1:7">
      <c r="A246" s="20" t="s">
        <v>390</v>
      </c>
      <c r="B246" s="5" t="s">
        <v>13</v>
      </c>
      <c r="C246" s="4" t="s">
        <v>391</v>
      </c>
      <c r="D246" s="9">
        <v>0</v>
      </c>
      <c r="E246" s="84"/>
      <c r="F246" s="84"/>
      <c r="G246" s="22">
        <f t="shared" si="3"/>
        <v>0</v>
      </c>
    </row>
    <row r="247" spans="1:7">
      <c r="A247" s="20" t="s">
        <v>392</v>
      </c>
      <c r="B247" s="5" t="s">
        <v>13</v>
      </c>
      <c r="C247" s="4" t="s">
        <v>393</v>
      </c>
      <c r="D247" s="9">
        <v>0</v>
      </c>
      <c r="E247" s="84"/>
      <c r="F247" s="84"/>
      <c r="G247" s="22">
        <f t="shared" si="3"/>
        <v>0</v>
      </c>
    </row>
    <row r="248" spans="1:7">
      <c r="A248" s="20" t="s">
        <v>394</v>
      </c>
      <c r="B248" s="5" t="s">
        <v>13</v>
      </c>
      <c r="C248" s="4" t="s">
        <v>395</v>
      </c>
      <c r="D248" s="9">
        <v>7600</v>
      </c>
      <c r="E248" s="84">
        <v>4800</v>
      </c>
      <c r="F248" s="84">
        <v>0</v>
      </c>
      <c r="G248" s="22">
        <f t="shared" si="3"/>
        <v>12400</v>
      </c>
    </row>
    <row r="249" spans="1:7">
      <c r="A249" s="20" t="s">
        <v>396</v>
      </c>
      <c r="B249" s="5" t="s">
        <v>13</v>
      </c>
      <c r="C249" s="4" t="s">
        <v>397</v>
      </c>
      <c r="D249" s="9">
        <v>640385</v>
      </c>
      <c r="E249" s="84">
        <v>59248</v>
      </c>
      <c r="F249" s="84">
        <v>0</v>
      </c>
      <c r="G249" s="22">
        <f t="shared" si="3"/>
        <v>699633</v>
      </c>
    </row>
    <row r="250" spans="1:7">
      <c r="A250" s="20" t="s">
        <v>398</v>
      </c>
      <c r="B250" s="5" t="s">
        <v>13</v>
      </c>
      <c r="C250" s="4" t="s">
        <v>399</v>
      </c>
      <c r="D250" s="9">
        <v>0</v>
      </c>
      <c r="E250" s="84"/>
      <c r="F250" s="84"/>
      <c r="G250" s="22">
        <f t="shared" si="3"/>
        <v>0</v>
      </c>
    </row>
    <row r="251" spans="1:7">
      <c r="A251" s="20" t="s">
        <v>400</v>
      </c>
      <c r="B251" s="5" t="s">
        <v>13</v>
      </c>
      <c r="C251" s="4" t="s">
        <v>401</v>
      </c>
      <c r="D251" s="9">
        <v>0</v>
      </c>
      <c r="E251" s="84"/>
      <c r="F251" s="84"/>
      <c r="G251" s="22">
        <f t="shared" si="3"/>
        <v>0</v>
      </c>
    </row>
    <row r="252" spans="1:7">
      <c r="A252" s="20" t="s">
        <v>402</v>
      </c>
      <c r="B252" s="5" t="s">
        <v>13</v>
      </c>
      <c r="C252" s="4" t="s">
        <v>403</v>
      </c>
      <c r="D252" s="9">
        <v>0</v>
      </c>
      <c r="E252" s="84"/>
      <c r="F252" s="84"/>
      <c r="G252" s="22">
        <f t="shared" si="3"/>
        <v>0</v>
      </c>
    </row>
    <row r="253" spans="1:7">
      <c r="A253" s="20" t="s">
        <v>404</v>
      </c>
      <c r="B253" s="5" t="s">
        <v>13</v>
      </c>
      <c r="C253" s="4" t="s">
        <v>405</v>
      </c>
      <c r="D253" s="9">
        <v>0</v>
      </c>
      <c r="E253" s="84"/>
      <c r="F253" s="84"/>
      <c r="G253" s="22">
        <f t="shared" si="3"/>
        <v>0</v>
      </c>
    </row>
    <row r="254" spans="1:7">
      <c r="A254" s="20">
        <v>786110</v>
      </c>
      <c r="B254" s="5" t="s">
        <v>13</v>
      </c>
      <c r="C254" s="4" t="s">
        <v>406</v>
      </c>
      <c r="D254" s="9">
        <v>0</v>
      </c>
      <c r="E254" s="84"/>
      <c r="F254" s="84"/>
      <c r="G254" s="22">
        <f t="shared" si="3"/>
        <v>0</v>
      </c>
    </row>
    <row r="255" spans="1:7">
      <c r="A255" s="20">
        <v>786120</v>
      </c>
      <c r="B255" s="5" t="s">
        <v>13</v>
      </c>
      <c r="C255" s="4" t="s">
        <v>407</v>
      </c>
      <c r="D255" s="9">
        <v>0</v>
      </c>
      <c r="E255" s="84"/>
      <c r="F255" s="84"/>
      <c r="G255" s="22">
        <f t="shared" si="3"/>
        <v>0</v>
      </c>
    </row>
    <row r="256" spans="1:7">
      <c r="A256" s="20">
        <v>786130</v>
      </c>
      <c r="B256" s="5" t="s">
        <v>13</v>
      </c>
      <c r="C256" s="4" t="s">
        <v>408</v>
      </c>
      <c r="D256" s="9">
        <v>0</v>
      </c>
      <c r="E256" s="84"/>
      <c r="F256" s="84"/>
      <c r="G256" s="22">
        <f t="shared" si="3"/>
        <v>0</v>
      </c>
    </row>
    <row r="257" spans="1:7">
      <c r="A257" s="20">
        <v>786150</v>
      </c>
      <c r="B257" s="5" t="s">
        <v>13</v>
      </c>
      <c r="C257" s="4" t="s">
        <v>409</v>
      </c>
      <c r="D257" s="9">
        <v>0</v>
      </c>
      <c r="E257" s="84"/>
      <c r="F257" s="84"/>
      <c r="G257" s="22">
        <f t="shared" si="3"/>
        <v>0</v>
      </c>
    </row>
    <row r="258" spans="1:7">
      <c r="A258" s="20">
        <v>786160</v>
      </c>
      <c r="B258" s="5" t="s">
        <v>13</v>
      </c>
      <c r="C258" s="4" t="s">
        <v>410</v>
      </c>
      <c r="D258" s="9">
        <v>0</v>
      </c>
      <c r="E258" s="84"/>
      <c r="F258" s="84"/>
      <c r="G258" s="22">
        <f t="shared" si="3"/>
        <v>0</v>
      </c>
    </row>
    <row r="259" spans="1:7">
      <c r="A259" s="20" t="s">
        <v>411</v>
      </c>
      <c r="B259" s="5" t="s">
        <v>13</v>
      </c>
      <c r="C259" s="4" t="s">
        <v>412</v>
      </c>
      <c r="D259" s="9">
        <v>0</v>
      </c>
      <c r="E259" s="84"/>
      <c r="F259" s="84"/>
      <c r="G259" s="22">
        <f t="shared" si="3"/>
        <v>0</v>
      </c>
    </row>
    <row r="260" spans="1:7">
      <c r="A260" s="20" t="s">
        <v>413</v>
      </c>
      <c r="B260" s="5" t="s">
        <v>13</v>
      </c>
      <c r="C260" s="4" t="s">
        <v>414</v>
      </c>
      <c r="D260" s="9">
        <v>965990</v>
      </c>
      <c r="E260" s="84">
        <v>41200</v>
      </c>
      <c r="F260" s="84">
        <v>0</v>
      </c>
      <c r="G260" s="22">
        <f t="shared" si="3"/>
        <v>1007190</v>
      </c>
    </row>
    <row r="261" spans="1:7">
      <c r="A261" s="20" t="s">
        <v>415</v>
      </c>
      <c r="B261" s="5" t="s">
        <v>13</v>
      </c>
      <c r="C261" s="4" t="s">
        <v>416</v>
      </c>
      <c r="D261" s="9">
        <v>0</v>
      </c>
      <c r="E261" s="84"/>
      <c r="F261" s="84"/>
      <c r="G261" s="22">
        <f t="shared" si="3"/>
        <v>0</v>
      </c>
    </row>
    <row r="262" spans="1:7">
      <c r="A262" s="20" t="s">
        <v>417</v>
      </c>
      <c r="B262" s="5" t="s">
        <v>13</v>
      </c>
      <c r="C262" s="4" t="s">
        <v>418</v>
      </c>
      <c r="D262" s="9">
        <v>0</v>
      </c>
      <c r="E262" s="84"/>
      <c r="F262" s="84"/>
      <c r="G262" s="22">
        <f t="shared" si="3"/>
        <v>0</v>
      </c>
    </row>
    <row r="263" spans="1:7">
      <c r="A263" s="20" t="s">
        <v>419</v>
      </c>
      <c r="B263" s="5" t="s">
        <v>13</v>
      </c>
      <c r="C263" s="4" t="s">
        <v>420</v>
      </c>
      <c r="D263" s="9">
        <v>232000</v>
      </c>
      <c r="E263" s="84"/>
      <c r="F263" s="84"/>
      <c r="G263" s="22">
        <f t="shared" si="3"/>
        <v>232000</v>
      </c>
    </row>
    <row r="264" spans="1:7">
      <c r="A264" s="20" t="s">
        <v>421</v>
      </c>
      <c r="B264" s="5" t="s">
        <v>13</v>
      </c>
      <c r="C264" s="4" t="s">
        <v>422</v>
      </c>
      <c r="D264" s="9">
        <v>178800</v>
      </c>
      <c r="E264" s="84"/>
      <c r="F264" s="84"/>
      <c r="G264" s="22">
        <f t="shared" si="3"/>
        <v>178800</v>
      </c>
    </row>
    <row r="265" spans="1:7">
      <c r="A265" s="20" t="s">
        <v>423</v>
      </c>
      <c r="B265" s="5" t="s">
        <v>13</v>
      </c>
      <c r="C265" s="4" t="s">
        <v>424</v>
      </c>
      <c r="D265" s="9">
        <v>232200</v>
      </c>
      <c r="E265" s="84">
        <v>44000</v>
      </c>
      <c r="F265" s="84">
        <v>0</v>
      </c>
      <c r="G265" s="22">
        <f t="shared" si="3"/>
        <v>276200</v>
      </c>
    </row>
    <row r="266" spans="1:7">
      <c r="A266" s="20" t="s">
        <v>425</v>
      </c>
      <c r="B266" s="5" t="s">
        <v>13</v>
      </c>
      <c r="C266" s="4" t="s">
        <v>426</v>
      </c>
      <c r="D266" s="9">
        <v>0</v>
      </c>
      <c r="E266" s="84"/>
      <c r="F266" s="84"/>
      <c r="G266" s="22">
        <f t="shared" si="3"/>
        <v>0</v>
      </c>
    </row>
    <row r="267" spans="1:7">
      <c r="A267" s="20" t="s">
        <v>427</v>
      </c>
      <c r="B267" s="5" t="s">
        <v>13</v>
      </c>
      <c r="C267" s="4" t="s">
        <v>428</v>
      </c>
      <c r="D267" s="9">
        <v>786800</v>
      </c>
      <c r="E267" s="84">
        <v>180200</v>
      </c>
      <c r="F267" s="84">
        <v>0</v>
      </c>
      <c r="G267" s="22">
        <f t="shared" si="3"/>
        <v>967000</v>
      </c>
    </row>
    <row r="268" spans="1:7">
      <c r="A268" s="20" t="s">
        <v>429</v>
      </c>
      <c r="B268" s="5" t="s">
        <v>13</v>
      </c>
      <c r="C268" s="4" t="s">
        <v>430</v>
      </c>
      <c r="D268" s="9">
        <v>1385100</v>
      </c>
      <c r="E268" s="84">
        <v>160500</v>
      </c>
      <c r="F268" s="84">
        <v>0</v>
      </c>
      <c r="G268" s="22">
        <f t="shared" ref="G268:G332" si="4">D268+E268-F268</f>
        <v>1545600</v>
      </c>
    </row>
    <row r="269" spans="1:7">
      <c r="A269" s="20" t="s">
        <v>431</v>
      </c>
      <c r="B269" s="5" t="s">
        <v>13</v>
      </c>
      <c r="C269" s="4" t="s">
        <v>432</v>
      </c>
      <c r="D269" s="9">
        <v>0</v>
      </c>
      <c r="E269" s="84"/>
      <c r="F269" s="84"/>
      <c r="G269" s="22">
        <f t="shared" si="4"/>
        <v>0</v>
      </c>
    </row>
    <row r="270" spans="1:7">
      <c r="A270" s="20" t="s">
        <v>433</v>
      </c>
      <c r="B270" s="5" t="s">
        <v>13</v>
      </c>
      <c r="C270" s="4" t="s">
        <v>434</v>
      </c>
      <c r="D270" s="9">
        <v>0</v>
      </c>
      <c r="E270" s="84"/>
      <c r="F270" s="84"/>
      <c r="G270" s="22">
        <f t="shared" si="4"/>
        <v>0</v>
      </c>
    </row>
    <row r="271" spans="1:7">
      <c r="A271" s="20" t="s">
        <v>435</v>
      </c>
      <c r="B271" s="5" t="s">
        <v>13</v>
      </c>
      <c r="C271" s="4" t="s">
        <v>436</v>
      </c>
      <c r="D271" s="9">
        <v>0</v>
      </c>
      <c r="E271" s="84"/>
      <c r="F271" s="84"/>
      <c r="G271" s="22">
        <f t="shared" si="4"/>
        <v>0</v>
      </c>
    </row>
    <row r="272" spans="1:7">
      <c r="A272" s="20" t="s">
        <v>437</v>
      </c>
      <c r="B272" s="5" t="s">
        <v>13</v>
      </c>
      <c r="C272" s="4" t="s">
        <v>438</v>
      </c>
      <c r="D272" s="9">
        <v>530300</v>
      </c>
      <c r="E272" s="84">
        <v>87670</v>
      </c>
      <c r="F272" s="84">
        <v>0</v>
      </c>
      <c r="G272" s="22">
        <f t="shared" si="4"/>
        <v>617970</v>
      </c>
    </row>
    <row r="273" spans="1:7">
      <c r="A273" s="20" t="s">
        <v>439</v>
      </c>
      <c r="B273" s="5" t="s">
        <v>13</v>
      </c>
      <c r="C273" s="4" t="s">
        <v>440</v>
      </c>
      <c r="D273" s="9">
        <v>133700</v>
      </c>
      <c r="E273" s="84">
        <v>98400</v>
      </c>
      <c r="F273" s="84">
        <v>0</v>
      </c>
      <c r="G273" s="22">
        <f t="shared" si="4"/>
        <v>232100</v>
      </c>
    </row>
    <row r="274" spans="1:7">
      <c r="A274" s="20" t="s">
        <v>441</v>
      </c>
      <c r="B274" s="5" t="s">
        <v>13</v>
      </c>
      <c r="C274" s="4" t="s">
        <v>442</v>
      </c>
      <c r="D274" s="9">
        <v>0</v>
      </c>
      <c r="E274" s="84"/>
      <c r="F274" s="84"/>
      <c r="G274" s="22">
        <f t="shared" si="4"/>
        <v>0</v>
      </c>
    </row>
    <row r="275" spans="1:7">
      <c r="A275" s="20" t="s">
        <v>443</v>
      </c>
      <c r="B275" s="5" t="s">
        <v>13</v>
      </c>
      <c r="C275" s="4" t="s">
        <v>444</v>
      </c>
      <c r="D275" s="9">
        <v>740100</v>
      </c>
      <c r="E275" s="84">
        <v>109460</v>
      </c>
      <c r="F275" s="84">
        <v>0</v>
      </c>
      <c r="G275" s="22">
        <f t="shared" si="4"/>
        <v>849560</v>
      </c>
    </row>
    <row r="276" spans="1:7">
      <c r="A276" s="20" t="s">
        <v>445</v>
      </c>
      <c r="B276" s="5" t="s">
        <v>13</v>
      </c>
      <c r="C276" s="4" t="s">
        <v>446</v>
      </c>
      <c r="D276" s="9">
        <v>3483541</v>
      </c>
      <c r="E276" s="84">
        <v>311626</v>
      </c>
      <c r="F276" s="84">
        <v>0</v>
      </c>
      <c r="G276" s="22">
        <f t="shared" si="4"/>
        <v>3795167</v>
      </c>
    </row>
    <row r="277" spans="1:7">
      <c r="A277" s="20" t="s">
        <v>447</v>
      </c>
      <c r="B277" s="5" t="s">
        <v>13</v>
      </c>
      <c r="C277" s="4" t="s">
        <v>448</v>
      </c>
      <c r="D277" s="9">
        <v>0</v>
      </c>
      <c r="E277" s="84"/>
      <c r="F277" s="84"/>
      <c r="G277" s="22">
        <f t="shared" si="4"/>
        <v>0</v>
      </c>
    </row>
    <row r="278" spans="1:7">
      <c r="A278" s="20" t="s">
        <v>449</v>
      </c>
      <c r="B278" s="5" t="s">
        <v>13</v>
      </c>
      <c r="C278" s="4" t="s">
        <v>450</v>
      </c>
      <c r="D278" s="9">
        <v>0</v>
      </c>
      <c r="E278" s="84"/>
      <c r="F278" s="84"/>
      <c r="G278" s="22">
        <f t="shared" si="4"/>
        <v>0</v>
      </c>
    </row>
    <row r="279" spans="1:7">
      <c r="A279" s="20" t="s">
        <v>451</v>
      </c>
      <c r="B279" s="5" t="s">
        <v>13</v>
      </c>
      <c r="C279" s="4" t="s">
        <v>452</v>
      </c>
      <c r="D279" s="9">
        <v>0</v>
      </c>
      <c r="E279" s="84"/>
      <c r="F279" s="84"/>
      <c r="G279" s="22">
        <f t="shared" si="4"/>
        <v>0</v>
      </c>
    </row>
    <row r="280" spans="1:7">
      <c r="A280" s="20" t="s">
        <v>453</v>
      </c>
      <c r="B280" s="5" t="s">
        <v>13</v>
      </c>
      <c r="C280" s="4" t="s">
        <v>454</v>
      </c>
      <c r="D280" s="9">
        <v>1561140</v>
      </c>
      <c r="E280" s="84">
        <v>305802</v>
      </c>
      <c r="F280" s="84">
        <v>0</v>
      </c>
      <c r="G280" s="22">
        <f t="shared" si="4"/>
        <v>1866942</v>
      </c>
    </row>
    <row r="281" spans="1:7">
      <c r="A281" s="20" t="s">
        <v>455</v>
      </c>
      <c r="B281" s="5" t="s">
        <v>13</v>
      </c>
      <c r="C281" s="4" t="s">
        <v>456</v>
      </c>
      <c r="D281" s="9">
        <v>0</v>
      </c>
      <c r="E281" s="84"/>
      <c r="F281" s="84"/>
      <c r="G281" s="22">
        <f t="shared" si="4"/>
        <v>0</v>
      </c>
    </row>
    <row r="282" spans="1:7">
      <c r="A282" s="20" t="s">
        <v>457</v>
      </c>
      <c r="B282" s="5" t="s">
        <v>13</v>
      </c>
      <c r="C282" s="4" t="s">
        <v>458</v>
      </c>
      <c r="D282" s="9">
        <v>0</v>
      </c>
      <c r="E282" s="84"/>
      <c r="F282" s="84"/>
      <c r="G282" s="22">
        <f t="shared" si="4"/>
        <v>0</v>
      </c>
    </row>
    <row r="283" spans="1:7">
      <c r="A283" s="20" t="s">
        <v>459</v>
      </c>
      <c r="B283" s="5" t="s">
        <v>13</v>
      </c>
      <c r="C283" s="4" t="s">
        <v>460</v>
      </c>
      <c r="D283" s="9">
        <v>2897734</v>
      </c>
      <c r="E283" s="84">
        <v>745283</v>
      </c>
      <c r="F283" s="84">
        <v>0</v>
      </c>
      <c r="G283" s="22">
        <f t="shared" si="4"/>
        <v>3643017</v>
      </c>
    </row>
    <row r="284" spans="1:7">
      <c r="A284" s="20" t="s">
        <v>461</v>
      </c>
      <c r="B284" s="5" t="s">
        <v>13</v>
      </c>
      <c r="C284" s="4" t="s">
        <v>462</v>
      </c>
      <c r="D284" s="9">
        <v>1966000</v>
      </c>
      <c r="E284" s="84">
        <v>153755</v>
      </c>
      <c r="F284" s="84">
        <v>0</v>
      </c>
      <c r="G284" s="22">
        <f t="shared" si="4"/>
        <v>2119755</v>
      </c>
    </row>
    <row r="285" spans="1:7">
      <c r="A285" s="20" t="s">
        <v>463</v>
      </c>
      <c r="B285" s="5" t="s">
        <v>13</v>
      </c>
      <c r="C285" s="4" t="s">
        <v>464</v>
      </c>
      <c r="D285" s="9">
        <v>0</v>
      </c>
      <c r="E285" s="84"/>
      <c r="F285" s="84"/>
      <c r="G285" s="22">
        <f t="shared" si="4"/>
        <v>0</v>
      </c>
    </row>
    <row r="286" spans="1:7">
      <c r="A286" s="20" t="s">
        <v>465</v>
      </c>
      <c r="B286" s="5" t="s">
        <v>13</v>
      </c>
      <c r="C286" s="4" t="s">
        <v>466</v>
      </c>
      <c r="D286" s="9">
        <v>0</v>
      </c>
      <c r="E286" s="84"/>
      <c r="F286" s="84"/>
      <c r="G286" s="22">
        <f t="shared" si="4"/>
        <v>0</v>
      </c>
    </row>
    <row r="287" spans="1:7">
      <c r="A287" s="20" t="s">
        <v>467</v>
      </c>
      <c r="B287" s="5" t="s">
        <v>13</v>
      </c>
      <c r="C287" s="4" t="s">
        <v>468</v>
      </c>
      <c r="D287" s="9">
        <v>0</v>
      </c>
      <c r="E287" s="84"/>
      <c r="F287" s="84"/>
      <c r="G287" s="22">
        <f t="shared" si="4"/>
        <v>0</v>
      </c>
    </row>
    <row r="288" spans="1:7">
      <c r="A288" s="20" t="s">
        <v>469</v>
      </c>
      <c r="B288" s="5" t="s">
        <v>13</v>
      </c>
      <c r="C288" s="4" t="s">
        <v>470</v>
      </c>
      <c r="D288" s="9">
        <v>160601</v>
      </c>
      <c r="E288" s="84"/>
      <c r="F288" s="84"/>
      <c r="G288" s="22">
        <f t="shared" si="4"/>
        <v>160601</v>
      </c>
    </row>
    <row r="289" spans="1:7">
      <c r="A289" s="20" t="s">
        <v>471</v>
      </c>
      <c r="B289" s="5" t="s">
        <v>13</v>
      </c>
      <c r="C289" s="4" t="s">
        <v>472</v>
      </c>
      <c r="D289" s="9">
        <v>173500</v>
      </c>
      <c r="E289" s="84"/>
      <c r="F289" s="84"/>
      <c r="G289" s="22">
        <f t="shared" si="4"/>
        <v>173500</v>
      </c>
    </row>
    <row r="290" spans="1:7">
      <c r="A290" s="20" t="s">
        <v>473</v>
      </c>
      <c r="B290" s="5" t="s">
        <v>13</v>
      </c>
      <c r="C290" s="4" t="s">
        <v>474</v>
      </c>
      <c r="D290" s="9">
        <v>0</v>
      </c>
      <c r="E290" s="84"/>
      <c r="F290" s="84"/>
      <c r="G290" s="22">
        <f t="shared" si="4"/>
        <v>0</v>
      </c>
    </row>
    <row r="291" spans="1:7">
      <c r="A291" s="20" t="s">
        <v>475</v>
      </c>
      <c r="B291" s="5" t="s">
        <v>13</v>
      </c>
      <c r="C291" s="4" t="s">
        <v>476</v>
      </c>
      <c r="D291" s="9">
        <v>2681204</v>
      </c>
      <c r="E291" s="84">
        <v>405000</v>
      </c>
      <c r="F291" s="84">
        <v>0</v>
      </c>
      <c r="G291" s="22">
        <f t="shared" si="4"/>
        <v>3086204</v>
      </c>
    </row>
    <row r="292" spans="1:7">
      <c r="A292" s="20" t="s">
        <v>477</v>
      </c>
      <c r="B292" s="5" t="s">
        <v>13</v>
      </c>
      <c r="C292" s="4" t="s">
        <v>478</v>
      </c>
      <c r="D292" s="9">
        <v>0</v>
      </c>
      <c r="E292" s="84"/>
      <c r="F292" s="84"/>
      <c r="G292" s="22">
        <f t="shared" si="4"/>
        <v>0</v>
      </c>
    </row>
    <row r="293" spans="1:7">
      <c r="A293" s="20" t="s">
        <v>479</v>
      </c>
      <c r="B293" s="5" t="s">
        <v>13</v>
      </c>
      <c r="C293" s="4" t="s">
        <v>480</v>
      </c>
      <c r="D293" s="9">
        <v>0</v>
      </c>
      <c r="E293" s="84"/>
      <c r="F293" s="84"/>
      <c r="G293" s="22">
        <f t="shared" si="4"/>
        <v>0</v>
      </c>
    </row>
    <row r="294" spans="1:7">
      <c r="A294" s="20" t="s">
        <v>481</v>
      </c>
      <c r="B294" s="5" t="s">
        <v>13</v>
      </c>
      <c r="C294" s="4" t="s">
        <v>482</v>
      </c>
      <c r="D294" s="9">
        <v>0</v>
      </c>
      <c r="E294" s="84"/>
      <c r="F294" s="84"/>
      <c r="G294" s="22">
        <f t="shared" si="4"/>
        <v>0</v>
      </c>
    </row>
    <row r="295" spans="1:7">
      <c r="A295" s="20" t="s">
        <v>483</v>
      </c>
      <c r="B295" s="5" t="s">
        <v>13</v>
      </c>
      <c r="C295" s="4" t="s">
        <v>484</v>
      </c>
      <c r="D295" s="9">
        <v>0</v>
      </c>
      <c r="E295" s="84"/>
      <c r="F295" s="84"/>
      <c r="G295" s="22">
        <f t="shared" si="4"/>
        <v>0</v>
      </c>
    </row>
    <row r="296" spans="1:7">
      <c r="A296" s="20" t="s">
        <v>485</v>
      </c>
      <c r="B296" s="5" t="s">
        <v>13</v>
      </c>
      <c r="C296" s="4" t="s">
        <v>486</v>
      </c>
      <c r="D296" s="9">
        <v>523200</v>
      </c>
      <c r="E296" s="84"/>
      <c r="F296" s="84"/>
      <c r="G296" s="22">
        <f t="shared" si="4"/>
        <v>523200</v>
      </c>
    </row>
    <row r="297" spans="1:7">
      <c r="A297" s="20" t="s">
        <v>487</v>
      </c>
      <c r="B297" s="5" t="s">
        <v>13</v>
      </c>
      <c r="C297" s="4" t="s">
        <v>488</v>
      </c>
      <c r="D297" s="9">
        <v>0</v>
      </c>
      <c r="E297" s="84"/>
      <c r="F297" s="84"/>
      <c r="G297" s="22">
        <f t="shared" si="4"/>
        <v>0</v>
      </c>
    </row>
    <row r="298" spans="1:7">
      <c r="A298" s="20">
        <v>786251</v>
      </c>
      <c r="B298" s="5" t="s">
        <v>13</v>
      </c>
      <c r="C298" s="4" t="s">
        <v>489</v>
      </c>
      <c r="D298" s="9">
        <v>0</v>
      </c>
      <c r="E298" s="84"/>
      <c r="F298" s="84"/>
      <c r="G298" s="22">
        <f t="shared" si="4"/>
        <v>0</v>
      </c>
    </row>
    <row r="299" spans="1:7">
      <c r="A299" s="20" t="s">
        <v>490</v>
      </c>
      <c r="B299" s="5" t="s">
        <v>13</v>
      </c>
      <c r="C299" s="4" t="s">
        <v>491</v>
      </c>
      <c r="D299" s="9">
        <v>0</v>
      </c>
      <c r="E299" s="84"/>
      <c r="F299" s="84"/>
      <c r="G299" s="22">
        <f t="shared" si="4"/>
        <v>0</v>
      </c>
    </row>
    <row r="300" spans="1:7">
      <c r="A300" s="20" t="s">
        <v>492</v>
      </c>
      <c r="B300" s="5" t="s">
        <v>13</v>
      </c>
      <c r="C300" s="4" t="s">
        <v>493</v>
      </c>
      <c r="D300" s="9">
        <v>0</v>
      </c>
      <c r="E300" s="84"/>
      <c r="F300" s="84"/>
      <c r="G300" s="22">
        <f t="shared" si="4"/>
        <v>0</v>
      </c>
    </row>
    <row r="301" spans="1:7">
      <c r="A301" s="20" t="s">
        <v>494</v>
      </c>
      <c r="B301" s="5" t="s">
        <v>13</v>
      </c>
      <c r="C301" s="4" t="s">
        <v>495</v>
      </c>
      <c r="D301" s="9">
        <v>0</v>
      </c>
      <c r="E301" s="84"/>
      <c r="F301" s="84"/>
      <c r="G301" s="22">
        <f t="shared" si="4"/>
        <v>0</v>
      </c>
    </row>
    <row r="302" spans="1:7">
      <c r="A302" s="20" t="s">
        <v>496</v>
      </c>
      <c r="B302" s="5" t="s">
        <v>13</v>
      </c>
      <c r="C302" s="4" t="s">
        <v>497</v>
      </c>
      <c r="D302" s="9">
        <v>50100</v>
      </c>
      <c r="E302" s="83">
        <v>0</v>
      </c>
      <c r="F302" s="83">
        <v>0</v>
      </c>
      <c r="G302" s="22">
        <f t="shared" si="4"/>
        <v>50100</v>
      </c>
    </row>
    <row r="303" spans="1:7">
      <c r="A303" s="20" t="s">
        <v>498</v>
      </c>
      <c r="B303" s="5" t="s">
        <v>13</v>
      </c>
      <c r="C303" s="4" t="s">
        <v>499</v>
      </c>
      <c r="D303" s="9">
        <v>0</v>
      </c>
      <c r="E303" s="84"/>
      <c r="F303" s="84"/>
      <c r="G303" s="22">
        <f t="shared" si="4"/>
        <v>0</v>
      </c>
    </row>
    <row r="304" spans="1:7">
      <c r="A304" s="20" t="s">
        <v>500</v>
      </c>
      <c r="B304" s="5" t="s">
        <v>13</v>
      </c>
      <c r="C304" s="4" t="s">
        <v>501</v>
      </c>
      <c r="D304" s="9">
        <v>0</v>
      </c>
      <c r="E304" s="84"/>
      <c r="F304" s="84"/>
      <c r="G304" s="22">
        <f t="shared" si="4"/>
        <v>0</v>
      </c>
    </row>
    <row r="305" spans="1:7">
      <c r="A305" s="20" t="s">
        <v>502</v>
      </c>
      <c r="B305" s="5" t="s">
        <v>13</v>
      </c>
      <c r="C305" s="4" t="s">
        <v>503</v>
      </c>
      <c r="D305" s="9">
        <v>0</v>
      </c>
      <c r="E305" s="84"/>
      <c r="F305" s="84"/>
      <c r="G305" s="22">
        <f t="shared" si="4"/>
        <v>0</v>
      </c>
    </row>
    <row r="306" spans="1:7">
      <c r="A306" s="20" t="s">
        <v>504</v>
      </c>
      <c r="B306" s="5" t="s">
        <v>13</v>
      </c>
      <c r="C306" s="4" t="s">
        <v>505</v>
      </c>
      <c r="D306" s="9">
        <v>13900</v>
      </c>
      <c r="E306" s="84">
        <v>0</v>
      </c>
      <c r="F306" s="84">
        <v>0</v>
      </c>
      <c r="G306" s="22">
        <f t="shared" si="4"/>
        <v>13900</v>
      </c>
    </row>
    <row r="307" spans="1:7">
      <c r="A307" s="20" t="s">
        <v>506</v>
      </c>
      <c r="B307" s="5" t="s">
        <v>13</v>
      </c>
      <c r="C307" s="4" t="s">
        <v>507</v>
      </c>
      <c r="D307" s="9">
        <v>0</v>
      </c>
      <c r="E307" s="84"/>
      <c r="F307" s="84"/>
      <c r="G307" s="22">
        <f t="shared" si="4"/>
        <v>0</v>
      </c>
    </row>
    <row r="308" spans="1:7">
      <c r="A308" s="20" t="s">
        <v>508</v>
      </c>
      <c r="B308" s="5" t="s">
        <v>13</v>
      </c>
      <c r="C308" s="4" t="s">
        <v>509</v>
      </c>
      <c r="D308" s="9">
        <v>0</v>
      </c>
      <c r="E308" s="84"/>
      <c r="F308" s="84"/>
      <c r="G308" s="22">
        <f t="shared" si="4"/>
        <v>0</v>
      </c>
    </row>
    <row r="309" spans="1:7">
      <c r="A309" s="20" t="s">
        <v>510</v>
      </c>
      <c r="B309" s="5" t="s">
        <v>13</v>
      </c>
      <c r="C309" s="4" t="s">
        <v>511</v>
      </c>
      <c r="D309" s="9">
        <v>0</v>
      </c>
      <c r="E309" s="84"/>
      <c r="F309" s="84"/>
      <c r="G309" s="22">
        <f t="shared" si="4"/>
        <v>0</v>
      </c>
    </row>
    <row r="310" spans="1:7">
      <c r="A310" s="20" t="s">
        <v>510</v>
      </c>
      <c r="B310" s="5" t="s">
        <v>13</v>
      </c>
      <c r="C310" s="4" t="s">
        <v>512</v>
      </c>
      <c r="D310" s="9">
        <v>0</v>
      </c>
      <c r="E310" s="84"/>
      <c r="F310" s="84"/>
      <c r="G310" s="22">
        <f t="shared" si="4"/>
        <v>0</v>
      </c>
    </row>
    <row r="311" spans="1:7">
      <c r="A311" s="20" t="s">
        <v>513</v>
      </c>
      <c r="B311" s="5" t="s">
        <v>13</v>
      </c>
      <c r="C311" s="4" t="s">
        <v>514</v>
      </c>
      <c r="D311" s="9">
        <v>0</v>
      </c>
      <c r="E311" s="84"/>
      <c r="F311" s="84"/>
      <c r="G311" s="22">
        <f t="shared" si="4"/>
        <v>0</v>
      </c>
    </row>
    <row r="312" spans="1:7">
      <c r="A312" s="20" t="s">
        <v>515</v>
      </c>
      <c r="B312" s="5" t="s">
        <v>13</v>
      </c>
      <c r="C312" s="4" t="s">
        <v>516</v>
      </c>
      <c r="D312" s="9">
        <v>0</v>
      </c>
      <c r="E312" s="84"/>
      <c r="F312" s="84"/>
      <c r="G312" s="22">
        <f t="shared" si="4"/>
        <v>0</v>
      </c>
    </row>
    <row r="313" spans="1:7">
      <c r="A313" s="20" t="s">
        <v>517</v>
      </c>
      <c r="B313" s="5" t="s">
        <v>13</v>
      </c>
      <c r="C313" s="4" t="s">
        <v>518</v>
      </c>
      <c r="D313" s="9">
        <v>0</v>
      </c>
      <c r="E313" s="84"/>
      <c r="F313" s="84"/>
      <c r="G313" s="22">
        <f t="shared" si="4"/>
        <v>0</v>
      </c>
    </row>
    <row r="314" spans="1:7">
      <c r="A314" s="20" t="s">
        <v>519</v>
      </c>
      <c r="B314" s="5" t="s">
        <v>13</v>
      </c>
      <c r="C314" s="4" t="s">
        <v>520</v>
      </c>
      <c r="D314" s="9">
        <v>100000</v>
      </c>
      <c r="E314" s="84"/>
      <c r="F314" s="84"/>
      <c r="G314" s="22">
        <f t="shared" si="4"/>
        <v>100000</v>
      </c>
    </row>
    <row r="315" spans="1:7">
      <c r="A315" s="20" t="s">
        <v>521</v>
      </c>
      <c r="B315" s="5" t="s">
        <v>13</v>
      </c>
      <c r="C315" s="4" t="s">
        <v>522</v>
      </c>
      <c r="D315" s="9">
        <v>0</v>
      </c>
      <c r="E315" s="84"/>
      <c r="F315" s="84"/>
      <c r="G315" s="22">
        <f t="shared" si="4"/>
        <v>0</v>
      </c>
    </row>
    <row r="316" spans="1:7">
      <c r="A316" s="20" t="s">
        <v>523</v>
      </c>
      <c r="B316" s="5" t="s">
        <v>13</v>
      </c>
      <c r="C316" s="4" t="s">
        <v>524</v>
      </c>
      <c r="D316" s="9">
        <v>600600</v>
      </c>
      <c r="E316" s="84">
        <v>0</v>
      </c>
      <c r="F316" s="84">
        <v>0</v>
      </c>
      <c r="G316" s="22">
        <f t="shared" si="4"/>
        <v>600600</v>
      </c>
    </row>
    <row r="317" spans="1:7">
      <c r="A317" s="20" t="s">
        <v>525</v>
      </c>
      <c r="B317" s="5" t="s">
        <v>13</v>
      </c>
      <c r="C317" s="4" t="s">
        <v>526</v>
      </c>
      <c r="D317" s="9">
        <v>0</v>
      </c>
      <c r="E317" s="84"/>
      <c r="F317" s="84"/>
      <c r="G317" s="22">
        <f t="shared" si="4"/>
        <v>0</v>
      </c>
    </row>
    <row r="318" spans="1:7">
      <c r="A318" s="20" t="s">
        <v>527</v>
      </c>
      <c r="B318" s="5" t="s">
        <v>13</v>
      </c>
      <c r="C318" s="4" t="s">
        <v>528</v>
      </c>
      <c r="D318" s="9">
        <v>0</v>
      </c>
      <c r="E318" s="84"/>
      <c r="F318" s="84"/>
      <c r="G318" s="22">
        <f t="shared" si="4"/>
        <v>0</v>
      </c>
    </row>
    <row r="319" spans="1:7">
      <c r="A319" s="20" t="s">
        <v>529</v>
      </c>
      <c r="B319" s="5" t="s">
        <v>13</v>
      </c>
      <c r="C319" s="4" t="s">
        <v>530</v>
      </c>
      <c r="D319" s="9">
        <v>242000</v>
      </c>
      <c r="E319" s="84">
        <v>0</v>
      </c>
      <c r="F319" s="84">
        <v>0</v>
      </c>
      <c r="G319" s="22">
        <f t="shared" si="4"/>
        <v>242000</v>
      </c>
    </row>
    <row r="320" spans="1:7">
      <c r="A320" s="20" t="s">
        <v>531</v>
      </c>
      <c r="B320" s="5" t="s">
        <v>13</v>
      </c>
      <c r="C320" s="4" t="s">
        <v>532</v>
      </c>
      <c r="D320" s="9">
        <v>216200</v>
      </c>
      <c r="E320" s="84">
        <v>112000</v>
      </c>
      <c r="F320" s="84">
        <v>0</v>
      </c>
      <c r="G320" s="22">
        <f t="shared" si="4"/>
        <v>328200</v>
      </c>
    </row>
    <row r="321" spans="1:7">
      <c r="A321" s="20" t="s">
        <v>533</v>
      </c>
      <c r="B321" s="5" t="s">
        <v>13</v>
      </c>
      <c r="C321" s="4" t="s">
        <v>534</v>
      </c>
      <c r="D321" s="9">
        <v>0</v>
      </c>
      <c r="E321" s="84"/>
      <c r="F321" s="84"/>
      <c r="G321" s="22">
        <f t="shared" si="4"/>
        <v>0</v>
      </c>
    </row>
    <row r="322" spans="1:7">
      <c r="A322" s="20" t="s">
        <v>535</v>
      </c>
      <c r="B322" s="5" t="s">
        <v>13</v>
      </c>
      <c r="C322" s="4" t="s">
        <v>536</v>
      </c>
      <c r="D322" s="9">
        <v>0</v>
      </c>
      <c r="E322" s="84"/>
      <c r="F322" s="84"/>
      <c r="G322" s="22">
        <f t="shared" si="4"/>
        <v>0</v>
      </c>
    </row>
    <row r="323" spans="1:7">
      <c r="A323" s="20" t="s">
        <v>537</v>
      </c>
      <c r="B323" s="5" t="s">
        <v>13</v>
      </c>
      <c r="C323" s="4" t="s">
        <v>538</v>
      </c>
      <c r="D323" s="9">
        <v>0</v>
      </c>
      <c r="E323" s="84"/>
      <c r="F323" s="84"/>
      <c r="G323" s="22">
        <f t="shared" si="4"/>
        <v>0</v>
      </c>
    </row>
    <row r="324" spans="1:7">
      <c r="A324" s="20">
        <v>786260</v>
      </c>
      <c r="B324" s="5" t="s">
        <v>13</v>
      </c>
      <c r="C324" s="4" t="s">
        <v>539</v>
      </c>
      <c r="D324" s="9">
        <v>0</v>
      </c>
      <c r="E324" s="84"/>
      <c r="F324" s="84"/>
      <c r="G324" s="22">
        <f t="shared" si="4"/>
        <v>0</v>
      </c>
    </row>
    <row r="325" spans="1:7">
      <c r="A325" s="20" t="s">
        <v>540</v>
      </c>
      <c r="B325" s="5" t="s">
        <v>13</v>
      </c>
      <c r="C325" s="4" t="s">
        <v>541</v>
      </c>
      <c r="D325" s="9">
        <v>0</v>
      </c>
      <c r="E325" s="84"/>
      <c r="F325" s="84"/>
      <c r="G325" s="22">
        <f t="shared" si="4"/>
        <v>0</v>
      </c>
    </row>
    <row r="326" spans="1:7">
      <c r="A326" s="20" t="s">
        <v>542</v>
      </c>
      <c r="B326" s="5" t="s">
        <v>13</v>
      </c>
      <c r="C326" s="4" t="s">
        <v>543</v>
      </c>
      <c r="D326" s="9">
        <v>0</v>
      </c>
      <c r="E326" s="84"/>
      <c r="F326" s="84"/>
      <c r="G326" s="22">
        <f t="shared" si="4"/>
        <v>0</v>
      </c>
    </row>
    <row r="327" spans="1:7">
      <c r="A327" s="20" t="s">
        <v>544</v>
      </c>
      <c r="B327" s="5" t="s">
        <v>13</v>
      </c>
      <c r="C327" s="4" t="s">
        <v>545</v>
      </c>
      <c r="D327" s="9">
        <v>0</v>
      </c>
      <c r="E327" s="84"/>
      <c r="F327" s="84"/>
      <c r="G327" s="22">
        <f t="shared" si="4"/>
        <v>0</v>
      </c>
    </row>
    <row r="328" spans="1:7">
      <c r="A328" s="20" t="s">
        <v>546</v>
      </c>
      <c r="B328" s="5" t="s">
        <v>13</v>
      </c>
      <c r="C328" s="4" t="s">
        <v>547</v>
      </c>
      <c r="D328" s="9">
        <v>0</v>
      </c>
      <c r="E328" s="84"/>
      <c r="F328" s="84"/>
      <c r="G328" s="22">
        <f t="shared" si="4"/>
        <v>0</v>
      </c>
    </row>
    <row r="329" spans="1:7">
      <c r="A329" s="20" t="s">
        <v>548</v>
      </c>
      <c r="B329" s="5" t="s">
        <v>13</v>
      </c>
      <c r="C329" s="4" t="s">
        <v>549</v>
      </c>
      <c r="D329" s="9">
        <v>0</v>
      </c>
      <c r="E329" s="84"/>
      <c r="F329" s="84"/>
      <c r="G329" s="22">
        <f t="shared" si="4"/>
        <v>0</v>
      </c>
    </row>
    <row r="330" spans="1:7">
      <c r="A330" s="20">
        <v>786300</v>
      </c>
      <c r="B330" s="5" t="s">
        <v>13</v>
      </c>
      <c r="C330" s="4" t="s">
        <v>550</v>
      </c>
      <c r="D330" s="9">
        <v>0</v>
      </c>
      <c r="E330" s="84"/>
      <c r="F330" s="84"/>
      <c r="G330" s="22">
        <f t="shared" si="4"/>
        <v>0</v>
      </c>
    </row>
    <row r="331" spans="1:7">
      <c r="A331" s="20" t="s">
        <v>551</v>
      </c>
      <c r="B331" s="5" t="s">
        <v>13</v>
      </c>
      <c r="C331" s="4" t="s">
        <v>552</v>
      </c>
      <c r="D331" s="9">
        <v>0</v>
      </c>
      <c r="E331" s="84"/>
      <c r="F331" s="84"/>
      <c r="G331" s="22">
        <f t="shared" si="4"/>
        <v>0</v>
      </c>
    </row>
    <row r="332" spans="1:7">
      <c r="A332" s="20" t="s">
        <v>553</v>
      </c>
      <c r="B332" s="5" t="s">
        <v>13</v>
      </c>
      <c r="C332" s="4" t="s">
        <v>554</v>
      </c>
      <c r="D332" s="9">
        <v>0</v>
      </c>
      <c r="E332" s="84"/>
      <c r="F332" s="84"/>
      <c r="G332" s="22">
        <f t="shared" si="4"/>
        <v>0</v>
      </c>
    </row>
    <row r="333" spans="1:7">
      <c r="A333" s="20" t="s">
        <v>555</v>
      </c>
      <c r="B333" s="5" t="s">
        <v>13</v>
      </c>
      <c r="C333" s="4" t="s">
        <v>556</v>
      </c>
      <c r="D333" s="9">
        <v>0</v>
      </c>
      <c r="E333" s="84"/>
      <c r="F333" s="84"/>
      <c r="G333" s="22">
        <f t="shared" ref="G333:G396" si="5">D333+E333-F333</f>
        <v>0</v>
      </c>
    </row>
    <row r="334" spans="1:7">
      <c r="A334" s="20" t="s">
        <v>557</v>
      </c>
      <c r="B334" s="5" t="s">
        <v>13</v>
      </c>
      <c r="C334" s="4" t="s">
        <v>558</v>
      </c>
      <c r="D334" s="9">
        <v>0</v>
      </c>
      <c r="E334" s="84"/>
      <c r="F334" s="84"/>
      <c r="G334" s="22">
        <f t="shared" si="5"/>
        <v>0</v>
      </c>
    </row>
    <row r="335" spans="1:7">
      <c r="A335" s="20" t="s">
        <v>559</v>
      </c>
      <c r="B335" s="5" t="s">
        <v>13</v>
      </c>
      <c r="C335" s="4" t="s">
        <v>560</v>
      </c>
      <c r="D335" s="9">
        <v>0</v>
      </c>
      <c r="E335" s="84"/>
      <c r="F335" s="84"/>
      <c r="G335" s="22">
        <f t="shared" si="5"/>
        <v>0</v>
      </c>
    </row>
    <row r="336" spans="1:7">
      <c r="A336" s="20" t="s">
        <v>561</v>
      </c>
      <c r="B336" s="5" t="s">
        <v>13</v>
      </c>
      <c r="C336" s="4" t="s">
        <v>562</v>
      </c>
      <c r="D336" s="9">
        <v>0</v>
      </c>
      <c r="E336" s="84"/>
      <c r="F336" s="84"/>
      <c r="G336" s="22">
        <f t="shared" si="5"/>
        <v>0</v>
      </c>
    </row>
    <row r="337" spans="1:7">
      <c r="A337" s="20" t="s">
        <v>563</v>
      </c>
      <c r="B337" s="5" t="s">
        <v>13</v>
      </c>
      <c r="C337" s="4" t="s">
        <v>564</v>
      </c>
      <c r="D337" s="9">
        <v>0</v>
      </c>
      <c r="E337" s="84"/>
      <c r="F337" s="84"/>
      <c r="G337" s="22">
        <f t="shared" si="5"/>
        <v>0</v>
      </c>
    </row>
    <row r="338" spans="1:7">
      <c r="A338" s="20" t="s">
        <v>565</v>
      </c>
      <c r="B338" s="5" t="s">
        <v>13</v>
      </c>
      <c r="C338" s="4" t="s">
        <v>566</v>
      </c>
      <c r="D338" s="9">
        <v>0</v>
      </c>
      <c r="E338" s="84"/>
      <c r="F338" s="84"/>
      <c r="G338" s="22">
        <f t="shared" si="5"/>
        <v>0</v>
      </c>
    </row>
    <row r="339" spans="1:7">
      <c r="A339" s="20" t="s">
        <v>567</v>
      </c>
      <c r="B339" s="5" t="s">
        <v>13</v>
      </c>
      <c r="C339" s="4" t="s">
        <v>568</v>
      </c>
      <c r="D339" s="9">
        <v>0</v>
      </c>
      <c r="E339" s="84"/>
      <c r="F339" s="84"/>
      <c r="G339" s="22">
        <f t="shared" si="5"/>
        <v>0</v>
      </c>
    </row>
    <row r="340" spans="1:7">
      <c r="A340" s="20" t="s">
        <v>569</v>
      </c>
      <c r="B340" s="5" t="s">
        <v>13</v>
      </c>
      <c r="C340" s="4" t="s">
        <v>570</v>
      </c>
      <c r="D340" s="9">
        <v>0</v>
      </c>
      <c r="E340" s="84"/>
      <c r="F340" s="84"/>
      <c r="G340" s="22">
        <f t="shared" si="5"/>
        <v>0</v>
      </c>
    </row>
    <row r="341" spans="1:7">
      <c r="A341" s="20" t="s">
        <v>571</v>
      </c>
      <c r="B341" s="5" t="s">
        <v>13</v>
      </c>
      <c r="C341" s="4" t="s">
        <v>572</v>
      </c>
      <c r="D341" s="9">
        <v>0</v>
      </c>
      <c r="E341" s="84"/>
      <c r="F341" s="84"/>
      <c r="G341" s="22">
        <f t="shared" si="5"/>
        <v>0</v>
      </c>
    </row>
    <row r="342" spans="1:7">
      <c r="A342" s="20" t="s">
        <v>573</v>
      </c>
      <c r="B342" s="5" t="s">
        <v>13</v>
      </c>
      <c r="C342" s="4" t="s">
        <v>574</v>
      </c>
      <c r="D342" s="9">
        <v>0</v>
      </c>
      <c r="E342" s="84"/>
      <c r="F342" s="84"/>
      <c r="G342" s="22">
        <f t="shared" si="5"/>
        <v>0</v>
      </c>
    </row>
    <row r="343" spans="1:7">
      <c r="A343" s="20" t="s">
        <v>575</v>
      </c>
      <c r="B343" s="5" t="s">
        <v>13</v>
      </c>
      <c r="C343" s="4" t="s">
        <v>576</v>
      </c>
      <c r="D343" s="9">
        <v>0</v>
      </c>
      <c r="E343" s="84"/>
      <c r="F343" s="84"/>
      <c r="G343" s="22">
        <f t="shared" si="5"/>
        <v>0</v>
      </c>
    </row>
    <row r="344" spans="1:7">
      <c r="A344" s="20" t="s">
        <v>577</v>
      </c>
      <c r="B344" s="5" t="s">
        <v>13</v>
      </c>
      <c r="C344" s="4" t="s">
        <v>578</v>
      </c>
      <c r="D344" s="9">
        <v>0</v>
      </c>
      <c r="E344" s="84"/>
      <c r="F344" s="84"/>
      <c r="G344" s="22">
        <f t="shared" si="5"/>
        <v>0</v>
      </c>
    </row>
    <row r="345" spans="1:7">
      <c r="A345" s="20" t="s">
        <v>579</v>
      </c>
      <c r="B345" s="5" t="s">
        <v>13</v>
      </c>
      <c r="C345" s="4" t="s">
        <v>580</v>
      </c>
      <c r="D345" s="9">
        <v>0</v>
      </c>
      <c r="E345" s="84"/>
      <c r="F345" s="84"/>
      <c r="G345" s="22">
        <f t="shared" si="5"/>
        <v>0</v>
      </c>
    </row>
    <row r="346" spans="1:7">
      <c r="A346" s="20" t="s">
        <v>581</v>
      </c>
      <c r="B346" s="5" t="s">
        <v>13</v>
      </c>
      <c r="C346" s="4" t="s">
        <v>582</v>
      </c>
      <c r="D346" s="9">
        <v>0</v>
      </c>
      <c r="E346" s="84"/>
      <c r="F346" s="84"/>
      <c r="G346" s="22">
        <f t="shared" si="5"/>
        <v>0</v>
      </c>
    </row>
    <row r="347" spans="1:7">
      <c r="A347" s="20" t="s">
        <v>583</v>
      </c>
      <c r="B347" s="5" t="s">
        <v>13</v>
      </c>
      <c r="C347" s="4" t="s">
        <v>584</v>
      </c>
      <c r="D347" s="9">
        <v>0</v>
      </c>
      <c r="E347" s="84"/>
      <c r="F347" s="84"/>
      <c r="G347" s="22">
        <f t="shared" si="5"/>
        <v>0</v>
      </c>
    </row>
    <row r="348" spans="1:7">
      <c r="A348" s="20" t="s">
        <v>585</v>
      </c>
      <c r="B348" s="5" t="s">
        <v>13</v>
      </c>
      <c r="C348" s="4" t="s">
        <v>586</v>
      </c>
      <c r="D348" s="9">
        <v>0</v>
      </c>
      <c r="E348" s="84"/>
      <c r="F348" s="84"/>
      <c r="G348" s="22">
        <f t="shared" si="5"/>
        <v>0</v>
      </c>
    </row>
    <row r="349" spans="1:7">
      <c r="A349" s="20" t="s">
        <v>587</v>
      </c>
      <c r="B349" s="5" t="s">
        <v>13</v>
      </c>
      <c r="C349" s="4" t="s">
        <v>588</v>
      </c>
      <c r="D349" s="9">
        <v>0</v>
      </c>
      <c r="E349" s="84"/>
      <c r="F349" s="84"/>
      <c r="G349" s="22">
        <f t="shared" si="5"/>
        <v>0</v>
      </c>
    </row>
    <row r="350" spans="1:7">
      <c r="A350" s="20" t="s">
        <v>589</v>
      </c>
      <c r="B350" s="5" t="s">
        <v>13</v>
      </c>
      <c r="C350" s="4" t="s">
        <v>590</v>
      </c>
      <c r="D350" s="9">
        <v>0</v>
      </c>
      <c r="E350" s="84"/>
      <c r="F350" s="84"/>
      <c r="G350" s="22">
        <f t="shared" si="5"/>
        <v>0</v>
      </c>
    </row>
    <row r="351" spans="1:7">
      <c r="A351" s="20" t="s">
        <v>591</v>
      </c>
      <c r="B351" s="5" t="s">
        <v>13</v>
      </c>
      <c r="C351" s="4" t="s">
        <v>592</v>
      </c>
      <c r="D351" s="9">
        <v>0</v>
      </c>
      <c r="E351" s="84">
        <v>75000</v>
      </c>
      <c r="F351" s="84">
        <v>0</v>
      </c>
      <c r="G351" s="22">
        <f t="shared" si="5"/>
        <v>75000</v>
      </c>
    </row>
    <row r="352" spans="1:7">
      <c r="A352" s="20" t="s">
        <v>593</v>
      </c>
      <c r="B352" s="5" t="s">
        <v>13</v>
      </c>
      <c r="C352" s="4" t="s">
        <v>594</v>
      </c>
      <c r="D352" s="9">
        <v>0</v>
      </c>
      <c r="E352" s="84"/>
      <c r="F352" s="84"/>
      <c r="G352" s="22">
        <f t="shared" si="5"/>
        <v>0</v>
      </c>
    </row>
    <row r="353" spans="1:7">
      <c r="A353" s="20" t="s">
        <v>595</v>
      </c>
      <c r="B353" s="5" t="s">
        <v>13</v>
      </c>
      <c r="C353" s="4" t="s">
        <v>596</v>
      </c>
      <c r="D353" s="9">
        <v>0</v>
      </c>
      <c r="E353" s="84"/>
      <c r="F353" s="84"/>
      <c r="G353" s="22">
        <f t="shared" si="5"/>
        <v>0</v>
      </c>
    </row>
    <row r="354" spans="1:7">
      <c r="A354" s="20" t="s">
        <v>597</v>
      </c>
      <c r="B354" s="5" t="s">
        <v>13</v>
      </c>
      <c r="C354" s="4" t="s">
        <v>598</v>
      </c>
      <c r="D354" s="9">
        <v>50200</v>
      </c>
      <c r="E354" s="84">
        <v>27500</v>
      </c>
      <c r="F354" s="84">
        <v>0</v>
      </c>
      <c r="G354" s="22">
        <f t="shared" si="5"/>
        <v>77700</v>
      </c>
    </row>
    <row r="355" spans="1:7">
      <c r="A355" s="20" t="s">
        <v>599</v>
      </c>
      <c r="B355" s="5" t="s">
        <v>13</v>
      </c>
      <c r="C355" s="4" t="s">
        <v>600</v>
      </c>
      <c r="D355" s="9">
        <v>0</v>
      </c>
      <c r="E355" s="84">
        <v>48980</v>
      </c>
      <c r="F355" s="84"/>
      <c r="G355" s="22">
        <f t="shared" si="5"/>
        <v>48980</v>
      </c>
    </row>
    <row r="356" spans="1:7">
      <c r="A356" s="20" t="s">
        <v>601</v>
      </c>
      <c r="B356" s="5" t="s">
        <v>13</v>
      </c>
      <c r="C356" s="4" t="s">
        <v>602</v>
      </c>
      <c r="D356" s="9">
        <v>305300</v>
      </c>
      <c r="E356" s="84">
        <v>341000</v>
      </c>
      <c r="F356" s="84">
        <v>0</v>
      </c>
      <c r="G356" s="22">
        <f t="shared" si="5"/>
        <v>646300</v>
      </c>
    </row>
    <row r="357" spans="1:7">
      <c r="A357" s="20" t="s">
        <v>603</v>
      </c>
      <c r="B357" s="5" t="s">
        <v>13</v>
      </c>
      <c r="C357" s="4" t="s">
        <v>604</v>
      </c>
      <c r="D357" s="9">
        <v>0</v>
      </c>
      <c r="E357" s="84"/>
      <c r="F357" s="84"/>
      <c r="G357" s="22">
        <f t="shared" si="5"/>
        <v>0</v>
      </c>
    </row>
    <row r="358" spans="1:7">
      <c r="A358" s="20" t="s">
        <v>605</v>
      </c>
      <c r="B358" s="5" t="s">
        <v>13</v>
      </c>
      <c r="C358" s="4" t="s">
        <v>606</v>
      </c>
      <c r="D358" s="9">
        <v>17000</v>
      </c>
      <c r="E358" s="84">
        <v>28000</v>
      </c>
      <c r="F358" s="84">
        <v>0</v>
      </c>
      <c r="G358" s="22">
        <f t="shared" si="5"/>
        <v>45000</v>
      </c>
    </row>
    <row r="359" spans="1:7">
      <c r="A359" s="20">
        <v>786360</v>
      </c>
      <c r="B359" s="5" t="s">
        <v>13</v>
      </c>
      <c r="C359" s="4" t="s">
        <v>607</v>
      </c>
      <c r="D359" s="9">
        <v>0</v>
      </c>
      <c r="E359" s="84"/>
      <c r="F359" s="84"/>
      <c r="G359" s="22">
        <f t="shared" si="5"/>
        <v>0</v>
      </c>
    </row>
    <row r="360" spans="1:7">
      <c r="A360" s="20" t="s">
        <v>608</v>
      </c>
      <c r="B360" s="5" t="s">
        <v>13</v>
      </c>
      <c r="C360" s="4" t="s">
        <v>609</v>
      </c>
      <c r="D360" s="9">
        <v>0</v>
      </c>
      <c r="E360" s="84"/>
      <c r="F360" s="84"/>
      <c r="G360" s="22">
        <f t="shared" si="5"/>
        <v>0</v>
      </c>
    </row>
    <row r="361" spans="1:7">
      <c r="A361" s="20" t="s">
        <v>610</v>
      </c>
      <c r="B361" s="5" t="s">
        <v>13</v>
      </c>
      <c r="C361" s="4" t="s">
        <v>611</v>
      </c>
      <c r="D361" s="9">
        <v>0</v>
      </c>
      <c r="E361" s="84"/>
      <c r="F361" s="84"/>
      <c r="G361" s="22">
        <f t="shared" si="5"/>
        <v>0</v>
      </c>
    </row>
    <row r="362" spans="1:7">
      <c r="A362" s="20" t="s">
        <v>612</v>
      </c>
      <c r="B362" s="5" t="s">
        <v>13</v>
      </c>
      <c r="C362" s="4" t="s">
        <v>613</v>
      </c>
      <c r="D362" s="9">
        <v>0</v>
      </c>
      <c r="E362" s="84"/>
      <c r="F362" s="84"/>
      <c r="G362" s="22">
        <f t="shared" si="5"/>
        <v>0</v>
      </c>
    </row>
    <row r="363" spans="1:7">
      <c r="A363" s="20" t="s">
        <v>614</v>
      </c>
      <c r="B363" s="5" t="s">
        <v>13</v>
      </c>
      <c r="C363" s="4" t="s">
        <v>615</v>
      </c>
      <c r="D363" s="9">
        <v>0</v>
      </c>
      <c r="E363" s="84"/>
      <c r="F363" s="84"/>
      <c r="G363" s="22">
        <f t="shared" si="5"/>
        <v>0</v>
      </c>
    </row>
    <row r="364" spans="1:7">
      <c r="A364" s="20" t="s">
        <v>616</v>
      </c>
      <c r="B364" s="5" t="s">
        <v>13</v>
      </c>
      <c r="C364" s="4" t="s">
        <v>617</v>
      </c>
      <c r="D364" s="9">
        <v>15200</v>
      </c>
      <c r="E364" s="84">
        <v>1162876</v>
      </c>
      <c r="F364" s="84">
        <v>200</v>
      </c>
      <c r="G364" s="22">
        <f t="shared" si="5"/>
        <v>1177876</v>
      </c>
    </row>
    <row r="365" spans="1:7">
      <c r="A365" s="20" t="s">
        <v>618</v>
      </c>
      <c r="B365" s="5" t="s">
        <v>13</v>
      </c>
      <c r="C365" s="4" t="s">
        <v>619</v>
      </c>
      <c r="D365" s="9">
        <v>0</v>
      </c>
      <c r="E365" s="84"/>
      <c r="F365" s="84"/>
      <c r="G365" s="22">
        <f t="shared" si="5"/>
        <v>0</v>
      </c>
    </row>
    <row r="366" spans="1:7">
      <c r="A366" s="20" t="s">
        <v>620</v>
      </c>
      <c r="B366" s="5" t="s">
        <v>13</v>
      </c>
      <c r="C366" s="4" t="s">
        <v>621</v>
      </c>
      <c r="D366" s="9">
        <v>0</v>
      </c>
      <c r="E366" s="84"/>
      <c r="F366" s="84"/>
      <c r="G366" s="22">
        <f t="shared" si="5"/>
        <v>0</v>
      </c>
    </row>
    <row r="367" spans="1:7">
      <c r="A367" s="20" t="s">
        <v>622</v>
      </c>
      <c r="B367" s="5" t="s">
        <v>13</v>
      </c>
      <c r="C367" s="4" t="s">
        <v>623</v>
      </c>
      <c r="D367" s="9">
        <v>0</v>
      </c>
      <c r="E367" s="84"/>
      <c r="F367" s="84"/>
      <c r="G367" s="22">
        <f t="shared" si="5"/>
        <v>0</v>
      </c>
    </row>
    <row r="368" spans="1:7">
      <c r="A368" s="20" t="s">
        <v>624</v>
      </c>
      <c r="B368" s="5" t="s">
        <v>13</v>
      </c>
      <c r="C368" s="4" t="s">
        <v>625</v>
      </c>
      <c r="D368" s="9">
        <v>0</v>
      </c>
      <c r="E368" s="84"/>
      <c r="F368" s="84"/>
      <c r="G368" s="22">
        <f t="shared" si="5"/>
        <v>0</v>
      </c>
    </row>
    <row r="369" spans="1:7">
      <c r="A369" s="20" t="s">
        <v>626</v>
      </c>
      <c r="B369" s="5" t="s">
        <v>13</v>
      </c>
      <c r="C369" s="4" t="s">
        <v>627</v>
      </c>
      <c r="D369" s="9">
        <v>0</v>
      </c>
      <c r="E369" s="84"/>
      <c r="F369" s="84"/>
      <c r="G369" s="22">
        <f t="shared" si="5"/>
        <v>0</v>
      </c>
    </row>
    <row r="370" spans="1:7">
      <c r="A370" s="20" t="s">
        <v>628</v>
      </c>
      <c r="B370" s="5" t="s">
        <v>13</v>
      </c>
      <c r="C370" s="4" t="s">
        <v>629</v>
      </c>
      <c r="D370" s="9">
        <v>0</v>
      </c>
      <c r="E370" s="84"/>
      <c r="F370" s="84"/>
      <c r="G370" s="22">
        <f t="shared" si="5"/>
        <v>0</v>
      </c>
    </row>
    <row r="371" spans="1:7">
      <c r="A371" s="20" t="s">
        <v>630</v>
      </c>
      <c r="B371" s="5" t="s">
        <v>13</v>
      </c>
      <c r="C371" s="4" t="s">
        <v>631</v>
      </c>
      <c r="D371" s="9">
        <v>288560</v>
      </c>
      <c r="E371" s="84"/>
      <c r="F371" s="84"/>
      <c r="G371" s="22">
        <f t="shared" si="5"/>
        <v>288560</v>
      </c>
    </row>
    <row r="372" spans="1:7">
      <c r="A372" s="20" t="s">
        <v>632</v>
      </c>
      <c r="B372" s="5" t="s">
        <v>13</v>
      </c>
      <c r="C372" s="4" t="s">
        <v>633</v>
      </c>
      <c r="D372" s="9">
        <v>0</v>
      </c>
      <c r="E372" s="84"/>
      <c r="F372" s="84"/>
      <c r="G372" s="22">
        <f t="shared" si="5"/>
        <v>0</v>
      </c>
    </row>
    <row r="373" spans="1:7">
      <c r="A373" s="20">
        <v>786930</v>
      </c>
      <c r="B373" s="5" t="s">
        <v>13</v>
      </c>
      <c r="C373" s="4" t="s">
        <v>634</v>
      </c>
      <c r="D373" s="9">
        <v>0</v>
      </c>
      <c r="E373" s="84"/>
      <c r="F373" s="84"/>
      <c r="G373" s="22">
        <f t="shared" si="5"/>
        <v>0</v>
      </c>
    </row>
    <row r="374" spans="1:7">
      <c r="A374" s="20" t="s">
        <v>635</v>
      </c>
      <c r="B374" s="5" t="s">
        <v>13</v>
      </c>
      <c r="C374" s="4" t="s">
        <v>636</v>
      </c>
      <c r="D374" s="9">
        <v>0</v>
      </c>
      <c r="E374" s="84"/>
      <c r="F374" s="84"/>
      <c r="G374" s="22">
        <f t="shared" si="5"/>
        <v>0</v>
      </c>
    </row>
    <row r="375" spans="1:7">
      <c r="A375" s="20" t="s">
        <v>637</v>
      </c>
      <c r="B375" s="5" t="s">
        <v>13</v>
      </c>
      <c r="C375" s="4" t="s">
        <v>638</v>
      </c>
      <c r="D375" s="9">
        <v>0</v>
      </c>
      <c r="E375" s="84"/>
      <c r="F375" s="84"/>
      <c r="G375" s="22">
        <f t="shared" si="5"/>
        <v>0</v>
      </c>
    </row>
    <row r="376" spans="1:7">
      <c r="A376" s="20" t="s">
        <v>639</v>
      </c>
      <c r="B376" s="5" t="s">
        <v>13</v>
      </c>
      <c r="C376" s="4" t="s">
        <v>640</v>
      </c>
      <c r="D376" s="9">
        <v>0</v>
      </c>
      <c r="E376" s="84"/>
      <c r="F376" s="84"/>
      <c r="G376" s="22">
        <f t="shared" si="5"/>
        <v>0</v>
      </c>
    </row>
    <row r="377" spans="1:7">
      <c r="A377" s="20" t="s">
        <v>641</v>
      </c>
      <c r="B377" s="5" t="s">
        <v>13</v>
      </c>
      <c r="C377" s="4" t="s">
        <v>642</v>
      </c>
      <c r="D377" s="9">
        <v>0</v>
      </c>
      <c r="E377" s="84"/>
      <c r="F377" s="84"/>
      <c r="G377" s="22">
        <f t="shared" si="5"/>
        <v>0</v>
      </c>
    </row>
    <row r="378" spans="1:7">
      <c r="A378" s="20" t="s">
        <v>643</v>
      </c>
      <c r="B378" s="5" t="s">
        <v>13</v>
      </c>
      <c r="C378" s="4" t="s">
        <v>644</v>
      </c>
      <c r="D378" s="9">
        <v>784087</v>
      </c>
      <c r="E378" s="84">
        <v>197500</v>
      </c>
      <c r="F378" s="84">
        <v>0</v>
      </c>
      <c r="G378" s="22">
        <f t="shared" si="5"/>
        <v>981587</v>
      </c>
    </row>
    <row r="379" spans="1:7">
      <c r="A379" s="20" t="s">
        <v>645</v>
      </c>
      <c r="B379" s="5" t="s">
        <v>13</v>
      </c>
      <c r="C379" s="4" t="s">
        <v>646</v>
      </c>
      <c r="D379" s="9">
        <v>0</v>
      </c>
      <c r="E379" s="84"/>
      <c r="F379" s="84"/>
      <c r="G379" s="22">
        <f t="shared" si="5"/>
        <v>0</v>
      </c>
    </row>
    <row r="380" spans="1:7">
      <c r="A380" s="20" t="s">
        <v>647</v>
      </c>
      <c r="B380" s="5" t="s">
        <v>13</v>
      </c>
      <c r="C380" s="4" t="s">
        <v>648</v>
      </c>
      <c r="D380" s="9">
        <v>15039808</v>
      </c>
      <c r="E380" s="84">
        <v>3510407</v>
      </c>
      <c r="F380" s="84">
        <v>0</v>
      </c>
      <c r="G380" s="22">
        <f t="shared" si="5"/>
        <v>18550215</v>
      </c>
    </row>
    <row r="381" spans="1:7">
      <c r="A381" s="20" t="s">
        <v>649</v>
      </c>
      <c r="B381" s="5" t="s">
        <v>13</v>
      </c>
      <c r="C381" s="4" t="s">
        <v>650</v>
      </c>
      <c r="D381" s="9">
        <v>0</v>
      </c>
      <c r="E381" s="84"/>
      <c r="F381" s="84"/>
      <c r="G381" s="22">
        <f t="shared" si="5"/>
        <v>0</v>
      </c>
    </row>
    <row r="382" spans="1:7">
      <c r="A382" s="20" t="s">
        <v>651</v>
      </c>
      <c r="B382" s="5" t="s">
        <v>13</v>
      </c>
      <c r="C382" s="4" t="s">
        <v>652</v>
      </c>
      <c r="D382" s="9">
        <v>1800000</v>
      </c>
      <c r="E382" s="84">
        <v>400000</v>
      </c>
      <c r="F382" s="84">
        <v>0</v>
      </c>
      <c r="G382" s="22">
        <f t="shared" si="5"/>
        <v>2200000</v>
      </c>
    </row>
    <row r="383" spans="1:7">
      <c r="A383" s="20" t="s">
        <v>653</v>
      </c>
      <c r="B383" s="5" t="s">
        <v>13</v>
      </c>
      <c r="C383" s="4" t="s">
        <v>654</v>
      </c>
      <c r="D383" s="9">
        <v>0</v>
      </c>
      <c r="E383" s="84"/>
      <c r="F383" s="84"/>
      <c r="G383" s="22">
        <f t="shared" si="5"/>
        <v>0</v>
      </c>
    </row>
    <row r="384" spans="1:7">
      <c r="A384" s="20" t="s">
        <v>655</v>
      </c>
      <c r="B384" s="5" t="s">
        <v>13</v>
      </c>
      <c r="C384" s="4" t="s">
        <v>656</v>
      </c>
      <c r="D384" s="9">
        <v>4720000</v>
      </c>
      <c r="E384" s="84">
        <v>1180000</v>
      </c>
      <c r="F384" s="84">
        <v>0</v>
      </c>
      <c r="G384" s="22">
        <f t="shared" si="5"/>
        <v>5900000</v>
      </c>
    </row>
    <row r="385" spans="1:7">
      <c r="A385" s="20" t="s">
        <v>657</v>
      </c>
      <c r="B385" s="5" t="s">
        <v>13</v>
      </c>
      <c r="C385" s="4" t="s">
        <v>658</v>
      </c>
      <c r="D385" s="9">
        <v>0</v>
      </c>
      <c r="E385" s="84"/>
      <c r="F385" s="84"/>
      <c r="G385" s="22">
        <f t="shared" si="5"/>
        <v>0</v>
      </c>
    </row>
    <row r="386" spans="1:7">
      <c r="A386" s="20" t="s">
        <v>659</v>
      </c>
      <c r="B386" s="5" t="s">
        <v>13</v>
      </c>
      <c r="C386" s="4" t="s">
        <v>660</v>
      </c>
      <c r="D386" s="9">
        <v>0</v>
      </c>
      <c r="E386" s="84"/>
      <c r="F386" s="84"/>
      <c r="G386" s="22">
        <f t="shared" si="5"/>
        <v>0</v>
      </c>
    </row>
    <row r="387" spans="1:7">
      <c r="A387" s="20" t="s">
        <v>661</v>
      </c>
      <c r="B387" s="5" t="s">
        <v>13</v>
      </c>
      <c r="C387" s="4" t="s">
        <v>662</v>
      </c>
      <c r="D387" s="9">
        <v>0</v>
      </c>
      <c r="E387" s="84"/>
      <c r="F387" s="84"/>
      <c r="G387" s="22">
        <f t="shared" si="5"/>
        <v>0</v>
      </c>
    </row>
    <row r="388" spans="1:7">
      <c r="A388" s="20" t="s">
        <v>663</v>
      </c>
      <c r="B388" s="5" t="s">
        <v>13</v>
      </c>
      <c r="C388" s="4" t="s">
        <v>664</v>
      </c>
      <c r="D388" s="9">
        <v>0</v>
      </c>
      <c r="E388" s="84"/>
      <c r="F388" s="84"/>
      <c r="G388" s="22">
        <f t="shared" si="5"/>
        <v>0</v>
      </c>
    </row>
    <row r="389" spans="1:7">
      <c r="A389" s="20" t="s">
        <v>665</v>
      </c>
      <c r="B389" s="5" t="s">
        <v>13</v>
      </c>
      <c r="C389" s="4" t="s">
        <v>666</v>
      </c>
      <c r="D389" s="9">
        <v>0</v>
      </c>
      <c r="E389" s="84"/>
      <c r="F389" s="84"/>
      <c r="G389" s="22">
        <f t="shared" si="5"/>
        <v>0</v>
      </c>
    </row>
    <row r="390" spans="1:7">
      <c r="A390" s="20" t="s">
        <v>667</v>
      </c>
      <c r="B390" s="5" t="s">
        <v>13</v>
      </c>
      <c r="C390" s="4" t="s">
        <v>668</v>
      </c>
      <c r="D390" s="9">
        <v>0</v>
      </c>
      <c r="E390" s="84"/>
      <c r="F390" s="84"/>
      <c r="G390" s="22">
        <f t="shared" si="5"/>
        <v>0</v>
      </c>
    </row>
    <row r="391" spans="1:7">
      <c r="A391" s="20" t="s">
        <v>669</v>
      </c>
      <c r="B391" s="5" t="s">
        <v>13</v>
      </c>
      <c r="C391" s="4" t="s">
        <v>670</v>
      </c>
      <c r="D391" s="9">
        <v>0</v>
      </c>
      <c r="E391" s="84"/>
      <c r="F391" s="84"/>
      <c r="G391" s="22">
        <f t="shared" si="5"/>
        <v>0</v>
      </c>
    </row>
    <row r="392" spans="1:7">
      <c r="A392" s="20" t="s">
        <v>671</v>
      </c>
      <c r="B392" s="5" t="s">
        <v>13</v>
      </c>
      <c r="C392" s="4" t="s">
        <v>672</v>
      </c>
      <c r="D392" s="9">
        <v>0</v>
      </c>
      <c r="E392" s="84"/>
      <c r="F392" s="84"/>
      <c r="G392" s="22">
        <f t="shared" si="5"/>
        <v>0</v>
      </c>
    </row>
    <row r="393" spans="1:7">
      <c r="A393" s="20" t="s">
        <v>673</v>
      </c>
      <c r="B393" s="5" t="s">
        <v>13</v>
      </c>
      <c r="C393" s="4" t="s">
        <v>674</v>
      </c>
      <c r="D393" s="9">
        <v>0</v>
      </c>
      <c r="E393" s="84"/>
      <c r="F393" s="84"/>
      <c r="G393" s="22">
        <f t="shared" si="5"/>
        <v>0</v>
      </c>
    </row>
    <row r="394" spans="1:7">
      <c r="A394" s="20">
        <v>788197</v>
      </c>
      <c r="B394" s="5" t="s">
        <v>13</v>
      </c>
      <c r="C394" s="4" t="s">
        <v>675</v>
      </c>
      <c r="D394" s="9">
        <v>0</v>
      </c>
      <c r="E394" s="84"/>
      <c r="F394" s="84"/>
      <c r="G394" s="22">
        <f t="shared" si="5"/>
        <v>0</v>
      </c>
    </row>
    <row r="395" spans="1:7">
      <c r="A395" s="20" t="s">
        <v>676</v>
      </c>
      <c r="B395" s="5" t="s">
        <v>13</v>
      </c>
      <c r="C395" s="4" t="s">
        <v>677</v>
      </c>
      <c r="D395" s="9">
        <v>0</v>
      </c>
      <c r="E395" s="84"/>
      <c r="F395" s="84"/>
      <c r="G395" s="22">
        <f t="shared" si="5"/>
        <v>0</v>
      </c>
    </row>
    <row r="396" spans="1:7">
      <c r="A396" s="20" t="s">
        <v>678</v>
      </c>
      <c r="B396" s="5" t="s">
        <v>13</v>
      </c>
      <c r="C396" s="4" t="s">
        <v>679</v>
      </c>
      <c r="D396" s="9">
        <v>454012112</v>
      </c>
      <c r="E396" s="84">
        <v>75291153</v>
      </c>
      <c r="F396" s="84">
        <v>0</v>
      </c>
      <c r="G396" s="22">
        <f t="shared" si="5"/>
        <v>529303265</v>
      </c>
    </row>
    <row r="397" spans="1:7">
      <c r="A397" s="20" t="s">
        <v>680</v>
      </c>
      <c r="B397" s="5" t="s">
        <v>13</v>
      </c>
      <c r="C397" s="4" t="s">
        <v>681</v>
      </c>
      <c r="D397" s="9">
        <v>0</v>
      </c>
      <c r="E397" s="84"/>
      <c r="F397" s="84"/>
      <c r="G397" s="22">
        <f t="shared" ref="G397:G415" si="6">D397+E397-F397</f>
        <v>0</v>
      </c>
    </row>
    <row r="398" spans="1:7">
      <c r="A398" s="20">
        <v>789610</v>
      </c>
      <c r="B398" s="5" t="s">
        <v>13</v>
      </c>
      <c r="C398" s="4" t="s">
        <v>683</v>
      </c>
      <c r="D398" s="9">
        <v>0</v>
      </c>
      <c r="E398" s="84"/>
      <c r="F398" s="84"/>
      <c r="G398" s="22">
        <f t="shared" si="6"/>
        <v>0</v>
      </c>
    </row>
    <row r="399" spans="1:7">
      <c r="A399" s="20">
        <v>789620</v>
      </c>
      <c r="B399" s="5" t="s">
        <v>13</v>
      </c>
      <c r="C399" s="4" t="s">
        <v>684</v>
      </c>
      <c r="D399" s="9">
        <v>0</v>
      </c>
      <c r="E399" s="84"/>
      <c r="F399" s="84"/>
      <c r="G399" s="22">
        <f t="shared" si="6"/>
        <v>0</v>
      </c>
    </row>
    <row r="400" spans="1:7">
      <c r="A400" s="20">
        <v>789700</v>
      </c>
      <c r="B400" s="5" t="s">
        <v>13</v>
      </c>
      <c r="C400" s="4" t="s">
        <v>685</v>
      </c>
      <c r="D400" s="9">
        <v>0</v>
      </c>
      <c r="E400" s="84"/>
      <c r="F400" s="84"/>
      <c r="G400" s="22">
        <f t="shared" si="6"/>
        <v>0</v>
      </c>
    </row>
    <row r="401" spans="1:7">
      <c r="A401" s="20" t="s">
        <v>686</v>
      </c>
      <c r="B401" s="5" t="s">
        <v>13</v>
      </c>
      <c r="C401" s="4" t="s">
        <v>687</v>
      </c>
      <c r="D401" s="9">
        <v>-263830</v>
      </c>
      <c r="E401" s="84">
        <v>0</v>
      </c>
      <c r="F401" s="84">
        <v>5044</v>
      </c>
      <c r="G401" s="22">
        <f t="shared" ref="G401" si="7">D401+E401-F401</f>
        <v>-268874</v>
      </c>
    </row>
    <row r="402" spans="1:7">
      <c r="A402" s="20" t="s">
        <v>688</v>
      </c>
      <c r="B402" s="5" t="s">
        <v>13</v>
      </c>
      <c r="C402" s="4" t="s">
        <v>689</v>
      </c>
      <c r="D402" s="9">
        <v>0</v>
      </c>
      <c r="E402" s="84">
        <v>0</v>
      </c>
      <c r="F402" s="84">
        <v>196816</v>
      </c>
      <c r="G402" s="22">
        <f t="shared" si="6"/>
        <v>-196816</v>
      </c>
    </row>
    <row r="403" spans="1:7">
      <c r="A403" s="20" t="s">
        <v>690</v>
      </c>
      <c r="B403" s="5" t="s">
        <v>13</v>
      </c>
      <c r="C403" s="4" t="s">
        <v>691</v>
      </c>
      <c r="D403" s="9">
        <v>0</v>
      </c>
      <c r="E403" s="84"/>
      <c r="F403" s="84"/>
      <c r="G403" s="22">
        <f t="shared" si="6"/>
        <v>0</v>
      </c>
    </row>
    <row r="404" spans="1:7">
      <c r="A404" s="20" t="s">
        <v>692</v>
      </c>
      <c r="B404" s="5" t="s">
        <v>13</v>
      </c>
      <c r="C404" s="4" t="s">
        <v>693</v>
      </c>
      <c r="D404" s="9">
        <v>0</v>
      </c>
      <c r="E404" s="84"/>
      <c r="F404" s="84"/>
      <c r="G404" s="22">
        <f t="shared" si="6"/>
        <v>0</v>
      </c>
    </row>
    <row r="405" spans="1:7">
      <c r="A405" s="20" t="s">
        <v>694</v>
      </c>
      <c r="B405" s="5" t="s">
        <v>13</v>
      </c>
      <c r="C405" s="4" t="s">
        <v>695</v>
      </c>
      <c r="D405" s="9">
        <v>0</v>
      </c>
      <c r="E405" s="84"/>
      <c r="F405" s="84"/>
      <c r="G405" s="22">
        <f t="shared" si="6"/>
        <v>0</v>
      </c>
    </row>
    <row r="406" spans="1:7">
      <c r="A406" s="20" t="s">
        <v>696</v>
      </c>
      <c r="B406" s="5" t="s">
        <v>13</v>
      </c>
      <c r="C406" s="4" t="s">
        <v>697</v>
      </c>
      <c r="D406" s="9">
        <v>0</v>
      </c>
      <c r="E406" s="84"/>
      <c r="F406" s="84"/>
      <c r="G406" s="22">
        <f t="shared" si="6"/>
        <v>0</v>
      </c>
    </row>
    <row r="407" spans="1:7">
      <c r="A407" s="20" t="s">
        <v>698</v>
      </c>
      <c r="B407" s="5" t="s">
        <v>13</v>
      </c>
      <c r="C407" s="4" t="s">
        <v>699</v>
      </c>
      <c r="D407" s="9">
        <v>0</v>
      </c>
      <c r="E407" s="84"/>
      <c r="F407" s="84"/>
      <c r="G407" s="22">
        <f t="shared" si="6"/>
        <v>0</v>
      </c>
    </row>
    <row r="408" spans="1:7">
      <c r="A408" s="20" t="s">
        <v>700</v>
      </c>
      <c r="B408" s="5" t="s">
        <v>13</v>
      </c>
      <c r="C408" s="4" t="s">
        <v>701</v>
      </c>
      <c r="D408" s="9">
        <v>72518324</v>
      </c>
      <c r="E408" s="84">
        <v>2690125</v>
      </c>
      <c r="F408" s="84">
        <v>4140575</v>
      </c>
      <c r="G408" s="22">
        <f t="shared" si="6"/>
        <v>71067874</v>
      </c>
    </row>
    <row r="409" spans="1:7">
      <c r="A409" s="20" t="s">
        <v>702</v>
      </c>
      <c r="B409" s="5" t="s">
        <v>13</v>
      </c>
      <c r="C409" s="4" t="s">
        <v>703</v>
      </c>
      <c r="D409" s="9">
        <v>0</v>
      </c>
      <c r="E409" s="84"/>
      <c r="F409" s="84"/>
      <c r="G409" s="22">
        <f t="shared" si="6"/>
        <v>0</v>
      </c>
    </row>
    <row r="410" spans="1:7">
      <c r="A410" s="20">
        <v>835802</v>
      </c>
      <c r="B410" s="5" t="s">
        <v>13</v>
      </c>
      <c r="C410" s="4" t="s">
        <v>704</v>
      </c>
      <c r="D410" s="9">
        <v>-223979620</v>
      </c>
      <c r="E410" s="84">
        <v>0</v>
      </c>
      <c r="F410" s="84">
        <v>0</v>
      </c>
      <c r="G410" s="22">
        <f t="shared" si="6"/>
        <v>-223979620</v>
      </c>
    </row>
    <row r="411" spans="1:7">
      <c r="A411" s="20" t="s">
        <v>705</v>
      </c>
      <c r="B411" s="5" t="s">
        <v>13</v>
      </c>
      <c r="C411" s="4" t="s">
        <v>706</v>
      </c>
      <c r="D411" s="9">
        <v>0</v>
      </c>
      <c r="E411" s="84"/>
      <c r="F411" s="84"/>
      <c r="G411" s="22">
        <f t="shared" si="6"/>
        <v>0</v>
      </c>
    </row>
    <row r="412" spans="1:7">
      <c r="A412" s="20" t="s">
        <v>707</v>
      </c>
      <c r="B412" s="5" t="s">
        <v>13</v>
      </c>
      <c r="C412" s="4" t="s">
        <v>708</v>
      </c>
      <c r="D412" s="9">
        <v>-6727708</v>
      </c>
      <c r="E412" s="84">
        <v>34291836</v>
      </c>
      <c r="F412" s="84">
        <v>41793985</v>
      </c>
      <c r="G412" s="22">
        <f t="shared" si="6"/>
        <v>-14229857</v>
      </c>
    </row>
    <row r="413" spans="1:7">
      <c r="A413" s="20">
        <v>849710</v>
      </c>
      <c r="B413" s="5" t="s">
        <v>13</v>
      </c>
      <c r="C413" s="4" t="s">
        <v>709</v>
      </c>
      <c r="D413" s="9">
        <v>0</v>
      </c>
      <c r="E413" s="84"/>
      <c r="F413" s="84"/>
      <c r="G413" s="22">
        <f t="shared" si="6"/>
        <v>0</v>
      </c>
    </row>
    <row r="414" spans="1:7">
      <c r="A414" s="20" t="s">
        <v>710</v>
      </c>
      <c r="B414" s="5" t="s">
        <v>13</v>
      </c>
      <c r="C414" s="4" t="s">
        <v>711</v>
      </c>
      <c r="D414" s="9">
        <v>0</v>
      </c>
      <c r="E414" s="84"/>
      <c r="F414" s="84"/>
      <c r="G414" s="22">
        <f t="shared" si="6"/>
        <v>0</v>
      </c>
    </row>
    <row r="415" spans="1:7">
      <c r="A415" s="20">
        <v>99800</v>
      </c>
      <c r="B415" s="5" t="s">
        <v>13</v>
      </c>
      <c r="C415" s="4" t="s">
        <v>714</v>
      </c>
      <c r="D415" s="56">
        <v>0</v>
      </c>
      <c r="E415" s="83">
        <v>0</v>
      </c>
      <c r="F415" s="83">
        <v>0</v>
      </c>
      <c r="G415" s="57">
        <f t="shared" si="6"/>
        <v>0</v>
      </c>
    </row>
    <row r="416" spans="1:7" ht="13.8" thickBot="1">
      <c r="A416" s="24"/>
      <c r="B416" s="24"/>
      <c r="C416" s="24" t="s">
        <v>715</v>
      </c>
      <c r="D416" s="25">
        <f>SUM(D8:D415)</f>
        <v>0</v>
      </c>
      <c r="E416" s="87">
        <f>SUBTOTAL(9,E8:E415)</f>
        <v>11351445200</v>
      </c>
      <c r="F416" s="87">
        <f>SUBTOTAL(9,F8:F415)</f>
        <v>11351445200</v>
      </c>
      <c r="G416" s="25">
        <f>SUM(G8:G415)</f>
        <v>0</v>
      </c>
    </row>
    <row r="417" ht="13.8" thickTop="1"/>
  </sheetData>
  <autoFilter ref="A5:G415" xr:uid="{EEE98D1D-D7FD-4975-A06F-1684E306B9D8}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F1CEF-F37C-414A-8199-50548455B822}">
  <dimension ref="A1:I416"/>
  <sheetViews>
    <sheetView view="pageBreakPreview" zoomScale="70" zoomScaleNormal="85" zoomScaleSheetLayoutView="70" workbookViewId="0">
      <pane ySplit="7" topLeftCell="A390" activePane="bottomLeft" state="frozen"/>
      <selection activeCell="D74" sqref="D74"/>
      <selection pane="bottomLeft" activeCell="D74" sqref="D74"/>
    </sheetView>
  </sheetViews>
  <sheetFormatPr defaultColWidth="8.69921875" defaultRowHeight="13.2"/>
  <cols>
    <col min="1" max="1" width="13.5" style="8" bestFit="1" customWidth="1"/>
    <col min="2" max="2" width="7.296875" style="8" customWidth="1"/>
    <col min="3" max="3" width="35.09765625" style="8" bestFit="1" customWidth="1"/>
    <col min="4" max="4" width="19.3984375" style="8" customWidth="1"/>
    <col min="5" max="5" width="21" style="29" bestFit="1" customWidth="1"/>
    <col min="6" max="6" width="21.3984375" style="29" bestFit="1" customWidth="1"/>
    <col min="7" max="7" width="18.3984375" style="8" customWidth="1"/>
    <col min="8" max="8" width="2.69921875" style="8" customWidth="1"/>
    <col min="9" max="16384" width="8.69921875" style="8"/>
  </cols>
  <sheetData>
    <row r="1" spans="1:7">
      <c r="A1" s="1" t="s">
        <v>0</v>
      </c>
      <c r="B1" s="1"/>
      <c r="C1" s="5"/>
      <c r="D1" s="6"/>
      <c r="E1" s="78"/>
      <c r="F1" s="78"/>
      <c r="G1" s="7"/>
    </row>
    <row r="2" spans="1:7">
      <c r="A2" s="1" t="s">
        <v>1</v>
      </c>
      <c r="B2" s="1"/>
      <c r="C2" s="5"/>
      <c r="D2" s="9"/>
      <c r="E2" s="79"/>
      <c r="F2" s="79"/>
      <c r="G2" s="7"/>
    </row>
    <row r="3" spans="1:7">
      <c r="A3" s="1" t="s">
        <v>738</v>
      </c>
      <c r="B3" s="2"/>
      <c r="C3" s="5"/>
      <c r="D3" s="7"/>
      <c r="E3" s="79"/>
      <c r="F3" s="79"/>
      <c r="G3" s="7"/>
    </row>
    <row r="4" spans="1:7">
      <c r="A4" s="1"/>
      <c r="B4" s="1"/>
      <c r="C4" s="5"/>
      <c r="D4" s="7"/>
      <c r="E4" s="79"/>
      <c r="F4" s="79"/>
      <c r="G4" s="7"/>
    </row>
    <row r="5" spans="1:7" s="10" customFormat="1" ht="39.6">
      <c r="A5" s="26" t="s">
        <v>2</v>
      </c>
      <c r="B5" s="26" t="s">
        <v>3</v>
      </c>
      <c r="C5" s="26" t="s">
        <v>5</v>
      </c>
      <c r="D5" s="27" t="s">
        <v>739</v>
      </c>
      <c r="E5" s="80" t="s">
        <v>7</v>
      </c>
      <c r="F5" s="80" t="s">
        <v>8</v>
      </c>
      <c r="G5" s="28" t="s">
        <v>9</v>
      </c>
    </row>
    <row r="6" spans="1:7" ht="13.8" thickBot="1">
      <c r="A6" s="11" t="s">
        <v>10</v>
      </c>
      <c r="B6" s="11" t="s">
        <v>11</v>
      </c>
      <c r="C6" s="11"/>
      <c r="D6" s="12"/>
      <c r="E6" s="81"/>
      <c r="F6" s="81"/>
      <c r="G6" s="13" t="s">
        <v>12</v>
      </c>
    </row>
    <row r="7" spans="1:7" ht="13.8" thickBot="1">
      <c r="A7" s="14"/>
      <c r="B7" s="14">
        <v>183100</v>
      </c>
      <c r="C7" s="14"/>
      <c r="D7" s="14"/>
      <c r="E7" s="82"/>
      <c r="F7" s="82"/>
      <c r="G7" s="15"/>
    </row>
    <row r="8" spans="1:7">
      <c r="A8" s="20">
        <v>103110</v>
      </c>
      <c r="B8" s="5" t="s">
        <v>13</v>
      </c>
      <c r="C8" s="4" t="s">
        <v>14</v>
      </c>
      <c r="D8" s="9">
        <v>1748211395</v>
      </c>
      <c r="E8" s="83">
        <v>2308419973</v>
      </c>
      <c r="F8" s="83">
        <v>2229163557</v>
      </c>
      <c r="G8" s="22">
        <f t="shared" ref="G8:G73" si="0">D8+E8-F8</f>
        <v>1827467811</v>
      </c>
    </row>
    <row r="9" spans="1:7">
      <c r="A9" s="20">
        <v>103120</v>
      </c>
      <c r="B9" s="5" t="s">
        <v>13</v>
      </c>
      <c r="C9" s="4" t="s">
        <v>15</v>
      </c>
      <c r="D9" s="9">
        <v>-966179</v>
      </c>
      <c r="E9" s="83">
        <v>41944542</v>
      </c>
      <c r="F9" s="83">
        <v>40973000</v>
      </c>
      <c r="G9" s="22">
        <f t="shared" si="0"/>
        <v>5363</v>
      </c>
    </row>
    <row r="10" spans="1:7">
      <c r="A10" s="20">
        <v>10400</v>
      </c>
      <c r="B10" s="5" t="s">
        <v>13</v>
      </c>
      <c r="C10" s="4" t="s">
        <v>16</v>
      </c>
      <c r="D10" s="9">
        <v>169691</v>
      </c>
      <c r="E10" s="83">
        <v>0</v>
      </c>
      <c r="F10" s="83">
        <v>0</v>
      </c>
      <c r="G10" s="22">
        <f t="shared" si="0"/>
        <v>169691</v>
      </c>
    </row>
    <row r="11" spans="1:7">
      <c r="A11" s="20">
        <v>106210</v>
      </c>
      <c r="B11" s="5" t="s">
        <v>13</v>
      </c>
      <c r="C11" s="4" t="s">
        <v>17</v>
      </c>
      <c r="D11" s="9">
        <v>591093</v>
      </c>
      <c r="E11" s="84">
        <v>800000</v>
      </c>
      <c r="F11" s="84">
        <v>420368</v>
      </c>
      <c r="G11" s="22">
        <f t="shared" si="0"/>
        <v>970725</v>
      </c>
    </row>
    <row r="12" spans="1:7">
      <c r="A12" s="20">
        <v>109200</v>
      </c>
      <c r="B12" s="5" t="s">
        <v>13</v>
      </c>
      <c r="C12" s="4" t="s">
        <v>18</v>
      </c>
      <c r="D12" s="9">
        <v>0</v>
      </c>
      <c r="E12" s="84"/>
      <c r="F12" s="84"/>
      <c r="G12" s="22">
        <f t="shared" si="0"/>
        <v>0</v>
      </c>
    </row>
    <row r="13" spans="1:7">
      <c r="A13" s="20">
        <v>122800</v>
      </c>
      <c r="B13" s="5" t="s">
        <v>13</v>
      </c>
      <c r="C13" s="4" t="s">
        <v>19</v>
      </c>
      <c r="D13" s="9">
        <v>-1550520</v>
      </c>
      <c r="E13" s="83">
        <v>186795468</v>
      </c>
      <c r="F13" s="83">
        <v>166492638</v>
      </c>
      <c r="G13" s="22">
        <f t="shared" si="0"/>
        <v>18752310</v>
      </c>
    </row>
    <row r="14" spans="1:7">
      <c r="A14" s="20">
        <v>1231001</v>
      </c>
      <c r="B14" s="5" t="s">
        <v>13</v>
      </c>
      <c r="C14" s="4" t="s">
        <v>20</v>
      </c>
      <c r="D14" s="9">
        <v>0</v>
      </c>
      <c r="E14" s="84"/>
      <c r="F14" s="84"/>
      <c r="G14" s="22">
        <f t="shared" si="0"/>
        <v>0</v>
      </c>
    </row>
    <row r="15" spans="1:7">
      <c r="A15" s="20">
        <v>123004</v>
      </c>
      <c r="B15" s="5" t="s">
        <v>13</v>
      </c>
      <c r="C15" s="4" t="s">
        <v>21</v>
      </c>
      <c r="D15" s="9">
        <v>0</v>
      </c>
      <c r="E15" s="84"/>
      <c r="F15" s="84"/>
      <c r="G15" s="22">
        <f t="shared" si="0"/>
        <v>0</v>
      </c>
    </row>
    <row r="16" spans="1:7">
      <c r="A16" s="20">
        <v>123106</v>
      </c>
      <c r="B16" s="5" t="s">
        <v>13</v>
      </c>
      <c r="C16" s="4" t="s">
        <v>22</v>
      </c>
      <c r="D16" s="9">
        <v>0</v>
      </c>
      <c r="E16" s="84"/>
      <c r="F16" s="84"/>
      <c r="G16" s="22">
        <f t="shared" si="0"/>
        <v>0</v>
      </c>
    </row>
    <row r="17" spans="1:7">
      <c r="A17" s="20">
        <v>1231103</v>
      </c>
      <c r="B17" s="5" t="s">
        <v>13</v>
      </c>
      <c r="C17" s="4" t="s">
        <v>23</v>
      </c>
      <c r="D17" s="9">
        <v>1995585</v>
      </c>
      <c r="E17" s="84">
        <v>7993</v>
      </c>
      <c r="F17" s="84">
        <v>0</v>
      </c>
      <c r="G17" s="22">
        <f t="shared" si="0"/>
        <v>2003578</v>
      </c>
    </row>
    <row r="18" spans="1:7">
      <c r="A18" s="20">
        <v>123133</v>
      </c>
      <c r="B18" s="5" t="s">
        <v>13</v>
      </c>
      <c r="C18" s="4" t="s">
        <v>24</v>
      </c>
      <c r="D18" s="9">
        <v>0</v>
      </c>
      <c r="E18" s="84"/>
      <c r="F18" s="84"/>
      <c r="G18" s="22">
        <f t="shared" si="0"/>
        <v>0</v>
      </c>
    </row>
    <row r="19" spans="1:7">
      <c r="A19" s="20">
        <v>123183</v>
      </c>
      <c r="B19" s="5" t="s">
        <v>13</v>
      </c>
      <c r="C19" s="4" t="s">
        <v>25</v>
      </c>
      <c r="D19" s="9">
        <v>75626006</v>
      </c>
      <c r="E19" s="84">
        <v>302907</v>
      </c>
      <c r="F19" s="84">
        <v>0</v>
      </c>
      <c r="G19" s="22">
        <f t="shared" si="0"/>
        <v>75928913</v>
      </c>
    </row>
    <row r="20" spans="1:7">
      <c r="A20" s="20">
        <v>123191</v>
      </c>
      <c r="B20" s="5" t="s">
        <v>13</v>
      </c>
      <c r="C20" s="4" t="s">
        <v>26</v>
      </c>
      <c r="D20" s="9">
        <v>0</v>
      </c>
      <c r="E20" s="84"/>
      <c r="F20" s="84"/>
      <c r="G20" s="22">
        <f t="shared" si="0"/>
        <v>0</v>
      </c>
    </row>
    <row r="21" spans="1:7">
      <c r="A21" s="20">
        <v>123195</v>
      </c>
      <c r="B21" s="5" t="s">
        <v>13</v>
      </c>
      <c r="C21" s="4" t="s">
        <v>27</v>
      </c>
      <c r="D21" s="9">
        <v>0</v>
      </c>
      <c r="E21" s="84"/>
      <c r="F21" s="84"/>
      <c r="G21" s="22">
        <f t="shared" si="0"/>
        <v>0</v>
      </c>
    </row>
    <row r="22" spans="1:7">
      <c r="A22" s="20">
        <v>123196</v>
      </c>
      <c r="B22" s="5" t="s">
        <v>13</v>
      </c>
      <c r="C22" s="4" t="s">
        <v>28</v>
      </c>
      <c r="D22" s="9">
        <v>5601770</v>
      </c>
      <c r="E22" s="84">
        <v>39254</v>
      </c>
      <c r="F22" s="84">
        <v>0</v>
      </c>
      <c r="G22" s="22">
        <f t="shared" si="0"/>
        <v>5641024</v>
      </c>
    </row>
    <row r="23" spans="1:7">
      <c r="A23" s="20">
        <v>123307</v>
      </c>
      <c r="B23" s="5" t="s">
        <v>13</v>
      </c>
      <c r="C23" s="4" t="s">
        <v>29</v>
      </c>
      <c r="D23" s="9">
        <v>0</v>
      </c>
      <c r="E23" s="84"/>
      <c r="F23" s="84"/>
      <c r="G23" s="22">
        <f t="shared" si="0"/>
        <v>0</v>
      </c>
    </row>
    <row r="24" spans="1:7">
      <c r="A24" s="20">
        <v>123900</v>
      </c>
      <c r="B24" s="5" t="s">
        <v>13</v>
      </c>
      <c r="C24" s="4" t="s">
        <v>30</v>
      </c>
      <c r="D24" s="9">
        <v>30702800</v>
      </c>
      <c r="E24" s="84">
        <v>0</v>
      </c>
      <c r="F24" s="84">
        <v>0</v>
      </c>
      <c r="G24" s="22">
        <f t="shared" si="0"/>
        <v>30702800</v>
      </c>
    </row>
    <row r="25" spans="1:7">
      <c r="A25" s="20">
        <v>123901</v>
      </c>
      <c r="B25" s="5" t="s">
        <v>13</v>
      </c>
      <c r="C25" s="4" t="s">
        <v>31</v>
      </c>
      <c r="D25" s="9">
        <v>0</v>
      </c>
      <c r="E25" s="84"/>
      <c r="F25" s="84"/>
      <c r="G25" s="22">
        <f t="shared" si="0"/>
        <v>0</v>
      </c>
    </row>
    <row r="26" spans="1:7">
      <c r="A26" s="20">
        <v>123910</v>
      </c>
      <c r="B26" s="5" t="s">
        <v>13</v>
      </c>
      <c r="C26" s="4" t="s">
        <v>32</v>
      </c>
      <c r="D26" s="9">
        <v>3998818945</v>
      </c>
      <c r="E26" s="83">
        <v>2480610827</v>
      </c>
      <c r="F26" s="83">
        <v>1699925030</v>
      </c>
      <c r="G26" s="22">
        <f t="shared" si="0"/>
        <v>4779504742</v>
      </c>
    </row>
    <row r="27" spans="1:7">
      <c r="A27" s="20">
        <v>123920</v>
      </c>
      <c r="B27" s="5" t="s">
        <v>13</v>
      </c>
      <c r="C27" s="4" t="s">
        <v>33</v>
      </c>
      <c r="D27" s="9">
        <v>0</v>
      </c>
      <c r="E27" s="84"/>
      <c r="F27" s="84"/>
      <c r="G27" s="22">
        <f t="shared" si="0"/>
        <v>0</v>
      </c>
    </row>
    <row r="28" spans="1:7">
      <c r="A28" s="20">
        <v>123937</v>
      </c>
      <c r="B28" s="5" t="s">
        <v>13</v>
      </c>
      <c r="C28" s="4" t="s">
        <v>34</v>
      </c>
      <c r="D28" s="9">
        <v>0</v>
      </c>
      <c r="E28" s="84"/>
      <c r="F28" s="84"/>
      <c r="G28" s="22">
        <f t="shared" si="0"/>
        <v>0</v>
      </c>
    </row>
    <row r="29" spans="1:7">
      <c r="A29" s="20">
        <v>123940</v>
      </c>
      <c r="B29" s="5" t="s">
        <v>13</v>
      </c>
      <c r="C29" s="4" t="s">
        <v>35</v>
      </c>
      <c r="D29" s="9">
        <v>-357257702</v>
      </c>
      <c r="E29" s="84">
        <v>0</v>
      </c>
      <c r="F29" s="84">
        <v>371559682</v>
      </c>
      <c r="G29" s="22">
        <f t="shared" si="0"/>
        <v>-728817384</v>
      </c>
    </row>
    <row r="30" spans="1:7">
      <c r="A30" s="20">
        <v>150110</v>
      </c>
      <c r="B30" s="5" t="s">
        <v>13</v>
      </c>
      <c r="C30" s="4" t="s">
        <v>36</v>
      </c>
      <c r="D30" s="9">
        <v>8154647</v>
      </c>
      <c r="E30" s="84">
        <v>13110489</v>
      </c>
      <c r="F30" s="84">
        <v>2076010</v>
      </c>
      <c r="G30" s="22">
        <f t="shared" si="0"/>
        <v>19189126</v>
      </c>
    </row>
    <row r="31" spans="1:7">
      <c r="A31" s="20">
        <v>150210</v>
      </c>
      <c r="B31" s="5" t="s">
        <v>13</v>
      </c>
      <c r="C31" s="4" t="s">
        <v>37</v>
      </c>
      <c r="D31" s="9">
        <v>0</v>
      </c>
      <c r="E31" s="83"/>
      <c r="F31" s="83"/>
      <c r="G31" s="22">
        <f t="shared" si="0"/>
        <v>0</v>
      </c>
    </row>
    <row r="32" spans="1:7">
      <c r="A32" s="20">
        <v>150270</v>
      </c>
      <c r="B32" s="5" t="s">
        <v>13</v>
      </c>
      <c r="C32" s="4" t="s">
        <v>38</v>
      </c>
      <c r="D32" s="9">
        <v>0</v>
      </c>
      <c r="E32" s="84"/>
      <c r="F32" s="84"/>
      <c r="G32" s="22">
        <f t="shared" si="0"/>
        <v>0</v>
      </c>
    </row>
    <row r="33" spans="1:9">
      <c r="A33" s="20">
        <v>150990</v>
      </c>
      <c r="B33" s="5" t="s">
        <v>13</v>
      </c>
      <c r="C33" s="4" t="s">
        <v>39</v>
      </c>
      <c r="D33" s="9">
        <v>48326688</v>
      </c>
      <c r="E33" s="83">
        <v>200000</v>
      </c>
      <c r="F33" s="83">
        <v>0</v>
      </c>
      <c r="G33" s="22">
        <f t="shared" si="0"/>
        <v>48526688</v>
      </c>
    </row>
    <row r="34" spans="1:9">
      <c r="A34" s="20"/>
      <c r="B34" s="5" t="s">
        <v>13</v>
      </c>
      <c r="C34" s="4" t="s">
        <v>40</v>
      </c>
      <c r="D34" s="9">
        <v>0</v>
      </c>
      <c r="E34" s="83"/>
      <c r="F34" s="83"/>
      <c r="G34" s="22">
        <f t="shared" si="0"/>
        <v>0</v>
      </c>
    </row>
    <row r="35" spans="1:9">
      <c r="A35" s="20">
        <v>152610</v>
      </c>
      <c r="B35" s="5" t="s">
        <v>13</v>
      </c>
      <c r="C35" s="4" t="s">
        <v>41</v>
      </c>
      <c r="D35" s="9">
        <v>224023200</v>
      </c>
      <c r="E35" s="83">
        <v>0</v>
      </c>
      <c r="F35" s="83">
        <v>0</v>
      </c>
      <c r="G35" s="22">
        <f t="shared" si="0"/>
        <v>224023200</v>
      </c>
    </row>
    <row r="36" spans="1:9">
      <c r="A36" s="73"/>
      <c r="B36" s="74" t="s">
        <v>13</v>
      </c>
      <c r="C36" s="75" t="s">
        <v>42</v>
      </c>
      <c r="D36" s="76">
        <v>0</v>
      </c>
      <c r="E36" s="86">
        <v>0</v>
      </c>
      <c r="F36" s="86">
        <v>0</v>
      </c>
      <c r="G36" s="77">
        <f t="shared" si="0"/>
        <v>0</v>
      </c>
      <c r="H36" s="88" t="s">
        <v>43</v>
      </c>
      <c r="I36" s="89" t="s">
        <v>736</v>
      </c>
    </row>
    <row r="37" spans="1:9">
      <c r="A37" s="20">
        <v>157110</v>
      </c>
      <c r="B37" s="5" t="s">
        <v>13</v>
      </c>
      <c r="C37" s="4" t="s">
        <v>44</v>
      </c>
      <c r="D37" s="9">
        <v>0</v>
      </c>
      <c r="E37" s="83"/>
      <c r="F37" s="83"/>
      <c r="G37" s="22">
        <f t="shared" si="0"/>
        <v>0</v>
      </c>
    </row>
    <row r="38" spans="1:9">
      <c r="A38" s="20">
        <v>157810</v>
      </c>
      <c r="B38" s="5" t="s">
        <v>13</v>
      </c>
      <c r="C38" s="4" t="s">
        <v>45</v>
      </c>
      <c r="D38" s="9">
        <v>0</v>
      </c>
      <c r="E38" s="84"/>
      <c r="F38" s="84"/>
      <c r="G38" s="22">
        <f t="shared" si="0"/>
        <v>0</v>
      </c>
    </row>
    <row r="39" spans="1:9">
      <c r="A39" s="20">
        <v>157910</v>
      </c>
      <c r="B39" s="5" t="s">
        <v>13</v>
      </c>
      <c r="C39" s="4" t="s">
        <v>46</v>
      </c>
      <c r="D39" s="9">
        <v>0</v>
      </c>
      <c r="E39" s="84"/>
      <c r="F39" s="84"/>
      <c r="G39" s="22">
        <f t="shared" si="0"/>
        <v>0</v>
      </c>
    </row>
    <row r="40" spans="1:9">
      <c r="A40" s="20">
        <v>173100</v>
      </c>
      <c r="B40" s="5" t="s">
        <v>13</v>
      </c>
      <c r="C40" s="4" t="s">
        <v>47</v>
      </c>
      <c r="D40" s="9">
        <v>0</v>
      </c>
      <c r="E40" s="84"/>
      <c r="F40" s="84"/>
      <c r="G40" s="22">
        <f t="shared" si="0"/>
        <v>0</v>
      </c>
    </row>
    <row r="41" spans="1:9">
      <c r="A41" s="20">
        <v>174100</v>
      </c>
      <c r="B41" s="5" t="s">
        <v>13</v>
      </c>
      <c r="C41" s="4" t="s">
        <v>48</v>
      </c>
      <c r="D41" s="9">
        <v>336834266</v>
      </c>
      <c r="E41" s="84">
        <v>0</v>
      </c>
      <c r="F41" s="84">
        <v>57683515</v>
      </c>
      <c r="G41" s="22">
        <f t="shared" si="0"/>
        <v>279150751</v>
      </c>
    </row>
    <row r="42" spans="1:9">
      <c r="A42" s="20">
        <v>177110</v>
      </c>
      <c r="B42" s="5" t="s">
        <v>13</v>
      </c>
      <c r="C42" s="4" t="s">
        <v>49</v>
      </c>
      <c r="D42" s="9">
        <v>13059221</v>
      </c>
      <c r="E42" s="84">
        <v>0</v>
      </c>
      <c r="F42" s="84">
        <v>0</v>
      </c>
      <c r="G42" s="22">
        <f t="shared" si="0"/>
        <v>13059221</v>
      </c>
    </row>
    <row r="43" spans="1:9">
      <c r="A43" s="20">
        <v>177120</v>
      </c>
      <c r="B43" s="5" t="s">
        <v>13</v>
      </c>
      <c r="C43" s="4" t="s">
        <v>50</v>
      </c>
      <c r="D43" s="9">
        <v>393467526</v>
      </c>
      <c r="E43" s="84">
        <v>0</v>
      </c>
      <c r="F43" s="84">
        <v>11610000</v>
      </c>
      <c r="G43" s="22">
        <f t="shared" si="0"/>
        <v>381857526</v>
      </c>
    </row>
    <row r="44" spans="1:9">
      <c r="A44" s="20">
        <v>177130</v>
      </c>
      <c r="B44" s="5" t="s">
        <v>13</v>
      </c>
      <c r="C44" s="4" t="s">
        <v>51</v>
      </c>
      <c r="D44" s="9">
        <v>50429170</v>
      </c>
      <c r="E44" s="84">
        <v>0</v>
      </c>
      <c r="F44" s="84">
        <v>0</v>
      </c>
      <c r="G44" s="22">
        <f t="shared" si="0"/>
        <v>50429170</v>
      </c>
    </row>
    <row r="45" spans="1:9">
      <c r="A45" s="20">
        <v>184110</v>
      </c>
      <c r="B45" s="5" t="s">
        <v>13</v>
      </c>
      <c r="C45" s="4" t="s">
        <v>52</v>
      </c>
      <c r="D45" s="9">
        <v>-332377574</v>
      </c>
      <c r="E45" s="84">
        <v>57674515</v>
      </c>
      <c r="F45" s="84">
        <v>93900</v>
      </c>
      <c r="G45" s="22">
        <f t="shared" si="0"/>
        <v>-274796959</v>
      </c>
    </row>
    <row r="46" spans="1:9">
      <c r="A46" s="20">
        <v>187110</v>
      </c>
      <c r="B46" s="5" t="s">
        <v>13</v>
      </c>
      <c r="C46" s="4" t="s">
        <v>53</v>
      </c>
      <c r="D46" s="9">
        <v>-13051221</v>
      </c>
      <c r="E46" s="84">
        <v>0</v>
      </c>
      <c r="F46" s="84">
        <v>0</v>
      </c>
      <c r="G46" s="22">
        <f t="shared" si="0"/>
        <v>-13051221</v>
      </c>
    </row>
    <row r="47" spans="1:9">
      <c r="A47" s="20">
        <v>187120</v>
      </c>
      <c r="B47" s="5" t="s">
        <v>13</v>
      </c>
      <c r="C47" s="4" t="s">
        <v>54</v>
      </c>
      <c r="D47" s="9">
        <v>-283689594</v>
      </c>
      <c r="E47" s="84">
        <v>11603000</v>
      </c>
      <c r="F47" s="84">
        <v>3233464</v>
      </c>
      <c r="G47" s="22">
        <f t="shared" si="0"/>
        <v>-275320058</v>
      </c>
    </row>
    <row r="48" spans="1:9">
      <c r="A48" s="20">
        <v>187130</v>
      </c>
      <c r="B48" s="5" t="s">
        <v>13</v>
      </c>
      <c r="C48" s="4" t="s">
        <v>55</v>
      </c>
      <c r="D48" s="9">
        <v>-47367170</v>
      </c>
      <c r="E48" s="84">
        <v>0</v>
      </c>
      <c r="F48" s="84">
        <v>249000</v>
      </c>
      <c r="G48" s="22">
        <f t="shared" si="0"/>
        <v>-47616170</v>
      </c>
    </row>
    <row r="49" spans="1:9" s="96" customFormat="1" ht="13.8" thickBot="1">
      <c r="A49" s="90">
        <v>187200</v>
      </c>
      <c r="B49" s="5" t="s">
        <v>13</v>
      </c>
      <c r="C49" s="92" t="s">
        <v>56</v>
      </c>
      <c r="D49" s="93">
        <v>-6544253</v>
      </c>
      <c r="E49" s="94">
        <v>0</v>
      </c>
      <c r="F49" s="94">
        <v>0</v>
      </c>
      <c r="G49" s="95">
        <f t="shared" si="0"/>
        <v>-6544253</v>
      </c>
    </row>
    <row r="50" spans="1:9">
      <c r="A50" s="20">
        <v>410110</v>
      </c>
      <c r="B50" s="5" t="s">
        <v>13</v>
      </c>
      <c r="C50" s="4"/>
      <c r="D50" s="9">
        <v>0</v>
      </c>
      <c r="E50" s="84"/>
      <c r="F50" s="84"/>
      <c r="G50" s="22">
        <f t="shared" si="0"/>
        <v>0</v>
      </c>
    </row>
    <row r="51" spans="1:9">
      <c r="A51" s="20">
        <v>410520</v>
      </c>
      <c r="B51" s="5" t="s">
        <v>13</v>
      </c>
      <c r="C51" s="4" t="s">
        <v>57</v>
      </c>
      <c r="D51" s="9">
        <v>0</v>
      </c>
      <c r="E51" s="84"/>
      <c r="F51" s="84"/>
      <c r="G51" s="22">
        <f t="shared" si="0"/>
        <v>0</v>
      </c>
    </row>
    <row r="52" spans="1:9">
      <c r="A52" s="20">
        <v>418000</v>
      </c>
      <c r="B52" s="5" t="s">
        <v>13</v>
      </c>
      <c r="C52" s="4" t="s">
        <v>58</v>
      </c>
      <c r="D52" s="56">
        <v>-1631202674</v>
      </c>
      <c r="E52" s="83">
        <v>0</v>
      </c>
      <c r="F52" s="83">
        <v>0</v>
      </c>
      <c r="G52" s="22">
        <f t="shared" si="0"/>
        <v>-1631202674</v>
      </c>
    </row>
    <row r="53" spans="1:9">
      <c r="A53" s="20">
        <v>418100</v>
      </c>
      <c r="B53" s="5" t="s">
        <v>13</v>
      </c>
      <c r="C53" s="4" t="s">
        <v>59</v>
      </c>
      <c r="D53" s="56">
        <v>-3773014224</v>
      </c>
      <c r="E53" s="83">
        <v>2067756731</v>
      </c>
      <c r="F53" s="83">
        <v>2630336476</v>
      </c>
      <c r="G53" s="22">
        <f t="shared" si="0"/>
        <v>-4335593969</v>
      </c>
    </row>
    <row r="54" spans="1:9">
      <c r="A54" s="20">
        <v>418160</v>
      </c>
      <c r="B54" s="5" t="s">
        <v>13</v>
      </c>
      <c r="C54" s="4" t="s">
        <v>60</v>
      </c>
      <c r="D54" s="9">
        <v>0</v>
      </c>
      <c r="E54" s="83"/>
      <c r="F54" s="83"/>
      <c r="G54" s="22">
        <f t="shared" si="0"/>
        <v>0</v>
      </c>
    </row>
    <row r="55" spans="1:9">
      <c r="A55" s="20">
        <v>418260</v>
      </c>
      <c r="B55" s="5" t="s">
        <v>13</v>
      </c>
      <c r="C55" s="4" t="s">
        <v>61</v>
      </c>
      <c r="D55" s="9">
        <v>0</v>
      </c>
      <c r="E55" s="84"/>
      <c r="F55" s="84"/>
      <c r="G55" s="22">
        <f t="shared" si="0"/>
        <v>0</v>
      </c>
    </row>
    <row r="56" spans="1:9">
      <c r="A56" s="20">
        <v>418310</v>
      </c>
      <c r="B56" s="5" t="s">
        <v>13</v>
      </c>
      <c r="C56" s="4" t="s">
        <v>62</v>
      </c>
      <c r="D56" s="9">
        <v>-500270</v>
      </c>
      <c r="E56" s="84">
        <v>0</v>
      </c>
      <c r="F56" s="84">
        <v>1800000</v>
      </c>
      <c r="G56" s="22">
        <f t="shared" si="0"/>
        <v>-2300270</v>
      </c>
    </row>
    <row r="57" spans="1:9">
      <c r="A57" s="20">
        <v>418910</v>
      </c>
      <c r="B57" s="5" t="s">
        <v>13</v>
      </c>
      <c r="C57" s="4" t="s">
        <v>63</v>
      </c>
      <c r="D57" s="9">
        <v>0</v>
      </c>
      <c r="E57" s="84"/>
      <c r="F57" s="84"/>
      <c r="G57" s="22">
        <f t="shared" si="0"/>
        <v>0</v>
      </c>
    </row>
    <row r="58" spans="1:9">
      <c r="A58" s="20">
        <v>422120</v>
      </c>
      <c r="B58" s="5" t="s">
        <v>13</v>
      </c>
      <c r="C58" s="4" t="s">
        <v>64</v>
      </c>
      <c r="D58" s="9">
        <v>0</v>
      </c>
      <c r="E58" s="84"/>
      <c r="F58" s="84"/>
      <c r="G58" s="22">
        <f t="shared" si="0"/>
        <v>0</v>
      </c>
    </row>
    <row r="59" spans="1:9">
      <c r="A59" s="20">
        <v>423000</v>
      </c>
      <c r="B59" s="5" t="s">
        <v>13</v>
      </c>
      <c r="C59" s="4" t="s">
        <v>65</v>
      </c>
      <c r="D59" s="9">
        <v>-111753545</v>
      </c>
      <c r="E59" s="84">
        <v>0</v>
      </c>
      <c r="F59" s="84">
        <v>2796517</v>
      </c>
      <c r="G59" s="22">
        <f t="shared" si="0"/>
        <v>-114550062</v>
      </c>
    </row>
    <row r="60" spans="1:9">
      <c r="A60" s="20">
        <v>428000</v>
      </c>
      <c r="B60" s="5" t="s">
        <v>13</v>
      </c>
      <c r="C60" s="4" t="s">
        <v>66</v>
      </c>
      <c r="D60" s="9">
        <v>0</v>
      </c>
      <c r="E60" s="84"/>
      <c r="F60" s="84"/>
      <c r="G60" s="22">
        <f t="shared" si="0"/>
        <v>0</v>
      </c>
    </row>
    <row r="61" spans="1:9">
      <c r="A61" s="73"/>
      <c r="B61" s="74" t="s">
        <v>13</v>
      </c>
      <c r="C61" s="75" t="s">
        <v>67</v>
      </c>
      <c r="D61" s="76">
        <v>250000000</v>
      </c>
      <c r="E61" s="86">
        <v>0</v>
      </c>
      <c r="F61" s="86">
        <v>0</v>
      </c>
      <c r="G61" s="77">
        <f t="shared" si="0"/>
        <v>250000000</v>
      </c>
      <c r="I61" s="89" t="s">
        <v>736</v>
      </c>
    </row>
    <row r="62" spans="1:9">
      <c r="A62" s="20">
        <v>428810</v>
      </c>
      <c r="B62" s="5" t="s">
        <v>13</v>
      </c>
      <c r="C62" s="4" t="s">
        <v>68</v>
      </c>
      <c r="D62" s="9">
        <v>-31872240</v>
      </c>
      <c r="E62" s="84">
        <v>45735190</v>
      </c>
      <c r="F62" s="84">
        <v>14654730</v>
      </c>
      <c r="G62" s="22">
        <f t="shared" si="0"/>
        <v>-791780</v>
      </c>
    </row>
    <row r="63" spans="1:9">
      <c r="A63" s="20">
        <v>428820</v>
      </c>
      <c r="B63" s="5" t="s">
        <v>13</v>
      </c>
      <c r="C63" s="4" t="s">
        <v>69</v>
      </c>
      <c r="D63" s="9">
        <v>-3187190</v>
      </c>
      <c r="E63" s="84">
        <v>3190800</v>
      </c>
      <c r="F63" s="84">
        <v>1465430</v>
      </c>
      <c r="G63" s="22">
        <f t="shared" si="0"/>
        <v>-1461820</v>
      </c>
    </row>
    <row r="64" spans="1:9">
      <c r="A64" s="20">
        <v>428830</v>
      </c>
      <c r="B64" s="5" t="s">
        <v>13</v>
      </c>
      <c r="C64" s="4" t="s">
        <v>70</v>
      </c>
      <c r="D64" s="9">
        <v>-2317680</v>
      </c>
      <c r="E64" s="84">
        <v>2317680</v>
      </c>
      <c r="F64" s="84">
        <v>2317680</v>
      </c>
      <c r="G64" s="22">
        <f t="shared" si="0"/>
        <v>-2317680</v>
      </c>
    </row>
    <row r="65" spans="1:7">
      <c r="A65" s="20">
        <v>428840</v>
      </c>
      <c r="B65" s="5" t="s">
        <v>13</v>
      </c>
      <c r="C65" s="4" t="s">
        <v>71</v>
      </c>
      <c r="D65" s="9">
        <v>-5007790</v>
      </c>
      <c r="E65" s="84">
        <v>4531070</v>
      </c>
      <c r="F65" s="84">
        <v>4549070</v>
      </c>
      <c r="G65" s="22">
        <f t="shared" si="0"/>
        <v>-5025790</v>
      </c>
    </row>
    <row r="66" spans="1:7">
      <c r="A66" s="20">
        <v>441100</v>
      </c>
      <c r="B66" s="5" t="s">
        <v>13</v>
      </c>
      <c r="C66" s="4" t="s">
        <v>72</v>
      </c>
      <c r="D66" s="9">
        <v>-947275818</v>
      </c>
      <c r="E66" s="84">
        <v>0</v>
      </c>
      <c r="F66" s="84">
        <v>0</v>
      </c>
      <c r="G66" s="22">
        <f t="shared" si="0"/>
        <v>-947275818</v>
      </c>
    </row>
    <row r="67" spans="1:7">
      <c r="A67" s="20">
        <v>412100</v>
      </c>
      <c r="B67" s="5" t="s">
        <v>13</v>
      </c>
      <c r="C67" s="4"/>
      <c r="D67" s="9">
        <v>0</v>
      </c>
      <c r="E67" s="84"/>
      <c r="F67" s="84"/>
      <c r="G67" s="22">
        <f t="shared" si="0"/>
        <v>0</v>
      </c>
    </row>
    <row r="68" spans="1:7">
      <c r="A68" s="20">
        <v>448930</v>
      </c>
      <c r="B68" s="5" t="s">
        <v>13</v>
      </c>
      <c r="C68" s="4" t="s">
        <v>73</v>
      </c>
      <c r="D68" s="9">
        <v>0</v>
      </c>
      <c r="E68" s="84"/>
      <c r="F68" s="84"/>
      <c r="G68" s="22">
        <f t="shared" si="0"/>
        <v>0</v>
      </c>
    </row>
    <row r="69" spans="1:7">
      <c r="A69" s="20">
        <v>466010</v>
      </c>
      <c r="B69" s="5" t="s">
        <v>13</v>
      </c>
      <c r="C69" s="4" t="s">
        <v>74</v>
      </c>
      <c r="D69" s="56">
        <v>0</v>
      </c>
      <c r="E69" s="83"/>
      <c r="F69" s="83"/>
      <c r="G69" s="22">
        <f t="shared" si="0"/>
        <v>0</v>
      </c>
    </row>
    <row r="70" spans="1:7">
      <c r="A70" s="20">
        <v>466020</v>
      </c>
      <c r="B70" s="5" t="s">
        <v>13</v>
      </c>
      <c r="C70" s="4" t="s">
        <v>75</v>
      </c>
      <c r="D70" s="56">
        <v>0</v>
      </c>
      <c r="E70" s="83"/>
      <c r="F70" s="83"/>
      <c r="G70" s="22">
        <f t="shared" si="0"/>
        <v>0</v>
      </c>
    </row>
    <row r="71" spans="1:7">
      <c r="A71" s="20">
        <v>467110</v>
      </c>
      <c r="B71" s="5" t="s">
        <v>13</v>
      </c>
      <c r="C71" s="4" t="s">
        <v>76</v>
      </c>
      <c r="D71" s="9">
        <v>0</v>
      </c>
      <c r="E71" s="84"/>
      <c r="F71" s="84"/>
      <c r="G71" s="22">
        <f t="shared" si="0"/>
        <v>0</v>
      </c>
    </row>
    <row r="72" spans="1:7">
      <c r="A72" s="20">
        <v>484004</v>
      </c>
      <c r="B72" s="5" t="s">
        <v>13</v>
      </c>
      <c r="C72" s="4" t="s">
        <v>77</v>
      </c>
      <c r="D72" s="9">
        <v>0</v>
      </c>
      <c r="E72" s="84"/>
      <c r="F72" s="84"/>
      <c r="G72" s="22">
        <f t="shared" si="0"/>
        <v>0</v>
      </c>
    </row>
    <row r="73" spans="1:7">
      <c r="A73" s="20">
        <v>484037</v>
      </c>
      <c r="B73" s="5" t="s">
        <v>13</v>
      </c>
      <c r="C73" s="4" t="s">
        <v>78</v>
      </c>
      <c r="D73" s="56">
        <v>7344320162</v>
      </c>
      <c r="E73" s="83">
        <v>184063468</v>
      </c>
      <c r="F73" s="83">
        <v>1437045</v>
      </c>
      <c r="G73" s="57">
        <f t="shared" si="0"/>
        <v>7526946585</v>
      </c>
    </row>
    <row r="74" spans="1:7">
      <c r="A74" s="20">
        <v>484183</v>
      </c>
      <c r="B74" s="5" t="s">
        <v>13</v>
      </c>
      <c r="C74" s="4" t="s">
        <v>79</v>
      </c>
      <c r="D74" s="9">
        <v>0</v>
      </c>
      <c r="E74" s="84"/>
      <c r="F74" s="84"/>
      <c r="G74" s="22">
        <f t="shared" ref="G74:G137" si="1">D74+E74-F74</f>
        <v>0</v>
      </c>
    </row>
    <row r="75" spans="1:7">
      <c r="A75" s="20">
        <v>484197</v>
      </c>
      <c r="B75" s="5" t="s">
        <v>13</v>
      </c>
      <c r="C75" s="4" t="s">
        <v>80</v>
      </c>
      <c r="D75" s="56">
        <v>-162464800</v>
      </c>
      <c r="E75" s="83">
        <v>0</v>
      </c>
      <c r="F75" s="83">
        <v>3486409</v>
      </c>
      <c r="G75" s="57">
        <f t="shared" si="1"/>
        <v>-165951209</v>
      </c>
    </row>
    <row r="76" spans="1:7">
      <c r="A76" s="20">
        <v>484281</v>
      </c>
      <c r="B76" s="5" t="s">
        <v>13</v>
      </c>
      <c r="C76" s="4" t="s">
        <v>81</v>
      </c>
      <c r="D76" s="9">
        <v>0</v>
      </c>
      <c r="E76" s="83"/>
      <c r="F76" s="83"/>
      <c r="G76" s="22">
        <f t="shared" si="1"/>
        <v>0</v>
      </c>
    </row>
    <row r="77" spans="1:7">
      <c r="A77" s="20">
        <v>484307</v>
      </c>
      <c r="B77" s="5" t="s">
        <v>13</v>
      </c>
      <c r="C77" s="4" t="s">
        <v>82</v>
      </c>
      <c r="D77" s="9">
        <v>0</v>
      </c>
      <c r="E77" s="84"/>
      <c r="F77" s="84"/>
      <c r="G77" s="22">
        <f t="shared" si="1"/>
        <v>0</v>
      </c>
    </row>
    <row r="78" spans="1:7">
      <c r="A78" s="20">
        <v>484423</v>
      </c>
      <c r="B78" s="5" t="s">
        <v>13</v>
      </c>
      <c r="C78" s="4" t="s">
        <v>83</v>
      </c>
      <c r="D78" s="9">
        <v>-289782137</v>
      </c>
      <c r="E78" s="84">
        <v>0</v>
      </c>
      <c r="F78" s="84">
        <v>65464534</v>
      </c>
      <c r="G78" s="22">
        <f t="shared" si="1"/>
        <v>-355246671</v>
      </c>
    </row>
    <row r="79" spans="1:7">
      <c r="A79" s="20">
        <v>484941</v>
      </c>
      <c r="B79" s="5" t="s">
        <v>13</v>
      </c>
      <c r="C79" s="4" t="s">
        <v>84</v>
      </c>
      <c r="D79" s="9">
        <v>0</v>
      </c>
      <c r="E79" s="84"/>
      <c r="F79" s="84"/>
      <c r="G79" s="22">
        <f t="shared" si="1"/>
        <v>0</v>
      </c>
    </row>
    <row r="80" spans="1:7">
      <c r="A80" s="20">
        <v>494020</v>
      </c>
      <c r="B80" s="5" t="s">
        <v>13</v>
      </c>
      <c r="C80" s="4"/>
      <c r="D80" s="9">
        <v>0</v>
      </c>
      <c r="E80" s="84"/>
      <c r="F80" s="84"/>
      <c r="G80" s="22">
        <f t="shared" si="1"/>
        <v>0</v>
      </c>
    </row>
    <row r="81" spans="1:9">
      <c r="A81" s="20">
        <v>496000</v>
      </c>
      <c r="B81" s="5" t="s">
        <v>13</v>
      </c>
      <c r="C81" s="4" t="s">
        <v>85</v>
      </c>
      <c r="D81" s="9">
        <v>-498060000</v>
      </c>
      <c r="E81" s="84"/>
      <c r="F81" s="84"/>
      <c r="G81" s="22">
        <f t="shared" si="1"/>
        <v>-498060000</v>
      </c>
    </row>
    <row r="82" spans="1:9">
      <c r="A82" s="20">
        <v>498000</v>
      </c>
      <c r="B82" s="5" t="s">
        <v>13</v>
      </c>
      <c r="C82" s="4" t="s">
        <v>86</v>
      </c>
      <c r="D82" s="9">
        <v>-76665752</v>
      </c>
      <c r="E82" s="84"/>
      <c r="F82" s="84"/>
      <c r="G82" s="22">
        <f t="shared" si="1"/>
        <v>-76665752</v>
      </c>
    </row>
    <row r="83" spans="1:9">
      <c r="A83" s="58">
        <v>499110</v>
      </c>
      <c r="B83" s="59" t="s">
        <v>13</v>
      </c>
      <c r="C83" s="60" t="s">
        <v>87</v>
      </c>
      <c r="D83" s="61">
        <v>-6243923237</v>
      </c>
      <c r="E83" s="85"/>
      <c r="F83" s="85"/>
      <c r="G83" s="62">
        <f t="shared" si="1"/>
        <v>-6243923237</v>
      </c>
      <c r="H83" s="88"/>
      <c r="I83" s="89" t="s">
        <v>737</v>
      </c>
    </row>
    <row r="84" spans="1:9">
      <c r="A84" s="20" t="s">
        <v>88</v>
      </c>
      <c r="B84" s="5" t="s">
        <v>13</v>
      </c>
      <c r="C84" s="4" t="s">
        <v>89</v>
      </c>
      <c r="D84" s="9">
        <v>0</v>
      </c>
      <c r="E84" s="84"/>
      <c r="F84" s="84"/>
      <c r="G84" s="22">
        <f t="shared" si="1"/>
        <v>0</v>
      </c>
    </row>
    <row r="85" spans="1:9">
      <c r="A85" s="20" t="s">
        <v>90</v>
      </c>
      <c r="B85" s="5" t="s">
        <v>13</v>
      </c>
      <c r="C85" s="4" t="s">
        <v>91</v>
      </c>
      <c r="D85" s="9">
        <v>0</v>
      </c>
      <c r="E85" s="84"/>
      <c r="F85" s="84"/>
      <c r="G85" s="22">
        <f t="shared" si="1"/>
        <v>0</v>
      </c>
    </row>
    <row r="86" spans="1:9">
      <c r="A86" s="20" t="s">
        <v>92</v>
      </c>
      <c r="B86" s="5" t="s">
        <v>13</v>
      </c>
      <c r="C86" s="4" t="s">
        <v>93</v>
      </c>
      <c r="D86" s="9">
        <v>0</v>
      </c>
      <c r="E86" s="84"/>
      <c r="F86" s="84"/>
      <c r="G86" s="22">
        <f t="shared" si="1"/>
        <v>0</v>
      </c>
    </row>
    <row r="87" spans="1:9">
      <c r="A87" s="20" t="s">
        <v>94</v>
      </c>
      <c r="B87" s="5" t="s">
        <v>13</v>
      </c>
      <c r="C87" s="4" t="s">
        <v>95</v>
      </c>
      <c r="D87" s="9">
        <v>0</v>
      </c>
      <c r="E87" s="84"/>
      <c r="F87" s="84"/>
      <c r="G87" s="22">
        <f t="shared" si="1"/>
        <v>0</v>
      </c>
    </row>
    <row r="88" spans="1:9">
      <c r="A88" s="20" t="s">
        <v>96</v>
      </c>
      <c r="B88" s="5" t="s">
        <v>13</v>
      </c>
      <c r="C88" s="4" t="s">
        <v>97</v>
      </c>
      <c r="D88" s="9">
        <v>0</v>
      </c>
      <c r="E88" s="84"/>
      <c r="F88" s="84"/>
      <c r="G88" s="22">
        <f t="shared" si="1"/>
        <v>0</v>
      </c>
    </row>
    <row r="89" spans="1:9">
      <c r="A89" s="20" t="s">
        <v>98</v>
      </c>
      <c r="B89" s="5" t="s">
        <v>13</v>
      </c>
      <c r="C89" s="4" t="s">
        <v>99</v>
      </c>
      <c r="D89" s="9">
        <v>-968313774</v>
      </c>
      <c r="E89" s="84">
        <v>538504042</v>
      </c>
      <c r="F89" s="84">
        <v>176756569</v>
      </c>
      <c r="G89" s="22">
        <f t="shared" si="1"/>
        <v>-606566301</v>
      </c>
    </row>
    <row r="90" spans="1:9">
      <c r="A90" s="20" t="s">
        <v>100</v>
      </c>
      <c r="B90" s="5" t="s">
        <v>13</v>
      </c>
      <c r="C90" s="4" t="s">
        <v>101</v>
      </c>
      <c r="D90" s="9">
        <v>0</v>
      </c>
      <c r="E90" s="84"/>
      <c r="F90" s="84"/>
      <c r="G90" s="22">
        <f t="shared" si="1"/>
        <v>0</v>
      </c>
    </row>
    <row r="91" spans="1:9">
      <c r="A91" s="20" t="s">
        <v>102</v>
      </c>
      <c r="B91" s="5" t="s">
        <v>13</v>
      </c>
      <c r="C91" s="4" t="s">
        <v>103</v>
      </c>
      <c r="D91" s="9">
        <v>0</v>
      </c>
      <c r="E91" s="84"/>
      <c r="F91" s="84"/>
      <c r="G91" s="22">
        <f t="shared" si="1"/>
        <v>0</v>
      </c>
    </row>
    <row r="92" spans="1:9">
      <c r="A92" s="20" t="s">
        <v>104</v>
      </c>
      <c r="B92" s="5" t="s">
        <v>13</v>
      </c>
      <c r="C92" s="4" t="s">
        <v>105</v>
      </c>
      <c r="D92" s="9">
        <v>-6887176727</v>
      </c>
      <c r="E92" s="84">
        <v>0</v>
      </c>
      <c r="F92" s="84">
        <v>2303751409</v>
      </c>
      <c r="G92" s="22">
        <f t="shared" si="1"/>
        <v>-9190928136</v>
      </c>
    </row>
    <row r="93" spans="1:9">
      <c r="A93" s="20" t="s">
        <v>106</v>
      </c>
      <c r="B93" s="5" t="s">
        <v>13</v>
      </c>
      <c r="C93" s="4" t="s">
        <v>107</v>
      </c>
      <c r="D93" s="9">
        <v>-123183660</v>
      </c>
      <c r="E93" s="84">
        <v>0</v>
      </c>
      <c r="F93" s="84">
        <v>10366780</v>
      </c>
      <c r="G93" s="22">
        <f t="shared" si="1"/>
        <v>-133550440</v>
      </c>
    </row>
    <row r="94" spans="1:9">
      <c r="A94" s="20" t="s">
        <v>108</v>
      </c>
      <c r="B94" s="5" t="s">
        <v>13</v>
      </c>
      <c r="C94" s="4" t="s">
        <v>109</v>
      </c>
      <c r="D94" s="9">
        <v>0</v>
      </c>
      <c r="E94" s="84"/>
      <c r="F94" s="84"/>
      <c r="G94" s="22">
        <f t="shared" si="1"/>
        <v>0</v>
      </c>
    </row>
    <row r="95" spans="1:9">
      <c r="A95" s="20" t="s">
        <v>110</v>
      </c>
      <c r="B95" s="5" t="s">
        <v>13</v>
      </c>
      <c r="C95" s="4" t="s">
        <v>111</v>
      </c>
      <c r="D95" s="9">
        <v>6696966699</v>
      </c>
      <c r="E95" s="84">
        <v>2434408388</v>
      </c>
      <c r="F95" s="84">
        <v>0</v>
      </c>
      <c r="G95" s="22">
        <f t="shared" si="1"/>
        <v>9131375087</v>
      </c>
    </row>
    <row r="96" spans="1:9">
      <c r="A96" s="20" t="s">
        <v>112</v>
      </c>
      <c r="B96" s="5" t="s">
        <v>13</v>
      </c>
      <c r="C96" s="4" t="s">
        <v>113</v>
      </c>
      <c r="D96" s="9">
        <v>107932296</v>
      </c>
      <c r="E96" s="84">
        <v>9649420</v>
      </c>
      <c r="F96" s="84">
        <v>4824200</v>
      </c>
      <c r="G96" s="22">
        <f t="shared" si="1"/>
        <v>112757516</v>
      </c>
    </row>
    <row r="97" spans="1:7">
      <c r="A97" s="20" t="s">
        <v>114</v>
      </c>
      <c r="B97" s="5" t="s">
        <v>13</v>
      </c>
      <c r="C97" s="4" t="s">
        <v>115</v>
      </c>
      <c r="D97" s="9">
        <v>86172124</v>
      </c>
      <c r="E97" s="84">
        <v>25594363</v>
      </c>
      <c r="F97" s="84">
        <v>0</v>
      </c>
      <c r="G97" s="22">
        <f t="shared" si="1"/>
        <v>111766487</v>
      </c>
    </row>
    <row r="98" spans="1:7">
      <c r="A98" s="20" t="s">
        <v>116</v>
      </c>
      <c r="B98" s="5" t="s">
        <v>13</v>
      </c>
      <c r="C98" s="4" t="s">
        <v>117</v>
      </c>
      <c r="D98" s="9">
        <v>0</v>
      </c>
      <c r="E98" s="84"/>
      <c r="F98" s="84"/>
      <c r="G98" s="22">
        <f t="shared" si="1"/>
        <v>0</v>
      </c>
    </row>
    <row r="99" spans="1:7">
      <c r="A99" s="20" t="s">
        <v>118</v>
      </c>
      <c r="B99" s="5" t="s">
        <v>13</v>
      </c>
      <c r="C99" s="4" t="s">
        <v>119</v>
      </c>
      <c r="D99" s="9">
        <v>0</v>
      </c>
      <c r="E99" s="84"/>
      <c r="F99" s="84"/>
      <c r="G99" s="22">
        <f t="shared" si="1"/>
        <v>0</v>
      </c>
    </row>
    <row r="100" spans="1:7">
      <c r="A100" s="20" t="s">
        <v>120</v>
      </c>
      <c r="B100" s="5" t="s">
        <v>13</v>
      </c>
      <c r="C100" s="4" t="s">
        <v>121</v>
      </c>
      <c r="D100" s="9">
        <v>33941871</v>
      </c>
      <c r="E100" s="84">
        <v>9964100</v>
      </c>
      <c r="F100" s="84">
        <v>0</v>
      </c>
      <c r="G100" s="22">
        <f t="shared" si="1"/>
        <v>43905971</v>
      </c>
    </row>
    <row r="101" spans="1:7">
      <c r="A101" s="20" t="s">
        <v>122</v>
      </c>
      <c r="B101" s="5" t="s">
        <v>13</v>
      </c>
      <c r="C101" s="4" t="s">
        <v>123</v>
      </c>
      <c r="D101" s="9">
        <v>28527552</v>
      </c>
      <c r="E101" s="84">
        <v>8406556</v>
      </c>
      <c r="F101" s="84">
        <v>0</v>
      </c>
      <c r="G101" s="22">
        <f t="shared" si="1"/>
        <v>36934108</v>
      </c>
    </row>
    <row r="102" spans="1:7">
      <c r="A102" s="20" t="s">
        <v>124</v>
      </c>
      <c r="B102" s="5" t="s">
        <v>13</v>
      </c>
      <c r="C102" s="4" t="s">
        <v>125</v>
      </c>
      <c r="D102" s="9">
        <v>16800734</v>
      </c>
      <c r="E102" s="84">
        <v>4866018</v>
      </c>
      <c r="F102" s="84">
        <v>0</v>
      </c>
      <c r="G102" s="22">
        <f t="shared" si="1"/>
        <v>21666752</v>
      </c>
    </row>
    <row r="103" spans="1:7">
      <c r="A103" s="20" t="s">
        <v>126</v>
      </c>
      <c r="B103" s="5" t="s">
        <v>13</v>
      </c>
      <c r="C103" s="4" t="s">
        <v>127</v>
      </c>
      <c r="D103" s="9">
        <v>84798492</v>
      </c>
      <c r="E103" s="84">
        <v>22492937</v>
      </c>
      <c r="F103" s="84">
        <v>0</v>
      </c>
      <c r="G103" s="22">
        <f t="shared" si="1"/>
        <v>107291429</v>
      </c>
    </row>
    <row r="104" spans="1:7">
      <c r="A104" s="20" t="s">
        <v>128</v>
      </c>
      <c r="B104" s="5" t="s">
        <v>13</v>
      </c>
      <c r="C104" s="4" t="s">
        <v>129</v>
      </c>
      <c r="D104" s="9">
        <v>87925190</v>
      </c>
      <c r="E104" s="84">
        <v>25693548</v>
      </c>
      <c r="F104" s="84">
        <v>0</v>
      </c>
      <c r="G104" s="22">
        <f t="shared" si="1"/>
        <v>113618738</v>
      </c>
    </row>
    <row r="105" spans="1:7">
      <c r="A105" s="20">
        <v>782000</v>
      </c>
      <c r="B105" s="5" t="s">
        <v>13</v>
      </c>
      <c r="C105" s="4" t="s">
        <v>130</v>
      </c>
      <c r="D105" s="9">
        <v>0</v>
      </c>
      <c r="E105" s="84"/>
      <c r="F105" s="84"/>
      <c r="G105" s="22">
        <f t="shared" si="1"/>
        <v>0</v>
      </c>
    </row>
    <row r="106" spans="1:7">
      <c r="A106" s="20" t="s">
        <v>131</v>
      </c>
      <c r="B106" s="5" t="s">
        <v>13</v>
      </c>
      <c r="C106" s="4" t="s">
        <v>132</v>
      </c>
      <c r="D106" s="9">
        <v>0</v>
      </c>
      <c r="E106" s="84"/>
      <c r="F106" s="84"/>
      <c r="G106" s="22">
        <f t="shared" si="1"/>
        <v>0</v>
      </c>
    </row>
    <row r="107" spans="1:7">
      <c r="A107" s="20" t="s">
        <v>133</v>
      </c>
      <c r="B107" s="5" t="s">
        <v>13</v>
      </c>
      <c r="C107" s="4" t="s">
        <v>134</v>
      </c>
      <c r="D107" s="9">
        <v>0</v>
      </c>
      <c r="E107" s="84"/>
      <c r="F107" s="84"/>
      <c r="G107" s="22">
        <f t="shared" si="1"/>
        <v>0</v>
      </c>
    </row>
    <row r="108" spans="1:7">
      <c r="A108" s="20" t="s">
        <v>135</v>
      </c>
      <c r="B108" s="5" t="s">
        <v>13</v>
      </c>
      <c r="C108" s="4" t="s">
        <v>136</v>
      </c>
      <c r="D108" s="9">
        <v>0</v>
      </c>
      <c r="E108" s="84"/>
      <c r="F108" s="84"/>
      <c r="G108" s="22">
        <f t="shared" si="1"/>
        <v>0</v>
      </c>
    </row>
    <row r="109" spans="1:7">
      <c r="A109" s="20" t="s">
        <v>137</v>
      </c>
      <c r="B109" s="5" t="s">
        <v>13</v>
      </c>
      <c r="C109" s="4" t="s">
        <v>138</v>
      </c>
      <c r="D109" s="9">
        <v>0</v>
      </c>
      <c r="E109" s="84"/>
      <c r="F109" s="84"/>
      <c r="G109" s="22">
        <f t="shared" si="1"/>
        <v>0</v>
      </c>
    </row>
    <row r="110" spans="1:7">
      <c r="A110" s="20" t="s">
        <v>139</v>
      </c>
      <c r="B110" s="5" t="s">
        <v>13</v>
      </c>
      <c r="C110" s="4" t="s">
        <v>140</v>
      </c>
      <c r="D110" s="9">
        <v>0</v>
      </c>
      <c r="E110" s="84"/>
      <c r="F110" s="84"/>
      <c r="G110" s="22">
        <f t="shared" si="1"/>
        <v>0</v>
      </c>
    </row>
    <row r="111" spans="1:7">
      <c r="A111" s="20" t="s">
        <v>141</v>
      </c>
      <c r="B111" s="5" t="s">
        <v>13</v>
      </c>
      <c r="C111" s="4" t="s">
        <v>142</v>
      </c>
      <c r="D111" s="9">
        <v>0</v>
      </c>
      <c r="E111" s="84"/>
      <c r="F111" s="84"/>
      <c r="G111" s="22">
        <f t="shared" si="1"/>
        <v>0</v>
      </c>
    </row>
    <row r="112" spans="1:7">
      <c r="A112" s="20" t="s">
        <v>143</v>
      </c>
      <c r="B112" s="5" t="s">
        <v>13</v>
      </c>
      <c r="C112" s="4" t="s">
        <v>144</v>
      </c>
      <c r="D112" s="9">
        <v>3074949</v>
      </c>
      <c r="E112" s="84"/>
      <c r="F112" s="84"/>
      <c r="G112" s="22">
        <f t="shared" si="1"/>
        <v>3074949</v>
      </c>
    </row>
    <row r="113" spans="1:7">
      <c r="A113" s="20" t="s">
        <v>145</v>
      </c>
      <c r="B113" s="5" t="s">
        <v>13</v>
      </c>
      <c r="C113" s="4" t="s">
        <v>146</v>
      </c>
      <c r="D113" s="9">
        <v>0</v>
      </c>
      <c r="E113" s="84"/>
      <c r="F113" s="84"/>
      <c r="G113" s="22">
        <f t="shared" si="1"/>
        <v>0</v>
      </c>
    </row>
    <row r="114" spans="1:7">
      <c r="A114" s="20" t="s">
        <v>147</v>
      </c>
      <c r="B114" s="5" t="s">
        <v>13</v>
      </c>
      <c r="C114" s="4" t="s">
        <v>148</v>
      </c>
      <c r="D114" s="9">
        <v>0</v>
      </c>
      <c r="E114" s="84"/>
      <c r="F114" s="84"/>
      <c r="G114" s="22">
        <f t="shared" si="1"/>
        <v>0</v>
      </c>
    </row>
    <row r="115" spans="1:7">
      <c r="A115" s="20" t="s">
        <v>149</v>
      </c>
      <c r="B115" s="5" t="s">
        <v>13</v>
      </c>
      <c r="C115" s="4" t="s">
        <v>150</v>
      </c>
      <c r="D115" s="9">
        <v>1525964</v>
      </c>
      <c r="E115" s="84"/>
      <c r="F115" s="84"/>
      <c r="G115" s="22">
        <f t="shared" si="1"/>
        <v>1525964</v>
      </c>
    </row>
    <row r="116" spans="1:7">
      <c r="A116" s="20" t="s">
        <v>151</v>
      </c>
      <c r="B116" s="5" t="s">
        <v>13</v>
      </c>
      <c r="C116" s="4" t="s">
        <v>152</v>
      </c>
      <c r="D116" s="9">
        <v>126861</v>
      </c>
      <c r="E116" s="84"/>
      <c r="F116" s="84"/>
      <c r="G116" s="22">
        <f t="shared" si="1"/>
        <v>126861</v>
      </c>
    </row>
    <row r="117" spans="1:7">
      <c r="A117" s="20" t="s">
        <v>153</v>
      </c>
      <c r="B117" s="5" t="s">
        <v>13</v>
      </c>
      <c r="C117" s="4" t="s">
        <v>154</v>
      </c>
      <c r="D117" s="9">
        <v>251855</v>
      </c>
      <c r="E117" s="84"/>
      <c r="F117" s="84"/>
      <c r="G117" s="22">
        <f t="shared" si="1"/>
        <v>251855</v>
      </c>
    </row>
    <row r="118" spans="1:7">
      <c r="A118" s="20" t="s">
        <v>155</v>
      </c>
      <c r="B118" s="5" t="s">
        <v>13</v>
      </c>
      <c r="C118" s="4" t="s">
        <v>156</v>
      </c>
      <c r="D118" s="9">
        <v>2685760</v>
      </c>
      <c r="E118" s="84"/>
      <c r="F118" s="84"/>
      <c r="G118" s="22">
        <f t="shared" si="1"/>
        <v>2685760</v>
      </c>
    </row>
    <row r="119" spans="1:7">
      <c r="A119" s="20" t="s">
        <v>157</v>
      </c>
      <c r="B119" s="5" t="s">
        <v>13</v>
      </c>
      <c r="C119" s="4" t="s">
        <v>158</v>
      </c>
      <c r="D119" s="9">
        <v>1864585</v>
      </c>
      <c r="E119" s="84"/>
      <c r="F119" s="84"/>
      <c r="G119" s="22">
        <f t="shared" si="1"/>
        <v>1864585</v>
      </c>
    </row>
    <row r="120" spans="1:7">
      <c r="A120" s="20">
        <v>782590</v>
      </c>
      <c r="B120" s="5" t="s">
        <v>13</v>
      </c>
      <c r="C120" s="4" t="s">
        <v>159</v>
      </c>
      <c r="D120" s="9">
        <v>0</v>
      </c>
      <c r="E120" s="84"/>
      <c r="F120" s="84"/>
      <c r="G120" s="22">
        <f t="shared" si="1"/>
        <v>0</v>
      </c>
    </row>
    <row r="121" spans="1:7">
      <c r="A121" s="20" t="s">
        <v>160</v>
      </c>
      <c r="B121" s="5" t="s">
        <v>13</v>
      </c>
      <c r="C121" s="4" t="s">
        <v>161</v>
      </c>
      <c r="D121" s="9">
        <v>0</v>
      </c>
      <c r="E121" s="84"/>
      <c r="F121" s="84"/>
      <c r="G121" s="22">
        <f t="shared" si="1"/>
        <v>0</v>
      </c>
    </row>
    <row r="122" spans="1:7">
      <c r="A122" s="20">
        <v>782610</v>
      </c>
      <c r="B122" s="5" t="s">
        <v>13</v>
      </c>
      <c r="C122" s="4" t="s">
        <v>162</v>
      </c>
      <c r="D122" s="9">
        <v>0</v>
      </c>
      <c r="E122" s="84"/>
      <c r="F122" s="84"/>
      <c r="G122" s="22">
        <f t="shared" si="1"/>
        <v>0</v>
      </c>
    </row>
    <row r="123" spans="1:7">
      <c r="A123" s="20" t="s">
        <v>163</v>
      </c>
      <c r="B123" s="5" t="s">
        <v>13</v>
      </c>
      <c r="C123" s="4" t="s">
        <v>164</v>
      </c>
      <c r="D123" s="9">
        <v>0</v>
      </c>
      <c r="E123" s="84"/>
      <c r="F123" s="84"/>
      <c r="G123" s="22">
        <f t="shared" si="1"/>
        <v>0</v>
      </c>
    </row>
    <row r="124" spans="1:7">
      <c r="A124" s="20" t="s">
        <v>165</v>
      </c>
      <c r="B124" s="5" t="s">
        <v>13</v>
      </c>
      <c r="C124" s="4" t="s">
        <v>166</v>
      </c>
      <c r="D124" s="9">
        <v>0</v>
      </c>
      <c r="E124" s="84"/>
      <c r="F124" s="84"/>
      <c r="G124" s="22">
        <f t="shared" si="1"/>
        <v>0</v>
      </c>
    </row>
    <row r="125" spans="1:7">
      <c r="A125" s="20" t="s">
        <v>167</v>
      </c>
      <c r="B125" s="5" t="s">
        <v>13</v>
      </c>
      <c r="C125" s="4" t="s">
        <v>168</v>
      </c>
      <c r="D125" s="9">
        <v>0</v>
      </c>
      <c r="E125" s="84"/>
      <c r="F125" s="84"/>
      <c r="G125" s="22">
        <f t="shared" si="1"/>
        <v>0</v>
      </c>
    </row>
    <row r="126" spans="1:7">
      <c r="A126" s="20" t="s">
        <v>169</v>
      </c>
      <c r="B126" s="5" t="s">
        <v>13</v>
      </c>
      <c r="C126" s="4" t="s">
        <v>170</v>
      </c>
      <c r="D126" s="9">
        <v>0</v>
      </c>
      <c r="E126" s="84"/>
      <c r="F126" s="84"/>
      <c r="G126" s="22">
        <f t="shared" si="1"/>
        <v>0</v>
      </c>
    </row>
    <row r="127" spans="1:7">
      <c r="A127" s="20" t="s">
        <v>171</v>
      </c>
      <c r="B127" s="5" t="s">
        <v>13</v>
      </c>
      <c r="C127" s="4" t="s">
        <v>172</v>
      </c>
      <c r="D127" s="9">
        <v>0</v>
      </c>
      <c r="E127" s="84"/>
      <c r="F127" s="84"/>
      <c r="G127" s="22">
        <f t="shared" si="1"/>
        <v>0</v>
      </c>
    </row>
    <row r="128" spans="1:7">
      <c r="A128" s="20" t="s">
        <v>173</v>
      </c>
      <c r="B128" s="5" t="s">
        <v>13</v>
      </c>
      <c r="C128" s="4" t="s">
        <v>174</v>
      </c>
      <c r="D128" s="9">
        <v>0</v>
      </c>
      <c r="E128" s="84"/>
      <c r="F128" s="84"/>
      <c r="G128" s="22">
        <f t="shared" si="1"/>
        <v>0</v>
      </c>
    </row>
    <row r="129" spans="1:7">
      <c r="A129" s="20" t="s">
        <v>175</v>
      </c>
      <c r="B129" s="5" t="s">
        <v>13</v>
      </c>
      <c r="C129" s="4" t="s">
        <v>176</v>
      </c>
      <c r="D129" s="9">
        <v>0</v>
      </c>
      <c r="E129" s="84"/>
      <c r="F129" s="84"/>
      <c r="G129" s="22">
        <f t="shared" si="1"/>
        <v>0</v>
      </c>
    </row>
    <row r="130" spans="1:7">
      <c r="A130" s="20" t="s">
        <v>177</v>
      </c>
      <c r="B130" s="5" t="s">
        <v>13</v>
      </c>
      <c r="C130" s="4" t="s">
        <v>178</v>
      </c>
      <c r="D130" s="9">
        <v>0</v>
      </c>
      <c r="E130" s="84"/>
      <c r="F130" s="84"/>
      <c r="G130" s="22">
        <f t="shared" si="1"/>
        <v>0</v>
      </c>
    </row>
    <row r="131" spans="1:7">
      <c r="A131" s="20" t="s">
        <v>179</v>
      </c>
      <c r="B131" s="5" t="s">
        <v>13</v>
      </c>
      <c r="C131" s="4" t="s">
        <v>180</v>
      </c>
      <c r="D131" s="9">
        <v>3056253</v>
      </c>
      <c r="E131" s="84">
        <v>1018751</v>
      </c>
      <c r="F131" s="84">
        <v>0</v>
      </c>
      <c r="G131" s="22">
        <f t="shared" si="1"/>
        <v>4075004</v>
      </c>
    </row>
    <row r="132" spans="1:7">
      <c r="A132" s="20" t="s">
        <v>181</v>
      </c>
      <c r="B132" s="5" t="s">
        <v>13</v>
      </c>
      <c r="C132" s="4" t="s">
        <v>182</v>
      </c>
      <c r="D132" s="9">
        <v>0</v>
      </c>
      <c r="E132" s="84"/>
      <c r="F132" s="84"/>
      <c r="G132" s="22">
        <f t="shared" si="1"/>
        <v>0</v>
      </c>
    </row>
    <row r="133" spans="1:7">
      <c r="A133" s="20" t="s">
        <v>183</v>
      </c>
      <c r="B133" s="5" t="s">
        <v>13</v>
      </c>
      <c r="C133" s="4" t="s">
        <v>184</v>
      </c>
      <c r="D133" s="9">
        <v>0</v>
      </c>
      <c r="E133" s="84"/>
      <c r="F133" s="84"/>
      <c r="G133" s="22">
        <f t="shared" si="1"/>
        <v>0</v>
      </c>
    </row>
    <row r="134" spans="1:7">
      <c r="A134" s="20" t="s">
        <v>185</v>
      </c>
      <c r="B134" s="5" t="s">
        <v>13</v>
      </c>
      <c r="C134" s="4" t="s">
        <v>186</v>
      </c>
      <c r="D134" s="9">
        <v>720585</v>
      </c>
      <c r="E134" s="84">
        <v>240195</v>
      </c>
      <c r="F134" s="84">
        <v>0</v>
      </c>
      <c r="G134" s="22">
        <f t="shared" si="1"/>
        <v>960780</v>
      </c>
    </row>
    <row r="135" spans="1:7">
      <c r="A135" s="20" t="s">
        <v>187</v>
      </c>
      <c r="B135" s="5" t="s">
        <v>13</v>
      </c>
      <c r="C135" s="4" t="s">
        <v>188</v>
      </c>
      <c r="D135" s="9">
        <v>0</v>
      </c>
      <c r="E135" s="84"/>
      <c r="F135" s="84"/>
      <c r="G135" s="22">
        <f t="shared" si="1"/>
        <v>0</v>
      </c>
    </row>
    <row r="136" spans="1:7">
      <c r="A136" s="20" t="s">
        <v>189</v>
      </c>
      <c r="B136" s="5" t="s">
        <v>13</v>
      </c>
      <c r="C136" s="4" t="s">
        <v>190</v>
      </c>
      <c r="D136" s="9">
        <v>383937</v>
      </c>
      <c r="E136" s="84">
        <v>127979</v>
      </c>
      <c r="F136" s="84">
        <v>0</v>
      </c>
      <c r="G136" s="22">
        <f t="shared" si="1"/>
        <v>511916</v>
      </c>
    </row>
    <row r="137" spans="1:7">
      <c r="A137" s="20" t="s">
        <v>191</v>
      </c>
      <c r="B137" s="5" t="s">
        <v>13</v>
      </c>
      <c r="C137" s="4" t="s">
        <v>192</v>
      </c>
      <c r="D137" s="9">
        <v>1988361</v>
      </c>
      <c r="E137" s="84">
        <v>662787</v>
      </c>
      <c r="F137" s="84">
        <v>0</v>
      </c>
      <c r="G137" s="22">
        <f t="shared" si="1"/>
        <v>2651148</v>
      </c>
    </row>
    <row r="138" spans="1:7">
      <c r="A138" s="20" t="s">
        <v>193</v>
      </c>
      <c r="B138" s="5" t="s">
        <v>13</v>
      </c>
      <c r="C138" s="4" t="s">
        <v>194</v>
      </c>
      <c r="D138" s="9">
        <v>2240415</v>
      </c>
      <c r="E138" s="84">
        <v>746805</v>
      </c>
      <c r="F138" s="84">
        <v>0</v>
      </c>
      <c r="G138" s="22">
        <f t="shared" ref="G138:G203" si="2">D138+E138-F138</f>
        <v>2987220</v>
      </c>
    </row>
    <row r="139" spans="1:7">
      <c r="A139" s="20" t="s">
        <v>195</v>
      </c>
      <c r="B139" s="5" t="s">
        <v>13</v>
      </c>
      <c r="C139" s="4" t="s">
        <v>196</v>
      </c>
      <c r="D139" s="9">
        <v>763000</v>
      </c>
      <c r="E139" s="84">
        <v>160000</v>
      </c>
      <c r="F139" s="84">
        <v>0</v>
      </c>
      <c r="G139" s="22">
        <f t="shared" si="2"/>
        <v>923000</v>
      </c>
    </row>
    <row r="140" spans="1:7">
      <c r="A140" s="20" t="s">
        <v>197</v>
      </c>
      <c r="B140" s="5" t="s">
        <v>13</v>
      </c>
      <c r="C140" s="4" t="s">
        <v>198</v>
      </c>
      <c r="D140" s="9">
        <v>0</v>
      </c>
      <c r="E140" s="84"/>
      <c r="F140" s="84"/>
      <c r="G140" s="22">
        <f t="shared" si="2"/>
        <v>0</v>
      </c>
    </row>
    <row r="141" spans="1:7">
      <c r="A141" s="20" t="s">
        <v>199</v>
      </c>
      <c r="B141" s="5" t="s">
        <v>13</v>
      </c>
      <c r="C141" s="4" t="s">
        <v>200</v>
      </c>
      <c r="D141" s="9">
        <v>380000</v>
      </c>
      <c r="E141" s="83"/>
      <c r="F141" s="83"/>
      <c r="G141" s="22">
        <f t="shared" si="2"/>
        <v>380000</v>
      </c>
    </row>
    <row r="142" spans="1:7">
      <c r="A142" s="20" t="s">
        <v>201</v>
      </c>
      <c r="B142" s="5" t="s">
        <v>13</v>
      </c>
      <c r="C142" s="4" t="s">
        <v>202</v>
      </c>
      <c r="D142" s="9">
        <v>2389500</v>
      </c>
      <c r="E142" s="84">
        <v>796500</v>
      </c>
      <c r="F142" s="84">
        <v>0</v>
      </c>
      <c r="G142" s="22">
        <f t="shared" si="2"/>
        <v>3186000</v>
      </c>
    </row>
    <row r="143" spans="1:7">
      <c r="A143" s="20" t="s">
        <v>203</v>
      </c>
      <c r="B143" s="5" t="s">
        <v>13</v>
      </c>
      <c r="C143" s="4" t="s">
        <v>204</v>
      </c>
      <c r="D143" s="9">
        <v>0</v>
      </c>
      <c r="E143" s="84"/>
      <c r="F143" s="84"/>
      <c r="G143" s="22">
        <f t="shared" si="2"/>
        <v>0</v>
      </c>
    </row>
    <row r="144" spans="1:7">
      <c r="A144" s="20" t="s">
        <v>205</v>
      </c>
      <c r="B144" s="5" t="s">
        <v>13</v>
      </c>
      <c r="C144" s="4" t="s">
        <v>206</v>
      </c>
      <c r="D144" s="9">
        <v>0</v>
      </c>
      <c r="E144" s="84"/>
      <c r="F144" s="84"/>
      <c r="G144" s="22">
        <f t="shared" si="2"/>
        <v>0</v>
      </c>
    </row>
    <row r="145" spans="1:7">
      <c r="A145" s="20" t="s">
        <v>207</v>
      </c>
      <c r="B145" s="5" t="s">
        <v>13</v>
      </c>
      <c r="C145" s="4" t="s">
        <v>208</v>
      </c>
      <c r="D145" s="9">
        <v>796500</v>
      </c>
      <c r="E145" s="84">
        <v>265500</v>
      </c>
      <c r="F145" s="84">
        <v>0</v>
      </c>
      <c r="G145" s="22">
        <f t="shared" si="2"/>
        <v>1062000</v>
      </c>
    </row>
    <row r="146" spans="1:7">
      <c r="A146" s="20" t="s">
        <v>209</v>
      </c>
      <c r="B146" s="5" t="s">
        <v>13</v>
      </c>
      <c r="C146" s="4" t="s">
        <v>210</v>
      </c>
      <c r="D146" s="9">
        <v>796500</v>
      </c>
      <c r="E146" s="84">
        <v>265500</v>
      </c>
      <c r="F146" s="84">
        <v>0</v>
      </c>
      <c r="G146" s="22">
        <f t="shared" si="2"/>
        <v>1062000</v>
      </c>
    </row>
    <row r="147" spans="1:7">
      <c r="A147" s="20" t="s">
        <v>211</v>
      </c>
      <c r="B147" s="5" t="s">
        <v>13</v>
      </c>
      <c r="C147" s="4" t="s">
        <v>212</v>
      </c>
      <c r="D147" s="9">
        <v>581040</v>
      </c>
      <c r="E147" s="84">
        <v>193680</v>
      </c>
      <c r="F147" s="84">
        <v>0</v>
      </c>
      <c r="G147" s="22">
        <f t="shared" si="2"/>
        <v>774720</v>
      </c>
    </row>
    <row r="148" spans="1:7">
      <c r="A148" s="20" t="s">
        <v>213</v>
      </c>
      <c r="B148" s="5" t="s">
        <v>13</v>
      </c>
      <c r="C148" s="4" t="s">
        <v>214</v>
      </c>
      <c r="D148" s="9">
        <v>796500</v>
      </c>
      <c r="E148" s="84">
        <v>265500</v>
      </c>
      <c r="F148" s="84">
        <v>0</v>
      </c>
      <c r="G148" s="22">
        <f t="shared" si="2"/>
        <v>1062000</v>
      </c>
    </row>
    <row r="149" spans="1:7">
      <c r="A149" s="20" t="s">
        <v>215</v>
      </c>
      <c r="B149" s="5" t="s">
        <v>13</v>
      </c>
      <c r="C149" s="4" t="s">
        <v>216</v>
      </c>
      <c r="D149" s="9">
        <v>1593000</v>
      </c>
      <c r="E149" s="84">
        <v>531000</v>
      </c>
      <c r="F149" s="84">
        <v>0</v>
      </c>
      <c r="G149" s="22">
        <f t="shared" si="2"/>
        <v>2124000</v>
      </c>
    </row>
    <row r="150" spans="1:7">
      <c r="A150" s="20" t="s">
        <v>217</v>
      </c>
      <c r="B150" s="5" t="s">
        <v>13</v>
      </c>
      <c r="C150" s="4" t="s">
        <v>218</v>
      </c>
      <c r="D150" s="9">
        <v>2826600</v>
      </c>
      <c r="E150" s="84">
        <v>943390</v>
      </c>
      <c r="F150" s="84">
        <v>0</v>
      </c>
      <c r="G150" s="22">
        <f t="shared" si="2"/>
        <v>3769990</v>
      </c>
    </row>
    <row r="151" spans="1:7">
      <c r="A151" s="20" t="s">
        <v>219</v>
      </c>
      <c r="B151" s="5" t="s">
        <v>13</v>
      </c>
      <c r="C151" s="4" t="s">
        <v>220</v>
      </c>
      <c r="D151" s="9">
        <v>0</v>
      </c>
      <c r="E151" s="84"/>
      <c r="F151" s="84"/>
      <c r="G151" s="22">
        <f t="shared" si="2"/>
        <v>0</v>
      </c>
    </row>
    <row r="152" spans="1:7">
      <c r="A152" s="20" t="s">
        <v>221</v>
      </c>
      <c r="B152" s="5" t="s">
        <v>13</v>
      </c>
      <c r="C152" s="4" t="s">
        <v>222</v>
      </c>
      <c r="D152" s="9">
        <v>0</v>
      </c>
      <c r="E152" s="84"/>
      <c r="F152" s="84"/>
      <c r="G152" s="22">
        <f t="shared" si="2"/>
        <v>0</v>
      </c>
    </row>
    <row r="153" spans="1:7">
      <c r="A153" s="20" t="s">
        <v>223</v>
      </c>
      <c r="B153" s="5" t="s">
        <v>13</v>
      </c>
      <c r="C153" s="4" t="s">
        <v>224</v>
      </c>
      <c r="D153" s="9">
        <v>1096530</v>
      </c>
      <c r="E153" s="84">
        <v>365970</v>
      </c>
      <c r="F153" s="84">
        <v>0</v>
      </c>
      <c r="G153" s="22">
        <f t="shared" si="2"/>
        <v>1462500</v>
      </c>
    </row>
    <row r="154" spans="1:7">
      <c r="A154" s="20" t="s">
        <v>225</v>
      </c>
      <c r="B154" s="5" t="s">
        <v>13</v>
      </c>
      <c r="C154" s="4" t="s">
        <v>226</v>
      </c>
      <c r="D154" s="9">
        <v>951240</v>
      </c>
      <c r="E154" s="84">
        <v>317480</v>
      </c>
      <c r="F154" s="84">
        <v>0</v>
      </c>
      <c r="G154" s="22">
        <f t="shared" si="2"/>
        <v>1268720</v>
      </c>
    </row>
    <row r="155" spans="1:7">
      <c r="A155" s="20" t="s">
        <v>227</v>
      </c>
      <c r="B155" s="5" t="s">
        <v>13</v>
      </c>
      <c r="C155" s="4" t="s">
        <v>228</v>
      </c>
      <c r="D155" s="9">
        <v>523560</v>
      </c>
      <c r="E155" s="84">
        <v>174740</v>
      </c>
      <c r="F155" s="84">
        <v>0</v>
      </c>
      <c r="G155" s="22">
        <f t="shared" si="2"/>
        <v>698300</v>
      </c>
    </row>
    <row r="156" spans="1:7">
      <c r="A156" s="20" t="s">
        <v>229</v>
      </c>
      <c r="B156" s="5" t="s">
        <v>13</v>
      </c>
      <c r="C156" s="4" t="s">
        <v>230</v>
      </c>
      <c r="D156" s="9">
        <v>2694510</v>
      </c>
      <c r="E156" s="84">
        <v>899300</v>
      </c>
      <c r="F156" s="84">
        <v>0</v>
      </c>
      <c r="G156" s="22">
        <f t="shared" si="2"/>
        <v>3593810</v>
      </c>
    </row>
    <row r="157" spans="1:7">
      <c r="A157" s="20" t="s">
        <v>231</v>
      </c>
      <c r="B157" s="5" t="s">
        <v>13</v>
      </c>
      <c r="C157" s="4" t="s">
        <v>232</v>
      </c>
      <c r="D157" s="9">
        <v>2970120</v>
      </c>
      <c r="E157" s="84">
        <v>991280</v>
      </c>
      <c r="F157" s="84">
        <v>0</v>
      </c>
      <c r="G157" s="22">
        <f t="shared" si="2"/>
        <v>3961400</v>
      </c>
    </row>
    <row r="158" spans="1:7">
      <c r="A158" s="20" t="s">
        <v>233</v>
      </c>
      <c r="B158" s="5" t="s">
        <v>13</v>
      </c>
      <c r="C158" s="4" t="s">
        <v>234</v>
      </c>
      <c r="D158" s="9">
        <v>5804840</v>
      </c>
      <c r="E158" s="84">
        <v>1899080</v>
      </c>
      <c r="F158" s="84">
        <v>0</v>
      </c>
      <c r="G158" s="22">
        <f t="shared" si="2"/>
        <v>7703920</v>
      </c>
    </row>
    <row r="159" spans="1:7">
      <c r="A159" s="20" t="s">
        <v>235</v>
      </c>
      <c r="B159" s="5" t="s">
        <v>13</v>
      </c>
      <c r="C159" s="4" t="s">
        <v>236</v>
      </c>
      <c r="D159" s="9">
        <v>7581945</v>
      </c>
      <c r="E159" s="84">
        <v>2076010</v>
      </c>
      <c r="F159" s="84">
        <v>0</v>
      </c>
      <c r="G159" s="22">
        <f t="shared" si="2"/>
        <v>9657955</v>
      </c>
    </row>
    <row r="160" spans="1:7">
      <c r="A160" s="20">
        <v>783890</v>
      </c>
      <c r="B160" s="5" t="s">
        <v>13</v>
      </c>
      <c r="C160" s="4" t="s">
        <v>237</v>
      </c>
      <c r="D160" s="9">
        <v>0</v>
      </c>
      <c r="E160" s="84"/>
      <c r="F160" s="84"/>
      <c r="G160" s="22">
        <f t="shared" si="2"/>
        <v>0</v>
      </c>
    </row>
    <row r="161" spans="1:7">
      <c r="A161" s="20" t="s">
        <v>238</v>
      </c>
      <c r="B161" s="5" t="s">
        <v>13</v>
      </c>
      <c r="C161" s="4" t="s">
        <v>239</v>
      </c>
      <c r="D161" s="9">
        <v>0</v>
      </c>
      <c r="E161" s="84"/>
      <c r="F161" s="84"/>
      <c r="G161" s="22">
        <f t="shared" si="2"/>
        <v>0</v>
      </c>
    </row>
    <row r="162" spans="1:7">
      <c r="A162" s="20" t="s">
        <v>240</v>
      </c>
      <c r="B162" s="5" t="s">
        <v>13</v>
      </c>
      <c r="C162" s="4" t="s">
        <v>241</v>
      </c>
      <c r="D162" s="9">
        <v>0</v>
      </c>
      <c r="E162" s="84"/>
      <c r="F162" s="84"/>
      <c r="G162" s="22">
        <f t="shared" si="2"/>
        <v>0</v>
      </c>
    </row>
    <row r="163" spans="1:7">
      <c r="A163" s="20" t="s">
        <v>242</v>
      </c>
      <c r="B163" s="5" t="s">
        <v>13</v>
      </c>
      <c r="C163" s="4" t="s">
        <v>243</v>
      </c>
      <c r="D163" s="9">
        <v>0</v>
      </c>
      <c r="E163" s="84"/>
      <c r="F163" s="84"/>
      <c r="G163" s="22">
        <f t="shared" si="2"/>
        <v>0</v>
      </c>
    </row>
    <row r="164" spans="1:7">
      <c r="A164" s="20" t="s">
        <v>244</v>
      </c>
      <c r="B164" s="5" t="s">
        <v>13</v>
      </c>
      <c r="C164" s="4" t="s">
        <v>245</v>
      </c>
      <c r="D164" s="9">
        <v>0</v>
      </c>
      <c r="E164" s="84"/>
      <c r="F164" s="84"/>
      <c r="G164" s="22">
        <f t="shared" si="2"/>
        <v>0</v>
      </c>
    </row>
    <row r="165" spans="1:7">
      <c r="A165" s="20" t="s">
        <v>246</v>
      </c>
      <c r="B165" s="5" t="s">
        <v>13</v>
      </c>
      <c r="C165" s="4" t="s">
        <v>247</v>
      </c>
      <c r="D165" s="9">
        <v>0</v>
      </c>
      <c r="E165" s="84"/>
      <c r="F165" s="84"/>
      <c r="G165" s="22">
        <f t="shared" si="2"/>
        <v>0</v>
      </c>
    </row>
    <row r="166" spans="1:7">
      <c r="A166" s="20" t="s">
        <v>248</v>
      </c>
      <c r="B166" s="5" t="s">
        <v>13</v>
      </c>
      <c r="C166" s="4" t="s">
        <v>249</v>
      </c>
      <c r="D166" s="9">
        <v>0</v>
      </c>
      <c r="E166" s="84"/>
      <c r="F166" s="84"/>
      <c r="G166" s="22">
        <f t="shared" si="2"/>
        <v>0</v>
      </c>
    </row>
    <row r="167" spans="1:7">
      <c r="A167" s="20" t="s">
        <v>250</v>
      </c>
      <c r="B167" s="5" t="s">
        <v>13</v>
      </c>
      <c r="C167" s="4" t="s">
        <v>251</v>
      </c>
      <c r="D167" s="9">
        <v>0</v>
      </c>
      <c r="E167" s="84"/>
      <c r="F167" s="84"/>
      <c r="G167" s="22">
        <f t="shared" si="2"/>
        <v>0</v>
      </c>
    </row>
    <row r="168" spans="1:7">
      <c r="A168" s="20" t="s">
        <v>252</v>
      </c>
      <c r="B168" s="5" t="s">
        <v>13</v>
      </c>
      <c r="C168" s="4" t="s">
        <v>253</v>
      </c>
      <c r="D168" s="9">
        <v>258760</v>
      </c>
      <c r="E168" s="84">
        <v>80000</v>
      </c>
      <c r="F168" s="84">
        <v>0</v>
      </c>
      <c r="G168" s="22">
        <f t="shared" si="2"/>
        <v>338760</v>
      </c>
    </row>
    <row r="169" spans="1:7">
      <c r="A169" s="20" t="s">
        <v>254</v>
      </c>
      <c r="B169" s="5" t="s">
        <v>13</v>
      </c>
      <c r="C169" s="4" t="s">
        <v>255</v>
      </c>
      <c r="D169" s="9">
        <v>0</v>
      </c>
      <c r="E169" s="84"/>
      <c r="F169" s="84"/>
      <c r="G169" s="22">
        <f t="shared" si="2"/>
        <v>0</v>
      </c>
    </row>
    <row r="170" spans="1:7">
      <c r="A170" s="20" t="s">
        <v>256</v>
      </c>
      <c r="B170" s="5" t="s">
        <v>13</v>
      </c>
      <c r="C170" s="4" t="s">
        <v>257</v>
      </c>
      <c r="D170" s="9">
        <v>0</v>
      </c>
      <c r="E170" s="84"/>
      <c r="F170" s="84"/>
      <c r="G170" s="22">
        <f t="shared" si="2"/>
        <v>0</v>
      </c>
    </row>
    <row r="171" spans="1:7">
      <c r="A171" s="20" t="s">
        <v>258</v>
      </c>
      <c r="B171" s="5" t="s">
        <v>13</v>
      </c>
      <c r="C171" s="4" t="s">
        <v>259</v>
      </c>
      <c r="D171" s="9">
        <v>0</v>
      </c>
      <c r="E171" s="84"/>
      <c r="F171" s="84"/>
      <c r="G171" s="22">
        <f t="shared" si="2"/>
        <v>0</v>
      </c>
    </row>
    <row r="172" spans="1:7">
      <c r="A172" s="20" t="s">
        <v>260</v>
      </c>
      <c r="B172" s="5" t="s">
        <v>13</v>
      </c>
      <c r="C172" s="4" t="s">
        <v>261</v>
      </c>
      <c r="D172" s="9">
        <v>0</v>
      </c>
      <c r="E172" s="84"/>
      <c r="F172" s="84"/>
      <c r="G172" s="22">
        <f t="shared" si="2"/>
        <v>0</v>
      </c>
    </row>
    <row r="173" spans="1:7">
      <c r="A173" s="20" t="s">
        <v>262</v>
      </c>
      <c r="B173" s="5" t="s">
        <v>13</v>
      </c>
      <c r="C173" s="4" t="s">
        <v>263</v>
      </c>
      <c r="D173" s="9">
        <v>434900</v>
      </c>
      <c r="E173" s="84">
        <v>80000</v>
      </c>
      <c r="F173" s="84">
        <v>0</v>
      </c>
      <c r="G173" s="22">
        <f t="shared" si="2"/>
        <v>514900</v>
      </c>
    </row>
    <row r="174" spans="1:7">
      <c r="A174" s="20" t="s">
        <v>264</v>
      </c>
      <c r="B174" s="5" t="s">
        <v>13</v>
      </c>
      <c r="C174" s="4" t="s">
        <v>265</v>
      </c>
      <c r="D174" s="9">
        <v>0</v>
      </c>
      <c r="E174" s="84"/>
      <c r="F174" s="84"/>
      <c r="G174" s="22">
        <f t="shared" si="2"/>
        <v>0</v>
      </c>
    </row>
    <row r="175" spans="1:7">
      <c r="A175" s="20" t="s">
        <v>266</v>
      </c>
      <c r="B175" s="5" t="s">
        <v>13</v>
      </c>
      <c r="C175" s="4" t="s">
        <v>267</v>
      </c>
      <c r="D175" s="9">
        <v>480000</v>
      </c>
      <c r="E175" s="84">
        <v>160000</v>
      </c>
      <c r="F175" s="84">
        <v>0</v>
      </c>
      <c r="G175" s="22">
        <f t="shared" si="2"/>
        <v>640000</v>
      </c>
    </row>
    <row r="176" spans="1:7">
      <c r="A176" s="20">
        <v>784620</v>
      </c>
      <c r="B176" s="5" t="s">
        <v>13</v>
      </c>
      <c r="C176" s="4" t="s">
        <v>268</v>
      </c>
      <c r="D176" s="9">
        <v>8000</v>
      </c>
      <c r="E176" s="84">
        <v>0</v>
      </c>
      <c r="F176" s="84">
        <v>0</v>
      </c>
      <c r="G176" s="22">
        <f t="shared" si="2"/>
        <v>8000</v>
      </c>
    </row>
    <row r="177" spans="1:7">
      <c r="A177" s="20" t="s">
        <v>269</v>
      </c>
      <c r="B177" s="5" t="s">
        <v>13</v>
      </c>
      <c r="C177" s="4" t="s">
        <v>270</v>
      </c>
      <c r="D177" s="9">
        <v>0</v>
      </c>
      <c r="E177" s="84"/>
      <c r="F177" s="84"/>
      <c r="G177" s="22">
        <f t="shared" si="2"/>
        <v>0</v>
      </c>
    </row>
    <row r="178" spans="1:7">
      <c r="A178" s="20">
        <v>784710</v>
      </c>
      <c r="B178" s="5" t="s">
        <v>13</v>
      </c>
      <c r="C178" s="4" t="s">
        <v>271</v>
      </c>
      <c r="D178" s="9">
        <v>0</v>
      </c>
      <c r="E178" s="84"/>
      <c r="F178" s="84"/>
      <c r="G178" s="22">
        <f t="shared" si="2"/>
        <v>0</v>
      </c>
    </row>
    <row r="179" spans="1:7">
      <c r="A179" s="20">
        <v>784720</v>
      </c>
      <c r="B179" s="5" t="s">
        <v>13</v>
      </c>
      <c r="C179" s="4" t="s">
        <v>272</v>
      </c>
      <c r="D179" s="9">
        <v>0</v>
      </c>
      <c r="E179" s="84"/>
      <c r="F179" s="84"/>
      <c r="G179" s="22">
        <f t="shared" si="2"/>
        <v>0</v>
      </c>
    </row>
    <row r="180" spans="1:7">
      <c r="A180" s="20">
        <v>784730</v>
      </c>
      <c r="B180" s="5" t="s">
        <v>13</v>
      </c>
      <c r="C180" s="4" t="s">
        <v>273</v>
      </c>
      <c r="D180" s="9">
        <v>0</v>
      </c>
      <c r="E180" s="84"/>
      <c r="F180" s="84"/>
      <c r="G180" s="22">
        <f t="shared" si="2"/>
        <v>0</v>
      </c>
    </row>
    <row r="181" spans="1:7">
      <c r="A181" s="20">
        <v>784740</v>
      </c>
      <c r="B181" s="5" t="s">
        <v>13</v>
      </c>
      <c r="C181" s="4" t="s">
        <v>274</v>
      </c>
      <c r="D181" s="9">
        <v>0</v>
      </c>
      <c r="E181" s="84"/>
      <c r="F181" s="84"/>
      <c r="G181" s="22">
        <f t="shared" si="2"/>
        <v>0</v>
      </c>
    </row>
    <row r="182" spans="1:7">
      <c r="A182" s="20">
        <v>784810</v>
      </c>
      <c r="B182" s="5" t="s">
        <v>13</v>
      </c>
      <c r="C182" s="4" t="s">
        <v>275</v>
      </c>
      <c r="D182" s="9">
        <v>0</v>
      </c>
      <c r="E182" s="84"/>
      <c r="F182" s="84"/>
      <c r="G182" s="22">
        <f t="shared" si="2"/>
        <v>0</v>
      </c>
    </row>
    <row r="183" spans="1:7">
      <c r="A183" s="20">
        <v>784910</v>
      </c>
      <c r="B183" s="5" t="s">
        <v>13</v>
      </c>
      <c r="C183" s="4" t="s">
        <v>276</v>
      </c>
      <c r="D183" s="9">
        <v>0</v>
      </c>
      <c r="E183" s="84"/>
      <c r="F183" s="84"/>
      <c r="G183" s="22">
        <f t="shared" si="2"/>
        <v>0</v>
      </c>
    </row>
    <row r="184" spans="1:7">
      <c r="A184" s="20" t="s">
        <v>277</v>
      </c>
      <c r="B184" s="5" t="s">
        <v>13</v>
      </c>
      <c r="C184" s="4" t="s">
        <v>278</v>
      </c>
      <c r="D184" s="9">
        <v>0</v>
      </c>
      <c r="E184" s="84"/>
      <c r="F184" s="84"/>
      <c r="G184" s="22">
        <f t="shared" si="2"/>
        <v>0</v>
      </c>
    </row>
    <row r="185" spans="1:7">
      <c r="A185" s="20" t="s">
        <v>279</v>
      </c>
      <c r="B185" s="5" t="s">
        <v>13</v>
      </c>
      <c r="C185" s="4" t="s">
        <v>280</v>
      </c>
      <c r="D185" s="9">
        <v>0</v>
      </c>
      <c r="E185" s="84"/>
      <c r="F185" s="84"/>
      <c r="G185" s="22">
        <f t="shared" si="2"/>
        <v>0</v>
      </c>
    </row>
    <row r="186" spans="1:7">
      <c r="A186" s="20" t="s">
        <v>281</v>
      </c>
      <c r="B186" s="5" t="s">
        <v>13</v>
      </c>
      <c r="C186" s="4" t="s">
        <v>282</v>
      </c>
      <c r="D186" s="9">
        <v>0</v>
      </c>
      <c r="E186" s="84"/>
      <c r="F186" s="84"/>
      <c r="G186" s="22">
        <f t="shared" si="2"/>
        <v>0</v>
      </c>
    </row>
    <row r="187" spans="1:7">
      <c r="A187" s="20" t="s">
        <v>285</v>
      </c>
      <c r="B187" s="5" t="s">
        <v>13</v>
      </c>
      <c r="C187" s="4" t="s">
        <v>286</v>
      </c>
      <c r="D187" s="9">
        <v>0</v>
      </c>
      <c r="E187" s="84"/>
      <c r="F187" s="84"/>
      <c r="G187" s="22">
        <f t="shared" si="2"/>
        <v>0</v>
      </c>
    </row>
    <row r="188" spans="1:7">
      <c r="A188" s="20" t="s">
        <v>287</v>
      </c>
      <c r="B188" s="5" t="s">
        <v>13</v>
      </c>
      <c r="C188" s="4" t="s">
        <v>288</v>
      </c>
      <c r="D188" s="9">
        <v>0</v>
      </c>
      <c r="E188" s="84"/>
      <c r="F188" s="84"/>
      <c r="G188" s="22">
        <f t="shared" si="2"/>
        <v>0</v>
      </c>
    </row>
    <row r="189" spans="1:7">
      <c r="A189" s="73" t="s">
        <v>289</v>
      </c>
      <c r="B189" s="74" t="s">
        <v>13</v>
      </c>
      <c r="C189" s="75" t="s">
        <v>290</v>
      </c>
      <c r="D189" s="76">
        <v>0</v>
      </c>
      <c r="E189" s="86">
        <v>12900</v>
      </c>
      <c r="F189" s="86">
        <v>0</v>
      </c>
      <c r="G189" s="77">
        <f t="shared" ref="G189" si="3">D189+E189-F189</f>
        <v>12900</v>
      </c>
    </row>
    <row r="190" spans="1:7">
      <c r="A190" s="20" t="s">
        <v>291</v>
      </c>
      <c r="B190" s="5" t="s">
        <v>13</v>
      </c>
      <c r="C190" s="4" t="s">
        <v>292</v>
      </c>
      <c r="D190" s="9">
        <v>0</v>
      </c>
      <c r="E190" s="84"/>
      <c r="F190" s="84"/>
      <c r="G190" s="22">
        <f t="shared" si="2"/>
        <v>0</v>
      </c>
    </row>
    <row r="191" spans="1:7">
      <c r="A191" s="20" t="s">
        <v>293</v>
      </c>
      <c r="B191" s="5" t="s">
        <v>13</v>
      </c>
      <c r="C191" s="4" t="s">
        <v>294</v>
      </c>
      <c r="D191" s="9">
        <v>0</v>
      </c>
      <c r="E191" s="84"/>
      <c r="F191" s="84"/>
      <c r="G191" s="22">
        <f t="shared" si="2"/>
        <v>0</v>
      </c>
    </row>
    <row r="192" spans="1:7">
      <c r="A192" s="20" t="s">
        <v>295</v>
      </c>
      <c r="B192" s="5" t="s">
        <v>13</v>
      </c>
      <c r="C192" s="4" t="s">
        <v>296</v>
      </c>
      <c r="D192" s="9">
        <v>0</v>
      </c>
      <c r="E192" s="84"/>
      <c r="F192" s="84"/>
      <c r="G192" s="22">
        <f t="shared" si="2"/>
        <v>0</v>
      </c>
    </row>
    <row r="193" spans="1:7">
      <c r="A193" s="20" t="s">
        <v>297</v>
      </c>
      <c r="B193" s="5" t="s">
        <v>13</v>
      </c>
      <c r="C193" s="4" t="s">
        <v>298</v>
      </c>
      <c r="D193" s="9">
        <v>0</v>
      </c>
      <c r="E193" s="84"/>
      <c r="F193" s="84"/>
      <c r="G193" s="22">
        <f t="shared" si="2"/>
        <v>0</v>
      </c>
    </row>
    <row r="194" spans="1:7">
      <c r="A194" s="20" t="s">
        <v>299</v>
      </c>
      <c r="B194" s="5" t="s">
        <v>13</v>
      </c>
      <c r="C194" s="4" t="s">
        <v>300</v>
      </c>
      <c r="D194" s="9">
        <v>26018400</v>
      </c>
      <c r="E194" s="84">
        <v>4819150</v>
      </c>
      <c r="F194" s="84">
        <v>0</v>
      </c>
      <c r="G194" s="22">
        <f t="shared" si="2"/>
        <v>30837550</v>
      </c>
    </row>
    <row r="195" spans="1:7">
      <c r="A195" s="20" t="s">
        <v>301</v>
      </c>
      <c r="B195" s="5" t="s">
        <v>13</v>
      </c>
      <c r="C195" s="4" t="s">
        <v>302</v>
      </c>
      <c r="D195" s="9">
        <v>0</v>
      </c>
      <c r="E195" s="84"/>
      <c r="F195" s="84"/>
      <c r="G195" s="22">
        <f t="shared" si="2"/>
        <v>0</v>
      </c>
    </row>
    <row r="196" spans="1:7">
      <c r="A196" s="20" t="s">
        <v>303</v>
      </c>
      <c r="B196" s="5" t="s">
        <v>13</v>
      </c>
      <c r="C196" s="4" t="s">
        <v>304</v>
      </c>
      <c r="D196" s="9">
        <v>0</v>
      </c>
      <c r="E196" s="84"/>
      <c r="F196" s="84"/>
      <c r="G196" s="22">
        <f t="shared" si="2"/>
        <v>0</v>
      </c>
    </row>
    <row r="197" spans="1:7">
      <c r="A197" s="20" t="s">
        <v>305</v>
      </c>
      <c r="B197" s="5" t="s">
        <v>13</v>
      </c>
      <c r="C197" s="4" t="s">
        <v>306</v>
      </c>
      <c r="D197" s="9">
        <v>0</v>
      </c>
      <c r="E197" s="84"/>
      <c r="F197" s="84"/>
      <c r="G197" s="22">
        <f t="shared" si="2"/>
        <v>0</v>
      </c>
    </row>
    <row r="198" spans="1:7">
      <c r="A198" s="20" t="s">
        <v>307</v>
      </c>
      <c r="B198" s="5" t="s">
        <v>13</v>
      </c>
      <c r="C198" s="4" t="s">
        <v>308</v>
      </c>
      <c r="D198" s="9">
        <v>0</v>
      </c>
      <c r="E198" s="84"/>
      <c r="F198" s="84"/>
      <c r="G198" s="22">
        <f t="shared" si="2"/>
        <v>0</v>
      </c>
    </row>
    <row r="199" spans="1:7">
      <c r="A199" s="20" t="s">
        <v>309</v>
      </c>
      <c r="B199" s="5" t="s">
        <v>13</v>
      </c>
      <c r="C199" s="4" t="s">
        <v>310</v>
      </c>
      <c r="D199" s="9">
        <v>0</v>
      </c>
      <c r="E199" s="84"/>
      <c r="F199" s="84"/>
      <c r="G199" s="22">
        <f t="shared" si="2"/>
        <v>0</v>
      </c>
    </row>
    <row r="200" spans="1:7">
      <c r="A200" s="20" t="s">
        <v>311</v>
      </c>
      <c r="B200" s="5" t="s">
        <v>13</v>
      </c>
      <c r="C200" s="4" t="s">
        <v>312</v>
      </c>
      <c r="D200" s="9">
        <v>404000</v>
      </c>
      <c r="E200" s="84">
        <v>18000</v>
      </c>
      <c r="F200" s="84">
        <v>0</v>
      </c>
      <c r="G200" s="22">
        <f t="shared" si="2"/>
        <v>422000</v>
      </c>
    </row>
    <row r="201" spans="1:7">
      <c r="A201" s="20" t="s">
        <v>313</v>
      </c>
      <c r="B201" s="5" t="s">
        <v>13</v>
      </c>
      <c r="C201" s="4" t="s">
        <v>314</v>
      </c>
      <c r="D201" s="9">
        <v>0</v>
      </c>
      <c r="E201" s="84"/>
      <c r="F201" s="84"/>
      <c r="G201" s="22">
        <f t="shared" si="2"/>
        <v>0</v>
      </c>
    </row>
    <row r="202" spans="1:7">
      <c r="A202" s="20">
        <v>785120</v>
      </c>
      <c r="B202" s="5" t="s">
        <v>13</v>
      </c>
      <c r="C202" s="4" t="s">
        <v>315</v>
      </c>
      <c r="D202" s="9">
        <v>0</v>
      </c>
      <c r="E202" s="84"/>
      <c r="F202" s="84"/>
      <c r="G202" s="22">
        <f t="shared" si="2"/>
        <v>0</v>
      </c>
    </row>
    <row r="203" spans="1:7">
      <c r="A203" s="20" t="s">
        <v>316</v>
      </c>
      <c r="B203" s="5" t="s">
        <v>13</v>
      </c>
      <c r="C203" s="4" t="s">
        <v>317</v>
      </c>
      <c r="D203" s="9">
        <v>0</v>
      </c>
      <c r="E203" s="84"/>
      <c r="F203" s="84"/>
      <c r="G203" s="22">
        <f t="shared" si="2"/>
        <v>0</v>
      </c>
    </row>
    <row r="204" spans="1:7">
      <c r="A204" s="20">
        <v>785210</v>
      </c>
      <c r="B204" s="5" t="s">
        <v>13</v>
      </c>
      <c r="C204" s="4" t="s">
        <v>318</v>
      </c>
      <c r="D204" s="9">
        <v>0</v>
      </c>
      <c r="E204" s="84"/>
      <c r="F204" s="84"/>
      <c r="G204" s="22">
        <f t="shared" ref="G204:G267" si="4">D204+E204-F204</f>
        <v>0</v>
      </c>
    </row>
    <row r="205" spans="1:7">
      <c r="A205" s="20">
        <v>785220</v>
      </c>
      <c r="B205" s="5" t="s">
        <v>13</v>
      </c>
      <c r="C205" s="4" t="s">
        <v>319</v>
      </c>
      <c r="D205" s="9">
        <v>5560000</v>
      </c>
      <c r="E205" s="84">
        <v>0</v>
      </c>
      <c r="F205" s="84">
        <v>0</v>
      </c>
      <c r="G205" s="22">
        <f t="shared" si="4"/>
        <v>5560000</v>
      </c>
    </row>
    <row r="206" spans="1:7">
      <c r="A206" s="20">
        <v>785340</v>
      </c>
      <c r="B206" s="5" t="s">
        <v>13</v>
      </c>
      <c r="C206" s="4" t="s">
        <v>320</v>
      </c>
      <c r="D206" s="9">
        <v>0</v>
      </c>
      <c r="E206" s="84"/>
      <c r="F206" s="84"/>
      <c r="G206" s="22">
        <f t="shared" si="4"/>
        <v>0</v>
      </c>
    </row>
    <row r="207" spans="1:7">
      <c r="A207" s="20">
        <v>785390</v>
      </c>
      <c r="B207" s="5" t="s">
        <v>13</v>
      </c>
      <c r="C207" s="4" t="s">
        <v>321</v>
      </c>
      <c r="D207" s="9">
        <v>0</v>
      </c>
      <c r="E207" s="84"/>
      <c r="F207" s="84"/>
      <c r="G207" s="22">
        <f t="shared" si="4"/>
        <v>0</v>
      </c>
    </row>
    <row r="208" spans="1:7">
      <c r="A208" s="20">
        <v>785510</v>
      </c>
      <c r="B208" s="5" t="s">
        <v>13</v>
      </c>
      <c r="C208" s="4" t="s">
        <v>322</v>
      </c>
      <c r="D208" s="9">
        <v>0</v>
      </c>
      <c r="E208" s="84"/>
      <c r="F208" s="84"/>
      <c r="G208" s="22">
        <f t="shared" si="4"/>
        <v>0</v>
      </c>
    </row>
    <row r="209" spans="1:7">
      <c r="A209" s="20">
        <v>785610</v>
      </c>
      <c r="B209" s="5" t="s">
        <v>13</v>
      </c>
      <c r="C209" s="4" t="s">
        <v>323</v>
      </c>
      <c r="D209" s="9">
        <v>0</v>
      </c>
      <c r="E209" s="84"/>
      <c r="F209" s="84"/>
      <c r="G209" s="22">
        <f t="shared" si="4"/>
        <v>0</v>
      </c>
    </row>
    <row r="210" spans="1:7">
      <c r="A210" s="20">
        <v>785640</v>
      </c>
      <c r="B210" s="5" t="s">
        <v>13</v>
      </c>
      <c r="C210" s="4" t="s">
        <v>324</v>
      </c>
      <c r="D210" s="9">
        <v>0</v>
      </c>
      <c r="E210" s="84"/>
      <c r="F210" s="84"/>
      <c r="G210" s="22">
        <f t="shared" si="4"/>
        <v>0</v>
      </c>
    </row>
    <row r="211" spans="1:7">
      <c r="A211" s="20" t="s">
        <v>325</v>
      </c>
      <c r="B211" s="5" t="s">
        <v>13</v>
      </c>
      <c r="C211" s="4" t="s">
        <v>326</v>
      </c>
      <c r="D211" s="9">
        <v>0</v>
      </c>
      <c r="E211" s="84"/>
      <c r="F211" s="84"/>
      <c r="G211" s="22">
        <f t="shared" si="4"/>
        <v>0</v>
      </c>
    </row>
    <row r="212" spans="1:7">
      <c r="A212" s="20" t="s">
        <v>327</v>
      </c>
      <c r="B212" s="5" t="s">
        <v>13</v>
      </c>
      <c r="C212" s="4" t="s">
        <v>328</v>
      </c>
      <c r="D212" s="9">
        <v>0</v>
      </c>
      <c r="E212" s="84"/>
      <c r="F212" s="84"/>
      <c r="G212" s="22">
        <f t="shared" si="4"/>
        <v>0</v>
      </c>
    </row>
    <row r="213" spans="1:7">
      <c r="A213" s="20" t="s">
        <v>329</v>
      </c>
      <c r="B213" s="5" t="s">
        <v>13</v>
      </c>
      <c r="C213" s="4" t="s">
        <v>330</v>
      </c>
      <c r="D213" s="9">
        <v>0</v>
      </c>
      <c r="E213" s="84"/>
      <c r="F213" s="84"/>
      <c r="G213" s="22">
        <f t="shared" si="4"/>
        <v>0</v>
      </c>
    </row>
    <row r="214" spans="1:7">
      <c r="A214" s="20" t="s">
        <v>331</v>
      </c>
      <c r="B214" s="5" t="s">
        <v>13</v>
      </c>
      <c r="C214" s="4" t="s">
        <v>332</v>
      </c>
      <c r="D214" s="9">
        <v>0</v>
      </c>
      <c r="E214" s="84"/>
      <c r="F214" s="84"/>
      <c r="G214" s="22">
        <f t="shared" si="4"/>
        <v>0</v>
      </c>
    </row>
    <row r="215" spans="1:7">
      <c r="A215" s="20" t="s">
        <v>718</v>
      </c>
      <c r="B215" s="5" t="s">
        <v>13</v>
      </c>
      <c r="C215" s="4" t="s">
        <v>719</v>
      </c>
      <c r="D215" s="9">
        <v>0</v>
      </c>
      <c r="E215" s="84"/>
      <c r="F215" s="84"/>
      <c r="G215" s="22">
        <f t="shared" si="4"/>
        <v>0</v>
      </c>
    </row>
    <row r="216" spans="1:7">
      <c r="A216" s="20" t="s">
        <v>335</v>
      </c>
      <c r="B216" s="5" t="s">
        <v>13</v>
      </c>
      <c r="C216" s="4" t="s">
        <v>336</v>
      </c>
      <c r="D216" s="9">
        <v>0</v>
      </c>
      <c r="E216" s="84"/>
      <c r="F216" s="84"/>
      <c r="G216" s="22">
        <f t="shared" si="4"/>
        <v>0</v>
      </c>
    </row>
    <row r="217" spans="1:7">
      <c r="A217" s="20" t="s">
        <v>337</v>
      </c>
      <c r="B217" s="5" t="s">
        <v>13</v>
      </c>
      <c r="C217" s="4" t="s">
        <v>338</v>
      </c>
      <c r="D217" s="9">
        <v>0</v>
      </c>
      <c r="E217" s="84"/>
      <c r="F217" s="84"/>
      <c r="G217" s="22">
        <f t="shared" si="4"/>
        <v>0</v>
      </c>
    </row>
    <row r="218" spans="1:7">
      <c r="A218" s="20" t="s">
        <v>333</v>
      </c>
      <c r="B218" s="5" t="s">
        <v>13</v>
      </c>
      <c r="C218" s="4" t="s">
        <v>334</v>
      </c>
      <c r="D218" s="9">
        <v>190000</v>
      </c>
      <c r="E218" s="84">
        <v>72880</v>
      </c>
      <c r="F218" s="84">
        <v>0</v>
      </c>
      <c r="G218" s="22">
        <f t="shared" si="4"/>
        <v>262880</v>
      </c>
    </row>
    <row r="219" spans="1:7">
      <c r="A219" s="20" t="s">
        <v>339</v>
      </c>
      <c r="B219" s="5" t="s">
        <v>13</v>
      </c>
      <c r="C219" s="4" t="s">
        <v>340</v>
      </c>
      <c r="D219" s="9">
        <v>0</v>
      </c>
      <c r="E219" s="84"/>
      <c r="F219" s="84"/>
      <c r="G219" s="22">
        <f t="shared" si="4"/>
        <v>0</v>
      </c>
    </row>
    <row r="220" spans="1:7">
      <c r="A220" s="20">
        <v>785820</v>
      </c>
      <c r="B220" s="5" t="s">
        <v>13</v>
      </c>
      <c r="C220" s="4" t="s">
        <v>341</v>
      </c>
      <c r="D220" s="9">
        <v>0</v>
      </c>
      <c r="E220" s="84"/>
      <c r="F220" s="84"/>
      <c r="G220" s="22">
        <f t="shared" si="4"/>
        <v>0</v>
      </c>
    </row>
    <row r="221" spans="1:7">
      <c r="A221" s="20" t="s">
        <v>342</v>
      </c>
      <c r="B221" s="5" t="s">
        <v>13</v>
      </c>
      <c r="C221" s="4" t="s">
        <v>343</v>
      </c>
      <c r="D221" s="9">
        <v>0</v>
      </c>
      <c r="E221" s="84"/>
      <c r="F221" s="84"/>
      <c r="G221" s="22">
        <f t="shared" si="4"/>
        <v>0</v>
      </c>
    </row>
    <row r="222" spans="1:7">
      <c r="A222" s="20" t="s">
        <v>344</v>
      </c>
      <c r="B222" s="5" t="s">
        <v>13</v>
      </c>
      <c r="C222" s="4" t="s">
        <v>345</v>
      </c>
      <c r="D222" s="9">
        <v>0</v>
      </c>
      <c r="E222" s="84"/>
      <c r="F222" s="84"/>
      <c r="G222" s="22">
        <f t="shared" si="4"/>
        <v>0</v>
      </c>
    </row>
    <row r="223" spans="1:7">
      <c r="A223" s="20" t="s">
        <v>346</v>
      </c>
      <c r="B223" s="5" t="s">
        <v>13</v>
      </c>
      <c r="C223" s="4" t="s">
        <v>347</v>
      </c>
      <c r="D223" s="9">
        <v>0</v>
      </c>
      <c r="E223" s="84"/>
      <c r="F223" s="84"/>
      <c r="G223" s="22">
        <f t="shared" si="4"/>
        <v>0</v>
      </c>
    </row>
    <row r="224" spans="1:7">
      <c r="A224" s="20" t="s">
        <v>348</v>
      </c>
      <c r="B224" s="5" t="s">
        <v>13</v>
      </c>
      <c r="C224" s="4" t="s">
        <v>349</v>
      </c>
      <c r="D224" s="9">
        <v>0</v>
      </c>
      <c r="E224" s="84"/>
      <c r="F224" s="84"/>
      <c r="G224" s="22">
        <f t="shared" si="4"/>
        <v>0</v>
      </c>
    </row>
    <row r="225" spans="1:7">
      <c r="A225" s="20">
        <v>785910</v>
      </c>
      <c r="B225" s="5" t="s">
        <v>13</v>
      </c>
      <c r="C225" s="4" t="s">
        <v>350</v>
      </c>
      <c r="D225" s="9">
        <v>0</v>
      </c>
      <c r="E225" s="84"/>
      <c r="F225" s="84"/>
      <c r="G225" s="22">
        <f t="shared" si="4"/>
        <v>0</v>
      </c>
    </row>
    <row r="226" spans="1:7">
      <c r="A226" s="20">
        <v>785920</v>
      </c>
      <c r="B226" s="5" t="s">
        <v>13</v>
      </c>
      <c r="C226" s="4" t="s">
        <v>351</v>
      </c>
      <c r="D226" s="9">
        <v>0</v>
      </c>
      <c r="E226" s="84"/>
      <c r="F226" s="84"/>
      <c r="G226" s="22">
        <f t="shared" si="4"/>
        <v>0</v>
      </c>
    </row>
    <row r="227" spans="1:7">
      <c r="A227" s="20" t="s">
        <v>352</v>
      </c>
      <c r="B227" s="5" t="s">
        <v>13</v>
      </c>
      <c r="C227" s="4" t="s">
        <v>353</v>
      </c>
      <c r="D227" s="9">
        <v>0</v>
      </c>
      <c r="E227" s="84"/>
      <c r="F227" s="84"/>
      <c r="G227" s="22">
        <f t="shared" si="4"/>
        <v>0</v>
      </c>
    </row>
    <row r="228" spans="1:7">
      <c r="A228" s="20" t="s">
        <v>354</v>
      </c>
      <c r="B228" s="5" t="s">
        <v>13</v>
      </c>
      <c r="C228" s="4" t="s">
        <v>355</v>
      </c>
      <c r="D228" s="9">
        <v>0</v>
      </c>
      <c r="E228" s="84"/>
      <c r="F228" s="84"/>
      <c r="G228" s="22">
        <f t="shared" si="4"/>
        <v>0</v>
      </c>
    </row>
    <row r="229" spans="1:7">
      <c r="A229" s="20" t="s">
        <v>356</v>
      </c>
      <c r="B229" s="5" t="s">
        <v>13</v>
      </c>
      <c r="C229" s="4" t="s">
        <v>357</v>
      </c>
      <c r="D229" s="9">
        <v>0</v>
      </c>
      <c r="E229" s="84"/>
      <c r="F229" s="84"/>
      <c r="G229" s="22">
        <f t="shared" si="4"/>
        <v>0</v>
      </c>
    </row>
    <row r="230" spans="1:7">
      <c r="A230" s="20" t="s">
        <v>358</v>
      </c>
      <c r="B230" s="5" t="s">
        <v>13</v>
      </c>
      <c r="C230" s="4" t="s">
        <v>359</v>
      </c>
      <c r="D230" s="9">
        <v>0</v>
      </c>
      <c r="E230" s="84"/>
      <c r="F230" s="84"/>
      <c r="G230" s="22">
        <f t="shared" si="4"/>
        <v>0</v>
      </c>
    </row>
    <row r="231" spans="1:7">
      <c r="A231" s="20" t="s">
        <v>360</v>
      </c>
      <c r="B231" s="5" t="s">
        <v>13</v>
      </c>
      <c r="C231" s="4" t="s">
        <v>361</v>
      </c>
      <c r="D231" s="9">
        <v>0</v>
      </c>
      <c r="E231" s="84"/>
      <c r="F231" s="84"/>
      <c r="G231" s="22">
        <f t="shared" si="4"/>
        <v>0</v>
      </c>
    </row>
    <row r="232" spans="1:7">
      <c r="A232" s="20" t="s">
        <v>362</v>
      </c>
      <c r="B232" s="5" t="s">
        <v>13</v>
      </c>
      <c r="C232" s="4" t="s">
        <v>363</v>
      </c>
      <c r="D232" s="9">
        <v>531134</v>
      </c>
      <c r="E232" s="84">
        <v>270000</v>
      </c>
      <c r="F232" s="84">
        <v>0</v>
      </c>
      <c r="G232" s="22">
        <f t="shared" si="4"/>
        <v>801134</v>
      </c>
    </row>
    <row r="233" spans="1:7">
      <c r="A233" s="20" t="s">
        <v>364</v>
      </c>
      <c r="B233" s="5" t="s">
        <v>13</v>
      </c>
      <c r="C233" s="4" t="s">
        <v>365</v>
      </c>
      <c r="D233" s="9">
        <v>0</v>
      </c>
      <c r="E233" s="84"/>
      <c r="F233" s="84"/>
      <c r="G233" s="22">
        <f t="shared" si="4"/>
        <v>0</v>
      </c>
    </row>
    <row r="234" spans="1:7">
      <c r="A234" s="20" t="s">
        <v>366</v>
      </c>
      <c r="B234" s="5" t="s">
        <v>13</v>
      </c>
      <c r="C234" s="4" t="s">
        <v>367</v>
      </c>
      <c r="D234" s="9">
        <v>91500</v>
      </c>
      <c r="E234" s="84">
        <v>30500</v>
      </c>
      <c r="F234" s="84">
        <v>0</v>
      </c>
      <c r="G234" s="22">
        <f t="shared" si="4"/>
        <v>122000</v>
      </c>
    </row>
    <row r="235" spans="1:7">
      <c r="A235" s="20" t="s">
        <v>368</v>
      </c>
      <c r="B235" s="5" t="s">
        <v>13</v>
      </c>
      <c r="C235" s="4" t="s">
        <v>369</v>
      </c>
      <c r="D235" s="9">
        <v>0</v>
      </c>
      <c r="E235" s="84"/>
      <c r="F235" s="84"/>
      <c r="G235" s="22">
        <f t="shared" si="4"/>
        <v>0</v>
      </c>
    </row>
    <row r="236" spans="1:7">
      <c r="A236" s="20" t="s">
        <v>370</v>
      </c>
      <c r="B236" s="5" t="s">
        <v>13</v>
      </c>
      <c r="C236" s="4" t="s">
        <v>371</v>
      </c>
      <c r="D236" s="9">
        <v>474408</v>
      </c>
      <c r="E236" s="84">
        <v>158136</v>
      </c>
      <c r="F236" s="84">
        <v>0</v>
      </c>
      <c r="G236" s="22">
        <f t="shared" si="4"/>
        <v>632544</v>
      </c>
    </row>
    <row r="237" spans="1:7">
      <c r="A237" s="20" t="s">
        <v>372</v>
      </c>
      <c r="B237" s="5" t="s">
        <v>13</v>
      </c>
      <c r="C237" s="4" t="s">
        <v>373</v>
      </c>
      <c r="D237" s="9">
        <v>0</v>
      </c>
      <c r="E237" s="84"/>
      <c r="F237" s="84"/>
      <c r="G237" s="22">
        <f t="shared" si="4"/>
        <v>0</v>
      </c>
    </row>
    <row r="238" spans="1:7">
      <c r="A238" s="20" t="s">
        <v>374</v>
      </c>
      <c r="B238" s="5" t="s">
        <v>13</v>
      </c>
      <c r="C238" s="4" t="s">
        <v>375</v>
      </c>
      <c r="D238" s="9">
        <v>0</v>
      </c>
      <c r="E238" s="84"/>
      <c r="F238" s="84"/>
      <c r="G238" s="22">
        <f t="shared" si="4"/>
        <v>0</v>
      </c>
    </row>
    <row r="239" spans="1:7">
      <c r="A239" s="20" t="s">
        <v>376</v>
      </c>
      <c r="B239" s="5" t="s">
        <v>13</v>
      </c>
      <c r="C239" s="4" t="s">
        <v>377</v>
      </c>
      <c r="D239" s="9">
        <v>106470</v>
      </c>
      <c r="E239" s="84">
        <v>35490</v>
      </c>
      <c r="F239" s="84">
        <v>0</v>
      </c>
      <c r="G239" s="22">
        <f t="shared" si="4"/>
        <v>141960</v>
      </c>
    </row>
    <row r="240" spans="1:7">
      <c r="A240" s="20" t="s">
        <v>378</v>
      </c>
      <c r="B240" s="5" t="s">
        <v>13</v>
      </c>
      <c r="C240" s="4" t="s">
        <v>379</v>
      </c>
      <c r="D240" s="9">
        <v>158136</v>
      </c>
      <c r="E240" s="84">
        <v>52712</v>
      </c>
      <c r="F240" s="84">
        <v>0</v>
      </c>
      <c r="G240" s="22">
        <f t="shared" si="4"/>
        <v>210848</v>
      </c>
    </row>
    <row r="241" spans="1:7">
      <c r="A241" s="20" t="s">
        <v>380</v>
      </c>
      <c r="B241" s="5" t="s">
        <v>13</v>
      </c>
      <c r="C241" s="4" t="s">
        <v>381</v>
      </c>
      <c r="D241" s="9">
        <v>168320</v>
      </c>
      <c r="E241" s="84">
        <v>52712</v>
      </c>
      <c r="F241" s="84">
        <v>0</v>
      </c>
      <c r="G241" s="22">
        <f t="shared" si="4"/>
        <v>221032</v>
      </c>
    </row>
    <row r="242" spans="1:7">
      <c r="A242" s="20" t="s">
        <v>382</v>
      </c>
      <c r="B242" s="5" t="s">
        <v>13</v>
      </c>
      <c r="C242" s="4" t="s">
        <v>383</v>
      </c>
      <c r="D242" s="9">
        <v>99880</v>
      </c>
      <c r="E242" s="84">
        <v>49940</v>
      </c>
      <c r="F242" s="84">
        <v>0</v>
      </c>
      <c r="G242" s="22">
        <f t="shared" si="4"/>
        <v>149820</v>
      </c>
    </row>
    <row r="243" spans="1:7">
      <c r="A243" s="20" t="s">
        <v>384</v>
      </c>
      <c r="B243" s="5" t="s">
        <v>13</v>
      </c>
      <c r="C243" s="4" t="s">
        <v>385</v>
      </c>
      <c r="D243" s="9">
        <v>437005</v>
      </c>
      <c r="E243" s="84">
        <v>105424</v>
      </c>
      <c r="F243" s="84">
        <v>0</v>
      </c>
      <c r="G243" s="22">
        <f t="shared" si="4"/>
        <v>542429</v>
      </c>
    </row>
    <row r="244" spans="1:7">
      <c r="A244" s="20" t="s">
        <v>386</v>
      </c>
      <c r="B244" s="5" t="s">
        <v>13</v>
      </c>
      <c r="C244" s="4" t="s">
        <v>387</v>
      </c>
      <c r="D244" s="9">
        <v>5100</v>
      </c>
      <c r="E244" s="84"/>
      <c r="F244" s="84"/>
      <c r="G244" s="22">
        <f t="shared" si="4"/>
        <v>5100</v>
      </c>
    </row>
    <row r="245" spans="1:7">
      <c r="A245" s="20" t="s">
        <v>388</v>
      </c>
      <c r="B245" s="5" t="s">
        <v>13</v>
      </c>
      <c r="C245" s="4" t="s">
        <v>389</v>
      </c>
      <c r="D245" s="9">
        <v>0</v>
      </c>
      <c r="E245" s="84"/>
      <c r="F245" s="84"/>
      <c r="G245" s="22">
        <f t="shared" si="4"/>
        <v>0</v>
      </c>
    </row>
    <row r="246" spans="1:7">
      <c r="A246" s="20" t="s">
        <v>390</v>
      </c>
      <c r="B246" s="5" t="s">
        <v>13</v>
      </c>
      <c r="C246" s="4" t="s">
        <v>391</v>
      </c>
      <c r="D246" s="9">
        <v>0</v>
      </c>
      <c r="E246" s="84"/>
      <c r="F246" s="84"/>
      <c r="G246" s="22">
        <f t="shared" si="4"/>
        <v>0</v>
      </c>
    </row>
    <row r="247" spans="1:7">
      <c r="A247" s="20" t="s">
        <v>392</v>
      </c>
      <c r="B247" s="5" t="s">
        <v>13</v>
      </c>
      <c r="C247" s="4" t="s">
        <v>393</v>
      </c>
      <c r="D247" s="9">
        <v>0</v>
      </c>
      <c r="E247" s="84"/>
      <c r="F247" s="84"/>
      <c r="G247" s="22">
        <f t="shared" si="4"/>
        <v>0</v>
      </c>
    </row>
    <row r="248" spans="1:7">
      <c r="A248" s="20" t="s">
        <v>394</v>
      </c>
      <c r="B248" s="5" t="s">
        <v>13</v>
      </c>
      <c r="C248" s="4" t="s">
        <v>395</v>
      </c>
      <c r="D248" s="9">
        <v>7600</v>
      </c>
      <c r="E248" s="84"/>
      <c r="F248" s="84"/>
      <c r="G248" s="22">
        <f t="shared" si="4"/>
        <v>7600</v>
      </c>
    </row>
    <row r="249" spans="1:7">
      <c r="A249" s="20" t="s">
        <v>396</v>
      </c>
      <c r="B249" s="5" t="s">
        <v>13</v>
      </c>
      <c r="C249" s="4" t="s">
        <v>397</v>
      </c>
      <c r="D249" s="9">
        <v>284875</v>
      </c>
      <c r="E249" s="84">
        <v>355510</v>
      </c>
      <c r="F249" s="84">
        <v>0</v>
      </c>
      <c r="G249" s="22">
        <f t="shared" si="4"/>
        <v>640385</v>
      </c>
    </row>
    <row r="250" spans="1:7">
      <c r="A250" s="20" t="s">
        <v>398</v>
      </c>
      <c r="B250" s="5" t="s">
        <v>13</v>
      </c>
      <c r="C250" s="4" t="s">
        <v>399</v>
      </c>
      <c r="D250" s="9">
        <v>0</v>
      </c>
      <c r="E250" s="84"/>
      <c r="F250" s="84"/>
      <c r="G250" s="22">
        <f t="shared" si="4"/>
        <v>0</v>
      </c>
    </row>
    <row r="251" spans="1:7">
      <c r="A251" s="20" t="s">
        <v>400</v>
      </c>
      <c r="B251" s="5" t="s">
        <v>13</v>
      </c>
      <c r="C251" s="4" t="s">
        <v>401</v>
      </c>
      <c r="D251" s="9">
        <v>0</v>
      </c>
      <c r="E251" s="84"/>
      <c r="F251" s="84"/>
      <c r="G251" s="22">
        <f t="shared" si="4"/>
        <v>0</v>
      </c>
    </row>
    <row r="252" spans="1:7">
      <c r="A252" s="20" t="s">
        <v>402</v>
      </c>
      <c r="B252" s="5" t="s">
        <v>13</v>
      </c>
      <c r="C252" s="4" t="s">
        <v>403</v>
      </c>
      <c r="D252" s="9">
        <v>0</v>
      </c>
      <c r="E252" s="84"/>
      <c r="F252" s="84"/>
      <c r="G252" s="22">
        <f t="shared" si="4"/>
        <v>0</v>
      </c>
    </row>
    <row r="253" spans="1:7">
      <c r="A253" s="20" t="s">
        <v>404</v>
      </c>
      <c r="B253" s="5" t="s">
        <v>13</v>
      </c>
      <c r="C253" s="4" t="s">
        <v>405</v>
      </c>
      <c r="D253" s="9">
        <v>0</v>
      </c>
      <c r="E253" s="84"/>
      <c r="F253" s="84"/>
      <c r="G253" s="22">
        <f t="shared" si="4"/>
        <v>0</v>
      </c>
    </row>
    <row r="254" spans="1:7">
      <c r="A254" s="20">
        <v>786110</v>
      </c>
      <c r="B254" s="5" t="s">
        <v>13</v>
      </c>
      <c r="C254" s="4" t="s">
        <v>406</v>
      </c>
      <c r="D254" s="9">
        <v>0</v>
      </c>
      <c r="E254" s="84"/>
      <c r="F254" s="84"/>
      <c r="G254" s="22">
        <f t="shared" si="4"/>
        <v>0</v>
      </c>
    </row>
    <row r="255" spans="1:7">
      <c r="A255" s="20">
        <v>786120</v>
      </c>
      <c r="B255" s="5" t="s">
        <v>13</v>
      </c>
      <c r="C255" s="4" t="s">
        <v>407</v>
      </c>
      <c r="D255" s="9">
        <v>0</v>
      </c>
      <c r="E255" s="84"/>
      <c r="F255" s="84"/>
      <c r="G255" s="22">
        <f t="shared" si="4"/>
        <v>0</v>
      </c>
    </row>
    <row r="256" spans="1:7">
      <c r="A256" s="20">
        <v>786130</v>
      </c>
      <c r="B256" s="5" t="s">
        <v>13</v>
      </c>
      <c r="C256" s="4" t="s">
        <v>408</v>
      </c>
      <c r="D256" s="9">
        <v>0</v>
      </c>
      <c r="E256" s="84"/>
      <c r="F256" s="84"/>
      <c r="G256" s="22">
        <f t="shared" si="4"/>
        <v>0</v>
      </c>
    </row>
    <row r="257" spans="1:7">
      <c r="A257" s="20">
        <v>786150</v>
      </c>
      <c r="B257" s="5" t="s">
        <v>13</v>
      </c>
      <c r="C257" s="4" t="s">
        <v>409</v>
      </c>
      <c r="D257" s="9">
        <v>0</v>
      </c>
      <c r="E257" s="84"/>
      <c r="F257" s="84"/>
      <c r="G257" s="22">
        <f t="shared" si="4"/>
        <v>0</v>
      </c>
    </row>
    <row r="258" spans="1:7">
      <c r="A258" s="20">
        <v>786160</v>
      </c>
      <c r="B258" s="5" t="s">
        <v>13</v>
      </c>
      <c r="C258" s="4" t="s">
        <v>410</v>
      </c>
      <c r="D258" s="9">
        <v>0</v>
      </c>
      <c r="E258" s="84"/>
      <c r="F258" s="84"/>
      <c r="G258" s="22">
        <f t="shared" si="4"/>
        <v>0</v>
      </c>
    </row>
    <row r="259" spans="1:7">
      <c r="A259" s="20" t="s">
        <v>411</v>
      </c>
      <c r="B259" s="5" t="s">
        <v>13</v>
      </c>
      <c r="C259" s="4" t="s">
        <v>412</v>
      </c>
      <c r="D259" s="9">
        <v>0</v>
      </c>
      <c r="E259" s="84"/>
      <c r="F259" s="84"/>
      <c r="G259" s="22">
        <f t="shared" si="4"/>
        <v>0</v>
      </c>
    </row>
    <row r="260" spans="1:7">
      <c r="A260" s="20" t="s">
        <v>413</v>
      </c>
      <c r="B260" s="5" t="s">
        <v>13</v>
      </c>
      <c r="C260" s="4" t="s">
        <v>414</v>
      </c>
      <c r="D260" s="9">
        <v>784640</v>
      </c>
      <c r="E260" s="84">
        <v>181350</v>
      </c>
      <c r="F260" s="84">
        <v>0</v>
      </c>
      <c r="G260" s="22">
        <f t="shared" si="4"/>
        <v>965990</v>
      </c>
    </row>
    <row r="261" spans="1:7">
      <c r="A261" s="20" t="s">
        <v>415</v>
      </c>
      <c r="B261" s="5" t="s">
        <v>13</v>
      </c>
      <c r="C261" s="4" t="s">
        <v>416</v>
      </c>
      <c r="D261" s="9">
        <v>0</v>
      </c>
      <c r="E261" s="84"/>
      <c r="F261" s="84"/>
      <c r="G261" s="22">
        <f t="shared" si="4"/>
        <v>0</v>
      </c>
    </row>
    <row r="262" spans="1:7">
      <c r="A262" s="20" t="s">
        <v>417</v>
      </c>
      <c r="B262" s="5" t="s">
        <v>13</v>
      </c>
      <c r="C262" s="4" t="s">
        <v>418</v>
      </c>
      <c r="D262" s="9">
        <v>0</v>
      </c>
      <c r="E262" s="84"/>
      <c r="F262" s="84"/>
      <c r="G262" s="22">
        <f t="shared" si="4"/>
        <v>0</v>
      </c>
    </row>
    <row r="263" spans="1:7">
      <c r="A263" s="20" t="s">
        <v>419</v>
      </c>
      <c r="B263" s="5" t="s">
        <v>13</v>
      </c>
      <c r="C263" s="4" t="s">
        <v>420</v>
      </c>
      <c r="D263" s="9">
        <v>232000</v>
      </c>
      <c r="E263" s="84"/>
      <c r="F263" s="84"/>
      <c r="G263" s="22">
        <f t="shared" si="4"/>
        <v>232000</v>
      </c>
    </row>
    <row r="264" spans="1:7">
      <c r="A264" s="20" t="s">
        <v>421</v>
      </c>
      <c r="B264" s="5" t="s">
        <v>13</v>
      </c>
      <c r="C264" s="4" t="s">
        <v>422</v>
      </c>
      <c r="D264" s="9">
        <v>178800</v>
      </c>
      <c r="E264" s="84"/>
      <c r="F264" s="84"/>
      <c r="G264" s="22">
        <f t="shared" si="4"/>
        <v>178800</v>
      </c>
    </row>
    <row r="265" spans="1:7">
      <c r="A265" s="20" t="s">
        <v>423</v>
      </c>
      <c r="B265" s="5" t="s">
        <v>13</v>
      </c>
      <c r="C265" s="4" t="s">
        <v>424</v>
      </c>
      <c r="D265" s="9">
        <v>179000</v>
      </c>
      <c r="E265" s="84">
        <v>53200</v>
      </c>
      <c r="F265" s="84">
        <v>0</v>
      </c>
      <c r="G265" s="22">
        <f t="shared" si="4"/>
        <v>232200</v>
      </c>
    </row>
    <row r="266" spans="1:7">
      <c r="A266" s="20" t="s">
        <v>425</v>
      </c>
      <c r="B266" s="5" t="s">
        <v>13</v>
      </c>
      <c r="C266" s="4" t="s">
        <v>426</v>
      </c>
      <c r="D266" s="9">
        <v>0</v>
      </c>
      <c r="E266" s="84"/>
      <c r="F266" s="84"/>
      <c r="G266" s="22">
        <f t="shared" si="4"/>
        <v>0</v>
      </c>
    </row>
    <row r="267" spans="1:7">
      <c r="A267" s="20" t="s">
        <v>427</v>
      </c>
      <c r="B267" s="5" t="s">
        <v>13</v>
      </c>
      <c r="C267" s="4" t="s">
        <v>428</v>
      </c>
      <c r="D267" s="9">
        <v>740800</v>
      </c>
      <c r="E267" s="84">
        <v>46000</v>
      </c>
      <c r="F267" s="84">
        <v>0</v>
      </c>
      <c r="G267" s="22">
        <f t="shared" si="4"/>
        <v>786800</v>
      </c>
    </row>
    <row r="268" spans="1:7">
      <c r="A268" s="20" t="s">
        <v>429</v>
      </c>
      <c r="B268" s="5" t="s">
        <v>13</v>
      </c>
      <c r="C268" s="4" t="s">
        <v>430</v>
      </c>
      <c r="D268" s="9">
        <v>1103300</v>
      </c>
      <c r="E268" s="84">
        <v>281800</v>
      </c>
      <c r="F268" s="84">
        <v>0</v>
      </c>
      <c r="G268" s="22">
        <f t="shared" ref="G268:G332" si="5">D268+E268-F268</f>
        <v>1385100</v>
      </c>
    </row>
    <row r="269" spans="1:7">
      <c r="A269" s="20" t="s">
        <v>431</v>
      </c>
      <c r="B269" s="5" t="s">
        <v>13</v>
      </c>
      <c r="C269" s="4" t="s">
        <v>432</v>
      </c>
      <c r="D269" s="9">
        <v>0</v>
      </c>
      <c r="E269" s="84"/>
      <c r="F269" s="84"/>
      <c r="G269" s="22">
        <f t="shared" si="5"/>
        <v>0</v>
      </c>
    </row>
    <row r="270" spans="1:7">
      <c r="A270" s="20" t="s">
        <v>433</v>
      </c>
      <c r="B270" s="5" t="s">
        <v>13</v>
      </c>
      <c r="C270" s="4" t="s">
        <v>434</v>
      </c>
      <c r="D270" s="9">
        <v>0</v>
      </c>
      <c r="E270" s="84"/>
      <c r="F270" s="84"/>
      <c r="G270" s="22">
        <f t="shared" si="5"/>
        <v>0</v>
      </c>
    </row>
    <row r="271" spans="1:7">
      <c r="A271" s="20" t="s">
        <v>435</v>
      </c>
      <c r="B271" s="5" t="s">
        <v>13</v>
      </c>
      <c r="C271" s="4" t="s">
        <v>436</v>
      </c>
      <c r="D271" s="9">
        <v>0</v>
      </c>
      <c r="E271" s="84"/>
      <c r="F271" s="84"/>
      <c r="G271" s="22">
        <f t="shared" si="5"/>
        <v>0</v>
      </c>
    </row>
    <row r="272" spans="1:7">
      <c r="A272" s="20" t="s">
        <v>437</v>
      </c>
      <c r="B272" s="5" t="s">
        <v>13</v>
      </c>
      <c r="C272" s="4" t="s">
        <v>438</v>
      </c>
      <c r="D272" s="9">
        <v>329800</v>
      </c>
      <c r="E272" s="84">
        <v>200500</v>
      </c>
      <c r="F272" s="84">
        <v>0</v>
      </c>
      <c r="G272" s="22">
        <f t="shared" si="5"/>
        <v>530300</v>
      </c>
    </row>
    <row r="273" spans="1:7">
      <c r="A273" s="20" t="s">
        <v>439</v>
      </c>
      <c r="B273" s="5" t="s">
        <v>13</v>
      </c>
      <c r="C273" s="4" t="s">
        <v>440</v>
      </c>
      <c r="D273" s="9">
        <v>0</v>
      </c>
      <c r="E273" s="84">
        <v>133700</v>
      </c>
      <c r="F273" s="84">
        <v>0</v>
      </c>
      <c r="G273" s="22">
        <f t="shared" si="5"/>
        <v>133700</v>
      </c>
    </row>
    <row r="274" spans="1:7">
      <c r="A274" s="20" t="s">
        <v>441</v>
      </c>
      <c r="B274" s="5" t="s">
        <v>13</v>
      </c>
      <c r="C274" s="4" t="s">
        <v>442</v>
      </c>
      <c r="D274" s="9">
        <v>0</v>
      </c>
      <c r="E274" s="84"/>
      <c r="F274" s="84"/>
      <c r="G274" s="22">
        <f t="shared" si="5"/>
        <v>0</v>
      </c>
    </row>
    <row r="275" spans="1:7">
      <c r="A275" s="20" t="s">
        <v>443</v>
      </c>
      <c r="B275" s="5" t="s">
        <v>13</v>
      </c>
      <c r="C275" s="4" t="s">
        <v>444</v>
      </c>
      <c r="D275" s="9">
        <v>675500</v>
      </c>
      <c r="E275" s="84">
        <v>64600</v>
      </c>
      <c r="F275" s="84">
        <v>0</v>
      </c>
      <c r="G275" s="22">
        <f t="shared" si="5"/>
        <v>740100</v>
      </c>
    </row>
    <row r="276" spans="1:7">
      <c r="A276" s="20" t="s">
        <v>445</v>
      </c>
      <c r="B276" s="5" t="s">
        <v>13</v>
      </c>
      <c r="C276" s="4" t="s">
        <v>446</v>
      </c>
      <c r="D276" s="9">
        <v>2852107</v>
      </c>
      <c r="E276" s="84">
        <v>631434</v>
      </c>
      <c r="F276" s="84">
        <v>0</v>
      </c>
      <c r="G276" s="22">
        <f t="shared" si="5"/>
        <v>3483541</v>
      </c>
    </row>
    <row r="277" spans="1:7">
      <c r="A277" s="20" t="s">
        <v>447</v>
      </c>
      <c r="B277" s="5" t="s">
        <v>13</v>
      </c>
      <c r="C277" s="4" t="s">
        <v>448</v>
      </c>
      <c r="D277" s="9">
        <v>0</v>
      </c>
      <c r="E277" s="84"/>
      <c r="F277" s="84"/>
      <c r="G277" s="22">
        <f t="shared" si="5"/>
        <v>0</v>
      </c>
    </row>
    <row r="278" spans="1:7">
      <c r="A278" s="20" t="s">
        <v>449</v>
      </c>
      <c r="B278" s="5" t="s">
        <v>13</v>
      </c>
      <c r="C278" s="4" t="s">
        <v>450</v>
      </c>
      <c r="D278" s="9">
        <v>0</v>
      </c>
      <c r="E278" s="84"/>
      <c r="F278" s="84"/>
      <c r="G278" s="22">
        <f t="shared" si="5"/>
        <v>0</v>
      </c>
    </row>
    <row r="279" spans="1:7">
      <c r="A279" s="20" t="s">
        <v>451</v>
      </c>
      <c r="B279" s="5" t="s">
        <v>13</v>
      </c>
      <c r="C279" s="4" t="s">
        <v>452</v>
      </c>
      <c r="D279" s="9">
        <v>0</v>
      </c>
      <c r="E279" s="84"/>
      <c r="F279" s="84"/>
      <c r="G279" s="22">
        <f t="shared" si="5"/>
        <v>0</v>
      </c>
    </row>
    <row r="280" spans="1:7">
      <c r="A280" s="20" t="s">
        <v>453</v>
      </c>
      <c r="B280" s="5" t="s">
        <v>13</v>
      </c>
      <c r="C280" s="4" t="s">
        <v>454</v>
      </c>
      <c r="D280" s="9">
        <v>1150146</v>
      </c>
      <c r="E280" s="84">
        <v>410994</v>
      </c>
      <c r="F280" s="84">
        <v>0</v>
      </c>
      <c r="G280" s="22">
        <f t="shared" si="5"/>
        <v>1561140</v>
      </c>
    </row>
    <row r="281" spans="1:7">
      <c r="A281" s="20" t="s">
        <v>455</v>
      </c>
      <c r="B281" s="5" t="s">
        <v>13</v>
      </c>
      <c r="C281" s="4" t="s">
        <v>456</v>
      </c>
      <c r="D281" s="9">
        <v>0</v>
      </c>
      <c r="E281" s="84"/>
      <c r="F281" s="84"/>
      <c r="G281" s="22">
        <f t="shared" si="5"/>
        <v>0</v>
      </c>
    </row>
    <row r="282" spans="1:7">
      <c r="A282" s="20" t="s">
        <v>457</v>
      </c>
      <c r="B282" s="5" t="s">
        <v>13</v>
      </c>
      <c r="C282" s="4" t="s">
        <v>458</v>
      </c>
      <c r="D282" s="9">
        <v>0</v>
      </c>
      <c r="E282" s="84"/>
      <c r="F282" s="84"/>
      <c r="G282" s="22">
        <f t="shared" si="5"/>
        <v>0</v>
      </c>
    </row>
    <row r="283" spans="1:7">
      <c r="A283" s="20" t="s">
        <v>459</v>
      </c>
      <c r="B283" s="5" t="s">
        <v>13</v>
      </c>
      <c r="C283" s="4" t="s">
        <v>460</v>
      </c>
      <c r="D283" s="9">
        <v>2599733</v>
      </c>
      <c r="E283" s="84">
        <v>298001</v>
      </c>
      <c r="F283" s="84">
        <v>0</v>
      </c>
      <c r="G283" s="22">
        <f t="shared" si="5"/>
        <v>2897734</v>
      </c>
    </row>
    <row r="284" spans="1:7">
      <c r="A284" s="20" t="s">
        <v>461</v>
      </c>
      <c r="B284" s="5" t="s">
        <v>13</v>
      </c>
      <c r="C284" s="4" t="s">
        <v>462</v>
      </c>
      <c r="D284" s="9">
        <v>1766000</v>
      </c>
      <c r="E284" s="84">
        <v>200000</v>
      </c>
      <c r="F284" s="84">
        <v>0</v>
      </c>
      <c r="G284" s="22">
        <f t="shared" si="5"/>
        <v>1966000</v>
      </c>
    </row>
    <row r="285" spans="1:7">
      <c r="A285" s="20" t="s">
        <v>463</v>
      </c>
      <c r="B285" s="5" t="s">
        <v>13</v>
      </c>
      <c r="C285" s="4" t="s">
        <v>464</v>
      </c>
      <c r="D285" s="9">
        <v>0</v>
      </c>
      <c r="E285" s="84"/>
      <c r="F285" s="84"/>
      <c r="G285" s="22">
        <f t="shared" si="5"/>
        <v>0</v>
      </c>
    </row>
    <row r="286" spans="1:7">
      <c r="A286" s="20" t="s">
        <v>465</v>
      </c>
      <c r="B286" s="5" t="s">
        <v>13</v>
      </c>
      <c r="C286" s="4" t="s">
        <v>466</v>
      </c>
      <c r="D286" s="9">
        <v>0</v>
      </c>
      <c r="E286" s="84"/>
      <c r="F286" s="84"/>
      <c r="G286" s="22">
        <f t="shared" si="5"/>
        <v>0</v>
      </c>
    </row>
    <row r="287" spans="1:7">
      <c r="A287" s="20" t="s">
        <v>467</v>
      </c>
      <c r="B287" s="5" t="s">
        <v>13</v>
      </c>
      <c r="C287" s="4" t="s">
        <v>468</v>
      </c>
      <c r="D287" s="9">
        <v>0</v>
      </c>
      <c r="E287" s="84"/>
      <c r="F287" s="84"/>
      <c r="G287" s="22">
        <f t="shared" si="5"/>
        <v>0</v>
      </c>
    </row>
    <row r="288" spans="1:7">
      <c r="A288" s="20" t="s">
        <v>469</v>
      </c>
      <c r="B288" s="5" t="s">
        <v>13</v>
      </c>
      <c r="C288" s="4" t="s">
        <v>470</v>
      </c>
      <c r="D288" s="9">
        <v>160601</v>
      </c>
      <c r="E288" s="84"/>
      <c r="F288" s="84"/>
      <c r="G288" s="22">
        <f t="shared" si="5"/>
        <v>160601</v>
      </c>
    </row>
    <row r="289" spans="1:7">
      <c r="A289" s="20" t="s">
        <v>471</v>
      </c>
      <c r="B289" s="5" t="s">
        <v>13</v>
      </c>
      <c r="C289" s="4" t="s">
        <v>472</v>
      </c>
      <c r="D289" s="9">
        <v>173500</v>
      </c>
      <c r="E289" s="84"/>
      <c r="F289" s="84"/>
      <c r="G289" s="22">
        <f t="shared" si="5"/>
        <v>173500</v>
      </c>
    </row>
    <row r="290" spans="1:7">
      <c r="A290" s="20" t="s">
        <v>473</v>
      </c>
      <c r="B290" s="5" t="s">
        <v>13</v>
      </c>
      <c r="C290" s="4" t="s">
        <v>474</v>
      </c>
      <c r="D290" s="9">
        <v>0</v>
      </c>
      <c r="E290" s="84"/>
      <c r="F290" s="84"/>
      <c r="G290" s="22">
        <f t="shared" si="5"/>
        <v>0</v>
      </c>
    </row>
    <row r="291" spans="1:7">
      <c r="A291" s="20" t="s">
        <v>475</v>
      </c>
      <c r="B291" s="5" t="s">
        <v>13</v>
      </c>
      <c r="C291" s="4" t="s">
        <v>476</v>
      </c>
      <c r="D291" s="9">
        <v>2681204</v>
      </c>
      <c r="E291" s="84"/>
      <c r="F291" s="84"/>
      <c r="G291" s="22">
        <f t="shared" si="5"/>
        <v>2681204</v>
      </c>
    </row>
    <row r="292" spans="1:7">
      <c r="A292" s="20" t="s">
        <v>477</v>
      </c>
      <c r="B292" s="5" t="s">
        <v>13</v>
      </c>
      <c r="C292" s="4" t="s">
        <v>478</v>
      </c>
      <c r="D292" s="9">
        <v>0</v>
      </c>
      <c r="E292" s="84"/>
      <c r="F292" s="84"/>
      <c r="G292" s="22">
        <f t="shared" si="5"/>
        <v>0</v>
      </c>
    </row>
    <row r="293" spans="1:7">
      <c r="A293" s="20" t="s">
        <v>479</v>
      </c>
      <c r="B293" s="5" t="s">
        <v>13</v>
      </c>
      <c r="C293" s="4" t="s">
        <v>480</v>
      </c>
      <c r="D293" s="9">
        <v>0</v>
      </c>
      <c r="E293" s="84"/>
      <c r="F293" s="84"/>
      <c r="G293" s="22">
        <f t="shared" si="5"/>
        <v>0</v>
      </c>
    </row>
    <row r="294" spans="1:7">
      <c r="A294" s="20" t="s">
        <v>481</v>
      </c>
      <c r="B294" s="5" t="s">
        <v>13</v>
      </c>
      <c r="C294" s="4" t="s">
        <v>482</v>
      </c>
      <c r="D294" s="9">
        <v>0</v>
      </c>
      <c r="E294" s="84"/>
      <c r="F294" s="84"/>
      <c r="G294" s="22">
        <f t="shared" si="5"/>
        <v>0</v>
      </c>
    </row>
    <row r="295" spans="1:7">
      <c r="A295" s="20" t="s">
        <v>483</v>
      </c>
      <c r="B295" s="5" t="s">
        <v>13</v>
      </c>
      <c r="C295" s="4" t="s">
        <v>484</v>
      </c>
      <c r="D295" s="9">
        <v>0</v>
      </c>
      <c r="E295" s="84"/>
      <c r="F295" s="84"/>
      <c r="G295" s="22">
        <f t="shared" si="5"/>
        <v>0</v>
      </c>
    </row>
    <row r="296" spans="1:7">
      <c r="A296" s="20" t="s">
        <v>485</v>
      </c>
      <c r="B296" s="5" t="s">
        <v>13</v>
      </c>
      <c r="C296" s="4" t="s">
        <v>486</v>
      </c>
      <c r="D296" s="9">
        <v>523200</v>
      </c>
      <c r="E296" s="84"/>
      <c r="F296" s="84"/>
      <c r="G296" s="22">
        <f t="shared" si="5"/>
        <v>523200</v>
      </c>
    </row>
    <row r="297" spans="1:7">
      <c r="A297" s="20" t="s">
        <v>487</v>
      </c>
      <c r="B297" s="5" t="s">
        <v>13</v>
      </c>
      <c r="C297" s="4" t="s">
        <v>488</v>
      </c>
      <c r="D297" s="9">
        <v>0</v>
      </c>
      <c r="E297" s="84"/>
      <c r="F297" s="84"/>
      <c r="G297" s="22">
        <f t="shared" si="5"/>
        <v>0</v>
      </c>
    </row>
    <row r="298" spans="1:7">
      <c r="A298" s="20">
        <v>786251</v>
      </c>
      <c r="B298" s="5" t="s">
        <v>13</v>
      </c>
      <c r="C298" s="4" t="s">
        <v>489</v>
      </c>
      <c r="D298" s="9">
        <v>0</v>
      </c>
      <c r="E298" s="84"/>
      <c r="F298" s="84"/>
      <c r="G298" s="22">
        <f t="shared" si="5"/>
        <v>0</v>
      </c>
    </row>
    <row r="299" spans="1:7">
      <c r="A299" s="20" t="s">
        <v>490</v>
      </c>
      <c r="B299" s="5" t="s">
        <v>13</v>
      </c>
      <c r="C299" s="4" t="s">
        <v>491</v>
      </c>
      <c r="D299" s="9">
        <v>0</v>
      </c>
      <c r="E299" s="84"/>
      <c r="F299" s="84"/>
      <c r="G299" s="22">
        <f t="shared" si="5"/>
        <v>0</v>
      </c>
    </row>
    <row r="300" spans="1:7">
      <c r="A300" s="20" t="s">
        <v>492</v>
      </c>
      <c r="B300" s="5" t="s">
        <v>13</v>
      </c>
      <c r="C300" s="4" t="s">
        <v>493</v>
      </c>
      <c r="D300" s="9">
        <v>0</v>
      </c>
      <c r="E300" s="84"/>
      <c r="F300" s="84"/>
      <c r="G300" s="22">
        <f t="shared" si="5"/>
        <v>0</v>
      </c>
    </row>
    <row r="301" spans="1:7">
      <c r="A301" s="20" t="s">
        <v>494</v>
      </c>
      <c r="B301" s="5" t="s">
        <v>13</v>
      </c>
      <c r="C301" s="4" t="s">
        <v>495</v>
      </c>
      <c r="D301" s="9">
        <v>0</v>
      </c>
      <c r="E301" s="84"/>
      <c r="F301" s="84"/>
      <c r="G301" s="22">
        <f t="shared" si="5"/>
        <v>0</v>
      </c>
    </row>
    <row r="302" spans="1:7">
      <c r="A302" s="20" t="s">
        <v>496</v>
      </c>
      <c r="B302" s="5" t="s">
        <v>13</v>
      </c>
      <c r="C302" s="4" t="s">
        <v>497</v>
      </c>
      <c r="D302" s="9">
        <v>50100</v>
      </c>
      <c r="E302" s="83">
        <v>0</v>
      </c>
      <c r="F302" s="83">
        <v>0</v>
      </c>
      <c r="G302" s="22">
        <f t="shared" si="5"/>
        <v>50100</v>
      </c>
    </row>
    <row r="303" spans="1:7">
      <c r="A303" s="20" t="s">
        <v>498</v>
      </c>
      <c r="B303" s="5" t="s">
        <v>13</v>
      </c>
      <c r="C303" s="4" t="s">
        <v>499</v>
      </c>
      <c r="D303" s="9">
        <v>0</v>
      </c>
      <c r="E303" s="84"/>
      <c r="F303" s="84"/>
      <c r="G303" s="22">
        <f t="shared" si="5"/>
        <v>0</v>
      </c>
    </row>
    <row r="304" spans="1:7">
      <c r="A304" s="20" t="s">
        <v>500</v>
      </c>
      <c r="B304" s="5" t="s">
        <v>13</v>
      </c>
      <c r="C304" s="4" t="s">
        <v>501</v>
      </c>
      <c r="D304" s="9">
        <v>0</v>
      </c>
      <c r="E304" s="84"/>
      <c r="F304" s="84"/>
      <c r="G304" s="22">
        <f t="shared" si="5"/>
        <v>0</v>
      </c>
    </row>
    <row r="305" spans="1:7">
      <c r="A305" s="20" t="s">
        <v>502</v>
      </c>
      <c r="B305" s="5" t="s">
        <v>13</v>
      </c>
      <c r="C305" s="4" t="s">
        <v>503</v>
      </c>
      <c r="D305" s="9">
        <v>0</v>
      </c>
      <c r="E305" s="84"/>
      <c r="F305" s="84"/>
      <c r="G305" s="22">
        <f t="shared" si="5"/>
        <v>0</v>
      </c>
    </row>
    <row r="306" spans="1:7">
      <c r="A306" s="20" t="s">
        <v>504</v>
      </c>
      <c r="B306" s="5" t="s">
        <v>13</v>
      </c>
      <c r="C306" s="4" t="s">
        <v>505</v>
      </c>
      <c r="D306" s="9">
        <v>0</v>
      </c>
      <c r="E306" s="84">
        <v>13900</v>
      </c>
      <c r="F306" s="84">
        <v>0</v>
      </c>
      <c r="G306" s="22">
        <f t="shared" si="5"/>
        <v>13900</v>
      </c>
    </row>
    <row r="307" spans="1:7">
      <c r="A307" s="20" t="s">
        <v>506</v>
      </c>
      <c r="B307" s="5" t="s">
        <v>13</v>
      </c>
      <c r="C307" s="4" t="s">
        <v>507</v>
      </c>
      <c r="D307" s="9">
        <v>0</v>
      </c>
      <c r="E307" s="84"/>
      <c r="F307" s="84"/>
      <c r="G307" s="22">
        <f t="shared" si="5"/>
        <v>0</v>
      </c>
    </row>
    <row r="308" spans="1:7">
      <c r="A308" s="20" t="s">
        <v>508</v>
      </c>
      <c r="B308" s="5" t="s">
        <v>13</v>
      </c>
      <c r="C308" s="4" t="s">
        <v>509</v>
      </c>
      <c r="D308" s="9">
        <v>0</v>
      </c>
      <c r="E308" s="84"/>
      <c r="F308" s="84"/>
      <c r="G308" s="22">
        <f t="shared" si="5"/>
        <v>0</v>
      </c>
    </row>
    <row r="309" spans="1:7">
      <c r="A309" s="20" t="s">
        <v>510</v>
      </c>
      <c r="B309" s="5" t="s">
        <v>13</v>
      </c>
      <c r="C309" s="4" t="s">
        <v>511</v>
      </c>
      <c r="D309" s="9">
        <v>0</v>
      </c>
      <c r="E309" s="84"/>
      <c r="F309" s="84"/>
      <c r="G309" s="22">
        <f t="shared" si="5"/>
        <v>0</v>
      </c>
    </row>
    <row r="310" spans="1:7">
      <c r="A310" s="20" t="s">
        <v>510</v>
      </c>
      <c r="B310" s="5" t="s">
        <v>13</v>
      </c>
      <c r="C310" s="4" t="s">
        <v>512</v>
      </c>
      <c r="D310" s="9">
        <v>0</v>
      </c>
      <c r="E310" s="84"/>
      <c r="F310" s="84"/>
      <c r="G310" s="22">
        <f t="shared" si="5"/>
        <v>0</v>
      </c>
    </row>
    <row r="311" spans="1:7">
      <c r="A311" s="20" t="s">
        <v>513</v>
      </c>
      <c r="B311" s="5" t="s">
        <v>13</v>
      </c>
      <c r="C311" s="4" t="s">
        <v>514</v>
      </c>
      <c r="D311" s="9">
        <v>0</v>
      </c>
      <c r="E311" s="84"/>
      <c r="F311" s="84"/>
      <c r="G311" s="22">
        <f t="shared" si="5"/>
        <v>0</v>
      </c>
    </row>
    <row r="312" spans="1:7">
      <c r="A312" s="20" t="s">
        <v>515</v>
      </c>
      <c r="B312" s="5" t="s">
        <v>13</v>
      </c>
      <c r="C312" s="4" t="s">
        <v>516</v>
      </c>
      <c r="D312" s="9">
        <v>0</v>
      </c>
      <c r="E312" s="84"/>
      <c r="F312" s="84"/>
      <c r="G312" s="22">
        <f t="shared" si="5"/>
        <v>0</v>
      </c>
    </row>
    <row r="313" spans="1:7">
      <c r="A313" s="20" t="s">
        <v>517</v>
      </c>
      <c r="B313" s="5" t="s">
        <v>13</v>
      </c>
      <c r="C313" s="4" t="s">
        <v>518</v>
      </c>
      <c r="D313" s="9">
        <v>0</v>
      </c>
      <c r="E313" s="84"/>
      <c r="F313" s="84"/>
      <c r="G313" s="22">
        <f t="shared" si="5"/>
        <v>0</v>
      </c>
    </row>
    <row r="314" spans="1:7">
      <c r="A314" s="20" t="s">
        <v>519</v>
      </c>
      <c r="B314" s="5" t="s">
        <v>13</v>
      </c>
      <c r="C314" s="4" t="s">
        <v>520</v>
      </c>
      <c r="D314" s="9">
        <v>100000</v>
      </c>
      <c r="E314" s="84"/>
      <c r="F314" s="84"/>
      <c r="G314" s="22">
        <f t="shared" si="5"/>
        <v>100000</v>
      </c>
    </row>
    <row r="315" spans="1:7">
      <c r="A315" s="20" t="s">
        <v>521</v>
      </c>
      <c r="B315" s="5" t="s">
        <v>13</v>
      </c>
      <c r="C315" s="4" t="s">
        <v>522</v>
      </c>
      <c r="D315" s="9">
        <v>0</v>
      </c>
      <c r="E315" s="84"/>
      <c r="F315" s="84"/>
      <c r="G315" s="22">
        <f t="shared" si="5"/>
        <v>0</v>
      </c>
    </row>
    <row r="316" spans="1:7">
      <c r="A316" s="20" t="s">
        <v>523</v>
      </c>
      <c r="B316" s="5" t="s">
        <v>13</v>
      </c>
      <c r="C316" s="4" t="s">
        <v>524</v>
      </c>
      <c r="D316" s="9">
        <v>534600</v>
      </c>
      <c r="E316" s="84">
        <v>66000</v>
      </c>
      <c r="F316" s="84">
        <v>0</v>
      </c>
      <c r="G316" s="22">
        <f t="shared" si="5"/>
        <v>600600</v>
      </c>
    </row>
    <row r="317" spans="1:7">
      <c r="A317" s="20" t="s">
        <v>525</v>
      </c>
      <c r="B317" s="5" t="s">
        <v>13</v>
      </c>
      <c r="C317" s="4" t="s">
        <v>526</v>
      </c>
      <c r="D317" s="9">
        <v>0</v>
      </c>
      <c r="E317" s="84"/>
      <c r="F317" s="84"/>
      <c r="G317" s="22">
        <f t="shared" si="5"/>
        <v>0</v>
      </c>
    </row>
    <row r="318" spans="1:7">
      <c r="A318" s="20" t="s">
        <v>527</v>
      </c>
      <c r="B318" s="5" t="s">
        <v>13</v>
      </c>
      <c r="C318" s="4" t="s">
        <v>528</v>
      </c>
      <c r="D318" s="9">
        <v>0</v>
      </c>
      <c r="E318" s="84"/>
      <c r="F318" s="84"/>
      <c r="G318" s="22">
        <f t="shared" si="5"/>
        <v>0</v>
      </c>
    </row>
    <row r="319" spans="1:7">
      <c r="A319" s="20" t="s">
        <v>529</v>
      </c>
      <c r="B319" s="5" t="s">
        <v>13</v>
      </c>
      <c r="C319" s="4" t="s">
        <v>530</v>
      </c>
      <c r="D319" s="9">
        <v>182000</v>
      </c>
      <c r="E319" s="84">
        <v>60000</v>
      </c>
      <c r="F319" s="84">
        <v>0</v>
      </c>
      <c r="G319" s="22">
        <f t="shared" si="5"/>
        <v>242000</v>
      </c>
    </row>
    <row r="320" spans="1:7">
      <c r="A320" s="20" t="s">
        <v>531</v>
      </c>
      <c r="B320" s="5" t="s">
        <v>13</v>
      </c>
      <c r="C320" s="4" t="s">
        <v>532</v>
      </c>
      <c r="D320" s="9">
        <v>216200</v>
      </c>
      <c r="E320" s="84"/>
      <c r="F320" s="84"/>
      <c r="G320" s="22">
        <f t="shared" si="5"/>
        <v>216200</v>
      </c>
    </row>
    <row r="321" spans="1:7">
      <c r="A321" s="20" t="s">
        <v>533</v>
      </c>
      <c r="B321" s="5" t="s">
        <v>13</v>
      </c>
      <c r="C321" s="4" t="s">
        <v>534</v>
      </c>
      <c r="D321" s="9">
        <v>0</v>
      </c>
      <c r="E321" s="84"/>
      <c r="F321" s="84"/>
      <c r="G321" s="22">
        <f t="shared" si="5"/>
        <v>0</v>
      </c>
    </row>
    <row r="322" spans="1:7">
      <c r="A322" s="20" t="s">
        <v>535</v>
      </c>
      <c r="B322" s="5" t="s">
        <v>13</v>
      </c>
      <c r="C322" s="4" t="s">
        <v>536</v>
      </c>
      <c r="D322" s="9">
        <v>0</v>
      </c>
      <c r="E322" s="84"/>
      <c r="F322" s="84"/>
      <c r="G322" s="22">
        <f t="shared" si="5"/>
        <v>0</v>
      </c>
    </row>
    <row r="323" spans="1:7">
      <c r="A323" s="20" t="s">
        <v>537</v>
      </c>
      <c r="B323" s="5" t="s">
        <v>13</v>
      </c>
      <c r="C323" s="4" t="s">
        <v>538</v>
      </c>
      <c r="D323" s="9">
        <v>0</v>
      </c>
      <c r="E323" s="84"/>
      <c r="F323" s="84"/>
      <c r="G323" s="22">
        <f t="shared" si="5"/>
        <v>0</v>
      </c>
    </row>
    <row r="324" spans="1:7">
      <c r="A324" s="20">
        <v>786260</v>
      </c>
      <c r="B324" s="5" t="s">
        <v>13</v>
      </c>
      <c r="C324" s="4" t="s">
        <v>539</v>
      </c>
      <c r="D324" s="9">
        <v>0</v>
      </c>
      <c r="E324" s="84"/>
      <c r="F324" s="84"/>
      <c r="G324" s="22">
        <f t="shared" si="5"/>
        <v>0</v>
      </c>
    </row>
    <row r="325" spans="1:7">
      <c r="A325" s="20" t="s">
        <v>540</v>
      </c>
      <c r="B325" s="5" t="s">
        <v>13</v>
      </c>
      <c r="C325" s="4" t="s">
        <v>541</v>
      </c>
      <c r="D325" s="9">
        <v>0</v>
      </c>
      <c r="E325" s="84"/>
      <c r="F325" s="84"/>
      <c r="G325" s="22">
        <f t="shared" si="5"/>
        <v>0</v>
      </c>
    </row>
    <row r="326" spans="1:7">
      <c r="A326" s="20" t="s">
        <v>542</v>
      </c>
      <c r="B326" s="5" t="s">
        <v>13</v>
      </c>
      <c r="C326" s="4" t="s">
        <v>543</v>
      </c>
      <c r="D326" s="9">
        <v>0</v>
      </c>
      <c r="E326" s="84"/>
      <c r="F326" s="84"/>
      <c r="G326" s="22">
        <f t="shared" si="5"/>
        <v>0</v>
      </c>
    </row>
    <row r="327" spans="1:7">
      <c r="A327" s="20" t="s">
        <v>544</v>
      </c>
      <c r="B327" s="5" t="s">
        <v>13</v>
      </c>
      <c r="C327" s="4" t="s">
        <v>545</v>
      </c>
      <c r="D327" s="9">
        <v>0</v>
      </c>
      <c r="E327" s="84"/>
      <c r="F327" s="84"/>
      <c r="G327" s="22">
        <f t="shared" si="5"/>
        <v>0</v>
      </c>
    </row>
    <row r="328" spans="1:7">
      <c r="A328" s="20" t="s">
        <v>546</v>
      </c>
      <c r="B328" s="5" t="s">
        <v>13</v>
      </c>
      <c r="C328" s="4" t="s">
        <v>547</v>
      </c>
      <c r="D328" s="9">
        <v>0</v>
      </c>
      <c r="E328" s="84"/>
      <c r="F328" s="84"/>
      <c r="G328" s="22">
        <f t="shared" si="5"/>
        <v>0</v>
      </c>
    </row>
    <row r="329" spans="1:7">
      <c r="A329" s="20" t="s">
        <v>548</v>
      </c>
      <c r="B329" s="5" t="s">
        <v>13</v>
      </c>
      <c r="C329" s="4" t="s">
        <v>549</v>
      </c>
      <c r="D329" s="9">
        <v>0</v>
      </c>
      <c r="E329" s="84"/>
      <c r="F329" s="84"/>
      <c r="G329" s="22">
        <f t="shared" si="5"/>
        <v>0</v>
      </c>
    </row>
    <row r="330" spans="1:7">
      <c r="A330" s="20">
        <v>786300</v>
      </c>
      <c r="B330" s="5" t="s">
        <v>13</v>
      </c>
      <c r="C330" s="4" t="s">
        <v>550</v>
      </c>
      <c r="D330" s="9">
        <v>0</v>
      </c>
      <c r="E330" s="84"/>
      <c r="F330" s="84"/>
      <c r="G330" s="22">
        <f t="shared" si="5"/>
        <v>0</v>
      </c>
    </row>
    <row r="331" spans="1:7">
      <c r="A331" s="20" t="s">
        <v>551</v>
      </c>
      <c r="B331" s="5" t="s">
        <v>13</v>
      </c>
      <c r="C331" s="4" t="s">
        <v>552</v>
      </c>
      <c r="D331" s="9">
        <v>0</v>
      </c>
      <c r="E331" s="84"/>
      <c r="F331" s="84"/>
      <c r="G331" s="22">
        <f t="shared" si="5"/>
        <v>0</v>
      </c>
    </row>
    <row r="332" spans="1:7">
      <c r="A332" s="20" t="s">
        <v>553</v>
      </c>
      <c r="B332" s="5" t="s">
        <v>13</v>
      </c>
      <c r="C332" s="4" t="s">
        <v>554</v>
      </c>
      <c r="D332" s="9">
        <v>0</v>
      </c>
      <c r="E332" s="84"/>
      <c r="F332" s="84"/>
      <c r="G332" s="22">
        <f t="shared" si="5"/>
        <v>0</v>
      </c>
    </row>
    <row r="333" spans="1:7">
      <c r="A333" s="20" t="s">
        <v>555</v>
      </c>
      <c r="B333" s="5" t="s">
        <v>13</v>
      </c>
      <c r="C333" s="4" t="s">
        <v>556</v>
      </c>
      <c r="D333" s="9">
        <v>0</v>
      </c>
      <c r="E333" s="84"/>
      <c r="F333" s="84"/>
      <c r="G333" s="22">
        <f t="shared" ref="G333:G396" si="6">D333+E333-F333</f>
        <v>0</v>
      </c>
    </row>
    <row r="334" spans="1:7">
      <c r="A334" s="20" t="s">
        <v>557</v>
      </c>
      <c r="B334" s="5" t="s">
        <v>13</v>
      </c>
      <c r="C334" s="4" t="s">
        <v>558</v>
      </c>
      <c r="D334" s="9">
        <v>0</v>
      </c>
      <c r="E334" s="84"/>
      <c r="F334" s="84"/>
      <c r="G334" s="22">
        <f t="shared" si="6"/>
        <v>0</v>
      </c>
    </row>
    <row r="335" spans="1:7">
      <c r="A335" s="20" t="s">
        <v>559</v>
      </c>
      <c r="B335" s="5" t="s">
        <v>13</v>
      </c>
      <c r="C335" s="4" t="s">
        <v>560</v>
      </c>
      <c r="D335" s="9">
        <v>0</v>
      </c>
      <c r="E335" s="84"/>
      <c r="F335" s="84"/>
      <c r="G335" s="22">
        <f t="shared" si="6"/>
        <v>0</v>
      </c>
    </row>
    <row r="336" spans="1:7">
      <c r="A336" s="20" t="s">
        <v>561</v>
      </c>
      <c r="B336" s="5" t="s">
        <v>13</v>
      </c>
      <c r="C336" s="4" t="s">
        <v>562</v>
      </c>
      <c r="D336" s="9">
        <v>0</v>
      </c>
      <c r="E336" s="84"/>
      <c r="F336" s="84"/>
      <c r="G336" s="22">
        <f t="shared" si="6"/>
        <v>0</v>
      </c>
    </row>
    <row r="337" spans="1:7">
      <c r="A337" s="20" t="s">
        <v>563</v>
      </c>
      <c r="B337" s="5" t="s">
        <v>13</v>
      </c>
      <c r="C337" s="4" t="s">
        <v>564</v>
      </c>
      <c r="D337" s="9">
        <v>0</v>
      </c>
      <c r="E337" s="84"/>
      <c r="F337" s="84"/>
      <c r="G337" s="22">
        <f t="shared" si="6"/>
        <v>0</v>
      </c>
    </row>
    <row r="338" spans="1:7">
      <c r="A338" s="20" t="s">
        <v>565</v>
      </c>
      <c r="B338" s="5" t="s">
        <v>13</v>
      </c>
      <c r="C338" s="4" t="s">
        <v>566</v>
      </c>
      <c r="D338" s="9">
        <v>0</v>
      </c>
      <c r="E338" s="84"/>
      <c r="F338" s="84"/>
      <c r="G338" s="22">
        <f t="shared" si="6"/>
        <v>0</v>
      </c>
    </row>
    <row r="339" spans="1:7">
      <c r="A339" s="20" t="s">
        <v>567</v>
      </c>
      <c r="B339" s="5" t="s">
        <v>13</v>
      </c>
      <c r="C339" s="4" t="s">
        <v>568</v>
      </c>
      <c r="D339" s="9">
        <v>0</v>
      </c>
      <c r="E339" s="84"/>
      <c r="F339" s="84"/>
      <c r="G339" s="22">
        <f t="shared" si="6"/>
        <v>0</v>
      </c>
    </row>
    <row r="340" spans="1:7">
      <c r="A340" s="20" t="s">
        <v>569</v>
      </c>
      <c r="B340" s="5" t="s">
        <v>13</v>
      </c>
      <c r="C340" s="4" t="s">
        <v>570</v>
      </c>
      <c r="D340" s="9">
        <v>0</v>
      </c>
      <c r="E340" s="84"/>
      <c r="F340" s="84"/>
      <c r="G340" s="22">
        <f t="shared" si="6"/>
        <v>0</v>
      </c>
    </row>
    <row r="341" spans="1:7">
      <c r="A341" s="20" t="s">
        <v>571</v>
      </c>
      <c r="B341" s="5" t="s">
        <v>13</v>
      </c>
      <c r="C341" s="4" t="s">
        <v>572</v>
      </c>
      <c r="D341" s="9">
        <v>0</v>
      </c>
      <c r="E341" s="84"/>
      <c r="F341" s="84"/>
      <c r="G341" s="22">
        <f t="shared" si="6"/>
        <v>0</v>
      </c>
    </row>
    <row r="342" spans="1:7">
      <c r="A342" s="20" t="s">
        <v>573</v>
      </c>
      <c r="B342" s="5" t="s">
        <v>13</v>
      </c>
      <c r="C342" s="4" t="s">
        <v>574</v>
      </c>
      <c r="D342" s="9">
        <v>0</v>
      </c>
      <c r="E342" s="84"/>
      <c r="F342" s="84"/>
      <c r="G342" s="22">
        <f t="shared" si="6"/>
        <v>0</v>
      </c>
    </row>
    <row r="343" spans="1:7">
      <c r="A343" s="20" t="s">
        <v>575</v>
      </c>
      <c r="B343" s="5" t="s">
        <v>13</v>
      </c>
      <c r="C343" s="4" t="s">
        <v>576</v>
      </c>
      <c r="D343" s="9">
        <v>0</v>
      </c>
      <c r="E343" s="84"/>
      <c r="F343" s="84"/>
      <c r="G343" s="22">
        <f t="shared" si="6"/>
        <v>0</v>
      </c>
    </row>
    <row r="344" spans="1:7">
      <c r="A344" s="20" t="s">
        <v>577</v>
      </c>
      <c r="B344" s="5" t="s">
        <v>13</v>
      </c>
      <c r="C344" s="4" t="s">
        <v>578</v>
      </c>
      <c r="D344" s="9">
        <v>0</v>
      </c>
      <c r="E344" s="84"/>
      <c r="F344" s="84"/>
      <c r="G344" s="22">
        <f t="shared" si="6"/>
        <v>0</v>
      </c>
    </row>
    <row r="345" spans="1:7">
      <c r="A345" s="20" t="s">
        <v>579</v>
      </c>
      <c r="B345" s="5" t="s">
        <v>13</v>
      </c>
      <c r="C345" s="4" t="s">
        <v>580</v>
      </c>
      <c r="D345" s="9">
        <v>0</v>
      </c>
      <c r="E345" s="84"/>
      <c r="F345" s="84"/>
      <c r="G345" s="22">
        <f t="shared" si="6"/>
        <v>0</v>
      </c>
    </row>
    <row r="346" spans="1:7">
      <c r="A346" s="20" t="s">
        <v>581</v>
      </c>
      <c r="B346" s="5" t="s">
        <v>13</v>
      </c>
      <c r="C346" s="4" t="s">
        <v>582</v>
      </c>
      <c r="D346" s="9">
        <v>0</v>
      </c>
      <c r="E346" s="84"/>
      <c r="F346" s="84"/>
      <c r="G346" s="22">
        <f t="shared" si="6"/>
        <v>0</v>
      </c>
    </row>
    <row r="347" spans="1:7">
      <c r="A347" s="20" t="s">
        <v>583</v>
      </c>
      <c r="B347" s="5" t="s">
        <v>13</v>
      </c>
      <c r="C347" s="4" t="s">
        <v>584</v>
      </c>
      <c r="D347" s="9">
        <v>0</v>
      </c>
      <c r="E347" s="84"/>
      <c r="F347" s="84"/>
      <c r="G347" s="22">
        <f t="shared" si="6"/>
        <v>0</v>
      </c>
    </row>
    <row r="348" spans="1:7">
      <c r="A348" s="20" t="s">
        <v>585</v>
      </c>
      <c r="B348" s="5" t="s">
        <v>13</v>
      </c>
      <c r="C348" s="4" t="s">
        <v>586</v>
      </c>
      <c r="D348" s="9">
        <v>0</v>
      </c>
      <c r="E348" s="84"/>
      <c r="F348" s="84"/>
      <c r="G348" s="22">
        <f t="shared" si="6"/>
        <v>0</v>
      </c>
    </row>
    <row r="349" spans="1:7">
      <c r="A349" s="20" t="s">
        <v>587</v>
      </c>
      <c r="B349" s="5" t="s">
        <v>13</v>
      </c>
      <c r="C349" s="4" t="s">
        <v>588</v>
      </c>
      <c r="D349" s="9">
        <v>0</v>
      </c>
      <c r="E349" s="84"/>
      <c r="F349" s="84"/>
      <c r="G349" s="22">
        <f t="shared" si="6"/>
        <v>0</v>
      </c>
    </row>
    <row r="350" spans="1:7">
      <c r="A350" s="20" t="s">
        <v>589</v>
      </c>
      <c r="B350" s="5" t="s">
        <v>13</v>
      </c>
      <c r="C350" s="4" t="s">
        <v>590</v>
      </c>
      <c r="D350" s="9">
        <v>0</v>
      </c>
      <c r="E350" s="84"/>
      <c r="F350" s="84"/>
      <c r="G350" s="22">
        <f t="shared" si="6"/>
        <v>0</v>
      </c>
    </row>
    <row r="351" spans="1:7">
      <c r="A351" s="20" t="s">
        <v>591</v>
      </c>
      <c r="B351" s="5" t="s">
        <v>13</v>
      </c>
      <c r="C351" s="4" t="s">
        <v>592</v>
      </c>
      <c r="D351" s="9">
        <v>0</v>
      </c>
      <c r="E351" s="84"/>
      <c r="F351" s="84"/>
      <c r="G351" s="22">
        <f t="shared" si="6"/>
        <v>0</v>
      </c>
    </row>
    <row r="352" spans="1:7">
      <c r="A352" s="20" t="s">
        <v>593</v>
      </c>
      <c r="B352" s="5" t="s">
        <v>13</v>
      </c>
      <c r="C352" s="4" t="s">
        <v>594</v>
      </c>
      <c r="D352" s="9">
        <v>0</v>
      </c>
      <c r="E352" s="84"/>
      <c r="F352" s="84"/>
      <c r="G352" s="22">
        <f t="shared" si="6"/>
        <v>0</v>
      </c>
    </row>
    <row r="353" spans="1:7">
      <c r="A353" s="20" t="s">
        <v>595</v>
      </c>
      <c r="B353" s="5" t="s">
        <v>13</v>
      </c>
      <c r="C353" s="4" t="s">
        <v>596</v>
      </c>
      <c r="D353" s="9">
        <v>0</v>
      </c>
      <c r="E353" s="84"/>
      <c r="F353" s="84"/>
      <c r="G353" s="22">
        <f t="shared" si="6"/>
        <v>0</v>
      </c>
    </row>
    <row r="354" spans="1:7">
      <c r="A354" s="20" t="s">
        <v>597</v>
      </c>
      <c r="B354" s="5" t="s">
        <v>13</v>
      </c>
      <c r="C354" s="4" t="s">
        <v>598</v>
      </c>
      <c r="D354" s="9">
        <v>0</v>
      </c>
      <c r="E354" s="84">
        <v>50200</v>
      </c>
      <c r="F354" s="84">
        <v>0</v>
      </c>
      <c r="G354" s="22">
        <f t="shared" si="6"/>
        <v>50200</v>
      </c>
    </row>
    <row r="355" spans="1:7">
      <c r="A355" s="20" t="s">
        <v>599</v>
      </c>
      <c r="B355" s="5" t="s">
        <v>13</v>
      </c>
      <c r="C355" s="4" t="s">
        <v>600</v>
      </c>
      <c r="D355" s="9">
        <v>0</v>
      </c>
      <c r="E355" s="84"/>
      <c r="F355" s="84"/>
      <c r="G355" s="22">
        <f t="shared" si="6"/>
        <v>0</v>
      </c>
    </row>
    <row r="356" spans="1:7">
      <c r="A356" s="20" t="s">
        <v>601</v>
      </c>
      <c r="B356" s="5" t="s">
        <v>13</v>
      </c>
      <c r="C356" s="4" t="s">
        <v>602</v>
      </c>
      <c r="D356" s="9">
        <v>0</v>
      </c>
      <c r="E356" s="84">
        <v>305300</v>
      </c>
      <c r="F356" s="84">
        <v>0</v>
      </c>
      <c r="G356" s="22">
        <f t="shared" si="6"/>
        <v>305300</v>
      </c>
    </row>
    <row r="357" spans="1:7">
      <c r="A357" s="20" t="s">
        <v>603</v>
      </c>
      <c r="B357" s="5" t="s">
        <v>13</v>
      </c>
      <c r="C357" s="4" t="s">
        <v>604</v>
      </c>
      <c r="D357" s="9">
        <v>0</v>
      </c>
      <c r="E357" s="84"/>
      <c r="F357" s="84"/>
      <c r="G357" s="22">
        <f t="shared" si="6"/>
        <v>0</v>
      </c>
    </row>
    <row r="358" spans="1:7">
      <c r="A358" s="20" t="s">
        <v>605</v>
      </c>
      <c r="B358" s="5" t="s">
        <v>13</v>
      </c>
      <c r="C358" s="4" t="s">
        <v>606</v>
      </c>
      <c r="D358" s="9">
        <v>0</v>
      </c>
      <c r="E358" s="84">
        <v>17000</v>
      </c>
      <c r="F358" s="84">
        <v>0</v>
      </c>
      <c r="G358" s="22">
        <f t="shared" si="6"/>
        <v>17000</v>
      </c>
    </row>
    <row r="359" spans="1:7">
      <c r="A359" s="20">
        <v>786360</v>
      </c>
      <c r="B359" s="5" t="s">
        <v>13</v>
      </c>
      <c r="C359" s="4" t="s">
        <v>607</v>
      </c>
      <c r="D359" s="9">
        <v>0</v>
      </c>
      <c r="E359" s="84"/>
      <c r="F359" s="84"/>
      <c r="G359" s="22">
        <f t="shared" si="6"/>
        <v>0</v>
      </c>
    </row>
    <row r="360" spans="1:7">
      <c r="A360" s="20" t="s">
        <v>608</v>
      </c>
      <c r="B360" s="5" t="s">
        <v>13</v>
      </c>
      <c r="C360" s="4" t="s">
        <v>609</v>
      </c>
      <c r="D360" s="9">
        <v>0</v>
      </c>
      <c r="E360" s="84"/>
      <c r="F360" s="84"/>
      <c r="G360" s="22">
        <f t="shared" si="6"/>
        <v>0</v>
      </c>
    </row>
    <row r="361" spans="1:7">
      <c r="A361" s="20" t="s">
        <v>610</v>
      </c>
      <c r="B361" s="5" t="s">
        <v>13</v>
      </c>
      <c r="C361" s="4" t="s">
        <v>611</v>
      </c>
      <c r="D361" s="9">
        <v>0</v>
      </c>
      <c r="E361" s="84"/>
      <c r="F361" s="84"/>
      <c r="G361" s="22">
        <f t="shared" si="6"/>
        <v>0</v>
      </c>
    </row>
    <row r="362" spans="1:7">
      <c r="A362" s="20" t="s">
        <v>612</v>
      </c>
      <c r="B362" s="5" t="s">
        <v>13</v>
      </c>
      <c r="C362" s="4" t="s">
        <v>613</v>
      </c>
      <c r="D362" s="9">
        <v>0</v>
      </c>
      <c r="E362" s="84"/>
      <c r="F362" s="84"/>
      <c r="G362" s="22">
        <f t="shared" si="6"/>
        <v>0</v>
      </c>
    </row>
    <row r="363" spans="1:7">
      <c r="A363" s="20" t="s">
        <v>614</v>
      </c>
      <c r="B363" s="5" t="s">
        <v>13</v>
      </c>
      <c r="C363" s="4" t="s">
        <v>615</v>
      </c>
      <c r="D363" s="9">
        <v>0</v>
      </c>
      <c r="E363" s="84"/>
      <c r="F363" s="84"/>
      <c r="G363" s="22">
        <f t="shared" si="6"/>
        <v>0</v>
      </c>
    </row>
    <row r="364" spans="1:7">
      <c r="A364" s="20" t="s">
        <v>616</v>
      </c>
      <c r="B364" s="5" t="s">
        <v>13</v>
      </c>
      <c r="C364" s="4" t="s">
        <v>617</v>
      </c>
      <c r="D364" s="9">
        <v>-600</v>
      </c>
      <c r="E364" s="84">
        <v>16000</v>
      </c>
      <c r="F364" s="84">
        <v>200</v>
      </c>
      <c r="G364" s="22">
        <f t="shared" si="6"/>
        <v>15200</v>
      </c>
    </row>
    <row r="365" spans="1:7">
      <c r="A365" s="20" t="s">
        <v>618</v>
      </c>
      <c r="B365" s="5" t="s">
        <v>13</v>
      </c>
      <c r="C365" s="4" t="s">
        <v>619</v>
      </c>
      <c r="D365" s="9">
        <v>0</v>
      </c>
      <c r="E365" s="84"/>
      <c r="F365" s="84"/>
      <c r="G365" s="22">
        <f t="shared" si="6"/>
        <v>0</v>
      </c>
    </row>
    <row r="366" spans="1:7">
      <c r="A366" s="20" t="s">
        <v>620</v>
      </c>
      <c r="B366" s="5" t="s">
        <v>13</v>
      </c>
      <c r="C366" s="4" t="s">
        <v>621</v>
      </c>
      <c r="D366" s="9">
        <v>0</v>
      </c>
      <c r="E366" s="84"/>
      <c r="F366" s="84"/>
      <c r="G366" s="22">
        <f t="shared" si="6"/>
        <v>0</v>
      </c>
    </row>
    <row r="367" spans="1:7">
      <c r="A367" s="20" t="s">
        <v>622</v>
      </c>
      <c r="B367" s="5" t="s">
        <v>13</v>
      </c>
      <c r="C367" s="4" t="s">
        <v>623</v>
      </c>
      <c r="D367" s="9">
        <v>0</v>
      </c>
      <c r="E367" s="84"/>
      <c r="F367" s="84"/>
      <c r="G367" s="22">
        <f t="shared" si="6"/>
        <v>0</v>
      </c>
    </row>
    <row r="368" spans="1:7">
      <c r="A368" s="20" t="s">
        <v>624</v>
      </c>
      <c r="B368" s="5" t="s">
        <v>13</v>
      </c>
      <c r="C368" s="4" t="s">
        <v>625</v>
      </c>
      <c r="D368" s="9">
        <v>0</v>
      </c>
      <c r="E368" s="84"/>
      <c r="F368" s="84"/>
      <c r="G368" s="22">
        <f t="shared" si="6"/>
        <v>0</v>
      </c>
    </row>
    <row r="369" spans="1:7">
      <c r="A369" s="20" t="s">
        <v>626</v>
      </c>
      <c r="B369" s="5" t="s">
        <v>13</v>
      </c>
      <c r="C369" s="4" t="s">
        <v>627</v>
      </c>
      <c r="D369" s="9">
        <v>0</v>
      </c>
      <c r="E369" s="84"/>
      <c r="F369" s="84"/>
      <c r="G369" s="22">
        <f t="shared" si="6"/>
        <v>0</v>
      </c>
    </row>
    <row r="370" spans="1:7">
      <c r="A370" s="20" t="s">
        <v>628</v>
      </c>
      <c r="B370" s="5" t="s">
        <v>13</v>
      </c>
      <c r="C370" s="4" t="s">
        <v>629</v>
      </c>
      <c r="D370" s="9">
        <v>0</v>
      </c>
      <c r="E370" s="84"/>
      <c r="F370" s="84"/>
      <c r="G370" s="22">
        <f t="shared" si="6"/>
        <v>0</v>
      </c>
    </row>
    <row r="371" spans="1:7">
      <c r="A371" s="20" t="s">
        <v>630</v>
      </c>
      <c r="B371" s="5" t="s">
        <v>13</v>
      </c>
      <c r="C371" s="4" t="s">
        <v>631</v>
      </c>
      <c r="D371" s="9">
        <v>288560</v>
      </c>
      <c r="E371" s="84"/>
      <c r="F371" s="84"/>
      <c r="G371" s="22">
        <f t="shared" si="6"/>
        <v>288560</v>
      </c>
    </row>
    <row r="372" spans="1:7">
      <c r="A372" s="20" t="s">
        <v>632</v>
      </c>
      <c r="B372" s="5" t="s">
        <v>13</v>
      </c>
      <c r="C372" s="4" t="s">
        <v>633</v>
      </c>
      <c r="D372" s="9">
        <v>0</v>
      </c>
      <c r="E372" s="84"/>
      <c r="F372" s="84"/>
      <c r="G372" s="22">
        <f t="shared" si="6"/>
        <v>0</v>
      </c>
    </row>
    <row r="373" spans="1:7">
      <c r="A373" s="20">
        <v>786930</v>
      </c>
      <c r="B373" s="5" t="s">
        <v>13</v>
      </c>
      <c r="C373" s="4" t="s">
        <v>634</v>
      </c>
      <c r="D373" s="9">
        <v>0</v>
      </c>
      <c r="E373" s="84"/>
      <c r="F373" s="84"/>
      <c r="G373" s="22">
        <f t="shared" si="6"/>
        <v>0</v>
      </c>
    </row>
    <row r="374" spans="1:7">
      <c r="A374" s="20" t="s">
        <v>635</v>
      </c>
      <c r="B374" s="5" t="s">
        <v>13</v>
      </c>
      <c r="C374" s="4" t="s">
        <v>636</v>
      </c>
      <c r="D374" s="9">
        <v>0</v>
      </c>
      <c r="E374" s="84"/>
      <c r="F374" s="84"/>
      <c r="G374" s="22">
        <f t="shared" si="6"/>
        <v>0</v>
      </c>
    </row>
    <row r="375" spans="1:7">
      <c r="A375" s="20" t="s">
        <v>637</v>
      </c>
      <c r="B375" s="5" t="s">
        <v>13</v>
      </c>
      <c r="C375" s="4" t="s">
        <v>638</v>
      </c>
      <c r="D375" s="9">
        <v>0</v>
      </c>
      <c r="E375" s="84"/>
      <c r="F375" s="84"/>
      <c r="G375" s="22">
        <f t="shared" si="6"/>
        <v>0</v>
      </c>
    </row>
    <row r="376" spans="1:7">
      <c r="A376" s="20" t="s">
        <v>639</v>
      </c>
      <c r="B376" s="5" t="s">
        <v>13</v>
      </c>
      <c r="C376" s="4" t="s">
        <v>640</v>
      </c>
      <c r="D376" s="9">
        <v>0</v>
      </c>
      <c r="E376" s="84"/>
      <c r="F376" s="84"/>
      <c r="G376" s="22">
        <f t="shared" si="6"/>
        <v>0</v>
      </c>
    </row>
    <row r="377" spans="1:7">
      <c r="A377" s="20" t="s">
        <v>641</v>
      </c>
      <c r="B377" s="5" t="s">
        <v>13</v>
      </c>
      <c r="C377" s="4" t="s">
        <v>642</v>
      </c>
      <c r="D377" s="9">
        <v>0</v>
      </c>
      <c r="E377" s="84"/>
      <c r="F377" s="84"/>
      <c r="G377" s="22">
        <f t="shared" si="6"/>
        <v>0</v>
      </c>
    </row>
    <row r="378" spans="1:7">
      <c r="A378" s="20" t="s">
        <v>643</v>
      </c>
      <c r="B378" s="5" t="s">
        <v>13</v>
      </c>
      <c r="C378" s="4" t="s">
        <v>644</v>
      </c>
      <c r="D378" s="9">
        <v>602587</v>
      </c>
      <c r="E378" s="84">
        <v>181500</v>
      </c>
      <c r="F378" s="84">
        <v>0</v>
      </c>
      <c r="G378" s="22">
        <f t="shared" si="6"/>
        <v>784087</v>
      </c>
    </row>
    <row r="379" spans="1:7">
      <c r="A379" s="20" t="s">
        <v>645</v>
      </c>
      <c r="B379" s="5" t="s">
        <v>13</v>
      </c>
      <c r="C379" s="4" t="s">
        <v>646</v>
      </c>
      <c r="D379" s="9">
        <v>0</v>
      </c>
      <c r="E379" s="84"/>
      <c r="F379" s="84"/>
      <c r="G379" s="22">
        <f t="shared" si="6"/>
        <v>0</v>
      </c>
    </row>
    <row r="380" spans="1:7">
      <c r="A380" s="20" t="s">
        <v>647</v>
      </c>
      <c r="B380" s="5" t="s">
        <v>13</v>
      </c>
      <c r="C380" s="4" t="s">
        <v>648</v>
      </c>
      <c r="D380" s="9">
        <v>11463444</v>
      </c>
      <c r="E380" s="84">
        <v>3576364</v>
      </c>
      <c r="F380" s="84">
        <v>0</v>
      </c>
      <c r="G380" s="22">
        <f t="shared" si="6"/>
        <v>15039808</v>
      </c>
    </row>
    <row r="381" spans="1:7">
      <c r="A381" s="20" t="s">
        <v>649</v>
      </c>
      <c r="B381" s="5" t="s">
        <v>13</v>
      </c>
      <c r="C381" s="4" t="s">
        <v>650</v>
      </c>
      <c r="D381" s="9">
        <v>0</v>
      </c>
      <c r="E381" s="84"/>
      <c r="F381" s="84"/>
      <c r="G381" s="22">
        <f t="shared" si="6"/>
        <v>0</v>
      </c>
    </row>
    <row r="382" spans="1:7">
      <c r="A382" s="20" t="s">
        <v>651</v>
      </c>
      <c r="B382" s="5" t="s">
        <v>13</v>
      </c>
      <c r="C382" s="4" t="s">
        <v>652</v>
      </c>
      <c r="D382" s="9">
        <v>1400000</v>
      </c>
      <c r="E382" s="84">
        <v>400000</v>
      </c>
      <c r="F382" s="84">
        <v>0</v>
      </c>
      <c r="G382" s="22">
        <f t="shared" si="6"/>
        <v>1800000</v>
      </c>
    </row>
    <row r="383" spans="1:7">
      <c r="A383" s="20" t="s">
        <v>653</v>
      </c>
      <c r="B383" s="5" t="s">
        <v>13</v>
      </c>
      <c r="C383" s="4" t="s">
        <v>654</v>
      </c>
      <c r="D383" s="9">
        <v>0</v>
      </c>
      <c r="E383" s="84"/>
      <c r="F383" s="84"/>
      <c r="G383" s="22">
        <f t="shared" si="6"/>
        <v>0</v>
      </c>
    </row>
    <row r="384" spans="1:7">
      <c r="A384" s="20" t="s">
        <v>655</v>
      </c>
      <c r="B384" s="5" t="s">
        <v>13</v>
      </c>
      <c r="C384" s="4" t="s">
        <v>656</v>
      </c>
      <c r="D384" s="9">
        <v>3540000</v>
      </c>
      <c r="E384" s="84">
        <v>1180000</v>
      </c>
      <c r="F384" s="84">
        <v>0</v>
      </c>
      <c r="G384" s="22">
        <f t="shared" si="6"/>
        <v>4720000</v>
      </c>
    </row>
    <row r="385" spans="1:7">
      <c r="A385" s="20" t="s">
        <v>657</v>
      </c>
      <c r="B385" s="5" t="s">
        <v>13</v>
      </c>
      <c r="C385" s="4" t="s">
        <v>658</v>
      </c>
      <c r="D385" s="9">
        <v>0</v>
      </c>
      <c r="E385" s="84"/>
      <c r="F385" s="84"/>
      <c r="G385" s="22">
        <f t="shared" si="6"/>
        <v>0</v>
      </c>
    </row>
    <row r="386" spans="1:7">
      <c r="A386" s="20" t="s">
        <v>659</v>
      </c>
      <c r="B386" s="5" t="s">
        <v>13</v>
      </c>
      <c r="C386" s="4" t="s">
        <v>660</v>
      </c>
      <c r="D386" s="9">
        <v>0</v>
      </c>
      <c r="E386" s="84"/>
      <c r="F386" s="84"/>
      <c r="G386" s="22">
        <f t="shared" si="6"/>
        <v>0</v>
      </c>
    </row>
    <row r="387" spans="1:7">
      <c r="A387" s="20" t="s">
        <v>661</v>
      </c>
      <c r="B387" s="5" t="s">
        <v>13</v>
      </c>
      <c r="C387" s="4" t="s">
        <v>662</v>
      </c>
      <c r="D387" s="9">
        <v>0</v>
      </c>
      <c r="E387" s="84"/>
      <c r="F387" s="84"/>
      <c r="G387" s="22">
        <f t="shared" si="6"/>
        <v>0</v>
      </c>
    </row>
    <row r="388" spans="1:7">
      <c r="A388" s="20" t="s">
        <v>663</v>
      </c>
      <c r="B388" s="5" t="s">
        <v>13</v>
      </c>
      <c r="C388" s="4" t="s">
        <v>664</v>
      </c>
      <c r="D388" s="9">
        <v>0</v>
      </c>
      <c r="E388" s="84"/>
      <c r="F388" s="84"/>
      <c r="G388" s="22">
        <f t="shared" si="6"/>
        <v>0</v>
      </c>
    </row>
    <row r="389" spans="1:7">
      <c r="A389" s="20" t="s">
        <v>665</v>
      </c>
      <c r="B389" s="5" t="s">
        <v>13</v>
      </c>
      <c r="C389" s="4" t="s">
        <v>666</v>
      </c>
      <c r="D389" s="9">
        <v>0</v>
      </c>
      <c r="E389" s="84"/>
      <c r="F389" s="84"/>
      <c r="G389" s="22">
        <f t="shared" si="6"/>
        <v>0</v>
      </c>
    </row>
    <row r="390" spans="1:7">
      <c r="A390" s="20" t="s">
        <v>667</v>
      </c>
      <c r="B390" s="5" t="s">
        <v>13</v>
      </c>
      <c r="C390" s="4" t="s">
        <v>668</v>
      </c>
      <c r="D390" s="9">
        <v>0</v>
      </c>
      <c r="E390" s="84"/>
      <c r="F390" s="84"/>
      <c r="G390" s="22">
        <f t="shared" si="6"/>
        <v>0</v>
      </c>
    </row>
    <row r="391" spans="1:7">
      <c r="A391" s="20" t="s">
        <v>669</v>
      </c>
      <c r="B391" s="5" t="s">
        <v>13</v>
      </c>
      <c r="C391" s="4" t="s">
        <v>670</v>
      </c>
      <c r="D391" s="9">
        <v>0</v>
      </c>
      <c r="E391" s="84"/>
      <c r="F391" s="84"/>
      <c r="G391" s="22">
        <f t="shared" si="6"/>
        <v>0</v>
      </c>
    </row>
    <row r="392" spans="1:7">
      <c r="A392" s="20" t="s">
        <v>671</v>
      </c>
      <c r="B392" s="5" t="s">
        <v>13</v>
      </c>
      <c r="C392" s="4" t="s">
        <v>672</v>
      </c>
      <c r="D392" s="9">
        <v>0</v>
      </c>
      <c r="E392" s="84"/>
      <c r="F392" s="84"/>
      <c r="G392" s="22">
        <f t="shared" si="6"/>
        <v>0</v>
      </c>
    </row>
    <row r="393" spans="1:7">
      <c r="A393" s="20" t="s">
        <v>673</v>
      </c>
      <c r="B393" s="5" t="s">
        <v>13</v>
      </c>
      <c r="C393" s="4" t="s">
        <v>674</v>
      </c>
      <c r="D393" s="9">
        <v>0</v>
      </c>
      <c r="E393" s="84"/>
      <c r="F393" s="84"/>
      <c r="G393" s="22">
        <f t="shared" si="6"/>
        <v>0</v>
      </c>
    </row>
    <row r="394" spans="1:7">
      <c r="A394" s="20">
        <v>788197</v>
      </c>
      <c r="B394" s="5" t="s">
        <v>13</v>
      </c>
      <c r="C394" s="4" t="s">
        <v>675</v>
      </c>
      <c r="D394" s="9">
        <v>0</v>
      </c>
      <c r="E394" s="84"/>
      <c r="F394" s="84"/>
      <c r="G394" s="22">
        <f t="shared" si="6"/>
        <v>0</v>
      </c>
    </row>
    <row r="395" spans="1:7">
      <c r="A395" s="20" t="s">
        <v>676</v>
      </c>
      <c r="B395" s="5" t="s">
        <v>13</v>
      </c>
      <c r="C395" s="4" t="s">
        <v>677</v>
      </c>
      <c r="D395" s="9">
        <v>0</v>
      </c>
      <c r="E395" s="84"/>
      <c r="F395" s="84"/>
      <c r="G395" s="22">
        <f t="shared" si="6"/>
        <v>0</v>
      </c>
    </row>
    <row r="396" spans="1:7">
      <c r="A396" s="20" t="s">
        <v>678</v>
      </c>
      <c r="B396" s="5" t="s">
        <v>13</v>
      </c>
      <c r="C396" s="4" t="s">
        <v>679</v>
      </c>
      <c r="D396" s="9">
        <v>926412072</v>
      </c>
      <c r="E396" s="84">
        <v>-472399960</v>
      </c>
      <c r="F396" s="84">
        <v>0</v>
      </c>
      <c r="G396" s="22">
        <f t="shared" si="6"/>
        <v>454012112</v>
      </c>
    </row>
    <row r="397" spans="1:7">
      <c r="A397" s="20" t="s">
        <v>680</v>
      </c>
      <c r="B397" s="5" t="s">
        <v>13</v>
      </c>
      <c r="C397" s="4" t="s">
        <v>681</v>
      </c>
      <c r="D397" s="9">
        <v>0</v>
      </c>
      <c r="E397" s="84"/>
      <c r="F397" s="84"/>
      <c r="G397" s="22">
        <f t="shared" ref="G397:G414" si="7">D397+E397-F397</f>
        <v>0</v>
      </c>
    </row>
    <row r="398" spans="1:7">
      <c r="A398" s="20">
        <v>789610</v>
      </c>
      <c r="B398" s="5" t="s">
        <v>13</v>
      </c>
      <c r="C398" s="4" t="s">
        <v>683</v>
      </c>
      <c r="D398" s="9">
        <v>0</v>
      </c>
      <c r="E398" s="84"/>
      <c r="F398" s="84"/>
      <c r="G398" s="22">
        <f t="shared" si="7"/>
        <v>0</v>
      </c>
    </row>
    <row r="399" spans="1:7">
      <c r="A399" s="20">
        <v>789620</v>
      </c>
      <c r="B399" s="5" t="s">
        <v>13</v>
      </c>
      <c r="C399" s="4" t="s">
        <v>684</v>
      </c>
      <c r="D399" s="9">
        <v>0</v>
      </c>
      <c r="E399" s="84"/>
      <c r="F399" s="84"/>
      <c r="G399" s="22">
        <f t="shared" si="7"/>
        <v>0</v>
      </c>
    </row>
    <row r="400" spans="1:7">
      <c r="A400" s="20">
        <v>789700</v>
      </c>
      <c r="B400" s="5" t="s">
        <v>13</v>
      </c>
      <c r="C400" s="4" t="s">
        <v>685</v>
      </c>
      <c r="D400" s="9">
        <v>0</v>
      </c>
      <c r="E400" s="84"/>
      <c r="F400" s="84"/>
      <c r="G400" s="22">
        <f t="shared" si="7"/>
        <v>0</v>
      </c>
    </row>
    <row r="401" spans="1:7">
      <c r="A401" s="20" t="s">
        <v>686</v>
      </c>
      <c r="B401" s="5" t="s">
        <v>13</v>
      </c>
      <c r="C401" s="4" t="s">
        <v>687</v>
      </c>
      <c r="D401" s="9">
        <v>-263830</v>
      </c>
      <c r="E401" s="84">
        <v>0</v>
      </c>
      <c r="F401" s="84">
        <v>0</v>
      </c>
      <c r="G401" s="22">
        <f t="shared" si="7"/>
        <v>-263830</v>
      </c>
    </row>
    <row r="402" spans="1:7">
      <c r="A402" s="20" t="s">
        <v>690</v>
      </c>
      <c r="B402" s="5" t="s">
        <v>13</v>
      </c>
      <c r="C402" s="4" t="s">
        <v>691</v>
      </c>
      <c r="D402" s="9">
        <v>0</v>
      </c>
      <c r="E402" s="84"/>
      <c r="F402" s="84"/>
      <c r="G402" s="22">
        <f t="shared" si="7"/>
        <v>0</v>
      </c>
    </row>
    <row r="403" spans="1:7">
      <c r="A403" s="20" t="s">
        <v>692</v>
      </c>
      <c r="B403" s="5" t="s">
        <v>13</v>
      </c>
      <c r="C403" s="4" t="s">
        <v>693</v>
      </c>
      <c r="D403" s="9">
        <v>0</v>
      </c>
      <c r="E403" s="84"/>
      <c r="F403" s="84"/>
      <c r="G403" s="22">
        <f t="shared" si="7"/>
        <v>0</v>
      </c>
    </row>
    <row r="404" spans="1:7">
      <c r="A404" s="20" t="s">
        <v>694</v>
      </c>
      <c r="B404" s="5" t="s">
        <v>13</v>
      </c>
      <c r="C404" s="4" t="s">
        <v>695</v>
      </c>
      <c r="D404" s="9">
        <v>0</v>
      </c>
      <c r="E404" s="84"/>
      <c r="F404" s="84"/>
      <c r="G404" s="22">
        <f t="shared" si="7"/>
        <v>0</v>
      </c>
    </row>
    <row r="405" spans="1:7">
      <c r="A405" s="20" t="s">
        <v>696</v>
      </c>
      <c r="B405" s="5" t="s">
        <v>13</v>
      </c>
      <c r="C405" s="4" t="s">
        <v>697</v>
      </c>
      <c r="D405" s="9">
        <v>0</v>
      </c>
      <c r="E405" s="84"/>
      <c r="F405" s="84"/>
      <c r="G405" s="22">
        <f t="shared" si="7"/>
        <v>0</v>
      </c>
    </row>
    <row r="406" spans="1:7">
      <c r="A406" s="20" t="s">
        <v>698</v>
      </c>
      <c r="B406" s="5" t="s">
        <v>13</v>
      </c>
      <c r="C406" s="4" t="s">
        <v>699</v>
      </c>
      <c r="D406" s="9">
        <v>0</v>
      </c>
      <c r="E406" s="84"/>
      <c r="F406" s="84"/>
      <c r="G406" s="22">
        <f t="shared" si="7"/>
        <v>0</v>
      </c>
    </row>
    <row r="407" spans="1:7">
      <c r="A407" s="20" t="s">
        <v>700</v>
      </c>
      <c r="B407" s="5" t="s">
        <v>13</v>
      </c>
      <c r="C407" s="4" t="s">
        <v>701</v>
      </c>
      <c r="D407" s="9">
        <v>81624307</v>
      </c>
      <c r="E407" s="84">
        <v>0</v>
      </c>
      <c r="F407" s="84">
        <v>9105983</v>
      </c>
      <c r="G407" s="22">
        <f t="shared" si="7"/>
        <v>72518324</v>
      </c>
    </row>
    <row r="408" spans="1:7">
      <c r="A408" s="20" t="s">
        <v>702</v>
      </c>
      <c r="B408" s="5" t="s">
        <v>13</v>
      </c>
      <c r="C408" s="4" t="s">
        <v>703</v>
      </c>
      <c r="D408" s="9">
        <v>0</v>
      </c>
      <c r="E408" s="84"/>
      <c r="F408" s="84"/>
      <c r="G408" s="22">
        <f t="shared" si="7"/>
        <v>0</v>
      </c>
    </row>
    <row r="409" spans="1:7">
      <c r="A409" s="20">
        <v>835802</v>
      </c>
      <c r="B409" s="5" t="s">
        <v>13</v>
      </c>
      <c r="C409" s="4" t="s">
        <v>704</v>
      </c>
      <c r="D409" s="9">
        <v>0</v>
      </c>
      <c r="E409" s="84">
        <v>0</v>
      </c>
      <c r="F409" s="84">
        <v>223979620</v>
      </c>
      <c r="G409" s="22">
        <f t="shared" si="7"/>
        <v>-223979620</v>
      </c>
    </row>
    <row r="410" spans="1:7">
      <c r="A410" s="20" t="s">
        <v>705</v>
      </c>
      <c r="B410" s="5" t="s">
        <v>13</v>
      </c>
      <c r="C410" s="4" t="s">
        <v>706</v>
      </c>
      <c r="D410" s="9">
        <v>0</v>
      </c>
      <c r="E410" s="84"/>
      <c r="F410" s="84"/>
      <c r="G410" s="22">
        <f t="shared" si="7"/>
        <v>0</v>
      </c>
    </row>
    <row r="411" spans="1:7">
      <c r="A411" s="20" t="s">
        <v>707</v>
      </c>
      <c r="B411" s="5" t="s">
        <v>13</v>
      </c>
      <c r="C411" s="4" t="s">
        <v>708</v>
      </c>
      <c r="D411" s="9">
        <v>-3354561</v>
      </c>
      <c r="E411" s="84">
        <v>4283906</v>
      </c>
      <c r="F411" s="84">
        <v>7657053</v>
      </c>
      <c r="G411" s="22">
        <f t="shared" si="7"/>
        <v>-6727708</v>
      </c>
    </row>
    <row r="412" spans="1:7">
      <c r="A412" s="20">
        <v>849710</v>
      </c>
      <c r="B412" s="5" t="s">
        <v>13</v>
      </c>
      <c r="C412" s="4" t="s">
        <v>709</v>
      </c>
      <c r="D412" s="9">
        <v>0</v>
      </c>
      <c r="E412" s="84"/>
      <c r="F412" s="84"/>
      <c r="G412" s="22">
        <f t="shared" si="7"/>
        <v>0</v>
      </c>
    </row>
    <row r="413" spans="1:7">
      <c r="A413" s="20" t="s">
        <v>710</v>
      </c>
      <c r="B413" s="5" t="s">
        <v>13</v>
      </c>
      <c r="C413" s="4" t="s">
        <v>711</v>
      </c>
      <c r="D413" s="9">
        <v>0</v>
      </c>
      <c r="E413" s="84"/>
      <c r="F413" s="84"/>
      <c r="G413" s="22">
        <f t="shared" si="7"/>
        <v>0</v>
      </c>
    </row>
    <row r="414" spans="1:7">
      <c r="A414" s="20">
        <v>99800</v>
      </c>
      <c r="B414" s="5" t="s">
        <v>13</v>
      </c>
      <c r="C414" s="4" t="s">
        <v>714</v>
      </c>
      <c r="D414" s="56">
        <v>0</v>
      </c>
      <c r="E414" s="83">
        <v>0</v>
      </c>
      <c r="F414" s="83">
        <v>0</v>
      </c>
      <c r="G414" s="57">
        <f t="shared" si="7"/>
        <v>0</v>
      </c>
    </row>
    <row r="415" spans="1:7" ht="13.8" thickBot="1">
      <c r="A415" s="24"/>
      <c r="B415" s="24"/>
      <c r="C415" s="24" t="s">
        <v>715</v>
      </c>
      <c r="D415" s="25">
        <f>SUM(D8:D414)</f>
        <v>0</v>
      </c>
      <c r="E415" s="87">
        <f>SUBTOTAL(9,E8:E414)</f>
        <v>10048229869</v>
      </c>
      <c r="F415" s="87">
        <f>SUBTOTAL(9,F8:F414)</f>
        <v>10048229869</v>
      </c>
      <c r="G415" s="25">
        <f>SUM(G8:G414)</f>
        <v>0</v>
      </c>
    </row>
    <row r="416" spans="1:7" ht="13.8" thickTop="1"/>
  </sheetData>
  <autoFilter ref="A5:G414" xr:uid="{26AD4F4F-B4F1-44EF-BF10-9A84F59B8B4F}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D4F4F-B4F1-44EF-BF10-9A84F59B8B4F}">
  <dimension ref="A1:I415"/>
  <sheetViews>
    <sheetView view="pageBreakPreview" topLeftCell="A103" zoomScale="70" zoomScaleNormal="85" zoomScaleSheetLayoutView="70" workbookViewId="0">
      <selection activeCell="D74" sqref="D74"/>
    </sheetView>
  </sheetViews>
  <sheetFormatPr defaultColWidth="8.69921875" defaultRowHeight="13.2"/>
  <cols>
    <col min="1" max="1" width="13.5" style="8" bestFit="1" customWidth="1"/>
    <col min="2" max="2" width="7.296875" style="8" customWidth="1"/>
    <col min="3" max="3" width="35.09765625" style="8" bestFit="1" customWidth="1"/>
    <col min="4" max="4" width="19.3984375" style="8" customWidth="1"/>
    <col min="5" max="5" width="21" style="29" bestFit="1" customWidth="1"/>
    <col min="6" max="6" width="21.3984375" style="29" bestFit="1" customWidth="1"/>
    <col min="7" max="7" width="18.3984375" style="8" customWidth="1"/>
    <col min="8" max="8" width="2.69921875" style="8" customWidth="1"/>
    <col min="9" max="16384" width="8.69921875" style="8"/>
  </cols>
  <sheetData>
    <row r="1" spans="1:7">
      <c r="A1" s="1" t="s">
        <v>0</v>
      </c>
      <c r="B1" s="1"/>
      <c r="C1" s="5"/>
      <c r="D1" s="6"/>
      <c r="E1" s="78"/>
      <c r="F1" s="78"/>
      <c r="G1" s="7"/>
    </row>
    <row r="2" spans="1:7">
      <c r="A2" s="1" t="s">
        <v>1</v>
      </c>
      <c r="B2" s="1"/>
      <c r="C2" s="5"/>
      <c r="D2" s="9"/>
      <c r="E2" s="79"/>
      <c r="F2" s="79"/>
      <c r="G2" s="7"/>
    </row>
    <row r="3" spans="1:7">
      <c r="A3" s="1" t="s">
        <v>740</v>
      </c>
      <c r="B3" s="2"/>
      <c r="C3" s="5"/>
      <c r="D3" s="7"/>
      <c r="E3" s="79"/>
      <c r="F3" s="79"/>
      <c r="G3" s="7"/>
    </row>
    <row r="4" spans="1:7">
      <c r="A4" s="1"/>
      <c r="B4" s="1"/>
      <c r="C4" s="5"/>
      <c r="D4" s="7"/>
      <c r="E4" s="79"/>
      <c r="F4" s="79"/>
      <c r="G4" s="7"/>
    </row>
    <row r="5" spans="1:7" s="10" customFormat="1" ht="39.6">
      <c r="A5" s="26" t="s">
        <v>2</v>
      </c>
      <c r="B5" s="26" t="s">
        <v>3</v>
      </c>
      <c r="C5" s="26" t="s">
        <v>5</v>
      </c>
      <c r="D5" s="27" t="s">
        <v>741</v>
      </c>
      <c r="E5" s="80" t="s">
        <v>7</v>
      </c>
      <c r="F5" s="80" t="s">
        <v>8</v>
      </c>
      <c r="G5" s="28" t="s">
        <v>9</v>
      </c>
    </row>
    <row r="6" spans="1:7" ht="13.8" thickBot="1">
      <c r="A6" s="11" t="s">
        <v>10</v>
      </c>
      <c r="B6" s="11" t="s">
        <v>11</v>
      </c>
      <c r="C6" s="11"/>
      <c r="D6" s="12"/>
      <c r="E6" s="81"/>
      <c r="F6" s="81"/>
      <c r="G6" s="13" t="s">
        <v>12</v>
      </c>
    </row>
    <row r="7" spans="1:7" ht="13.8" thickBot="1">
      <c r="A7" s="14"/>
      <c r="B7" s="14">
        <v>183100</v>
      </c>
      <c r="C7" s="14"/>
      <c r="D7" s="14"/>
      <c r="E7" s="82"/>
      <c r="F7" s="82"/>
      <c r="G7" s="15"/>
    </row>
    <row r="8" spans="1:7">
      <c r="A8" s="20">
        <v>103110</v>
      </c>
      <c r="B8" s="5" t="s">
        <v>13</v>
      </c>
      <c r="C8" s="4" t="s">
        <v>14</v>
      </c>
      <c r="D8" s="9">
        <v>2064329438</v>
      </c>
      <c r="E8" s="83">
        <v>3272654536</v>
      </c>
      <c r="F8" s="83">
        <v>3588772579</v>
      </c>
      <c r="G8" s="22">
        <f t="shared" ref="G8:G73" si="0">D8+E8-F8</f>
        <v>1748211395</v>
      </c>
    </row>
    <row r="9" spans="1:7">
      <c r="A9" s="20">
        <v>103120</v>
      </c>
      <c r="B9" s="5" t="s">
        <v>13</v>
      </c>
      <c r="C9" s="4" t="s">
        <v>15</v>
      </c>
      <c r="D9" s="9">
        <v>9791</v>
      </c>
      <c r="E9" s="83">
        <v>70627030</v>
      </c>
      <c r="F9" s="83">
        <v>71603000</v>
      </c>
      <c r="G9" s="22">
        <f t="shared" si="0"/>
        <v>-966179</v>
      </c>
    </row>
    <row r="10" spans="1:7">
      <c r="A10" s="20">
        <v>10400</v>
      </c>
      <c r="B10" s="5" t="s">
        <v>13</v>
      </c>
      <c r="C10" s="4" t="s">
        <v>16</v>
      </c>
      <c r="D10" s="9">
        <v>164437</v>
      </c>
      <c r="E10" s="83">
        <v>5254</v>
      </c>
      <c r="F10" s="83">
        <v>0</v>
      </c>
      <c r="G10" s="22">
        <f t="shared" si="0"/>
        <v>169691</v>
      </c>
    </row>
    <row r="11" spans="1:7">
      <c r="A11" s="20">
        <v>106210</v>
      </c>
      <c r="B11" s="5" t="s">
        <v>13</v>
      </c>
      <c r="C11" s="4" t="s">
        <v>17</v>
      </c>
      <c r="D11" s="9">
        <v>695293</v>
      </c>
      <c r="E11" s="84">
        <v>2000</v>
      </c>
      <c r="F11" s="84">
        <v>106200</v>
      </c>
      <c r="G11" s="22">
        <f t="shared" si="0"/>
        <v>591093</v>
      </c>
    </row>
    <row r="12" spans="1:7">
      <c r="A12" s="20">
        <v>109200</v>
      </c>
      <c r="B12" s="5" t="s">
        <v>13</v>
      </c>
      <c r="C12" s="4" t="s">
        <v>18</v>
      </c>
      <c r="D12" s="9">
        <v>0</v>
      </c>
      <c r="E12" s="84"/>
      <c r="F12" s="84"/>
      <c r="G12" s="22">
        <f t="shared" si="0"/>
        <v>0</v>
      </c>
    </row>
    <row r="13" spans="1:7">
      <c r="A13" s="20">
        <v>122800</v>
      </c>
      <c r="B13" s="5" t="s">
        <v>13</v>
      </c>
      <c r="C13" s="4" t="s">
        <v>19</v>
      </c>
      <c r="D13" s="9">
        <v>2897786</v>
      </c>
      <c r="E13" s="83">
        <v>170727179</v>
      </c>
      <c r="F13" s="83">
        <v>175175485</v>
      </c>
      <c r="G13" s="22">
        <f t="shared" si="0"/>
        <v>-1550520</v>
      </c>
    </row>
    <row r="14" spans="1:7">
      <c r="A14" s="20">
        <v>1231001</v>
      </c>
      <c r="B14" s="5" t="s">
        <v>13</v>
      </c>
      <c r="C14" s="4" t="s">
        <v>20</v>
      </c>
      <c r="D14" s="9">
        <v>0</v>
      </c>
      <c r="E14" s="84"/>
      <c r="F14" s="84"/>
      <c r="G14" s="22">
        <f t="shared" si="0"/>
        <v>0</v>
      </c>
    </row>
    <row r="15" spans="1:7">
      <c r="A15" s="20">
        <v>123004</v>
      </c>
      <c r="B15" s="5" t="s">
        <v>13</v>
      </c>
      <c r="C15" s="4" t="s">
        <v>21</v>
      </c>
      <c r="D15" s="9">
        <v>0</v>
      </c>
      <c r="E15" s="84"/>
      <c r="F15" s="84"/>
      <c r="G15" s="22">
        <f t="shared" si="0"/>
        <v>0</v>
      </c>
    </row>
    <row r="16" spans="1:7">
      <c r="A16" s="20">
        <v>123106</v>
      </c>
      <c r="B16" s="5" t="s">
        <v>13</v>
      </c>
      <c r="C16" s="4" t="s">
        <v>22</v>
      </c>
      <c r="D16" s="9">
        <v>0</v>
      </c>
      <c r="E16" s="84"/>
      <c r="F16" s="84"/>
      <c r="G16" s="22">
        <f t="shared" si="0"/>
        <v>0</v>
      </c>
    </row>
    <row r="17" spans="1:7">
      <c r="A17" s="20">
        <v>1231103</v>
      </c>
      <c r="B17" s="5" t="s">
        <v>13</v>
      </c>
      <c r="C17" s="4" t="s">
        <v>23</v>
      </c>
      <c r="D17" s="9">
        <v>1933866</v>
      </c>
      <c r="E17" s="84">
        <v>61719</v>
      </c>
      <c r="F17" s="84">
        <v>0</v>
      </c>
      <c r="G17" s="22">
        <f t="shared" si="0"/>
        <v>1995585</v>
      </c>
    </row>
    <row r="18" spans="1:7">
      <c r="A18" s="20">
        <v>123133</v>
      </c>
      <c r="B18" s="5" t="s">
        <v>13</v>
      </c>
      <c r="C18" s="4" t="s">
        <v>24</v>
      </c>
      <c r="D18" s="9">
        <v>0</v>
      </c>
      <c r="E18" s="84"/>
      <c r="F18" s="84"/>
      <c r="G18" s="22">
        <f t="shared" si="0"/>
        <v>0</v>
      </c>
    </row>
    <row r="19" spans="1:7">
      <c r="A19" s="20">
        <v>123183</v>
      </c>
      <c r="B19" s="5" t="s">
        <v>13</v>
      </c>
      <c r="C19" s="4" t="s">
        <v>25</v>
      </c>
      <c r="D19" s="9">
        <v>73287057</v>
      </c>
      <c r="E19" s="84">
        <v>2338949</v>
      </c>
      <c r="F19" s="84">
        <v>0</v>
      </c>
      <c r="G19" s="22">
        <f t="shared" si="0"/>
        <v>75626006</v>
      </c>
    </row>
    <row r="20" spans="1:7">
      <c r="A20" s="20">
        <v>123191</v>
      </c>
      <c r="B20" s="5" t="s">
        <v>13</v>
      </c>
      <c r="C20" s="4" t="s">
        <v>26</v>
      </c>
      <c r="D20" s="9">
        <v>0</v>
      </c>
      <c r="E20" s="84"/>
      <c r="F20" s="84"/>
      <c r="G20" s="22">
        <f t="shared" si="0"/>
        <v>0</v>
      </c>
    </row>
    <row r="21" spans="1:7">
      <c r="A21" s="20">
        <v>123195</v>
      </c>
      <c r="B21" s="5" t="s">
        <v>13</v>
      </c>
      <c r="C21" s="4" t="s">
        <v>27</v>
      </c>
      <c r="D21" s="9">
        <v>0</v>
      </c>
      <c r="E21" s="84"/>
      <c r="F21" s="84"/>
      <c r="G21" s="22">
        <f t="shared" si="0"/>
        <v>0</v>
      </c>
    </row>
    <row r="22" spans="1:7">
      <c r="A22" s="20">
        <v>123196</v>
      </c>
      <c r="B22" s="5" t="s">
        <v>13</v>
      </c>
      <c r="C22" s="4" t="s">
        <v>28</v>
      </c>
      <c r="D22" s="9">
        <v>5320634</v>
      </c>
      <c r="E22" s="84">
        <v>281136</v>
      </c>
      <c r="F22" s="84">
        <v>0</v>
      </c>
      <c r="G22" s="22">
        <f t="shared" si="0"/>
        <v>5601770</v>
      </c>
    </row>
    <row r="23" spans="1:7">
      <c r="A23" s="20">
        <v>123307</v>
      </c>
      <c r="B23" s="5" t="s">
        <v>13</v>
      </c>
      <c r="C23" s="4" t="s">
        <v>29</v>
      </c>
      <c r="D23" s="9">
        <v>0</v>
      </c>
      <c r="E23" s="84"/>
      <c r="F23" s="84"/>
      <c r="G23" s="22">
        <f t="shared" si="0"/>
        <v>0</v>
      </c>
    </row>
    <row r="24" spans="1:7">
      <c r="A24" s="20">
        <v>123900</v>
      </c>
      <c r="B24" s="5" t="s">
        <v>13</v>
      </c>
      <c r="C24" s="4" t="s">
        <v>30</v>
      </c>
      <c r="D24" s="9">
        <v>30702800</v>
      </c>
      <c r="E24" s="84">
        <v>34771000</v>
      </c>
      <c r="F24" s="84">
        <v>34771000</v>
      </c>
      <c r="G24" s="22">
        <f t="shared" si="0"/>
        <v>30702800</v>
      </c>
    </row>
    <row r="25" spans="1:7">
      <c r="A25" s="20">
        <v>123901</v>
      </c>
      <c r="B25" s="5" t="s">
        <v>13</v>
      </c>
      <c r="C25" s="4" t="s">
        <v>31</v>
      </c>
      <c r="D25" s="9">
        <v>0</v>
      </c>
      <c r="E25" s="84"/>
      <c r="F25" s="84"/>
      <c r="G25" s="22">
        <f t="shared" si="0"/>
        <v>0</v>
      </c>
    </row>
    <row r="26" spans="1:7">
      <c r="A26" s="20">
        <v>123910</v>
      </c>
      <c r="B26" s="5" t="s">
        <v>13</v>
      </c>
      <c r="C26" s="4" t="s">
        <v>32</v>
      </c>
      <c r="D26" s="9">
        <v>4362525697</v>
      </c>
      <c r="E26" s="83">
        <v>2521578456</v>
      </c>
      <c r="F26" s="83">
        <v>2885285208</v>
      </c>
      <c r="G26" s="22">
        <f t="shared" si="0"/>
        <v>3998818945</v>
      </c>
    </row>
    <row r="27" spans="1:7">
      <c r="A27" s="20">
        <v>123920</v>
      </c>
      <c r="B27" s="5" t="s">
        <v>13</v>
      </c>
      <c r="C27" s="4" t="s">
        <v>33</v>
      </c>
      <c r="D27" s="9">
        <v>0</v>
      </c>
      <c r="E27" s="84"/>
      <c r="F27" s="84"/>
      <c r="G27" s="22">
        <f t="shared" si="0"/>
        <v>0</v>
      </c>
    </row>
    <row r="28" spans="1:7">
      <c r="A28" s="20">
        <v>123937</v>
      </c>
      <c r="B28" s="5" t="s">
        <v>13</v>
      </c>
      <c r="C28" s="4" t="s">
        <v>34</v>
      </c>
      <c r="D28" s="9">
        <v>0</v>
      </c>
      <c r="E28" s="84"/>
      <c r="F28" s="84"/>
      <c r="G28" s="22">
        <f t="shared" si="0"/>
        <v>0</v>
      </c>
    </row>
    <row r="29" spans="1:7">
      <c r="A29" s="20">
        <v>123940</v>
      </c>
      <c r="B29" s="5" t="s">
        <v>13</v>
      </c>
      <c r="C29" s="4" t="s">
        <v>35</v>
      </c>
      <c r="D29" s="9">
        <v>31961178</v>
      </c>
      <c r="E29" s="84">
        <v>0</v>
      </c>
      <c r="F29" s="84">
        <v>389218880</v>
      </c>
      <c r="G29" s="22">
        <f t="shared" si="0"/>
        <v>-357257702</v>
      </c>
    </row>
    <row r="30" spans="1:7">
      <c r="A30" s="20">
        <v>150110</v>
      </c>
      <c r="B30" s="5" t="s">
        <v>13</v>
      </c>
      <c r="C30" s="4" t="s">
        <v>36</v>
      </c>
      <c r="D30" s="9">
        <v>12634773</v>
      </c>
      <c r="E30" s="84">
        <v>-959269</v>
      </c>
      <c r="F30" s="84">
        <v>3520857</v>
      </c>
      <c r="G30" s="22">
        <f t="shared" si="0"/>
        <v>8154647</v>
      </c>
    </row>
    <row r="31" spans="1:7">
      <c r="A31" s="20">
        <v>150210</v>
      </c>
      <c r="B31" s="5" t="s">
        <v>13</v>
      </c>
      <c r="C31" s="4" t="s">
        <v>37</v>
      </c>
      <c r="D31" s="9">
        <v>0</v>
      </c>
      <c r="E31" s="83"/>
      <c r="F31" s="83"/>
      <c r="G31" s="22">
        <f t="shared" si="0"/>
        <v>0</v>
      </c>
    </row>
    <row r="32" spans="1:7">
      <c r="A32" s="20">
        <v>150270</v>
      </c>
      <c r="B32" s="5" t="s">
        <v>13</v>
      </c>
      <c r="C32" s="4" t="s">
        <v>38</v>
      </c>
      <c r="D32" s="9">
        <v>0</v>
      </c>
      <c r="E32" s="84"/>
      <c r="F32" s="84"/>
      <c r="G32" s="22">
        <f t="shared" si="0"/>
        <v>0</v>
      </c>
    </row>
    <row r="33" spans="1:9">
      <c r="A33" s="20">
        <v>150990</v>
      </c>
      <c r="B33" s="5" t="s">
        <v>13</v>
      </c>
      <c r="C33" s="4" t="s">
        <v>39</v>
      </c>
      <c r="D33" s="9">
        <v>46526688</v>
      </c>
      <c r="E33" s="83">
        <v>1800000</v>
      </c>
      <c r="F33" s="83">
        <v>0</v>
      </c>
      <c r="G33" s="22">
        <f t="shared" si="0"/>
        <v>48326688</v>
      </c>
    </row>
    <row r="34" spans="1:9">
      <c r="A34" s="20"/>
      <c r="B34" s="5" t="s">
        <v>13</v>
      </c>
      <c r="C34" s="4" t="s">
        <v>40</v>
      </c>
      <c r="D34" s="9">
        <v>0</v>
      </c>
      <c r="E34" s="83"/>
      <c r="F34" s="83"/>
      <c r="G34" s="22">
        <f t="shared" si="0"/>
        <v>0</v>
      </c>
    </row>
    <row r="35" spans="1:9">
      <c r="A35" s="20">
        <v>152610</v>
      </c>
      <c r="B35" s="5" t="s">
        <v>13</v>
      </c>
      <c r="C35" s="4" t="s">
        <v>41</v>
      </c>
      <c r="D35" s="9">
        <v>224023200</v>
      </c>
      <c r="E35" s="83"/>
      <c r="F35" s="83"/>
      <c r="G35" s="22">
        <f t="shared" si="0"/>
        <v>224023200</v>
      </c>
    </row>
    <row r="36" spans="1:9">
      <c r="A36" s="73"/>
      <c r="B36" s="74" t="s">
        <v>13</v>
      </c>
      <c r="C36" s="75" t="s">
        <v>42</v>
      </c>
      <c r="D36" s="76">
        <v>250000000</v>
      </c>
      <c r="E36" s="86">
        <v>0</v>
      </c>
      <c r="F36" s="86">
        <v>250000000</v>
      </c>
      <c r="G36" s="77">
        <f t="shared" si="0"/>
        <v>0</v>
      </c>
      <c r="H36" s="88" t="s">
        <v>43</v>
      </c>
      <c r="I36" s="89" t="s">
        <v>736</v>
      </c>
    </row>
    <row r="37" spans="1:9">
      <c r="A37" s="20">
        <v>157110</v>
      </c>
      <c r="B37" s="5" t="s">
        <v>13</v>
      </c>
      <c r="C37" s="4" t="s">
        <v>44</v>
      </c>
      <c r="D37" s="9">
        <v>0</v>
      </c>
      <c r="E37" s="83"/>
      <c r="F37" s="83"/>
      <c r="G37" s="22">
        <f t="shared" si="0"/>
        <v>0</v>
      </c>
    </row>
    <row r="38" spans="1:9">
      <c r="A38" s="20">
        <v>157810</v>
      </c>
      <c r="B38" s="5" t="s">
        <v>13</v>
      </c>
      <c r="C38" s="4" t="s">
        <v>45</v>
      </c>
      <c r="D38" s="9">
        <v>0</v>
      </c>
      <c r="E38" s="84"/>
      <c r="F38" s="84"/>
      <c r="G38" s="22">
        <f t="shared" si="0"/>
        <v>0</v>
      </c>
    </row>
    <row r="39" spans="1:9">
      <c r="A39" s="20">
        <v>157910</v>
      </c>
      <c r="B39" s="5" t="s">
        <v>13</v>
      </c>
      <c r="C39" s="4" t="s">
        <v>46</v>
      </c>
      <c r="D39" s="9">
        <v>0</v>
      </c>
      <c r="E39" s="84"/>
      <c r="F39" s="84"/>
      <c r="G39" s="22">
        <f t="shared" si="0"/>
        <v>0</v>
      </c>
    </row>
    <row r="40" spans="1:9">
      <c r="A40" s="20">
        <v>173100</v>
      </c>
      <c r="B40" s="5" t="s">
        <v>13</v>
      </c>
      <c r="C40" s="4" t="s">
        <v>47</v>
      </c>
      <c r="D40" s="9">
        <v>0</v>
      </c>
      <c r="E40" s="84"/>
      <c r="F40" s="84"/>
      <c r="G40" s="22">
        <f t="shared" si="0"/>
        <v>0</v>
      </c>
    </row>
    <row r="41" spans="1:9">
      <c r="A41" s="20">
        <v>174100</v>
      </c>
      <c r="B41" s="5" t="s">
        <v>13</v>
      </c>
      <c r="C41" s="4" t="s">
        <v>48</v>
      </c>
      <c r="D41" s="9">
        <v>336834266</v>
      </c>
      <c r="E41" s="84"/>
      <c r="F41" s="84"/>
      <c r="G41" s="22">
        <f t="shared" si="0"/>
        <v>336834266</v>
      </c>
    </row>
    <row r="42" spans="1:9">
      <c r="A42" s="20">
        <v>177110</v>
      </c>
      <c r="B42" s="5" t="s">
        <v>13</v>
      </c>
      <c r="C42" s="4" t="s">
        <v>49</v>
      </c>
      <c r="D42" s="9">
        <v>13059221</v>
      </c>
      <c r="E42" s="84"/>
      <c r="F42" s="84"/>
      <c r="G42" s="22">
        <f t="shared" si="0"/>
        <v>13059221</v>
      </c>
    </row>
    <row r="43" spans="1:9">
      <c r="A43" s="20">
        <v>177120</v>
      </c>
      <c r="B43" s="5" t="s">
        <v>13</v>
      </c>
      <c r="C43" s="4" t="s">
        <v>50</v>
      </c>
      <c r="D43" s="9">
        <v>393467526</v>
      </c>
      <c r="E43" s="84"/>
      <c r="F43" s="84"/>
      <c r="G43" s="22">
        <f t="shared" si="0"/>
        <v>393467526</v>
      </c>
    </row>
    <row r="44" spans="1:9">
      <c r="A44" s="20">
        <v>177130</v>
      </c>
      <c r="B44" s="5" t="s">
        <v>13</v>
      </c>
      <c r="C44" s="4" t="s">
        <v>51</v>
      </c>
      <c r="D44" s="9">
        <v>50429170</v>
      </c>
      <c r="E44" s="84"/>
      <c r="F44" s="84"/>
      <c r="G44" s="22">
        <f t="shared" si="0"/>
        <v>50429170</v>
      </c>
    </row>
    <row r="45" spans="1:9">
      <c r="A45" s="20">
        <v>184110</v>
      </c>
      <c r="B45" s="5" t="s">
        <v>13</v>
      </c>
      <c r="C45" s="4" t="s">
        <v>52</v>
      </c>
      <c r="D45" s="9">
        <v>-332283674</v>
      </c>
      <c r="E45" s="84">
        <v>0</v>
      </c>
      <c r="F45" s="84">
        <v>93900</v>
      </c>
      <c r="G45" s="22">
        <f t="shared" si="0"/>
        <v>-332377574</v>
      </c>
    </row>
    <row r="46" spans="1:9">
      <c r="A46" s="20">
        <v>187110</v>
      </c>
      <c r="B46" s="5" t="s">
        <v>13</v>
      </c>
      <c r="C46" s="4" t="s">
        <v>53</v>
      </c>
      <c r="D46" s="9">
        <v>-13051221</v>
      </c>
      <c r="E46" s="84"/>
      <c r="F46" s="84"/>
      <c r="G46" s="22">
        <f t="shared" si="0"/>
        <v>-13051221</v>
      </c>
    </row>
    <row r="47" spans="1:9">
      <c r="A47" s="20">
        <v>187120</v>
      </c>
      <c r="B47" s="5" t="s">
        <v>13</v>
      </c>
      <c r="C47" s="4" t="s">
        <v>54</v>
      </c>
      <c r="D47" s="9">
        <v>-280456130</v>
      </c>
      <c r="E47" s="84">
        <v>0</v>
      </c>
      <c r="F47" s="84">
        <v>3233464</v>
      </c>
      <c r="G47" s="22">
        <f t="shared" si="0"/>
        <v>-283689594</v>
      </c>
    </row>
    <row r="48" spans="1:9">
      <c r="A48" s="20">
        <v>187130</v>
      </c>
      <c r="B48" s="5" t="s">
        <v>13</v>
      </c>
      <c r="C48" s="4" t="s">
        <v>55</v>
      </c>
      <c r="D48" s="9">
        <v>-47118170</v>
      </c>
      <c r="E48" s="84">
        <v>0</v>
      </c>
      <c r="F48" s="84">
        <v>249000</v>
      </c>
      <c r="G48" s="22">
        <f t="shared" si="0"/>
        <v>-47367170</v>
      </c>
    </row>
    <row r="49" spans="1:9" s="96" customFormat="1" ht="13.8" thickBot="1">
      <c r="A49" s="90">
        <v>187200</v>
      </c>
      <c r="B49" s="5" t="s">
        <v>13</v>
      </c>
      <c r="C49" s="92" t="s">
        <v>56</v>
      </c>
      <c r="D49" s="93">
        <v>-6544253</v>
      </c>
      <c r="E49" s="94"/>
      <c r="F49" s="94"/>
      <c r="G49" s="95">
        <f t="shared" si="0"/>
        <v>-6544253</v>
      </c>
    </row>
    <row r="50" spans="1:9">
      <c r="A50" s="20">
        <v>410110</v>
      </c>
      <c r="B50" s="5" t="s">
        <v>13</v>
      </c>
      <c r="C50" s="4"/>
      <c r="D50" s="9">
        <v>0</v>
      </c>
      <c r="E50" s="84"/>
      <c r="F50" s="84"/>
      <c r="G50" s="22">
        <f t="shared" si="0"/>
        <v>0</v>
      </c>
    </row>
    <row r="51" spans="1:9">
      <c r="A51" s="20">
        <v>410520</v>
      </c>
      <c r="B51" s="5" t="s">
        <v>13</v>
      </c>
      <c r="C51" s="4" t="s">
        <v>57</v>
      </c>
      <c r="D51" s="9">
        <v>0</v>
      </c>
      <c r="E51" s="84"/>
      <c r="F51" s="84"/>
      <c r="G51" s="22">
        <f t="shared" si="0"/>
        <v>0</v>
      </c>
    </row>
    <row r="52" spans="1:9">
      <c r="A52" s="20">
        <v>418000</v>
      </c>
      <c r="B52" s="5" t="s">
        <v>13</v>
      </c>
      <c r="C52" s="4" t="s">
        <v>58</v>
      </c>
      <c r="D52" s="56">
        <v>-1631202674</v>
      </c>
      <c r="E52" s="83"/>
      <c r="F52" s="83"/>
      <c r="G52" s="22">
        <f t="shared" si="0"/>
        <v>-1631202674</v>
      </c>
    </row>
    <row r="53" spans="1:9">
      <c r="A53" s="20">
        <v>418100</v>
      </c>
      <c r="B53" s="5" t="s">
        <v>13</v>
      </c>
      <c r="C53" s="4" t="s">
        <v>59</v>
      </c>
      <c r="D53" s="56">
        <v>-4573185169</v>
      </c>
      <c r="E53" s="83">
        <v>3191433778</v>
      </c>
      <c r="F53" s="83">
        <v>2391262833</v>
      </c>
      <c r="G53" s="22">
        <f t="shared" si="0"/>
        <v>-3773014224</v>
      </c>
    </row>
    <row r="54" spans="1:9">
      <c r="A54" s="20">
        <v>418160</v>
      </c>
      <c r="B54" s="5" t="s">
        <v>13</v>
      </c>
      <c r="C54" s="4" t="s">
        <v>60</v>
      </c>
      <c r="D54" s="9">
        <v>0</v>
      </c>
      <c r="E54" s="83"/>
      <c r="F54" s="83"/>
      <c r="G54" s="22">
        <f t="shared" si="0"/>
        <v>0</v>
      </c>
    </row>
    <row r="55" spans="1:9">
      <c r="A55" s="20">
        <v>418260</v>
      </c>
      <c r="B55" s="5" t="s">
        <v>13</v>
      </c>
      <c r="C55" s="4" t="s">
        <v>61</v>
      </c>
      <c r="D55" s="9">
        <v>0</v>
      </c>
      <c r="E55" s="84"/>
      <c r="F55" s="84"/>
      <c r="G55" s="22">
        <f t="shared" si="0"/>
        <v>0</v>
      </c>
    </row>
    <row r="56" spans="1:9">
      <c r="A56" s="20">
        <v>418310</v>
      </c>
      <c r="B56" s="5" t="s">
        <v>13</v>
      </c>
      <c r="C56" s="4" t="s">
        <v>62</v>
      </c>
      <c r="D56" s="9">
        <v>-165824</v>
      </c>
      <c r="E56" s="84">
        <v>0</v>
      </c>
      <c r="F56" s="84">
        <v>334446</v>
      </c>
      <c r="G56" s="22">
        <f t="shared" si="0"/>
        <v>-500270</v>
      </c>
    </row>
    <row r="57" spans="1:9">
      <c r="A57" s="20">
        <v>418910</v>
      </c>
      <c r="B57" s="5" t="s">
        <v>13</v>
      </c>
      <c r="C57" s="4" t="s">
        <v>63</v>
      </c>
      <c r="D57" s="9">
        <v>0</v>
      </c>
      <c r="E57" s="84"/>
      <c r="F57" s="84"/>
      <c r="G57" s="22">
        <f t="shared" si="0"/>
        <v>0</v>
      </c>
    </row>
    <row r="58" spans="1:9">
      <c r="A58" s="20">
        <v>422120</v>
      </c>
      <c r="B58" s="5" t="s">
        <v>13</v>
      </c>
      <c r="C58" s="4" t="s">
        <v>64</v>
      </c>
      <c r="D58" s="9">
        <v>0</v>
      </c>
      <c r="E58" s="84"/>
      <c r="F58" s="84"/>
      <c r="G58" s="22">
        <f t="shared" si="0"/>
        <v>0</v>
      </c>
    </row>
    <row r="59" spans="1:9">
      <c r="A59" s="20">
        <v>423000</v>
      </c>
      <c r="B59" s="5" t="s">
        <v>13</v>
      </c>
      <c r="C59" s="4" t="s">
        <v>65</v>
      </c>
      <c r="D59" s="9">
        <v>-108957028</v>
      </c>
      <c r="E59" s="84">
        <v>0</v>
      </c>
      <c r="F59" s="84">
        <v>2796517</v>
      </c>
      <c r="G59" s="22">
        <f t="shared" si="0"/>
        <v>-111753545</v>
      </c>
    </row>
    <row r="60" spans="1:9">
      <c r="A60" s="20">
        <v>428000</v>
      </c>
      <c r="B60" s="5" t="s">
        <v>13</v>
      </c>
      <c r="C60" s="4" t="s">
        <v>66</v>
      </c>
      <c r="D60" s="9">
        <v>0</v>
      </c>
      <c r="E60" s="84"/>
      <c r="F60" s="84"/>
      <c r="G60" s="22">
        <f t="shared" si="0"/>
        <v>0</v>
      </c>
    </row>
    <row r="61" spans="1:9">
      <c r="A61" s="73"/>
      <c r="B61" s="74" t="s">
        <v>13</v>
      </c>
      <c r="C61" s="75" t="s">
        <v>67</v>
      </c>
      <c r="D61" s="76">
        <v>0</v>
      </c>
      <c r="E61" s="86">
        <v>250000000</v>
      </c>
      <c r="F61" s="86">
        <v>0</v>
      </c>
      <c r="G61" s="77">
        <f t="shared" si="0"/>
        <v>250000000</v>
      </c>
      <c r="I61" s="89" t="s">
        <v>736</v>
      </c>
    </row>
    <row r="62" spans="1:9">
      <c r="A62" s="20">
        <v>428810</v>
      </c>
      <c r="B62" s="5" t="s">
        <v>13</v>
      </c>
      <c r="C62" s="4" t="s">
        <v>68</v>
      </c>
      <c r="D62" s="9">
        <v>-111947896</v>
      </c>
      <c r="E62" s="84">
        <v>13855570</v>
      </c>
      <c r="F62" s="84">
        <v>-66220086</v>
      </c>
      <c r="G62" s="22">
        <f t="shared" si="0"/>
        <v>-31872240</v>
      </c>
    </row>
    <row r="63" spans="1:9">
      <c r="A63" s="20">
        <v>428820</v>
      </c>
      <c r="B63" s="5" t="s">
        <v>13</v>
      </c>
      <c r="C63" s="4" t="s">
        <v>69</v>
      </c>
      <c r="D63" s="9">
        <v>-1381910</v>
      </c>
      <c r="E63" s="84">
        <v>1385520</v>
      </c>
      <c r="F63" s="84">
        <v>3190800</v>
      </c>
      <c r="G63" s="22">
        <f t="shared" si="0"/>
        <v>-3187190</v>
      </c>
    </row>
    <row r="64" spans="1:9">
      <c r="A64" s="20">
        <v>428830</v>
      </c>
      <c r="B64" s="5" t="s">
        <v>13</v>
      </c>
      <c r="C64" s="4" t="s">
        <v>70</v>
      </c>
      <c r="D64" s="9">
        <v>-2317680</v>
      </c>
      <c r="E64" s="84">
        <v>2317680</v>
      </c>
      <c r="F64" s="84">
        <v>2317680</v>
      </c>
      <c r="G64" s="22">
        <f t="shared" si="0"/>
        <v>-2317680</v>
      </c>
    </row>
    <row r="65" spans="1:7">
      <c r="A65" s="20">
        <v>428840</v>
      </c>
      <c r="B65" s="5" t="s">
        <v>13</v>
      </c>
      <c r="C65" s="4" t="s">
        <v>71</v>
      </c>
      <c r="D65" s="9">
        <v>-4526930</v>
      </c>
      <c r="E65" s="84">
        <v>4526430</v>
      </c>
      <c r="F65" s="84">
        <v>5007290</v>
      </c>
      <c r="G65" s="22">
        <f t="shared" si="0"/>
        <v>-5007790</v>
      </c>
    </row>
    <row r="66" spans="1:7">
      <c r="A66" s="20">
        <v>441100</v>
      </c>
      <c r="B66" s="5" t="s">
        <v>13</v>
      </c>
      <c r="C66" s="4" t="s">
        <v>72</v>
      </c>
      <c r="D66" s="9">
        <v>-947275818</v>
      </c>
      <c r="E66" s="84"/>
      <c r="F66" s="84"/>
      <c r="G66" s="22">
        <f t="shared" si="0"/>
        <v>-947275818</v>
      </c>
    </row>
    <row r="67" spans="1:7">
      <c r="A67" s="20">
        <v>412100</v>
      </c>
      <c r="B67" s="5" t="s">
        <v>13</v>
      </c>
      <c r="C67" s="4"/>
      <c r="D67" s="9">
        <v>0</v>
      </c>
      <c r="E67" s="84"/>
      <c r="F67" s="84"/>
      <c r="G67" s="22">
        <f t="shared" si="0"/>
        <v>0</v>
      </c>
    </row>
    <row r="68" spans="1:7">
      <c r="A68" s="20">
        <v>448930</v>
      </c>
      <c r="B68" s="5" t="s">
        <v>13</v>
      </c>
      <c r="C68" s="4" t="s">
        <v>73</v>
      </c>
      <c r="D68" s="9">
        <v>0</v>
      </c>
      <c r="E68" s="84"/>
      <c r="F68" s="84"/>
      <c r="G68" s="22">
        <f t="shared" si="0"/>
        <v>0</v>
      </c>
    </row>
    <row r="69" spans="1:7">
      <c r="A69" s="20">
        <v>466010</v>
      </c>
      <c r="B69" s="5" t="s">
        <v>13</v>
      </c>
      <c r="C69" s="4" t="s">
        <v>74</v>
      </c>
      <c r="D69" s="56">
        <v>0</v>
      </c>
      <c r="E69" s="83"/>
      <c r="F69" s="83"/>
      <c r="G69" s="22">
        <f t="shared" si="0"/>
        <v>0</v>
      </c>
    </row>
    <row r="70" spans="1:7">
      <c r="A70" s="20">
        <v>466020</v>
      </c>
      <c r="B70" s="5" t="s">
        <v>13</v>
      </c>
      <c r="C70" s="4" t="s">
        <v>75</v>
      </c>
      <c r="D70" s="56">
        <v>0</v>
      </c>
      <c r="E70" s="83"/>
      <c r="F70" s="83"/>
      <c r="G70" s="22">
        <f t="shared" si="0"/>
        <v>0</v>
      </c>
    </row>
    <row r="71" spans="1:7">
      <c r="A71" s="20">
        <v>467110</v>
      </c>
      <c r="B71" s="5" t="s">
        <v>13</v>
      </c>
      <c r="C71" s="4" t="s">
        <v>76</v>
      </c>
      <c r="D71" s="9">
        <v>0</v>
      </c>
      <c r="E71" s="84"/>
      <c r="F71" s="84"/>
      <c r="G71" s="22">
        <f t="shared" si="0"/>
        <v>0</v>
      </c>
    </row>
    <row r="72" spans="1:7">
      <c r="A72" s="20">
        <v>484004</v>
      </c>
      <c r="B72" s="5" t="s">
        <v>13</v>
      </c>
      <c r="C72" s="4" t="s">
        <v>77</v>
      </c>
      <c r="D72" s="9">
        <v>0</v>
      </c>
      <c r="E72" s="84"/>
      <c r="F72" s="84"/>
      <c r="G72" s="22">
        <f t="shared" si="0"/>
        <v>0</v>
      </c>
    </row>
    <row r="73" spans="1:7">
      <c r="A73" s="20">
        <v>484037</v>
      </c>
      <c r="B73" s="5" t="s">
        <v>13</v>
      </c>
      <c r="C73" s="4" t="s">
        <v>78</v>
      </c>
      <c r="D73" s="56">
        <v>7498505825</v>
      </c>
      <c r="E73" s="83">
        <v>571057685</v>
      </c>
      <c r="F73" s="83">
        <v>725243348</v>
      </c>
      <c r="G73" s="57">
        <f t="shared" si="0"/>
        <v>7344320162</v>
      </c>
    </row>
    <row r="74" spans="1:7">
      <c r="A74" s="20">
        <v>484183</v>
      </c>
      <c r="B74" s="5" t="s">
        <v>13</v>
      </c>
      <c r="C74" s="4" t="s">
        <v>79</v>
      </c>
      <c r="D74" s="9">
        <v>0</v>
      </c>
      <c r="E74" s="84"/>
      <c r="F74" s="84"/>
      <c r="G74" s="22">
        <f t="shared" ref="G74:G137" si="1">D74+E74-F74</f>
        <v>0</v>
      </c>
    </row>
    <row r="75" spans="1:7">
      <c r="A75" s="20">
        <v>484197</v>
      </c>
      <c r="B75" s="5" t="s">
        <v>13</v>
      </c>
      <c r="C75" s="4" t="s">
        <v>80</v>
      </c>
      <c r="D75" s="56">
        <v>-149753642</v>
      </c>
      <c r="E75" s="83">
        <v>0</v>
      </c>
      <c r="F75" s="83">
        <v>12711158</v>
      </c>
      <c r="G75" s="57">
        <f t="shared" si="1"/>
        <v>-162464800</v>
      </c>
    </row>
    <row r="76" spans="1:7">
      <c r="A76" s="20">
        <v>484281</v>
      </c>
      <c r="B76" s="5" t="s">
        <v>13</v>
      </c>
      <c r="C76" s="4" t="s">
        <v>81</v>
      </c>
      <c r="D76" s="9">
        <v>0</v>
      </c>
      <c r="E76" s="83"/>
      <c r="F76" s="83"/>
      <c r="G76" s="22">
        <f t="shared" si="1"/>
        <v>0</v>
      </c>
    </row>
    <row r="77" spans="1:7">
      <c r="A77" s="20">
        <v>484307</v>
      </c>
      <c r="B77" s="5" t="s">
        <v>13</v>
      </c>
      <c r="C77" s="4" t="s">
        <v>82</v>
      </c>
      <c r="D77" s="9">
        <v>0</v>
      </c>
      <c r="E77" s="84"/>
      <c r="F77" s="84"/>
      <c r="G77" s="22">
        <f t="shared" si="1"/>
        <v>0</v>
      </c>
    </row>
    <row r="78" spans="1:7">
      <c r="A78" s="20">
        <v>484423</v>
      </c>
      <c r="B78" s="5" t="s">
        <v>13</v>
      </c>
      <c r="C78" s="4" t="s">
        <v>83</v>
      </c>
      <c r="D78" s="9">
        <v>-222113211</v>
      </c>
      <c r="E78" s="84">
        <v>0</v>
      </c>
      <c r="F78" s="84">
        <v>67668926</v>
      </c>
      <c r="G78" s="22">
        <f t="shared" si="1"/>
        <v>-289782137</v>
      </c>
    </row>
    <row r="79" spans="1:7">
      <c r="A79" s="20">
        <v>484941</v>
      </c>
      <c r="B79" s="5" t="s">
        <v>13</v>
      </c>
      <c r="C79" s="4" t="s">
        <v>84</v>
      </c>
      <c r="D79" s="9">
        <v>0</v>
      </c>
      <c r="E79" s="84"/>
      <c r="F79" s="84"/>
      <c r="G79" s="22">
        <f t="shared" si="1"/>
        <v>0</v>
      </c>
    </row>
    <row r="80" spans="1:7">
      <c r="A80" s="20">
        <v>494020</v>
      </c>
      <c r="B80" s="5" t="s">
        <v>13</v>
      </c>
      <c r="C80" s="4"/>
      <c r="D80" s="9">
        <v>0</v>
      </c>
      <c r="E80" s="84"/>
      <c r="F80" s="84"/>
      <c r="G80" s="22">
        <f t="shared" si="1"/>
        <v>0</v>
      </c>
    </row>
    <row r="81" spans="1:9">
      <c r="A81" s="20">
        <v>496000</v>
      </c>
      <c r="B81" s="5" t="s">
        <v>13</v>
      </c>
      <c r="C81" s="4" t="s">
        <v>85</v>
      </c>
      <c r="D81" s="9">
        <v>-498060000</v>
      </c>
      <c r="E81" s="84"/>
      <c r="F81" s="84"/>
      <c r="G81" s="22">
        <f t="shared" si="1"/>
        <v>-498060000</v>
      </c>
    </row>
    <row r="82" spans="1:9">
      <c r="A82" s="20">
        <v>498000</v>
      </c>
      <c r="B82" s="5" t="s">
        <v>13</v>
      </c>
      <c r="C82" s="4" t="s">
        <v>86</v>
      </c>
      <c r="D82" s="9">
        <v>-76665752</v>
      </c>
      <c r="E82" s="84"/>
      <c r="F82" s="84"/>
      <c r="G82" s="22">
        <f t="shared" si="1"/>
        <v>-76665752</v>
      </c>
    </row>
    <row r="83" spans="1:9">
      <c r="A83" s="58">
        <v>499110</v>
      </c>
      <c r="B83" s="59" t="s">
        <v>13</v>
      </c>
      <c r="C83" s="60" t="s">
        <v>87</v>
      </c>
      <c r="D83" s="61">
        <v>-6243923237</v>
      </c>
      <c r="E83" s="85"/>
      <c r="F83" s="85"/>
      <c r="G83" s="62">
        <f t="shared" si="1"/>
        <v>-6243923237</v>
      </c>
      <c r="H83" s="88"/>
      <c r="I83" s="89" t="s">
        <v>737</v>
      </c>
    </row>
    <row r="84" spans="1:9">
      <c r="A84" s="20" t="s">
        <v>88</v>
      </c>
      <c r="B84" s="5" t="s">
        <v>13</v>
      </c>
      <c r="C84" s="4" t="s">
        <v>89</v>
      </c>
      <c r="D84" s="9">
        <v>0</v>
      </c>
      <c r="E84" s="84"/>
      <c r="F84" s="84"/>
      <c r="G84" s="22">
        <f t="shared" si="1"/>
        <v>0</v>
      </c>
    </row>
    <row r="85" spans="1:9">
      <c r="A85" s="20" t="s">
        <v>90</v>
      </c>
      <c r="B85" s="5" t="s">
        <v>13</v>
      </c>
      <c r="C85" s="4" t="s">
        <v>91</v>
      </c>
      <c r="D85" s="9">
        <v>0</v>
      </c>
      <c r="E85" s="84"/>
      <c r="F85" s="84"/>
      <c r="G85" s="22">
        <f t="shared" si="1"/>
        <v>0</v>
      </c>
    </row>
    <row r="86" spans="1:9">
      <c r="A86" s="20" t="s">
        <v>92</v>
      </c>
      <c r="B86" s="5" t="s">
        <v>13</v>
      </c>
      <c r="C86" s="4" t="s">
        <v>93</v>
      </c>
      <c r="D86" s="9">
        <v>0</v>
      </c>
      <c r="E86" s="84"/>
      <c r="F86" s="84"/>
      <c r="G86" s="22">
        <f t="shared" si="1"/>
        <v>0</v>
      </c>
    </row>
    <row r="87" spans="1:9">
      <c r="A87" s="20" t="s">
        <v>94</v>
      </c>
      <c r="B87" s="5" t="s">
        <v>13</v>
      </c>
      <c r="C87" s="4" t="s">
        <v>95</v>
      </c>
      <c r="D87" s="9">
        <v>0</v>
      </c>
      <c r="E87" s="84"/>
      <c r="F87" s="84"/>
      <c r="G87" s="22">
        <f t="shared" si="1"/>
        <v>0</v>
      </c>
    </row>
    <row r="88" spans="1:9">
      <c r="A88" s="20" t="s">
        <v>96</v>
      </c>
      <c r="B88" s="5" t="s">
        <v>13</v>
      </c>
      <c r="C88" s="4" t="s">
        <v>97</v>
      </c>
      <c r="D88" s="9">
        <v>0</v>
      </c>
      <c r="E88" s="84"/>
      <c r="F88" s="84"/>
      <c r="G88" s="22">
        <f t="shared" si="1"/>
        <v>0</v>
      </c>
    </row>
    <row r="89" spans="1:9">
      <c r="A89" s="20" t="s">
        <v>98</v>
      </c>
      <c r="B89" s="5" t="s">
        <v>13</v>
      </c>
      <c r="C89" s="4" t="s">
        <v>99</v>
      </c>
      <c r="D89" s="9">
        <v>-389274732</v>
      </c>
      <c r="E89" s="84">
        <v>0</v>
      </c>
      <c r="F89" s="84">
        <v>579039042</v>
      </c>
      <c r="G89" s="22">
        <f t="shared" si="1"/>
        <v>-968313774</v>
      </c>
    </row>
    <row r="90" spans="1:9">
      <c r="A90" s="20" t="s">
        <v>100</v>
      </c>
      <c r="B90" s="5" t="s">
        <v>13</v>
      </c>
      <c r="C90" s="4" t="s">
        <v>101</v>
      </c>
      <c r="D90" s="9">
        <v>0</v>
      </c>
      <c r="E90" s="84"/>
      <c r="F90" s="84"/>
      <c r="G90" s="22">
        <f t="shared" si="1"/>
        <v>0</v>
      </c>
    </row>
    <row r="91" spans="1:9">
      <c r="A91" s="20" t="s">
        <v>102</v>
      </c>
      <c r="B91" s="5" t="s">
        <v>13</v>
      </c>
      <c r="C91" s="4" t="s">
        <v>103</v>
      </c>
      <c r="D91" s="9">
        <v>0</v>
      </c>
      <c r="E91" s="84"/>
      <c r="F91" s="84"/>
      <c r="G91" s="22">
        <f t="shared" si="1"/>
        <v>0</v>
      </c>
    </row>
    <row r="92" spans="1:9">
      <c r="A92" s="20" t="s">
        <v>104</v>
      </c>
      <c r="B92" s="5" t="s">
        <v>13</v>
      </c>
      <c r="C92" s="4" t="s">
        <v>105</v>
      </c>
      <c r="D92" s="9">
        <v>-4733942172</v>
      </c>
      <c r="E92" s="84">
        <v>162707776</v>
      </c>
      <c r="F92" s="84">
        <v>2315942331</v>
      </c>
      <c r="G92" s="22">
        <f t="shared" si="1"/>
        <v>-6887176727</v>
      </c>
    </row>
    <row r="93" spans="1:9">
      <c r="A93" s="20" t="s">
        <v>106</v>
      </c>
      <c r="B93" s="5" t="s">
        <v>13</v>
      </c>
      <c r="C93" s="4" t="s">
        <v>107</v>
      </c>
      <c r="D93" s="9">
        <v>-88669520</v>
      </c>
      <c r="E93" s="84">
        <v>0</v>
      </c>
      <c r="F93" s="84">
        <v>34514140</v>
      </c>
      <c r="G93" s="22">
        <f t="shared" si="1"/>
        <v>-123183660</v>
      </c>
    </row>
    <row r="94" spans="1:9">
      <c r="A94" s="20" t="s">
        <v>108</v>
      </c>
      <c r="B94" s="5" t="s">
        <v>13</v>
      </c>
      <c r="C94" s="4" t="s">
        <v>109</v>
      </c>
      <c r="D94" s="9">
        <v>0</v>
      </c>
      <c r="E94" s="84"/>
      <c r="F94" s="84"/>
      <c r="G94" s="22">
        <f t="shared" si="1"/>
        <v>0</v>
      </c>
    </row>
    <row r="95" spans="1:9">
      <c r="A95" s="20" t="s">
        <v>110</v>
      </c>
      <c r="B95" s="5" t="s">
        <v>13</v>
      </c>
      <c r="C95" s="4" t="s">
        <v>111</v>
      </c>
      <c r="D95" s="9">
        <v>4500647214</v>
      </c>
      <c r="E95" s="84">
        <v>2196319485</v>
      </c>
      <c r="F95" s="84">
        <v>0</v>
      </c>
      <c r="G95" s="22">
        <f t="shared" si="1"/>
        <v>6696966699</v>
      </c>
    </row>
    <row r="96" spans="1:9">
      <c r="A96" s="20" t="s">
        <v>112</v>
      </c>
      <c r="B96" s="5" t="s">
        <v>13</v>
      </c>
      <c r="C96" s="4" t="s">
        <v>113</v>
      </c>
      <c r="D96" s="9">
        <v>75608224</v>
      </c>
      <c r="E96" s="84">
        <v>32324072</v>
      </c>
      <c r="F96" s="84">
        <v>0</v>
      </c>
      <c r="G96" s="22">
        <f t="shared" si="1"/>
        <v>107932296</v>
      </c>
    </row>
    <row r="97" spans="1:7">
      <c r="A97" s="20" t="s">
        <v>114</v>
      </c>
      <c r="B97" s="5" t="s">
        <v>13</v>
      </c>
      <c r="C97" s="4" t="s">
        <v>115</v>
      </c>
      <c r="D97" s="9">
        <v>50188726</v>
      </c>
      <c r="E97" s="84">
        <v>35983398</v>
      </c>
      <c r="F97" s="84">
        <v>0</v>
      </c>
      <c r="G97" s="22">
        <f t="shared" si="1"/>
        <v>86172124</v>
      </c>
    </row>
    <row r="98" spans="1:7">
      <c r="A98" s="20" t="s">
        <v>116</v>
      </c>
      <c r="B98" s="5" t="s">
        <v>13</v>
      </c>
      <c r="C98" s="4" t="s">
        <v>117</v>
      </c>
      <c r="D98" s="9">
        <v>0</v>
      </c>
      <c r="E98" s="84"/>
      <c r="F98" s="84"/>
      <c r="G98" s="22">
        <f t="shared" si="1"/>
        <v>0</v>
      </c>
    </row>
    <row r="99" spans="1:7">
      <c r="A99" s="20" t="s">
        <v>118</v>
      </c>
      <c r="B99" s="5" t="s">
        <v>13</v>
      </c>
      <c r="C99" s="4" t="s">
        <v>119</v>
      </c>
      <c r="D99" s="9">
        <v>0</v>
      </c>
      <c r="E99" s="84"/>
      <c r="F99" s="84"/>
      <c r="G99" s="22">
        <f t="shared" si="1"/>
        <v>0</v>
      </c>
    </row>
    <row r="100" spans="1:7">
      <c r="A100" s="20" t="s">
        <v>120</v>
      </c>
      <c r="B100" s="5" t="s">
        <v>13</v>
      </c>
      <c r="C100" s="4" t="s">
        <v>121</v>
      </c>
      <c r="D100" s="9">
        <v>19528200</v>
      </c>
      <c r="E100" s="84">
        <v>14413671</v>
      </c>
      <c r="F100" s="84">
        <v>0</v>
      </c>
      <c r="G100" s="22">
        <f t="shared" si="1"/>
        <v>33941871</v>
      </c>
    </row>
    <row r="101" spans="1:7">
      <c r="A101" s="20" t="s">
        <v>122</v>
      </c>
      <c r="B101" s="5" t="s">
        <v>13</v>
      </c>
      <c r="C101" s="4" t="s">
        <v>123</v>
      </c>
      <c r="D101" s="9">
        <v>16413112</v>
      </c>
      <c r="E101" s="84">
        <v>12114440</v>
      </c>
      <c r="F101" s="84">
        <v>0</v>
      </c>
      <c r="G101" s="22">
        <f t="shared" si="1"/>
        <v>28527552</v>
      </c>
    </row>
    <row r="102" spans="1:7">
      <c r="A102" s="20" t="s">
        <v>124</v>
      </c>
      <c r="B102" s="5" t="s">
        <v>13</v>
      </c>
      <c r="C102" s="4" t="s">
        <v>125</v>
      </c>
      <c r="D102" s="9">
        <v>8932036</v>
      </c>
      <c r="E102" s="84">
        <v>7868698</v>
      </c>
      <c r="F102" s="84">
        <v>0</v>
      </c>
      <c r="G102" s="22">
        <f t="shared" si="1"/>
        <v>16800734</v>
      </c>
    </row>
    <row r="103" spans="1:7">
      <c r="A103" s="20" t="s">
        <v>126</v>
      </c>
      <c r="B103" s="5" t="s">
        <v>13</v>
      </c>
      <c r="C103" s="4" t="s">
        <v>127</v>
      </c>
      <c r="D103" s="9">
        <v>44585874</v>
      </c>
      <c r="E103" s="84">
        <v>40212618</v>
      </c>
      <c r="F103" s="84">
        <v>0</v>
      </c>
      <c r="G103" s="22">
        <f t="shared" si="1"/>
        <v>84798492</v>
      </c>
    </row>
    <row r="104" spans="1:7">
      <c r="A104" s="20" t="s">
        <v>128</v>
      </c>
      <c r="B104" s="5" t="s">
        <v>13</v>
      </c>
      <c r="C104" s="4" t="s">
        <v>129</v>
      </c>
      <c r="D104" s="9">
        <v>50587096</v>
      </c>
      <c r="E104" s="84">
        <v>37338094</v>
      </c>
      <c r="F104" s="84">
        <v>0</v>
      </c>
      <c r="G104" s="22">
        <f t="shared" si="1"/>
        <v>87925190</v>
      </c>
    </row>
    <row r="105" spans="1:7">
      <c r="A105" s="20">
        <v>782000</v>
      </c>
      <c r="B105" s="5" t="s">
        <v>13</v>
      </c>
      <c r="C105" s="4" t="s">
        <v>130</v>
      </c>
      <c r="D105" s="9">
        <v>0</v>
      </c>
      <c r="E105" s="84"/>
      <c r="F105" s="84"/>
      <c r="G105" s="22">
        <f t="shared" si="1"/>
        <v>0</v>
      </c>
    </row>
    <row r="106" spans="1:7">
      <c r="A106" s="20" t="s">
        <v>131</v>
      </c>
      <c r="B106" s="5" t="s">
        <v>13</v>
      </c>
      <c r="C106" s="4" t="s">
        <v>132</v>
      </c>
      <c r="D106" s="9">
        <v>0</v>
      </c>
      <c r="E106" s="84"/>
      <c r="F106" s="84"/>
      <c r="G106" s="22">
        <f t="shared" si="1"/>
        <v>0</v>
      </c>
    </row>
    <row r="107" spans="1:7">
      <c r="A107" s="20" t="s">
        <v>133</v>
      </c>
      <c r="B107" s="5" t="s">
        <v>13</v>
      </c>
      <c r="C107" s="4" t="s">
        <v>134</v>
      </c>
      <c r="D107" s="9">
        <v>0</v>
      </c>
      <c r="E107" s="84"/>
      <c r="F107" s="84"/>
      <c r="G107" s="22">
        <f t="shared" si="1"/>
        <v>0</v>
      </c>
    </row>
    <row r="108" spans="1:7">
      <c r="A108" s="20" t="s">
        <v>135</v>
      </c>
      <c r="B108" s="5" t="s">
        <v>13</v>
      </c>
      <c r="C108" s="4" t="s">
        <v>136</v>
      </c>
      <c r="D108" s="9">
        <v>0</v>
      </c>
      <c r="E108" s="84"/>
      <c r="F108" s="84"/>
      <c r="G108" s="22">
        <f t="shared" si="1"/>
        <v>0</v>
      </c>
    </row>
    <row r="109" spans="1:7">
      <c r="A109" s="20" t="s">
        <v>137</v>
      </c>
      <c r="B109" s="5" t="s">
        <v>13</v>
      </c>
      <c r="C109" s="4" t="s">
        <v>138</v>
      </c>
      <c r="D109" s="9">
        <v>0</v>
      </c>
      <c r="E109" s="84"/>
      <c r="F109" s="84"/>
      <c r="G109" s="22">
        <f t="shared" si="1"/>
        <v>0</v>
      </c>
    </row>
    <row r="110" spans="1:7">
      <c r="A110" s="20" t="s">
        <v>139</v>
      </c>
      <c r="B110" s="5" t="s">
        <v>13</v>
      </c>
      <c r="C110" s="4" t="s">
        <v>140</v>
      </c>
      <c r="D110" s="9">
        <v>0</v>
      </c>
      <c r="E110" s="84"/>
      <c r="F110" s="84"/>
      <c r="G110" s="22">
        <f t="shared" si="1"/>
        <v>0</v>
      </c>
    </row>
    <row r="111" spans="1:7">
      <c r="A111" s="20" t="s">
        <v>141</v>
      </c>
      <c r="B111" s="5" t="s">
        <v>13</v>
      </c>
      <c r="C111" s="4" t="s">
        <v>142</v>
      </c>
      <c r="D111" s="9">
        <v>0</v>
      </c>
      <c r="E111" s="84"/>
      <c r="F111" s="84"/>
      <c r="G111" s="22">
        <f t="shared" si="1"/>
        <v>0</v>
      </c>
    </row>
    <row r="112" spans="1:7">
      <c r="A112" s="20" t="s">
        <v>143</v>
      </c>
      <c r="B112" s="5" t="s">
        <v>13</v>
      </c>
      <c r="C112" s="4" t="s">
        <v>144</v>
      </c>
      <c r="D112" s="9">
        <v>3074949</v>
      </c>
      <c r="E112" s="84"/>
      <c r="F112" s="84"/>
      <c r="G112" s="22">
        <f t="shared" si="1"/>
        <v>3074949</v>
      </c>
    </row>
    <row r="113" spans="1:7">
      <c r="A113" s="20" t="s">
        <v>145</v>
      </c>
      <c r="B113" s="5" t="s">
        <v>13</v>
      </c>
      <c r="C113" s="4" t="s">
        <v>146</v>
      </c>
      <c r="D113" s="9">
        <v>0</v>
      </c>
      <c r="E113" s="84"/>
      <c r="F113" s="84"/>
      <c r="G113" s="22">
        <f t="shared" si="1"/>
        <v>0</v>
      </c>
    </row>
    <row r="114" spans="1:7">
      <c r="A114" s="20" t="s">
        <v>147</v>
      </c>
      <c r="B114" s="5" t="s">
        <v>13</v>
      </c>
      <c r="C114" s="4" t="s">
        <v>148</v>
      </c>
      <c r="D114" s="9">
        <v>0</v>
      </c>
      <c r="E114" s="84"/>
      <c r="F114" s="84"/>
      <c r="G114" s="22">
        <f t="shared" si="1"/>
        <v>0</v>
      </c>
    </row>
    <row r="115" spans="1:7">
      <c r="A115" s="20" t="s">
        <v>149</v>
      </c>
      <c r="B115" s="5" t="s">
        <v>13</v>
      </c>
      <c r="C115" s="4" t="s">
        <v>150</v>
      </c>
      <c r="D115" s="9">
        <v>1525964</v>
      </c>
      <c r="E115" s="84"/>
      <c r="F115" s="84"/>
      <c r="G115" s="22">
        <f t="shared" si="1"/>
        <v>1525964</v>
      </c>
    </row>
    <row r="116" spans="1:7">
      <c r="A116" s="20" t="s">
        <v>151</v>
      </c>
      <c r="B116" s="5" t="s">
        <v>13</v>
      </c>
      <c r="C116" s="4" t="s">
        <v>152</v>
      </c>
      <c r="D116" s="9">
        <v>126861</v>
      </c>
      <c r="E116" s="84"/>
      <c r="F116" s="84"/>
      <c r="G116" s="22">
        <f t="shared" si="1"/>
        <v>126861</v>
      </c>
    </row>
    <row r="117" spans="1:7">
      <c r="A117" s="20" t="s">
        <v>153</v>
      </c>
      <c r="B117" s="5" t="s">
        <v>13</v>
      </c>
      <c r="C117" s="4" t="s">
        <v>154</v>
      </c>
      <c r="D117" s="9">
        <v>251855</v>
      </c>
      <c r="E117" s="84"/>
      <c r="F117" s="84"/>
      <c r="G117" s="22">
        <f t="shared" si="1"/>
        <v>251855</v>
      </c>
    </row>
    <row r="118" spans="1:7">
      <c r="A118" s="20" t="s">
        <v>155</v>
      </c>
      <c r="B118" s="5" t="s">
        <v>13</v>
      </c>
      <c r="C118" s="4" t="s">
        <v>156</v>
      </c>
      <c r="D118" s="9">
        <v>2685760</v>
      </c>
      <c r="E118" s="84"/>
      <c r="F118" s="84"/>
      <c r="G118" s="22">
        <f t="shared" si="1"/>
        <v>2685760</v>
      </c>
    </row>
    <row r="119" spans="1:7">
      <c r="A119" s="20" t="s">
        <v>157</v>
      </c>
      <c r="B119" s="5" t="s">
        <v>13</v>
      </c>
      <c r="C119" s="4" t="s">
        <v>158</v>
      </c>
      <c r="D119" s="9">
        <v>1864585</v>
      </c>
      <c r="E119" s="84"/>
      <c r="F119" s="84"/>
      <c r="G119" s="22">
        <f t="shared" si="1"/>
        <v>1864585</v>
      </c>
    </row>
    <row r="120" spans="1:7">
      <c r="A120" s="20">
        <v>782590</v>
      </c>
      <c r="B120" s="5" t="s">
        <v>13</v>
      </c>
      <c r="C120" s="4" t="s">
        <v>159</v>
      </c>
      <c r="D120" s="9">
        <v>0</v>
      </c>
      <c r="E120" s="84"/>
      <c r="F120" s="84"/>
      <c r="G120" s="22">
        <f t="shared" si="1"/>
        <v>0</v>
      </c>
    </row>
    <row r="121" spans="1:7">
      <c r="A121" s="20" t="s">
        <v>160</v>
      </c>
      <c r="B121" s="5" t="s">
        <v>13</v>
      </c>
      <c r="C121" s="4" t="s">
        <v>161</v>
      </c>
      <c r="D121" s="9">
        <v>0</v>
      </c>
      <c r="E121" s="84"/>
      <c r="F121" s="84"/>
      <c r="G121" s="22">
        <f t="shared" si="1"/>
        <v>0</v>
      </c>
    </row>
    <row r="122" spans="1:7">
      <c r="A122" s="20">
        <v>782610</v>
      </c>
      <c r="B122" s="5" t="s">
        <v>13</v>
      </c>
      <c r="C122" s="4" t="s">
        <v>162</v>
      </c>
      <c r="D122" s="9">
        <v>0</v>
      </c>
      <c r="E122" s="84"/>
      <c r="F122" s="84"/>
      <c r="G122" s="22">
        <f t="shared" si="1"/>
        <v>0</v>
      </c>
    </row>
    <row r="123" spans="1:7">
      <c r="A123" s="20" t="s">
        <v>163</v>
      </c>
      <c r="B123" s="5" t="s">
        <v>13</v>
      </c>
      <c r="C123" s="4" t="s">
        <v>164</v>
      </c>
      <c r="D123" s="9">
        <v>0</v>
      </c>
      <c r="E123" s="84"/>
      <c r="F123" s="84"/>
      <c r="G123" s="22">
        <f t="shared" si="1"/>
        <v>0</v>
      </c>
    </row>
    <row r="124" spans="1:7">
      <c r="A124" s="20" t="s">
        <v>165</v>
      </c>
      <c r="B124" s="5" t="s">
        <v>13</v>
      </c>
      <c r="C124" s="4" t="s">
        <v>166</v>
      </c>
      <c r="D124" s="9">
        <v>0</v>
      </c>
      <c r="E124" s="84"/>
      <c r="F124" s="84"/>
      <c r="G124" s="22">
        <f t="shared" si="1"/>
        <v>0</v>
      </c>
    </row>
    <row r="125" spans="1:7">
      <c r="A125" s="20" t="s">
        <v>167</v>
      </c>
      <c r="B125" s="5" t="s">
        <v>13</v>
      </c>
      <c r="C125" s="4" t="s">
        <v>168</v>
      </c>
      <c r="D125" s="9">
        <v>0</v>
      </c>
      <c r="E125" s="84"/>
      <c r="F125" s="84"/>
      <c r="G125" s="22">
        <f t="shared" si="1"/>
        <v>0</v>
      </c>
    </row>
    <row r="126" spans="1:7">
      <c r="A126" s="20" t="s">
        <v>169</v>
      </c>
      <c r="B126" s="5" t="s">
        <v>13</v>
      </c>
      <c r="C126" s="4" t="s">
        <v>170</v>
      </c>
      <c r="D126" s="9">
        <v>0</v>
      </c>
      <c r="E126" s="84"/>
      <c r="F126" s="84"/>
      <c r="G126" s="22">
        <f t="shared" si="1"/>
        <v>0</v>
      </c>
    </row>
    <row r="127" spans="1:7">
      <c r="A127" s="20" t="s">
        <v>171</v>
      </c>
      <c r="B127" s="5" t="s">
        <v>13</v>
      </c>
      <c r="C127" s="4" t="s">
        <v>172</v>
      </c>
      <c r="D127" s="9">
        <v>0</v>
      </c>
      <c r="E127" s="84"/>
      <c r="F127" s="84"/>
      <c r="G127" s="22">
        <f t="shared" si="1"/>
        <v>0</v>
      </c>
    </row>
    <row r="128" spans="1:7">
      <c r="A128" s="20" t="s">
        <v>173</v>
      </c>
      <c r="B128" s="5" t="s">
        <v>13</v>
      </c>
      <c r="C128" s="4" t="s">
        <v>174</v>
      </c>
      <c r="D128" s="9">
        <v>0</v>
      </c>
      <c r="E128" s="84"/>
      <c r="F128" s="84"/>
      <c r="G128" s="22">
        <f t="shared" si="1"/>
        <v>0</v>
      </c>
    </row>
    <row r="129" spans="1:7">
      <c r="A129" s="20" t="s">
        <v>175</v>
      </c>
      <c r="B129" s="5" t="s">
        <v>13</v>
      </c>
      <c r="C129" s="4" t="s">
        <v>176</v>
      </c>
      <c r="D129" s="9">
        <v>0</v>
      </c>
      <c r="E129" s="84"/>
      <c r="F129" s="84"/>
      <c r="G129" s="22">
        <f t="shared" si="1"/>
        <v>0</v>
      </c>
    </row>
    <row r="130" spans="1:7">
      <c r="A130" s="20" t="s">
        <v>177</v>
      </c>
      <c r="B130" s="5" t="s">
        <v>13</v>
      </c>
      <c r="C130" s="4" t="s">
        <v>178</v>
      </c>
      <c r="D130" s="9">
        <v>0</v>
      </c>
      <c r="E130" s="84"/>
      <c r="F130" s="84"/>
      <c r="G130" s="22">
        <f t="shared" si="1"/>
        <v>0</v>
      </c>
    </row>
    <row r="131" spans="1:7">
      <c r="A131" s="20" t="s">
        <v>179</v>
      </c>
      <c r="B131" s="5" t="s">
        <v>13</v>
      </c>
      <c r="C131" s="4" t="s">
        <v>180</v>
      </c>
      <c r="D131" s="9">
        <v>2037502</v>
      </c>
      <c r="E131" s="84">
        <v>1018751</v>
      </c>
      <c r="F131" s="84">
        <v>0</v>
      </c>
      <c r="G131" s="22">
        <f t="shared" si="1"/>
        <v>3056253</v>
      </c>
    </row>
    <row r="132" spans="1:7">
      <c r="A132" s="20" t="s">
        <v>181</v>
      </c>
      <c r="B132" s="5" t="s">
        <v>13</v>
      </c>
      <c r="C132" s="4" t="s">
        <v>182</v>
      </c>
      <c r="D132" s="9">
        <v>0</v>
      </c>
      <c r="E132" s="84"/>
      <c r="F132" s="84"/>
      <c r="G132" s="22">
        <f t="shared" si="1"/>
        <v>0</v>
      </c>
    </row>
    <row r="133" spans="1:7">
      <c r="A133" s="20" t="s">
        <v>183</v>
      </c>
      <c r="B133" s="5" t="s">
        <v>13</v>
      </c>
      <c r="C133" s="4" t="s">
        <v>184</v>
      </c>
      <c r="D133" s="9">
        <v>0</v>
      </c>
      <c r="E133" s="84"/>
      <c r="F133" s="84"/>
      <c r="G133" s="22">
        <f t="shared" si="1"/>
        <v>0</v>
      </c>
    </row>
    <row r="134" spans="1:7">
      <c r="A134" s="20" t="s">
        <v>185</v>
      </c>
      <c r="B134" s="5" t="s">
        <v>13</v>
      </c>
      <c r="C134" s="4" t="s">
        <v>186</v>
      </c>
      <c r="D134" s="9">
        <v>480390</v>
      </c>
      <c r="E134" s="84">
        <v>240195</v>
      </c>
      <c r="F134" s="84">
        <v>0</v>
      </c>
      <c r="G134" s="22">
        <f t="shared" si="1"/>
        <v>720585</v>
      </c>
    </row>
    <row r="135" spans="1:7">
      <c r="A135" s="20" t="s">
        <v>187</v>
      </c>
      <c r="B135" s="5" t="s">
        <v>13</v>
      </c>
      <c r="C135" s="4" t="s">
        <v>188</v>
      </c>
      <c r="D135" s="9">
        <v>0</v>
      </c>
      <c r="E135" s="84"/>
      <c r="F135" s="84"/>
      <c r="G135" s="22">
        <f t="shared" si="1"/>
        <v>0</v>
      </c>
    </row>
    <row r="136" spans="1:7">
      <c r="A136" s="20" t="s">
        <v>189</v>
      </c>
      <c r="B136" s="5" t="s">
        <v>13</v>
      </c>
      <c r="C136" s="4" t="s">
        <v>190</v>
      </c>
      <c r="D136" s="9">
        <v>255958</v>
      </c>
      <c r="E136" s="84">
        <v>127979</v>
      </c>
      <c r="F136" s="84">
        <v>0</v>
      </c>
      <c r="G136" s="22">
        <f t="shared" si="1"/>
        <v>383937</v>
      </c>
    </row>
    <row r="137" spans="1:7">
      <c r="A137" s="20" t="s">
        <v>191</v>
      </c>
      <c r="B137" s="5" t="s">
        <v>13</v>
      </c>
      <c r="C137" s="4" t="s">
        <v>192</v>
      </c>
      <c r="D137" s="9">
        <v>1325574</v>
      </c>
      <c r="E137" s="84">
        <v>662787</v>
      </c>
      <c r="F137" s="84">
        <v>0</v>
      </c>
      <c r="G137" s="22">
        <f t="shared" si="1"/>
        <v>1988361</v>
      </c>
    </row>
    <row r="138" spans="1:7">
      <c r="A138" s="20" t="s">
        <v>193</v>
      </c>
      <c r="B138" s="5" t="s">
        <v>13</v>
      </c>
      <c r="C138" s="4" t="s">
        <v>194</v>
      </c>
      <c r="D138" s="9">
        <v>1493610</v>
      </c>
      <c r="E138" s="84">
        <v>746805</v>
      </c>
      <c r="F138" s="84">
        <v>0</v>
      </c>
      <c r="G138" s="22">
        <f t="shared" ref="G138:G202" si="2">D138+E138-F138</f>
        <v>2240415</v>
      </c>
    </row>
    <row r="139" spans="1:7">
      <c r="A139" s="20" t="s">
        <v>195</v>
      </c>
      <c r="B139" s="5" t="s">
        <v>13</v>
      </c>
      <c r="C139" s="4" t="s">
        <v>196</v>
      </c>
      <c r="D139" s="9">
        <v>730000</v>
      </c>
      <c r="E139" s="84">
        <v>33000</v>
      </c>
      <c r="F139" s="84">
        <v>0</v>
      </c>
      <c r="G139" s="22">
        <f t="shared" si="2"/>
        <v>763000</v>
      </c>
    </row>
    <row r="140" spans="1:7">
      <c r="A140" s="20" t="s">
        <v>197</v>
      </c>
      <c r="B140" s="5" t="s">
        <v>13</v>
      </c>
      <c r="C140" s="4" t="s">
        <v>198</v>
      </c>
      <c r="D140" s="9">
        <v>0</v>
      </c>
      <c r="E140" s="84"/>
      <c r="F140" s="84"/>
      <c r="G140" s="22">
        <f t="shared" si="2"/>
        <v>0</v>
      </c>
    </row>
    <row r="141" spans="1:7">
      <c r="A141" s="73" t="s">
        <v>199</v>
      </c>
      <c r="B141" s="74" t="s">
        <v>13</v>
      </c>
      <c r="C141" s="75" t="s">
        <v>200</v>
      </c>
      <c r="D141" s="76">
        <v>380000</v>
      </c>
      <c r="E141" s="86"/>
      <c r="F141" s="86"/>
      <c r="G141" s="77">
        <f t="shared" si="2"/>
        <v>380000</v>
      </c>
    </row>
    <row r="142" spans="1:7">
      <c r="A142" s="20" t="s">
        <v>201</v>
      </c>
      <c r="B142" s="5" t="s">
        <v>13</v>
      </c>
      <c r="C142" s="4" t="s">
        <v>202</v>
      </c>
      <c r="D142" s="9">
        <v>1593000</v>
      </c>
      <c r="E142" s="84">
        <v>796500</v>
      </c>
      <c r="F142" s="84">
        <v>0</v>
      </c>
      <c r="G142" s="22">
        <f t="shared" si="2"/>
        <v>2389500</v>
      </c>
    </row>
    <row r="143" spans="1:7">
      <c r="A143" s="20" t="s">
        <v>203</v>
      </c>
      <c r="B143" s="5" t="s">
        <v>13</v>
      </c>
      <c r="C143" s="4" t="s">
        <v>204</v>
      </c>
      <c r="D143" s="9">
        <v>0</v>
      </c>
      <c r="E143" s="84"/>
      <c r="F143" s="84"/>
      <c r="G143" s="22">
        <f t="shared" si="2"/>
        <v>0</v>
      </c>
    </row>
    <row r="144" spans="1:7">
      <c r="A144" s="20" t="s">
        <v>205</v>
      </c>
      <c r="B144" s="5" t="s">
        <v>13</v>
      </c>
      <c r="C144" s="4" t="s">
        <v>206</v>
      </c>
      <c r="D144" s="9">
        <v>0</v>
      </c>
      <c r="E144" s="84"/>
      <c r="F144" s="84"/>
      <c r="G144" s="22">
        <f t="shared" si="2"/>
        <v>0</v>
      </c>
    </row>
    <row r="145" spans="1:7">
      <c r="A145" s="20" t="s">
        <v>207</v>
      </c>
      <c r="B145" s="5" t="s">
        <v>13</v>
      </c>
      <c r="C145" s="4" t="s">
        <v>208</v>
      </c>
      <c r="D145" s="9">
        <v>531000</v>
      </c>
      <c r="E145" s="84">
        <v>265500</v>
      </c>
      <c r="F145" s="84">
        <v>0</v>
      </c>
      <c r="G145" s="22">
        <f t="shared" si="2"/>
        <v>796500</v>
      </c>
    </row>
    <row r="146" spans="1:7">
      <c r="A146" s="20" t="s">
        <v>209</v>
      </c>
      <c r="B146" s="5" t="s">
        <v>13</v>
      </c>
      <c r="C146" s="4" t="s">
        <v>210</v>
      </c>
      <c r="D146" s="9">
        <v>531000</v>
      </c>
      <c r="E146" s="84">
        <v>265500</v>
      </c>
      <c r="F146" s="84">
        <v>0</v>
      </c>
      <c r="G146" s="22">
        <f t="shared" si="2"/>
        <v>796500</v>
      </c>
    </row>
    <row r="147" spans="1:7">
      <c r="A147" s="20" t="s">
        <v>211</v>
      </c>
      <c r="B147" s="5" t="s">
        <v>13</v>
      </c>
      <c r="C147" s="4" t="s">
        <v>212</v>
      </c>
      <c r="D147" s="9">
        <v>387360</v>
      </c>
      <c r="E147" s="84">
        <v>193680</v>
      </c>
      <c r="F147" s="84">
        <v>0</v>
      </c>
      <c r="G147" s="22">
        <f t="shared" si="2"/>
        <v>581040</v>
      </c>
    </row>
    <row r="148" spans="1:7">
      <c r="A148" s="20" t="s">
        <v>213</v>
      </c>
      <c r="B148" s="5" t="s">
        <v>13</v>
      </c>
      <c r="C148" s="4" t="s">
        <v>214</v>
      </c>
      <c r="D148" s="9">
        <v>531000</v>
      </c>
      <c r="E148" s="84">
        <v>265500</v>
      </c>
      <c r="F148" s="84">
        <v>0</v>
      </c>
      <c r="G148" s="22">
        <f t="shared" si="2"/>
        <v>796500</v>
      </c>
    </row>
    <row r="149" spans="1:7">
      <c r="A149" s="20" t="s">
        <v>215</v>
      </c>
      <c r="B149" s="5" t="s">
        <v>13</v>
      </c>
      <c r="C149" s="4" t="s">
        <v>216</v>
      </c>
      <c r="D149" s="9">
        <v>1062000</v>
      </c>
      <c r="E149" s="84">
        <v>531000</v>
      </c>
      <c r="F149" s="84">
        <v>0</v>
      </c>
      <c r="G149" s="22">
        <f t="shared" si="2"/>
        <v>1593000</v>
      </c>
    </row>
    <row r="150" spans="1:7">
      <c r="A150" s="20" t="s">
        <v>217</v>
      </c>
      <c r="B150" s="5" t="s">
        <v>13</v>
      </c>
      <c r="C150" s="4" t="s">
        <v>218</v>
      </c>
      <c r="D150" s="9">
        <v>1884400</v>
      </c>
      <c r="E150" s="84">
        <v>942200</v>
      </c>
      <c r="F150" s="84">
        <v>0</v>
      </c>
      <c r="G150" s="22">
        <f t="shared" si="2"/>
        <v>2826600</v>
      </c>
    </row>
    <row r="151" spans="1:7">
      <c r="A151" s="20" t="s">
        <v>219</v>
      </c>
      <c r="B151" s="5" t="s">
        <v>13</v>
      </c>
      <c r="C151" s="4" t="s">
        <v>220</v>
      </c>
      <c r="D151" s="9">
        <v>0</v>
      </c>
      <c r="E151" s="84"/>
      <c r="F151" s="84"/>
      <c r="G151" s="22">
        <f t="shared" si="2"/>
        <v>0</v>
      </c>
    </row>
    <row r="152" spans="1:7">
      <c r="A152" s="20" t="s">
        <v>221</v>
      </c>
      <c r="B152" s="5" t="s">
        <v>13</v>
      </c>
      <c r="C152" s="4" t="s">
        <v>222</v>
      </c>
      <c r="D152" s="9">
        <v>0</v>
      </c>
      <c r="E152" s="84"/>
      <c r="F152" s="84"/>
      <c r="G152" s="22">
        <f t="shared" si="2"/>
        <v>0</v>
      </c>
    </row>
    <row r="153" spans="1:7">
      <c r="A153" s="20" t="s">
        <v>223</v>
      </c>
      <c r="B153" s="5" t="s">
        <v>13</v>
      </c>
      <c r="C153" s="4" t="s">
        <v>224</v>
      </c>
      <c r="D153" s="9">
        <v>731020</v>
      </c>
      <c r="E153" s="84">
        <v>365510</v>
      </c>
      <c r="F153" s="84">
        <v>0</v>
      </c>
      <c r="G153" s="22">
        <f t="shared" si="2"/>
        <v>1096530</v>
      </c>
    </row>
    <row r="154" spans="1:7">
      <c r="A154" s="20" t="s">
        <v>225</v>
      </c>
      <c r="B154" s="5" t="s">
        <v>13</v>
      </c>
      <c r="C154" s="4" t="s">
        <v>226</v>
      </c>
      <c r="D154" s="9">
        <v>634160</v>
      </c>
      <c r="E154" s="84">
        <v>317080</v>
      </c>
      <c r="F154" s="84">
        <v>0</v>
      </c>
      <c r="G154" s="22">
        <f t="shared" si="2"/>
        <v>951240</v>
      </c>
    </row>
    <row r="155" spans="1:7">
      <c r="A155" s="20" t="s">
        <v>227</v>
      </c>
      <c r="B155" s="5" t="s">
        <v>13</v>
      </c>
      <c r="C155" s="4" t="s">
        <v>228</v>
      </c>
      <c r="D155" s="9">
        <v>349040</v>
      </c>
      <c r="E155" s="84">
        <v>174520</v>
      </c>
      <c r="F155" s="84">
        <v>0</v>
      </c>
      <c r="G155" s="22">
        <f t="shared" si="2"/>
        <v>523560</v>
      </c>
    </row>
    <row r="156" spans="1:7">
      <c r="A156" s="20" t="s">
        <v>229</v>
      </c>
      <c r="B156" s="5" t="s">
        <v>13</v>
      </c>
      <c r="C156" s="4" t="s">
        <v>230</v>
      </c>
      <c r="D156" s="9">
        <v>1796340</v>
      </c>
      <c r="E156" s="84">
        <v>898170</v>
      </c>
      <c r="F156" s="84">
        <v>0</v>
      </c>
      <c r="G156" s="22">
        <f t="shared" si="2"/>
        <v>2694510</v>
      </c>
    </row>
    <row r="157" spans="1:7">
      <c r="A157" s="20" t="s">
        <v>231</v>
      </c>
      <c r="B157" s="5" t="s">
        <v>13</v>
      </c>
      <c r="C157" s="4" t="s">
        <v>232</v>
      </c>
      <c r="D157" s="9">
        <v>1980080</v>
      </c>
      <c r="E157" s="84">
        <v>990040</v>
      </c>
      <c r="F157" s="84">
        <v>0</v>
      </c>
      <c r="G157" s="22">
        <f t="shared" si="2"/>
        <v>2970120</v>
      </c>
    </row>
    <row r="158" spans="1:7">
      <c r="A158" s="20" t="s">
        <v>233</v>
      </c>
      <c r="B158" s="5" t="s">
        <v>13</v>
      </c>
      <c r="C158" s="4" t="s">
        <v>234</v>
      </c>
      <c r="D158" s="9">
        <v>3868860</v>
      </c>
      <c r="E158" s="84">
        <v>1935980</v>
      </c>
      <c r="F158" s="84">
        <v>0</v>
      </c>
      <c r="G158" s="22">
        <f t="shared" si="2"/>
        <v>5804840</v>
      </c>
    </row>
    <row r="159" spans="1:7">
      <c r="A159" s="20" t="s">
        <v>235</v>
      </c>
      <c r="B159" s="5" t="s">
        <v>13</v>
      </c>
      <c r="C159" s="4" t="s">
        <v>236</v>
      </c>
      <c r="D159" s="9">
        <v>3101819</v>
      </c>
      <c r="E159" s="84">
        <v>3520857</v>
      </c>
      <c r="F159" s="84">
        <v>-959269</v>
      </c>
      <c r="G159" s="22">
        <f t="shared" si="2"/>
        <v>7581945</v>
      </c>
    </row>
    <row r="160" spans="1:7">
      <c r="A160" s="20">
        <v>783890</v>
      </c>
      <c r="B160" s="5" t="s">
        <v>13</v>
      </c>
      <c r="C160" s="4" t="s">
        <v>237</v>
      </c>
      <c r="D160" s="9">
        <v>0</v>
      </c>
      <c r="E160" s="84"/>
      <c r="F160" s="84"/>
      <c r="G160" s="22">
        <f t="shared" si="2"/>
        <v>0</v>
      </c>
    </row>
    <row r="161" spans="1:7">
      <c r="A161" s="20" t="s">
        <v>238</v>
      </c>
      <c r="B161" s="5" t="s">
        <v>13</v>
      </c>
      <c r="C161" s="4" t="s">
        <v>239</v>
      </c>
      <c r="D161" s="9">
        <v>0</v>
      </c>
      <c r="E161" s="84"/>
      <c r="F161" s="84"/>
      <c r="G161" s="22">
        <f t="shared" si="2"/>
        <v>0</v>
      </c>
    </row>
    <row r="162" spans="1:7">
      <c r="A162" s="20" t="s">
        <v>240</v>
      </c>
      <c r="B162" s="5" t="s">
        <v>13</v>
      </c>
      <c r="C162" s="4" t="s">
        <v>241</v>
      </c>
      <c r="D162" s="9">
        <v>0</v>
      </c>
      <c r="E162" s="84"/>
      <c r="F162" s="84"/>
      <c r="G162" s="22">
        <f t="shared" si="2"/>
        <v>0</v>
      </c>
    </row>
    <row r="163" spans="1:7">
      <c r="A163" s="20" t="s">
        <v>242</v>
      </c>
      <c r="B163" s="5" t="s">
        <v>13</v>
      </c>
      <c r="C163" s="4" t="s">
        <v>243</v>
      </c>
      <c r="D163" s="9">
        <v>0</v>
      </c>
      <c r="E163" s="84"/>
      <c r="F163" s="84"/>
      <c r="G163" s="22">
        <f t="shared" si="2"/>
        <v>0</v>
      </c>
    </row>
    <row r="164" spans="1:7">
      <c r="A164" s="20" t="s">
        <v>244</v>
      </c>
      <c r="B164" s="5" t="s">
        <v>13</v>
      </c>
      <c r="C164" s="4" t="s">
        <v>245</v>
      </c>
      <c r="D164" s="9">
        <v>0</v>
      </c>
      <c r="E164" s="84"/>
      <c r="F164" s="84"/>
      <c r="G164" s="22">
        <f t="shared" si="2"/>
        <v>0</v>
      </c>
    </row>
    <row r="165" spans="1:7">
      <c r="A165" s="20" t="s">
        <v>246</v>
      </c>
      <c r="B165" s="5" t="s">
        <v>13</v>
      </c>
      <c r="C165" s="4" t="s">
        <v>247</v>
      </c>
      <c r="D165" s="9">
        <v>0</v>
      </c>
      <c r="E165" s="84"/>
      <c r="F165" s="84"/>
      <c r="G165" s="22">
        <f t="shared" si="2"/>
        <v>0</v>
      </c>
    </row>
    <row r="166" spans="1:7">
      <c r="A166" s="20" t="s">
        <v>248</v>
      </c>
      <c r="B166" s="5" t="s">
        <v>13</v>
      </c>
      <c r="C166" s="4" t="s">
        <v>249</v>
      </c>
      <c r="D166" s="9">
        <v>0</v>
      </c>
      <c r="E166" s="84"/>
      <c r="F166" s="84"/>
      <c r="G166" s="22">
        <f t="shared" si="2"/>
        <v>0</v>
      </c>
    </row>
    <row r="167" spans="1:7">
      <c r="A167" s="20" t="s">
        <v>250</v>
      </c>
      <c r="B167" s="5" t="s">
        <v>13</v>
      </c>
      <c r="C167" s="4" t="s">
        <v>251</v>
      </c>
      <c r="D167" s="9">
        <v>0</v>
      </c>
      <c r="E167" s="84"/>
      <c r="F167" s="84"/>
      <c r="G167" s="22">
        <f t="shared" si="2"/>
        <v>0</v>
      </c>
    </row>
    <row r="168" spans="1:7">
      <c r="A168" s="20" t="s">
        <v>252</v>
      </c>
      <c r="B168" s="5" t="s">
        <v>13</v>
      </c>
      <c r="C168" s="4" t="s">
        <v>253</v>
      </c>
      <c r="D168" s="9">
        <v>178760</v>
      </c>
      <c r="E168" s="84">
        <v>80000</v>
      </c>
      <c r="F168" s="84">
        <v>0</v>
      </c>
      <c r="G168" s="22">
        <f t="shared" si="2"/>
        <v>258760</v>
      </c>
    </row>
    <row r="169" spans="1:7">
      <c r="A169" s="20" t="s">
        <v>254</v>
      </c>
      <c r="B169" s="5" t="s">
        <v>13</v>
      </c>
      <c r="C169" s="4" t="s">
        <v>255</v>
      </c>
      <c r="D169" s="9">
        <v>0</v>
      </c>
      <c r="E169" s="84"/>
      <c r="F169" s="84"/>
      <c r="G169" s="22">
        <f t="shared" si="2"/>
        <v>0</v>
      </c>
    </row>
    <row r="170" spans="1:7">
      <c r="A170" s="20" t="s">
        <v>256</v>
      </c>
      <c r="B170" s="5" t="s">
        <v>13</v>
      </c>
      <c r="C170" s="4" t="s">
        <v>257</v>
      </c>
      <c r="D170" s="9">
        <v>0</v>
      </c>
      <c r="E170" s="84"/>
      <c r="F170" s="84"/>
      <c r="G170" s="22">
        <f t="shared" si="2"/>
        <v>0</v>
      </c>
    </row>
    <row r="171" spans="1:7">
      <c r="A171" s="20" t="s">
        <v>258</v>
      </c>
      <c r="B171" s="5" t="s">
        <v>13</v>
      </c>
      <c r="C171" s="4" t="s">
        <v>259</v>
      </c>
      <c r="D171" s="9">
        <v>0</v>
      </c>
      <c r="E171" s="84"/>
      <c r="F171" s="84"/>
      <c r="G171" s="22">
        <f t="shared" si="2"/>
        <v>0</v>
      </c>
    </row>
    <row r="172" spans="1:7">
      <c r="A172" s="20" t="s">
        <v>260</v>
      </c>
      <c r="B172" s="5" t="s">
        <v>13</v>
      </c>
      <c r="C172" s="4" t="s">
        <v>261</v>
      </c>
      <c r="D172" s="9">
        <v>0</v>
      </c>
      <c r="E172" s="84"/>
      <c r="F172" s="84"/>
      <c r="G172" s="22">
        <f t="shared" si="2"/>
        <v>0</v>
      </c>
    </row>
    <row r="173" spans="1:7">
      <c r="A173" s="20" t="s">
        <v>262</v>
      </c>
      <c r="B173" s="5" t="s">
        <v>13</v>
      </c>
      <c r="C173" s="4" t="s">
        <v>263</v>
      </c>
      <c r="D173" s="9">
        <v>334900</v>
      </c>
      <c r="E173" s="84">
        <v>100000</v>
      </c>
      <c r="F173" s="84">
        <v>0</v>
      </c>
      <c r="G173" s="22">
        <f t="shared" si="2"/>
        <v>434900</v>
      </c>
    </row>
    <row r="174" spans="1:7">
      <c r="A174" s="20" t="s">
        <v>264</v>
      </c>
      <c r="B174" s="5" t="s">
        <v>13</v>
      </c>
      <c r="C174" s="4" t="s">
        <v>265</v>
      </c>
      <c r="D174" s="9">
        <v>0</v>
      </c>
      <c r="E174" s="84"/>
      <c r="F174" s="84"/>
      <c r="G174" s="22">
        <f t="shared" si="2"/>
        <v>0</v>
      </c>
    </row>
    <row r="175" spans="1:7">
      <c r="A175" s="20" t="s">
        <v>266</v>
      </c>
      <c r="B175" s="5" t="s">
        <v>13</v>
      </c>
      <c r="C175" s="4" t="s">
        <v>267</v>
      </c>
      <c r="D175" s="9">
        <v>320000</v>
      </c>
      <c r="E175" s="84">
        <v>160000</v>
      </c>
      <c r="F175" s="84">
        <v>0</v>
      </c>
      <c r="G175" s="22">
        <f t="shared" si="2"/>
        <v>480000</v>
      </c>
    </row>
    <row r="176" spans="1:7">
      <c r="A176" s="20">
        <v>784620</v>
      </c>
      <c r="B176" s="5" t="s">
        <v>13</v>
      </c>
      <c r="C176" s="4" t="s">
        <v>268</v>
      </c>
      <c r="D176" s="9">
        <v>8000</v>
      </c>
      <c r="E176" s="84"/>
      <c r="F176" s="84"/>
      <c r="G176" s="22">
        <f t="shared" si="2"/>
        <v>8000</v>
      </c>
    </row>
    <row r="177" spans="1:7">
      <c r="A177" s="20" t="s">
        <v>269</v>
      </c>
      <c r="B177" s="5" t="s">
        <v>13</v>
      </c>
      <c r="C177" s="4" t="s">
        <v>270</v>
      </c>
      <c r="D177" s="9">
        <v>0</v>
      </c>
      <c r="E177" s="84"/>
      <c r="F177" s="84"/>
      <c r="G177" s="22">
        <f t="shared" si="2"/>
        <v>0</v>
      </c>
    </row>
    <row r="178" spans="1:7">
      <c r="A178" s="20">
        <v>784710</v>
      </c>
      <c r="B178" s="5" t="s">
        <v>13</v>
      </c>
      <c r="C178" s="4" t="s">
        <v>271</v>
      </c>
      <c r="D178" s="9">
        <v>0</v>
      </c>
      <c r="E178" s="84"/>
      <c r="F178" s="84"/>
      <c r="G178" s="22">
        <f t="shared" si="2"/>
        <v>0</v>
      </c>
    </row>
    <row r="179" spans="1:7">
      <c r="A179" s="20">
        <v>784720</v>
      </c>
      <c r="B179" s="5" t="s">
        <v>13</v>
      </c>
      <c r="C179" s="4" t="s">
        <v>272</v>
      </c>
      <c r="D179" s="9">
        <v>0</v>
      </c>
      <c r="E179" s="84"/>
      <c r="F179" s="84"/>
      <c r="G179" s="22">
        <f t="shared" si="2"/>
        <v>0</v>
      </c>
    </row>
    <row r="180" spans="1:7">
      <c r="A180" s="20">
        <v>784730</v>
      </c>
      <c r="B180" s="5" t="s">
        <v>13</v>
      </c>
      <c r="C180" s="4" t="s">
        <v>273</v>
      </c>
      <c r="D180" s="9">
        <v>0</v>
      </c>
      <c r="E180" s="84"/>
      <c r="F180" s="84"/>
      <c r="G180" s="22">
        <f t="shared" si="2"/>
        <v>0</v>
      </c>
    </row>
    <row r="181" spans="1:7">
      <c r="A181" s="20">
        <v>784740</v>
      </c>
      <c r="B181" s="5" t="s">
        <v>13</v>
      </c>
      <c r="C181" s="4" t="s">
        <v>274</v>
      </c>
      <c r="D181" s="9">
        <v>0</v>
      </c>
      <c r="E181" s="84"/>
      <c r="F181" s="84"/>
      <c r="G181" s="22">
        <f t="shared" si="2"/>
        <v>0</v>
      </c>
    </row>
    <row r="182" spans="1:7">
      <c r="A182" s="20">
        <v>784810</v>
      </c>
      <c r="B182" s="5" t="s">
        <v>13</v>
      </c>
      <c r="C182" s="4" t="s">
        <v>275</v>
      </c>
      <c r="D182" s="9">
        <v>0</v>
      </c>
      <c r="E182" s="84"/>
      <c r="F182" s="84"/>
      <c r="G182" s="22">
        <f t="shared" si="2"/>
        <v>0</v>
      </c>
    </row>
    <row r="183" spans="1:7">
      <c r="A183" s="20">
        <v>784910</v>
      </c>
      <c r="B183" s="5" t="s">
        <v>13</v>
      </c>
      <c r="C183" s="4" t="s">
        <v>276</v>
      </c>
      <c r="D183" s="9">
        <v>0</v>
      </c>
      <c r="E183" s="84"/>
      <c r="F183" s="84"/>
      <c r="G183" s="22">
        <f t="shared" si="2"/>
        <v>0</v>
      </c>
    </row>
    <row r="184" spans="1:7">
      <c r="A184" s="20" t="s">
        <v>277</v>
      </c>
      <c r="B184" s="5" t="s">
        <v>13</v>
      </c>
      <c r="C184" s="4" t="s">
        <v>278</v>
      </c>
      <c r="D184" s="9">
        <v>0</v>
      </c>
      <c r="E184" s="84"/>
      <c r="F184" s="84"/>
      <c r="G184" s="22">
        <f t="shared" si="2"/>
        <v>0</v>
      </c>
    </row>
    <row r="185" spans="1:7">
      <c r="A185" s="20" t="s">
        <v>279</v>
      </c>
      <c r="B185" s="5" t="s">
        <v>13</v>
      </c>
      <c r="C185" s="4" t="s">
        <v>280</v>
      </c>
      <c r="D185" s="9">
        <v>0</v>
      </c>
      <c r="E185" s="84"/>
      <c r="F185" s="84"/>
      <c r="G185" s="22">
        <f t="shared" si="2"/>
        <v>0</v>
      </c>
    </row>
    <row r="186" spans="1:7">
      <c r="A186" s="20" t="s">
        <v>281</v>
      </c>
      <c r="B186" s="5" t="s">
        <v>13</v>
      </c>
      <c r="C186" s="4" t="s">
        <v>282</v>
      </c>
      <c r="D186" s="9">
        <v>0</v>
      </c>
      <c r="E186" s="84"/>
      <c r="F186" s="84"/>
      <c r="G186" s="22">
        <f t="shared" si="2"/>
        <v>0</v>
      </c>
    </row>
    <row r="187" spans="1:7">
      <c r="A187" s="20" t="s">
        <v>285</v>
      </c>
      <c r="B187" s="5" t="s">
        <v>13</v>
      </c>
      <c r="C187" s="4" t="s">
        <v>286</v>
      </c>
      <c r="D187" s="9">
        <v>0</v>
      </c>
      <c r="E187" s="84"/>
      <c r="F187" s="84"/>
      <c r="G187" s="22">
        <f t="shared" si="2"/>
        <v>0</v>
      </c>
    </row>
    <row r="188" spans="1:7">
      <c r="A188" s="20" t="s">
        <v>287</v>
      </c>
      <c r="B188" s="5" t="s">
        <v>13</v>
      </c>
      <c r="C188" s="4" t="s">
        <v>288</v>
      </c>
      <c r="D188" s="9">
        <v>0</v>
      </c>
      <c r="E188" s="84"/>
      <c r="F188" s="84"/>
      <c r="G188" s="22">
        <f t="shared" si="2"/>
        <v>0</v>
      </c>
    </row>
    <row r="189" spans="1:7">
      <c r="A189" s="20" t="s">
        <v>291</v>
      </c>
      <c r="B189" s="5" t="s">
        <v>13</v>
      </c>
      <c r="C189" s="4" t="s">
        <v>292</v>
      </c>
      <c r="D189" s="9">
        <v>0</v>
      </c>
      <c r="E189" s="84"/>
      <c r="F189" s="84"/>
      <c r="G189" s="22">
        <f t="shared" si="2"/>
        <v>0</v>
      </c>
    </row>
    <row r="190" spans="1:7">
      <c r="A190" s="20" t="s">
        <v>293</v>
      </c>
      <c r="B190" s="5" t="s">
        <v>13</v>
      </c>
      <c r="C190" s="4" t="s">
        <v>294</v>
      </c>
      <c r="D190" s="9">
        <v>0</v>
      </c>
      <c r="E190" s="84"/>
      <c r="F190" s="84"/>
      <c r="G190" s="22">
        <f t="shared" si="2"/>
        <v>0</v>
      </c>
    </row>
    <row r="191" spans="1:7">
      <c r="A191" s="20" t="s">
        <v>295</v>
      </c>
      <c r="B191" s="5" t="s">
        <v>13</v>
      </c>
      <c r="C191" s="4" t="s">
        <v>296</v>
      </c>
      <c r="D191" s="9">
        <v>0</v>
      </c>
      <c r="E191" s="84"/>
      <c r="F191" s="84"/>
      <c r="G191" s="22">
        <f t="shared" si="2"/>
        <v>0</v>
      </c>
    </row>
    <row r="192" spans="1:7">
      <c r="A192" s="20" t="s">
        <v>297</v>
      </c>
      <c r="B192" s="5" t="s">
        <v>13</v>
      </c>
      <c r="C192" s="4" t="s">
        <v>298</v>
      </c>
      <c r="D192" s="9">
        <v>0</v>
      </c>
      <c r="E192" s="84"/>
      <c r="F192" s="84"/>
      <c r="G192" s="22">
        <f t="shared" si="2"/>
        <v>0</v>
      </c>
    </row>
    <row r="193" spans="1:7">
      <c r="A193" s="20" t="s">
        <v>299</v>
      </c>
      <c r="B193" s="5" t="s">
        <v>13</v>
      </c>
      <c r="C193" s="4" t="s">
        <v>300</v>
      </c>
      <c r="D193" s="9">
        <v>18108400</v>
      </c>
      <c r="E193" s="84">
        <v>7910000</v>
      </c>
      <c r="F193" s="84">
        <v>0</v>
      </c>
      <c r="G193" s="22">
        <f t="shared" si="2"/>
        <v>26018400</v>
      </c>
    </row>
    <row r="194" spans="1:7">
      <c r="A194" s="20" t="s">
        <v>301</v>
      </c>
      <c r="B194" s="5" t="s">
        <v>13</v>
      </c>
      <c r="C194" s="4" t="s">
        <v>302</v>
      </c>
      <c r="D194" s="9">
        <v>0</v>
      </c>
      <c r="E194" s="84"/>
      <c r="F194" s="84"/>
      <c r="G194" s="22">
        <f t="shared" si="2"/>
        <v>0</v>
      </c>
    </row>
    <row r="195" spans="1:7">
      <c r="A195" s="20" t="s">
        <v>303</v>
      </c>
      <c r="B195" s="5" t="s">
        <v>13</v>
      </c>
      <c r="C195" s="4" t="s">
        <v>304</v>
      </c>
      <c r="D195" s="9">
        <v>0</v>
      </c>
      <c r="E195" s="84"/>
      <c r="F195" s="84"/>
      <c r="G195" s="22">
        <f t="shared" si="2"/>
        <v>0</v>
      </c>
    </row>
    <row r="196" spans="1:7">
      <c r="A196" s="20" t="s">
        <v>305</v>
      </c>
      <c r="B196" s="5" t="s">
        <v>13</v>
      </c>
      <c r="C196" s="4" t="s">
        <v>306</v>
      </c>
      <c r="D196" s="9">
        <v>0</v>
      </c>
      <c r="E196" s="84"/>
      <c r="F196" s="84"/>
      <c r="G196" s="22">
        <f t="shared" si="2"/>
        <v>0</v>
      </c>
    </row>
    <row r="197" spans="1:7">
      <c r="A197" s="20" t="s">
        <v>307</v>
      </c>
      <c r="B197" s="5" t="s">
        <v>13</v>
      </c>
      <c r="C197" s="4" t="s">
        <v>308</v>
      </c>
      <c r="D197" s="9">
        <v>0</v>
      </c>
      <c r="E197" s="84"/>
      <c r="F197" s="84"/>
      <c r="G197" s="22">
        <f t="shared" si="2"/>
        <v>0</v>
      </c>
    </row>
    <row r="198" spans="1:7">
      <c r="A198" s="20" t="s">
        <v>309</v>
      </c>
      <c r="B198" s="5" t="s">
        <v>13</v>
      </c>
      <c r="C198" s="4" t="s">
        <v>310</v>
      </c>
      <c r="D198" s="9">
        <v>0</v>
      </c>
      <c r="E198" s="84"/>
      <c r="F198" s="84"/>
      <c r="G198" s="22">
        <f t="shared" si="2"/>
        <v>0</v>
      </c>
    </row>
    <row r="199" spans="1:7">
      <c r="A199" s="20" t="s">
        <v>311</v>
      </c>
      <c r="B199" s="5" t="s">
        <v>13</v>
      </c>
      <c r="C199" s="4" t="s">
        <v>312</v>
      </c>
      <c r="D199" s="9">
        <v>386000</v>
      </c>
      <c r="E199" s="84">
        <v>18000</v>
      </c>
      <c r="F199" s="84">
        <v>0</v>
      </c>
      <c r="G199" s="22">
        <f t="shared" si="2"/>
        <v>404000</v>
      </c>
    </row>
    <row r="200" spans="1:7">
      <c r="A200" s="20" t="s">
        <v>313</v>
      </c>
      <c r="B200" s="5" t="s">
        <v>13</v>
      </c>
      <c r="C200" s="4" t="s">
        <v>314</v>
      </c>
      <c r="D200" s="9">
        <v>0</v>
      </c>
      <c r="E200" s="84"/>
      <c r="F200" s="84"/>
      <c r="G200" s="22">
        <f t="shared" si="2"/>
        <v>0</v>
      </c>
    </row>
    <row r="201" spans="1:7">
      <c r="A201" s="20">
        <v>785120</v>
      </c>
      <c r="B201" s="5" t="s">
        <v>13</v>
      </c>
      <c r="C201" s="4" t="s">
        <v>315</v>
      </c>
      <c r="D201" s="9">
        <v>0</v>
      </c>
      <c r="E201" s="84"/>
      <c r="F201" s="84"/>
      <c r="G201" s="22">
        <f t="shared" si="2"/>
        <v>0</v>
      </c>
    </row>
    <row r="202" spans="1:7">
      <c r="A202" s="20" t="s">
        <v>316</v>
      </c>
      <c r="B202" s="5" t="s">
        <v>13</v>
      </c>
      <c r="C202" s="4" t="s">
        <v>317</v>
      </c>
      <c r="D202" s="9">
        <v>0</v>
      </c>
      <c r="E202" s="84"/>
      <c r="F202" s="84"/>
      <c r="G202" s="22">
        <f t="shared" si="2"/>
        <v>0</v>
      </c>
    </row>
    <row r="203" spans="1:7">
      <c r="A203" s="20">
        <v>785210</v>
      </c>
      <c r="B203" s="5" t="s">
        <v>13</v>
      </c>
      <c r="C203" s="4" t="s">
        <v>318</v>
      </c>
      <c r="D203" s="9">
        <v>0</v>
      </c>
      <c r="E203" s="84"/>
      <c r="F203" s="84"/>
      <c r="G203" s="22">
        <f t="shared" ref="G203:G266" si="3">D203+E203-F203</f>
        <v>0</v>
      </c>
    </row>
    <row r="204" spans="1:7">
      <c r="A204" s="20">
        <v>785220</v>
      </c>
      <c r="B204" s="5" t="s">
        <v>13</v>
      </c>
      <c r="C204" s="4" t="s">
        <v>319</v>
      </c>
      <c r="D204" s="9">
        <v>5560000</v>
      </c>
      <c r="E204" s="84"/>
      <c r="F204" s="84"/>
      <c r="G204" s="22">
        <f t="shared" si="3"/>
        <v>5560000</v>
      </c>
    </row>
    <row r="205" spans="1:7">
      <c r="A205" s="20">
        <v>785340</v>
      </c>
      <c r="B205" s="5" t="s">
        <v>13</v>
      </c>
      <c r="C205" s="4" t="s">
        <v>320</v>
      </c>
      <c r="D205" s="9">
        <v>0</v>
      </c>
      <c r="E205" s="84"/>
      <c r="F205" s="84"/>
      <c r="G205" s="22">
        <f t="shared" si="3"/>
        <v>0</v>
      </c>
    </row>
    <row r="206" spans="1:7">
      <c r="A206" s="20">
        <v>785390</v>
      </c>
      <c r="B206" s="5" t="s">
        <v>13</v>
      </c>
      <c r="C206" s="4" t="s">
        <v>321</v>
      </c>
      <c r="D206" s="9">
        <v>0</v>
      </c>
      <c r="E206" s="84"/>
      <c r="F206" s="84"/>
      <c r="G206" s="22">
        <f t="shared" si="3"/>
        <v>0</v>
      </c>
    </row>
    <row r="207" spans="1:7">
      <c r="A207" s="20">
        <v>785510</v>
      </c>
      <c r="B207" s="5" t="s">
        <v>13</v>
      </c>
      <c r="C207" s="4" t="s">
        <v>322</v>
      </c>
      <c r="D207" s="9">
        <v>0</v>
      </c>
      <c r="E207" s="84"/>
      <c r="F207" s="84"/>
      <c r="G207" s="22">
        <f t="shared" si="3"/>
        <v>0</v>
      </c>
    </row>
    <row r="208" spans="1:7">
      <c r="A208" s="20">
        <v>785610</v>
      </c>
      <c r="B208" s="5" t="s">
        <v>13</v>
      </c>
      <c r="C208" s="4" t="s">
        <v>323</v>
      </c>
      <c r="D208" s="9">
        <v>0</v>
      </c>
      <c r="E208" s="84"/>
      <c r="F208" s="84"/>
      <c r="G208" s="22">
        <f t="shared" si="3"/>
        <v>0</v>
      </c>
    </row>
    <row r="209" spans="1:7">
      <c r="A209" s="20">
        <v>785640</v>
      </c>
      <c r="B209" s="5" t="s">
        <v>13</v>
      </c>
      <c r="C209" s="4" t="s">
        <v>324</v>
      </c>
      <c r="D209" s="9">
        <v>0</v>
      </c>
      <c r="E209" s="84"/>
      <c r="F209" s="84"/>
      <c r="G209" s="22">
        <f t="shared" si="3"/>
        <v>0</v>
      </c>
    </row>
    <row r="210" spans="1:7">
      <c r="A210" s="20" t="s">
        <v>325</v>
      </c>
      <c r="B210" s="5" t="s">
        <v>13</v>
      </c>
      <c r="C210" s="4" t="s">
        <v>326</v>
      </c>
      <c r="D210" s="9">
        <v>0</v>
      </c>
      <c r="E210" s="84"/>
      <c r="F210" s="84"/>
      <c r="G210" s="22">
        <f t="shared" si="3"/>
        <v>0</v>
      </c>
    </row>
    <row r="211" spans="1:7">
      <c r="A211" s="20" t="s">
        <v>327</v>
      </c>
      <c r="B211" s="5" t="s">
        <v>13</v>
      </c>
      <c r="C211" s="4" t="s">
        <v>328</v>
      </c>
      <c r="D211" s="9">
        <v>0</v>
      </c>
      <c r="E211" s="84"/>
      <c r="F211" s="84"/>
      <c r="G211" s="22">
        <f t="shared" si="3"/>
        <v>0</v>
      </c>
    </row>
    <row r="212" spans="1:7">
      <c r="A212" s="20" t="s">
        <v>329</v>
      </c>
      <c r="B212" s="5" t="s">
        <v>13</v>
      </c>
      <c r="C212" s="4" t="s">
        <v>330</v>
      </c>
      <c r="D212" s="9">
        <v>0</v>
      </c>
      <c r="E212" s="84"/>
      <c r="F212" s="84"/>
      <c r="G212" s="22">
        <f t="shared" si="3"/>
        <v>0</v>
      </c>
    </row>
    <row r="213" spans="1:7">
      <c r="A213" s="20" t="s">
        <v>331</v>
      </c>
      <c r="B213" s="5" t="s">
        <v>13</v>
      </c>
      <c r="C213" s="4" t="s">
        <v>332</v>
      </c>
      <c r="D213" s="9">
        <v>0</v>
      </c>
      <c r="E213" s="84"/>
      <c r="F213" s="84"/>
      <c r="G213" s="22">
        <f t="shared" si="3"/>
        <v>0</v>
      </c>
    </row>
    <row r="214" spans="1:7">
      <c r="A214" s="20" t="s">
        <v>718</v>
      </c>
      <c r="B214" s="5" t="s">
        <v>13</v>
      </c>
      <c r="C214" s="4" t="s">
        <v>719</v>
      </c>
      <c r="D214" s="9">
        <v>0</v>
      </c>
      <c r="E214" s="84"/>
      <c r="F214" s="84"/>
      <c r="G214" s="22">
        <f t="shared" si="3"/>
        <v>0</v>
      </c>
    </row>
    <row r="215" spans="1:7">
      <c r="A215" s="20" t="s">
        <v>335</v>
      </c>
      <c r="B215" s="5" t="s">
        <v>13</v>
      </c>
      <c r="C215" s="4" t="s">
        <v>336</v>
      </c>
      <c r="D215" s="9">
        <v>0</v>
      </c>
      <c r="E215" s="84"/>
      <c r="F215" s="84"/>
      <c r="G215" s="22">
        <f t="shared" si="3"/>
        <v>0</v>
      </c>
    </row>
    <row r="216" spans="1:7">
      <c r="A216" s="20" t="s">
        <v>337</v>
      </c>
      <c r="B216" s="5" t="s">
        <v>13</v>
      </c>
      <c r="C216" s="4" t="s">
        <v>338</v>
      </c>
      <c r="D216" s="9">
        <v>0</v>
      </c>
      <c r="E216" s="84"/>
      <c r="F216" s="84"/>
      <c r="G216" s="22">
        <f t="shared" si="3"/>
        <v>0</v>
      </c>
    </row>
    <row r="217" spans="1:7">
      <c r="A217" s="20" t="s">
        <v>333</v>
      </c>
      <c r="B217" s="5" t="s">
        <v>13</v>
      </c>
      <c r="C217" s="4" t="s">
        <v>334</v>
      </c>
      <c r="D217" s="9">
        <v>151000</v>
      </c>
      <c r="E217" s="84">
        <v>39000</v>
      </c>
      <c r="F217" s="84">
        <v>0</v>
      </c>
      <c r="G217" s="22">
        <f t="shared" si="3"/>
        <v>190000</v>
      </c>
    </row>
    <row r="218" spans="1:7">
      <c r="A218" s="20" t="s">
        <v>339</v>
      </c>
      <c r="B218" s="5" t="s">
        <v>13</v>
      </c>
      <c r="C218" s="4" t="s">
        <v>340</v>
      </c>
      <c r="D218" s="9">
        <v>0</v>
      </c>
      <c r="E218" s="84"/>
      <c r="F218" s="84"/>
      <c r="G218" s="22">
        <f t="shared" si="3"/>
        <v>0</v>
      </c>
    </row>
    <row r="219" spans="1:7">
      <c r="A219" s="20">
        <v>785820</v>
      </c>
      <c r="B219" s="5" t="s">
        <v>13</v>
      </c>
      <c r="C219" s="4" t="s">
        <v>341</v>
      </c>
      <c r="D219" s="9">
        <v>0</v>
      </c>
      <c r="E219" s="84"/>
      <c r="F219" s="84"/>
      <c r="G219" s="22">
        <f t="shared" si="3"/>
        <v>0</v>
      </c>
    </row>
    <row r="220" spans="1:7">
      <c r="A220" s="20" t="s">
        <v>342</v>
      </c>
      <c r="B220" s="5" t="s">
        <v>13</v>
      </c>
      <c r="C220" s="4" t="s">
        <v>343</v>
      </c>
      <c r="D220" s="9">
        <v>0</v>
      </c>
      <c r="E220" s="84"/>
      <c r="F220" s="84"/>
      <c r="G220" s="22">
        <f t="shared" si="3"/>
        <v>0</v>
      </c>
    </row>
    <row r="221" spans="1:7">
      <c r="A221" s="20" t="s">
        <v>344</v>
      </c>
      <c r="B221" s="5" t="s">
        <v>13</v>
      </c>
      <c r="C221" s="4" t="s">
        <v>345</v>
      </c>
      <c r="D221" s="9">
        <v>0</v>
      </c>
      <c r="E221" s="84"/>
      <c r="F221" s="84"/>
      <c r="G221" s="22">
        <f t="shared" si="3"/>
        <v>0</v>
      </c>
    </row>
    <row r="222" spans="1:7">
      <c r="A222" s="20" t="s">
        <v>346</v>
      </c>
      <c r="B222" s="5" t="s">
        <v>13</v>
      </c>
      <c r="C222" s="4" t="s">
        <v>347</v>
      </c>
      <c r="D222" s="9">
        <v>0</v>
      </c>
      <c r="E222" s="84"/>
      <c r="F222" s="84"/>
      <c r="G222" s="22">
        <f t="shared" si="3"/>
        <v>0</v>
      </c>
    </row>
    <row r="223" spans="1:7">
      <c r="A223" s="20" t="s">
        <v>348</v>
      </c>
      <c r="B223" s="5" t="s">
        <v>13</v>
      </c>
      <c r="C223" s="4" t="s">
        <v>349</v>
      </c>
      <c r="D223" s="9">
        <v>0</v>
      </c>
      <c r="E223" s="84"/>
      <c r="F223" s="84"/>
      <c r="G223" s="22">
        <f t="shared" si="3"/>
        <v>0</v>
      </c>
    </row>
    <row r="224" spans="1:7">
      <c r="A224" s="20">
        <v>785910</v>
      </c>
      <c r="B224" s="5" t="s">
        <v>13</v>
      </c>
      <c r="C224" s="4" t="s">
        <v>350</v>
      </c>
      <c r="D224" s="9">
        <v>0</v>
      </c>
      <c r="E224" s="84"/>
      <c r="F224" s="84"/>
      <c r="G224" s="22">
        <f t="shared" si="3"/>
        <v>0</v>
      </c>
    </row>
    <row r="225" spans="1:7">
      <c r="A225" s="20">
        <v>785920</v>
      </c>
      <c r="B225" s="5" t="s">
        <v>13</v>
      </c>
      <c r="C225" s="4" t="s">
        <v>351</v>
      </c>
      <c r="D225" s="9">
        <v>0</v>
      </c>
      <c r="E225" s="84"/>
      <c r="F225" s="84"/>
      <c r="G225" s="22">
        <f t="shared" si="3"/>
        <v>0</v>
      </c>
    </row>
    <row r="226" spans="1:7">
      <c r="A226" s="20" t="s">
        <v>352</v>
      </c>
      <c r="B226" s="5" t="s">
        <v>13</v>
      </c>
      <c r="C226" s="4" t="s">
        <v>353</v>
      </c>
      <c r="D226" s="9">
        <v>0</v>
      </c>
      <c r="E226" s="84"/>
      <c r="F226" s="84"/>
      <c r="G226" s="22">
        <f t="shared" si="3"/>
        <v>0</v>
      </c>
    </row>
    <row r="227" spans="1:7">
      <c r="A227" s="20" t="s">
        <v>354</v>
      </c>
      <c r="B227" s="5" t="s">
        <v>13</v>
      </c>
      <c r="C227" s="4" t="s">
        <v>355</v>
      </c>
      <c r="D227" s="9">
        <v>0</v>
      </c>
      <c r="E227" s="84"/>
      <c r="F227" s="84"/>
      <c r="G227" s="22">
        <f t="shared" si="3"/>
        <v>0</v>
      </c>
    </row>
    <row r="228" spans="1:7">
      <c r="A228" s="20" t="s">
        <v>356</v>
      </c>
      <c r="B228" s="5" t="s">
        <v>13</v>
      </c>
      <c r="C228" s="4" t="s">
        <v>357</v>
      </c>
      <c r="D228" s="9">
        <v>0</v>
      </c>
      <c r="E228" s="84"/>
      <c r="F228" s="84"/>
      <c r="G228" s="22">
        <f t="shared" si="3"/>
        <v>0</v>
      </c>
    </row>
    <row r="229" spans="1:7">
      <c r="A229" s="20" t="s">
        <v>358</v>
      </c>
      <c r="B229" s="5" t="s">
        <v>13</v>
      </c>
      <c r="C229" s="4" t="s">
        <v>359</v>
      </c>
      <c r="D229" s="9">
        <v>0</v>
      </c>
      <c r="E229" s="84"/>
      <c r="F229" s="84"/>
      <c r="G229" s="22">
        <f t="shared" si="3"/>
        <v>0</v>
      </c>
    </row>
    <row r="230" spans="1:7">
      <c r="A230" s="20" t="s">
        <v>360</v>
      </c>
      <c r="B230" s="5" t="s">
        <v>13</v>
      </c>
      <c r="C230" s="4" t="s">
        <v>361</v>
      </c>
      <c r="D230" s="9">
        <v>0</v>
      </c>
      <c r="E230" s="84"/>
      <c r="F230" s="84"/>
      <c r="G230" s="22">
        <f t="shared" si="3"/>
        <v>0</v>
      </c>
    </row>
    <row r="231" spans="1:7">
      <c r="A231" s="20" t="s">
        <v>362</v>
      </c>
      <c r="B231" s="5" t="s">
        <v>13</v>
      </c>
      <c r="C231" s="4" t="s">
        <v>363</v>
      </c>
      <c r="D231" s="9">
        <v>195000</v>
      </c>
      <c r="E231" s="84">
        <v>336134</v>
      </c>
      <c r="F231" s="84">
        <v>0</v>
      </c>
      <c r="G231" s="22">
        <f t="shared" si="3"/>
        <v>531134</v>
      </c>
    </row>
    <row r="232" spans="1:7">
      <c r="A232" s="20" t="s">
        <v>364</v>
      </c>
      <c r="B232" s="5" t="s">
        <v>13</v>
      </c>
      <c r="C232" s="4" t="s">
        <v>365</v>
      </c>
      <c r="D232" s="9">
        <v>0</v>
      </c>
      <c r="E232" s="84"/>
      <c r="F232" s="84"/>
      <c r="G232" s="22">
        <f t="shared" si="3"/>
        <v>0</v>
      </c>
    </row>
    <row r="233" spans="1:7">
      <c r="A233" s="20" t="s">
        <v>366</v>
      </c>
      <c r="B233" s="5" t="s">
        <v>13</v>
      </c>
      <c r="C233" s="4" t="s">
        <v>367</v>
      </c>
      <c r="D233" s="9">
        <v>61000</v>
      </c>
      <c r="E233" s="84">
        <v>30500</v>
      </c>
      <c r="F233" s="84">
        <v>0</v>
      </c>
      <c r="G233" s="22">
        <f t="shared" si="3"/>
        <v>91500</v>
      </c>
    </row>
    <row r="234" spans="1:7">
      <c r="A234" s="20" t="s">
        <v>368</v>
      </c>
      <c r="B234" s="5" t="s">
        <v>13</v>
      </c>
      <c r="C234" s="4" t="s">
        <v>369</v>
      </c>
      <c r="D234" s="9">
        <v>0</v>
      </c>
      <c r="E234" s="84"/>
      <c r="F234" s="84"/>
      <c r="G234" s="22">
        <f t="shared" si="3"/>
        <v>0</v>
      </c>
    </row>
    <row r="235" spans="1:7">
      <c r="A235" s="20" t="s">
        <v>370</v>
      </c>
      <c r="B235" s="5" t="s">
        <v>13</v>
      </c>
      <c r="C235" s="4" t="s">
        <v>371</v>
      </c>
      <c r="D235" s="9">
        <v>316272</v>
      </c>
      <c r="E235" s="84">
        <v>158136</v>
      </c>
      <c r="F235" s="84">
        <v>0</v>
      </c>
      <c r="G235" s="22">
        <f t="shared" si="3"/>
        <v>474408</v>
      </c>
    </row>
    <row r="236" spans="1:7">
      <c r="A236" s="20" t="s">
        <v>372</v>
      </c>
      <c r="B236" s="5" t="s">
        <v>13</v>
      </c>
      <c r="C236" s="4" t="s">
        <v>373</v>
      </c>
      <c r="D236" s="9">
        <v>0</v>
      </c>
      <c r="E236" s="84"/>
      <c r="F236" s="84"/>
      <c r="G236" s="22">
        <f t="shared" si="3"/>
        <v>0</v>
      </c>
    </row>
    <row r="237" spans="1:7">
      <c r="A237" s="20" t="s">
        <v>374</v>
      </c>
      <c r="B237" s="5" t="s">
        <v>13</v>
      </c>
      <c r="C237" s="4" t="s">
        <v>375</v>
      </c>
      <c r="D237" s="9">
        <v>0</v>
      </c>
      <c r="E237" s="84"/>
      <c r="F237" s="84"/>
      <c r="G237" s="22">
        <f t="shared" si="3"/>
        <v>0</v>
      </c>
    </row>
    <row r="238" spans="1:7">
      <c r="A238" s="20" t="s">
        <v>376</v>
      </c>
      <c r="B238" s="5" t="s">
        <v>13</v>
      </c>
      <c r="C238" s="4" t="s">
        <v>377</v>
      </c>
      <c r="D238" s="9">
        <v>70980</v>
      </c>
      <c r="E238" s="84">
        <v>35490</v>
      </c>
      <c r="F238" s="84">
        <v>0</v>
      </c>
      <c r="G238" s="22">
        <f t="shared" si="3"/>
        <v>106470</v>
      </c>
    </row>
    <row r="239" spans="1:7">
      <c r="A239" s="20" t="s">
        <v>378</v>
      </c>
      <c r="B239" s="5" t="s">
        <v>13</v>
      </c>
      <c r="C239" s="4" t="s">
        <v>379</v>
      </c>
      <c r="D239" s="9">
        <v>105424</v>
      </c>
      <c r="E239" s="84">
        <v>52712</v>
      </c>
      <c r="F239" s="84">
        <v>0</v>
      </c>
      <c r="G239" s="22">
        <f t="shared" si="3"/>
        <v>158136</v>
      </c>
    </row>
    <row r="240" spans="1:7">
      <c r="A240" s="20" t="s">
        <v>380</v>
      </c>
      <c r="B240" s="5" t="s">
        <v>13</v>
      </c>
      <c r="C240" s="4" t="s">
        <v>381</v>
      </c>
      <c r="D240" s="9">
        <v>105424</v>
      </c>
      <c r="E240" s="84">
        <v>62896</v>
      </c>
      <c r="F240" s="84">
        <v>0</v>
      </c>
      <c r="G240" s="22">
        <f t="shared" si="3"/>
        <v>168320</v>
      </c>
    </row>
    <row r="241" spans="1:7">
      <c r="A241" s="20" t="s">
        <v>382</v>
      </c>
      <c r="B241" s="5" t="s">
        <v>13</v>
      </c>
      <c r="C241" s="4" t="s">
        <v>383</v>
      </c>
      <c r="D241" s="9">
        <v>49940</v>
      </c>
      <c r="E241" s="84">
        <v>49940</v>
      </c>
      <c r="F241" s="84">
        <v>0</v>
      </c>
      <c r="G241" s="22">
        <f t="shared" si="3"/>
        <v>99880</v>
      </c>
    </row>
    <row r="242" spans="1:7">
      <c r="A242" s="20" t="s">
        <v>384</v>
      </c>
      <c r="B242" s="5" t="s">
        <v>13</v>
      </c>
      <c r="C242" s="4" t="s">
        <v>385</v>
      </c>
      <c r="D242" s="9">
        <v>210848</v>
      </c>
      <c r="E242" s="84">
        <v>226157</v>
      </c>
      <c r="F242" s="84">
        <v>0</v>
      </c>
      <c r="G242" s="22">
        <f t="shared" si="3"/>
        <v>437005</v>
      </c>
    </row>
    <row r="243" spans="1:7">
      <c r="A243" s="20" t="s">
        <v>386</v>
      </c>
      <c r="B243" s="5" t="s">
        <v>13</v>
      </c>
      <c r="C243" s="4" t="s">
        <v>387</v>
      </c>
      <c r="D243" s="9">
        <v>0</v>
      </c>
      <c r="E243" s="84">
        <v>5100</v>
      </c>
      <c r="F243" s="84">
        <v>0</v>
      </c>
      <c r="G243" s="22">
        <f t="shared" si="3"/>
        <v>5100</v>
      </c>
    </row>
    <row r="244" spans="1:7">
      <c r="A244" s="20" t="s">
        <v>388</v>
      </c>
      <c r="B244" s="5" t="s">
        <v>13</v>
      </c>
      <c r="C244" s="4" t="s">
        <v>389</v>
      </c>
      <c r="D244" s="9">
        <v>0</v>
      </c>
      <c r="E244" s="84"/>
      <c r="F244" s="84"/>
      <c r="G244" s="22">
        <f t="shared" si="3"/>
        <v>0</v>
      </c>
    </row>
    <row r="245" spans="1:7">
      <c r="A245" s="20" t="s">
        <v>390</v>
      </c>
      <c r="B245" s="5" t="s">
        <v>13</v>
      </c>
      <c r="C245" s="4" t="s">
        <v>391</v>
      </c>
      <c r="D245" s="9">
        <v>0</v>
      </c>
      <c r="E245" s="84"/>
      <c r="F245" s="84"/>
      <c r="G245" s="22">
        <f t="shared" si="3"/>
        <v>0</v>
      </c>
    </row>
    <row r="246" spans="1:7">
      <c r="A246" s="20" t="s">
        <v>392</v>
      </c>
      <c r="B246" s="5" t="s">
        <v>13</v>
      </c>
      <c r="C246" s="4" t="s">
        <v>393</v>
      </c>
      <c r="D246" s="9">
        <v>0</v>
      </c>
      <c r="E246" s="84"/>
      <c r="F246" s="84"/>
      <c r="G246" s="22">
        <f t="shared" si="3"/>
        <v>0</v>
      </c>
    </row>
    <row r="247" spans="1:7">
      <c r="A247" s="20" t="s">
        <v>394</v>
      </c>
      <c r="B247" s="5" t="s">
        <v>13</v>
      </c>
      <c r="C247" s="4" t="s">
        <v>395</v>
      </c>
      <c r="D247" s="9">
        <v>7600</v>
      </c>
      <c r="E247" s="84"/>
      <c r="F247" s="84"/>
      <c r="G247" s="22">
        <f t="shared" si="3"/>
        <v>7600</v>
      </c>
    </row>
    <row r="248" spans="1:7">
      <c r="A248" s="20" t="s">
        <v>396</v>
      </c>
      <c r="B248" s="5" t="s">
        <v>13</v>
      </c>
      <c r="C248" s="4" t="s">
        <v>397</v>
      </c>
      <c r="D248" s="9">
        <v>0</v>
      </c>
      <c r="E248" s="84">
        <v>284875</v>
      </c>
      <c r="F248" s="84">
        <v>0</v>
      </c>
      <c r="G248" s="22">
        <f t="shared" si="3"/>
        <v>284875</v>
      </c>
    </row>
    <row r="249" spans="1:7">
      <c r="A249" s="20" t="s">
        <v>398</v>
      </c>
      <c r="B249" s="5" t="s">
        <v>13</v>
      </c>
      <c r="C249" s="4" t="s">
        <v>399</v>
      </c>
      <c r="D249" s="9">
        <v>0</v>
      </c>
      <c r="E249" s="84"/>
      <c r="F249" s="84"/>
      <c r="G249" s="22">
        <f t="shared" si="3"/>
        <v>0</v>
      </c>
    </row>
    <row r="250" spans="1:7">
      <c r="A250" s="20" t="s">
        <v>400</v>
      </c>
      <c r="B250" s="5" t="s">
        <v>13</v>
      </c>
      <c r="C250" s="4" t="s">
        <v>401</v>
      </c>
      <c r="D250" s="9">
        <v>0</v>
      </c>
      <c r="E250" s="84"/>
      <c r="F250" s="84"/>
      <c r="G250" s="22">
        <f t="shared" si="3"/>
        <v>0</v>
      </c>
    </row>
    <row r="251" spans="1:7">
      <c r="A251" s="20" t="s">
        <v>402</v>
      </c>
      <c r="B251" s="5" t="s">
        <v>13</v>
      </c>
      <c r="C251" s="4" t="s">
        <v>403</v>
      </c>
      <c r="D251" s="9">
        <v>0</v>
      </c>
      <c r="E251" s="84"/>
      <c r="F251" s="84"/>
      <c r="G251" s="22">
        <f t="shared" si="3"/>
        <v>0</v>
      </c>
    </row>
    <row r="252" spans="1:7">
      <c r="A252" s="20" t="s">
        <v>404</v>
      </c>
      <c r="B252" s="5" t="s">
        <v>13</v>
      </c>
      <c r="C252" s="4" t="s">
        <v>405</v>
      </c>
      <c r="D252" s="9">
        <v>0</v>
      </c>
      <c r="E252" s="84"/>
      <c r="F252" s="84"/>
      <c r="G252" s="22">
        <f t="shared" si="3"/>
        <v>0</v>
      </c>
    </row>
    <row r="253" spans="1:7">
      <c r="A253" s="20">
        <v>786110</v>
      </c>
      <c r="B253" s="5" t="s">
        <v>13</v>
      </c>
      <c r="C253" s="4" t="s">
        <v>406</v>
      </c>
      <c r="D253" s="9">
        <v>0</v>
      </c>
      <c r="E253" s="84"/>
      <c r="F253" s="84"/>
      <c r="G253" s="22">
        <f t="shared" si="3"/>
        <v>0</v>
      </c>
    </row>
    <row r="254" spans="1:7">
      <c r="A254" s="20">
        <v>786120</v>
      </c>
      <c r="B254" s="5" t="s">
        <v>13</v>
      </c>
      <c r="C254" s="4" t="s">
        <v>407</v>
      </c>
      <c r="D254" s="9">
        <v>0</v>
      </c>
      <c r="E254" s="84"/>
      <c r="F254" s="84"/>
      <c r="G254" s="22">
        <f t="shared" si="3"/>
        <v>0</v>
      </c>
    </row>
    <row r="255" spans="1:7">
      <c r="A255" s="20">
        <v>786130</v>
      </c>
      <c r="B255" s="5" t="s">
        <v>13</v>
      </c>
      <c r="C255" s="4" t="s">
        <v>408</v>
      </c>
      <c r="D255" s="9">
        <v>0</v>
      </c>
      <c r="E255" s="84"/>
      <c r="F255" s="84"/>
      <c r="G255" s="22">
        <f t="shared" si="3"/>
        <v>0</v>
      </c>
    </row>
    <row r="256" spans="1:7">
      <c r="A256" s="20">
        <v>786150</v>
      </c>
      <c r="B256" s="5" t="s">
        <v>13</v>
      </c>
      <c r="C256" s="4" t="s">
        <v>409</v>
      </c>
      <c r="D256" s="9">
        <v>0</v>
      </c>
      <c r="E256" s="84"/>
      <c r="F256" s="84"/>
      <c r="G256" s="22">
        <f t="shared" si="3"/>
        <v>0</v>
      </c>
    </row>
    <row r="257" spans="1:7">
      <c r="A257" s="20">
        <v>786160</v>
      </c>
      <c r="B257" s="5" t="s">
        <v>13</v>
      </c>
      <c r="C257" s="4" t="s">
        <v>410</v>
      </c>
      <c r="D257" s="9">
        <v>0</v>
      </c>
      <c r="E257" s="84"/>
      <c r="F257" s="84"/>
      <c r="G257" s="22">
        <f t="shared" si="3"/>
        <v>0</v>
      </c>
    </row>
    <row r="258" spans="1:7">
      <c r="A258" s="20" t="s">
        <v>411</v>
      </c>
      <c r="B258" s="5" t="s">
        <v>13</v>
      </c>
      <c r="C258" s="4" t="s">
        <v>412</v>
      </c>
      <c r="D258" s="9">
        <v>0</v>
      </c>
      <c r="E258" s="84"/>
      <c r="F258" s="84"/>
      <c r="G258" s="22">
        <f t="shared" si="3"/>
        <v>0</v>
      </c>
    </row>
    <row r="259" spans="1:7">
      <c r="A259" s="20" t="s">
        <v>413</v>
      </c>
      <c r="B259" s="5" t="s">
        <v>13</v>
      </c>
      <c r="C259" s="4" t="s">
        <v>414</v>
      </c>
      <c r="D259" s="9">
        <v>425790</v>
      </c>
      <c r="E259" s="84">
        <v>358850</v>
      </c>
      <c r="F259" s="84">
        <v>0</v>
      </c>
      <c r="G259" s="22">
        <f t="shared" si="3"/>
        <v>784640</v>
      </c>
    </row>
    <row r="260" spans="1:7">
      <c r="A260" s="20" t="s">
        <v>415</v>
      </c>
      <c r="B260" s="5" t="s">
        <v>13</v>
      </c>
      <c r="C260" s="4" t="s">
        <v>416</v>
      </c>
      <c r="D260" s="9">
        <v>0</v>
      </c>
      <c r="E260" s="84"/>
      <c r="F260" s="84"/>
      <c r="G260" s="22">
        <f t="shared" si="3"/>
        <v>0</v>
      </c>
    </row>
    <row r="261" spans="1:7">
      <c r="A261" s="20" t="s">
        <v>417</v>
      </c>
      <c r="B261" s="5" t="s">
        <v>13</v>
      </c>
      <c r="C261" s="4" t="s">
        <v>418</v>
      </c>
      <c r="D261" s="9">
        <v>0</v>
      </c>
      <c r="E261" s="84"/>
      <c r="F261" s="84"/>
      <c r="G261" s="22">
        <f t="shared" si="3"/>
        <v>0</v>
      </c>
    </row>
    <row r="262" spans="1:7">
      <c r="A262" s="20" t="s">
        <v>419</v>
      </c>
      <c r="B262" s="5" t="s">
        <v>13</v>
      </c>
      <c r="C262" s="4" t="s">
        <v>420</v>
      </c>
      <c r="D262" s="9">
        <v>197000</v>
      </c>
      <c r="E262" s="84">
        <v>35000</v>
      </c>
      <c r="F262" s="84">
        <v>0</v>
      </c>
      <c r="G262" s="22">
        <f t="shared" si="3"/>
        <v>232000</v>
      </c>
    </row>
    <row r="263" spans="1:7">
      <c r="A263" s="20" t="s">
        <v>421</v>
      </c>
      <c r="B263" s="5" t="s">
        <v>13</v>
      </c>
      <c r="C263" s="4" t="s">
        <v>422</v>
      </c>
      <c r="D263" s="9">
        <v>178800</v>
      </c>
      <c r="E263" s="84"/>
      <c r="F263" s="84"/>
      <c r="G263" s="22">
        <f t="shared" si="3"/>
        <v>178800</v>
      </c>
    </row>
    <row r="264" spans="1:7">
      <c r="A264" s="20" t="s">
        <v>423</v>
      </c>
      <c r="B264" s="5" t="s">
        <v>13</v>
      </c>
      <c r="C264" s="4" t="s">
        <v>424</v>
      </c>
      <c r="D264" s="9">
        <v>179000</v>
      </c>
      <c r="E264" s="84"/>
      <c r="F264" s="84"/>
      <c r="G264" s="22">
        <f t="shared" si="3"/>
        <v>179000</v>
      </c>
    </row>
    <row r="265" spans="1:7">
      <c r="A265" s="20" t="s">
        <v>425</v>
      </c>
      <c r="B265" s="5" t="s">
        <v>13</v>
      </c>
      <c r="C265" s="4" t="s">
        <v>426</v>
      </c>
      <c r="D265" s="9">
        <v>0</v>
      </c>
      <c r="E265" s="84"/>
      <c r="F265" s="84"/>
      <c r="G265" s="22">
        <f t="shared" si="3"/>
        <v>0</v>
      </c>
    </row>
    <row r="266" spans="1:7">
      <c r="A266" s="20" t="s">
        <v>427</v>
      </c>
      <c r="B266" s="5" t="s">
        <v>13</v>
      </c>
      <c r="C266" s="4" t="s">
        <v>428</v>
      </c>
      <c r="D266" s="9">
        <v>704800</v>
      </c>
      <c r="E266" s="84">
        <v>36000</v>
      </c>
      <c r="F266" s="84">
        <v>0</v>
      </c>
      <c r="G266" s="22">
        <f t="shared" si="3"/>
        <v>740800</v>
      </c>
    </row>
    <row r="267" spans="1:7">
      <c r="A267" s="20" t="s">
        <v>429</v>
      </c>
      <c r="B267" s="5" t="s">
        <v>13</v>
      </c>
      <c r="C267" s="4" t="s">
        <v>430</v>
      </c>
      <c r="D267" s="9">
        <v>885000</v>
      </c>
      <c r="E267" s="84">
        <v>218300</v>
      </c>
      <c r="F267" s="84">
        <v>0</v>
      </c>
      <c r="G267" s="22">
        <f t="shared" ref="G267:G331" si="4">D267+E267-F267</f>
        <v>1103300</v>
      </c>
    </row>
    <row r="268" spans="1:7">
      <c r="A268" s="20" t="s">
        <v>431</v>
      </c>
      <c r="B268" s="5" t="s">
        <v>13</v>
      </c>
      <c r="C268" s="4" t="s">
        <v>432</v>
      </c>
      <c r="D268" s="9">
        <v>0</v>
      </c>
      <c r="E268" s="84"/>
      <c r="F268" s="84"/>
      <c r="G268" s="22">
        <f t="shared" si="4"/>
        <v>0</v>
      </c>
    </row>
    <row r="269" spans="1:7">
      <c r="A269" s="20" t="s">
        <v>433</v>
      </c>
      <c r="B269" s="5" t="s">
        <v>13</v>
      </c>
      <c r="C269" s="4" t="s">
        <v>434</v>
      </c>
      <c r="D269" s="9">
        <v>0</v>
      </c>
      <c r="E269" s="84"/>
      <c r="F269" s="84"/>
      <c r="G269" s="22">
        <f t="shared" si="4"/>
        <v>0</v>
      </c>
    </row>
    <row r="270" spans="1:7">
      <c r="A270" s="20" t="s">
        <v>435</v>
      </c>
      <c r="B270" s="5" t="s">
        <v>13</v>
      </c>
      <c r="C270" s="4" t="s">
        <v>436</v>
      </c>
      <c r="D270" s="9">
        <v>0</v>
      </c>
      <c r="E270" s="84"/>
      <c r="F270" s="84"/>
      <c r="G270" s="22">
        <f t="shared" si="4"/>
        <v>0</v>
      </c>
    </row>
    <row r="271" spans="1:7">
      <c r="A271" s="20" t="s">
        <v>437</v>
      </c>
      <c r="B271" s="5" t="s">
        <v>13</v>
      </c>
      <c r="C271" s="4" t="s">
        <v>438</v>
      </c>
      <c r="D271" s="9">
        <v>321000</v>
      </c>
      <c r="E271" s="84">
        <v>8800</v>
      </c>
      <c r="F271" s="84">
        <v>0</v>
      </c>
      <c r="G271" s="22">
        <f t="shared" si="4"/>
        <v>329800</v>
      </c>
    </row>
    <row r="272" spans="1:7">
      <c r="A272" s="20" t="s">
        <v>439</v>
      </c>
      <c r="B272" s="5" t="s">
        <v>13</v>
      </c>
      <c r="C272" s="4" t="s">
        <v>440</v>
      </c>
      <c r="D272" s="9">
        <v>0</v>
      </c>
      <c r="E272" s="84"/>
      <c r="F272" s="84"/>
      <c r="G272" s="22">
        <f t="shared" si="4"/>
        <v>0</v>
      </c>
    </row>
    <row r="273" spans="1:7">
      <c r="A273" s="20" t="s">
        <v>441</v>
      </c>
      <c r="B273" s="5" t="s">
        <v>13</v>
      </c>
      <c r="C273" s="4" t="s">
        <v>442</v>
      </c>
      <c r="D273" s="9">
        <v>0</v>
      </c>
      <c r="E273" s="84"/>
      <c r="F273" s="84"/>
      <c r="G273" s="22">
        <f t="shared" si="4"/>
        <v>0</v>
      </c>
    </row>
    <row r="274" spans="1:7">
      <c r="A274" s="20" t="s">
        <v>443</v>
      </c>
      <c r="B274" s="5" t="s">
        <v>13</v>
      </c>
      <c r="C274" s="4" t="s">
        <v>444</v>
      </c>
      <c r="D274" s="9">
        <v>587200</v>
      </c>
      <c r="E274" s="84">
        <v>88300</v>
      </c>
      <c r="F274" s="84">
        <v>0</v>
      </c>
      <c r="G274" s="22">
        <f t="shared" si="4"/>
        <v>675500</v>
      </c>
    </row>
    <row r="275" spans="1:7">
      <c r="A275" s="20" t="s">
        <v>445</v>
      </c>
      <c r="B275" s="5" t="s">
        <v>13</v>
      </c>
      <c r="C275" s="4" t="s">
        <v>446</v>
      </c>
      <c r="D275" s="9">
        <v>1937088</v>
      </c>
      <c r="E275" s="84">
        <v>915019</v>
      </c>
      <c r="F275" s="84">
        <v>0</v>
      </c>
      <c r="G275" s="22">
        <f t="shared" si="4"/>
        <v>2852107</v>
      </c>
    </row>
    <row r="276" spans="1:7">
      <c r="A276" s="20" t="s">
        <v>447</v>
      </c>
      <c r="B276" s="5" t="s">
        <v>13</v>
      </c>
      <c r="C276" s="4" t="s">
        <v>448</v>
      </c>
      <c r="D276" s="9">
        <v>0</v>
      </c>
      <c r="E276" s="84"/>
      <c r="F276" s="84"/>
      <c r="G276" s="22">
        <f t="shared" si="4"/>
        <v>0</v>
      </c>
    </row>
    <row r="277" spans="1:7">
      <c r="A277" s="20" t="s">
        <v>449</v>
      </c>
      <c r="B277" s="5" t="s">
        <v>13</v>
      </c>
      <c r="C277" s="4" t="s">
        <v>450</v>
      </c>
      <c r="D277" s="9">
        <v>0</v>
      </c>
      <c r="E277" s="84"/>
      <c r="F277" s="84"/>
      <c r="G277" s="22">
        <f t="shared" si="4"/>
        <v>0</v>
      </c>
    </row>
    <row r="278" spans="1:7">
      <c r="A278" s="20" t="s">
        <v>451</v>
      </c>
      <c r="B278" s="5" t="s">
        <v>13</v>
      </c>
      <c r="C278" s="4" t="s">
        <v>452</v>
      </c>
      <c r="D278" s="9">
        <v>0</v>
      </c>
      <c r="E278" s="84"/>
      <c r="F278" s="84"/>
      <c r="G278" s="22">
        <f t="shared" si="4"/>
        <v>0</v>
      </c>
    </row>
    <row r="279" spans="1:7">
      <c r="A279" s="20" t="s">
        <v>453</v>
      </c>
      <c r="B279" s="5" t="s">
        <v>13</v>
      </c>
      <c r="C279" s="4" t="s">
        <v>454</v>
      </c>
      <c r="D279" s="9">
        <v>1102356</v>
      </c>
      <c r="E279" s="84">
        <v>47790</v>
      </c>
      <c r="F279" s="84">
        <v>0</v>
      </c>
      <c r="G279" s="22">
        <f t="shared" si="4"/>
        <v>1150146</v>
      </c>
    </row>
    <row r="280" spans="1:7">
      <c r="A280" s="20" t="s">
        <v>455</v>
      </c>
      <c r="B280" s="5" t="s">
        <v>13</v>
      </c>
      <c r="C280" s="4" t="s">
        <v>456</v>
      </c>
      <c r="D280" s="9">
        <v>0</v>
      </c>
      <c r="E280" s="84"/>
      <c r="F280" s="84"/>
      <c r="G280" s="22">
        <f t="shared" si="4"/>
        <v>0</v>
      </c>
    </row>
    <row r="281" spans="1:7">
      <c r="A281" s="20" t="s">
        <v>457</v>
      </c>
      <c r="B281" s="5" t="s">
        <v>13</v>
      </c>
      <c r="C281" s="4" t="s">
        <v>458</v>
      </c>
      <c r="D281" s="9">
        <v>0</v>
      </c>
      <c r="E281" s="84"/>
      <c r="F281" s="84"/>
      <c r="G281" s="22">
        <f t="shared" si="4"/>
        <v>0</v>
      </c>
    </row>
    <row r="282" spans="1:7">
      <c r="A282" s="20" t="s">
        <v>459</v>
      </c>
      <c r="B282" s="5" t="s">
        <v>13</v>
      </c>
      <c r="C282" s="4" t="s">
        <v>460</v>
      </c>
      <c r="D282" s="9">
        <v>2413352</v>
      </c>
      <c r="E282" s="84">
        <v>186381</v>
      </c>
      <c r="F282" s="84">
        <v>0</v>
      </c>
      <c r="G282" s="22">
        <f t="shared" si="4"/>
        <v>2599733</v>
      </c>
    </row>
    <row r="283" spans="1:7">
      <c r="A283" s="20" t="s">
        <v>461</v>
      </c>
      <c r="B283" s="5" t="s">
        <v>13</v>
      </c>
      <c r="C283" s="4" t="s">
        <v>462</v>
      </c>
      <c r="D283" s="9">
        <v>956000</v>
      </c>
      <c r="E283" s="84">
        <v>810000</v>
      </c>
      <c r="F283" s="84">
        <v>0</v>
      </c>
      <c r="G283" s="22">
        <f t="shared" si="4"/>
        <v>1766000</v>
      </c>
    </row>
    <row r="284" spans="1:7">
      <c r="A284" s="20" t="s">
        <v>463</v>
      </c>
      <c r="B284" s="5" t="s">
        <v>13</v>
      </c>
      <c r="C284" s="4" t="s">
        <v>464</v>
      </c>
      <c r="D284" s="9">
        <v>0</v>
      </c>
      <c r="E284" s="84"/>
      <c r="F284" s="84"/>
      <c r="G284" s="22">
        <f t="shared" si="4"/>
        <v>0</v>
      </c>
    </row>
    <row r="285" spans="1:7">
      <c r="A285" s="20" t="s">
        <v>465</v>
      </c>
      <c r="B285" s="5" t="s">
        <v>13</v>
      </c>
      <c r="C285" s="4" t="s">
        <v>466</v>
      </c>
      <c r="D285" s="9">
        <v>0</v>
      </c>
      <c r="E285" s="84"/>
      <c r="F285" s="84"/>
      <c r="G285" s="22">
        <f t="shared" si="4"/>
        <v>0</v>
      </c>
    </row>
    <row r="286" spans="1:7">
      <c r="A286" s="20" t="s">
        <v>467</v>
      </c>
      <c r="B286" s="5" t="s">
        <v>13</v>
      </c>
      <c r="C286" s="4" t="s">
        <v>468</v>
      </c>
      <c r="D286" s="9">
        <v>0</v>
      </c>
      <c r="E286" s="84"/>
      <c r="F286" s="84"/>
      <c r="G286" s="22">
        <f t="shared" si="4"/>
        <v>0</v>
      </c>
    </row>
    <row r="287" spans="1:7">
      <c r="A287" s="20" t="s">
        <v>469</v>
      </c>
      <c r="B287" s="5" t="s">
        <v>13</v>
      </c>
      <c r="C287" s="4" t="s">
        <v>470</v>
      </c>
      <c r="D287" s="9">
        <v>160601</v>
      </c>
      <c r="E287" s="84"/>
      <c r="F287" s="84"/>
      <c r="G287" s="22">
        <f t="shared" si="4"/>
        <v>160601</v>
      </c>
    </row>
    <row r="288" spans="1:7">
      <c r="A288" s="20" t="s">
        <v>471</v>
      </c>
      <c r="B288" s="5" t="s">
        <v>13</v>
      </c>
      <c r="C288" s="4" t="s">
        <v>472</v>
      </c>
      <c r="D288" s="9">
        <v>173500</v>
      </c>
      <c r="E288" s="84"/>
      <c r="F288" s="84"/>
      <c r="G288" s="22">
        <f t="shared" si="4"/>
        <v>173500</v>
      </c>
    </row>
    <row r="289" spans="1:7">
      <c r="A289" s="20" t="s">
        <v>473</v>
      </c>
      <c r="B289" s="5" t="s">
        <v>13</v>
      </c>
      <c r="C289" s="4" t="s">
        <v>474</v>
      </c>
      <c r="D289" s="9">
        <v>0</v>
      </c>
      <c r="E289" s="84"/>
      <c r="F289" s="84"/>
      <c r="G289" s="22">
        <f t="shared" si="4"/>
        <v>0</v>
      </c>
    </row>
    <row r="290" spans="1:7">
      <c r="A290" s="20" t="s">
        <v>475</v>
      </c>
      <c r="B290" s="5" t="s">
        <v>13</v>
      </c>
      <c r="C290" s="4" t="s">
        <v>476</v>
      </c>
      <c r="D290" s="9">
        <v>1201800</v>
      </c>
      <c r="E290" s="84">
        <v>1479404</v>
      </c>
      <c r="F290" s="84">
        <v>0</v>
      </c>
      <c r="G290" s="22">
        <f t="shared" si="4"/>
        <v>2681204</v>
      </c>
    </row>
    <row r="291" spans="1:7">
      <c r="A291" s="20" t="s">
        <v>477</v>
      </c>
      <c r="B291" s="5" t="s">
        <v>13</v>
      </c>
      <c r="C291" s="4" t="s">
        <v>478</v>
      </c>
      <c r="D291" s="9">
        <v>0</v>
      </c>
      <c r="E291" s="84"/>
      <c r="F291" s="84"/>
      <c r="G291" s="22">
        <f t="shared" si="4"/>
        <v>0</v>
      </c>
    </row>
    <row r="292" spans="1:7">
      <c r="A292" s="20" t="s">
        <v>479</v>
      </c>
      <c r="B292" s="5" t="s">
        <v>13</v>
      </c>
      <c r="C292" s="4" t="s">
        <v>480</v>
      </c>
      <c r="D292" s="9">
        <v>0</v>
      </c>
      <c r="E292" s="84"/>
      <c r="F292" s="84"/>
      <c r="G292" s="22">
        <f t="shared" si="4"/>
        <v>0</v>
      </c>
    </row>
    <row r="293" spans="1:7">
      <c r="A293" s="20" t="s">
        <v>481</v>
      </c>
      <c r="B293" s="5" t="s">
        <v>13</v>
      </c>
      <c r="C293" s="4" t="s">
        <v>482</v>
      </c>
      <c r="D293" s="9">
        <v>0</v>
      </c>
      <c r="E293" s="84"/>
      <c r="F293" s="84"/>
      <c r="G293" s="22">
        <f t="shared" si="4"/>
        <v>0</v>
      </c>
    </row>
    <row r="294" spans="1:7">
      <c r="A294" s="20" t="s">
        <v>483</v>
      </c>
      <c r="B294" s="5" t="s">
        <v>13</v>
      </c>
      <c r="C294" s="4" t="s">
        <v>484</v>
      </c>
      <c r="D294" s="9">
        <v>0</v>
      </c>
      <c r="E294" s="84"/>
      <c r="F294" s="84"/>
      <c r="G294" s="22">
        <f t="shared" si="4"/>
        <v>0</v>
      </c>
    </row>
    <row r="295" spans="1:7">
      <c r="A295" s="20" t="s">
        <v>485</v>
      </c>
      <c r="B295" s="5" t="s">
        <v>13</v>
      </c>
      <c r="C295" s="4" t="s">
        <v>486</v>
      </c>
      <c r="D295" s="9">
        <v>0</v>
      </c>
      <c r="E295" s="84">
        <v>523200</v>
      </c>
      <c r="F295" s="84">
        <v>0</v>
      </c>
      <c r="G295" s="22">
        <f t="shared" si="4"/>
        <v>523200</v>
      </c>
    </row>
    <row r="296" spans="1:7">
      <c r="A296" s="20" t="s">
        <v>487</v>
      </c>
      <c r="B296" s="5" t="s">
        <v>13</v>
      </c>
      <c r="C296" s="4" t="s">
        <v>488</v>
      </c>
      <c r="D296" s="9">
        <v>0</v>
      </c>
      <c r="E296" s="84"/>
      <c r="F296" s="84"/>
      <c r="G296" s="22">
        <f t="shared" si="4"/>
        <v>0</v>
      </c>
    </row>
    <row r="297" spans="1:7">
      <c r="A297" s="20">
        <v>786251</v>
      </c>
      <c r="B297" s="5" t="s">
        <v>13</v>
      </c>
      <c r="C297" s="4" t="s">
        <v>489</v>
      </c>
      <c r="D297" s="9">
        <v>0</v>
      </c>
      <c r="E297" s="84"/>
      <c r="F297" s="84"/>
      <c r="G297" s="22">
        <f t="shared" si="4"/>
        <v>0</v>
      </c>
    </row>
    <row r="298" spans="1:7">
      <c r="A298" s="20" t="s">
        <v>490</v>
      </c>
      <c r="B298" s="5" t="s">
        <v>13</v>
      </c>
      <c r="C298" s="4" t="s">
        <v>491</v>
      </c>
      <c r="D298" s="9">
        <v>0</v>
      </c>
      <c r="E298" s="84"/>
      <c r="F298" s="84"/>
      <c r="G298" s="22">
        <f t="shared" si="4"/>
        <v>0</v>
      </c>
    </row>
    <row r="299" spans="1:7">
      <c r="A299" s="20" t="s">
        <v>492</v>
      </c>
      <c r="B299" s="5" t="s">
        <v>13</v>
      </c>
      <c r="C299" s="4" t="s">
        <v>493</v>
      </c>
      <c r="D299" s="9">
        <v>0</v>
      </c>
      <c r="E299" s="84"/>
      <c r="F299" s="84"/>
      <c r="G299" s="22">
        <f t="shared" si="4"/>
        <v>0</v>
      </c>
    </row>
    <row r="300" spans="1:7">
      <c r="A300" s="20" t="s">
        <v>494</v>
      </c>
      <c r="B300" s="5" t="s">
        <v>13</v>
      </c>
      <c r="C300" s="4" t="s">
        <v>495</v>
      </c>
      <c r="D300" s="9">
        <v>0</v>
      </c>
      <c r="E300" s="84"/>
      <c r="F300" s="84"/>
      <c r="G300" s="22">
        <f t="shared" si="4"/>
        <v>0</v>
      </c>
    </row>
    <row r="301" spans="1:7">
      <c r="A301" s="73" t="s">
        <v>496</v>
      </c>
      <c r="B301" s="74" t="s">
        <v>13</v>
      </c>
      <c r="C301" s="75" t="s">
        <v>497</v>
      </c>
      <c r="D301" s="76">
        <v>0</v>
      </c>
      <c r="E301" s="86">
        <v>50100</v>
      </c>
      <c r="F301" s="86">
        <v>0</v>
      </c>
      <c r="G301" s="77">
        <f t="shared" ref="G301" si="5">D301+E301-F301</f>
        <v>50100</v>
      </c>
    </row>
    <row r="302" spans="1:7">
      <c r="A302" s="20" t="s">
        <v>498</v>
      </c>
      <c r="B302" s="5" t="s">
        <v>13</v>
      </c>
      <c r="C302" s="4" t="s">
        <v>499</v>
      </c>
      <c r="D302" s="9">
        <v>0</v>
      </c>
      <c r="E302" s="84"/>
      <c r="F302" s="84"/>
      <c r="G302" s="22">
        <f t="shared" si="4"/>
        <v>0</v>
      </c>
    </row>
    <row r="303" spans="1:7">
      <c r="A303" s="20" t="s">
        <v>500</v>
      </c>
      <c r="B303" s="5" t="s">
        <v>13</v>
      </c>
      <c r="C303" s="4" t="s">
        <v>501</v>
      </c>
      <c r="D303" s="9">
        <v>0</v>
      </c>
      <c r="E303" s="84"/>
      <c r="F303" s="84"/>
      <c r="G303" s="22">
        <f t="shared" si="4"/>
        <v>0</v>
      </c>
    </row>
    <row r="304" spans="1:7">
      <c r="A304" s="20" t="s">
        <v>502</v>
      </c>
      <c r="B304" s="5" t="s">
        <v>13</v>
      </c>
      <c r="C304" s="4" t="s">
        <v>503</v>
      </c>
      <c r="D304" s="9">
        <v>0</v>
      </c>
      <c r="E304" s="84"/>
      <c r="F304" s="84"/>
      <c r="G304" s="22">
        <f t="shared" si="4"/>
        <v>0</v>
      </c>
    </row>
    <row r="305" spans="1:7">
      <c r="A305" s="20" t="s">
        <v>504</v>
      </c>
      <c r="B305" s="5" t="s">
        <v>13</v>
      </c>
      <c r="C305" s="4" t="s">
        <v>505</v>
      </c>
      <c r="D305" s="9">
        <v>0</v>
      </c>
      <c r="E305" s="84"/>
      <c r="F305" s="84"/>
      <c r="G305" s="22">
        <f t="shared" si="4"/>
        <v>0</v>
      </c>
    </row>
    <row r="306" spans="1:7">
      <c r="A306" s="20" t="s">
        <v>506</v>
      </c>
      <c r="B306" s="5" t="s">
        <v>13</v>
      </c>
      <c r="C306" s="4" t="s">
        <v>507</v>
      </c>
      <c r="D306" s="9">
        <v>0</v>
      </c>
      <c r="E306" s="84"/>
      <c r="F306" s="84"/>
      <c r="G306" s="22">
        <f t="shared" si="4"/>
        <v>0</v>
      </c>
    </row>
    <row r="307" spans="1:7">
      <c r="A307" s="20" t="s">
        <v>508</v>
      </c>
      <c r="B307" s="5" t="s">
        <v>13</v>
      </c>
      <c r="C307" s="4" t="s">
        <v>509</v>
      </c>
      <c r="D307" s="9">
        <v>0</v>
      </c>
      <c r="E307" s="84"/>
      <c r="F307" s="84"/>
      <c r="G307" s="22">
        <f t="shared" si="4"/>
        <v>0</v>
      </c>
    </row>
    <row r="308" spans="1:7">
      <c r="A308" s="20" t="s">
        <v>510</v>
      </c>
      <c r="B308" s="5" t="s">
        <v>13</v>
      </c>
      <c r="C308" s="4" t="s">
        <v>511</v>
      </c>
      <c r="D308" s="9">
        <v>0</v>
      </c>
      <c r="E308" s="84"/>
      <c r="F308" s="84"/>
      <c r="G308" s="22">
        <f t="shared" si="4"/>
        <v>0</v>
      </c>
    </row>
    <row r="309" spans="1:7">
      <c r="A309" s="20" t="s">
        <v>510</v>
      </c>
      <c r="B309" s="5" t="s">
        <v>13</v>
      </c>
      <c r="C309" s="4" t="s">
        <v>512</v>
      </c>
      <c r="D309" s="9">
        <v>0</v>
      </c>
      <c r="E309" s="84"/>
      <c r="F309" s="84"/>
      <c r="G309" s="22">
        <f t="shared" si="4"/>
        <v>0</v>
      </c>
    </row>
    <row r="310" spans="1:7">
      <c r="A310" s="20" t="s">
        <v>513</v>
      </c>
      <c r="B310" s="5" t="s">
        <v>13</v>
      </c>
      <c r="C310" s="4" t="s">
        <v>514</v>
      </c>
      <c r="D310" s="9">
        <v>0</v>
      </c>
      <c r="E310" s="84"/>
      <c r="F310" s="84"/>
      <c r="G310" s="22">
        <f t="shared" si="4"/>
        <v>0</v>
      </c>
    </row>
    <row r="311" spans="1:7">
      <c r="A311" s="20" t="s">
        <v>515</v>
      </c>
      <c r="B311" s="5" t="s">
        <v>13</v>
      </c>
      <c r="C311" s="4" t="s">
        <v>516</v>
      </c>
      <c r="D311" s="9">
        <v>0</v>
      </c>
      <c r="E311" s="84"/>
      <c r="F311" s="84"/>
      <c r="G311" s="22">
        <f t="shared" si="4"/>
        <v>0</v>
      </c>
    </row>
    <row r="312" spans="1:7">
      <c r="A312" s="20" t="s">
        <v>517</v>
      </c>
      <c r="B312" s="5" t="s">
        <v>13</v>
      </c>
      <c r="C312" s="4" t="s">
        <v>518</v>
      </c>
      <c r="D312" s="9">
        <v>0</v>
      </c>
      <c r="E312" s="84"/>
      <c r="F312" s="84"/>
      <c r="G312" s="22">
        <f t="shared" si="4"/>
        <v>0</v>
      </c>
    </row>
    <row r="313" spans="1:7">
      <c r="A313" s="20" t="s">
        <v>519</v>
      </c>
      <c r="B313" s="5" t="s">
        <v>13</v>
      </c>
      <c r="C313" s="4" t="s">
        <v>520</v>
      </c>
      <c r="D313" s="9">
        <v>100000</v>
      </c>
      <c r="E313" s="84"/>
      <c r="F313" s="84"/>
      <c r="G313" s="22">
        <f t="shared" si="4"/>
        <v>100000</v>
      </c>
    </row>
    <row r="314" spans="1:7">
      <c r="A314" s="20" t="s">
        <v>521</v>
      </c>
      <c r="B314" s="5" t="s">
        <v>13</v>
      </c>
      <c r="C314" s="4" t="s">
        <v>522</v>
      </c>
      <c r="D314" s="9">
        <v>0</v>
      </c>
      <c r="E314" s="84"/>
      <c r="F314" s="84"/>
      <c r="G314" s="22">
        <f t="shared" si="4"/>
        <v>0</v>
      </c>
    </row>
    <row r="315" spans="1:7">
      <c r="A315" s="20" t="s">
        <v>523</v>
      </c>
      <c r="B315" s="5" t="s">
        <v>13</v>
      </c>
      <c r="C315" s="4" t="s">
        <v>524</v>
      </c>
      <c r="D315" s="9">
        <v>390000</v>
      </c>
      <c r="E315" s="84">
        <v>144600</v>
      </c>
      <c r="F315" s="84">
        <v>0</v>
      </c>
      <c r="G315" s="22">
        <f t="shared" si="4"/>
        <v>534600</v>
      </c>
    </row>
    <row r="316" spans="1:7">
      <c r="A316" s="20" t="s">
        <v>525</v>
      </c>
      <c r="B316" s="5" t="s">
        <v>13</v>
      </c>
      <c r="C316" s="4" t="s">
        <v>526</v>
      </c>
      <c r="D316" s="9">
        <v>0</v>
      </c>
      <c r="E316" s="84"/>
      <c r="F316" s="84"/>
      <c r="G316" s="22">
        <f t="shared" si="4"/>
        <v>0</v>
      </c>
    </row>
    <row r="317" spans="1:7">
      <c r="A317" s="20" t="s">
        <v>527</v>
      </c>
      <c r="B317" s="5" t="s">
        <v>13</v>
      </c>
      <c r="C317" s="4" t="s">
        <v>528</v>
      </c>
      <c r="D317" s="9">
        <v>0</v>
      </c>
      <c r="E317" s="84"/>
      <c r="F317" s="84"/>
      <c r="G317" s="22">
        <f t="shared" si="4"/>
        <v>0</v>
      </c>
    </row>
    <row r="318" spans="1:7">
      <c r="A318" s="20" t="s">
        <v>529</v>
      </c>
      <c r="B318" s="5" t="s">
        <v>13</v>
      </c>
      <c r="C318" s="4" t="s">
        <v>530</v>
      </c>
      <c r="D318" s="9">
        <v>0</v>
      </c>
      <c r="E318" s="84">
        <v>182000</v>
      </c>
      <c r="F318" s="84">
        <v>0</v>
      </c>
      <c r="G318" s="22">
        <f t="shared" si="4"/>
        <v>182000</v>
      </c>
    </row>
    <row r="319" spans="1:7">
      <c r="A319" s="20" t="s">
        <v>531</v>
      </c>
      <c r="B319" s="5" t="s">
        <v>13</v>
      </c>
      <c r="C319" s="4" t="s">
        <v>532</v>
      </c>
      <c r="D319" s="9">
        <v>114200</v>
      </c>
      <c r="E319" s="84">
        <v>102000</v>
      </c>
      <c r="F319" s="84">
        <v>0</v>
      </c>
      <c r="G319" s="22">
        <f t="shared" si="4"/>
        <v>216200</v>
      </c>
    </row>
    <row r="320" spans="1:7">
      <c r="A320" s="20" t="s">
        <v>533</v>
      </c>
      <c r="B320" s="5" t="s">
        <v>13</v>
      </c>
      <c r="C320" s="4" t="s">
        <v>534</v>
      </c>
      <c r="D320" s="9">
        <v>0</v>
      </c>
      <c r="E320" s="84"/>
      <c r="F320" s="84"/>
      <c r="G320" s="22">
        <f t="shared" si="4"/>
        <v>0</v>
      </c>
    </row>
    <row r="321" spans="1:7">
      <c r="A321" s="20" t="s">
        <v>535</v>
      </c>
      <c r="B321" s="5" t="s">
        <v>13</v>
      </c>
      <c r="C321" s="4" t="s">
        <v>536</v>
      </c>
      <c r="D321" s="9">
        <v>0</v>
      </c>
      <c r="E321" s="84"/>
      <c r="F321" s="84"/>
      <c r="G321" s="22">
        <f t="shared" si="4"/>
        <v>0</v>
      </c>
    </row>
    <row r="322" spans="1:7">
      <c r="A322" s="20" t="s">
        <v>537</v>
      </c>
      <c r="B322" s="5" t="s">
        <v>13</v>
      </c>
      <c r="C322" s="4" t="s">
        <v>538</v>
      </c>
      <c r="D322" s="9">
        <v>0</v>
      </c>
      <c r="E322" s="84"/>
      <c r="F322" s="84"/>
      <c r="G322" s="22">
        <f t="shared" si="4"/>
        <v>0</v>
      </c>
    </row>
    <row r="323" spans="1:7">
      <c r="A323" s="20">
        <v>786260</v>
      </c>
      <c r="B323" s="5" t="s">
        <v>13</v>
      </c>
      <c r="C323" s="4" t="s">
        <v>539</v>
      </c>
      <c r="D323" s="9">
        <v>0</v>
      </c>
      <c r="E323" s="84"/>
      <c r="F323" s="84"/>
      <c r="G323" s="22">
        <f t="shared" si="4"/>
        <v>0</v>
      </c>
    </row>
    <row r="324" spans="1:7">
      <c r="A324" s="20" t="s">
        <v>540</v>
      </c>
      <c r="B324" s="5" t="s">
        <v>13</v>
      </c>
      <c r="C324" s="4" t="s">
        <v>541</v>
      </c>
      <c r="D324" s="9">
        <v>0</v>
      </c>
      <c r="E324" s="84"/>
      <c r="F324" s="84"/>
      <c r="G324" s="22">
        <f t="shared" si="4"/>
        <v>0</v>
      </c>
    </row>
    <row r="325" spans="1:7">
      <c r="A325" s="20" t="s">
        <v>542</v>
      </c>
      <c r="B325" s="5" t="s">
        <v>13</v>
      </c>
      <c r="C325" s="4" t="s">
        <v>543</v>
      </c>
      <c r="D325" s="9">
        <v>0</v>
      </c>
      <c r="E325" s="84"/>
      <c r="F325" s="84"/>
      <c r="G325" s="22">
        <f t="shared" si="4"/>
        <v>0</v>
      </c>
    </row>
    <row r="326" spans="1:7">
      <c r="A326" s="20" t="s">
        <v>544</v>
      </c>
      <c r="B326" s="5" t="s">
        <v>13</v>
      </c>
      <c r="C326" s="4" t="s">
        <v>545</v>
      </c>
      <c r="D326" s="9">
        <v>0</v>
      </c>
      <c r="E326" s="84"/>
      <c r="F326" s="84"/>
      <c r="G326" s="22">
        <f t="shared" si="4"/>
        <v>0</v>
      </c>
    </row>
    <row r="327" spans="1:7">
      <c r="A327" s="20" t="s">
        <v>546</v>
      </c>
      <c r="B327" s="5" t="s">
        <v>13</v>
      </c>
      <c r="C327" s="4" t="s">
        <v>547</v>
      </c>
      <c r="D327" s="9">
        <v>0</v>
      </c>
      <c r="E327" s="84"/>
      <c r="F327" s="84"/>
      <c r="G327" s="22">
        <f t="shared" si="4"/>
        <v>0</v>
      </c>
    </row>
    <row r="328" spans="1:7">
      <c r="A328" s="20" t="s">
        <v>548</v>
      </c>
      <c r="B328" s="5" t="s">
        <v>13</v>
      </c>
      <c r="C328" s="4" t="s">
        <v>549</v>
      </c>
      <c r="D328" s="9">
        <v>0</v>
      </c>
      <c r="E328" s="84"/>
      <c r="F328" s="84"/>
      <c r="G328" s="22">
        <f t="shared" si="4"/>
        <v>0</v>
      </c>
    </row>
    <row r="329" spans="1:7">
      <c r="A329" s="20">
        <v>786300</v>
      </c>
      <c r="B329" s="5" t="s">
        <v>13</v>
      </c>
      <c r="C329" s="4" t="s">
        <v>550</v>
      </c>
      <c r="D329" s="9">
        <v>0</v>
      </c>
      <c r="E329" s="84"/>
      <c r="F329" s="84"/>
      <c r="G329" s="22">
        <f t="shared" si="4"/>
        <v>0</v>
      </c>
    </row>
    <row r="330" spans="1:7">
      <c r="A330" s="20" t="s">
        <v>551</v>
      </c>
      <c r="B330" s="5" t="s">
        <v>13</v>
      </c>
      <c r="C330" s="4" t="s">
        <v>552</v>
      </c>
      <c r="D330" s="9">
        <v>0</v>
      </c>
      <c r="E330" s="84"/>
      <c r="F330" s="84"/>
      <c r="G330" s="22">
        <f t="shared" si="4"/>
        <v>0</v>
      </c>
    </row>
    <row r="331" spans="1:7">
      <c r="A331" s="20" t="s">
        <v>553</v>
      </c>
      <c r="B331" s="5" t="s">
        <v>13</v>
      </c>
      <c r="C331" s="4" t="s">
        <v>554</v>
      </c>
      <c r="D331" s="9">
        <v>0</v>
      </c>
      <c r="E331" s="84"/>
      <c r="F331" s="84"/>
      <c r="G331" s="22">
        <f t="shared" si="4"/>
        <v>0</v>
      </c>
    </row>
    <row r="332" spans="1:7">
      <c r="A332" s="20" t="s">
        <v>555</v>
      </c>
      <c r="B332" s="5" t="s">
        <v>13</v>
      </c>
      <c r="C332" s="4" t="s">
        <v>556</v>
      </c>
      <c r="D332" s="9">
        <v>0</v>
      </c>
      <c r="E332" s="84"/>
      <c r="F332" s="84"/>
      <c r="G332" s="22">
        <f t="shared" ref="G332:G395" si="6">D332+E332-F332</f>
        <v>0</v>
      </c>
    </row>
    <row r="333" spans="1:7">
      <c r="A333" s="20" t="s">
        <v>557</v>
      </c>
      <c r="B333" s="5" t="s">
        <v>13</v>
      </c>
      <c r="C333" s="4" t="s">
        <v>558</v>
      </c>
      <c r="D333" s="9">
        <v>0</v>
      </c>
      <c r="E333" s="84"/>
      <c r="F333" s="84"/>
      <c r="G333" s="22">
        <f t="shared" si="6"/>
        <v>0</v>
      </c>
    </row>
    <row r="334" spans="1:7">
      <c r="A334" s="20" t="s">
        <v>559</v>
      </c>
      <c r="B334" s="5" t="s">
        <v>13</v>
      </c>
      <c r="C334" s="4" t="s">
        <v>560</v>
      </c>
      <c r="D334" s="9">
        <v>0</v>
      </c>
      <c r="E334" s="84"/>
      <c r="F334" s="84"/>
      <c r="G334" s="22">
        <f t="shared" si="6"/>
        <v>0</v>
      </c>
    </row>
    <row r="335" spans="1:7">
      <c r="A335" s="20" t="s">
        <v>561</v>
      </c>
      <c r="B335" s="5" t="s">
        <v>13</v>
      </c>
      <c r="C335" s="4" t="s">
        <v>562</v>
      </c>
      <c r="D335" s="9">
        <v>0</v>
      </c>
      <c r="E335" s="84"/>
      <c r="F335" s="84"/>
      <c r="G335" s="22">
        <f t="shared" si="6"/>
        <v>0</v>
      </c>
    </row>
    <row r="336" spans="1:7">
      <c r="A336" s="20" t="s">
        <v>563</v>
      </c>
      <c r="B336" s="5" t="s">
        <v>13</v>
      </c>
      <c r="C336" s="4" t="s">
        <v>564</v>
      </c>
      <c r="D336" s="9">
        <v>0</v>
      </c>
      <c r="E336" s="84"/>
      <c r="F336" s="84"/>
      <c r="G336" s="22">
        <f t="shared" si="6"/>
        <v>0</v>
      </c>
    </row>
    <row r="337" spans="1:7">
      <c r="A337" s="20" t="s">
        <v>565</v>
      </c>
      <c r="B337" s="5" t="s">
        <v>13</v>
      </c>
      <c r="C337" s="4" t="s">
        <v>566</v>
      </c>
      <c r="D337" s="9">
        <v>0</v>
      </c>
      <c r="E337" s="84"/>
      <c r="F337" s="84"/>
      <c r="G337" s="22">
        <f t="shared" si="6"/>
        <v>0</v>
      </c>
    </row>
    <row r="338" spans="1:7">
      <c r="A338" s="20" t="s">
        <v>567</v>
      </c>
      <c r="B338" s="5" t="s">
        <v>13</v>
      </c>
      <c r="C338" s="4" t="s">
        <v>568</v>
      </c>
      <c r="D338" s="9">
        <v>0</v>
      </c>
      <c r="E338" s="84"/>
      <c r="F338" s="84"/>
      <c r="G338" s="22">
        <f t="shared" si="6"/>
        <v>0</v>
      </c>
    </row>
    <row r="339" spans="1:7">
      <c r="A339" s="20" t="s">
        <v>569</v>
      </c>
      <c r="B339" s="5" t="s">
        <v>13</v>
      </c>
      <c r="C339" s="4" t="s">
        <v>570</v>
      </c>
      <c r="D339" s="9">
        <v>0</v>
      </c>
      <c r="E339" s="84"/>
      <c r="F339" s="84"/>
      <c r="G339" s="22">
        <f t="shared" si="6"/>
        <v>0</v>
      </c>
    </row>
    <row r="340" spans="1:7">
      <c r="A340" s="20" t="s">
        <v>571</v>
      </c>
      <c r="B340" s="5" t="s">
        <v>13</v>
      </c>
      <c r="C340" s="4" t="s">
        <v>572</v>
      </c>
      <c r="D340" s="9">
        <v>0</v>
      </c>
      <c r="E340" s="84"/>
      <c r="F340" s="84"/>
      <c r="G340" s="22">
        <f t="shared" si="6"/>
        <v>0</v>
      </c>
    </row>
    <row r="341" spans="1:7">
      <c r="A341" s="20" t="s">
        <v>573</v>
      </c>
      <c r="B341" s="5" t="s">
        <v>13</v>
      </c>
      <c r="C341" s="4" t="s">
        <v>574</v>
      </c>
      <c r="D341" s="9">
        <v>0</v>
      </c>
      <c r="E341" s="84"/>
      <c r="F341" s="84"/>
      <c r="G341" s="22">
        <f t="shared" si="6"/>
        <v>0</v>
      </c>
    </row>
    <row r="342" spans="1:7">
      <c r="A342" s="20" t="s">
        <v>575</v>
      </c>
      <c r="B342" s="5" t="s">
        <v>13</v>
      </c>
      <c r="C342" s="4" t="s">
        <v>576</v>
      </c>
      <c r="D342" s="9">
        <v>0</v>
      </c>
      <c r="E342" s="84"/>
      <c r="F342" s="84"/>
      <c r="G342" s="22">
        <f t="shared" si="6"/>
        <v>0</v>
      </c>
    </row>
    <row r="343" spans="1:7">
      <c r="A343" s="20" t="s">
        <v>577</v>
      </c>
      <c r="B343" s="5" t="s">
        <v>13</v>
      </c>
      <c r="C343" s="4" t="s">
        <v>578</v>
      </c>
      <c r="D343" s="9">
        <v>0</v>
      </c>
      <c r="E343" s="84"/>
      <c r="F343" s="84"/>
      <c r="G343" s="22">
        <f t="shared" si="6"/>
        <v>0</v>
      </c>
    </row>
    <row r="344" spans="1:7">
      <c r="A344" s="20" t="s">
        <v>579</v>
      </c>
      <c r="B344" s="5" t="s">
        <v>13</v>
      </c>
      <c r="C344" s="4" t="s">
        <v>580</v>
      </c>
      <c r="D344" s="9">
        <v>0</v>
      </c>
      <c r="E344" s="84"/>
      <c r="F344" s="84"/>
      <c r="G344" s="22">
        <f t="shared" si="6"/>
        <v>0</v>
      </c>
    </row>
    <row r="345" spans="1:7">
      <c r="A345" s="20" t="s">
        <v>581</v>
      </c>
      <c r="B345" s="5" t="s">
        <v>13</v>
      </c>
      <c r="C345" s="4" t="s">
        <v>582</v>
      </c>
      <c r="D345" s="9">
        <v>0</v>
      </c>
      <c r="E345" s="84"/>
      <c r="F345" s="84"/>
      <c r="G345" s="22">
        <f t="shared" si="6"/>
        <v>0</v>
      </c>
    </row>
    <row r="346" spans="1:7">
      <c r="A346" s="20" t="s">
        <v>583</v>
      </c>
      <c r="B346" s="5" t="s">
        <v>13</v>
      </c>
      <c r="C346" s="4" t="s">
        <v>584</v>
      </c>
      <c r="D346" s="9">
        <v>0</v>
      </c>
      <c r="E346" s="84"/>
      <c r="F346" s="84"/>
      <c r="G346" s="22">
        <f t="shared" si="6"/>
        <v>0</v>
      </c>
    </row>
    <row r="347" spans="1:7">
      <c r="A347" s="20" t="s">
        <v>585</v>
      </c>
      <c r="B347" s="5" t="s">
        <v>13</v>
      </c>
      <c r="C347" s="4" t="s">
        <v>586</v>
      </c>
      <c r="D347" s="9">
        <v>0</v>
      </c>
      <c r="E347" s="84"/>
      <c r="F347" s="84"/>
      <c r="G347" s="22">
        <f t="shared" si="6"/>
        <v>0</v>
      </c>
    </row>
    <row r="348" spans="1:7">
      <c r="A348" s="20" t="s">
        <v>587</v>
      </c>
      <c r="B348" s="5" t="s">
        <v>13</v>
      </c>
      <c r="C348" s="4" t="s">
        <v>588</v>
      </c>
      <c r="D348" s="9">
        <v>0</v>
      </c>
      <c r="E348" s="84"/>
      <c r="F348" s="84"/>
      <c r="G348" s="22">
        <f t="shared" si="6"/>
        <v>0</v>
      </c>
    </row>
    <row r="349" spans="1:7">
      <c r="A349" s="20" t="s">
        <v>589</v>
      </c>
      <c r="B349" s="5" t="s">
        <v>13</v>
      </c>
      <c r="C349" s="4" t="s">
        <v>590</v>
      </c>
      <c r="D349" s="9">
        <v>0</v>
      </c>
      <c r="E349" s="84"/>
      <c r="F349" s="84"/>
      <c r="G349" s="22">
        <f t="shared" si="6"/>
        <v>0</v>
      </c>
    </row>
    <row r="350" spans="1:7">
      <c r="A350" s="20" t="s">
        <v>591</v>
      </c>
      <c r="B350" s="5" t="s">
        <v>13</v>
      </c>
      <c r="C350" s="4" t="s">
        <v>592</v>
      </c>
      <c r="D350" s="9">
        <v>0</v>
      </c>
      <c r="E350" s="84"/>
      <c r="F350" s="84"/>
      <c r="G350" s="22">
        <f t="shared" si="6"/>
        <v>0</v>
      </c>
    </row>
    <row r="351" spans="1:7">
      <c r="A351" s="20" t="s">
        <v>593</v>
      </c>
      <c r="B351" s="5" t="s">
        <v>13</v>
      </c>
      <c r="C351" s="4" t="s">
        <v>594</v>
      </c>
      <c r="D351" s="9">
        <v>0</v>
      </c>
      <c r="E351" s="84"/>
      <c r="F351" s="84"/>
      <c r="G351" s="22">
        <f t="shared" si="6"/>
        <v>0</v>
      </c>
    </row>
    <row r="352" spans="1:7">
      <c r="A352" s="20" t="s">
        <v>595</v>
      </c>
      <c r="B352" s="5" t="s">
        <v>13</v>
      </c>
      <c r="C352" s="4" t="s">
        <v>596</v>
      </c>
      <c r="D352" s="9">
        <v>0</v>
      </c>
      <c r="E352" s="84"/>
      <c r="F352" s="84"/>
      <c r="G352" s="22">
        <f t="shared" si="6"/>
        <v>0</v>
      </c>
    </row>
    <row r="353" spans="1:7">
      <c r="A353" s="20" t="s">
        <v>597</v>
      </c>
      <c r="B353" s="5" t="s">
        <v>13</v>
      </c>
      <c r="C353" s="4" t="s">
        <v>598</v>
      </c>
      <c r="D353" s="9">
        <v>0</v>
      </c>
      <c r="E353" s="84"/>
      <c r="F353" s="84"/>
      <c r="G353" s="22">
        <f t="shared" si="6"/>
        <v>0</v>
      </c>
    </row>
    <row r="354" spans="1:7">
      <c r="A354" s="20" t="s">
        <v>599</v>
      </c>
      <c r="B354" s="5" t="s">
        <v>13</v>
      </c>
      <c r="C354" s="4" t="s">
        <v>600</v>
      </c>
      <c r="D354" s="9">
        <v>0</v>
      </c>
      <c r="E354" s="84"/>
      <c r="F354" s="84"/>
      <c r="G354" s="22">
        <f t="shared" si="6"/>
        <v>0</v>
      </c>
    </row>
    <row r="355" spans="1:7">
      <c r="A355" s="20" t="s">
        <v>601</v>
      </c>
      <c r="B355" s="5" t="s">
        <v>13</v>
      </c>
      <c r="C355" s="4" t="s">
        <v>602</v>
      </c>
      <c r="D355" s="9">
        <v>0</v>
      </c>
      <c r="E355" s="84"/>
      <c r="F355" s="84"/>
      <c r="G355" s="22">
        <f t="shared" si="6"/>
        <v>0</v>
      </c>
    </row>
    <row r="356" spans="1:7">
      <c r="A356" s="20" t="s">
        <v>603</v>
      </c>
      <c r="B356" s="5" t="s">
        <v>13</v>
      </c>
      <c r="C356" s="4" t="s">
        <v>604</v>
      </c>
      <c r="D356" s="9">
        <v>0</v>
      </c>
      <c r="E356" s="84"/>
      <c r="F356" s="84"/>
      <c r="G356" s="22">
        <f t="shared" si="6"/>
        <v>0</v>
      </c>
    </row>
    <row r="357" spans="1:7">
      <c r="A357" s="20" t="s">
        <v>605</v>
      </c>
      <c r="B357" s="5" t="s">
        <v>13</v>
      </c>
      <c r="C357" s="4" t="s">
        <v>606</v>
      </c>
      <c r="D357" s="9">
        <v>0</v>
      </c>
      <c r="E357" s="84"/>
      <c r="F357" s="84"/>
      <c r="G357" s="22">
        <f t="shared" si="6"/>
        <v>0</v>
      </c>
    </row>
    <row r="358" spans="1:7">
      <c r="A358" s="20">
        <v>786360</v>
      </c>
      <c r="B358" s="5" t="s">
        <v>13</v>
      </c>
      <c r="C358" s="4" t="s">
        <v>607</v>
      </c>
      <c r="D358" s="9">
        <v>0</v>
      </c>
      <c r="E358" s="84"/>
      <c r="F358" s="84"/>
      <c r="G358" s="22">
        <f t="shared" si="6"/>
        <v>0</v>
      </c>
    </row>
    <row r="359" spans="1:7">
      <c r="A359" s="20" t="s">
        <v>608</v>
      </c>
      <c r="B359" s="5" t="s">
        <v>13</v>
      </c>
      <c r="C359" s="4" t="s">
        <v>609</v>
      </c>
      <c r="D359" s="9">
        <v>0</v>
      </c>
      <c r="E359" s="84"/>
      <c r="F359" s="84"/>
      <c r="G359" s="22">
        <f t="shared" si="6"/>
        <v>0</v>
      </c>
    </row>
    <row r="360" spans="1:7">
      <c r="A360" s="20" t="s">
        <v>610</v>
      </c>
      <c r="B360" s="5" t="s">
        <v>13</v>
      </c>
      <c r="C360" s="4" t="s">
        <v>611</v>
      </c>
      <c r="D360" s="9">
        <v>0</v>
      </c>
      <c r="E360" s="84"/>
      <c r="F360" s="84"/>
      <c r="G360" s="22">
        <f t="shared" si="6"/>
        <v>0</v>
      </c>
    </row>
    <row r="361" spans="1:7">
      <c r="A361" s="20" t="s">
        <v>612</v>
      </c>
      <c r="B361" s="5" t="s">
        <v>13</v>
      </c>
      <c r="C361" s="4" t="s">
        <v>613</v>
      </c>
      <c r="D361" s="9">
        <v>0</v>
      </c>
      <c r="E361" s="84"/>
      <c r="F361" s="84"/>
      <c r="G361" s="22">
        <f t="shared" si="6"/>
        <v>0</v>
      </c>
    </row>
    <row r="362" spans="1:7">
      <c r="A362" s="20" t="s">
        <v>614</v>
      </c>
      <c r="B362" s="5" t="s">
        <v>13</v>
      </c>
      <c r="C362" s="4" t="s">
        <v>615</v>
      </c>
      <c r="D362" s="9">
        <v>0</v>
      </c>
      <c r="E362" s="84"/>
      <c r="F362" s="84"/>
      <c r="G362" s="22">
        <f t="shared" si="6"/>
        <v>0</v>
      </c>
    </row>
    <row r="363" spans="1:7">
      <c r="A363" s="20" t="s">
        <v>616</v>
      </c>
      <c r="B363" s="5" t="s">
        <v>13</v>
      </c>
      <c r="C363" s="4" t="s">
        <v>617</v>
      </c>
      <c r="D363" s="9">
        <v>-400</v>
      </c>
      <c r="E363" s="84">
        <v>0</v>
      </c>
      <c r="F363" s="84">
        <v>200</v>
      </c>
      <c r="G363" s="22">
        <f t="shared" si="6"/>
        <v>-600</v>
      </c>
    </row>
    <row r="364" spans="1:7">
      <c r="A364" s="20" t="s">
        <v>618</v>
      </c>
      <c r="B364" s="5" t="s">
        <v>13</v>
      </c>
      <c r="C364" s="4" t="s">
        <v>619</v>
      </c>
      <c r="D364" s="9">
        <v>0</v>
      </c>
      <c r="E364" s="84"/>
      <c r="F364" s="84"/>
      <c r="G364" s="22">
        <f t="shared" si="6"/>
        <v>0</v>
      </c>
    </row>
    <row r="365" spans="1:7">
      <c r="A365" s="20" t="s">
        <v>620</v>
      </c>
      <c r="B365" s="5" t="s">
        <v>13</v>
      </c>
      <c r="C365" s="4" t="s">
        <v>621</v>
      </c>
      <c r="D365" s="9">
        <v>0</v>
      </c>
      <c r="E365" s="84"/>
      <c r="F365" s="84"/>
      <c r="G365" s="22">
        <f t="shared" si="6"/>
        <v>0</v>
      </c>
    </row>
    <row r="366" spans="1:7">
      <c r="A366" s="20" t="s">
        <v>622</v>
      </c>
      <c r="B366" s="5" t="s">
        <v>13</v>
      </c>
      <c r="C366" s="4" t="s">
        <v>623</v>
      </c>
      <c r="D366" s="9">
        <v>0</v>
      </c>
      <c r="E366" s="84"/>
      <c r="F366" s="84"/>
      <c r="G366" s="22">
        <f t="shared" si="6"/>
        <v>0</v>
      </c>
    </row>
    <row r="367" spans="1:7">
      <c r="A367" s="20" t="s">
        <v>624</v>
      </c>
      <c r="B367" s="5" t="s">
        <v>13</v>
      </c>
      <c r="C367" s="4" t="s">
        <v>625</v>
      </c>
      <c r="D367" s="9">
        <v>0</v>
      </c>
      <c r="E367" s="84"/>
      <c r="F367" s="84"/>
      <c r="G367" s="22">
        <f t="shared" si="6"/>
        <v>0</v>
      </c>
    </row>
    <row r="368" spans="1:7">
      <c r="A368" s="20" t="s">
        <v>626</v>
      </c>
      <c r="B368" s="5" t="s">
        <v>13</v>
      </c>
      <c r="C368" s="4" t="s">
        <v>627</v>
      </c>
      <c r="D368" s="9">
        <v>0</v>
      </c>
      <c r="E368" s="84"/>
      <c r="F368" s="84"/>
      <c r="G368" s="22">
        <f t="shared" si="6"/>
        <v>0</v>
      </c>
    </row>
    <row r="369" spans="1:7">
      <c r="A369" s="20" t="s">
        <v>628</v>
      </c>
      <c r="B369" s="5" t="s">
        <v>13</v>
      </c>
      <c r="C369" s="4" t="s">
        <v>629</v>
      </c>
      <c r="D369" s="9">
        <v>0</v>
      </c>
      <c r="E369" s="84"/>
      <c r="F369" s="84"/>
      <c r="G369" s="22">
        <f t="shared" si="6"/>
        <v>0</v>
      </c>
    </row>
    <row r="370" spans="1:7">
      <c r="A370" s="20" t="s">
        <v>630</v>
      </c>
      <c r="B370" s="5" t="s">
        <v>13</v>
      </c>
      <c r="C370" s="4" t="s">
        <v>631</v>
      </c>
      <c r="D370" s="9">
        <v>288560</v>
      </c>
      <c r="E370" s="84"/>
      <c r="F370" s="84"/>
      <c r="G370" s="22">
        <f t="shared" si="6"/>
        <v>288560</v>
      </c>
    </row>
    <row r="371" spans="1:7">
      <c r="A371" s="20" t="s">
        <v>632</v>
      </c>
      <c r="B371" s="5" t="s">
        <v>13</v>
      </c>
      <c r="C371" s="4" t="s">
        <v>633</v>
      </c>
      <c r="D371" s="9">
        <v>0</v>
      </c>
      <c r="E371" s="84"/>
      <c r="F371" s="84"/>
      <c r="G371" s="22">
        <f t="shared" si="6"/>
        <v>0</v>
      </c>
    </row>
    <row r="372" spans="1:7">
      <c r="A372" s="20">
        <v>786930</v>
      </c>
      <c r="B372" s="5" t="s">
        <v>13</v>
      </c>
      <c r="C372" s="4" t="s">
        <v>634</v>
      </c>
      <c r="D372" s="9">
        <v>0</v>
      </c>
      <c r="E372" s="84"/>
      <c r="F372" s="84"/>
      <c r="G372" s="22">
        <f t="shared" si="6"/>
        <v>0</v>
      </c>
    </row>
    <row r="373" spans="1:7">
      <c r="A373" s="20" t="s">
        <v>635</v>
      </c>
      <c r="B373" s="5" t="s">
        <v>13</v>
      </c>
      <c r="C373" s="4" t="s">
        <v>636</v>
      </c>
      <c r="D373" s="9">
        <v>0</v>
      </c>
      <c r="E373" s="84"/>
      <c r="F373" s="84"/>
      <c r="G373" s="22">
        <f t="shared" si="6"/>
        <v>0</v>
      </c>
    </row>
    <row r="374" spans="1:7">
      <c r="A374" s="20" t="s">
        <v>637</v>
      </c>
      <c r="B374" s="5" t="s">
        <v>13</v>
      </c>
      <c r="C374" s="4" t="s">
        <v>638</v>
      </c>
      <c r="D374" s="9">
        <v>0</v>
      </c>
      <c r="E374" s="84"/>
      <c r="F374" s="84"/>
      <c r="G374" s="22">
        <f t="shared" si="6"/>
        <v>0</v>
      </c>
    </row>
    <row r="375" spans="1:7">
      <c r="A375" s="20" t="s">
        <v>639</v>
      </c>
      <c r="B375" s="5" t="s">
        <v>13</v>
      </c>
      <c r="C375" s="4" t="s">
        <v>640</v>
      </c>
      <c r="D375" s="9">
        <v>0</v>
      </c>
      <c r="E375" s="84"/>
      <c r="F375" s="84"/>
      <c r="G375" s="22">
        <f t="shared" si="6"/>
        <v>0</v>
      </c>
    </row>
    <row r="376" spans="1:7">
      <c r="A376" s="20" t="s">
        <v>641</v>
      </c>
      <c r="B376" s="5" t="s">
        <v>13</v>
      </c>
      <c r="C376" s="4" t="s">
        <v>642</v>
      </c>
      <c r="D376" s="9">
        <v>0</v>
      </c>
      <c r="E376" s="84"/>
      <c r="F376" s="84"/>
      <c r="G376" s="22">
        <f t="shared" si="6"/>
        <v>0</v>
      </c>
    </row>
    <row r="377" spans="1:7">
      <c r="A377" s="20" t="s">
        <v>643</v>
      </c>
      <c r="B377" s="5" t="s">
        <v>13</v>
      </c>
      <c r="C377" s="4" t="s">
        <v>644</v>
      </c>
      <c r="D377" s="9">
        <v>427087</v>
      </c>
      <c r="E377" s="84">
        <v>175500</v>
      </c>
      <c r="F377" s="84">
        <v>0</v>
      </c>
      <c r="G377" s="22">
        <f t="shared" si="6"/>
        <v>602587</v>
      </c>
    </row>
    <row r="378" spans="1:7">
      <c r="A378" s="20" t="s">
        <v>645</v>
      </c>
      <c r="B378" s="5" t="s">
        <v>13</v>
      </c>
      <c r="C378" s="4" t="s">
        <v>646</v>
      </c>
      <c r="D378" s="9">
        <v>0</v>
      </c>
      <c r="E378" s="84"/>
      <c r="F378" s="84"/>
      <c r="G378" s="22">
        <f t="shared" si="6"/>
        <v>0</v>
      </c>
    </row>
    <row r="379" spans="1:7">
      <c r="A379" s="20" t="s">
        <v>647</v>
      </c>
      <c r="B379" s="5" t="s">
        <v>13</v>
      </c>
      <c r="C379" s="4" t="s">
        <v>648</v>
      </c>
      <c r="D379" s="9">
        <v>7887080</v>
      </c>
      <c r="E379" s="84">
        <v>3576364</v>
      </c>
      <c r="F379" s="84">
        <v>0</v>
      </c>
      <c r="G379" s="22">
        <f t="shared" si="6"/>
        <v>11463444</v>
      </c>
    </row>
    <row r="380" spans="1:7">
      <c r="A380" s="20" t="s">
        <v>649</v>
      </c>
      <c r="B380" s="5" t="s">
        <v>13</v>
      </c>
      <c r="C380" s="4" t="s">
        <v>650</v>
      </c>
      <c r="D380" s="9">
        <v>0</v>
      </c>
      <c r="E380" s="84"/>
      <c r="F380" s="84"/>
      <c r="G380" s="22">
        <f t="shared" si="6"/>
        <v>0</v>
      </c>
    </row>
    <row r="381" spans="1:7">
      <c r="A381" s="20" t="s">
        <v>651</v>
      </c>
      <c r="B381" s="5" t="s">
        <v>13</v>
      </c>
      <c r="C381" s="4" t="s">
        <v>652</v>
      </c>
      <c r="D381" s="9">
        <v>1000000</v>
      </c>
      <c r="E381" s="84">
        <v>400000</v>
      </c>
      <c r="F381" s="84">
        <v>0</v>
      </c>
      <c r="G381" s="22">
        <f t="shared" si="6"/>
        <v>1400000</v>
      </c>
    </row>
    <row r="382" spans="1:7">
      <c r="A382" s="20" t="s">
        <v>653</v>
      </c>
      <c r="B382" s="5" t="s">
        <v>13</v>
      </c>
      <c r="C382" s="4" t="s">
        <v>654</v>
      </c>
      <c r="D382" s="9">
        <v>0</v>
      </c>
      <c r="E382" s="84"/>
      <c r="F382" s="84"/>
      <c r="G382" s="22">
        <f t="shared" si="6"/>
        <v>0</v>
      </c>
    </row>
    <row r="383" spans="1:7">
      <c r="A383" s="20" t="s">
        <v>655</v>
      </c>
      <c r="B383" s="5" t="s">
        <v>13</v>
      </c>
      <c r="C383" s="4" t="s">
        <v>656</v>
      </c>
      <c r="D383" s="9">
        <v>2360000</v>
      </c>
      <c r="E383" s="84">
        <v>1180000</v>
      </c>
      <c r="F383" s="84">
        <v>0</v>
      </c>
      <c r="G383" s="22">
        <f t="shared" si="6"/>
        <v>3540000</v>
      </c>
    </row>
    <row r="384" spans="1:7">
      <c r="A384" s="20" t="s">
        <v>657</v>
      </c>
      <c r="B384" s="5" t="s">
        <v>13</v>
      </c>
      <c r="C384" s="4" t="s">
        <v>658</v>
      </c>
      <c r="D384" s="9">
        <v>0</v>
      </c>
      <c r="E384" s="84"/>
      <c r="F384" s="84"/>
      <c r="G384" s="22">
        <f t="shared" si="6"/>
        <v>0</v>
      </c>
    </row>
    <row r="385" spans="1:7">
      <c r="A385" s="20" t="s">
        <v>659</v>
      </c>
      <c r="B385" s="5" t="s">
        <v>13</v>
      </c>
      <c r="C385" s="4" t="s">
        <v>660</v>
      </c>
      <c r="D385" s="9">
        <v>0</v>
      </c>
      <c r="E385" s="84"/>
      <c r="F385" s="84"/>
      <c r="G385" s="22">
        <f t="shared" si="6"/>
        <v>0</v>
      </c>
    </row>
    <row r="386" spans="1:7">
      <c r="A386" s="20" t="s">
        <v>661</v>
      </c>
      <c r="B386" s="5" t="s">
        <v>13</v>
      </c>
      <c r="C386" s="4" t="s">
        <v>662</v>
      </c>
      <c r="D386" s="9">
        <v>0</v>
      </c>
      <c r="E386" s="84"/>
      <c r="F386" s="84"/>
      <c r="G386" s="22">
        <f t="shared" si="6"/>
        <v>0</v>
      </c>
    </row>
    <row r="387" spans="1:7">
      <c r="A387" s="20" t="s">
        <v>663</v>
      </c>
      <c r="B387" s="5" t="s">
        <v>13</v>
      </c>
      <c r="C387" s="4" t="s">
        <v>664</v>
      </c>
      <c r="D387" s="9">
        <v>0</v>
      </c>
      <c r="E387" s="84"/>
      <c r="F387" s="84"/>
      <c r="G387" s="22">
        <f t="shared" si="6"/>
        <v>0</v>
      </c>
    </row>
    <row r="388" spans="1:7">
      <c r="A388" s="20" t="s">
        <v>665</v>
      </c>
      <c r="B388" s="5" t="s">
        <v>13</v>
      </c>
      <c r="C388" s="4" t="s">
        <v>666</v>
      </c>
      <c r="D388" s="9">
        <v>0</v>
      </c>
      <c r="E388" s="84"/>
      <c r="F388" s="84"/>
      <c r="G388" s="22">
        <f t="shared" si="6"/>
        <v>0</v>
      </c>
    </row>
    <row r="389" spans="1:7">
      <c r="A389" s="20" t="s">
        <v>667</v>
      </c>
      <c r="B389" s="5" t="s">
        <v>13</v>
      </c>
      <c r="C389" s="4" t="s">
        <v>668</v>
      </c>
      <c r="D389" s="9">
        <v>0</v>
      </c>
      <c r="E389" s="84"/>
      <c r="F389" s="84"/>
      <c r="G389" s="22">
        <f t="shared" si="6"/>
        <v>0</v>
      </c>
    </row>
    <row r="390" spans="1:7">
      <c r="A390" s="20" t="s">
        <v>669</v>
      </c>
      <c r="B390" s="5" t="s">
        <v>13</v>
      </c>
      <c r="C390" s="4" t="s">
        <v>670</v>
      </c>
      <c r="D390" s="9">
        <v>0</v>
      </c>
      <c r="E390" s="84"/>
      <c r="F390" s="84"/>
      <c r="G390" s="22">
        <f t="shared" si="6"/>
        <v>0</v>
      </c>
    </row>
    <row r="391" spans="1:7">
      <c r="A391" s="20" t="s">
        <v>671</v>
      </c>
      <c r="B391" s="5" t="s">
        <v>13</v>
      </c>
      <c r="C391" s="4" t="s">
        <v>672</v>
      </c>
      <c r="D391" s="9">
        <v>0</v>
      </c>
      <c r="E391" s="84"/>
      <c r="F391" s="84"/>
      <c r="G391" s="22">
        <f t="shared" si="6"/>
        <v>0</v>
      </c>
    </row>
    <row r="392" spans="1:7">
      <c r="A392" s="20" t="s">
        <v>673</v>
      </c>
      <c r="B392" s="5" t="s">
        <v>13</v>
      </c>
      <c r="C392" s="4" t="s">
        <v>674</v>
      </c>
      <c r="D392" s="9">
        <v>0</v>
      </c>
      <c r="E392" s="84"/>
      <c r="F392" s="84"/>
      <c r="G392" s="22">
        <f t="shared" si="6"/>
        <v>0</v>
      </c>
    </row>
    <row r="393" spans="1:7">
      <c r="A393" s="20">
        <v>788197</v>
      </c>
      <c r="B393" s="5" t="s">
        <v>13</v>
      </c>
      <c r="C393" s="4" t="s">
        <v>675</v>
      </c>
      <c r="D393" s="9">
        <v>0</v>
      </c>
      <c r="E393" s="84"/>
      <c r="F393" s="84"/>
      <c r="G393" s="22">
        <f t="shared" si="6"/>
        <v>0</v>
      </c>
    </row>
    <row r="394" spans="1:7">
      <c r="A394" s="20" t="s">
        <v>676</v>
      </c>
      <c r="B394" s="5" t="s">
        <v>13</v>
      </c>
      <c r="C394" s="4" t="s">
        <v>677</v>
      </c>
      <c r="D394" s="9">
        <v>0</v>
      </c>
      <c r="E394" s="84"/>
      <c r="F394" s="84"/>
      <c r="G394" s="22">
        <f t="shared" si="6"/>
        <v>0</v>
      </c>
    </row>
    <row r="395" spans="1:7">
      <c r="A395" s="20" t="s">
        <v>678</v>
      </c>
      <c r="B395" s="5" t="s">
        <v>13</v>
      </c>
      <c r="C395" s="4" t="s">
        <v>679</v>
      </c>
      <c r="D395" s="9">
        <v>141817472</v>
      </c>
      <c r="E395" s="84">
        <v>791832558</v>
      </c>
      <c r="F395" s="84">
        <v>7237958</v>
      </c>
      <c r="G395" s="22">
        <f t="shared" si="6"/>
        <v>926412072</v>
      </c>
    </row>
    <row r="396" spans="1:7">
      <c r="A396" s="20" t="s">
        <v>680</v>
      </c>
      <c r="B396" s="5" t="s">
        <v>13</v>
      </c>
      <c r="C396" s="4" t="s">
        <v>681</v>
      </c>
      <c r="D396" s="9">
        <v>0</v>
      </c>
      <c r="E396" s="84"/>
      <c r="F396" s="84"/>
      <c r="G396" s="22">
        <f t="shared" ref="G396:G413" si="7">D396+E396-F396</f>
        <v>0</v>
      </c>
    </row>
    <row r="397" spans="1:7">
      <c r="A397" s="20">
        <v>789610</v>
      </c>
      <c r="B397" s="5" t="s">
        <v>13</v>
      </c>
      <c r="C397" s="4" t="s">
        <v>683</v>
      </c>
      <c r="D397" s="9">
        <v>0</v>
      </c>
      <c r="E397" s="84"/>
      <c r="F397" s="84"/>
      <c r="G397" s="22">
        <f t="shared" si="7"/>
        <v>0</v>
      </c>
    </row>
    <row r="398" spans="1:7">
      <c r="A398" s="20">
        <v>789620</v>
      </c>
      <c r="B398" s="5" t="s">
        <v>13</v>
      </c>
      <c r="C398" s="4" t="s">
        <v>684</v>
      </c>
      <c r="D398" s="9">
        <v>0</v>
      </c>
      <c r="E398" s="84"/>
      <c r="F398" s="84"/>
      <c r="G398" s="22">
        <f t="shared" si="7"/>
        <v>0</v>
      </c>
    </row>
    <row r="399" spans="1:7">
      <c r="A399" s="20">
        <v>789700</v>
      </c>
      <c r="B399" s="5" t="s">
        <v>13</v>
      </c>
      <c r="C399" s="4" t="s">
        <v>685</v>
      </c>
      <c r="D399" s="9">
        <v>0</v>
      </c>
      <c r="E399" s="84"/>
      <c r="F399" s="84"/>
      <c r="G399" s="22">
        <f t="shared" si="7"/>
        <v>0</v>
      </c>
    </row>
    <row r="400" spans="1:7">
      <c r="A400" s="20" t="s">
        <v>686</v>
      </c>
      <c r="B400" s="5" t="s">
        <v>13</v>
      </c>
      <c r="C400" s="4" t="s">
        <v>687</v>
      </c>
      <c r="D400" s="9">
        <v>-263830</v>
      </c>
      <c r="E400" s="84"/>
      <c r="F400" s="84"/>
      <c r="G400" s="22">
        <f t="shared" si="7"/>
        <v>-263830</v>
      </c>
    </row>
    <row r="401" spans="1:7">
      <c r="A401" s="20" t="s">
        <v>690</v>
      </c>
      <c r="B401" s="5" t="s">
        <v>13</v>
      </c>
      <c r="C401" s="4" t="s">
        <v>691</v>
      </c>
      <c r="D401" s="9">
        <v>0</v>
      </c>
      <c r="E401" s="84"/>
      <c r="F401" s="84"/>
      <c r="G401" s="22">
        <f t="shared" si="7"/>
        <v>0</v>
      </c>
    </row>
    <row r="402" spans="1:7">
      <c r="A402" s="20" t="s">
        <v>692</v>
      </c>
      <c r="B402" s="5" t="s">
        <v>13</v>
      </c>
      <c r="C402" s="4" t="s">
        <v>693</v>
      </c>
      <c r="D402" s="9">
        <v>0</v>
      </c>
      <c r="E402" s="84"/>
      <c r="F402" s="84"/>
      <c r="G402" s="22">
        <f t="shared" si="7"/>
        <v>0</v>
      </c>
    </row>
    <row r="403" spans="1:7">
      <c r="A403" s="20" t="s">
        <v>694</v>
      </c>
      <c r="B403" s="5" t="s">
        <v>13</v>
      </c>
      <c r="C403" s="4" t="s">
        <v>695</v>
      </c>
      <c r="D403" s="9">
        <v>0</v>
      </c>
      <c r="E403" s="84"/>
      <c r="F403" s="84"/>
      <c r="G403" s="22">
        <f t="shared" si="7"/>
        <v>0</v>
      </c>
    </row>
    <row r="404" spans="1:7">
      <c r="A404" s="20" t="s">
        <v>696</v>
      </c>
      <c r="B404" s="5" t="s">
        <v>13</v>
      </c>
      <c r="C404" s="4" t="s">
        <v>697</v>
      </c>
      <c r="D404" s="9">
        <v>0</v>
      </c>
      <c r="E404" s="84"/>
      <c r="F404" s="84"/>
      <c r="G404" s="22">
        <f t="shared" si="7"/>
        <v>0</v>
      </c>
    </row>
    <row r="405" spans="1:7">
      <c r="A405" s="20" t="s">
        <v>698</v>
      </c>
      <c r="B405" s="5" t="s">
        <v>13</v>
      </c>
      <c r="C405" s="4" t="s">
        <v>699</v>
      </c>
      <c r="D405" s="9">
        <v>0</v>
      </c>
      <c r="E405" s="84"/>
      <c r="F405" s="84"/>
      <c r="G405" s="22">
        <f t="shared" si="7"/>
        <v>0</v>
      </c>
    </row>
    <row r="406" spans="1:7">
      <c r="A406" s="20" t="s">
        <v>700</v>
      </c>
      <c r="B406" s="5" t="s">
        <v>13</v>
      </c>
      <c r="C406" s="4" t="s">
        <v>701</v>
      </c>
      <c r="D406" s="9">
        <v>-30596554</v>
      </c>
      <c r="E406" s="84">
        <v>126394496</v>
      </c>
      <c r="F406" s="84">
        <v>14173635</v>
      </c>
      <c r="G406" s="22">
        <f t="shared" si="7"/>
        <v>81624307</v>
      </c>
    </row>
    <row r="407" spans="1:7">
      <c r="A407" s="20" t="s">
        <v>702</v>
      </c>
      <c r="B407" s="5" t="s">
        <v>13</v>
      </c>
      <c r="C407" s="4" t="s">
        <v>703</v>
      </c>
      <c r="D407" s="9">
        <v>0</v>
      </c>
      <c r="E407" s="84"/>
      <c r="F407" s="84"/>
      <c r="G407" s="22">
        <f t="shared" si="7"/>
        <v>0</v>
      </c>
    </row>
    <row r="408" spans="1:7">
      <c r="A408" s="20">
        <v>835802</v>
      </c>
      <c r="B408" s="5" t="s">
        <v>13</v>
      </c>
      <c r="C408" s="4" t="s">
        <v>704</v>
      </c>
      <c r="D408" s="9">
        <v>0</v>
      </c>
      <c r="E408" s="84"/>
      <c r="F408" s="84"/>
      <c r="G408" s="22">
        <f t="shared" si="7"/>
        <v>0</v>
      </c>
    </row>
    <row r="409" spans="1:7">
      <c r="A409" s="20" t="s">
        <v>705</v>
      </c>
      <c r="B409" s="5" t="s">
        <v>13</v>
      </c>
      <c r="C409" s="4" t="s">
        <v>706</v>
      </c>
      <c r="D409" s="9">
        <v>0</v>
      </c>
      <c r="E409" s="84"/>
      <c r="F409" s="84"/>
      <c r="G409" s="22">
        <f t="shared" si="7"/>
        <v>0</v>
      </c>
    </row>
    <row r="410" spans="1:7">
      <c r="A410" s="20" t="s">
        <v>707</v>
      </c>
      <c r="B410" s="5" t="s">
        <v>13</v>
      </c>
      <c r="C410" s="4" t="s">
        <v>708</v>
      </c>
      <c r="D410" s="9">
        <v>2558558</v>
      </c>
      <c r="E410" s="84">
        <v>22089624</v>
      </c>
      <c r="F410" s="84">
        <v>28002743</v>
      </c>
      <c r="G410" s="22">
        <f t="shared" si="7"/>
        <v>-3354561</v>
      </c>
    </row>
    <row r="411" spans="1:7">
      <c r="A411" s="20">
        <v>849710</v>
      </c>
      <c r="B411" s="5" t="s">
        <v>13</v>
      </c>
      <c r="C411" s="4" t="s">
        <v>709</v>
      </c>
      <c r="D411" s="9">
        <v>0</v>
      </c>
      <c r="E411" s="84"/>
      <c r="F411" s="84"/>
      <c r="G411" s="22">
        <f t="shared" si="7"/>
        <v>0</v>
      </c>
    </row>
    <row r="412" spans="1:7">
      <c r="A412" s="20" t="s">
        <v>710</v>
      </c>
      <c r="B412" s="5" t="s">
        <v>13</v>
      </c>
      <c r="C412" s="4" t="s">
        <v>711</v>
      </c>
      <c r="D412" s="9">
        <v>0</v>
      </c>
      <c r="E412" s="84"/>
      <c r="F412" s="84"/>
      <c r="G412" s="22">
        <f t="shared" si="7"/>
        <v>0</v>
      </c>
    </row>
    <row r="413" spans="1:7">
      <c r="A413" s="20">
        <v>99800</v>
      </c>
      <c r="B413" s="5" t="s">
        <v>13</v>
      </c>
      <c r="C413" s="4" t="s">
        <v>714</v>
      </c>
      <c r="D413" s="56">
        <v>98128420</v>
      </c>
      <c r="E413" s="83">
        <v>-98128420</v>
      </c>
      <c r="F413" s="83">
        <v>0</v>
      </c>
      <c r="G413" s="57">
        <f t="shared" si="7"/>
        <v>0</v>
      </c>
    </row>
    <row r="414" spans="1:7" ht="13.8" thickBot="1">
      <c r="A414" s="24"/>
      <c r="B414" s="24"/>
      <c r="C414" s="24" t="s">
        <v>715</v>
      </c>
      <c r="D414" s="25">
        <f>SUM(D8:D413)</f>
        <v>0</v>
      </c>
      <c r="E414" s="87">
        <f>SUBTOTAL(9,E8:E413)</f>
        <v>13524293265</v>
      </c>
      <c r="F414" s="87">
        <f>SUBTOTAL(9,F8:F413)</f>
        <v>13524293265</v>
      </c>
      <c r="G414" s="25">
        <f>SUM(G8:G413)</f>
        <v>0</v>
      </c>
    </row>
    <row r="415" spans="1:7" ht="13.8" thickTop="1"/>
  </sheetData>
  <autoFilter ref="A5:G413" xr:uid="{26AD4F4F-B4F1-44EF-BF10-9A84F59B8B4F}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04733-32E4-4F87-92A8-6748DBB6A000}">
  <dimension ref="A1:I413"/>
  <sheetViews>
    <sheetView view="pageBreakPreview" topLeftCell="A374" zoomScale="70" zoomScaleNormal="85" zoomScaleSheetLayoutView="70" workbookViewId="0">
      <selection activeCell="D74" sqref="D74"/>
    </sheetView>
  </sheetViews>
  <sheetFormatPr defaultColWidth="8.69921875" defaultRowHeight="13.2"/>
  <cols>
    <col min="1" max="1" width="13.5" style="8" bestFit="1" customWidth="1"/>
    <col min="2" max="2" width="7.296875" style="8" customWidth="1"/>
    <col min="3" max="3" width="28" style="8" customWidth="1"/>
    <col min="4" max="4" width="19.3984375" style="8" customWidth="1"/>
    <col min="5" max="5" width="21" style="29" bestFit="1" customWidth="1"/>
    <col min="6" max="6" width="21.3984375" style="29" bestFit="1" customWidth="1"/>
    <col min="7" max="7" width="18.3984375" style="8" customWidth="1"/>
    <col min="8" max="8" width="2.69921875" style="8" customWidth="1"/>
    <col min="9" max="16384" width="8.69921875" style="8"/>
  </cols>
  <sheetData>
    <row r="1" spans="1:7">
      <c r="A1" s="1" t="s">
        <v>0</v>
      </c>
      <c r="B1" s="1"/>
      <c r="C1" s="5"/>
      <c r="D1" s="6"/>
      <c r="E1" s="78"/>
      <c r="F1" s="78"/>
      <c r="G1" s="7"/>
    </row>
    <row r="2" spans="1:7">
      <c r="A2" s="1" t="s">
        <v>1</v>
      </c>
      <c r="B2" s="1"/>
      <c r="C2" s="5"/>
      <c r="D2" s="9"/>
      <c r="E2" s="79"/>
      <c r="F2" s="79"/>
      <c r="G2" s="7"/>
    </row>
    <row r="3" spans="1:7">
      <c r="A3" s="1" t="s">
        <v>742</v>
      </c>
      <c r="B3" s="2"/>
      <c r="C3" s="5"/>
      <c r="D3" s="7"/>
      <c r="E3" s="79"/>
      <c r="F3" s="79"/>
      <c r="G3" s="7"/>
    </row>
    <row r="4" spans="1:7">
      <c r="A4" s="1"/>
      <c r="B4" s="1"/>
      <c r="C4" s="5"/>
      <c r="D4" s="7"/>
      <c r="E4" s="79"/>
      <c r="F4" s="79"/>
      <c r="G4" s="7"/>
    </row>
    <row r="5" spans="1:7" s="10" customFormat="1" ht="39.6">
      <c r="A5" s="26" t="s">
        <v>2</v>
      </c>
      <c r="B5" s="26" t="s">
        <v>3</v>
      </c>
      <c r="C5" s="26" t="s">
        <v>5</v>
      </c>
      <c r="D5" s="27" t="s">
        <v>6</v>
      </c>
      <c r="E5" s="80" t="s">
        <v>7</v>
      </c>
      <c r="F5" s="80" t="s">
        <v>8</v>
      </c>
      <c r="G5" s="28" t="s">
        <v>9</v>
      </c>
    </row>
    <row r="6" spans="1:7" ht="13.8" thickBot="1">
      <c r="A6" s="11" t="s">
        <v>10</v>
      </c>
      <c r="B6" s="11" t="s">
        <v>11</v>
      </c>
      <c r="C6" s="11"/>
      <c r="D6" s="12"/>
      <c r="E6" s="81"/>
      <c r="F6" s="81"/>
      <c r="G6" s="13" t="s">
        <v>12</v>
      </c>
    </row>
    <row r="7" spans="1:7" ht="13.8" thickBot="1">
      <c r="A7" s="14"/>
      <c r="B7" s="14">
        <v>183100</v>
      </c>
      <c r="C7" s="14"/>
      <c r="D7" s="14"/>
      <c r="E7" s="82"/>
      <c r="F7" s="82"/>
      <c r="G7" s="15"/>
    </row>
    <row r="8" spans="1:7">
      <c r="A8" s="20">
        <v>103110</v>
      </c>
      <c r="B8" s="5" t="s">
        <v>13</v>
      </c>
      <c r="C8" s="4" t="s">
        <v>14</v>
      </c>
      <c r="D8" s="9">
        <v>1430418676</v>
      </c>
      <c r="E8" s="83">
        <v>2623539852</v>
      </c>
      <c r="F8" s="83">
        <v>1989629090</v>
      </c>
      <c r="G8" s="22">
        <f t="shared" ref="G8:G72" si="0">D8+E8-F8</f>
        <v>2064329438</v>
      </c>
    </row>
    <row r="9" spans="1:7">
      <c r="A9" s="20">
        <v>103120</v>
      </c>
      <c r="B9" s="5" t="s">
        <v>13</v>
      </c>
      <c r="C9" s="4" t="s">
        <v>15</v>
      </c>
      <c r="D9" s="9">
        <v>9588</v>
      </c>
      <c r="E9" s="83">
        <v>46273203</v>
      </c>
      <c r="F9" s="83">
        <v>46273000</v>
      </c>
      <c r="G9" s="22">
        <f t="shared" si="0"/>
        <v>9791</v>
      </c>
    </row>
    <row r="10" spans="1:7">
      <c r="A10" s="20">
        <v>10400</v>
      </c>
      <c r="B10" s="5" t="s">
        <v>13</v>
      </c>
      <c r="C10" s="4" t="s">
        <v>16</v>
      </c>
      <c r="D10" s="9">
        <v>164386</v>
      </c>
      <c r="E10" s="83">
        <v>51</v>
      </c>
      <c r="F10" s="83">
        <v>0</v>
      </c>
      <c r="G10" s="22">
        <f t="shared" si="0"/>
        <v>164437</v>
      </c>
    </row>
    <row r="11" spans="1:7">
      <c r="A11" s="20">
        <v>106210</v>
      </c>
      <c r="B11" s="5" t="s">
        <v>13</v>
      </c>
      <c r="C11" s="4" t="s">
        <v>17</v>
      </c>
      <c r="D11" s="9">
        <v>836538</v>
      </c>
      <c r="E11" s="84">
        <v>155</v>
      </c>
      <c r="F11" s="84">
        <v>141400</v>
      </c>
      <c r="G11" s="22">
        <f t="shared" si="0"/>
        <v>695293</v>
      </c>
    </row>
    <row r="12" spans="1:7">
      <c r="A12" s="20">
        <v>109200</v>
      </c>
      <c r="B12" s="5" t="s">
        <v>13</v>
      </c>
      <c r="C12" s="4" t="s">
        <v>18</v>
      </c>
      <c r="D12" s="9">
        <v>0</v>
      </c>
      <c r="E12" s="84"/>
      <c r="F12" s="84"/>
      <c r="G12" s="22">
        <f t="shared" si="0"/>
        <v>0</v>
      </c>
    </row>
    <row r="13" spans="1:7">
      <c r="A13" s="20">
        <v>122800</v>
      </c>
      <c r="B13" s="5" t="s">
        <v>13</v>
      </c>
      <c r="C13" s="4" t="s">
        <v>19</v>
      </c>
      <c r="D13" s="9">
        <v>10399952</v>
      </c>
      <c r="E13" s="83">
        <v>174108215</v>
      </c>
      <c r="F13" s="83">
        <v>181610381</v>
      </c>
      <c r="G13" s="22">
        <f t="shared" si="0"/>
        <v>2897786</v>
      </c>
    </row>
    <row r="14" spans="1:7">
      <c r="A14" s="20">
        <v>1231001</v>
      </c>
      <c r="B14" s="5" t="s">
        <v>13</v>
      </c>
      <c r="C14" s="4" t="s">
        <v>20</v>
      </c>
      <c r="D14" s="9">
        <v>0</v>
      </c>
      <c r="E14" s="84"/>
      <c r="F14" s="84"/>
      <c r="G14" s="22">
        <f t="shared" si="0"/>
        <v>0</v>
      </c>
    </row>
    <row r="15" spans="1:7">
      <c r="A15" s="20">
        <v>123004</v>
      </c>
      <c r="B15" s="5" t="s">
        <v>13</v>
      </c>
      <c r="C15" s="4" t="s">
        <v>21</v>
      </c>
      <c r="D15" s="9">
        <v>0</v>
      </c>
      <c r="E15" s="84"/>
      <c r="F15" s="84"/>
      <c r="G15" s="22">
        <f t="shared" si="0"/>
        <v>0</v>
      </c>
    </row>
    <row r="16" spans="1:7">
      <c r="A16" s="20">
        <v>123106</v>
      </c>
      <c r="B16" s="5" t="s">
        <v>13</v>
      </c>
      <c r="C16" s="4" t="s">
        <v>22</v>
      </c>
      <c r="D16" s="9">
        <v>0</v>
      </c>
      <c r="E16" s="84"/>
      <c r="F16" s="84"/>
      <c r="G16" s="22">
        <f t="shared" si="0"/>
        <v>0</v>
      </c>
    </row>
    <row r="17" spans="1:7">
      <c r="A17" s="20">
        <v>1231103</v>
      </c>
      <c r="B17" s="5" t="s">
        <v>13</v>
      </c>
      <c r="C17" s="4" t="s">
        <v>23</v>
      </c>
      <c r="D17" s="9">
        <v>1938863</v>
      </c>
      <c r="E17" s="84">
        <v>0</v>
      </c>
      <c r="F17" s="84">
        <v>4997</v>
      </c>
      <c r="G17" s="22">
        <f t="shared" si="0"/>
        <v>1933866</v>
      </c>
    </row>
    <row r="18" spans="1:7">
      <c r="A18" s="20">
        <v>123133</v>
      </c>
      <c r="B18" s="5" t="s">
        <v>13</v>
      </c>
      <c r="C18" s="4" t="s">
        <v>24</v>
      </c>
      <c r="D18" s="9">
        <v>0</v>
      </c>
      <c r="E18" s="84"/>
      <c r="F18" s="84"/>
      <c r="G18" s="22">
        <f t="shared" si="0"/>
        <v>0</v>
      </c>
    </row>
    <row r="19" spans="1:7">
      <c r="A19" s="20">
        <v>123183</v>
      </c>
      <c r="B19" s="5" t="s">
        <v>13</v>
      </c>
      <c r="C19" s="4" t="s">
        <v>25</v>
      </c>
      <c r="D19" s="9">
        <v>73476427</v>
      </c>
      <c r="E19" s="84">
        <v>0</v>
      </c>
      <c r="F19" s="84">
        <v>189370</v>
      </c>
      <c r="G19" s="22">
        <f t="shared" si="0"/>
        <v>73287057</v>
      </c>
    </row>
    <row r="20" spans="1:7">
      <c r="A20" s="20">
        <v>123191</v>
      </c>
      <c r="B20" s="5" t="s">
        <v>13</v>
      </c>
      <c r="C20" s="4" t="s">
        <v>26</v>
      </c>
      <c r="D20" s="9">
        <v>0</v>
      </c>
      <c r="E20" s="84"/>
      <c r="F20" s="84"/>
      <c r="G20" s="22">
        <f t="shared" si="0"/>
        <v>0</v>
      </c>
    </row>
    <row r="21" spans="1:7">
      <c r="A21" s="20">
        <v>123195</v>
      </c>
      <c r="B21" s="5" t="s">
        <v>13</v>
      </c>
      <c r="C21" s="4" t="s">
        <v>27</v>
      </c>
      <c r="D21" s="9">
        <v>0</v>
      </c>
      <c r="E21" s="84"/>
      <c r="F21" s="84"/>
      <c r="G21" s="22">
        <f t="shared" si="0"/>
        <v>0</v>
      </c>
    </row>
    <row r="22" spans="1:7">
      <c r="A22" s="20">
        <v>123196</v>
      </c>
      <c r="B22" s="5" t="s">
        <v>13</v>
      </c>
      <c r="C22" s="4" t="s">
        <v>28</v>
      </c>
      <c r="D22" s="9">
        <v>5310710</v>
      </c>
      <c r="E22" s="84">
        <v>9924</v>
      </c>
      <c r="F22" s="84">
        <v>0</v>
      </c>
      <c r="G22" s="22">
        <f t="shared" si="0"/>
        <v>5320634</v>
      </c>
    </row>
    <row r="23" spans="1:7">
      <c r="A23" s="20">
        <v>123307</v>
      </c>
      <c r="B23" s="5" t="s">
        <v>13</v>
      </c>
      <c r="C23" s="4" t="s">
        <v>29</v>
      </c>
      <c r="D23" s="9">
        <v>0</v>
      </c>
      <c r="E23" s="84"/>
      <c r="F23" s="84"/>
      <c r="G23" s="22">
        <f t="shared" si="0"/>
        <v>0</v>
      </c>
    </row>
    <row r="24" spans="1:7">
      <c r="A24" s="20">
        <v>123900</v>
      </c>
      <c r="B24" s="5" t="s">
        <v>13</v>
      </c>
      <c r="C24" s="4" t="s">
        <v>30</v>
      </c>
      <c r="D24" s="9">
        <v>30702800</v>
      </c>
      <c r="E24" s="84">
        <v>17385500</v>
      </c>
      <c r="F24" s="84">
        <v>17385500</v>
      </c>
      <c r="G24" s="22">
        <f t="shared" si="0"/>
        <v>30702800</v>
      </c>
    </row>
    <row r="25" spans="1:7">
      <c r="A25" s="20">
        <v>123901</v>
      </c>
      <c r="B25" s="5" t="s">
        <v>13</v>
      </c>
      <c r="C25" s="4" t="s">
        <v>31</v>
      </c>
      <c r="D25" s="9">
        <v>0</v>
      </c>
      <c r="E25" s="84"/>
      <c r="F25" s="84"/>
      <c r="G25" s="22">
        <f t="shared" si="0"/>
        <v>0</v>
      </c>
    </row>
    <row r="26" spans="1:7">
      <c r="A26" s="20">
        <v>123910</v>
      </c>
      <c r="B26" s="5" t="s">
        <v>13</v>
      </c>
      <c r="C26" s="4" t="s">
        <v>32</v>
      </c>
      <c r="D26" s="9">
        <v>3968016722</v>
      </c>
      <c r="E26" s="83">
        <v>2477644700</v>
      </c>
      <c r="F26" s="83">
        <v>2083135725</v>
      </c>
      <c r="G26" s="22">
        <f t="shared" si="0"/>
        <v>4362525697</v>
      </c>
    </row>
    <row r="27" spans="1:7">
      <c r="A27" s="20">
        <v>123920</v>
      </c>
      <c r="B27" s="5" t="s">
        <v>13</v>
      </c>
      <c r="C27" s="4" t="s">
        <v>33</v>
      </c>
      <c r="D27" s="9">
        <v>0</v>
      </c>
      <c r="E27" s="84"/>
      <c r="F27" s="84"/>
      <c r="G27" s="22">
        <f t="shared" si="0"/>
        <v>0</v>
      </c>
    </row>
    <row r="28" spans="1:7">
      <c r="A28" s="20">
        <v>123937</v>
      </c>
      <c r="B28" s="5" t="s">
        <v>13</v>
      </c>
      <c r="C28" s="4" t="s">
        <v>34</v>
      </c>
      <c r="D28" s="9">
        <v>0</v>
      </c>
      <c r="E28" s="84"/>
      <c r="F28" s="84"/>
      <c r="G28" s="22">
        <f t="shared" si="0"/>
        <v>0</v>
      </c>
    </row>
    <row r="29" spans="1:7">
      <c r="A29" s="20">
        <v>123940</v>
      </c>
      <c r="B29" s="5" t="s">
        <v>13</v>
      </c>
      <c r="C29" s="4" t="s">
        <v>35</v>
      </c>
      <c r="D29" s="9">
        <v>561761985</v>
      </c>
      <c r="E29" s="84">
        <v>0</v>
      </c>
      <c r="F29" s="84">
        <v>529800807</v>
      </c>
      <c r="G29" s="22">
        <f t="shared" si="0"/>
        <v>31961178</v>
      </c>
    </row>
    <row r="30" spans="1:7">
      <c r="A30" s="20">
        <v>150110</v>
      </c>
      <c r="B30" s="5" t="s">
        <v>13</v>
      </c>
      <c r="C30" s="4" t="s">
        <v>36</v>
      </c>
      <c r="D30" s="9">
        <v>13280978</v>
      </c>
      <c r="E30" s="84">
        <v>959269</v>
      </c>
      <c r="F30" s="84">
        <v>1605474</v>
      </c>
      <c r="G30" s="22">
        <f t="shared" si="0"/>
        <v>12634773</v>
      </c>
    </row>
    <row r="31" spans="1:7">
      <c r="A31" s="20">
        <v>150210</v>
      </c>
      <c r="B31" s="5" t="s">
        <v>13</v>
      </c>
      <c r="C31" s="4" t="s">
        <v>37</v>
      </c>
      <c r="D31" s="9">
        <v>0</v>
      </c>
      <c r="E31" s="83"/>
      <c r="F31" s="83"/>
      <c r="G31" s="22">
        <f t="shared" si="0"/>
        <v>0</v>
      </c>
    </row>
    <row r="32" spans="1:7">
      <c r="A32" s="20">
        <v>150270</v>
      </c>
      <c r="B32" s="5" t="s">
        <v>13</v>
      </c>
      <c r="C32" s="4" t="s">
        <v>38</v>
      </c>
      <c r="D32" s="9">
        <v>0</v>
      </c>
      <c r="E32" s="84"/>
      <c r="F32" s="84"/>
      <c r="G32" s="22">
        <f t="shared" si="0"/>
        <v>0</v>
      </c>
    </row>
    <row r="33" spans="1:9">
      <c r="A33" s="20">
        <v>150990</v>
      </c>
      <c r="B33" s="5" t="s">
        <v>13</v>
      </c>
      <c r="C33" s="4" t="s">
        <v>39</v>
      </c>
      <c r="D33" s="9">
        <v>46526688</v>
      </c>
      <c r="E33" s="83"/>
      <c r="F33" s="83"/>
      <c r="G33" s="22">
        <f t="shared" si="0"/>
        <v>46526688</v>
      </c>
    </row>
    <row r="34" spans="1:9">
      <c r="A34" s="20"/>
      <c r="B34" s="5" t="s">
        <v>13</v>
      </c>
      <c r="C34" s="4" t="s">
        <v>40</v>
      </c>
      <c r="D34" s="9">
        <v>0</v>
      </c>
      <c r="E34" s="83"/>
      <c r="F34" s="83"/>
      <c r="G34" s="22">
        <f t="shared" si="0"/>
        <v>0</v>
      </c>
    </row>
    <row r="35" spans="1:9">
      <c r="A35" s="20">
        <v>152610</v>
      </c>
      <c r="B35" s="5" t="s">
        <v>13</v>
      </c>
      <c r="C35" s="4" t="s">
        <v>41</v>
      </c>
      <c r="D35" s="9">
        <v>224023200</v>
      </c>
      <c r="E35" s="83"/>
      <c r="F35" s="83"/>
      <c r="G35" s="22">
        <f t="shared" si="0"/>
        <v>224023200</v>
      </c>
    </row>
    <row r="36" spans="1:9">
      <c r="A36" s="73"/>
      <c r="B36" s="74" t="s">
        <v>13</v>
      </c>
      <c r="C36" s="75" t="s">
        <v>42</v>
      </c>
      <c r="D36" s="76">
        <v>0</v>
      </c>
      <c r="E36" s="86">
        <v>250000000</v>
      </c>
      <c r="F36" s="86">
        <v>0</v>
      </c>
      <c r="G36" s="77">
        <f t="shared" si="0"/>
        <v>250000000</v>
      </c>
      <c r="H36" s="88" t="s">
        <v>43</v>
      </c>
      <c r="I36" s="89" t="s">
        <v>736</v>
      </c>
    </row>
    <row r="37" spans="1:9">
      <c r="A37" s="20">
        <v>157110</v>
      </c>
      <c r="B37" s="5" t="s">
        <v>13</v>
      </c>
      <c r="C37" s="4" t="s">
        <v>44</v>
      </c>
      <c r="D37" s="9">
        <v>0</v>
      </c>
      <c r="E37" s="83"/>
      <c r="F37" s="83"/>
      <c r="G37" s="22">
        <f t="shared" si="0"/>
        <v>0</v>
      </c>
    </row>
    <row r="38" spans="1:9">
      <c r="A38" s="20">
        <v>157810</v>
      </c>
      <c r="B38" s="5" t="s">
        <v>13</v>
      </c>
      <c r="C38" s="4" t="s">
        <v>45</v>
      </c>
      <c r="D38" s="9">
        <v>0</v>
      </c>
      <c r="E38" s="84"/>
      <c r="F38" s="84"/>
      <c r="G38" s="22">
        <f t="shared" si="0"/>
        <v>0</v>
      </c>
    </row>
    <row r="39" spans="1:9">
      <c r="A39" s="20">
        <v>157910</v>
      </c>
      <c r="B39" s="5" t="s">
        <v>13</v>
      </c>
      <c r="C39" s="4" t="s">
        <v>46</v>
      </c>
      <c r="D39" s="9">
        <v>0</v>
      </c>
      <c r="E39" s="84"/>
      <c r="F39" s="84"/>
      <c r="G39" s="22">
        <f t="shared" si="0"/>
        <v>0</v>
      </c>
    </row>
    <row r="40" spans="1:9">
      <c r="A40" s="20">
        <v>173100</v>
      </c>
      <c r="B40" s="5" t="s">
        <v>13</v>
      </c>
      <c r="C40" s="4" t="s">
        <v>47</v>
      </c>
      <c r="D40" s="9">
        <v>0</v>
      </c>
      <c r="E40" s="84"/>
      <c r="F40" s="84"/>
      <c r="G40" s="22">
        <f t="shared" si="0"/>
        <v>0</v>
      </c>
    </row>
    <row r="41" spans="1:9">
      <c r="A41" s="20">
        <v>174100</v>
      </c>
      <c r="B41" s="5" t="s">
        <v>13</v>
      </c>
      <c r="C41" s="4" t="s">
        <v>48</v>
      </c>
      <c r="D41" s="9">
        <v>336834266</v>
      </c>
      <c r="E41" s="84"/>
      <c r="F41" s="84"/>
      <c r="G41" s="22">
        <f t="shared" si="0"/>
        <v>336834266</v>
      </c>
    </row>
    <row r="42" spans="1:9">
      <c r="A42" s="20">
        <v>177110</v>
      </c>
      <c r="B42" s="5" t="s">
        <v>13</v>
      </c>
      <c r="C42" s="4" t="s">
        <v>49</v>
      </c>
      <c r="D42" s="9">
        <v>13059221</v>
      </c>
      <c r="E42" s="84"/>
      <c r="F42" s="84"/>
      <c r="G42" s="22">
        <f t="shared" si="0"/>
        <v>13059221</v>
      </c>
    </row>
    <row r="43" spans="1:9">
      <c r="A43" s="20">
        <v>177120</v>
      </c>
      <c r="B43" s="5" t="s">
        <v>13</v>
      </c>
      <c r="C43" s="4" t="s">
        <v>50</v>
      </c>
      <c r="D43" s="9">
        <v>391207526</v>
      </c>
      <c r="E43" s="84">
        <v>2260000</v>
      </c>
      <c r="F43" s="84">
        <v>0</v>
      </c>
      <c r="G43" s="22">
        <f t="shared" si="0"/>
        <v>393467526</v>
      </c>
    </row>
    <row r="44" spans="1:9">
      <c r="A44" s="20">
        <v>177130</v>
      </c>
      <c r="B44" s="5" t="s">
        <v>13</v>
      </c>
      <c r="C44" s="4" t="s">
        <v>51</v>
      </c>
      <c r="D44" s="9">
        <v>50429170</v>
      </c>
      <c r="E44" s="84"/>
      <c r="F44" s="84"/>
      <c r="G44" s="22">
        <f t="shared" si="0"/>
        <v>50429170</v>
      </c>
    </row>
    <row r="45" spans="1:9">
      <c r="A45" s="20">
        <v>184110</v>
      </c>
      <c r="B45" s="5" t="s">
        <v>13</v>
      </c>
      <c r="C45" s="4" t="s">
        <v>52</v>
      </c>
      <c r="D45" s="9">
        <v>-333208066</v>
      </c>
      <c r="E45" s="84">
        <v>0</v>
      </c>
      <c r="F45" s="84">
        <v>-924392</v>
      </c>
      <c r="G45" s="22">
        <f t="shared" si="0"/>
        <v>-332283674</v>
      </c>
    </row>
    <row r="46" spans="1:9">
      <c r="A46" s="20">
        <v>187110</v>
      </c>
      <c r="B46" s="5" t="s">
        <v>13</v>
      </c>
      <c r="C46" s="4" t="s">
        <v>53</v>
      </c>
      <c r="D46" s="9">
        <v>-13051221</v>
      </c>
      <c r="E46" s="84"/>
      <c r="F46" s="84"/>
      <c r="G46" s="22">
        <f t="shared" si="0"/>
        <v>-13051221</v>
      </c>
    </row>
    <row r="47" spans="1:9">
      <c r="A47" s="20">
        <v>187120</v>
      </c>
      <c r="B47" s="5" t="s">
        <v>13</v>
      </c>
      <c r="C47" s="4" t="s">
        <v>54</v>
      </c>
      <c r="D47" s="9">
        <v>-277222666</v>
      </c>
      <c r="E47" s="84">
        <v>0</v>
      </c>
      <c r="F47" s="84">
        <v>3233464</v>
      </c>
      <c r="G47" s="22">
        <f t="shared" si="0"/>
        <v>-280456130</v>
      </c>
    </row>
    <row r="48" spans="1:9">
      <c r="A48" s="20">
        <v>187130</v>
      </c>
      <c r="B48" s="5" t="s">
        <v>13</v>
      </c>
      <c r="C48" s="4" t="s">
        <v>55</v>
      </c>
      <c r="D48" s="9">
        <v>-46869170</v>
      </c>
      <c r="E48" s="84">
        <v>0</v>
      </c>
      <c r="F48" s="84">
        <v>249000</v>
      </c>
      <c r="G48" s="22">
        <f t="shared" si="0"/>
        <v>-47118170</v>
      </c>
    </row>
    <row r="49" spans="1:7" s="96" customFormat="1" ht="13.8" thickBot="1">
      <c r="A49" s="90">
        <v>187200</v>
      </c>
      <c r="B49" s="91" t="s">
        <v>13</v>
      </c>
      <c r="C49" s="92" t="s">
        <v>56</v>
      </c>
      <c r="D49" s="93">
        <v>-6544253</v>
      </c>
      <c r="E49" s="94"/>
      <c r="F49" s="94"/>
      <c r="G49" s="95">
        <f t="shared" si="0"/>
        <v>-6544253</v>
      </c>
    </row>
    <row r="50" spans="1:7">
      <c r="A50" s="20">
        <v>410110</v>
      </c>
      <c r="B50" s="5" t="s">
        <v>13</v>
      </c>
      <c r="C50" s="4"/>
      <c r="D50" s="9">
        <v>0</v>
      </c>
      <c r="E50" s="84"/>
      <c r="F50" s="84"/>
      <c r="G50" s="22">
        <f t="shared" si="0"/>
        <v>0</v>
      </c>
    </row>
    <row r="51" spans="1:7">
      <c r="A51" s="20">
        <v>410520</v>
      </c>
      <c r="B51" s="5" t="s">
        <v>13</v>
      </c>
      <c r="C51" s="4" t="s">
        <v>57</v>
      </c>
      <c r="D51" s="9">
        <v>0</v>
      </c>
      <c r="E51" s="84"/>
      <c r="F51" s="84"/>
      <c r="G51" s="22">
        <f t="shared" si="0"/>
        <v>0</v>
      </c>
    </row>
    <row r="52" spans="1:7">
      <c r="A52" s="20">
        <v>418000</v>
      </c>
      <c r="B52" s="5" t="s">
        <v>13</v>
      </c>
      <c r="C52" s="4" t="s">
        <v>58</v>
      </c>
      <c r="D52" s="56">
        <v>-1631202674</v>
      </c>
      <c r="E52" s="83"/>
      <c r="F52" s="83"/>
      <c r="G52" s="22">
        <f t="shared" si="0"/>
        <v>-1631202674</v>
      </c>
    </row>
    <row r="53" spans="1:7">
      <c r="A53" s="20">
        <v>418100</v>
      </c>
      <c r="B53" s="5" t="s">
        <v>13</v>
      </c>
      <c r="C53" s="4" t="s">
        <v>59</v>
      </c>
      <c r="D53" s="56">
        <v>-3873185169</v>
      </c>
      <c r="E53" s="83">
        <v>1512182859</v>
      </c>
      <c r="F53" s="83">
        <v>2212182859</v>
      </c>
      <c r="G53" s="22">
        <f t="shared" si="0"/>
        <v>-4573185169</v>
      </c>
    </row>
    <row r="54" spans="1:7">
      <c r="A54" s="20">
        <v>418160</v>
      </c>
      <c r="B54" s="5" t="s">
        <v>13</v>
      </c>
      <c r="C54" s="4" t="s">
        <v>60</v>
      </c>
      <c r="D54" s="9">
        <v>0</v>
      </c>
      <c r="E54" s="83"/>
      <c r="F54" s="83"/>
      <c r="G54" s="22">
        <f t="shared" si="0"/>
        <v>0</v>
      </c>
    </row>
    <row r="55" spans="1:7">
      <c r="A55" s="20">
        <v>418260</v>
      </c>
      <c r="B55" s="5" t="s">
        <v>13</v>
      </c>
      <c r="C55" s="4" t="s">
        <v>61</v>
      </c>
      <c r="D55" s="9">
        <v>0</v>
      </c>
      <c r="E55" s="84"/>
      <c r="F55" s="84"/>
      <c r="G55" s="22">
        <f t="shared" si="0"/>
        <v>0</v>
      </c>
    </row>
    <row r="56" spans="1:7">
      <c r="A56" s="20">
        <v>418310</v>
      </c>
      <c r="B56" s="5" t="s">
        <v>13</v>
      </c>
      <c r="C56" s="4" t="s">
        <v>62</v>
      </c>
      <c r="D56" s="9">
        <v>-165824</v>
      </c>
      <c r="E56" s="84"/>
      <c r="F56" s="84"/>
      <c r="G56" s="22">
        <f t="shared" si="0"/>
        <v>-165824</v>
      </c>
    </row>
    <row r="57" spans="1:7">
      <c r="A57" s="20">
        <v>418910</v>
      </c>
      <c r="B57" s="5" t="s">
        <v>13</v>
      </c>
      <c r="C57" s="4" t="s">
        <v>63</v>
      </c>
      <c r="D57" s="9">
        <v>0</v>
      </c>
      <c r="E57" s="84"/>
      <c r="F57" s="84"/>
      <c r="G57" s="22">
        <f t="shared" si="0"/>
        <v>0</v>
      </c>
    </row>
    <row r="58" spans="1:7">
      <c r="A58" s="20">
        <v>422120</v>
      </c>
      <c r="B58" s="5" t="s">
        <v>13</v>
      </c>
      <c r="C58" s="4" t="s">
        <v>64</v>
      </c>
      <c r="D58" s="9">
        <v>0</v>
      </c>
      <c r="E58" s="84"/>
      <c r="F58" s="84"/>
      <c r="G58" s="22">
        <f t="shared" si="0"/>
        <v>0</v>
      </c>
    </row>
    <row r="59" spans="1:7">
      <c r="A59" s="20">
        <v>423000</v>
      </c>
      <c r="B59" s="5" t="s">
        <v>13</v>
      </c>
      <c r="C59" s="4" t="s">
        <v>65</v>
      </c>
      <c r="D59" s="9">
        <v>-106160511</v>
      </c>
      <c r="E59" s="84">
        <v>0</v>
      </c>
      <c r="F59" s="84">
        <v>2796517</v>
      </c>
      <c r="G59" s="22">
        <f t="shared" si="0"/>
        <v>-108957028</v>
      </c>
    </row>
    <row r="60" spans="1:7">
      <c r="A60" s="20">
        <v>428000</v>
      </c>
      <c r="B60" s="5" t="s">
        <v>13</v>
      </c>
      <c r="C60" s="4" t="s">
        <v>66</v>
      </c>
      <c r="D60" s="9">
        <v>0</v>
      </c>
      <c r="E60" s="84"/>
      <c r="F60" s="84"/>
      <c r="G60" s="22">
        <f t="shared" si="0"/>
        <v>0</v>
      </c>
    </row>
    <row r="61" spans="1:7">
      <c r="A61" s="20">
        <v>428810</v>
      </c>
      <c r="B61" s="5" t="s">
        <v>13</v>
      </c>
      <c r="C61" s="4" t="s">
        <v>68</v>
      </c>
      <c r="D61" s="9">
        <v>-112010406</v>
      </c>
      <c r="E61" s="84">
        <v>103125740</v>
      </c>
      <c r="F61" s="84">
        <v>103063230</v>
      </c>
      <c r="G61" s="22">
        <f t="shared" si="0"/>
        <v>-111947896</v>
      </c>
    </row>
    <row r="62" spans="1:7">
      <c r="A62" s="20">
        <v>428820</v>
      </c>
      <c r="B62" s="5" t="s">
        <v>13</v>
      </c>
      <c r="C62" s="4" t="s">
        <v>69</v>
      </c>
      <c r="D62" s="9">
        <v>-1388160</v>
      </c>
      <c r="E62" s="84">
        <v>10312530</v>
      </c>
      <c r="F62" s="84">
        <v>10306280</v>
      </c>
      <c r="G62" s="22">
        <f t="shared" si="0"/>
        <v>-1381910</v>
      </c>
    </row>
    <row r="63" spans="1:7">
      <c r="A63" s="20">
        <v>428830</v>
      </c>
      <c r="B63" s="5" t="s">
        <v>13</v>
      </c>
      <c r="C63" s="4" t="s">
        <v>70</v>
      </c>
      <c r="D63" s="9">
        <v>-2317680</v>
      </c>
      <c r="E63" s="84">
        <v>2317680</v>
      </c>
      <c r="F63" s="84">
        <v>2317680</v>
      </c>
      <c r="G63" s="22">
        <f t="shared" si="0"/>
        <v>-2317680</v>
      </c>
    </row>
    <row r="64" spans="1:7">
      <c r="A64" s="20">
        <v>428840</v>
      </c>
      <c r="B64" s="5" t="s">
        <v>13</v>
      </c>
      <c r="C64" s="4" t="s">
        <v>71</v>
      </c>
      <c r="D64" s="9">
        <v>-4528480</v>
      </c>
      <c r="E64" s="84">
        <v>4527980</v>
      </c>
      <c r="F64" s="84">
        <v>4526430</v>
      </c>
      <c r="G64" s="22">
        <f t="shared" si="0"/>
        <v>-4526930</v>
      </c>
    </row>
    <row r="65" spans="1:7">
      <c r="A65" s="20">
        <v>441100</v>
      </c>
      <c r="B65" s="5" t="s">
        <v>13</v>
      </c>
      <c r="C65" s="4" t="s">
        <v>72</v>
      </c>
      <c r="D65" s="9">
        <v>-945466741</v>
      </c>
      <c r="E65" s="84">
        <v>0</v>
      </c>
      <c r="F65" s="84">
        <v>1809077</v>
      </c>
      <c r="G65" s="22">
        <f t="shared" si="0"/>
        <v>-947275818</v>
      </c>
    </row>
    <row r="66" spans="1:7">
      <c r="A66" s="20">
        <v>412100</v>
      </c>
      <c r="B66" s="5" t="s">
        <v>13</v>
      </c>
      <c r="C66" s="4"/>
      <c r="D66" s="9">
        <v>0</v>
      </c>
      <c r="E66" s="84"/>
      <c r="F66" s="84"/>
      <c r="G66" s="22">
        <f t="shared" si="0"/>
        <v>0</v>
      </c>
    </row>
    <row r="67" spans="1:7">
      <c r="A67" s="20">
        <v>448930</v>
      </c>
      <c r="B67" s="5" t="s">
        <v>13</v>
      </c>
      <c r="C67" s="4" t="s">
        <v>73</v>
      </c>
      <c r="D67" s="9">
        <v>0</v>
      </c>
      <c r="E67" s="84"/>
      <c r="F67" s="84"/>
      <c r="G67" s="22">
        <f t="shared" si="0"/>
        <v>0</v>
      </c>
    </row>
    <row r="68" spans="1:7">
      <c r="A68" s="20">
        <v>466010</v>
      </c>
      <c r="B68" s="5" t="s">
        <v>13</v>
      </c>
      <c r="C68" s="4" t="s">
        <v>74</v>
      </c>
      <c r="D68" s="56">
        <v>0</v>
      </c>
      <c r="E68" s="83"/>
      <c r="F68" s="83"/>
      <c r="G68" s="22">
        <f t="shared" si="0"/>
        <v>0</v>
      </c>
    </row>
    <row r="69" spans="1:7">
      <c r="A69" s="20">
        <v>466020</v>
      </c>
      <c r="B69" s="5" t="s">
        <v>13</v>
      </c>
      <c r="C69" s="4" t="s">
        <v>75</v>
      </c>
      <c r="D69" s="56">
        <v>0</v>
      </c>
      <c r="E69" s="83"/>
      <c r="F69" s="83"/>
      <c r="G69" s="22">
        <f t="shared" si="0"/>
        <v>0</v>
      </c>
    </row>
    <row r="70" spans="1:7">
      <c r="A70" s="20">
        <v>467110</v>
      </c>
      <c r="B70" s="5" t="s">
        <v>13</v>
      </c>
      <c r="C70" s="4" t="s">
        <v>76</v>
      </c>
      <c r="D70" s="9">
        <v>0</v>
      </c>
      <c r="E70" s="84"/>
      <c r="F70" s="84"/>
      <c r="G70" s="22">
        <f t="shared" si="0"/>
        <v>0</v>
      </c>
    </row>
    <row r="71" spans="1:7">
      <c r="A71" s="20">
        <v>484004</v>
      </c>
      <c r="B71" s="5" t="s">
        <v>13</v>
      </c>
      <c r="C71" s="4" t="s">
        <v>77</v>
      </c>
      <c r="D71" s="9">
        <v>0</v>
      </c>
      <c r="E71" s="84"/>
      <c r="F71" s="84"/>
      <c r="G71" s="22">
        <f t="shared" si="0"/>
        <v>0</v>
      </c>
    </row>
    <row r="72" spans="1:7">
      <c r="A72" s="20">
        <v>484037</v>
      </c>
      <c r="B72" s="5" t="s">
        <v>13</v>
      </c>
      <c r="C72" s="4" t="s">
        <v>78</v>
      </c>
      <c r="D72" s="56">
        <v>7286459157</v>
      </c>
      <c r="E72" s="83">
        <v>213468755</v>
      </c>
      <c r="F72" s="83">
        <v>1422087</v>
      </c>
      <c r="G72" s="57">
        <f t="shared" si="0"/>
        <v>7498505825</v>
      </c>
    </row>
    <row r="73" spans="1:7">
      <c r="A73" s="20">
        <v>484183</v>
      </c>
      <c r="B73" s="5" t="s">
        <v>13</v>
      </c>
      <c r="C73" s="4" t="s">
        <v>79</v>
      </c>
      <c r="D73" s="9">
        <v>0</v>
      </c>
      <c r="E73" s="84"/>
      <c r="F73" s="84"/>
      <c r="G73" s="22">
        <f t="shared" ref="G73:G136" si="1">D73+E73-F73</f>
        <v>0</v>
      </c>
    </row>
    <row r="74" spans="1:7">
      <c r="A74" s="20">
        <v>484197</v>
      </c>
      <c r="B74" s="5" t="s">
        <v>13</v>
      </c>
      <c r="C74" s="4" t="s">
        <v>80</v>
      </c>
      <c r="D74" s="56">
        <v>-129640171</v>
      </c>
      <c r="E74" s="83">
        <v>0</v>
      </c>
      <c r="F74" s="83">
        <v>20113471</v>
      </c>
      <c r="G74" s="57">
        <f t="shared" si="1"/>
        <v>-149753642</v>
      </c>
    </row>
    <row r="75" spans="1:7">
      <c r="A75" s="20">
        <v>484281</v>
      </c>
      <c r="B75" s="5" t="s">
        <v>13</v>
      </c>
      <c r="C75" s="4" t="s">
        <v>81</v>
      </c>
      <c r="D75" s="9">
        <v>0</v>
      </c>
      <c r="E75" s="83"/>
      <c r="F75" s="83"/>
      <c r="G75" s="22">
        <f t="shared" si="1"/>
        <v>0</v>
      </c>
    </row>
    <row r="76" spans="1:7">
      <c r="A76" s="20">
        <v>484307</v>
      </c>
      <c r="B76" s="5" t="s">
        <v>13</v>
      </c>
      <c r="C76" s="4" t="s">
        <v>82</v>
      </c>
      <c r="D76" s="9">
        <v>0</v>
      </c>
      <c r="E76" s="84"/>
      <c r="F76" s="84"/>
      <c r="G76" s="22">
        <f t="shared" si="1"/>
        <v>0</v>
      </c>
    </row>
    <row r="77" spans="1:7">
      <c r="A77" s="20">
        <v>484423</v>
      </c>
      <c r="B77" s="5" t="s">
        <v>13</v>
      </c>
      <c r="C77" s="4" t="s">
        <v>83</v>
      </c>
      <c r="D77" s="9">
        <v>-141920035</v>
      </c>
      <c r="E77" s="84">
        <v>0</v>
      </c>
      <c r="F77" s="84">
        <v>80193176</v>
      </c>
      <c r="G77" s="22">
        <f t="shared" si="1"/>
        <v>-222113211</v>
      </c>
    </row>
    <row r="78" spans="1:7">
      <c r="A78" s="20">
        <v>484941</v>
      </c>
      <c r="B78" s="5" t="s">
        <v>13</v>
      </c>
      <c r="C78" s="4" t="s">
        <v>84</v>
      </c>
      <c r="D78" s="9">
        <v>0</v>
      </c>
      <c r="E78" s="84"/>
      <c r="F78" s="84"/>
      <c r="G78" s="22">
        <f t="shared" si="1"/>
        <v>0</v>
      </c>
    </row>
    <row r="79" spans="1:7">
      <c r="A79" s="20">
        <v>494020</v>
      </c>
      <c r="B79" s="5" t="s">
        <v>13</v>
      </c>
      <c r="C79" s="4"/>
      <c r="D79" s="9">
        <v>0</v>
      </c>
      <c r="E79" s="84"/>
      <c r="F79" s="84"/>
      <c r="G79" s="22">
        <f t="shared" si="1"/>
        <v>0</v>
      </c>
    </row>
    <row r="80" spans="1:7">
      <c r="A80" s="20">
        <v>496000</v>
      </c>
      <c r="B80" s="5" t="s">
        <v>13</v>
      </c>
      <c r="C80" s="4" t="s">
        <v>85</v>
      </c>
      <c r="D80" s="9">
        <v>-498060000</v>
      </c>
      <c r="E80" s="84"/>
      <c r="F80" s="84"/>
      <c r="G80" s="22">
        <f t="shared" si="1"/>
        <v>-498060000</v>
      </c>
    </row>
    <row r="81" spans="1:9">
      <c r="A81" s="20">
        <v>498000</v>
      </c>
      <c r="B81" s="5" t="s">
        <v>13</v>
      </c>
      <c r="C81" s="4" t="s">
        <v>86</v>
      </c>
      <c r="D81" s="9">
        <v>-76665752</v>
      </c>
      <c r="E81" s="84"/>
      <c r="F81" s="84"/>
      <c r="G81" s="22">
        <f t="shared" si="1"/>
        <v>-76665752</v>
      </c>
    </row>
    <row r="82" spans="1:9">
      <c r="A82" s="58">
        <v>499110</v>
      </c>
      <c r="B82" s="59" t="s">
        <v>13</v>
      </c>
      <c r="C82" s="60" t="s">
        <v>87</v>
      </c>
      <c r="D82" s="61">
        <v>-6243923237</v>
      </c>
      <c r="E82" s="85"/>
      <c r="F82" s="85"/>
      <c r="G82" s="62">
        <f t="shared" si="1"/>
        <v>-6243923237</v>
      </c>
      <c r="H82" s="88"/>
      <c r="I82" s="89" t="s">
        <v>737</v>
      </c>
    </row>
    <row r="83" spans="1:9">
      <c r="A83" s="20" t="s">
        <v>88</v>
      </c>
      <c r="B83" s="5" t="s">
        <v>13</v>
      </c>
      <c r="C83" s="4" t="s">
        <v>89</v>
      </c>
      <c r="D83" s="9">
        <v>0</v>
      </c>
      <c r="E83" s="84"/>
      <c r="F83" s="84"/>
      <c r="G83" s="22">
        <f t="shared" si="1"/>
        <v>0</v>
      </c>
    </row>
    <row r="84" spans="1:9">
      <c r="A84" s="20" t="s">
        <v>90</v>
      </c>
      <c r="B84" s="5" t="s">
        <v>13</v>
      </c>
      <c r="C84" s="4" t="s">
        <v>91</v>
      </c>
      <c r="D84" s="9">
        <v>0</v>
      </c>
      <c r="E84" s="84"/>
      <c r="F84" s="84"/>
      <c r="G84" s="22">
        <f t="shared" si="1"/>
        <v>0</v>
      </c>
    </row>
    <row r="85" spans="1:9">
      <c r="A85" s="20" t="s">
        <v>92</v>
      </c>
      <c r="B85" s="5" t="s">
        <v>13</v>
      </c>
      <c r="C85" s="4" t="s">
        <v>93</v>
      </c>
      <c r="D85" s="9">
        <v>0</v>
      </c>
      <c r="E85" s="84"/>
      <c r="F85" s="84"/>
      <c r="G85" s="22">
        <f t="shared" si="1"/>
        <v>0</v>
      </c>
    </row>
    <row r="86" spans="1:9">
      <c r="A86" s="20" t="s">
        <v>94</v>
      </c>
      <c r="B86" s="5" t="s">
        <v>13</v>
      </c>
      <c r="C86" s="4" t="s">
        <v>95</v>
      </c>
      <c r="D86" s="9">
        <v>0</v>
      </c>
      <c r="E86" s="84"/>
      <c r="F86" s="84"/>
      <c r="G86" s="22">
        <f t="shared" si="1"/>
        <v>0</v>
      </c>
    </row>
    <row r="87" spans="1:9">
      <c r="A87" s="20" t="s">
        <v>96</v>
      </c>
      <c r="B87" s="5" t="s">
        <v>13</v>
      </c>
      <c r="C87" s="4" t="s">
        <v>97</v>
      </c>
      <c r="D87" s="9">
        <v>0</v>
      </c>
      <c r="E87" s="84"/>
      <c r="F87" s="84"/>
      <c r="G87" s="22">
        <f t="shared" si="1"/>
        <v>0</v>
      </c>
    </row>
    <row r="88" spans="1:9">
      <c r="A88" s="20" t="s">
        <v>98</v>
      </c>
      <c r="B88" s="5" t="s">
        <v>13</v>
      </c>
      <c r="C88" s="4" t="s">
        <v>99</v>
      </c>
      <c r="D88" s="9">
        <v>-194090488</v>
      </c>
      <c r="E88" s="84">
        <v>0</v>
      </c>
      <c r="F88" s="84">
        <v>195184244</v>
      </c>
      <c r="G88" s="22">
        <f t="shared" si="1"/>
        <v>-389274732</v>
      </c>
    </row>
    <row r="89" spans="1:9">
      <c r="A89" s="20" t="s">
        <v>100</v>
      </c>
      <c r="B89" s="5" t="s">
        <v>13</v>
      </c>
      <c r="C89" s="4" t="s">
        <v>101</v>
      </c>
      <c r="D89" s="9">
        <v>0</v>
      </c>
      <c r="E89" s="84"/>
      <c r="F89" s="84"/>
      <c r="G89" s="22">
        <f t="shared" si="1"/>
        <v>0</v>
      </c>
    </row>
    <row r="90" spans="1:9">
      <c r="A90" s="20" t="s">
        <v>102</v>
      </c>
      <c r="B90" s="5" t="s">
        <v>13</v>
      </c>
      <c r="C90" s="4" t="s">
        <v>103</v>
      </c>
      <c r="D90" s="9">
        <v>0</v>
      </c>
      <c r="E90" s="84"/>
      <c r="F90" s="84"/>
      <c r="G90" s="22">
        <f t="shared" si="1"/>
        <v>0</v>
      </c>
    </row>
    <row r="91" spans="1:9">
      <c r="A91" s="20" t="s">
        <v>104</v>
      </c>
      <c r="B91" s="5" t="s">
        <v>13</v>
      </c>
      <c r="C91" s="4" t="s">
        <v>105</v>
      </c>
      <c r="D91" s="9">
        <v>-2482595823</v>
      </c>
      <c r="E91" s="84">
        <v>0</v>
      </c>
      <c r="F91" s="84">
        <v>2251346349</v>
      </c>
      <c r="G91" s="22">
        <f t="shared" si="1"/>
        <v>-4733942172</v>
      </c>
    </row>
    <row r="92" spans="1:9">
      <c r="A92" s="20" t="s">
        <v>106</v>
      </c>
      <c r="B92" s="5" t="s">
        <v>13</v>
      </c>
      <c r="C92" s="4" t="s">
        <v>107</v>
      </c>
      <c r="D92" s="9">
        <v>-41954800</v>
      </c>
      <c r="E92" s="84">
        <v>0</v>
      </c>
      <c r="F92" s="84">
        <v>46714720</v>
      </c>
      <c r="G92" s="22">
        <f t="shared" si="1"/>
        <v>-88669520</v>
      </c>
    </row>
    <row r="93" spans="1:9">
      <c r="A93" s="20" t="s">
        <v>108</v>
      </c>
      <c r="B93" s="5" t="s">
        <v>13</v>
      </c>
      <c r="C93" s="4" t="s">
        <v>109</v>
      </c>
      <c r="D93" s="9">
        <v>0</v>
      </c>
      <c r="E93" s="84"/>
      <c r="F93" s="84"/>
      <c r="G93" s="22">
        <f t="shared" si="1"/>
        <v>0</v>
      </c>
    </row>
    <row r="94" spans="1:9">
      <c r="A94" s="20" t="s">
        <v>110</v>
      </c>
      <c r="B94" s="5" t="s">
        <v>13</v>
      </c>
      <c r="C94" s="4" t="s">
        <v>111</v>
      </c>
      <c r="D94" s="9">
        <v>2504577589</v>
      </c>
      <c r="E94" s="84">
        <v>1996069625</v>
      </c>
      <c r="F94" s="84">
        <v>0</v>
      </c>
      <c r="G94" s="22">
        <f t="shared" si="1"/>
        <v>4500647214</v>
      </c>
    </row>
    <row r="95" spans="1:9">
      <c r="A95" s="20" t="s">
        <v>112</v>
      </c>
      <c r="B95" s="5" t="s">
        <v>13</v>
      </c>
      <c r="C95" s="4" t="s">
        <v>113</v>
      </c>
      <c r="D95" s="9">
        <v>31889408</v>
      </c>
      <c r="E95" s="84">
        <v>43718816</v>
      </c>
      <c r="F95" s="84">
        <v>0</v>
      </c>
      <c r="G95" s="22">
        <f t="shared" si="1"/>
        <v>75608224</v>
      </c>
    </row>
    <row r="96" spans="1:9">
      <c r="A96" s="20" t="s">
        <v>114</v>
      </c>
      <c r="B96" s="5" t="s">
        <v>13</v>
      </c>
      <c r="C96" s="4" t="s">
        <v>115</v>
      </c>
      <c r="D96" s="9">
        <v>25194363</v>
      </c>
      <c r="E96" s="84">
        <v>24994363</v>
      </c>
      <c r="F96" s="84">
        <v>0</v>
      </c>
      <c r="G96" s="22">
        <f t="shared" si="1"/>
        <v>50188726</v>
      </c>
    </row>
    <row r="97" spans="1:7">
      <c r="A97" s="20" t="s">
        <v>116</v>
      </c>
      <c r="B97" s="5" t="s">
        <v>13</v>
      </c>
      <c r="C97" s="4" t="s">
        <v>117</v>
      </c>
      <c r="D97" s="9">
        <v>0</v>
      </c>
      <c r="E97" s="84"/>
      <c r="F97" s="84"/>
      <c r="G97" s="22">
        <f t="shared" si="1"/>
        <v>0</v>
      </c>
    </row>
    <row r="98" spans="1:7">
      <c r="A98" s="20" t="s">
        <v>118</v>
      </c>
      <c r="B98" s="5" t="s">
        <v>13</v>
      </c>
      <c r="C98" s="4" t="s">
        <v>119</v>
      </c>
      <c r="D98" s="9">
        <v>0</v>
      </c>
      <c r="E98" s="84"/>
      <c r="F98" s="84"/>
      <c r="G98" s="22">
        <f t="shared" si="1"/>
        <v>0</v>
      </c>
    </row>
    <row r="99" spans="1:7">
      <c r="A99" s="20" t="s">
        <v>120</v>
      </c>
      <c r="B99" s="5" t="s">
        <v>13</v>
      </c>
      <c r="C99" s="4" t="s">
        <v>121</v>
      </c>
      <c r="D99" s="9">
        <v>9764100</v>
      </c>
      <c r="E99" s="84">
        <v>9764100</v>
      </c>
      <c r="F99" s="84">
        <v>0</v>
      </c>
      <c r="G99" s="22">
        <f t="shared" si="1"/>
        <v>19528200</v>
      </c>
    </row>
    <row r="100" spans="1:7">
      <c r="A100" s="20" t="s">
        <v>122</v>
      </c>
      <c r="B100" s="5" t="s">
        <v>13</v>
      </c>
      <c r="C100" s="4" t="s">
        <v>123</v>
      </c>
      <c r="D100" s="9">
        <v>8206556</v>
      </c>
      <c r="E100" s="84">
        <v>8206556</v>
      </c>
      <c r="F100" s="84">
        <v>0</v>
      </c>
      <c r="G100" s="22">
        <f t="shared" si="1"/>
        <v>16413112</v>
      </c>
    </row>
    <row r="101" spans="1:7">
      <c r="A101" s="20" t="s">
        <v>124</v>
      </c>
      <c r="B101" s="5" t="s">
        <v>13</v>
      </c>
      <c r="C101" s="4" t="s">
        <v>125</v>
      </c>
      <c r="D101" s="9">
        <v>4466018</v>
      </c>
      <c r="E101" s="84">
        <v>4466018</v>
      </c>
      <c r="F101" s="84">
        <v>0</v>
      </c>
      <c r="G101" s="22">
        <f t="shared" si="1"/>
        <v>8932036</v>
      </c>
    </row>
    <row r="102" spans="1:7">
      <c r="A102" s="20" t="s">
        <v>126</v>
      </c>
      <c r="B102" s="5" t="s">
        <v>13</v>
      </c>
      <c r="C102" s="4" t="s">
        <v>127</v>
      </c>
      <c r="D102" s="9">
        <v>22292937</v>
      </c>
      <c r="E102" s="84">
        <v>22292937</v>
      </c>
      <c r="F102" s="84">
        <v>0</v>
      </c>
      <c r="G102" s="22">
        <f t="shared" si="1"/>
        <v>44585874</v>
      </c>
    </row>
    <row r="103" spans="1:7">
      <c r="A103" s="20" t="s">
        <v>128</v>
      </c>
      <c r="B103" s="5" t="s">
        <v>13</v>
      </c>
      <c r="C103" s="4" t="s">
        <v>129</v>
      </c>
      <c r="D103" s="9">
        <v>25293548</v>
      </c>
      <c r="E103" s="84">
        <v>25293548</v>
      </c>
      <c r="F103" s="84">
        <v>0</v>
      </c>
      <c r="G103" s="22">
        <f t="shared" si="1"/>
        <v>50587096</v>
      </c>
    </row>
    <row r="104" spans="1:7">
      <c r="A104" s="20">
        <v>782000</v>
      </c>
      <c r="B104" s="5" t="s">
        <v>13</v>
      </c>
      <c r="C104" s="4" t="s">
        <v>130</v>
      </c>
      <c r="D104" s="9">
        <v>0</v>
      </c>
      <c r="E104" s="84"/>
      <c r="F104" s="84"/>
      <c r="G104" s="22">
        <f t="shared" si="1"/>
        <v>0</v>
      </c>
    </row>
    <row r="105" spans="1:7">
      <c r="A105" s="20" t="s">
        <v>131</v>
      </c>
      <c r="B105" s="5" t="s">
        <v>13</v>
      </c>
      <c r="C105" s="4" t="s">
        <v>132</v>
      </c>
      <c r="D105" s="9">
        <v>0</v>
      </c>
      <c r="E105" s="84"/>
      <c r="F105" s="84"/>
      <c r="G105" s="22">
        <f t="shared" si="1"/>
        <v>0</v>
      </c>
    </row>
    <row r="106" spans="1:7">
      <c r="A106" s="20" t="s">
        <v>133</v>
      </c>
      <c r="B106" s="5" t="s">
        <v>13</v>
      </c>
      <c r="C106" s="4" t="s">
        <v>134</v>
      </c>
      <c r="D106" s="9">
        <v>0</v>
      </c>
      <c r="E106" s="84"/>
      <c r="F106" s="84"/>
      <c r="G106" s="22">
        <f t="shared" si="1"/>
        <v>0</v>
      </c>
    </row>
    <row r="107" spans="1:7">
      <c r="A107" s="20" t="s">
        <v>135</v>
      </c>
      <c r="B107" s="5" t="s">
        <v>13</v>
      </c>
      <c r="C107" s="4" t="s">
        <v>136</v>
      </c>
      <c r="D107" s="9">
        <v>0</v>
      </c>
      <c r="E107" s="84"/>
      <c r="F107" s="84"/>
      <c r="G107" s="22">
        <f t="shared" si="1"/>
        <v>0</v>
      </c>
    </row>
    <row r="108" spans="1:7">
      <c r="A108" s="20" t="s">
        <v>137</v>
      </c>
      <c r="B108" s="5" t="s">
        <v>13</v>
      </c>
      <c r="C108" s="4" t="s">
        <v>138</v>
      </c>
      <c r="D108" s="9">
        <v>0</v>
      </c>
      <c r="E108" s="84"/>
      <c r="F108" s="84"/>
      <c r="G108" s="22">
        <f t="shared" si="1"/>
        <v>0</v>
      </c>
    </row>
    <row r="109" spans="1:7">
      <c r="A109" s="20" t="s">
        <v>139</v>
      </c>
      <c r="B109" s="5" t="s">
        <v>13</v>
      </c>
      <c r="C109" s="4" t="s">
        <v>140</v>
      </c>
      <c r="D109" s="9">
        <v>0</v>
      </c>
      <c r="E109" s="84"/>
      <c r="F109" s="84"/>
      <c r="G109" s="22">
        <f t="shared" si="1"/>
        <v>0</v>
      </c>
    </row>
    <row r="110" spans="1:7">
      <c r="A110" s="20" t="s">
        <v>141</v>
      </c>
      <c r="B110" s="5" t="s">
        <v>13</v>
      </c>
      <c r="C110" s="4" t="s">
        <v>142</v>
      </c>
      <c r="D110" s="9">
        <v>0</v>
      </c>
      <c r="E110" s="84"/>
      <c r="F110" s="84"/>
      <c r="G110" s="22">
        <f t="shared" si="1"/>
        <v>0</v>
      </c>
    </row>
    <row r="111" spans="1:7">
      <c r="A111" s="20" t="s">
        <v>143</v>
      </c>
      <c r="B111" s="5" t="s">
        <v>13</v>
      </c>
      <c r="C111" s="4" t="s">
        <v>144</v>
      </c>
      <c r="D111" s="9">
        <v>2155519</v>
      </c>
      <c r="E111" s="84">
        <v>919430</v>
      </c>
      <c r="F111" s="84">
        <v>0</v>
      </c>
      <c r="G111" s="22">
        <f t="shared" si="1"/>
        <v>3074949</v>
      </c>
    </row>
    <row r="112" spans="1:7">
      <c r="A112" s="20" t="s">
        <v>145</v>
      </c>
      <c r="B112" s="5" t="s">
        <v>13</v>
      </c>
      <c r="C112" s="4" t="s">
        <v>146</v>
      </c>
      <c r="D112" s="9">
        <v>0</v>
      </c>
      <c r="E112" s="84"/>
      <c r="F112" s="84"/>
      <c r="G112" s="22">
        <f t="shared" si="1"/>
        <v>0</v>
      </c>
    </row>
    <row r="113" spans="1:7">
      <c r="A113" s="20" t="s">
        <v>147</v>
      </c>
      <c r="B113" s="5" t="s">
        <v>13</v>
      </c>
      <c r="C113" s="4" t="s">
        <v>148</v>
      </c>
      <c r="D113" s="9">
        <v>0</v>
      </c>
      <c r="E113" s="84"/>
      <c r="F113" s="84"/>
      <c r="G113" s="22">
        <f t="shared" si="1"/>
        <v>0</v>
      </c>
    </row>
    <row r="114" spans="1:7">
      <c r="A114" s="20" t="s">
        <v>149</v>
      </c>
      <c r="B114" s="5" t="s">
        <v>13</v>
      </c>
      <c r="C114" s="4" t="s">
        <v>150</v>
      </c>
      <c r="D114" s="9">
        <v>810748</v>
      </c>
      <c r="E114" s="84">
        <v>715216</v>
      </c>
      <c r="F114" s="84">
        <v>0</v>
      </c>
      <c r="G114" s="22">
        <f t="shared" si="1"/>
        <v>1525964</v>
      </c>
    </row>
    <row r="115" spans="1:7">
      <c r="A115" s="20" t="s">
        <v>151</v>
      </c>
      <c r="B115" s="5" t="s">
        <v>13</v>
      </c>
      <c r="C115" s="4" t="s">
        <v>152</v>
      </c>
      <c r="D115" s="9">
        <v>688032</v>
      </c>
      <c r="E115" s="84">
        <v>-561171</v>
      </c>
      <c r="F115" s="84">
        <v>0</v>
      </c>
      <c r="G115" s="22">
        <f t="shared" si="1"/>
        <v>126861</v>
      </c>
    </row>
    <row r="116" spans="1:7">
      <c r="A116" s="20" t="s">
        <v>153</v>
      </c>
      <c r="B116" s="5" t="s">
        <v>13</v>
      </c>
      <c r="C116" s="4" t="s">
        <v>154</v>
      </c>
      <c r="D116" s="9">
        <v>125243</v>
      </c>
      <c r="E116" s="84">
        <v>126612</v>
      </c>
      <c r="F116" s="84">
        <v>0</v>
      </c>
      <c r="G116" s="22">
        <f t="shared" si="1"/>
        <v>251855</v>
      </c>
    </row>
    <row r="117" spans="1:7">
      <c r="A117" s="20" t="s">
        <v>155</v>
      </c>
      <c r="B117" s="5" t="s">
        <v>13</v>
      </c>
      <c r="C117" s="4" t="s">
        <v>156</v>
      </c>
      <c r="D117" s="9">
        <v>1840515</v>
      </c>
      <c r="E117" s="84">
        <v>845245</v>
      </c>
      <c r="F117" s="84">
        <v>0</v>
      </c>
      <c r="G117" s="22">
        <f t="shared" si="1"/>
        <v>2685760</v>
      </c>
    </row>
    <row r="118" spans="1:7">
      <c r="A118" s="20" t="s">
        <v>157</v>
      </c>
      <c r="B118" s="5" t="s">
        <v>13</v>
      </c>
      <c r="C118" s="4" t="s">
        <v>158</v>
      </c>
      <c r="D118" s="9">
        <v>2100840</v>
      </c>
      <c r="E118" s="84">
        <v>-236255</v>
      </c>
      <c r="F118" s="84">
        <v>0</v>
      </c>
      <c r="G118" s="22">
        <f t="shared" si="1"/>
        <v>1864585</v>
      </c>
    </row>
    <row r="119" spans="1:7">
      <c r="A119" s="20">
        <v>782590</v>
      </c>
      <c r="B119" s="5" t="s">
        <v>13</v>
      </c>
      <c r="C119" s="4" t="s">
        <v>159</v>
      </c>
      <c r="D119" s="9">
        <v>0</v>
      </c>
      <c r="E119" s="84"/>
      <c r="F119" s="84"/>
      <c r="G119" s="22">
        <f t="shared" si="1"/>
        <v>0</v>
      </c>
    </row>
    <row r="120" spans="1:7">
      <c r="A120" s="20" t="s">
        <v>160</v>
      </c>
      <c r="B120" s="5" t="s">
        <v>13</v>
      </c>
      <c r="C120" s="4" t="s">
        <v>161</v>
      </c>
      <c r="D120" s="9">
        <v>0</v>
      </c>
      <c r="E120" s="84"/>
      <c r="F120" s="84"/>
      <c r="G120" s="22">
        <f t="shared" si="1"/>
        <v>0</v>
      </c>
    </row>
    <row r="121" spans="1:7">
      <c r="A121" s="20">
        <v>782610</v>
      </c>
      <c r="B121" s="5" t="s">
        <v>13</v>
      </c>
      <c r="C121" s="4" t="s">
        <v>162</v>
      </c>
      <c r="D121" s="9">
        <v>0</v>
      </c>
      <c r="E121" s="84"/>
      <c r="F121" s="84"/>
      <c r="G121" s="22">
        <f t="shared" si="1"/>
        <v>0</v>
      </c>
    </row>
    <row r="122" spans="1:7">
      <c r="A122" s="20" t="s">
        <v>163</v>
      </c>
      <c r="B122" s="5" t="s">
        <v>13</v>
      </c>
      <c r="C122" s="4" t="s">
        <v>164</v>
      </c>
      <c r="D122" s="9">
        <v>0</v>
      </c>
      <c r="E122" s="84"/>
      <c r="F122" s="84"/>
      <c r="G122" s="22">
        <f t="shared" si="1"/>
        <v>0</v>
      </c>
    </row>
    <row r="123" spans="1:7">
      <c r="A123" s="20" t="s">
        <v>165</v>
      </c>
      <c r="B123" s="5" t="s">
        <v>13</v>
      </c>
      <c r="C123" s="4" t="s">
        <v>166</v>
      </c>
      <c r="D123" s="9">
        <v>0</v>
      </c>
      <c r="E123" s="84"/>
      <c r="F123" s="84"/>
      <c r="G123" s="22">
        <f t="shared" si="1"/>
        <v>0</v>
      </c>
    </row>
    <row r="124" spans="1:7">
      <c r="A124" s="20" t="s">
        <v>167</v>
      </c>
      <c r="B124" s="5" t="s">
        <v>13</v>
      </c>
      <c r="C124" s="4" t="s">
        <v>168</v>
      </c>
      <c r="D124" s="9">
        <v>0</v>
      </c>
      <c r="E124" s="84"/>
      <c r="F124" s="84"/>
      <c r="G124" s="22">
        <f t="shared" si="1"/>
        <v>0</v>
      </c>
    </row>
    <row r="125" spans="1:7">
      <c r="A125" s="20" t="s">
        <v>169</v>
      </c>
      <c r="B125" s="5" t="s">
        <v>13</v>
      </c>
      <c r="C125" s="4" t="s">
        <v>170</v>
      </c>
      <c r="D125" s="9">
        <v>0</v>
      </c>
      <c r="E125" s="84"/>
      <c r="F125" s="84"/>
      <c r="G125" s="22">
        <f t="shared" si="1"/>
        <v>0</v>
      </c>
    </row>
    <row r="126" spans="1:7">
      <c r="A126" s="20" t="s">
        <v>171</v>
      </c>
      <c r="B126" s="5" t="s">
        <v>13</v>
      </c>
      <c r="C126" s="4" t="s">
        <v>172</v>
      </c>
      <c r="D126" s="9">
        <v>0</v>
      </c>
      <c r="E126" s="84"/>
      <c r="F126" s="84"/>
      <c r="G126" s="22">
        <f t="shared" si="1"/>
        <v>0</v>
      </c>
    </row>
    <row r="127" spans="1:7">
      <c r="A127" s="20" t="s">
        <v>173</v>
      </c>
      <c r="B127" s="5" t="s">
        <v>13</v>
      </c>
      <c r="C127" s="4" t="s">
        <v>174</v>
      </c>
      <c r="D127" s="9">
        <v>0</v>
      </c>
      <c r="E127" s="84"/>
      <c r="F127" s="84"/>
      <c r="G127" s="22">
        <f t="shared" si="1"/>
        <v>0</v>
      </c>
    </row>
    <row r="128" spans="1:7">
      <c r="A128" s="20" t="s">
        <v>175</v>
      </c>
      <c r="B128" s="5" t="s">
        <v>13</v>
      </c>
      <c r="C128" s="4" t="s">
        <v>176</v>
      </c>
      <c r="D128" s="9">
        <v>0</v>
      </c>
      <c r="E128" s="84"/>
      <c r="F128" s="84"/>
      <c r="G128" s="22">
        <f t="shared" si="1"/>
        <v>0</v>
      </c>
    </row>
    <row r="129" spans="1:7">
      <c r="A129" s="20" t="s">
        <v>177</v>
      </c>
      <c r="B129" s="5" t="s">
        <v>13</v>
      </c>
      <c r="C129" s="4" t="s">
        <v>178</v>
      </c>
      <c r="D129" s="9">
        <v>0</v>
      </c>
      <c r="E129" s="84"/>
      <c r="F129" s="84"/>
      <c r="G129" s="22">
        <f t="shared" si="1"/>
        <v>0</v>
      </c>
    </row>
    <row r="130" spans="1:7">
      <c r="A130" s="20" t="s">
        <v>179</v>
      </c>
      <c r="B130" s="5" t="s">
        <v>13</v>
      </c>
      <c r="C130" s="4" t="s">
        <v>180</v>
      </c>
      <c r="D130" s="9">
        <v>1018751</v>
      </c>
      <c r="E130" s="84">
        <v>1018751</v>
      </c>
      <c r="F130" s="84">
        <v>0</v>
      </c>
      <c r="G130" s="22">
        <f t="shared" si="1"/>
        <v>2037502</v>
      </c>
    </row>
    <row r="131" spans="1:7">
      <c r="A131" s="20" t="s">
        <v>181</v>
      </c>
      <c r="B131" s="5" t="s">
        <v>13</v>
      </c>
      <c r="C131" s="4" t="s">
        <v>182</v>
      </c>
      <c r="D131" s="9">
        <v>0</v>
      </c>
      <c r="E131" s="84"/>
      <c r="F131" s="84"/>
      <c r="G131" s="22">
        <f t="shared" si="1"/>
        <v>0</v>
      </c>
    </row>
    <row r="132" spans="1:7">
      <c r="A132" s="20" t="s">
        <v>183</v>
      </c>
      <c r="B132" s="5" t="s">
        <v>13</v>
      </c>
      <c r="C132" s="4" t="s">
        <v>184</v>
      </c>
      <c r="D132" s="9">
        <v>0</v>
      </c>
      <c r="E132" s="84"/>
      <c r="F132" s="84"/>
      <c r="G132" s="22">
        <f t="shared" si="1"/>
        <v>0</v>
      </c>
    </row>
    <row r="133" spans="1:7">
      <c r="A133" s="20" t="s">
        <v>185</v>
      </c>
      <c r="B133" s="5" t="s">
        <v>13</v>
      </c>
      <c r="C133" s="4" t="s">
        <v>186</v>
      </c>
      <c r="D133" s="9">
        <v>240195</v>
      </c>
      <c r="E133" s="84">
        <v>240195</v>
      </c>
      <c r="F133" s="84">
        <v>0</v>
      </c>
      <c r="G133" s="22">
        <f t="shared" si="1"/>
        <v>480390</v>
      </c>
    </row>
    <row r="134" spans="1:7">
      <c r="A134" s="20" t="s">
        <v>187</v>
      </c>
      <c r="B134" s="5" t="s">
        <v>13</v>
      </c>
      <c r="C134" s="4" t="s">
        <v>188</v>
      </c>
      <c r="D134" s="9">
        <v>0</v>
      </c>
      <c r="E134" s="84">
        <v>0</v>
      </c>
      <c r="F134" s="84">
        <v>0</v>
      </c>
      <c r="G134" s="22">
        <f t="shared" si="1"/>
        <v>0</v>
      </c>
    </row>
    <row r="135" spans="1:7">
      <c r="A135" s="20" t="s">
        <v>189</v>
      </c>
      <c r="B135" s="5" t="s">
        <v>13</v>
      </c>
      <c r="C135" s="4" t="s">
        <v>190</v>
      </c>
      <c r="D135" s="9">
        <v>127979</v>
      </c>
      <c r="E135" s="84">
        <v>127979</v>
      </c>
      <c r="F135" s="84">
        <v>0</v>
      </c>
      <c r="G135" s="22">
        <f t="shared" si="1"/>
        <v>255958</v>
      </c>
    </row>
    <row r="136" spans="1:7">
      <c r="A136" s="20" t="s">
        <v>191</v>
      </c>
      <c r="B136" s="5" t="s">
        <v>13</v>
      </c>
      <c r="C136" s="4" t="s">
        <v>192</v>
      </c>
      <c r="D136" s="9">
        <v>662787</v>
      </c>
      <c r="E136" s="84">
        <v>662787</v>
      </c>
      <c r="F136" s="84">
        <v>0</v>
      </c>
      <c r="G136" s="22">
        <f t="shared" si="1"/>
        <v>1325574</v>
      </c>
    </row>
    <row r="137" spans="1:7">
      <c r="A137" s="20" t="s">
        <v>193</v>
      </c>
      <c r="B137" s="5" t="s">
        <v>13</v>
      </c>
      <c r="C137" s="4" t="s">
        <v>194</v>
      </c>
      <c r="D137" s="9">
        <v>746805</v>
      </c>
      <c r="E137" s="84">
        <v>746805</v>
      </c>
      <c r="F137" s="84">
        <v>0</v>
      </c>
      <c r="G137" s="22">
        <f t="shared" ref="G137:G201" si="2">D137+E137-F137</f>
        <v>1493610</v>
      </c>
    </row>
    <row r="138" spans="1:7">
      <c r="A138" s="20" t="s">
        <v>195</v>
      </c>
      <c r="B138" s="5" t="s">
        <v>13</v>
      </c>
      <c r="C138" s="4" t="s">
        <v>196</v>
      </c>
      <c r="D138" s="9">
        <v>500000</v>
      </c>
      <c r="E138" s="84">
        <v>230000</v>
      </c>
      <c r="F138" s="84"/>
      <c r="G138" s="22">
        <f t="shared" si="2"/>
        <v>730000</v>
      </c>
    </row>
    <row r="139" spans="1:7">
      <c r="A139" s="20" t="s">
        <v>197</v>
      </c>
      <c r="B139" s="5" t="s">
        <v>13</v>
      </c>
      <c r="C139" s="4" t="s">
        <v>198</v>
      </c>
      <c r="D139" s="9">
        <v>0</v>
      </c>
      <c r="E139" s="84"/>
      <c r="F139" s="84"/>
      <c r="G139" s="22">
        <f t="shared" si="2"/>
        <v>0</v>
      </c>
    </row>
    <row r="140" spans="1:7">
      <c r="A140" s="73" t="s">
        <v>199</v>
      </c>
      <c r="B140" s="74" t="s">
        <v>13</v>
      </c>
      <c r="C140" s="75" t="s">
        <v>200</v>
      </c>
      <c r="D140" s="76">
        <v>0</v>
      </c>
      <c r="E140" s="86">
        <v>380000</v>
      </c>
      <c r="F140" s="86"/>
      <c r="G140" s="77">
        <f t="shared" ref="G140" si="3">D140+E140-F140</f>
        <v>380000</v>
      </c>
    </row>
    <row r="141" spans="1:7">
      <c r="A141" s="20" t="s">
        <v>201</v>
      </c>
      <c r="B141" s="5" t="s">
        <v>13</v>
      </c>
      <c r="C141" s="4" t="s">
        <v>202</v>
      </c>
      <c r="D141" s="9">
        <v>796500</v>
      </c>
      <c r="E141" s="84">
        <v>796500</v>
      </c>
      <c r="F141" s="84">
        <v>0</v>
      </c>
      <c r="G141" s="22">
        <f t="shared" si="2"/>
        <v>1593000</v>
      </c>
    </row>
    <row r="142" spans="1:7">
      <c r="A142" s="20" t="s">
        <v>203</v>
      </c>
      <c r="B142" s="5" t="s">
        <v>13</v>
      </c>
      <c r="C142" s="4" t="s">
        <v>204</v>
      </c>
      <c r="D142" s="9">
        <v>0</v>
      </c>
      <c r="E142" s="84"/>
      <c r="F142" s="84"/>
      <c r="G142" s="22">
        <f t="shared" si="2"/>
        <v>0</v>
      </c>
    </row>
    <row r="143" spans="1:7">
      <c r="A143" s="20" t="s">
        <v>205</v>
      </c>
      <c r="B143" s="5" t="s">
        <v>13</v>
      </c>
      <c r="C143" s="4" t="s">
        <v>206</v>
      </c>
      <c r="D143" s="9">
        <v>0</v>
      </c>
      <c r="E143" s="84"/>
      <c r="F143" s="84"/>
      <c r="G143" s="22">
        <f t="shared" si="2"/>
        <v>0</v>
      </c>
    </row>
    <row r="144" spans="1:7">
      <c r="A144" s="20" t="s">
        <v>207</v>
      </c>
      <c r="B144" s="5" t="s">
        <v>13</v>
      </c>
      <c r="C144" s="4" t="s">
        <v>208</v>
      </c>
      <c r="D144" s="9">
        <v>265500</v>
      </c>
      <c r="E144" s="84">
        <v>265500</v>
      </c>
      <c r="F144" s="84">
        <v>0</v>
      </c>
      <c r="G144" s="22">
        <f t="shared" si="2"/>
        <v>531000</v>
      </c>
    </row>
    <row r="145" spans="1:7">
      <c r="A145" s="20" t="s">
        <v>209</v>
      </c>
      <c r="B145" s="5" t="s">
        <v>13</v>
      </c>
      <c r="C145" s="4" t="s">
        <v>210</v>
      </c>
      <c r="D145" s="9">
        <v>265500</v>
      </c>
      <c r="E145" s="84">
        <v>265500</v>
      </c>
      <c r="F145" s="84">
        <v>0</v>
      </c>
      <c r="G145" s="22">
        <f t="shared" si="2"/>
        <v>531000</v>
      </c>
    </row>
    <row r="146" spans="1:7">
      <c r="A146" s="20" t="s">
        <v>211</v>
      </c>
      <c r="B146" s="5" t="s">
        <v>13</v>
      </c>
      <c r="C146" s="4" t="s">
        <v>212</v>
      </c>
      <c r="D146" s="9">
        <v>193680</v>
      </c>
      <c r="E146" s="84">
        <v>193680</v>
      </c>
      <c r="F146" s="84">
        <v>0</v>
      </c>
      <c r="G146" s="22">
        <f t="shared" si="2"/>
        <v>387360</v>
      </c>
    </row>
    <row r="147" spans="1:7">
      <c r="A147" s="20" t="s">
        <v>213</v>
      </c>
      <c r="B147" s="5" t="s">
        <v>13</v>
      </c>
      <c r="C147" s="4" t="s">
        <v>214</v>
      </c>
      <c r="D147" s="9">
        <v>265500</v>
      </c>
      <c r="E147" s="84">
        <v>265500</v>
      </c>
      <c r="F147" s="84">
        <v>0</v>
      </c>
      <c r="G147" s="22">
        <f t="shared" si="2"/>
        <v>531000</v>
      </c>
    </row>
    <row r="148" spans="1:7">
      <c r="A148" s="20" t="s">
        <v>215</v>
      </c>
      <c r="B148" s="5" t="s">
        <v>13</v>
      </c>
      <c r="C148" s="4" t="s">
        <v>216</v>
      </c>
      <c r="D148" s="9">
        <v>531000</v>
      </c>
      <c r="E148" s="84">
        <v>531000</v>
      </c>
      <c r="F148" s="84">
        <v>0</v>
      </c>
      <c r="G148" s="22">
        <f t="shared" si="2"/>
        <v>1062000</v>
      </c>
    </row>
    <row r="149" spans="1:7">
      <c r="A149" s="20" t="s">
        <v>217</v>
      </c>
      <c r="B149" s="5" t="s">
        <v>13</v>
      </c>
      <c r="C149" s="4" t="s">
        <v>218</v>
      </c>
      <c r="D149" s="9">
        <v>942200</v>
      </c>
      <c r="E149" s="84">
        <v>942200</v>
      </c>
      <c r="F149" s="84">
        <v>0</v>
      </c>
      <c r="G149" s="22">
        <f t="shared" si="2"/>
        <v>1884400</v>
      </c>
    </row>
    <row r="150" spans="1:7">
      <c r="A150" s="20" t="s">
        <v>219</v>
      </c>
      <c r="B150" s="5" t="s">
        <v>13</v>
      </c>
      <c r="C150" s="4" t="s">
        <v>220</v>
      </c>
      <c r="D150" s="9">
        <v>0</v>
      </c>
      <c r="E150" s="84"/>
      <c r="F150" s="84"/>
      <c r="G150" s="22">
        <f t="shared" si="2"/>
        <v>0</v>
      </c>
    </row>
    <row r="151" spans="1:7">
      <c r="A151" s="20" t="s">
        <v>221</v>
      </c>
      <c r="B151" s="5" t="s">
        <v>13</v>
      </c>
      <c r="C151" s="4" t="s">
        <v>222</v>
      </c>
      <c r="D151" s="9">
        <v>0</v>
      </c>
      <c r="E151" s="84"/>
      <c r="F151" s="84"/>
      <c r="G151" s="22">
        <f t="shared" si="2"/>
        <v>0</v>
      </c>
    </row>
    <row r="152" spans="1:7">
      <c r="A152" s="20" t="s">
        <v>223</v>
      </c>
      <c r="B152" s="5" t="s">
        <v>13</v>
      </c>
      <c r="C152" s="4" t="s">
        <v>224</v>
      </c>
      <c r="D152" s="9">
        <v>365510</v>
      </c>
      <c r="E152" s="84">
        <v>365510</v>
      </c>
      <c r="F152" s="84">
        <v>0</v>
      </c>
      <c r="G152" s="22">
        <f t="shared" si="2"/>
        <v>731020</v>
      </c>
    </row>
    <row r="153" spans="1:7">
      <c r="A153" s="20" t="s">
        <v>225</v>
      </c>
      <c r="B153" s="5" t="s">
        <v>13</v>
      </c>
      <c r="C153" s="4" t="s">
        <v>226</v>
      </c>
      <c r="D153" s="9">
        <v>317080</v>
      </c>
      <c r="E153" s="84">
        <v>317080</v>
      </c>
      <c r="F153" s="84">
        <v>0</v>
      </c>
      <c r="G153" s="22">
        <f t="shared" si="2"/>
        <v>634160</v>
      </c>
    </row>
    <row r="154" spans="1:7">
      <c r="A154" s="20" t="s">
        <v>227</v>
      </c>
      <c r="B154" s="5" t="s">
        <v>13</v>
      </c>
      <c r="C154" s="4" t="s">
        <v>228</v>
      </c>
      <c r="D154" s="9">
        <v>174520</v>
      </c>
      <c r="E154" s="84">
        <v>174520</v>
      </c>
      <c r="F154" s="84">
        <v>0</v>
      </c>
      <c r="G154" s="22">
        <f t="shared" si="2"/>
        <v>349040</v>
      </c>
    </row>
    <row r="155" spans="1:7">
      <c r="A155" s="20" t="s">
        <v>229</v>
      </c>
      <c r="B155" s="5" t="s">
        <v>13</v>
      </c>
      <c r="C155" s="4" t="s">
        <v>230</v>
      </c>
      <c r="D155" s="9">
        <v>898170</v>
      </c>
      <c r="E155" s="84">
        <v>898170</v>
      </c>
      <c r="F155" s="84">
        <v>0</v>
      </c>
      <c r="G155" s="22">
        <f t="shared" si="2"/>
        <v>1796340</v>
      </c>
    </row>
    <row r="156" spans="1:7">
      <c r="A156" s="20" t="s">
        <v>231</v>
      </c>
      <c r="B156" s="5" t="s">
        <v>13</v>
      </c>
      <c r="C156" s="4" t="s">
        <v>232</v>
      </c>
      <c r="D156" s="9">
        <v>990040</v>
      </c>
      <c r="E156" s="84">
        <v>990040</v>
      </c>
      <c r="F156" s="84">
        <v>0</v>
      </c>
      <c r="G156" s="22">
        <f t="shared" si="2"/>
        <v>1980080</v>
      </c>
    </row>
    <row r="157" spans="1:7">
      <c r="A157" s="20" t="s">
        <v>233</v>
      </c>
      <c r="B157" s="5" t="s">
        <v>13</v>
      </c>
      <c r="C157" s="4" t="s">
        <v>234</v>
      </c>
      <c r="D157" s="9">
        <v>1934430</v>
      </c>
      <c r="E157" s="84">
        <v>1934430</v>
      </c>
      <c r="F157" s="84">
        <v>0</v>
      </c>
      <c r="G157" s="22">
        <f t="shared" si="2"/>
        <v>3868860</v>
      </c>
    </row>
    <row r="158" spans="1:7">
      <c r="A158" s="20" t="s">
        <v>235</v>
      </c>
      <c r="B158" s="5" t="s">
        <v>13</v>
      </c>
      <c r="C158" s="4" t="s">
        <v>236</v>
      </c>
      <c r="D158" s="9">
        <v>2455614</v>
      </c>
      <c r="E158" s="84">
        <v>1605474</v>
      </c>
      <c r="F158" s="84">
        <v>959269</v>
      </c>
      <c r="G158" s="22">
        <f t="shared" si="2"/>
        <v>3101819</v>
      </c>
    </row>
    <row r="159" spans="1:7">
      <c r="A159" s="20">
        <v>783890</v>
      </c>
      <c r="B159" s="5" t="s">
        <v>13</v>
      </c>
      <c r="C159" s="4" t="s">
        <v>237</v>
      </c>
      <c r="D159" s="9">
        <v>0</v>
      </c>
      <c r="E159" s="84"/>
      <c r="F159" s="84"/>
      <c r="G159" s="22">
        <f t="shared" si="2"/>
        <v>0</v>
      </c>
    </row>
    <row r="160" spans="1:7">
      <c r="A160" s="20" t="s">
        <v>238</v>
      </c>
      <c r="B160" s="5" t="s">
        <v>13</v>
      </c>
      <c r="C160" s="4" t="s">
        <v>239</v>
      </c>
      <c r="D160" s="9">
        <v>0</v>
      </c>
      <c r="E160" s="84"/>
      <c r="F160" s="84"/>
      <c r="G160" s="22">
        <f t="shared" si="2"/>
        <v>0</v>
      </c>
    </row>
    <row r="161" spans="1:7">
      <c r="A161" s="20" t="s">
        <v>240</v>
      </c>
      <c r="B161" s="5" t="s">
        <v>13</v>
      </c>
      <c r="C161" s="4" t="s">
        <v>241</v>
      </c>
      <c r="D161" s="9">
        <v>0</v>
      </c>
      <c r="E161" s="84"/>
      <c r="F161" s="84"/>
      <c r="G161" s="22">
        <f t="shared" si="2"/>
        <v>0</v>
      </c>
    </row>
    <row r="162" spans="1:7">
      <c r="A162" s="20" t="s">
        <v>242</v>
      </c>
      <c r="B162" s="5" t="s">
        <v>13</v>
      </c>
      <c r="C162" s="4" t="s">
        <v>243</v>
      </c>
      <c r="D162" s="9">
        <v>0</v>
      </c>
      <c r="E162" s="84"/>
      <c r="F162" s="84"/>
      <c r="G162" s="22">
        <f t="shared" si="2"/>
        <v>0</v>
      </c>
    </row>
    <row r="163" spans="1:7">
      <c r="A163" s="20" t="s">
        <v>244</v>
      </c>
      <c r="B163" s="5" t="s">
        <v>13</v>
      </c>
      <c r="C163" s="4" t="s">
        <v>245</v>
      </c>
      <c r="D163" s="9">
        <v>0</v>
      </c>
      <c r="E163" s="84"/>
      <c r="F163" s="84"/>
      <c r="G163" s="22">
        <f t="shared" si="2"/>
        <v>0</v>
      </c>
    </row>
    <row r="164" spans="1:7">
      <c r="A164" s="20" t="s">
        <v>246</v>
      </c>
      <c r="B164" s="5" t="s">
        <v>13</v>
      </c>
      <c r="C164" s="4" t="s">
        <v>247</v>
      </c>
      <c r="D164" s="9">
        <v>0</v>
      </c>
      <c r="E164" s="84"/>
      <c r="F164" s="84"/>
      <c r="G164" s="22">
        <f t="shared" si="2"/>
        <v>0</v>
      </c>
    </row>
    <row r="165" spans="1:7">
      <c r="A165" s="20" t="s">
        <v>248</v>
      </c>
      <c r="B165" s="5" t="s">
        <v>13</v>
      </c>
      <c r="C165" s="4" t="s">
        <v>249</v>
      </c>
      <c r="D165" s="9">
        <v>0</v>
      </c>
      <c r="E165" s="84"/>
      <c r="F165" s="84"/>
      <c r="G165" s="22">
        <f t="shared" si="2"/>
        <v>0</v>
      </c>
    </row>
    <row r="166" spans="1:7">
      <c r="A166" s="20" t="s">
        <v>250</v>
      </c>
      <c r="B166" s="5" t="s">
        <v>13</v>
      </c>
      <c r="C166" s="4" t="s">
        <v>251</v>
      </c>
      <c r="D166" s="9">
        <v>0</v>
      </c>
      <c r="E166" s="84"/>
      <c r="F166" s="84"/>
      <c r="G166" s="22">
        <f t="shared" si="2"/>
        <v>0</v>
      </c>
    </row>
    <row r="167" spans="1:7">
      <c r="A167" s="20" t="s">
        <v>252</v>
      </c>
      <c r="B167" s="5" t="s">
        <v>13</v>
      </c>
      <c r="C167" s="4" t="s">
        <v>253</v>
      </c>
      <c r="D167" s="9">
        <v>80000</v>
      </c>
      <c r="E167" s="84">
        <v>98760</v>
      </c>
      <c r="F167" s="84">
        <v>0</v>
      </c>
      <c r="G167" s="22">
        <f t="shared" si="2"/>
        <v>178760</v>
      </c>
    </row>
    <row r="168" spans="1:7">
      <c r="A168" s="20" t="s">
        <v>254</v>
      </c>
      <c r="B168" s="5" t="s">
        <v>13</v>
      </c>
      <c r="C168" s="4" t="s">
        <v>255</v>
      </c>
      <c r="D168" s="9">
        <v>0</v>
      </c>
      <c r="E168" s="84"/>
      <c r="F168" s="84"/>
      <c r="G168" s="22">
        <f t="shared" si="2"/>
        <v>0</v>
      </c>
    </row>
    <row r="169" spans="1:7">
      <c r="A169" s="20" t="s">
        <v>256</v>
      </c>
      <c r="B169" s="5" t="s">
        <v>13</v>
      </c>
      <c r="C169" s="4" t="s">
        <v>257</v>
      </c>
      <c r="D169" s="9">
        <v>0</v>
      </c>
      <c r="E169" s="84"/>
      <c r="F169" s="84"/>
      <c r="G169" s="22">
        <f t="shared" si="2"/>
        <v>0</v>
      </c>
    </row>
    <row r="170" spans="1:7">
      <c r="A170" s="20" t="s">
        <v>258</v>
      </c>
      <c r="B170" s="5" t="s">
        <v>13</v>
      </c>
      <c r="C170" s="4" t="s">
        <v>259</v>
      </c>
      <c r="D170" s="9">
        <v>0</v>
      </c>
      <c r="E170" s="84"/>
      <c r="F170" s="84"/>
      <c r="G170" s="22">
        <f t="shared" si="2"/>
        <v>0</v>
      </c>
    </row>
    <row r="171" spans="1:7">
      <c r="A171" s="20" t="s">
        <v>260</v>
      </c>
      <c r="B171" s="5" t="s">
        <v>13</v>
      </c>
      <c r="C171" s="4" t="s">
        <v>261</v>
      </c>
      <c r="D171" s="9">
        <v>0</v>
      </c>
      <c r="E171" s="84"/>
      <c r="F171" s="84"/>
      <c r="G171" s="22">
        <f t="shared" si="2"/>
        <v>0</v>
      </c>
    </row>
    <row r="172" spans="1:7">
      <c r="A172" s="20" t="s">
        <v>262</v>
      </c>
      <c r="B172" s="5" t="s">
        <v>13</v>
      </c>
      <c r="C172" s="4" t="s">
        <v>263</v>
      </c>
      <c r="D172" s="9">
        <v>204900</v>
      </c>
      <c r="E172" s="84">
        <v>130000</v>
      </c>
      <c r="F172" s="84">
        <v>0</v>
      </c>
      <c r="G172" s="22">
        <f t="shared" si="2"/>
        <v>334900</v>
      </c>
    </row>
    <row r="173" spans="1:7">
      <c r="A173" s="20" t="s">
        <v>264</v>
      </c>
      <c r="B173" s="5" t="s">
        <v>13</v>
      </c>
      <c r="C173" s="4" t="s">
        <v>265</v>
      </c>
      <c r="D173" s="9">
        <v>0</v>
      </c>
      <c r="E173" s="84"/>
      <c r="F173" s="84"/>
      <c r="G173" s="22">
        <f t="shared" si="2"/>
        <v>0</v>
      </c>
    </row>
    <row r="174" spans="1:7">
      <c r="A174" s="20" t="s">
        <v>266</v>
      </c>
      <c r="B174" s="5" t="s">
        <v>13</v>
      </c>
      <c r="C174" s="4" t="s">
        <v>267</v>
      </c>
      <c r="D174" s="9">
        <v>160000</v>
      </c>
      <c r="E174" s="84">
        <v>160000</v>
      </c>
      <c r="F174" s="84">
        <v>0</v>
      </c>
      <c r="G174" s="22">
        <f t="shared" si="2"/>
        <v>320000</v>
      </c>
    </row>
    <row r="175" spans="1:7">
      <c r="A175" s="20">
        <v>784620</v>
      </c>
      <c r="B175" s="5" t="s">
        <v>13</v>
      </c>
      <c r="C175" s="4" t="s">
        <v>268</v>
      </c>
      <c r="D175" s="9">
        <v>0</v>
      </c>
      <c r="E175" s="84">
        <v>8000</v>
      </c>
      <c r="F175" s="84">
        <v>0</v>
      </c>
      <c r="G175" s="22">
        <f t="shared" si="2"/>
        <v>8000</v>
      </c>
    </row>
    <row r="176" spans="1:7">
      <c r="A176" s="20" t="s">
        <v>269</v>
      </c>
      <c r="B176" s="5" t="s">
        <v>13</v>
      </c>
      <c r="C176" s="4" t="s">
        <v>270</v>
      </c>
      <c r="D176" s="9">
        <v>0</v>
      </c>
      <c r="E176" s="84"/>
      <c r="F176" s="84"/>
      <c r="G176" s="22">
        <f t="shared" si="2"/>
        <v>0</v>
      </c>
    </row>
    <row r="177" spans="1:7">
      <c r="A177" s="20">
        <v>784710</v>
      </c>
      <c r="B177" s="5" t="s">
        <v>13</v>
      </c>
      <c r="C177" s="4" t="s">
        <v>271</v>
      </c>
      <c r="D177" s="9">
        <v>0</v>
      </c>
      <c r="E177" s="84"/>
      <c r="F177" s="84"/>
      <c r="G177" s="22">
        <f t="shared" si="2"/>
        <v>0</v>
      </c>
    </row>
    <row r="178" spans="1:7">
      <c r="A178" s="20">
        <v>784720</v>
      </c>
      <c r="B178" s="5" t="s">
        <v>13</v>
      </c>
      <c r="C178" s="4" t="s">
        <v>272</v>
      </c>
      <c r="D178" s="9">
        <v>0</v>
      </c>
      <c r="E178" s="84"/>
      <c r="F178" s="84"/>
      <c r="G178" s="22">
        <f t="shared" si="2"/>
        <v>0</v>
      </c>
    </row>
    <row r="179" spans="1:7">
      <c r="A179" s="20">
        <v>784730</v>
      </c>
      <c r="B179" s="5" t="s">
        <v>13</v>
      </c>
      <c r="C179" s="4" t="s">
        <v>273</v>
      </c>
      <c r="D179" s="9">
        <v>0</v>
      </c>
      <c r="E179" s="84"/>
      <c r="F179" s="84"/>
      <c r="G179" s="22">
        <f t="shared" si="2"/>
        <v>0</v>
      </c>
    </row>
    <row r="180" spans="1:7">
      <c r="A180" s="20">
        <v>784740</v>
      </c>
      <c r="B180" s="5" t="s">
        <v>13</v>
      </c>
      <c r="C180" s="4" t="s">
        <v>274</v>
      </c>
      <c r="D180" s="9">
        <v>0</v>
      </c>
      <c r="E180" s="84"/>
      <c r="F180" s="84"/>
      <c r="G180" s="22">
        <f t="shared" si="2"/>
        <v>0</v>
      </c>
    </row>
    <row r="181" spans="1:7">
      <c r="A181" s="20">
        <v>784810</v>
      </c>
      <c r="B181" s="5" t="s">
        <v>13</v>
      </c>
      <c r="C181" s="4" t="s">
        <v>275</v>
      </c>
      <c r="D181" s="9">
        <v>0</v>
      </c>
      <c r="E181" s="84"/>
      <c r="F181" s="84"/>
      <c r="G181" s="22">
        <f t="shared" si="2"/>
        <v>0</v>
      </c>
    </row>
    <row r="182" spans="1:7">
      <c r="A182" s="20">
        <v>784910</v>
      </c>
      <c r="B182" s="5" t="s">
        <v>13</v>
      </c>
      <c r="C182" s="4" t="s">
        <v>276</v>
      </c>
      <c r="D182" s="9">
        <v>0</v>
      </c>
      <c r="E182" s="84"/>
      <c r="F182" s="84"/>
      <c r="G182" s="22">
        <f t="shared" si="2"/>
        <v>0</v>
      </c>
    </row>
    <row r="183" spans="1:7">
      <c r="A183" s="20" t="s">
        <v>277</v>
      </c>
      <c r="B183" s="5" t="s">
        <v>13</v>
      </c>
      <c r="C183" s="4" t="s">
        <v>278</v>
      </c>
      <c r="D183" s="9">
        <v>0</v>
      </c>
      <c r="E183" s="84"/>
      <c r="F183" s="84"/>
      <c r="G183" s="22">
        <f t="shared" si="2"/>
        <v>0</v>
      </c>
    </row>
    <row r="184" spans="1:7">
      <c r="A184" s="20" t="s">
        <v>279</v>
      </c>
      <c r="B184" s="5" t="s">
        <v>13</v>
      </c>
      <c r="C184" s="4" t="s">
        <v>280</v>
      </c>
      <c r="D184" s="9">
        <v>0</v>
      </c>
      <c r="E184" s="84"/>
      <c r="F184" s="84"/>
      <c r="G184" s="22">
        <f t="shared" si="2"/>
        <v>0</v>
      </c>
    </row>
    <row r="185" spans="1:7">
      <c r="A185" s="20" t="s">
        <v>281</v>
      </c>
      <c r="B185" s="5" t="s">
        <v>13</v>
      </c>
      <c r="C185" s="4" t="s">
        <v>282</v>
      </c>
      <c r="D185" s="9">
        <v>0</v>
      </c>
      <c r="E185" s="84"/>
      <c r="F185" s="84"/>
      <c r="G185" s="22">
        <f t="shared" si="2"/>
        <v>0</v>
      </c>
    </row>
    <row r="186" spans="1:7">
      <c r="A186" s="20" t="s">
        <v>285</v>
      </c>
      <c r="B186" s="5" t="s">
        <v>13</v>
      </c>
      <c r="C186" s="4" t="s">
        <v>286</v>
      </c>
      <c r="D186" s="9">
        <v>0</v>
      </c>
      <c r="E186" s="84"/>
      <c r="F186" s="84"/>
      <c r="G186" s="22">
        <f t="shared" si="2"/>
        <v>0</v>
      </c>
    </row>
    <row r="187" spans="1:7">
      <c r="A187" s="20" t="s">
        <v>287</v>
      </c>
      <c r="B187" s="5" t="s">
        <v>13</v>
      </c>
      <c r="C187" s="4" t="s">
        <v>288</v>
      </c>
      <c r="D187" s="9">
        <v>0</v>
      </c>
      <c r="E187" s="84"/>
      <c r="F187" s="84"/>
      <c r="G187" s="22">
        <f t="shared" si="2"/>
        <v>0</v>
      </c>
    </row>
    <row r="188" spans="1:7">
      <c r="A188" s="20" t="s">
        <v>291</v>
      </c>
      <c r="B188" s="5" t="s">
        <v>13</v>
      </c>
      <c r="C188" s="4" t="s">
        <v>292</v>
      </c>
      <c r="D188" s="9">
        <v>0</v>
      </c>
      <c r="E188" s="84"/>
      <c r="F188" s="84"/>
      <c r="G188" s="22">
        <f t="shared" si="2"/>
        <v>0</v>
      </c>
    </row>
    <row r="189" spans="1:7">
      <c r="A189" s="20" t="s">
        <v>293</v>
      </c>
      <c r="B189" s="5" t="s">
        <v>13</v>
      </c>
      <c r="C189" s="4" t="s">
        <v>294</v>
      </c>
      <c r="D189" s="9">
        <v>0</v>
      </c>
      <c r="E189" s="84"/>
      <c r="F189" s="84"/>
      <c r="G189" s="22">
        <f t="shared" si="2"/>
        <v>0</v>
      </c>
    </row>
    <row r="190" spans="1:7">
      <c r="A190" s="20" t="s">
        <v>295</v>
      </c>
      <c r="B190" s="5" t="s">
        <v>13</v>
      </c>
      <c r="C190" s="4" t="s">
        <v>296</v>
      </c>
      <c r="D190" s="9">
        <v>0</v>
      </c>
      <c r="E190" s="84"/>
      <c r="F190" s="84"/>
      <c r="G190" s="22">
        <f t="shared" si="2"/>
        <v>0</v>
      </c>
    </row>
    <row r="191" spans="1:7">
      <c r="A191" s="20" t="s">
        <v>297</v>
      </c>
      <c r="B191" s="5" t="s">
        <v>13</v>
      </c>
      <c r="C191" s="4" t="s">
        <v>298</v>
      </c>
      <c r="D191" s="9">
        <v>0</v>
      </c>
      <c r="E191" s="84"/>
      <c r="F191" s="84"/>
      <c r="G191" s="22">
        <f t="shared" si="2"/>
        <v>0</v>
      </c>
    </row>
    <row r="192" spans="1:7">
      <c r="A192" s="20" t="s">
        <v>299</v>
      </c>
      <c r="B192" s="5" t="s">
        <v>13</v>
      </c>
      <c r="C192" s="4" t="s">
        <v>300</v>
      </c>
      <c r="D192" s="9">
        <v>3868400</v>
      </c>
      <c r="E192" s="84">
        <v>14240000</v>
      </c>
      <c r="F192" s="84">
        <v>0</v>
      </c>
      <c r="G192" s="22">
        <f t="shared" si="2"/>
        <v>18108400</v>
      </c>
    </row>
    <row r="193" spans="1:7">
      <c r="A193" s="20" t="s">
        <v>301</v>
      </c>
      <c r="B193" s="5" t="s">
        <v>13</v>
      </c>
      <c r="C193" s="4" t="s">
        <v>302</v>
      </c>
      <c r="D193" s="9">
        <v>0</v>
      </c>
      <c r="E193" s="84"/>
      <c r="F193" s="84"/>
      <c r="G193" s="22">
        <f t="shared" si="2"/>
        <v>0</v>
      </c>
    </row>
    <row r="194" spans="1:7">
      <c r="A194" s="20" t="s">
        <v>303</v>
      </c>
      <c r="B194" s="5" t="s">
        <v>13</v>
      </c>
      <c r="C194" s="4" t="s">
        <v>304</v>
      </c>
      <c r="D194" s="9">
        <v>0</v>
      </c>
      <c r="E194" s="84"/>
      <c r="F194" s="84"/>
      <c r="G194" s="22">
        <f t="shared" si="2"/>
        <v>0</v>
      </c>
    </row>
    <row r="195" spans="1:7">
      <c r="A195" s="20" t="s">
        <v>305</v>
      </c>
      <c r="B195" s="5" t="s">
        <v>13</v>
      </c>
      <c r="C195" s="4" t="s">
        <v>306</v>
      </c>
      <c r="D195" s="9">
        <v>0</v>
      </c>
      <c r="E195" s="84"/>
      <c r="F195" s="84"/>
      <c r="G195" s="22">
        <f t="shared" si="2"/>
        <v>0</v>
      </c>
    </row>
    <row r="196" spans="1:7">
      <c r="A196" s="20" t="s">
        <v>307</v>
      </c>
      <c r="B196" s="5" t="s">
        <v>13</v>
      </c>
      <c r="C196" s="4" t="s">
        <v>308</v>
      </c>
      <c r="D196" s="9">
        <v>0</v>
      </c>
      <c r="E196" s="84"/>
      <c r="F196" s="84"/>
      <c r="G196" s="22">
        <f t="shared" si="2"/>
        <v>0</v>
      </c>
    </row>
    <row r="197" spans="1:7">
      <c r="A197" s="20" t="s">
        <v>309</v>
      </c>
      <c r="B197" s="5" t="s">
        <v>13</v>
      </c>
      <c r="C197" s="4" t="s">
        <v>310</v>
      </c>
      <c r="D197" s="9">
        <v>0</v>
      </c>
      <c r="E197" s="84"/>
      <c r="F197" s="84"/>
      <c r="G197" s="22">
        <f t="shared" si="2"/>
        <v>0</v>
      </c>
    </row>
    <row r="198" spans="1:7">
      <c r="A198" s="20" t="s">
        <v>311</v>
      </c>
      <c r="B198" s="5" t="s">
        <v>13</v>
      </c>
      <c r="C198" s="4" t="s">
        <v>312</v>
      </c>
      <c r="D198" s="9">
        <v>368000</v>
      </c>
      <c r="E198" s="84">
        <v>18000</v>
      </c>
      <c r="F198" s="84">
        <v>0</v>
      </c>
      <c r="G198" s="22">
        <f t="shared" si="2"/>
        <v>386000</v>
      </c>
    </row>
    <row r="199" spans="1:7">
      <c r="A199" s="20" t="s">
        <v>313</v>
      </c>
      <c r="B199" s="5" t="s">
        <v>13</v>
      </c>
      <c r="C199" s="4" t="s">
        <v>314</v>
      </c>
      <c r="D199" s="9">
        <v>0</v>
      </c>
      <c r="E199" s="84"/>
      <c r="F199" s="84"/>
      <c r="G199" s="22">
        <f t="shared" si="2"/>
        <v>0</v>
      </c>
    </row>
    <row r="200" spans="1:7">
      <c r="A200" s="20">
        <v>785120</v>
      </c>
      <c r="B200" s="5" t="s">
        <v>13</v>
      </c>
      <c r="C200" s="4" t="s">
        <v>315</v>
      </c>
      <c r="D200" s="9">
        <v>0</v>
      </c>
      <c r="E200" s="84"/>
      <c r="F200" s="84"/>
      <c r="G200" s="22">
        <f t="shared" si="2"/>
        <v>0</v>
      </c>
    </row>
    <row r="201" spans="1:7">
      <c r="A201" s="20" t="s">
        <v>316</v>
      </c>
      <c r="B201" s="5" t="s">
        <v>13</v>
      </c>
      <c r="C201" s="4" t="s">
        <v>317</v>
      </c>
      <c r="D201" s="9">
        <v>0</v>
      </c>
      <c r="E201" s="84"/>
      <c r="F201" s="84"/>
      <c r="G201" s="22">
        <f t="shared" si="2"/>
        <v>0</v>
      </c>
    </row>
    <row r="202" spans="1:7">
      <c r="A202" s="20">
        <v>785210</v>
      </c>
      <c r="B202" s="5" t="s">
        <v>13</v>
      </c>
      <c r="C202" s="4" t="s">
        <v>318</v>
      </c>
      <c r="D202" s="9">
        <v>0</v>
      </c>
      <c r="E202" s="84"/>
      <c r="F202" s="84"/>
      <c r="G202" s="22">
        <f t="shared" ref="G202:G265" si="4">D202+E202-F202</f>
        <v>0</v>
      </c>
    </row>
    <row r="203" spans="1:7">
      <c r="A203" s="20">
        <v>785220</v>
      </c>
      <c r="B203" s="5" t="s">
        <v>13</v>
      </c>
      <c r="C203" s="4" t="s">
        <v>319</v>
      </c>
      <c r="D203" s="9">
        <v>5560000</v>
      </c>
      <c r="E203" s="84"/>
      <c r="F203" s="84"/>
      <c r="G203" s="22">
        <f t="shared" si="4"/>
        <v>5560000</v>
      </c>
    </row>
    <row r="204" spans="1:7">
      <c r="A204" s="20">
        <v>785340</v>
      </c>
      <c r="B204" s="5" t="s">
        <v>13</v>
      </c>
      <c r="C204" s="4" t="s">
        <v>320</v>
      </c>
      <c r="D204" s="9">
        <v>0</v>
      </c>
      <c r="E204" s="84"/>
      <c r="F204" s="84"/>
      <c r="G204" s="22">
        <f t="shared" si="4"/>
        <v>0</v>
      </c>
    </row>
    <row r="205" spans="1:7">
      <c r="A205" s="20">
        <v>785390</v>
      </c>
      <c r="B205" s="5" t="s">
        <v>13</v>
      </c>
      <c r="C205" s="4" t="s">
        <v>321</v>
      </c>
      <c r="D205" s="9">
        <v>0</v>
      </c>
      <c r="E205" s="84"/>
      <c r="F205" s="84"/>
      <c r="G205" s="22">
        <f t="shared" si="4"/>
        <v>0</v>
      </c>
    </row>
    <row r="206" spans="1:7">
      <c r="A206" s="20">
        <v>785510</v>
      </c>
      <c r="B206" s="5" t="s">
        <v>13</v>
      </c>
      <c r="C206" s="4" t="s">
        <v>322</v>
      </c>
      <c r="D206" s="9">
        <v>0</v>
      </c>
      <c r="E206" s="84"/>
      <c r="F206" s="84"/>
      <c r="G206" s="22">
        <f t="shared" si="4"/>
        <v>0</v>
      </c>
    </row>
    <row r="207" spans="1:7">
      <c r="A207" s="20">
        <v>785610</v>
      </c>
      <c r="B207" s="5" t="s">
        <v>13</v>
      </c>
      <c r="C207" s="4" t="s">
        <v>323</v>
      </c>
      <c r="D207" s="9">
        <v>0</v>
      </c>
      <c r="E207" s="84"/>
      <c r="F207" s="84"/>
      <c r="G207" s="22">
        <f t="shared" si="4"/>
        <v>0</v>
      </c>
    </row>
    <row r="208" spans="1:7">
      <c r="A208" s="20">
        <v>785640</v>
      </c>
      <c r="B208" s="5" t="s">
        <v>13</v>
      </c>
      <c r="C208" s="4" t="s">
        <v>324</v>
      </c>
      <c r="D208" s="9">
        <v>0</v>
      </c>
      <c r="E208" s="84"/>
      <c r="F208" s="84"/>
      <c r="G208" s="22">
        <f t="shared" si="4"/>
        <v>0</v>
      </c>
    </row>
    <row r="209" spans="1:7">
      <c r="A209" s="20" t="s">
        <v>325</v>
      </c>
      <c r="B209" s="5" t="s">
        <v>13</v>
      </c>
      <c r="C209" s="4" t="s">
        <v>326</v>
      </c>
      <c r="D209" s="9">
        <v>0</v>
      </c>
      <c r="E209" s="84"/>
      <c r="F209" s="84"/>
      <c r="G209" s="22">
        <f t="shared" si="4"/>
        <v>0</v>
      </c>
    </row>
    <row r="210" spans="1:7">
      <c r="A210" s="20" t="s">
        <v>327</v>
      </c>
      <c r="B210" s="5" t="s">
        <v>13</v>
      </c>
      <c r="C210" s="4" t="s">
        <v>328</v>
      </c>
      <c r="D210" s="9">
        <v>0</v>
      </c>
      <c r="E210" s="84"/>
      <c r="F210" s="84"/>
      <c r="G210" s="22">
        <f t="shared" si="4"/>
        <v>0</v>
      </c>
    </row>
    <row r="211" spans="1:7">
      <c r="A211" s="20" t="s">
        <v>329</v>
      </c>
      <c r="B211" s="5" t="s">
        <v>13</v>
      </c>
      <c r="C211" s="4" t="s">
        <v>330</v>
      </c>
      <c r="D211" s="9">
        <v>0</v>
      </c>
      <c r="E211" s="84"/>
      <c r="F211" s="84"/>
      <c r="G211" s="22">
        <f t="shared" si="4"/>
        <v>0</v>
      </c>
    </row>
    <row r="212" spans="1:7">
      <c r="A212" s="20" t="s">
        <v>331</v>
      </c>
      <c r="B212" s="5" t="s">
        <v>13</v>
      </c>
      <c r="C212" s="4" t="s">
        <v>332</v>
      </c>
      <c r="D212" s="9">
        <v>0</v>
      </c>
      <c r="E212" s="84">
        <v>0</v>
      </c>
      <c r="F212" s="84">
        <v>0</v>
      </c>
      <c r="G212" s="22">
        <f t="shared" si="4"/>
        <v>0</v>
      </c>
    </row>
    <row r="213" spans="1:7">
      <c r="A213" s="20" t="s">
        <v>718</v>
      </c>
      <c r="B213" s="5" t="s">
        <v>13</v>
      </c>
      <c r="C213" s="4" t="s">
        <v>719</v>
      </c>
      <c r="D213" s="9">
        <v>0</v>
      </c>
      <c r="E213" s="84">
        <v>0</v>
      </c>
      <c r="F213" s="84">
        <v>0</v>
      </c>
      <c r="G213" s="22">
        <f t="shared" si="4"/>
        <v>0</v>
      </c>
    </row>
    <row r="214" spans="1:7">
      <c r="A214" s="20" t="s">
        <v>335</v>
      </c>
      <c r="B214" s="5" t="s">
        <v>13</v>
      </c>
      <c r="C214" s="4" t="s">
        <v>336</v>
      </c>
      <c r="D214" s="9">
        <v>0</v>
      </c>
      <c r="E214" s="84"/>
      <c r="F214" s="84"/>
      <c r="G214" s="22">
        <f t="shared" si="4"/>
        <v>0</v>
      </c>
    </row>
    <row r="215" spans="1:7">
      <c r="A215" s="20" t="s">
        <v>337</v>
      </c>
      <c r="B215" s="5" t="s">
        <v>13</v>
      </c>
      <c r="C215" s="4" t="s">
        <v>338</v>
      </c>
      <c r="D215" s="9">
        <v>0</v>
      </c>
      <c r="E215" s="84"/>
      <c r="F215" s="84"/>
      <c r="G215" s="22">
        <f t="shared" si="4"/>
        <v>0</v>
      </c>
    </row>
    <row r="216" spans="1:7">
      <c r="A216" s="20" t="s">
        <v>333</v>
      </c>
      <c r="B216" s="5" t="s">
        <v>13</v>
      </c>
      <c r="C216" s="4" t="s">
        <v>334</v>
      </c>
      <c r="D216" s="9">
        <v>39000</v>
      </c>
      <c r="E216" s="84">
        <v>112000</v>
      </c>
      <c r="F216" s="84">
        <v>0</v>
      </c>
      <c r="G216" s="22">
        <f t="shared" si="4"/>
        <v>151000</v>
      </c>
    </row>
    <row r="217" spans="1:7">
      <c r="A217" s="20" t="s">
        <v>339</v>
      </c>
      <c r="B217" s="5" t="s">
        <v>13</v>
      </c>
      <c r="C217" s="4" t="s">
        <v>340</v>
      </c>
      <c r="D217" s="9">
        <v>0</v>
      </c>
      <c r="E217" s="84"/>
      <c r="F217" s="84"/>
      <c r="G217" s="22">
        <f t="shared" si="4"/>
        <v>0</v>
      </c>
    </row>
    <row r="218" spans="1:7">
      <c r="A218" s="20">
        <v>785820</v>
      </c>
      <c r="B218" s="5" t="s">
        <v>13</v>
      </c>
      <c r="C218" s="4" t="s">
        <v>341</v>
      </c>
      <c r="D218" s="9">
        <v>0</v>
      </c>
      <c r="E218" s="84"/>
      <c r="F218" s="84"/>
      <c r="G218" s="22">
        <f t="shared" si="4"/>
        <v>0</v>
      </c>
    </row>
    <row r="219" spans="1:7">
      <c r="A219" s="20" t="s">
        <v>342</v>
      </c>
      <c r="B219" s="5" t="s">
        <v>13</v>
      </c>
      <c r="C219" s="4" t="s">
        <v>343</v>
      </c>
      <c r="D219" s="9">
        <v>0</v>
      </c>
      <c r="E219" s="84"/>
      <c r="F219" s="84"/>
      <c r="G219" s="22">
        <f t="shared" si="4"/>
        <v>0</v>
      </c>
    </row>
    <row r="220" spans="1:7">
      <c r="A220" s="20" t="s">
        <v>344</v>
      </c>
      <c r="B220" s="5" t="s">
        <v>13</v>
      </c>
      <c r="C220" s="4" t="s">
        <v>345</v>
      </c>
      <c r="D220" s="9">
        <v>0</v>
      </c>
      <c r="E220" s="84"/>
      <c r="F220" s="84"/>
      <c r="G220" s="22">
        <f t="shared" si="4"/>
        <v>0</v>
      </c>
    </row>
    <row r="221" spans="1:7">
      <c r="A221" s="20" t="s">
        <v>346</v>
      </c>
      <c r="B221" s="5" t="s">
        <v>13</v>
      </c>
      <c r="C221" s="4" t="s">
        <v>347</v>
      </c>
      <c r="D221" s="9">
        <v>0</v>
      </c>
      <c r="E221" s="84"/>
      <c r="F221" s="84"/>
      <c r="G221" s="22">
        <f t="shared" si="4"/>
        <v>0</v>
      </c>
    </row>
    <row r="222" spans="1:7">
      <c r="A222" s="20" t="s">
        <v>348</v>
      </c>
      <c r="B222" s="5" t="s">
        <v>13</v>
      </c>
      <c r="C222" s="4" t="s">
        <v>349</v>
      </c>
      <c r="D222" s="9">
        <v>0</v>
      </c>
      <c r="E222" s="84"/>
      <c r="F222" s="84"/>
      <c r="G222" s="22">
        <f t="shared" si="4"/>
        <v>0</v>
      </c>
    </row>
    <row r="223" spans="1:7">
      <c r="A223" s="20">
        <v>785910</v>
      </c>
      <c r="B223" s="5" t="s">
        <v>13</v>
      </c>
      <c r="C223" s="4" t="s">
        <v>350</v>
      </c>
      <c r="D223" s="9">
        <v>0</v>
      </c>
      <c r="E223" s="84"/>
      <c r="F223" s="84"/>
      <c r="G223" s="22">
        <f t="shared" si="4"/>
        <v>0</v>
      </c>
    </row>
    <row r="224" spans="1:7">
      <c r="A224" s="20">
        <v>785920</v>
      </c>
      <c r="B224" s="5" t="s">
        <v>13</v>
      </c>
      <c r="C224" s="4" t="s">
        <v>351</v>
      </c>
      <c r="D224" s="9">
        <v>0</v>
      </c>
      <c r="E224" s="84"/>
      <c r="F224" s="84"/>
      <c r="G224" s="22">
        <f t="shared" si="4"/>
        <v>0</v>
      </c>
    </row>
    <row r="225" spans="1:7">
      <c r="A225" s="20" t="s">
        <v>352</v>
      </c>
      <c r="B225" s="5" t="s">
        <v>13</v>
      </c>
      <c r="C225" s="4" t="s">
        <v>353</v>
      </c>
      <c r="D225" s="9">
        <v>0</v>
      </c>
      <c r="E225" s="84"/>
      <c r="F225" s="84"/>
      <c r="G225" s="22">
        <f t="shared" si="4"/>
        <v>0</v>
      </c>
    </row>
    <row r="226" spans="1:7">
      <c r="A226" s="20" t="s">
        <v>354</v>
      </c>
      <c r="B226" s="5" t="s">
        <v>13</v>
      </c>
      <c r="C226" s="4" t="s">
        <v>355</v>
      </c>
      <c r="D226" s="9">
        <v>0</v>
      </c>
      <c r="E226" s="84"/>
      <c r="F226" s="84"/>
      <c r="G226" s="22">
        <f t="shared" si="4"/>
        <v>0</v>
      </c>
    </row>
    <row r="227" spans="1:7">
      <c r="A227" s="20" t="s">
        <v>356</v>
      </c>
      <c r="B227" s="5" t="s">
        <v>13</v>
      </c>
      <c r="C227" s="4" t="s">
        <v>357</v>
      </c>
      <c r="D227" s="9">
        <v>0</v>
      </c>
      <c r="E227" s="84"/>
      <c r="F227" s="84"/>
      <c r="G227" s="22">
        <f t="shared" si="4"/>
        <v>0</v>
      </c>
    </row>
    <row r="228" spans="1:7">
      <c r="A228" s="20" t="s">
        <v>358</v>
      </c>
      <c r="B228" s="5" t="s">
        <v>13</v>
      </c>
      <c r="C228" s="4" t="s">
        <v>359</v>
      </c>
      <c r="D228" s="9">
        <v>0</v>
      </c>
      <c r="E228" s="84"/>
      <c r="F228" s="84"/>
      <c r="G228" s="22">
        <f t="shared" si="4"/>
        <v>0</v>
      </c>
    </row>
    <row r="229" spans="1:7">
      <c r="A229" s="20" t="s">
        <v>360</v>
      </c>
      <c r="B229" s="5" t="s">
        <v>13</v>
      </c>
      <c r="C229" s="4" t="s">
        <v>361</v>
      </c>
      <c r="D229" s="9">
        <v>0</v>
      </c>
      <c r="E229" s="84"/>
      <c r="F229" s="84"/>
      <c r="G229" s="22">
        <f t="shared" si="4"/>
        <v>0</v>
      </c>
    </row>
    <row r="230" spans="1:7">
      <c r="A230" s="20" t="s">
        <v>362</v>
      </c>
      <c r="B230" s="5" t="s">
        <v>13</v>
      </c>
      <c r="C230" s="4" t="s">
        <v>363</v>
      </c>
      <c r="D230" s="9">
        <v>195000</v>
      </c>
      <c r="E230" s="84"/>
      <c r="F230" s="84"/>
      <c r="G230" s="22">
        <f t="shared" si="4"/>
        <v>195000</v>
      </c>
    </row>
    <row r="231" spans="1:7">
      <c r="A231" s="20" t="s">
        <v>364</v>
      </c>
      <c r="B231" s="5" t="s">
        <v>13</v>
      </c>
      <c r="C231" s="4" t="s">
        <v>365</v>
      </c>
      <c r="D231" s="9">
        <v>0</v>
      </c>
      <c r="E231" s="84"/>
      <c r="F231" s="84"/>
      <c r="G231" s="22">
        <f t="shared" si="4"/>
        <v>0</v>
      </c>
    </row>
    <row r="232" spans="1:7">
      <c r="A232" s="20" t="s">
        <v>366</v>
      </c>
      <c r="B232" s="5" t="s">
        <v>13</v>
      </c>
      <c r="C232" s="4" t="s">
        <v>367</v>
      </c>
      <c r="D232" s="9">
        <v>30500</v>
      </c>
      <c r="E232" s="84">
        <v>30500</v>
      </c>
      <c r="F232" s="84">
        <v>0</v>
      </c>
      <c r="G232" s="22">
        <f t="shared" si="4"/>
        <v>61000</v>
      </c>
    </row>
    <row r="233" spans="1:7">
      <c r="A233" s="20" t="s">
        <v>368</v>
      </c>
      <c r="B233" s="5" t="s">
        <v>13</v>
      </c>
      <c r="C233" s="4" t="s">
        <v>369</v>
      </c>
      <c r="D233" s="9">
        <v>0</v>
      </c>
      <c r="E233" s="84"/>
      <c r="F233" s="84"/>
      <c r="G233" s="22">
        <f t="shared" si="4"/>
        <v>0</v>
      </c>
    </row>
    <row r="234" spans="1:7">
      <c r="A234" s="20" t="s">
        <v>370</v>
      </c>
      <c r="B234" s="5" t="s">
        <v>13</v>
      </c>
      <c r="C234" s="4" t="s">
        <v>371</v>
      </c>
      <c r="D234" s="9">
        <v>158136</v>
      </c>
      <c r="E234" s="84">
        <v>158136</v>
      </c>
      <c r="F234" s="84">
        <v>0</v>
      </c>
      <c r="G234" s="22">
        <f t="shared" si="4"/>
        <v>316272</v>
      </c>
    </row>
    <row r="235" spans="1:7">
      <c r="A235" s="20" t="s">
        <v>372</v>
      </c>
      <c r="B235" s="5" t="s">
        <v>13</v>
      </c>
      <c r="C235" s="4" t="s">
        <v>373</v>
      </c>
      <c r="D235" s="9">
        <v>0</v>
      </c>
      <c r="E235" s="84"/>
      <c r="F235" s="84"/>
      <c r="G235" s="22">
        <f t="shared" si="4"/>
        <v>0</v>
      </c>
    </row>
    <row r="236" spans="1:7">
      <c r="A236" s="20" t="s">
        <v>374</v>
      </c>
      <c r="B236" s="5" t="s">
        <v>13</v>
      </c>
      <c r="C236" s="4" t="s">
        <v>375</v>
      </c>
      <c r="D236" s="9">
        <v>0</v>
      </c>
      <c r="E236" s="84"/>
      <c r="F236" s="84"/>
      <c r="G236" s="22">
        <f t="shared" si="4"/>
        <v>0</v>
      </c>
    </row>
    <row r="237" spans="1:7">
      <c r="A237" s="20" t="s">
        <v>376</v>
      </c>
      <c r="B237" s="5" t="s">
        <v>13</v>
      </c>
      <c r="C237" s="4" t="s">
        <v>377</v>
      </c>
      <c r="D237" s="9">
        <v>35490</v>
      </c>
      <c r="E237" s="84">
        <v>35490</v>
      </c>
      <c r="F237" s="84"/>
      <c r="G237" s="22">
        <f t="shared" si="4"/>
        <v>70980</v>
      </c>
    </row>
    <row r="238" spans="1:7">
      <c r="A238" s="20" t="s">
        <v>378</v>
      </c>
      <c r="B238" s="5" t="s">
        <v>13</v>
      </c>
      <c r="C238" s="4" t="s">
        <v>379</v>
      </c>
      <c r="D238" s="9">
        <v>52712</v>
      </c>
      <c r="E238" s="84">
        <v>52712</v>
      </c>
      <c r="F238" s="84">
        <v>0</v>
      </c>
      <c r="G238" s="22">
        <f t="shared" si="4"/>
        <v>105424</v>
      </c>
    </row>
    <row r="239" spans="1:7">
      <c r="A239" s="20" t="s">
        <v>380</v>
      </c>
      <c r="B239" s="5" t="s">
        <v>13</v>
      </c>
      <c r="C239" s="4" t="s">
        <v>381</v>
      </c>
      <c r="D239" s="9">
        <v>52712</v>
      </c>
      <c r="E239" s="84">
        <v>52712</v>
      </c>
      <c r="F239" s="84">
        <v>0</v>
      </c>
      <c r="G239" s="22">
        <f t="shared" si="4"/>
        <v>105424</v>
      </c>
    </row>
    <row r="240" spans="1:7">
      <c r="A240" s="20" t="s">
        <v>382</v>
      </c>
      <c r="B240" s="5" t="s">
        <v>13</v>
      </c>
      <c r="C240" s="4" t="s">
        <v>383</v>
      </c>
      <c r="D240" s="9">
        <v>49940</v>
      </c>
      <c r="E240" s="84"/>
      <c r="F240" s="84"/>
      <c r="G240" s="22">
        <f t="shared" si="4"/>
        <v>49940</v>
      </c>
    </row>
    <row r="241" spans="1:7">
      <c r="A241" s="20" t="s">
        <v>384</v>
      </c>
      <c r="B241" s="5" t="s">
        <v>13</v>
      </c>
      <c r="C241" s="4" t="s">
        <v>385</v>
      </c>
      <c r="D241" s="9">
        <v>105424</v>
      </c>
      <c r="E241" s="84">
        <v>105424</v>
      </c>
      <c r="F241" s="84">
        <v>0</v>
      </c>
      <c r="G241" s="22">
        <f t="shared" si="4"/>
        <v>210848</v>
      </c>
    </row>
    <row r="242" spans="1:7">
      <c r="A242" s="20" t="s">
        <v>386</v>
      </c>
      <c r="B242" s="5" t="s">
        <v>13</v>
      </c>
      <c r="C242" s="4" t="s">
        <v>387</v>
      </c>
      <c r="D242" s="9">
        <v>0</v>
      </c>
      <c r="E242" s="84"/>
      <c r="F242" s="84"/>
      <c r="G242" s="22">
        <f t="shared" si="4"/>
        <v>0</v>
      </c>
    </row>
    <row r="243" spans="1:7">
      <c r="A243" s="20" t="s">
        <v>388</v>
      </c>
      <c r="B243" s="5" t="s">
        <v>13</v>
      </c>
      <c r="C243" s="4" t="s">
        <v>389</v>
      </c>
      <c r="D243" s="9">
        <v>0</v>
      </c>
      <c r="E243" s="84"/>
      <c r="F243" s="84"/>
      <c r="G243" s="22">
        <f t="shared" si="4"/>
        <v>0</v>
      </c>
    </row>
    <row r="244" spans="1:7">
      <c r="A244" s="20" t="s">
        <v>390</v>
      </c>
      <c r="B244" s="5" t="s">
        <v>13</v>
      </c>
      <c r="C244" s="4" t="s">
        <v>391</v>
      </c>
      <c r="D244" s="9">
        <v>0</v>
      </c>
      <c r="E244" s="84"/>
      <c r="F244" s="84"/>
      <c r="G244" s="22">
        <f t="shared" si="4"/>
        <v>0</v>
      </c>
    </row>
    <row r="245" spans="1:7">
      <c r="A245" s="20" t="s">
        <v>392</v>
      </c>
      <c r="B245" s="5" t="s">
        <v>13</v>
      </c>
      <c r="C245" s="4" t="s">
        <v>393</v>
      </c>
      <c r="D245" s="9">
        <v>0</v>
      </c>
      <c r="E245" s="84"/>
      <c r="F245" s="84"/>
      <c r="G245" s="22">
        <f t="shared" si="4"/>
        <v>0</v>
      </c>
    </row>
    <row r="246" spans="1:7">
      <c r="A246" s="20" t="s">
        <v>394</v>
      </c>
      <c r="B246" s="5" t="s">
        <v>13</v>
      </c>
      <c r="C246" s="4" t="s">
        <v>395</v>
      </c>
      <c r="D246" s="9">
        <v>0</v>
      </c>
      <c r="E246" s="84">
        <v>7600</v>
      </c>
      <c r="F246" s="84">
        <v>0</v>
      </c>
      <c r="G246" s="22">
        <f t="shared" si="4"/>
        <v>7600</v>
      </c>
    </row>
    <row r="247" spans="1:7">
      <c r="A247" s="20" t="s">
        <v>396</v>
      </c>
      <c r="B247" s="5" t="s">
        <v>13</v>
      </c>
      <c r="C247" s="4" t="s">
        <v>397</v>
      </c>
      <c r="D247" s="9">
        <v>0</v>
      </c>
      <c r="E247" s="84"/>
      <c r="F247" s="84"/>
      <c r="G247" s="22">
        <f t="shared" si="4"/>
        <v>0</v>
      </c>
    </row>
    <row r="248" spans="1:7">
      <c r="A248" s="20" t="s">
        <v>398</v>
      </c>
      <c r="B248" s="5" t="s">
        <v>13</v>
      </c>
      <c r="C248" s="4" t="s">
        <v>399</v>
      </c>
      <c r="D248" s="9">
        <v>0</v>
      </c>
      <c r="E248" s="84"/>
      <c r="F248" s="84"/>
      <c r="G248" s="22">
        <f t="shared" si="4"/>
        <v>0</v>
      </c>
    </row>
    <row r="249" spans="1:7">
      <c r="A249" s="20" t="s">
        <v>400</v>
      </c>
      <c r="B249" s="5" t="s">
        <v>13</v>
      </c>
      <c r="C249" s="4" t="s">
        <v>401</v>
      </c>
      <c r="D249" s="9">
        <v>0</v>
      </c>
      <c r="E249" s="84"/>
      <c r="F249" s="84"/>
      <c r="G249" s="22">
        <f t="shared" si="4"/>
        <v>0</v>
      </c>
    </row>
    <row r="250" spans="1:7">
      <c r="A250" s="20" t="s">
        <v>402</v>
      </c>
      <c r="B250" s="5" t="s">
        <v>13</v>
      </c>
      <c r="C250" s="4" t="s">
        <v>403</v>
      </c>
      <c r="D250" s="9">
        <v>0</v>
      </c>
      <c r="E250" s="84"/>
      <c r="F250" s="84"/>
      <c r="G250" s="22">
        <f t="shared" si="4"/>
        <v>0</v>
      </c>
    </row>
    <row r="251" spans="1:7">
      <c r="A251" s="20" t="s">
        <v>404</v>
      </c>
      <c r="B251" s="5" t="s">
        <v>13</v>
      </c>
      <c r="C251" s="4" t="s">
        <v>405</v>
      </c>
      <c r="D251" s="9">
        <v>0</v>
      </c>
      <c r="E251" s="84"/>
      <c r="F251" s="84"/>
      <c r="G251" s="22">
        <f t="shared" si="4"/>
        <v>0</v>
      </c>
    </row>
    <row r="252" spans="1:7">
      <c r="A252" s="20">
        <v>786110</v>
      </c>
      <c r="B252" s="5" t="s">
        <v>13</v>
      </c>
      <c r="C252" s="4" t="s">
        <v>406</v>
      </c>
      <c r="D252" s="9">
        <v>0</v>
      </c>
      <c r="E252" s="84"/>
      <c r="F252" s="84"/>
      <c r="G252" s="22">
        <f t="shared" si="4"/>
        <v>0</v>
      </c>
    </row>
    <row r="253" spans="1:7">
      <c r="A253" s="20">
        <v>786120</v>
      </c>
      <c r="B253" s="5" t="s">
        <v>13</v>
      </c>
      <c r="C253" s="4" t="s">
        <v>407</v>
      </c>
      <c r="D253" s="9">
        <v>0</v>
      </c>
      <c r="E253" s="84"/>
      <c r="F253" s="84"/>
      <c r="G253" s="22">
        <f t="shared" si="4"/>
        <v>0</v>
      </c>
    </row>
    <row r="254" spans="1:7">
      <c r="A254" s="20">
        <v>786130</v>
      </c>
      <c r="B254" s="5" t="s">
        <v>13</v>
      </c>
      <c r="C254" s="4" t="s">
        <v>408</v>
      </c>
      <c r="D254" s="9">
        <v>0</v>
      </c>
      <c r="E254" s="84"/>
      <c r="F254" s="84"/>
      <c r="G254" s="22">
        <f t="shared" si="4"/>
        <v>0</v>
      </c>
    </row>
    <row r="255" spans="1:7">
      <c r="A255" s="20">
        <v>786150</v>
      </c>
      <c r="B255" s="5" t="s">
        <v>13</v>
      </c>
      <c r="C255" s="4" t="s">
        <v>409</v>
      </c>
      <c r="D255" s="9">
        <v>0</v>
      </c>
      <c r="E255" s="84"/>
      <c r="F255" s="84"/>
      <c r="G255" s="22">
        <f t="shared" si="4"/>
        <v>0</v>
      </c>
    </row>
    <row r="256" spans="1:7">
      <c r="A256" s="20">
        <v>786160</v>
      </c>
      <c r="B256" s="5" t="s">
        <v>13</v>
      </c>
      <c r="C256" s="4" t="s">
        <v>410</v>
      </c>
      <c r="D256" s="9">
        <v>0</v>
      </c>
      <c r="E256" s="84"/>
      <c r="F256" s="84"/>
      <c r="G256" s="22">
        <f t="shared" si="4"/>
        <v>0</v>
      </c>
    </row>
    <row r="257" spans="1:7">
      <c r="A257" s="20" t="s">
        <v>411</v>
      </c>
      <c r="B257" s="5" t="s">
        <v>13</v>
      </c>
      <c r="C257" s="4" t="s">
        <v>412</v>
      </c>
      <c r="D257" s="9">
        <v>0</v>
      </c>
      <c r="E257" s="84"/>
      <c r="F257" s="84"/>
      <c r="G257" s="22">
        <f t="shared" si="4"/>
        <v>0</v>
      </c>
    </row>
    <row r="258" spans="1:7">
      <c r="A258" s="20" t="s">
        <v>413</v>
      </c>
      <c r="B258" s="5" t="s">
        <v>13</v>
      </c>
      <c r="C258" s="4" t="s">
        <v>414</v>
      </c>
      <c r="D258" s="9">
        <v>257240</v>
      </c>
      <c r="E258" s="84">
        <v>168550</v>
      </c>
      <c r="F258" s="84">
        <v>0</v>
      </c>
      <c r="G258" s="22">
        <f t="shared" si="4"/>
        <v>425790</v>
      </c>
    </row>
    <row r="259" spans="1:7">
      <c r="A259" s="20" t="s">
        <v>415</v>
      </c>
      <c r="B259" s="5" t="s">
        <v>13</v>
      </c>
      <c r="C259" s="4" t="s">
        <v>416</v>
      </c>
      <c r="D259" s="9">
        <v>0</v>
      </c>
      <c r="E259" s="84"/>
      <c r="F259" s="84"/>
      <c r="G259" s="22">
        <f t="shared" si="4"/>
        <v>0</v>
      </c>
    </row>
    <row r="260" spans="1:7">
      <c r="A260" s="20" t="s">
        <v>417</v>
      </c>
      <c r="B260" s="5" t="s">
        <v>13</v>
      </c>
      <c r="C260" s="4" t="s">
        <v>418</v>
      </c>
      <c r="D260" s="9">
        <v>0</v>
      </c>
      <c r="E260" s="84"/>
      <c r="F260" s="84"/>
      <c r="G260" s="22">
        <f t="shared" si="4"/>
        <v>0</v>
      </c>
    </row>
    <row r="261" spans="1:7">
      <c r="A261" s="20" t="s">
        <v>419</v>
      </c>
      <c r="B261" s="5" t="s">
        <v>13</v>
      </c>
      <c r="C261" s="4" t="s">
        <v>420</v>
      </c>
      <c r="D261" s="9">
        <v>127000</v>
      </c>
      <c r="E261" s="84">
        <v>70000</v>
      </c>
      <c r="F261" s="84">
        <v>0</v>
      </c>
      <c r="G261" s="22">
        <f t="shared" si="4"/>
        <v>197000</v>
      </c>
    </row>
    <row r="262" spans="1:7">
      <c r="A262" s="20" t="s">
        <v>421</v>
      </c>
      <c r="B262" s="5" t="s">
        <v>13</v>
      </c>
      <c r="C262" s="4" t="s">
        <v>422</v>
      </c>
      <c r="D262" s="9">
        <v>80100</v>
      </c>
      <c r="E262" s="84">
        <v>98700</v>
      </c>
      <c r="F262" s="84">
        <v>0</v>
      </c>
      <c r="G262" s="22">
        <f t="shared" si="4"/>
        <v>178800</v>
      </c>
    </row>
    <row r="263" spans="1:7">
      <c r="A263" s="20" t="s">
        <v>423</v>
      </c>
      <c r="B263" s="5" t="s">
        <v>13</v>
      </c>
      <c r="C263" s="4" t="s">
        <v>424</v>
      </c>
      <c r="D263" s="9">
        <v>168000</v>
      </c>
      <c r="E263" s="84">
        <v>11000</v>
      </c>
      <c r="F263" s="84">
        <v>0</v>
      </c>
      <c r="G263" s="22">
        <f t="shared" si="4"/>
        <v>179000</v>
      </c>
    </row>
    <row r="264" spans="1:7">
      <c r="A264" s="20" t="s">
        <v>425</v>
      </c>
      <c r="B264" s="5" t="s">
        <v>13</v>
      </c>
      <c r="C264" s="4" t="s">
        <v>426</v>
      </c>
      <c r="D264" s="9">
        <v>0</v>
      </c>
      <c r="E264" s="84"/>
      <c r="F264" s="84"/>
      <c r="G264" s="22">
        <f t="shared" si="4"/>
        <v>0</v>
      </c>
    </row>
    <row r="265" spans="1:7">
      <c r="A265" s="20" t="s">
        <v>427</v>
      </c>
      <c r="B265" s="5" t="s">
        <v>13</v>
      </c>
      <c r="C265" s="4" t="s">
        <v>428</v>
      </c>
      <c r="D265" s="9">
        <v>494400</v>
      </c>
      <c r="E265" s="84">
        <v>210400</v>
      </c>
      <c r="F265" s="84">
        <v>0</v>
      </c>
      <c r="G265" s="22">
        <f t="shared" si="4"/>
        <v>704800</v>
      </c>
    </row>
    <row r="266" spans="1:7">
      <c r="A266" s="20" t="s">
        <v>429</v>
      </c>
      <c r="B266" s="5" t="s">
        <v>13</v>
      </c>
      <c r="C266" s="4" t="s">
        <v>430</v>
      </c>
      <c r="D266" s="9">
        <v>456500</v>
      </c>
      <c r="E266" s="84">
        <v>428500</v>
      </c>
      <c r="F266" s="84">
        <v>0</v>
      </c>
      <c r="G266" s="22">
        <f t="shared" ref="G266:G329" si="5">D266+E266-F266</f>
        <v>885000</v>
      </c>
    </row>
    <row r="267" spans="1:7">
      <c r="A267" s="20" t="s">
        <v>431</v>
      </c>
      <c r="B267" s="5" t="s">
        <v>13</v>
      </c>
      <c r="C267" s="4" t="s">
        <v>432</v>
      </c>
      <c r="D267" s="9">
        <v>0</v>
      </c>
      <c r="E267" s="84"/>
      <c r="F267" s="84"/>
      <c r="G267" s="22">
        <f t="shared" si="5"/>
        <v>0</v>
      </c>
    </row>
    <row r="268" spans="1:7">
      <c r="A268" s="20" t="s">
        <v>433</v>
      </c>
      <c r="B268" s="5" t="s">
        <v>13</v>
      </c>
      <c r="C268" s="4" t="s">
        <v>434</v>
      </c>
      <c r="D268" s="9">
        <v>0</v>
      </c>
      <c r="E268" s="84"/>
      <c r="F268" s="84"/>
      <c r="G268" s="22">
        <f t="shared" si="5"/>
        <v>0</v>
      </c>
    </row>
    <row r="269" spans="1:7">
      <c r="A269" s="20" t="s">
        <v>435</v>
      </c>
      <c r="B269" s="5" t="s">
        <v>13</v>
      </c>
      <c r="C269" s="4" t="s">
        <v>436</v>
      </c>
      <c r="D269" s="9">
        <v>0</v>
      </c>
      <c r="E269" s="84"/>
      <c r="F269" s="84"/>
      <c r="G269" s="22">
        <f t="shared" si="5"/>
        <v>0</v>
      </c>
    </row>
    <row r="270" spans="1:7">
      <c r="A270" s="20" t="s">
        <v>437</v>
      </c>
      <c r="B270" s="5" t="s">
        <v>13</v>
      </c>
      <c r="C270" s="4" t="s">
        <v>438</v>
      </c>
      <c r="D270" s="9">
        <v>207800</v>
      </c>
      <c r="E270" s="84">
        <v>113200</v>
      </c>
      <c r="F270" s="84">
        <v>0</v>
      </c>
      <c r="G270" s="22">
        <f t="shared" si="5"/>
        <v>321000</v>
      </c>
    </row>
    <row r="271" spans="1:7">
      <c r="A271" s="20" t="s">
        <v>439</v>
      </c>
      <c r="B271" s="5" t="s">
        <v>13</v>
      </c>
      <c r="C271" s="4" t="s">
        <v>440</v>
      </c>
      <c r="D271" s="9">
        <v>0</v>
      </c>
      <c r="E271" s="84">
        <v>0</v>
      </c>
      <c r="F271" s="84">
        <v>0</v>
      </c>
      <c r="G271" s="22">
        <f t="shared" si="5"/>
        <v>0</v>
      </c>
    </row>
    <row r="272" spans="1:7">
      <c r="A272" s="20" t="s">
        <v>441</v>
      </c>
      <c r="B272" s="5" t="s">
        <v>13</v>
      </c>
      <c r="C272" s="4" t="s">
        <v>442</v>
      </c>
      <c r="D272" s="9">
        <v>0</v>
      </c>
      <c r="E272" s="84"/>
      <c r="F272" s="84"/>
      <c r="G272" s="22">
        <f t="shared" si="5"/>
        <v>0</v>
      </c>
    </row>
    <row r="273" spans="1:7">
      <c r="A273" s="20" t="s">
        <v>443</v>
      </c>
      <c r="B273" s="5" t="s">
        <v>13</v>
      </c>
      <c r="C273" s="4" t="s">
        <v>444</v>
      </c>
      <c r="D273" s="9">
        <v>468800</v>
      </c>
      <c r="E273" s="84">
        <v>118400</v>
      </c>
      <c r="F273" s="84">
        <v>0</v>
      </c>
      <c r="G273" s="22">
        <f t="shared" si="5"/>
        <v>587200</v>
      </c>
    </row>
    <row r="274" spans="1:7">
      <c r="A274" s="20" t="s">
        <v>445</v>
      </c>
      <c r="B274" s="5" t="s">
        <v>13</v>
      </c>
      <c r="C274" s="4" t="s">
        <v>446</v>
      </c>
      <c r="D274" s="9">
        <v>1182006</v>
      </c>
      <c r="E274" s="84">
        <v>755082</v>
      </c>
      <c r="F274" s="84">
        <v>0</v>
      </c>
      <c r="G274" s="22">
        <f t="shared" si="5"/>
        <v>1937088</v>
      </c>
    </row>
    <row r="275" spans="1:7">
      <c r="A275" s="20" t="s">
        <v>447</v>
      </c>
      <c r="B275" s="5" t="s">
        <v>13</v>
      </c>
      <c r="C275" s="4" t="s">
        <v>448</v>
      </c>
      <c r="D275" s="9">
        <v>0</v>
      </c>
      <c r="E275" s="84"/>
      <c r="F275" s="84"/>
      <c r="G275" s="22">
        <f t="shared" si="5"/>
        <v>0</v>
      </c>
    </row>
    <row r="276" spans="1:7">
      <c r="A276" s="20" t="s">
        <v>449</v>
      </c>
      <c r="B276" s="5" t="s">
        <v>13</v>
      </c>
      <c r="C276" s="4" t="s">
        <v>450</v>
      </c>
      <c r="D276" s="9">
        <v>0</v>
      </c>
      <c r="E276" s="84"/>
      <c r="F276" s="84"/>
      <c r="G276" s="22">
        <f t="shared" si="5"/>
        <v>0</v>
      </c>
    </row>
    <row r="277" spans="1:7">
      <c r="A277" s="20" t="s">
        <v>451</v>
      </c>
      <c r="B277" s="5" t="s">
        <v>13</v>
      </c>
      <c r="C277" s="4" t="s">
        <v>452</v>
      </c>
      <c r="D277" s="9">
        <v>0</v>
      </c>
      <c r="E277" s="84"/>
      <c r="F277" s="84"/>
      <c r="G277" s="22">
        <f t="shared" si="5"/>
        <v>0</v>
      </c>
    </row>
    <row r="278" spans="1:7">
      <c r="A278" s="20" t="s">
        <v>453</v>
      </c>
      <c r="B278" s="5" t="s">
        <v>13</v>
      </c>
      <c r="C278" s="4" t="s">
        <v>454</v>
      </c>
      <c r="D278" s="9">
        <v>449226</v>
      </c>
      <c r="E278" s="84">
        <v>653130</v>
      </c>
      <c r="F278" s="84">
        <v>0</v>
      </c>
      <c r="G278" s="22">
        <f t="shared" si="5"/>
        <v>1102356</v>
      </c>
    </row>
    <row r="279" spans="1:7">
      <c r="A279" s="20" t="s">
        <v>455</v>
      </c>
      <c r="B279" s="5" t="s">
        <v>13</v>
      </c>
      <c r="C279" s="4" t="s">
        <v>456</v>
      </c>
      <c r="D279" s="9">
        <v>0</v>
      </c>
      <c r="E279" s="84"/>
      <c r="F279" s="84"/>
      <c r="G279" s="22">
        <f t="shared" si="5"/>
        <v>0</v>
      </c>
    </row>
    <row r="280" spans="1:7">
      <c r="A280" s="20" t="s">
        <v>457</v>
      </c>
      <c r="B280" s="5" t="s">
        <v>13</v>
      </c>
      <c r="C280" s="4" t="s">
        <v>458</v>
      </c>
      <c r="D280" s="9">
        <v>0</v>
      </c>
      <c r="E280" s="84"/>
      <c r="F280" s="84"/>
      <c r="G280" s="22">
        <f t="shared" si="5"/>
        <v>0</v>
      </c>
    </row>
    <row r="281" spans="1:7">
      <c r="A281" s="20" t="s">
        <v>459</v>
      </c>
      <c r="B281" s="5" t="s">
        <v>13</v>
      </c>
      <c r="C281" s="4" t="s">
        <v>460</v>
      </c>
      <c r="D281" s="9">
        <v>1591364</v>
      </c>
      <c r="E281" s="84">
        <v>821988</v>
      </c>
      <c r="F281" s="84">
        <v>0</v>
      </c>
      <c r="G281" s="22">
        <f t="shared" si="5"/>
        <v>2413352</v>
      </c>
    </row>
    <row r="282" spans="1:7">
      <c r="A282" s="20" t="s">
        <v>461</v>
      </c>
      <c r="B282" s="5" t="s">
        <v>13</v>
      </c>
      <c r="C282" s="4" t="s">
        <v>462</v>
      </c>
      <c r="D282" s="9">
        <v>520000</v>
      </c>
      <c r="E282" s="84">
        <v>436000</v>
      </c>
      <c r="F282" s="84">
        <v>0</v>
      </c>
      <c r="G282" s="22">
        <f t="shared" si="5"/>
        <v>956000</v>
      </c>
    </row>
    <row r="283" spans="1:7">
      <c r="A283" s="20" t="s">
        <v>463</v>
      </c>
      <c r="B283" s="5" t="s">
        <v>13</v>
      </c>
      <c r="C283" s="4" t="s">
        <v>464</v>
      </c>
      <c r="D283" s="9">
        <v>0</v>
      </c>
      <c r="E283" s="84"/>
      <c r="F283" s="84"/>
      <c r="G283" s="22">
        <f t="shared" si="5"/>
        <v>0</v>
      </c>
    </row>
    <row r="284" spans="1:7">
      <c r="A284" s="20" t="s">
        <v>465</v>
      </c>
      <c r="B284" s="5" t="s">
        <v>13</v>
      </c>
      <c r="C284" s="4" t="s">
        <v>466</v>
      </c>
      <c r="D284" s="9">
        <v>0</v>
      </c>
      <c r="E284" s="84"/>
      <c r="F284" s="84"/>
      <c r="G284" s="22">
        <f t="shared" si="5"/>
        <v>0</v>
      </c>
    </row>
    <row r="285" spans="1:7">
      <c r="A285" s="20" t="s">
        <v>467</v>
      </c>
      <c r="B285" s="5" t="s">
        <v>13</v>
      </c>
      <c r="C285" s="4" t="s">
        <v>468</v>
      </c>
      <c r="D285" s="9">
        <v>0</v>
      </c>
      <c r="E285" s="84"/>
      <c r="F285" s="84"/>
      <c r="G285" s="22">
        <f t="shared" si="5"/>
        <v>0</v>
      </c>
    </row>
    <row r="286" spans="1:7">
      <c r="A286" s="20" t="s">
        <v>469</v>
      </c>
      <c r="B286" s="5" t="s">
        <v>13</v>
      </c>
      <c r="C286" s="4" t="s">
        <v>470</v>
      </c>
      <c r="D286" s="9">
        <v>60601</v>
      </c>
      <c r="E286" s="84">
        <v>100000</v>
      </c>
      <c r="F286" s="84"/>
      <c r="G286" s="22">
        <f t="shared" si="5"/>
        <v>160601</v>
      </c>
    </row>
    <row r="287" spans="1:7">
      <c r="A287" s="20" t="s">
        <v>471</v>
      </c>
      <c r="B287" s="5" t="s">
        <v>13</v>
      </c>
      <c r="C287" s="4" t="s">
        <v>472</v>
      </c>
      <c r="D287" s="9">
        <v>76100</v>
      </c>
      <c r="E287" s="84">
        <v>97400</v>
      </c>
      <c r="F287" s="84"/>
      <c r="G287" s="22">
        <f t="shared" si="5"/>
        <v>173500</v>
      </c>
    </row>
    <row r="288" spans="1:7">
      <c r="A288" s="20" t="s">
        <v>473</v>
      </c>
      <c r="B288" s="5" t="s">
        <v>13</v>
      </c>
      <c r="C288" s="4" t="s">
        <v>474</v>
      </c>
      <c r="D288" s="9">
        <v>0</v>
      </c>
      <c r="E288" s="84"/>
      <c r="F288" s="84"/>
      <c r="G288" s="22">
        <f t="shared" si="5"/>
        <v>0</v>
      </c>
    </row>
    <row r="289" spans="1:7">
      <c r="A289" s="20" t="s">
        <v>475</v>
      </c>
      <c r="B289" s="5" t="s">
        <v>13</v>
      </c>
      <c r="C289" s="4" t="s">
        <v>476</v>
      </c>
      <c r="D289" s="9">
        <v>711400</v>
      </c>
      <c r="E289" s="84">
        <v>490400</v>
      </c>
      <c r="F289" s="84"/>
      <c r="G289" s="22">
        <f t="shared" si="5"/>
        <v>1201800</v>
      </c>
    </row>
    <row r="290" spans="1:7">
      <c r="A290" s="20" t="s">
        <v>477</v>
      </c>
      <c r="B290" s="5" t="s">
        <v>13</v>
      </c>
      <c r="C290" s="4" t="s">
        <v>478</v>
      </c>
      <c r="D290" s="9">
        <v>0</v>
      </c>
      <c r="E290" s="84"/>
      <c r="F290" s="84"/>
      <c r="G290" s="22">
        <f t="shared" si="5"/>
        <v>0</v>
      </c>
    </row>
    <row r="291" spans="1:7">
      <c r="A291" s="20" t="s">
        <v>479</v>
      </c>
      <c r="B291" s="5" t="s">
        <v>13</v>
      </c>
      <c r="C291" s="4" t="s">
        <v>480</v>
      </c>
      <c r="D291" s="9">
        <v>0</v>
      </c>
      <c r="E291" s="84"/>
      <c r="F291" s="84"/>
      <c r="G291" s="22">
        <f t="shared" si="5"/>
        <v>0</v>
      </c>
    </row>
    <row r="292" spans="1:7">
      <c r="A292" s="20" t="s">
        <v>481</v>
      </c>
      <c r="B292" s="5" t="s">
        <v>13</v>
      </c>
      <c r="C292" s="4" t="s">
        <v>482</v>
      </c>
      <c r="D292" s="9">
        <v>0</v>
      </c>
      <c r="E292" s="84"/>
      <c r="F292" s="84"/>
      <c r="G292" s="22">
        <f t="shared" si="5"/>
        <v>0</v>
      </c>
    </row>
    <row r="293" spans="1:7">
      <c r="A293" s="20" t="s">
        <v>483</v>
      </c>
      <c r="B293" s="5" t="s">
        <v>13</v>
      </c>
      <c r="C293" s="4" t="s">
        <v>484</v>
      </c>
      <c r="D293" s="9">
        <v>0</v>
      </c>
      <c r="E293" s="84"/>
      <c r="F293" s="84"/>
      <c r="G293" s="22">
        <f t="shared" si="5"/>
        <v>0</v>
      </c>
    </row>
    <row r="294" spans="1:7">
      <c r="A294" s="20" t="s">
        <v>485</v>
      </c>
      <c r="B294" s="5" t="s">
        <v>13</v>
      </c>
      <c r="C294" s="4" t="s">
        <v>486</v>
      </c>
      <c r="D294" s="9">
        <v>0</v>
      </c>
      <c r="E294" s="84"/>
      <c r="F294" s="84"/>
      <c r="G294" s="22">
        <f t="shared" si="5"/>
        <v>0</v>
      </c>
    </row>
    <row r="295" spans="1:7">
      <c r="A295" s="20" t="s">
        <v>487</v>
      </c>
      <c r="B295" s="5" t="s">
        <v>13</v>
      </c>
      <c r="C295" s="4" t="s">
        <v>488</v>
      </c>
      <c r="D295" s="9">
        <v>0</v>
      </c>
      <c r="E295" s="84"/>
      <c r="F295" s="84"/>
      <c r="G295" s="22">
        <f t="shared" si="5"/>
        <v>0</v>
      </c>
    </row>
    <row r="296" spans="1:7">
      <c r="A296" s="20">
        <v>786251</v>
      </c>
      <c r="B296" s="5" t="s">
        <v>13</v>
      </c>
      <c r="C296" s="4" t="s">
        <v>489</v>
      </c>
      <c r="D296" s="9">
        <v>0</v>
      </c>
      <c r="E296" s="84"/>
      <c r="F296" s="84"/>
      <c r="G296" s="22">
        <f t="shared" si="5"/>
        <v>0</v>
      </c>
    </row>
    <row r="297" spans="1:7">
      <c r="A297" s="20" t="s">
        <v>490</v>
      </c>
      <c r="B297" s="5" t="s">
        <v>13</v>
      </c>
      <c r="C297" s="4" t="s">
        <v>491</v>
      </c>
      <c r="D297" s="9">
        <v>0</v>
      </c>
      <c r="E297" s="84"/>
      <c r="F297" s="84"/>
      <c r="G297" s="22">
        <f t="shared" si="5"/>
        <v>0</v>
      </c>
    </row>
    <row r="298" spans="1:7">
      <c r="A298" s="20" t="s">
        <v>492</v>
      </c>
      <c r="B298" s="5" t="s">
        <v>13</v>
      </c>
      <c r="C298" s="4" t="s">
        <v>493</v>
      </c>
      <c r="D298" s="9">
        <v>0</v>
      </c>
      <c r="E298" s="84"/>
      <c r="F298" s="84"/>
      <c r="G298" s="22">
        <f t="shared" si="5"/>
        <v>0</v>
      </c>
    </row>
    <row r="299" spans="1:7">
      <c r="A299" s="20" t="s">
        <v>494</v>
      </c>
      <c r="B299" s="5" t="s">
        <v>13</v>
      </c>
      <c r="C299" s="4" t="s">
        <v>495</v>
      </c>
      <c r="D299" s="9">
        <v>0</v>
      </c>
      <c r="E299" s="84"/>
      <c r="F299" s="84"/>
      <c r="G299" s="22">
        <f t="shared" si="5"/>
        <v>0</v>
      </c>
    </row>
    <row r="300" spans="1:7">
      <c r="A300" s="20" t="s">
        <v>498</v>
      </c>
      <c r="B300" s="5" t="s">
        <v>13</v>
      </c>
      <c r="C300" s="4" t="s">
        <v>499</v>
      </c>
      <c r="D300" s="9">
        <v>0</v>
      </c>
      <c r="E300" s="84"/>
      <c r="F300" s="84"/>
      <c r="G300" s="22">
        <f t="shared" si="5"/>
        <v>0</v>
      </c>
    </row>
    <row r="301" spans="1:7">
      <c r="A301" s="20" t="s">
        <v>500</v>
      </c>
      <c r="B301" s="5" t="s">
        <v>13</v>
      </c>
      <c r="C301" s="4" t="s">
        <v>501</v>
      </c>
      <c r="D301" s="9">
        <v>0</v>
      </c>
      <c r="E301" s="84"/>
      <c r="F301" s="84"/>
      <c r="G301" s="22">
        <f t="shared" si="5"/>
        <v>0</v>
      </c>
    </row>
    <row r="302" spans="1:7">
      <c r="A302" s="20" t="s">
        <v>502</v>
      </c>
      <c r="B302" s="5" t="s">
        <v>13</v>
      </c>
      <c r="C302" s="4" t="s">
        <v>503</v>
      </c>
      <c r="D302" s="9">
        <v>0</v>
      </c>
      <c r="E302" s="84"/>
      <c r="F302" s="84"/>
      <c r="G302" s="22">
        <f t="shared" si="5"/>
        <v>0</v>
      </c>
    </row>
    <row r="303" spans="1:7">
      <c r="A303" s="20" t="s">
        <v>504</v>
      </c>
      <c r="B303" s="5" t="s">
        <v>13</v>
      </c>
      <c r="C303" s="4" t="s">
        <v>505</v>
      </c>
      <c r="D303" s="9">
        <v>0</v>
      </c>
      <c r="E303" s="84"/>
      <c r="F303" s="84"/>
      <c r="G303" s="22">
        <f t="shared" si="5"/>
        <v>0</v>
      </c>
    </row>
    <row r="304" spans="1:7">
      <c r="A304" s="20" t="s">
        <v>506</v>
      </c>
      <c r="B304" s="5" t="s">
        <v>13</v>
      </c>
      <c r="C304" s="4" t="s">
        <v>507</v>
      </c>
      <c r="D304" s="9">
        <v>0</v>
      </c>
      <c r="E304" s="84"/>
      <c r="F304" s="84"/>
      <c r="G304" s="22">
        <f t="shared" si="5"/>
        <v>0</v>
      </c>
    </row>
    <row r="305" spans="1:7">
      <c r="A305" s="20" t="s">
        <v>508</v>
      </c>
      <c r="B305" s="5" t="s">
        <v>13</v>
      </c>
      <c r="C305" s="4" t="s">
        <v>509</v>
      </c>
      <c r="D305" s="9">
        <v>0</v>
      </c>
      <c r="E305" s="84"/>
      <c r="F305" s="84"/>
      <c r="G305" s="22">
        <f t="shared" si="5"/>
        <v>0</v>
      </c>
    </row>
    <row r="306" spans="1:7">
      <c r="A306" s="20" t="s">
        <v>510</v>
      </c>
      <c r="B306" s="5" t="s">
        <v>13</v>
      </c>
      <c r="C306" s="4" t="s">
        <v>511</v>
      </c>
      <c r="D306" s="9">
        <v>0</v>
      </c>
      <c r="E306" s="84"/>
      <c r="F306" s="84"/>
      <c r="G306" s="22">
        <f t="shared" si="5"/>
        <v>0</v>
      </c>
    </row>
    <row r="307" spans="1:7">
      <c r="A307" s="20" t="s">
        <v>510</v>
      </c>
      <c r="B307" s="5" t="s">
        <v>13</v>
      </c>
      <c r="C307" s="4" t="s">
        <v>512</v>
      </c>
      <c r="D307" s="9">
        <v>0</v>
      </c>
      <c r="E307" s="84"/>
      <c r="F307" s="84"/>
      <c r="G307" s="22">
        <f t="shared" si="5"/>
        <v>0</v>
      </c>
    </row>
    <row r="308" spans="1:7">
      <c r="A308" s="20" t="s">
        <v>513</v>
      </c>
      <c r="B308" s="5" t="s">
        <v>13</v>
      </c>
      <c r="C308" s="4" t="s">
        <v>514</v>
      </c>
      <c r="D308" s="9">
        <v>0</v>
      </c>
      <c r="E308" s="84"/>
      <c r="F308" s="84"/>
      <c r="G308" s="22">
        <f t="shared" si="5"/>
        <v>0</v>
      </c>
    </row>
    <row r="309" spans="1:7">
      <c r="A309" s="20" t="s">
        <v>515</v>
      </c>
      <c r="B309" s="5" t="s">
        <v>13</v>
      </c>
      <c r="C309" s="4" t="s">
        <v>516</v>
      </c>
      <c r="D309" s="9">
        <v>0</v>
      </c>
      <c r="E309" s="84"/>
      <c r="F309" s="84"/>
      <c r="G309" s="22">
        <f t="shared" si="5"/>
        <v>0</v>
      </c>
    </row>
    <row r="310" spans="1:7">
      <c r="A310" s="20" t="s">
        <v>517</v>
      </c>
      <c r="B310" s="5" t="s">
        <v>13</v>
      </c>
      <c r="C310" s="4" t="s">
        <v>518</v>
      </c>
      <c r="D310" s="9">
        <v>0</v>
      </c>
      <c r="E310" s="84"/>
      <c r="F310" s="84"/>
      <c r="G310" s="22">
        <f t="shared" si="5"/>
        <v>0</v>
      </c>
    </row>
    <row r="311" spans="1:7">
      <c r="A311" s="20" t="s">
        <v>519</v>
      </c>
      <c r="B311" s="5" t="s">
        <v>13</v>
      </c>
      <c r="C311" s="4" t="s">
        <v>520</v>
      </c>
      <c r="D311" s="9">
        <v>100000</v>
      </c>
      <c r="E311" s="84">
        <v>0</v>
      </c>
      <c r="F311" s="84">
        <v>0</v>
      </c>
      <c r="G311" s="22">
        <f t="shared" si="5"/>
        <v>100000</v>
      </c>
    </row>
    <row r="312" spans="1:7">
      <c r="A312" s="20" t="s">
        <v>521</v>
      </c>
      <c r="B312" s="5" t="s">
        <v>13</v>
      </c>
      <c r="C312" s="4" t="s">
        <v>522</v>
      </c>
      <c r="D312" s="9">
        <v>0</v>
      </c>
      <c r="E312" s="84"/>
      <c r="F312" s="84"/>
      <c r="G312" s="22">
        <f t="shared" si="5"/>
        <v>0</v>
      </c>
    </row>
    <row r="313" spans="1:7">
      <c r="A313" s="20" t="s">
        <v>523</v>
      </c>
      <c r="B313" s="5" t="s">
        <v>13</v>
      </c>
      <c r="C313" s="4" t="s">
        <v>524</v>
      </c>
      <c r="D313" s="9">
        <v>121000</v>
      </c>
      <c r="E313" s="84">
        <v>269000</v>
      </c>
      <c r="F313" s="84">
        <v>0</v>
      </c>
      <c r="G313" s="22">
        <f t="shared" si="5"/>
        <v>390000</v>
      </c>
    </row>
    <row r="314" spans="1:7">
      <c r="A314" s="20" t="s">
        <v>525</v>
      </c>
      <c r="B314" s="5" t="s">
        <v>13</v>
      </c>
      <c r="C314" s="4" t="s">
        <v>526</v>
      </c>
      <c r="D314" s="9">
        <v>0</v>
      </c>
      <c r="E314" s="84"/>
      <c r="F314" s="84"/>
      <c r="G314" s="22">
        <f t="shared" si="5"/>
        <v>0</v>
      </c>
    </row>
    <row r="315" spans="1:7">
      <c r="A315" s="20" t="s">
        <v>527</v>
      </c>
      <c r="B315" s="5" t="s">
        <v>13</v>
      </c>
      <c r="C315" s="4" t="s">
        <v>528</v>
      </c>
      <c r="D315" s="9">
        <v>0</v>
      </c>
      <c r="E315" s="84"/>
      <c r="F315" s="84"/>
      <c r="G315" s="22">
        <f t="shared" si="5"/>
        <v>0</v>
      </c>
    </row>
    <row r="316" spans="1:7">
      <c r="A316" s="20" t="s">
        <v>529</v>
      </c>
      <c r="B316" s="5" t="s">
        <v>13</v>
      </c>
      <c r="C316" s="4" t="s">
        <v>530</v>
      </c>
      <c r="D316" s="9">
        <v>0</v>
      </c>
      <c r="E316" s="84">
        <v>0</v>
      </c>
      <c r="F316" s="84">
        <v>0</v>
      </c>
      <c r="G316" s="22">
        <f t="shared" si="5"/>
        <v>0</v>
      </c>
    </row>
    <row r="317" spans="1:7">
      <c r="A317" s="20" t="s">
        <v>531</v>
      </c>
      <c r="B317" s="5" t="s">
        <v>13</v>
      </c>
      <c r="C317" s="4" t="s">
        <v>532</v>
      </c>
      <c r="D317" s="9">
        <v>83000</v>
      </c>
      <c r="E317" s="84">
        <v>31200</v>
      </c>
      <c r="F317" s="84">
        <v>0</v>
      </c>
      <c r="G317" s="22">
        <f t="shared" si="5"/>
        <v>114200</v>
      </c>
    </row>
    <row r="318" spans="1:7">
      <c r="A318" s="20" t="s">
        <v>533</v>
      </c>
      <c r="B318" s="5" t="s">
        <v>13</v>
      </c>
      <c r="C318" s="4" t="s">
        <v>534</v>
      </c>
      <c r="D318" s="9">
        <v>0</v>
      </c>
      <c r="E318" s="84"/>
      <c r="F318" s="84"/>
      <c r="G318" s="22">
        <f t="shared" si="5"/>
        <v>0</v>
      </c>
    </row>
    <row r="319" spans="1:7">
      <c r="A319" s="20" t="s">
        <v>535</v>
      </c>
      <c r="B319" s="5" t="s">
        <v>13</v>
      </c>
      <c r="C319" s="4" t="s">
        <v>536</v>
      </c>
      <c r="D319" s="9">
        <v>0</v>
      </c>
      <c r="E319" s="84"/>
      <c r="F319" s="84"/>
      <c r="G319" s="22">
        <f t="shared" si="5"/>
        <v>0</v>
      </c>
    </row>
    <row r="320" spans="1:7">
      <c r="A320" s="20" t="s">
        <v>537</v>
      </c>
      <c r="B320" s="5" t="s">
        <v>13</v>
      </c>
      <c r="C320" s="4" t="s">
        <v>538</v>
      </c>
      <c r="D320" s="9">
        <v>0</v>
      </c>
      <c r="E320" s="84"/>
      <c r="F320" s="84"/>
      <c r="G320" s="22">
        <f t="shared" si="5"/>
        <v>0</v>
      </c>
    </row>
    <row r="321" spans="1:7">
      <c r="A321" s="20">
        <v>786260</v>
      </c>
      <c r="B321" s="5" t="s">
        <v>13</v>
      </c>
      <c r="C321" s="4" t="s">
        <v>539</v>
      </c>
      <c r="D321" s="9">
        <v>0</v>
      </c>
      <c r="E321" s="84"/>
      <c r="F321" s="84"/>
      <c r="G321" s="22">
        <f t="shared" si="5"/>
        <v>0</v>
      </c>
    </row>
    <row r="322" spans="1:7">
      <c r="A322" s="20" t="s">
        <v>540</v>
      </c>
      <c r="B322" s="5" t="s">
        <v>13</v>
      </c>
      <c r="C322" s="4" t="s">
        <v>541</v>
      </c>
      <c r="D322" s="9">
        <v>0</v>
      </c>
      <c r="E322" s="84"/>
      <c r="F322" s="84"/>
      <c r="G322" s="22">
        <f t="shared" si="5"/>
        <v>0</v>
      </c>
    </row>
    <row r="323" spans="1:7">
      <c r="A323" s="20" t="s">
        <v>542</v>
      </c>
      <c r="B323" s="5" t="s">
        <v>13</v>
      </c>
      <c r="C323" s="4" t="s">
        <v>543</v>
      </c>
      <c r="D323" s="9">
        <v>0</v>
      </c>
      <c r="E323" s="84"/>
      <c r="F323" s="84"/>
      <c r="G323" s="22">
        <f t="shared" si="5"/>
        <v>0</v>
      </c>
    </row>
    <row r="324" spans="1:7">
      <c r="A324" s="20" t="s">
        <v>544</v>
      </c>
      <c r="B324" s="5" t="s">
        <v>13</v>
      </c>
      <c r="C324" s="4" t="s">
        <v>545</v>
      </c>
      <c r="D324" s="9">
        <v>0</v>
      </c>
      <c r="E324" s="84"/>
      <c r="F324" s="84"/>
      <c r="G324" s="22">
        <f t="shared" si="5"/>
        <v>0</v>
      </c>
    </row>
    <row r="325" spans="1:7">
      <c r="A325" s="20" t="s">
        <v>546</v>
      </c>
      <c r="B325" s="5" t="s">
        <v>13</v>
      </c>
      <c r="C325" s="4" t="s">
        <v>547</v>
      </c>
      <c r="D325" s="9">
        <v>0</v>
      </c>
      <c r="E325" s="84"/>
      <c r="F325" s="84"/>
      <c r="G325" s="22">
        <f t="shared" si="5"/>
        <v>0</v>
      </c>
    </row>
    <row r="326" spans="1:7">
      <c r="A326" s="20" t="s">
        <v>548</v>
      </c>
      <c r="B326" s="5" t="s">
        <v>13</v>
      </c>
      <c r="C326" s="4" t="s">
        <v>549</v>
      </c>
      <c r="D326" s="9">
        <v>0</v>
      </c>
      <c r="E326" s="84"/>
      <c r="F326" s="84"/>
      <c r="G326" s="22">
        <f t="shared" si="5"/>
        <v>0</v>
      </c>
    </row>
    <row r="327" spans="1:7">
      <c r="A327" s="20">
        <v>786300</v>
      </c>
      <c r="B327" s="5" t="s">
        <v>13</v>
      </c>
      <c r="C327" s="4" t="s">
        <v>550</v>
      </c>
      <c r="D327" s="9">
        <v>0</v>
      </c>
      <c r="E327" s="84"/>
      <c r="F327" s="84"/>
      <c r="G327" s="22">
        <f t="shared" si="5"/>
        <v>0</v>
      </c>
    </row>
    <row r="328" spans="1:7">
      <c r="A328" s="20" t="s">
        <v>551</v>
      </c>
      <c r="B328" s="5" t="s">
        <v>13</v>
      </c>
      <c r="C328" s="4" t="s">
        <v>552</v>
      </c>
      <c r="D328" s="9">
        <v>0</v>
      </c>
      <c r="E328" s="84"/>
      <c r="F328" s="84"/>
      <c r="G328" s="22">
        <f t="shared" si="5"/>
        <v>0</v>
      </c>
    </row>
    <row r="329" spans="1:7">
      <c r="A329" s="20" t="s">
        <v>553</v>
      </c>
      <c r="B329" s="5" t="s">
        <v>13</v>
      </c>
      <c r="C329" s="4" t="s">
        <v>554</v>
      </c>
      <c r="D329" s="9">
        <v>0</v>
      </c>
      <c r="E329" s="84"/>
      <c r="F329" s="84"/>
      <c r="G329" s="22">
        <f t="shared" si="5"/>
        <v>0</v>
      </c>
    </row>
    <row r="330" spans="1:7">
      <c r="A330" s="20" t="s">
        <v>555</v>
      </c>
      <c r="B330" s="5" t="s">
        <v>13</v>
      </c>
      <c r="C330" s="4" t="s">
        <v>556</v>
      </c>
      <c r="D330" s="9">
        <v>0</v>
      </c>
      <c r="E330" s="84"/>
      <c r="F330" s="84"/>
      <c r="G330" s="22">
        <f t="shared" ref="G330:G393" si="6">D330+E330-F330</f>
        <v>0</v>
      </c>
    </row>
    <row r="331" spans="1:7">
      <c r="A331" s="20" t="s">
        <v>557</v>
      </c>
      <c r="B331" s="5" t="s">
        <v>13</v>
      </c>
      <c r="C331" s="4" t="s">
        <v>558</v>
      </c>
      <c r="D331" s="9">
        <v>0</v>
      </c>
      <c r="E331" s="84"/>
      <c r="F331" s="84"/>
      <c r="G331" s="22">
        <f t="shared" si="6"/>
        <v>0</v>
      </c>
    </row>
    <row r="332" spans="1:7">
      <c r="A332" s="20" t="s">
        <v>559</v>
      </c>
      <c r="B332" s="5" t="s">
        <v>13</v>
      </c>
      <c r="C332" s="4" t="s">
        <v>560</v>
      </c>
      <c r="D332" s="9">
        <v>0</v>
      </c>
      <c r="E332" s="84"/>
      <c r="F332" s="84"/>
      <c r="G332" s="22">
        <f t="shared" si="6"/>
        <v>0</v>
      </c>
    </row>
    <row r="333" spans="1:7">
      <c r="A333" s="20" t="s">
        <v>561</v>
      </c>
      <c r="B333" s="5" t="s">
        <v>13</v>
      </c>
      <c r="C333" s="4" t="s">
        <v>562</v>
      </c>
      <c r="D333" s="9">
        <v>0</v>
      </c>
      <c r="E333" s="84"/>
      <c r="F333" s="84"/>
      <c r="G333" s="22">
        <f t="shared" si="6"/>
        <v>0</v>
      </c>
    </row>
    <row r="334" spans="1:7">
      <c r="A334" s="20" t="s">
        <v>563</v>
      </c>
      <c r="B334" s="5" t="s">
        <v>13</v>
      </c>
      <c r="C334" s="4" t="s">
        <v>564</v>
      </c>
      <c r="D334" s="9">
        <v>0</v>
      </c>
      <c r="E334" s="84"/>
      <c r="F334" s="84"/>
      <c r="G334" s="22">
        <f t="shared" si="6"/>
        <v>0</v>
      </c>
    </row>
    <row r="335" spans="1:7">
      <c r="A335" s="20" t="s">
        <v>565</v>
      </c>
      <c r="B335" s="5" t="s">
        <v>13</v>
      </c>
      <c r="C335" s="4" t="s">
        <v>566</v>
      </c>
      <c r="D335" s="9">
        <v>0</v>
      </c>
      <c r="E335" s="84"/>
      <c r="F335" s="84"/>
      <c r="G335" s="22">
        <f t="shared" si="6"/>
        <v>0</v>
      </c>
    </row>
    <row r="336" spans="1:7">
      <c r="A336" s="20" t="s">
        <v>567</v>
      </c>
      <c r="B336" s="5" t="s">
        <v>13</v>
      </c>
      <c r="C336" s="4" t="s">
        <v>568</v>
      </c>
      <c r="D336" s="9">
        <v>0</v>
      </c>
      <c r="E336" s="84"/>
      <c r="F336" s="84"/>
      <c r="G336" s="22">
        <f t="shared" si="6"/>
        <v>0</v>
      </c>
    </row>
    <row r="337" spans="1:7">
      <c r="A337" s="20" t="s">
        <v>569</v>
      </c>
      <c r="B337" s="5" t="s">
        <v>13</v>
      </c>
      <c r="C337" s="4" t="s">
        <v>570</v>
      </c>
      <c r="D337" s="9">
        <v>0</v>
      </c>
      <c r="E337" s="84"/>
      <c r="F337" s="84"/>
      <c r="G337" s="22">
        <f t="shared" si="6"/>
        <v>0</v>
      </c>
    </row>
    <row r="338" spans="1:7">
      <c r="A338" s="20" t="s">
        <v>571</v>
      </c>
      <c r="B338" s="5" t="s">
        <v>13</v>
      </c>
      <c r="C338" s="4" t="s">
        <v>572</v>
      </c>
      <c r="D338" s="9">
        <v>0</v>
      </c>
      <c r="E338" s="84"/>
      <c r="F338" s="84"/>
      <c r="G338" s="22">
        <f t="shared" si="6"/>
        <v>0</v>
      </c>
    </row>
    <row r="339" spans="1:7">
      <c r="A339" s="20" t="s">
        <v>573</v>
      </c>
      <c r="B339" s="5" t="s">
        <v>13</v>
      </c>
      <c r="C339" s="4" t="s">
        <v>574</v>
      </c>
      <c r="D339" s="9">
        <v>0</v>
      </c>
      <c r="E339" s="84"/>
      <c r="F339" s="84"/>
      <c r="G339" s="22">
        <f t="shared" si="6"/>
        <v>0</v>
      </c>
    </row>
    <row r="340" spans="1:7">
      <c r="A340" s="20" t="s">
        <v>575</v>
      </c>
      <c r="B340" s="5" t="s">
        <v>13</v>
      </c>
      <c r="C340" s="4" t="s">
        <v>576</v>
      </c>
      <c r="D340" s="9">
        <v>0</v>
      </c>
      <c r="E340" s="84"/>
      <c r="F340" s="84"/>
      <c r="G340" s="22">
        <f t="shared" si="6"/>
        <v>0</v>
      </c>
    </row>
    <row r="341" spans="1:7">
      <c r="A341" s="20" t="s">
        <v>577</v>
      </c>
      <c r="B341" s="5" t="s">
        <v>13</v>
      </c>
      <c r="C341" s="4" t="s">
        <v>578</v>
      </c>
      <c r="D341" s="9">
        <v>0</v>
      </c>
      <c r="E341" s="84"/>
      <c r="F341" s="84"/>
      <c r="G341" s="22">
        <f t="shared" si="6"/>
        <v>0</v>
      </c>
    </row>
    <row r="342" spans="1:7">
      <c r="A342" s="20" t="s">
        <v>579</v>
      </c>
      <c r="B342" s="5" t="s">
        <v>13</v>
      </c>
      <c r="C342" s="4" t="s">
        <v>580</v>
      </c>
      <c r="D342" s="9">
        <v>0</v>
      </c>
      <c r="E342" s="84"/>
      <c r="F342" s="84"/>
      <c r="G342" s="22">
        <f t="shared" si="6"/>
        <v>0</v>
      </c>
    </row>
    <row r="343" spans="1:7">
      <c r="A343" s="20" t="s">
        <v>581</v>
      </c>
      <c r="B343" s="5" t="s">
        <v>13</v>
      </c>
      <c r="C343" s="4" t="s">
        <v>582</v>
      </c>
      <c r="D343" s="9">
        <v>0</v>
      </c>
      <c r="E343" s="84"/>
      <c r="F343" s="84"/>
      <c r="G343" s="22">
        <f t="shared" si="6"/>
        <v>0</v>
      </c>
    </row>
    <row r="344" spans="1:7">
      <c r="A344" s="20" t="s">
        <v>583</v>
      </c>
      <c r="B344" s="5" t="s">
        <v>13</v>
      </c>
      <c r="C344" s="4" t="s">
        <v>584</v>
      </c>
      <c r="D344" s="9">
        <v>0</v>
      </c>
      <c r="E344" s="84"/>
      <c r="F344" s="84"/>
      <c r="G344" s="22">
        <f t="shared" si="6"/>
        <v>0</v>
      </c>
    </row>
    <row r="345" spans="1:7">
      <c r="A345" s="20" t="s">
        <v>585</v>
      </c>
      <c r="B345" s="5" t="s">
        <v>13</v>
      </c>
      <c r="C345" s="4" t="s">
        <v>586</v>
      </c>
      <c r="D345" s="9">
        <v>0</v>
      </c>
      <c r="E345" s="84"/>
      <c r="F345" s="84"/>
      <c r="G345" s="22">
        <f t="shared" si="6"/>
        <v>0</v>
      </c>
    </row>
    <row r="346" spans="1:7">
      <c r="A346" s="20" t="s">
        <v>587</v>
      </c>
      <c r="B346" s="5" t="s">
        <v>13</v>
      </c>
      <c r="C346" s="4" t="s">
        <v>588</v>
      </c>
      <c r="D346" s="9">
        <v>0</v>
      </c>
      <c r="E346" s="84"/>
      <c r="F346" s="84"/>
      <c r="G346" s="22">
        <f t="shared" si="6"/>
        <v>0</v>
      </c>
    </row>
    <row r="347" spans="1:7">
      <c r="A347" s="20" t="s">
        <v>589</v>
      </c>
      <c r="B347" s="5" t="s">
        <v>13</v>
      </c>
      <c r="C347" s="4" t="s">
        <v>590</v>
      </c>
      <c r="D347" s="9">
        <v>0</v>
      </c>
      <c r="E347" s="84"/>
      <c r="F347" s="84"/>
      <c r="G347" s="22">
        <f t="shared" si="6"/>
        <v>0</v>
      </c>
    </row>
    <row r="348" spans="1:7">
      <c r="A348" s="20" t="s">
        <v>591</v>
      </c>
      <c r="B348" s="5" t="s">
        <v>13</v>
      </c>
      <c r="C348" s="4" t="s">
        <v>592</v>
      </c>
      <c r="D348" s="9">
        <v>0</v>
      </c>
      <c r="E348" s="84"/>
      <c r="F348" s="84"/>
      <c r="G348" s="22">
        <f t="shared" si="6"/>
        <v>0</v>
      </c>
    </row>
    <row r="349" spans="1:7">
      <c r="A349" s="20" t="s">
        <v>593</v>
      </c>
      <c r="B349" s="5" t="s">
        <v>13</v>
      </c>
      <c r="C349" s="4" t="s">
        <v>594</v>
      </c>
      <c r="D349" s="9">
        <v>0</v>
      </c>
      <c r="E349" s="84"/>
      <c r="F349" s="84"/>
      <c r="G349" s="22">
        <f t="shared" si="6"/>
        <v>0</v>
      </c>
    </row>
    <row r="350" spans="1:7">
      <c r="A350" s="20" t="s">
        <v>595</v>
      </c>
      <c r="B350" s="5" t="s">
        <v>13</v>
      </c>
      <c r="C350" s="4" t="s">
        <v>596</v>
      </c>
      <c r="D350" s="9">
        <v>0</v>
      </c>
      <c r="E350" s="84"/>
      <c r="F350" s="84"/>
      <c r="G350" s="22">
        <f t="shared" si="6"/>
        <v>0</v>
      </c>
    </row>
    <row r="351" spans="1:7">
      <c r="A351" s="20" t="s">
        <v>597</v>
      </c>
      <c r="B351" s="5" t="s">
        <v>13</v>
      </c>
      <c r="C351" s="4" t="s">
        <v>598</v>
      </c>
      <c r="D351" s="9">
        <v>0</v>
      </c>
      <c r="E351" s="84"/>
      <c r="F351" s="84"/>
      <c r="G351" s="22">
        <f t="shared" si="6"/>
        <v>0</v>
      </c>
    </row>
    <row r="352" spans="1:7">
      <c r="A352" s="20" t="s">
        <v>599</v>
      </c>
      <c r="B352" s="5" t="s">
        <v>13</v>
      </c>
      <c r="C352" s="4" t="s">
        <v>600</v>
      </c>
      <c r="D352" s="9">
        <v>0</v>
      </c>
      <c r="E352" s="84"/>
      <c r="F352" s="84"/>
      <c r="G352" s="22">
        <f t="shared" si="6"/>
        <v>0</v>
      </c>
    </row>
    <row r="353" spans="1:7">
      <c r="A353" s="20" t="s">
        <v>601</v>
      </c>
      <c r="B353" s="5" t="s">
        <v>13</v>
      </c>
      <c r="C353" s="4" t="s">
        <v>602</v>
      </c>
      <c r="D353" s="9">
        <v>0</v>
      </c>
      <c r="E353" s="84"/>
      <c r="F353" s="84"/>
      <c r="G353" s="22">
        <f t="shared" si="6"/>
        <v>0</v>
      </c>
    </row>
    <row r="354" spans="1:7">
      <c r="A354" s="20" t="s">
        <v>603</v>
      </c>
      <c r="B354" s="5" t="s">
        <v>13</v>
      </c>
      <c r="C354" s="4" t="s">
        <v>604</v>
      </c>
      <c r="D354" s="9">
        <v>0</v>
      </c>
      <c r="E354" s="84"/>
      <c r="F354" s="84"/>
      <c r="G354" s="22">
        <f t="shared" si="6"/>
        <v>0</v>
      </c>
    </row>
    <row r="355" spans="1:7">
      <c r="A355" s="20" t="s">
        <v>605</v>
      </c>
      <c r="B355" s="5" t="s">
        <v>13</v>
      </c>
      <c r="C355" s="4" t="s">
        <v>606</v>
      </c>
      <c r="D355" s="9">
        <v>0</v>
      </c>
      <c r="E355" s="84"/>
      <c r="F355" s="84"/>
      <c r="G355" s="22">
        <f t="shared" si="6"/>
        <v>0</v>
      </c>
    </row>
    <row r="356" spans="1:7">
      <c r="A356" s="20">
        <v>786360</v>
      </c>
      <c r="B356" s="5" t="s">
        <v>13</v>
      </c>
      <c r="C356" s="4" t="s">
        <v>607</v>
      </c>
      <c r="D356" s="9">
        <v>0</v>
      </c>
      <c r="E356" s="84"/>
      <c r="F356" s="84"/>
      <c r="G356" s="22">
        <f t="shared" si="6"/>
        <v>0</v>
      </c>
    </row>
    <row r="357" spans="1:7">
      <c r="A357" s="20" t="s">
        <v>608</v>
      </c>
      <c r="B357" s="5" t="s">
        <v>13</v>
      </c>
      <c r="C357" s="4" t="s">
        <v>609</v>
      </c>
      <c r="D357" s="9">
        <v>0</v>
      </c>
      <c r="E357" s="84"/>
      <c r="F357" s="84"/>
      <c r="G357" s="22">
        <f t="shared" si="6"/>
        <v>0</v>
      </c>
    </row>
    <row r="358" spans="1:7">
      <c r="A358" s="20" t="s">
        <v>610</v>
      </c>
      <c r="B358" s="5" t="s">
        <v>13</v>
      </c>
      <c r="C358" s="4" t="s">
        <v>611</v>
      </c>
      <c r="D358" s="9">
        <v>0</v>
      </c>
      <c r="E358" s="84"/>
      <c r="F358" s="84"/>
      <c r="G358" s="22">
        <f t="shared" si="6"/>
        <v>0</v>
      </c>
    </row>
    <row r="359" spans="1:7">
      <c r="A359" s="20" t="s">
        <v>612</v>
      </c>
      <c r="B359" s="5" t="s">
        <v>13</v>
      </c>
      <c r="C359" s="4" t="s">
        <v>613</v>
      </c>
      <c r="D359" s="9">
        <v>0</v>
      </c>
      <c r="E359" s="84"/>
      <c r="F359" s="84"/>
      <c r="G359" s="22">
        <f t="shared" si="6"/>
        <v>0</v>
      </c>
    </row>
    <row r="360" spans="1:7">
      <c r="A360" s="20" t="s">
        <v>614</v>
      </c>
      <c r="B360" s="5" t="s">
        <v>13</v>
      </c>
      <c r="C360" s="4" t="s">
        <v>615</v>
      </c>
      <c r="D360" s="9">
        <v>0</v>
      </c>
      <c r="E360" s="84"/>
      <c r="F360" s="84"/>
      <c r="G360" s="22">
        <f t="shared" si="6"/>
        <v>0</v>
      </c>
    </row>
    <row r="361" spans="1:7">
      <c r="A361" s="20" t="s">
        <v>616</v>
      </c>
      <c r="B361" s="5" t="s">
        <v>13</v>
      </c>
      <c r="C361" s="4" t="s">
        <v>617</v>
      </c>
      <c r="D361" s="9">
        <v>-200</v>
      </c>
      <c r="E361" s="84">
        <v>0</v>
      </c>
      <c r="F361" s="84">
        <v>200</v>
      </c>
      <c r="G361" s="22">
        <f t="shared" si="6"/>
        <v>-400</v>
      </c>
    </row>
    <row r="362" spans="1:7">
      <c r="A362" s="20" t="s">
        <v>618</v>
      </c>
      <c r="B362" s="5" t="s">
        <v>13</v>
      </c>
      <c r="C362" s="4" t="s">
        <v>619</v>
      </c>
      <c r="D362" s="9">
        <v>0</v>
      </c>
      <c r="E362" s="84"/>
      <c r="F362" s="84"/>
      <c r="G362" s="22">
        <f t="shared" si="6"/>
        <v>0</v>
      </c>
    </row>
    <row r="363" spans="1:7">
      <c r="A363" s="20" t="s">
        <v>620</v>
      </c>
      <c r="B363" s="5" t="s">
        <v>13</v>
      </c>
      <c r="C363" s="4" t="s">
        <v>621</v>
      </c>
      <c r="D363" s="9">
        <v>0</v>
      </c>
      <c r="E363" s="84"/>
      <c r="F363" s="84"/>
      <c r="G363" s="22">
        <f t="shared" si="6"/>
        <v>0</v>
      </c>
    </row>
    <row r="364" spans="1:7">
      <c r="A364" s="20" t="s">
        <v>622</v>
      </c>
      <c r="B364" s="5" t="s">
        <v>13</v>
      </c>
      <c r="C364" s="4" t="s">
        <v>623</v>
      </c>
      <c r="D364" s="9">
        <v>0</v>
      </c>
      <c r="E364" s="84"/>
      <c r="F364" s="84"/>
      <c r="G364" s="22">
        <f t="shared" si="6"/>
        <v>0</v>
      </c>
    </row>
    <row r="365" spans="1:7">
      <c r="A365" s="20" t="s">
        <v>624</v>
      </c>
      <c r="B365" s="5" t="s">
        <v>13</v>
      </c>
      <c r="C365" s="4" t="s">
        <v>625</v>
      </c>
      <c r="D365" s="9">
        <v>0</v>
      </c>
      <c r="E365" s="84"/>
      <c r="F365" s="84"/>
      <c r="G365" s="22">
        <f t="shared" si="6"/>
        <v>0</v>
      </c>
    </row>
    <row r="366" spans="1:7">
      <c r="A366" s="20" t="s">
        <v>626</v>
      </c>
      <c r="B366" s="5" t="s">
        <v>13</v>
      </c>
      <c r="C366" s="4" t="s">
        <v>627</v>
      </c>
      <c r="D366" s="9">
        <v>0</v>
      </c>
      <c r="E366" s="84"/>
      <c r="F366" s="84"/>
      <c r="G366" s="22">
        <f t="shared" si="6"/>
        <v>0</v>
      </c>
    </row>
    <row r="367" spans="1:7">
      <c r="A367" s="20" t="s">
        <v>628</v>
      </c>
      <c r="B367" s="5" t="s">
        <v>13</v>
      </c>
      <c r="C367" s="4" t="s">
        <v>629</v>
      </c>
      <c r="D367" s="9">
        <v>0</v>
      </c>
      <c r="E367" s="84"/>
      <c r="F367" s="84"/>
      <c r="G367" s="22">
        <f t="shared" si="6"/>
        <v>0</v>
      </c>
    </row>
    <row r="368" spans="1:7">
      <c r="A368" s="20" t="s">
        <v>630</v>
      </c>
      <c r="B368" s="5" t="s">
        <v>13</v>
      </c>
      <c r="C368" s="4" t="s">
        <v>631</v>
      </c>
      <c r="D368" s="9">
        <v>251472</v>
      </c>
      <c r="E368" s="84">
        <v>37088</v>
      </c>
      <c r="F368" s="84">
        <v>0</v>
      </c>
      <c r="G368" s="22">
        <f t="shared" si="6"/>
        <v>288560</v>
      </c>
    </row>
    <row r="369" spans="1:7">
      <c r="A369" s="20" t="s">
        <v>632</v>
      </c>
      <c r="B369" s="5" t="s">
        <v>13</v>
      </c>
      <c r="C369" s="4" t="s">
        <v>633</v>
      </c>
      <c r="D369" s="9">
        <v>0</v>
      </c>
      <c r="E369" s="84"/>
      <c r="F369" s="84"/>
      <c r="G369" s="22">
        <f t="shared" si="6"/>
        <v>0</v>
      </c>
    </row>
    <row r="370" spans="1:7">
      <c r="A370" s="20">
        <v>786930</v>
      </c>
      <c r="B370" s="5" t="s">
        <v>13</v>
      </c>
      <c r="C370" s="4" t="s">
        <v>634</v>
      </c>
      <c r="D370" s="9">
        <v>0</v>
      </c>
      <c r="E370" s="84"/>
      <c r="F370" s="84"/>
      <c r="G370" s="22">
        <f t="shared" si="6"/>
        <v>0</v>
      </c>
    </row>
    <row r="371" spans="1:7">
      <c r="A371" s="20" t="s">
        <v>635</v>
      </c>
      <c r="B371" s="5" t="s">
        <v>13</v>
      </c>
      <c r="C371" s="4" t="s">
        <v>636</v>
      </c>
      <c r="D371" s="9">
        <v>0</v>
      </c>
      <c r="E371" s="84"/>
      <c r="F371" s="84"/>
      <c r="G371" s="22">
        <f t="shared" si="6"/>
        <v>0</v>
      </c>
    </row>
    <row r="372" spans="1:7">
      <c r="A372" s="20" t="s">
        <v>637</v>
      </c>
      <c r="B372" s="5" t="s">
        <v>13</v>
      </c>
      <c r="C372" s="4" t="s">
        <v>638</v>
      </c>
      <c r="D372" s="9">
        <v>0</v>
      </c>
      <c r="E372" s="84"/>
      <c r="F372" s="84"/>
      <c r="G372" s="22">
        <f t="shared" si="6"/>
        <v>0</v>
      </c>
    </row>
    <row r="373" spans="1:7">
      <c r="A373" s="20" t="s">
        <v>639</v>
      </c>
      <c r="B373" s="5" t="s">
        <v>13</v>
      </c>
      <c r="C373" s="4" t="s">
        <v>640</v>
      </c>
      <c r="D373" s="9">
        <v>0</v>
      </c>
      <c r="E373" s="84"/>
      <c r="F373" s="84"/>
      <c r="G373" s="22">
        <f t="shared" si="6"/>
        <v>0</v>
      </c>
    </row>
    <row r="374" spans="1:7">
      <c r="A374" s="20" t="s">
        <v>641</v>
      </c>
      <c r="B374" s="5" t="s">
        <v>13</v>
      </c>
      <c r="C374" s="4" t="s">
        <v>642</v>
      </c>
      <c r="D374" s="9">
        <v>0</v>
      </c>
      <c r="E374" s="84"/>
      <c r="F374" s="84"/>
      <c r="G374" s="22">
        <f t="shared" si="6"/>
        <v>0</v>
      </c>
    </row>
    <row r="375" spans="1:7">
      <c r="A375" s="20" t="s">
        <v>643</v>
      </c>
      <c r="B375" s="5" t="s">
        <v>13</v>
      </c>
      <c r="C375" s="4" t="s">
        <v>644</v>
      </c>
      <c r="D375" s="9">
        <v>229059</v>
      </c>
      <c r="E375" s="84">
        <v>198028</v>
      </c>
      <c r="F375" s="84">
        <v>0</v>
      </c>
      <c r="G375" s="22">
        <f t="shared" si="6"/>
        <v>427087</v>
      </c>
    </row>
    <row r="376" spans="1:7">
      <c r="A376" s="20" t="s">
        <v>645</v>
      </c>
      <c r="B376" s="5" t="s">
        <v>13</v>
      </c>
      <c r="C376" s="4" t="s">
        <v>646</v>
      </c>
      <c r="D376" s="9">
        <v>0</v>
      </c>
      <c r="E376" s="84"/>
      <c r="F376" s="84"/>
      <c r="G376" s="22">
        <f t="shared" si="6"/>
        <v>0</v>
      </c>
    </row>
    <row r="377" spans="1:7">
      <c r="A377" s="20" t="s">
        <v>647</v>
      </c>
      <c r="B377" s="5" t="s">
        <v>13</v>
      </c>
      <c r="C377" s="4" t="s">
        <v>648</v>
      </c>
      <c r="D377" s="9">
        <v>5329008</v>
      </c>
      <c r="E377" s="84">
        <v>2558072</v>
      </c>
      <c r="F377" s="84">
        <v>0</v>
      </c>
      <c r="G377" s="22">
        <f t="shared" si="6"/>
        <v>7887080</v>
      </c>
    </row>
    <row r="378" spans="1:7">
      <c r="A378" s="20" t="s">
        <v>649</v>
      </c>
      <c r="B378" s="5" t="s">
        <v>13</v>
      </c>
      <c r="C378" s="4" t="s">
        <v>650</v>
      </c>
      <c r="D378" s="9">
        <v>0</v>
      </c>
      <c r="E378" s="84"/>
      <c r="F378" s="84"/>
      <c r="G378" s="22">
        <f t="shared" si="6"/>
        <v>0</v>
      </c>
    </row>
    <row r="379" spans="1:7">
      <c r="A379" s="20" t="s">
        <v>651</v>
      </c>
      <c r="B379" s="5" t="s">
        <v>13</v>
      </c>
      <c r="C379" s="4" t="s">
        <v>652</v>
      </c>
      <c r="D379" s="9">
        <v>600000</v>
      </c>
      <c r="E379" s="84">
        <v>400000</v>
      </c>
      <c r="F379" s="84">
        <v>0</v>
      </c>
      <c r="G379" s="22">
        <f t="shared" si="6"/>
        <v>1000000</v>
      </c>
    </row>
    <row r="380" spans="1:7">
      <c r="A380" s="20" t="s">
        <v>653</v>
      </c>
      <c r="B380" s="5" t="s">
        <v>13</v>
      </c>
      <c r="C380" s="4" t="s">
        <v>654</v>
      </c>
      <c r="D380" s="9">
        <v>0</v>
      </c>
      <c r="E380" s="84"/>
      <c r="F380" s="84"/>
      <c r="G380" s="22">
        <f t="shared" si="6"/>
        <v>0</v>
      </c>
    </row>
    <row r="381" spans="1:7">
      <c r="A381" s="20" t="s">
        <v>655</v>
      </c>
      <c r="B381" s="5" t="s">
        <v>13</v>
      </c>
      <c r="C381" s="4" t="s">
        <v>656</v>
      </c>
      <c r="D381" s="9">
        <v>1180000</v>
      </c>
      <c r="E381" s="84">
        <v>1180000</v>
      </c>
      <c r="F381" s="84">
        <v>0</v>
      </c>
      <c r="G381" s="22">
        <f t="shared" si="6"/>
        <v>2360000</v>
      </c>
    </row>
    <row r="382" spans="1:7">
      <c r="A382" s="20" t="s">
        <v>657</v>
      </c>
      <c r="B382" s="5" t="s">
        <v>13</v>
      </c>
      <c r="C382" s="4" t="s">
        <v>658</v>
      </c>
      <c r="D382" s="9">
        <v>0</v>
      </c>
      <c r="E382" s="84"/>
      <c r="F382" s="84"/>
      <c r="G382" s="22">
        <f t="shared" si="6"/>
        <v>0</v>
      </c>
    </row>
    <row r="383" spans="1:7">
      <c r="A383" s="20" t="s">
        <v>659</v>
      </c>
      <c r="B383" s="5" t="s">
        <v>13</v>
      </c>
      <c r="C383" s="4" t="s">
        <v>660</v>
      </c>
      <c r="D383" s="9">
        <v>0</v>
      </c>
      <c r="E383" s="84"/>
      <c r="F383" s="84"/>
      <c r="G383" s="22">
        <f t="shared" si="6"/>
        <v>0</v>
      </c>
    </row>
    <row r="384" spans="1:7">
      <c r="A384" s="20" t="s">
        <v>661</v>
      </c>
      <c r="B384" s="5" t="s">
        <v>13</v>
      </c>
      <c r="C384" s="4" t="s">
        <v>662</v>
      </c>
      <c r="D384" s="9">
        <v>0</v>
      </c>
      <c r="E384" s="84"/>
      <c r="F384" s="84"/>
      <c r="G384" s="22">
        <f t="shared" si="6"/>
        <v>0</v>
      </c>
    </row>
    <row r="385" spans="1:7">
      <c r="A385" s="20" t="s">
        <v>663</v>
      </c>
      <c r="B385" s="5" t="s">
        <v>13</v>
      </c>
      <c r="C385" s="4" t="s">
        <v>664</v>
      </c>
      <c r="D385" s="9">
        <v>0</v>
      </c>
      <c r="E385" s="84"/>
      <c r="F385" s="84"/>
      <c r="G385" s="22">
        <f t="shared" si="6"/>
        <v>0</v>
      </c>
    </row>
    <row r="386" spans="1:7">
      <c r="A386" s="20" t="s">
        <v>665</v>
      </c>
      <c r="B386" s="5" t="s">
        <v>13</v>
      </c>
      <c r="C386" s="4" t="s">
        <v>666</v>
      </c>
      <c r="D386" s="9">
        <v>0</v>
      </c>
      <c r="E386" s="84"/>
      <c r="F386" s="84"/>
      <c r="G386" s="22">
        <f t="shared" si="6"/>
        <v>0</v>
      </c>
    </row>
    <row r="387" spans="1:7">
      <c r="A387" s="20" t="s">
        <v>667</v>
      </c>
      <c r="B387" s="5" t="s">
        <v>13</v>
      </c>
      <c r="C387" s="4" t="s">
        <v>668</v>
      </c>
      <c r="D387" s="9">
        <v>0</v>
      </c>
      <c r="E387" s="84"/>
      <c r="F387" s="84"/>
      <c r="G387" s="22">
        <f t="shared" si="6"/>
        <v>0</v>
      </c>
    </row>
    <row r="388" spans="1:7">
      <c r="A388" s="20" t="s">
        <v>669</v>
      </c>
      <c r="B388" s="5" t="s">
        <v>13</v>
      </c>
      <c r="C388" s="4" t="s">
        <v>670</v>
      </c>
      <c r="D388" s="9">
        <v>0</v>
      </c>
      <c r="E388" s="84"/>
      <c r="F388" s="84"/>
      <c r="G388" s="22">
        <f t="shared" si="6"/>
        <v>0</v>
      </c>
    </row>
    <row r="389" spans="1:7">
      <c r="A389" s="20" t="s">
        <v>671</v>
      </c>
      <c r="B389" s="5" t="s">
        <v>13</v>
      </c>
      <c r="C389" s="4" t="s">
        <v>672</v>
      </c>
      <c r="D389" s="9">
        <v>0</v>
      </c>
      <c r="E389" s="84"/>
      <c r="F389" s="84"/>
      <c r="G389" s="22">
        <f t="shared" si="6"/>
        <v>0</v>
      </c>
    </row>
    <row r="390" spans="1:7">
      <c r="A390" s="20" t="s">
        <v>673</v>
      </c>
      <c r="B390" s="5" t="s">
        <v>13</v>
      </c>
      <c r="C390" s="4" t="s">
        <v>674</v>
      </c>
      <c r="D390" s="9">
        <v>0</v>
      </c>
      <c r="E390" s="84"/>
      <c r="F390" s="84"/>
      <c r="G390" s="22">
        <f t="shared" si="6"/>
        <v>0</v>
      </c>
    </row>
    <row r="391" spans="1:7">
      <c r="A391" s="20">
        <v>788197</v>
      </c>
      <c r="B391" s="5" t="s">
        <v>13</v>
      </c>
      <c r="C391" s="4" t="s">
        <v>675</v>
      </c>
      <c r="D391" s="9">
        <v>0</v>
      </c>
      <c r="E391" s="84"/>
      <c r="F391" s="84"/>
      <c r="G391" s="22">
        <f t="shared" si="6"/>
        <v>0</v>
      </c>
    </row>
    <row r="392" spans="1:7">
      <c r="A392" s="20" t="s">
        <v>676</v>
      </c>
      <c r="B392" s="5" t="s">
        <v>13</v>
      </c>
      <c r="C392" s="4" t="s">
        <v>677</v>
      </c>
      <c r="D392" s="9">
        <v>0</v>
      </c>
      <c r="E392" s="84"/>
      <c r="F392" s="84"/>
      <c r="G392" s="22">
        <f t="shared" si="6"/>
        <v>0</v>
      </c>
    </row>
    <row r="393" spans="1:7">
      <c r="A393" s="20" t="s">
        <v>678</v>
      </c>
      <c r="B393" s="5" t="s">
        <v>13</v>
      </c>
      <c r="C393" s="4" t="s">
        <v>679</v>
      </c>
      <c r="D393" s="9">
        <v>62180581</v>
      </c>
      <c r="E393" s="84">
        <v>79636891</v>
      </c>
      <c r="F393" s="84">
        <v>0</v>
      </c>
      <c r="G393" s="22">
        <f t="shared" si="6"/>
        <v>141817472</v>
      </c>
    </row>
    <row r="394" spans="1:7">
      <c r="A394" s="20" t="s">
        <v>680</v>
      </c>
      <c r="B394" s="5" t="s">
        <v>13</v>
      </c>
      <c r="C394" s="4" t="s">
        <v>681</v>
      </c>
      <c r="D394" s="9">
        <v>0</v>
      </c>
      <c r="E394" s="84"/>
      <c r="F394" s="84"/>
      <c r="G394" s="22">
        <f t="shared" ref="G394:G411" si="7">D394+E394-F394</f>
        <v>0</v>
      </c>
    </row>
    <row r="395" spans="1:7">
      <c r="A395" s="20">
        <v>789610</v>
      </c>
      <c r="B395" s="5" t="s">
        <v>13</v>
      </c>
      <c r="C395" s="4" t="s">
        <v>683</v>
      </c>
      <c r="D395" s="9">
        <v>0</v>
      </c>
      <c r="E395" s="84"/>
      <c r="F395" s="84"/>
      <c r="G395" s="22">
        <f t="shared" si="7"/>
        <v>0</v>
      </c>
    </row>
    <row r="396" spans="1:7">
      <c r="A396" s="20">
        <v>789620</v>
      </c>
      <c r="B396" s="5" t="s">
        <v>13</v>
      </c>
      <c r="C396" s="4" t="s">
        <v>684</v>
      </c>
      <c r="D396" s="9">
        <v>0</v>
      </c>
      <c r="E396" s="84"/>
      <c r="F396" s="84"/>
      <c r="G396" s="22">
        <f t="shared" si="7"/>
        <v>0</v>
      </c>
    </row>
    <row r="397" spans="1:7">
      <c r="A397" s="20">
        <v>789700</v>
      </c>
      <c r="B397" s="5" t="s">
        <v>13</v>
      </c>
      <c r="C397" s="4" t="s">
        <v>685</v>
      </c>
      <c r="D397" s="9">
        <v>0</v>
      </c>
      <c r="E397" s="84"/>
      <c r="F397" s="84"/>
      <c r="G397" s="22">
        <f t="shared" si="7"/>
        <v>0</v>
      </c>
    </row>
    <row r="398" spans="1:7">
      <c r="A398" s="20" t="s">
        <v>686</v>
      </c>
      <c r="B398" s="5" t="s">
        <v>13</v>
      </c>
      <c r="C398" s="4" t="s">
        <v>687</v>
      </c>
      <c r="D398" s="9">
        <v>0</v>
      </c>
      <c r="E398" s="84">
        <v>0</v>
      </c>
      <c r="F398" s="84">
        <v>263830</v>
      </c>
      <c r="G398" s="22">
        <f t="shared" si="7"/>
        <v>-263830</v>
      </c>
    </row>
    <row r="399" spans="1:7">
      <c r="A399" s="20" t="s">
        <v>690</v>
      </c>
      <c r="B399" s="5" t="s">
        <v>13</v>
      </c>
      <c r="C399" s="4" t="s">
        <v>691</v>
      </c>
      <c r="D399" s="9">
        <v>0</v>
      </c>
      <c r="E399" s="84"/>
      <c r="F399" s="84"/>
      <c r="G399" s="22">
        <f t="shared" si="7"/>
        <v>0</v>
      </c>
    </row>
    <row r="400" spans="1:7">
      <c r="A400" s="20" t="s">
        <v>692</v>
      </c>
      <c r="B400" s="5" t="s">
        <v>13</v>
      </c>
      <c r="C400" s="4" t="s">
        <v>693</v>
      </c>
      <c r="D400" s="9">
        <v>0</v>
      </c>
      <c r="E400" s="84"/>
      <c r="F400" s="84"/>
      <c r="G400" s="22">
        <f t="shared" si="7"/>
        <v>0</v>
      </c>
    </row>
    <row r="401" spans="1:7">
      <c r="A401" s="20" t="s">
        <v>694</v>
      </c>
      <c r="B401" s="5" t="s">
        <v>13</v>
      </c>
      <c r="C401" s="4" t="s">
        <v>695</v>
      </c>
      <c r="D401" s="9">
        <v>0</v>
      </c>
      <c r="E401" s="84"/>
      <c r="F401" s="84"/>
      <c r="G401" s="22">
        <f t="shared" si="7"/>
        <v>0</v>
      </c>
    </row>
    <row r="402" spans="1:7">
      <c r="A402" s="20" t="s">
        <v>696</v>
      </c>
      <c r="B402" s="5" t="s">
        <v>13</v>
      </c>
      <c r="C402" s="4" t="s">
        <v>697</v>
      </c>
      <c r="D402" s="9">
        <v>0</v>
      </c>
      <c r="E402" s="84"/>
      <c r="F402" s="84"/>
      <c r="G402" s="22">
        <f t="shared" si="7"/>
        <v>0</v>
      </c>
    </row>
    <row r="403" spans="1:7">
      <c r="A403" s="20" t="s">
        <v>698</v>
      </c>
      <c r="B403" s="5" t="s">
        <v>13</v>
      </c>
      <c r="C403" s="4" t="s">
        <v>699</v>
      </c>
      <c r="D403" s="9">
        <v>0</v>
      </c>
      <c r="E403" s="84"/>
      <c r="F403" s="84"/>
      <c r="G403" s="22">
        <f t="shared" si="7"/>
        <v>0</v>
      </c>
    </row>
    <row r="404" spans="1:7">
      <c r="A404" s="20" t="s">
        <v>700</v>
      </c>
      <c r="B404" s="5" t="s">
        <v>13</v>
      </c>
      <c r="C404" s="4" t="s">
        <v>701</v>
      </c>
      <c r="D404" s="9">
        <v>-30596554</v>
      </c>
      <c r="E404" s="84"/>
      <c r="F404" s="84"/>
      <c r="G404" s="22">
        <f t="shared" si="7"/>
        <v>-30596554</v>
      </c>
    </row>
    <row r="405" spans="1:7">
      <c r="A405" s="20" t="s">
        <v>702</v>
      </c>
      <c r="B405" s="5" t="s">
        <v>13</v>
      </c>
      <c r="C405" s="4" t="s">
        <v>703</v>
      </c>
      <c r="D405" s="9">
        <v>0</v>
      </c>
      <c r="E405" s="84"/>
      <c r="F405" s="84"/>
      <c r="G405" s="22">
        <f t="shared" si="7"/>
        <v>0</v>
      </c>
    </row>
    <row r="406" spans="1:7">
      <c r="A406" s="20">
        <v>835802</v>
      </c>
      <c r="B406" s="5" t="s">
        <v>13</v>
      </c>
      <c r="C406" s="4" t="s">
        <v>704</v>
      </c>
      <c r="D406" s="9">
        <v>0</v>
      </c>
      <c r="E406" s="84"/>
      <c r="F406" s="84"/>
      <c r="G406" s="22">
        <f t="shared" si="7"/>
        <v>0</v>
      </c>
    </row>
    <row r="407" spans="1:7">
      <c r="A407" s="20" t="s">
        <v>705</v>
      </c>
      <c r="B407" s="5" t="s">
        <v>13</v>
      </c>
      <c r="C407" s="4" t="s">
        <v>706</v>
      </c>
      <c r="D407" s="9">
        <v>0</v>
      </c>
      <c r="E407" s="84"/>
      <c r="F407" s="84"/>
      <c r="G407" s="22">
        <f t="shared" si="7"/>
        <v>0</v>
      </c>
    </row>
    <row r="408" spans="1:7">
      <c r="A408" s="20" t="s">
        <v>707</v>
      </c>
      <c r="B408" s="5" t="s">
        <v>13</v>
      </c>
      <c r="C408" s="4" t="s">
        <v>708</v>
      </c>
      <c r="D408" s="9">
        <v>6929180</v>
      </c>
      <c r="E408" s="84">
        <v>34191364</v>
      </c>
      <c r="F408" s="84">
        <v>38561986</v>
      </c>
      <c r="G408" s="22">
        <f t="shared" si="7"/>
        <v>2558558</v>
      </c>
    </row>
    <row r="409" spans="1:7">
      <c r="A409" s="20">
        <v>849710</v>
      </c>
      <c r="B409" s="5" t="s">
        <v>13</v>
      </c>
      <c r="C409" s="4" t="s">
        <v>709</v>
      </c>
      <c r="D409" s="9">
        <v>0</v>
      </c>
      <c r="E409" s="84"/>
      <c r="F409" s="84"/>
      <c r="G409" s="22">
        <f t="shared" si="7"/>
        <v>0</v>
      </c>
    </row>
    <row r="410" spans="1:7">
      <c r="A410" s="20" t="s">
        <v>710</v>
      </c>
      <c r="B410" s="5" t="s">
        <v>13</v>
      </c>
      <c r="C410" s="4" t="s">
        <v>711</v>
      </c>
      <c r="D410" s="9">
        <v>0</v>
      </c>
      <c r="E410" s="84"/>
      <c r="F410" s="84"/>
      <c r="G410" s="22">
        <f t="shared" si="7"/>
        <v>0</v>
      </c>
    </row>
    <row r="411" spans="1:7">
      <c r="A411" s="20">
        <v>99800</v>
      </c>
      <c r="B411" s="5" t="s">
        <v>13</v>
      </c>
      <c r="C411" s="4" t="s">
        <v>714</v>
      </c>
      <c r="D411" s="56">
        <v>0</v>
      </c>
      <c r="E411" s="83">
        <v>98128420</v>
      </c>
      <c r="F411" s="83">
        <v>0</v>
      </c>
      <c r="G411" s="57">
        <f t="shared" si="7"/>
        <v>98128420</v>
      </c>
    </row>
    <row r="412" spans="1:7" ht="13.8" thickBot="1">
      <c r="A412" s="24"/>
      <c r="B412" s="24"/>
      <c r="C412" s="24" t="s">
        <v>715</v>
      </c>
      <c r="D412" s="25">
        <f>SUM(D8:D411)</f>
        <v>0</v>
      </c>
      <c r="E412" s="87">
        <f>SUBTOTAL(9,E8:E411)</f>
        <v>9824095221</v>
      </c>
      <c r="F412" s="87">
        <f>SUBTOTAL(9,F8:F411)</f>
        <v>9824095221</v>
      </c>
      <c r="G412" s="25">
        <f>SUM(G8:G411)</f>
        <v>0</v>
      </c>
    </row>
    <row r="413" spans="1:7" ht="13.8" thickTop="1"/>
  </sheetData>
  <autoFilter ref="A5:G411" xr:uid="{70004733-32E4-4F87-92A8-6748DBB6A000}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C82EC-3971-4EB9-820E-33EFE94A3D27}">
  <dimension ref="A1:L414"/>
  <sheetViews>
    <sheetView view="pageBreakPreview" zoomScale="70" zoomScaleNormal="85" zoomScaleSheetLayoutView="70" workbookViewId="0">
      <selection activeCell="D74" sqref="D74"/>
    </sheetView>
  </sheetViews>
  <sheetFormatPr defaultColWidth="8.69921875" defaultRowHeight="13.2"/>
  <cols>
    <col min="1" max="1" width="13.5" style="8" bestFit="1" customWidth="1"/>
    <col min="2" max="2" width="7.296875" style="8" customWidth="1"/>
    <col min="3" max="3" width="28" style="8" customWidth="1"/>
    <col min="4" max="4" width="19.3984375" style="8" customWidth="1"/>
    <col min="5" max="5" width="21" style="8" bestFit="1" customWidth="1"/>
    <col min="6" max="6" width="21.3984375" style="8" bestFit="1" customWidth="1"/>
    <col min="7" max="7" width="18.3984375" style="8" customWidth="1"/>
    <col min="8" max="8" width="2.69921875" style="8" customWidth="1"/>
    <col min="9" max="9" width="20.59765625" style="68" customWidth="1"/>
    <col min="10" max="10" width="18" style="68" customWidth="1"/>
    <col min="11" max="11" width="13.09765625" style="69" bestFit="1" customWidth="1"/>
    <col min="12" max="12" width="15.59765625" style="8" bestFit="1" customWidth="1"/>
    <col min="13" max="16384" width="8.69921875" style="8"/>
  </cols>
  <sheetData>
    <row r="1" spans="1:11">
      <c r="A1" s="1" t="s">
        <v>0</v>
      </c>
      <c r="B1" s="1"/>
      <c r="C1" s="5"/>
      <c r="D1" s="6"/>
      <c r="E1" s="6"/>
      <c r="F1" s="6"/>
      <c r="G1" s="7"/>
    </row>
    <row r="2" spans="1:11">
      <c r="A2" s="1" t="s">
        <v>1</v>
      </c>
      <c r="B2" s="1"/>
      <c r="C2" s="5"/>
      <c r="D2" s="9"/>
      <c r="E2" s="7"/>
      <c r="F2" s="7"/>
      <c r="G2" s="7"/>
      <c r="I2" s="8"/>
    </row>
    <row r="3" spans="1:11">
      <c r="A3" s="1" t="s">
        <v>743</v>
      </c>
      <c r="B3" s="2"/>
      <c r="C3" s="5"/>
      <c r="D3" s="7"/>
      <c r="E3" s="7"/>
      <c r="F3" s="7"/>
      <c r="G3" s="7"/>
      <c r="I3" s="8"/>
    </row>
    <row r="4" spans="1:11">
      <c r="A4" s="1"/>
      <c r="B4" s="1"/>
      <c r="C4" s="5"/>
      <c r="D4" s="7"/>
      <c r="E4" s="7"/>
      <c r="F4" s="7"/>
      <c r="G4" s="7"/>
    </row>
    <row r="5" spans="1:11" s="10" customFormat="1" ht="39.6">
      <c r="A5" s="26" t="s">
        <v>2</v>
      </c>
      <c r="B5" s="26" t="s">
        <v>3</v>
      </c>
      <c r="C5" s="26" t="s">
        <v>5</v>
      </c>
      <c r="D5" s="27" t="s">
        <v>717</v>
      </c>
      <c r="E5" s="27" t="s">
        <v>7</v>
      </c>
      <c r="F5" s="27" t="s">
        <v>8</v>
      </c>
      <c r="G5" s="28" t="s">
        <v>9</v>
      </c>
      <c r="I5" s="70"/>
      <c r="J5" s="70"/>
      <c r="K5" s="71"/>
    </row>
    <row r="6" spans="1:11" ht="13.8" thickBot="1">
      <c r="A6" s="11" t="s">
        <v>10</v>
      </c>
      <c r="B6" s="11" t="s">
        <v>11</v>
      </c>
      <c r="C6" s="11"/>
      <c r="D6" s="12"/>
      <c r="E6" s="12"/>
      <c r="F6" s="12"/>
      <c r="G6" s="13" t="s">
        <v>12</v>
      </c>
    </row>
    <row r="7" spans="1:11" ht="13.8" thickBot="1">
      <c r="A7" s="14"/>
      <c r="B7" s="14">
        <v>183100</v>
      </c>
      <c r="C7" s="14"/>
      <c r="D7" s="14"/>
      <c r="E7" s="14"/>
      <c r="F7" s="14"/>
      <c r="G7" s="15"/>
    </row>
    <row r="8" spans="1:11">
      <c r="A8" s="20">
        <v>103110</v>
      </c>
      <c r="B8" s="5" t="s">
        <v>13</v>
      </c>
      <c r="C8" s="4" t="s">
        <v>14</v>
      </c>
      <c r="D8" s="9">
        <v>1598153750</v>
      </c>
      <c r="E8" s="22">
        <v>2644323868</v>
      </c>
      <c r="F8" s="22">
        <v>2812058942</v>
      </c>
      <c r="G8" s="22">
        <f t="shared" ref="G8:G71" si="0">D8+E8-F8</f>
        <v>1430418676</v>
      </c>
    </row>
    <row r="9" spans="1:11">
      <c r="A9" s="20">
        <v>103120</v>
      </c>
      <c r="B9" s="5" t="s">
        <v>13</v>
      </c>
      <c r="C9" s="4" t="s">
        <v>15</v>
      </c>
      <c r="D9" s="9">
        <v>58276</v>
      </c>
      <c r="E9" s="22">
        <v>32834312</v>
      </c>
      <c r="F9" s="22">
        <v>32883000</v>
      </c>
      <c r="G9" s="22">
        <f t="shared" si="0"/>
        <v>9588</v>
      </c>
    </row>
    <row r="10" spans="1:11">
      <c r="A10" s="20">
        <v>10400</v>
      </c>
      <c r="B10" s="5" t="s">
        <v>13</v>
      </c>
      <c r="C10" s="4" t="s">
        <v>16</v>
      </c>
      <c r="D10" s="9">
        <v>172522</v>
      </c>
      <c r="E10" s="22">
        <v>0</v>
      </c>
      <c r="F10" s="22">
        <v>8136</v>
      </c>
      <c r="G10" s="22">
        <f t="shared" si="0"/>
        <v>164386</v>
      </c>
    </row>
    <row r="11" spans="1:11">
      <c r="A11" s="20">
        <v>106210</v>
      </c>
      <c r="B11" s="5" t="s">
        <v>13</v>
      </c>
      <c r="C11" s="4" t="s">
        <v>17</v>
      </c>
      <c r="D11" s="9">
        <v>399438</v>
      </c>
      <c r="E11" s="21">
        <v>703000</v>
      </c>
      <c r="F11" s="21">
        <v>265900</v>
      </c>
      <c r="G11" s="22">
        <f t="shared" si="0"/>
        <v>836538</v>
      </c>
    </row>
    <row r="12" spans="1:11">
      <c r="A12" s="20">
        <v>109200</v>
      </c>
      <c r="B12" s="5" t="s">
        <v>13</v>
      </c>
      <c r="C12" s="4" t="s">
        <v>18</v>
      </c>
      <c r="D12" s="9">
        <v>0</v>
      </c>
      <c r="E12" s="21"/>
      <c r="F12" s="21"/>
      <c r="G12" s="22">
        <f t="shared" si="0"/>
        <v>0</v>
      </c>
    </row>
    <row r="13" spans="1:11">
      <c r="A13" s="20">
        <v>122800</v>
      </c>
      <c r="B13" s="5" t="s">
        <v>13</v>
      </c>
      <c r="C13" s="4" t="s">
        <v>19</v>
      </c>
      <c r="D13" s="9">
        <v>0</v>
      </c>
      <c r="E13" s="22">
        <v>184048828</v>
      </c>
      <c r="F13" s="22">
        <v>173648876</v>
      </c>
      <c r="G13" s="22">
        <f t="shared" si="0"/>
        <v>10399952</v>
      </c>
    </row>
    <row r="14" spans="1:11">
      <c r="A14" s="20">
        <v>1231001</v>
      </c>
      <c r="B14" s="5" t="s">
        <v>13</v>
      </c>
      <c r="C14" s="4" t="s">
        <v>20</v>
      </c>
      <c r="D14" s="9">
        <v>0</v>
      </c>
      <c r="E14" s="21"/>
      <c r="F14" s="21"/>
      <c r="G14" s="22">
        <f t="shared" si="0"/>
        <v>0</v>
      </c>
    </row>
    <row r="15" spans="1:11">
      <c r="A15" s="20">
        <v>123004</v>
      </c>
      <c r="B15" s="5" t="s">
        <v>13</v>
      </c>
      <c r="C15" s="4" t="s">
        <v>21</v>
      </c>
      <c r="D15" s="9">
        <v>0</v>
      </c>
      <c r="E15" s="21"/>
      <c r="F15" s="21"/>
      <c r="G15" s="22">
        <f t="shared" si="0"/>
        <v>0</v>
      </c>
    </row>
    <row r="16" spans="1:11">
      <c r="A16" s="20">
        <v>123106</v>
      </c>
      <c r="B16" s="5" t="s">
        <v>13</v>
      </c>
      <c r="C16" s="4" t="s">
        <v>22</v>
      </c>
      <c r="D16" s="9">
        <v>0</v>
      </c>
      <c r="E16" s="21"/>
      <c r="F16" s="21"/>
      <c r="G16" s="22">
        <f t="shared" si="0"/>
        <v>0</v>
      </c>
    </row>
    <row r="17" spans="1:9">
      <c r="A17" s="20">
        <v>1231103</v>
      </c>
      <c r="B17" s="5" t="s">
        <v>13</v>
      </c>
      <c r="C17" s="4" t="s">
        <v>23</v>
      </c>
      <c r="D17" s="9">
        <v>2033442</v>
      </c>
      <c r="E17" s="21">
        <v>0</v>
      </c>
      <c r="F17" s="21">
        <v>94579</v>
      </c>
      <c r="G17" s="22">
        <f t="shared" si="0"/>
        <v>1938863</v>
      </c>
    </row>
    <row r="18" spans="1:9">
      <c r="A18" s="20">
        <v>123133</v>
      </c>
      <c r="B18" s="5" t="s">
        <v>13</v>
      </c>
      <c r="C18" s="4" t="s">
        <v>24</v>
      </c>
      <c r="D18" s="9">
        <v>0</v>
      </c>
      <c r="E18" s="21"/>
      <c r="F18" s="21"/>
      <c r="G18" s="22">
        <f t="shared" si="0"/>
        <v>0</v>
      </c>
    </row>
    <row r="19" spans="1:9">
      <c r="A19" s="20">
        <v>123183</v>
      </c>
      <c r="B19" s="5" t="s">
        <v>13</v>
      </c>
      <c r="C19" s="4" t="s">
        <v>25</v>
      </c>
      <c r="D19" s="9">
        <v>77060644</v>
      </c>
      <c r="E19" s="21">
        <v>0</v>
      </c>
      <c r="F19" s="21">
        <v>3584217</v>
      </c>
      <c r="G19" s="22">
        <f t="shared" si="0"/>
        <v>73476427</v>
      </c>
    </row>
    <row r="20" spans="1:9">
      <c r="A20" s="20">
        <v>123191</v>
      </c>
      <c r="B20" s="5" t="s">
        <v>13</v>
      </c>
      <c r="C20" s="4" t="s">
        <v>26</v>
      </c>
      <c r="D20" s="9">
        <v>0</v>
      </c>
      <c r="E20" s="21"/>
      <c r="F20" s="21"/>
      <c r="G20" s="22">
        <f t="shared" si="0"/>
        <v>0</v>
      </c>
    </row>
    <row r="21" spans="1:9">
      <c r="A21" s="20">
        <v>123195</v>
      </c>
      <c r="B21" s="5" t="s">
        <v>13</v>
      </c>
      <c r="C21" s="4" t="s">
        <v>27</v>
      </c>
      <c r="D21" s="9">
        <v>0</v>
      </c>
      <c r="E21" s="21"/>
      <c r="F21" s="21"/>
      <c r="G21" s="22">
        <f t="shared" si="0"/>
        <v>0</v>
      </c>
    </row>
    <row r="22" spans="1:9">
      <c r="A22" s="20">
        <v>123196</v>
      </c>
      <c r="B22" s="5" t="s">
        <v>13</v>
      </c>
      <c r="C22" s="4" t="s">
        <v>28</v>
      </c>
      <c r="D22" s="9">
        <v>5736546</v>
      </c>
      <c r="E22" s="21">
        <v>0</v>
      </c>
      <c r="F22" s="21">
        <v>425836</v>
      </c>
      <c r="G22" s="22">
        <f t="shared" si="0"/>
        <v>5310710</v>
      </c>
    </row>
    <row r="23" spans="1:9">
      <c r="A23" s="20">
        <v>123307</v>
      </c>
      <c r="B23" s="5" t="s">
        <v>13</v>
      </c>
      <c r="C23" s="4" t="s">
        <v>29</v>
      </c>
      <c r="D23" s="9">
        <v>0</v>
      </c>
      <c r="E23" s="21"/>
      <c r="F23" s="21"/>
      <c r="G23" s="22">
        <f t="shared" si="0"/>
        <v>0</v>
      </c>
    </row>
    <row r="24" spans="1:9">
      <c r="A24" s="20">
        <v>123900</v>
      </c>
      <c r="B24" s="5" t="s">
        <v>13</v>
      </c>
      <c r="C24" s="4" t="s">
        <v>30</v>
      </c>
      <c r="D24" s="9">
        <v>30702800</v>
      </c>
      <c r="E24" s="21">
        <v>17385500</v>
      </c>
      <c r="F24" s="21">
        <v>17385500</v>
      </c>
      <c r="G24" s="22">
        <f t="shared" si="0"/>
        <v>30702800</v>
      </c>
    </row>
    <row r="25" spans="1:9">
      <c r="A25" s="20">
        <v>123901</v>
      </c>
      <c r="B25" s="5" t="s">
        <v>13</v>
      </c>
      <c r="C25" s="4" t="s">
        <v>31</v>
      </c>
      <c r="D25" s="9">
        <v>0</v>
      </c>
      <c r="E25" s="21"/>
      <c r="F25" s="21"/>
      <c r="G25" s="22">
        <f t="shared" si="0"/>
        <v>0</v>
      </c>
    </row>
    <row r="26" spans="1:9">
      <c r="A26" s="20">
        <v>123910</v>
      </c>
      <c r="B26" s="5" t="s">
        <v>13</v>
      </c>
      <c r="C26" s="4" t="s">
        <v>32</v>
      </c>
      <c r="D26" s="9">
        <v>3502423678</v>
      </c>
      <c r="E26" s="22">
        <v>2696172749</v>
      </c>
      <c r="F26" s="22">
        <v>2230579705</v>
      </c>
      <c r="G26" s="22">
        <f t="shared" si="0"/>
        <v>3968016722</v>
      </c>
    </row>
    <row r="27" spans="1:9">
      <c r="A27" s="20">
        <v>123920</v>
      </c>
      <c r="B27" s="5" t="s">
        <v>13</v>
      </c>
      <c r="C27" s="4" t="s">
        <v>33</v>
      </c>
      <c r="D27" s="9">
        <v>0</v>
      </c>
      <c r="E27" s="21"/>
      <c r="F27" s="21"/>
      <c r="G27" s="22">
        <f t="shared" si="0"/>
        <v>0</v>
      </c>
    </row>
    <row r="28" spans="1:9">
      <c r="A28" s="20">
        <v>123937</v>
      </c>
      <c r="B28" s="5" t="s">
        <v>13</v>
      </c>
      <c r="C28" s="4" t="s">
        <v>34</v>
      </c>
      <c r="D28" s="9">
        <v>0</v>
      </c>
      <c r="E28" s="21"/>
      <c r="F28" s="21"/>
      <c r="G28" s="22">
        <f t="shared" si="0"/>
        <v>0</v>
      </c>
    </row>
    <row r="29" spans="1:9">
      <c r="A29" s="20">
        <v>123940</v>
      </c>
      <c r="B29" s="5" t="s">
        <v>13</v>
      </c>
      <c r="C29" s="4" t="s">
        <v>35</v>
      </c>
      <c r="D29" s="9">
        <v>945847150</v>
      </c>
      <c r="E29" s="21">
        <v>0</v>
      </c>
      <c r="F29" s="21">
        <v>384085165</v>
      </c>
      <c r="G29" s="22">
        <f t="shared" si="0"/>
        <v>561761985</v>
      </c>
    </row>
    <row r="30" spans="1:9">
      <c r="A30" s="20">
        <v>150110</v>
      </c>
      <c r="B30" s="5" t="s">
        <v>13</v>
      </c>
      <c r="C30" s="4" t="s">
        <v>36</v>
      </c>
      <c r="D30" s="9">
        <v>15736592</v>
      </c>
      <c r="E30" s="21">
        <v>0</v>
      </c>
      <c r="F30" s="21">
        <v>2455614</v>
      </c>
      <c r="G30" s="22">
        <f t="shared" si="0"/>
        <v>13280978</v>
      </c>
    </row>
    <row r="31" spans="1:9">
      <c r="A31" s="20">
        <v>150210</v>
      </c>
      <c r="B31" s="5" t="s">
        <v>13</v>
      </c>
      <c r="C31" s="4" t="s">
        <v>37</v>
      </c>
      <c r="D31" s="9">
        <v>0</v>
      </c>
      <c r="E31" s="22"/>
      <c r="F31" s="22"/>
      <c r="G31" s="22">
        <f t="shared" si="0"/>
        <v>0</v>
      </c>
      <c r="I31" s="72"/>
    </row>
    <row r="32" spans="1:9">
      <c r="A32" s="20">
        <v>150270</v>
      </c>
      <c r="B32" s="5" t="s">
        <v>13</v>
      </c>
      <c r="C32" s="4" t="s">
        <v>38</v>
      </c>
      <c r="D32" s="9">
        <v>0</v>
      </c>
      <c r="E32" s="21"/>
      <c r="F32" s="21"/>
      <c r="G32" s="22">
        <f t="shared" si="0"/>
        <v>0</v>
      </c>
    </row>
    <row r="33" spans="1:7">
      <c r="A33" s="20">
        <v>150990</v>
      </c>
      <c r="B33" s="5" t="s">
        <v>13</v>
      </c>
      <c r="C33" s="4" t="s">
        <v>39</v>
      </c>
      <c r="D33" s="9">
        <v>46526688</v>
      </c>
      <c r="E33" s="22"/>
      <c r="F33" s="22"/>
      <c r="G33" s="22">
        <f t="shared" si="0"/>
        <v>46526688</v>
      </c>
    </row>
    <row r="34" spans="1:7">
      <c r="A34" s="20"/>
      <c r="B34" s="5" t="s">
        <v>13</v>
      </c>
      <c r="C34" s="4" t="s">
        <v>40</v>
      </c>
      <c r="D34" s="9">
        <v>0</v>
      </c>
      <c r="E34" s="22"/>
      <c r="F34" s="22"/>
      <c r="G34" s="22">
        <f t="shared" si="0"/>
        <v>0</v>
      </c>
    </row>
    <row r="35" spans="1:7">
      <c r="A35" s="20">
        <v>152610</v>
      </c>
      <c r="B35" s="5" t="s">
        <v>13</v>
      </c>
      <c r="C35" s="4" t="s">
        <v>41</v>
      </c>
      <c r="D35" s="9">
        <v>224023200</v>
      </c>
      <c r="E35" s="22"/>
      <c r="F35" s="22"/>
      <c r="G35" s="22">
        <f t="shared" si="0"/>
        <v>224023200</v>
      </c>
    </row>
    <row r="36" spans="1:7">
      <c r="A36" s="20">
        <v>157110</v>
      </c>
      <c r="B36" s="5" t="s">
        <v>13</v>
      </c>
      <c r="C36" s="4" t="s">
        <v>44</v>
      </c>
      <c r="D36" s="9">
        <v>0</v>
      </c>
      <c r="E36" s="22"/>
      <c r="F36" s="22"/>
      <c r="G36" s="22">
        <f t="shared" si="0"/>
        <v>0</v>
      </c>
    </row>
    <row r="37" spans="1:7">
      <c r="A37" s="20">
        <v>157810</v>
      </c>
      <c r="B37" s="5" t="s">
        <v>13</v>
      </c>
      <c r="C37" s="4" t="s">
        <v>45</v>
      </c>
      <c r="D37" s="9">
        <v>0</v>
      </c>
      <c r="E37" s="21"/>
      <c r="F37" s="21"/>
      <c r="G37" s="22">
        <f t="shared" si="0"/>
        <v>0</v>
      </c>
    </row>
    <row r="38" spans="1:7">
      <c r="A38" s="20">
        <v>157910</v>
      </c>
      <c r="B38" s="5" t="s">
        <v>13</v>
      </c>
      <c r="C38" s="4" t="s">
        <v>46</v>
      </c>
      <c r="D38" s="9">
        <v>0</v>
      </c>
      <c r="E38" s="21"/>
      <c r="F38" s="21"/>
      <c r="G38" s="22">
        <f t="shared" si="0"/>
        <v>0</v>
      </c>
    </row>
    <row r="39" spans="1:7">
      <c r="A39" s="20">
        <v>173100</v>
      </c>
      <c r="B39" s="5" t="s">
        <v>13</v>
      </c>
      <c r="C39" s="4" t="s">
        <v>47</v>
      </c>
      <c r="D39" s="9">
        <v>0</v>
      </c>
      <c r="E39" s="21"/>
      <c r="F39" s="21"/>
      <c r="G39" s="22">
        <f t="shared" si="0"/>
        <v>0</v>
      </c>
    </row>
    <row r="40" spans="1:7">
      <c r="A40" s="20">
        <v>174100</v>
      </c>
      <c r="B40" s="5" t="s">
        <v>13</v>
      </c>
      <c r="C40" s="4" t="s">
        <v>48</v>
      </c>
      <c r="D40" s="9">
        <v>336834266</v>
      </c>
      <c r="E40" s="21"/>
      <c r="F40" s="21"/>
      <c r="G40" s="22">
        <f t="shared" si="0"/>
        <v>336834266</v>
      </c>
    </row>
    <row r="41" spans="1:7">
      <c r="A41" s="20">
        <v>177110</v>
      </c>
      <c r="B41" s="5" t="s">
        <v>13</v>
      </c>
      <c r="C41" s="4" t="s">
        <v>49</v>
      </c>
      <c r="D41" s="9">
        <v>13059221</v>
      </c>
      <c r="E41" s="21"/>
      <c r="F41" s="21"/>
      <c r="G41" s="22">
        <f t="shared" si="0"/>
        <v>13059221</v>
      </c>
    </row>
    <row r="42" spans="1:7">
      <c r="A42" s="20">
        <v>177120</v>
      </c>
      <c r="B42" s="5" t="s">
        <v>13</v>
      </c>
      <c r="C42" s="4" t="s">
        <v>50</v>
      </c>
      <c r="D42" s="9">
        <v>391207526</v>
      </c>
      <c r="E42" s="21"/>
      <c r="F42" s="21"/>
      <c r="G42" s="22">
        <f t="shared" si="0"/>
        <v>391207526</v>
      </c>
    </row>
    <row r="43" spans="1:7">
      <c r="A43" s="20">
        <v>177130</v>
      </c>
      <c r="B43" s="5" t="s">
        <v>13</v>
      </c>
      <c r="C43" s="4" t="s">
        <v>51</v>
      </c>
      <c r="D43" s="9">
        <v>50429170</v>
      </c>
      <c r="E43" s="21"/>
      <c r="F43" s="21"/>
      <c r="G43" s="22">
        <f t="shared" si="0"/>
        <v>50429170</v>
      </c>
    </row>
    <row r="44" spans="1:7">
      <c r="A44" s="20">
        <v>184110</v>
      </c>
      <c r="B44" s="5" t="s">
        <v>13</v>
      </c>
      <c r="C44" s="4" t="s">
        <v>52</v>
      </c>
      <c r="D44" s="9">
        <v>-331523287</v>
      </c>
      <c r="E44" s="21">
        <v>0</v>
      </c>
      <c r="F44" s="21">
        <v>1684779</v>
      </c>
      <c r="G44" s="22">
        <f t="shared" si="0"/>
        <v>-333208066</v>
      </c>
    </row>
    <row r="45" spans="1:7">
      <c r="A45" s="20">
        <v>187110</v>
      </c>
      <c r="B45" s="5" t="s">
        <v>13</v>
      </c>
      <c r="C45" s="4" t="s">
        <v>53</v>
      </c>
      <c r="D45" s="9">
        <v>-13051221</v>
      </c>
      <c r="E45" s="21"/>
      <c r="F45" s="21"/>
      <c r="G45" s="22">
        <f t="shared" si="0"/>
        <v>-13051221</v>
      </c>
    </row>
    <row r="46" spans="1:7">
      <c r="A46" s="20">
        <v>187120</v>
      </c>
      <c r="B46" s="5" t="s">
        <v>13</v>
      </c>
      <c r="C46" s="4" t="s">
        <v>54</v>
      </c>
      <c r="D46" s="9">
        <v>-273827437</v>
      </c>
      <c r="E46" s="21">
        <v>0</v>
      </c>
      <c r="F46" s="21">
        <v>3395229</v>
      </c>
      <c r="G46" s="22">
        <f t="shared" si="0"/>
        <v>-277222666</v>
      </c>
    </row>
    <row r="47" spans="1:7">
      <c r="A47" s="20">
        <v>187130</v>
      </c>
      <c r="B47" s="5" t="s">
        <v>13</v>
      </c>
      <c r="C47" s="4" t="s">
        <v>55</v>
      </c>
      <c r="D47" s="9">
        <v>-46620170</v>
      </c>
      <c r="E47" s="21">
        <v>0</v>
      </c>
      <c r="F47" s="21">
        <v>249000</v>
      </c>
      <c r="G47" s="22">
        <f t="shared" si="0"/>
        <v>-46869170</v>
      </c>
    </row>
    <row r="48" spans="1:7">
      <c r="A48" s="20">
        <v>187200</v>
      </c>
      <c r="B48" s="5" t="s">
        <v>13</v>
      </c>
      <c r="C48" s="4" t="s">
        <v>56</v>
      </c>
      <c r="D48" s="9">
        <v>-6544253</v>
      </c>
      <c r="E48" s="21"/>
      <c r="F48" s="21"/>
      <c r="G48" s="22">
        <f t="shared" si="0"/>
        <v>-6544253</v>
      </c>
    </row>
    <row r="49" spans="1:12">
      <c r="A49" s="20">
        <v>410110</v>
      </c>
      <c r="B49" s="5" t="s">
        <v>13</v>
      </c>
      <c r="C49" s="4"/>
      <c r="D49" s="9">
        <v>0</v>
      </c>
      <c r="E49" s="21"/>
      <c r="F49" s="21"/>
      <c r="G49" s="22">
        <f t="shared" si="0"/>
        <v>0</v>
      </c>
    </row>
    <row r="50" spans="1:12">
      <c r="A50" s="20">
        <v>410520</v>
      </c>
      <c r="B50" s="5" t="s">
        <v>13</v>
      </c>
      <c r="C50" s="4" t="s">
        <v>57</v>
      </c>
      <c r="D50" s="9">
        <v>0</v>
      </c>
      <c r="E50" s="21"/>
      <c r="F50" s="21"/>
      <c r="G50" s="22">
        <f t="shared" si="0"/>
        <v>0</v>
      </c>
    </row>
    <row r="51" spans="1:12">
      <c r="A51" s="20">
        <v>418000</v>
      </c>
      <c r="B51" s="5" t="s">
        <v>13</v>
      </c>
      <c r="C51" s="4" t="s">
        <v>58</v>
      </c>
      <c r="D51" s="56">
        <v>-1631202674</v>
      </c>
      <c r="E51" s="22"/>
      <c r="F51" s="22"/>
      <c r="G51" s="22">
        <f t="shared" si="0"/>
        <v>-1631202674</v>
      </c>
      <c r="L51" s="54"/>
    </row>
    <row r="52" spans="1:12">
      <c r="A52" s="20">
        <v>418100</v>
      </c>
      <c r="B52" s="5" t="s">
        <v>13</v>
      </c>
      <c r="C52" s="4" t="s">
        <v>59</v>
      </c>
      <c r="D52" s="56">
        <v>-2977553395</v>
      </c>
      <c r="E52" s="22">
        <v>1831173794</v>
      </c>
      <c r="F52" s="22">
        <v>2726805568</v>
      </c>
      <c r="G52" s="22">
        <f t="shared" si="0"/>
        <v>-3873185169</v>
      </c>
      <c r="L52" s="54"/>
    </row>
    <row r="53" spans="1:12">
      <c r="A53" s="20">
        <v>418160</v>
      </c>
      <c r="B53" s="5" t="s">
        <v>13</v>
      </c>
      <c r="C53" s="4" t="s">
        <v>60</v>
      </c>
      <c r="D53" s="9">
        <v>0</v>
      </c>
      <c r="E53" s="22"/>
      <c r="F53" s="22"/>
      <c r="G53" s="22">
        <f t="shared" si="0"/>
        <v>0</v>
      </c>
    </row>
    <row r="54" spans="1:12">
      <c r="A54" s="20">
        <v>418260</v>
      </c>
      <c r="B54" s="5" t="s">
        <v>13</v>
      </c>
      <c r="C54" s="4" t="s">
        <v>61</v>
      </c>
      <c r="D54" s="9">
        <v>0</v>
      </c>
      <c r="E54" s="21"/>
      <c r="F54" s="21"/>
      <c r="G54" s="22">
        <f t="shared" si="0"/>
        <v>0</v>
      </c>
    </row>
    <row r="55" spans="1:12">
      <c r="A55" s="20">
        <v>418310</v>
      </c>
      <c r="B55" s="5" t="s">
        <v>13</v>
      </c>
      <c r="C55" s="4" t="s">
        <v>62</v>
      </c>
      <c r="D55" s="9">
        <v>-2938437</v>
      </c>
      <c r="E55" s="21">
        <v>2772613</v>
      </c>
      <c r="F55" s="21"/>
      <c r="G55" s="22">
        <f t="shared" si="0"/>
        <v>-165824</v>
      </c>
    </row>
    <row r="56" spans="1:12">
      <c r="A56" s="20">
        <v>418910</v>
      </c>
      <c r="B56" s="5" t="s">
        <v>13</v>
      </c>
      <c r="C56" s="4" t="s">
        <v>63</v>
      </c>
      <c r="D56" s="9">
        <v>0</v>
      </c>
      <c r="E56" s="21"/>
      <c r="F56" s="21"/>
      <c r="G56" s="22">
        <f t="shared" si="0"/>
        <v>0</v>
      </c>
    </row>
    <row r="57" spans="1:12">
      <c r="A57" s="20">
        <v>422120</v>
      </c>
      <c r="B57" s="5" t="s">
        <v>13</v>
      </c>
      <c r="C57" s="4" t="s">
        <v>64</v>
      </c>
      <c r="D57" s="9">
        <v>0</v>
      </c>
      <c r="E57" s="21"/>
      <c r="F57" s="21"/>
      <c r="G57" s="22">
        <f t="shared" si="0"/>
        <v>0</v>
      </c>
    </row>
    <row r="58" spans="1:12">
      <c r="A58" s="20">
        <v>423000</v>
      </c>
      <c r="B58" s="5" t="s">
        <v>13</v>
      </c>
      <c r="C58" s="4" t="s">
        <v>65</v>
      </c>
      <c r="D58" s="9">
        <v>-103363994</v>
      </c>
      <c r="E58" s="21">
        <v>0</v>
      </c>
      <c r="F58" s="21">
        <v>2796517</v>
      </c>
      <c r="G58" s="22">
        <f t="shared" si="0"/>
        <v>-106160511</v>
      </c>
    </row>
    <row r="59" spans="1:12">
      <c r="A59" s="20">
        <v>428000</v>
      </c>
      <c r="B59" s="5" t="s">
        <v>13</v>
      </c>
      <c r="C59" s="4" t="s">
        <v>66</v>
      </c>
      <c r="D59" s="9">
        <v>0</v>
      </c>
      <c r="E59" s="21"/>
      <c r="F59" s="21"/>
      <c r="G59" s="22">
        <f t="shared" si="0"/>
        <v>0</v>
      </c>
    </row>
    <row r="60" spans="1:12">
      <c r="A60" s="20">
        <v>428810</v>
      </c>
      <c r="B60" s="5" t="s">
        <v>13</v>
      </c>
      <c r="C60" s="4" t="s">
        <v>68</v>
      </c>
      <c r="D60" s="9">
        <v>-13924170</v>
      </c>
      <c r="E60" s="21">
        <v>13924170</v>
      </c>
      <c r="F60" s="21">
        <v>112010406</v>
      </c>
      <c r="G60" s="22">
        <f t="shared" si="0"/>
        <v>-112010406</v>
      </c>
    </row>
    <row r="61" spans="1:12">
      <c r="A61" s="20">
        <v>428820</v>
      </c>
      <c r="B61" s="5" t="s">
        <v>13</v>
      </c>
      <c r="C61" s="4" t="s">
        <v>69</v>
      </c>
      <c r="D61" s="9">
        <v>-1392380</v>
      </c>
      <c r="E61" s="21">
        <v>1392380</v>
      </c>
      <c r="F61" s="21">
        <v>1388160</v>
      </c>
      <c r="G61" s="22">
        <f t="shared" si="0"/>
        <v>-1388160</v>
      </c>
    </row>
    <row r="62" spans="1:12">
      <c r="A62" s="20">
        <v>428830</v>
      </c>
      <c r="B62" s="5" t="s">
        <v>13</v>
      </c>
      <c r="C62" s="4" t="s">
        <v>70</v>
      </c>
      <c r="D62" s="9">
        <v>-2317680</v>
      </c>
      <c r="E62" s="21">
        <v>2317680</v>
      </c>
      <c r="F62" s="21">
        <v>2317680</v>
      </c>
      <c r="G62" s="22">
        <f t="shared" si="0"/>
        <v>-2317680</v>
      </c>
    </row>
    <row r="63" spans="1:12">
      <c r="A63" s="20">
        <v>428840</v>
      </c>
      <c r="B63" s="5" t="s">
        <v>13</v>
      </c>
      <c r="C63" s="4" t="s">
        <v>71</v>
      </c>
      <c r="D63" s="9">
        <v>-4528230</v>
      </c>
      <c r="E63" s="21">
        <v>4527980</v>
      </c>
      <c r="F63" s="21">
        <v>4528230</v>
      </c>
      <c r="G63" s="22">
        <f t="shared" si="0"/>
        <v>-4528480</v>
      </c>
    </row>
    <row r="64" spans="1:12">
      <c r="A64" s="20">
        <v>441100</v>
      </c>
      <c r="B64" s="5" t="s">
        <v>13</v>
      </c>
      <c r="C64" s="4" t="s">
        <v>72</v>
      </c>
      <c r="D64" s="9">
        <v>-937745844</v>
      </c>
      <c r="E64" s="21">
        <v>0</v>
      </c>
      <c r="F64" s="21">
        <v>7720897</v>
      </c>
      <c r="G64" s="22">
        <f t="shared" si="0"/>
        <v>-945466741</v>
      </c>
    </row>
    <row r="65" spans="1:12">
      <c r="A65" s="20">
        <v>412100</v>
      </c>
      <c r="B65" s="5" t="s">
        <v>13</v>
      </c>
      <c r="C65" s="4"/>
      <c r="D65" s="9">
        <v>0</v>
      </c>
      <c r="E65" s="21"/>
      <c r="F65" s="21"/>
      <c r="G65" s="22">
        <f t="shared" si="0"/>
        <v>0</v>
      </c>
    </row>
    <row r="66" spans="1:12">
      <c r="A66" s="20">
        <v>448930</v>
      </c>
      <c r="B66" s="5" t="s">
        <v>13</v>
      </c>
      <c r="C66" s="4" t="s">
        <v>73</v>
      </c>
      <c r="D66" s="9">
        <v>0</v>
      </c>
      <c r="E66" s="21"/>
      <c r="F66" s="21"/>
      <c r="G66" s="22">
        <f t="shared" si="0"/>
        <v>0</v>
      </c>
    </row>
    <row r="67" spans="1:12">
      <c r="A67" s="20">
        <v>466010</v>
      </c>
      <c r="B67" s="5" t="s">
        <v>13</v>
      </c>
      <c r="C67" s="4" t="s">
        <v>74</v>
      </c>
      <c r="D67" s="56">
        <v>0</v>
      </c>
      <c r="E67" s="22"/>
      <c r="F67" s="22"/>
      <c r="G67" s="22">
        <f t="shared" si="0"/>
        <v>0</v>
      </c>
    </row>
    <row r="68" spans="1:12">
      <c r="A68" s="20">
        <v>466020</v>
      </c>
      <c r="B68" s="5" t="s">
        <v>13</v>
      </c>
      <c r="C68" s="4" t="s">
        <v>75</v>
      </c>
      <c r="D68" s="56">
        <v>0</v>
      </c>
      <c r="E68" s="22"/>
      <c r="F68" s="22"/>
      <c r="G68" s="22">
        <f t="shared" si="0"/>
        <v>0</v>
      </c>
    </row>
    <row r="69" spans="1:12">
      <c r="A69" s="20">
        <v>467110</v>
      </c>
      <c r="B69" s="5" t="s">
        <v>13</v>
      </c>
      <c r="C69" s="4" t="s">
        <v>76</v>
      </c>
      <c r="D69" s="9">
        <v>0</v>
      </c>
      <c r="E69" s="21"/>
      <c r="F69" s="21"/>
      <c r="G69" s="22">
        <f t="shared" si="0"/>
        <v>0</v>
      </c>
    </row>
    <row r="70" spans="1:12">
      <c r="A70" s="20">
        <v>484004</v>
      </c>
      <c r="B70" s="5" t="s">
        <v>13</v>
      </c>
      <c r="C70" s="4" t="s">
        <v>77</v>
      </c>
      <c r="D70" s="9">
        <v>0</v>
      </c>
      <c r="E70" s="21"/>
      <c r="F70" s="21"/>
      <c r="G70" s="22">
        <f t="shared" si="0"/>
        <v>0</v>
      </c>
    </row>
    <row r="71" spans="1:12">
      <c r="A71" s="20">
        <v>484037</v>
      </c>
      <c r="B71" s="5" t="s">
        <v>13</v>
      </c>
      <c r="C71" s="4" t="s">
        <v>78</v>
      </c>
      <c r="D71" s="56">
        <v>7142044459</v>
      </c>
      <c r="E71" s="22">
        <v>173822988</v>
      </c>
      <c r="F71" s="22">
        <v>29408290</v>
      </c>
      <c r="G71" s="57">
        <f t="shared" si="0"/>
        <v>7286459157</v>
      </c>
      <c r="L71" s="54"/>
    </row>
    <row r="72" spans="1:12">
      <c r="A72" s="20">
        <v>484183</v>
      </c>
      <c r="B72" s="5" t="s">
        <v>13</v>
      </c>
      <c r="C72" s="4" t="s">
        <v>79</v>
      </c>
      <c r="D72" s="9">
        <v>0</v>
      </c>
      <c r="E72" s="21"/>
      <c r="F72" s="21"/>
      <c r="G72" s="22">
        <f t="shared" ref="G72:G135" si="1">D72+E72-F72</f>
        <v>0</v>
      </c>
    </row>
    <row r="73" spans="1:12">
      <c r="A73" s="20">
        <v>484197</v>
      </c>
      <c r="B73" s="5" t="s">
        <v>13</v>
      </c>
      <c r="C73" s="4" t="s">
        <v>80</v>
      </c>
      <c r="D73" s="56">
        <v>-145898347</v>
      </c>
      <c r="E73" s="22">
        <v>16258176</v>
      </c>
      <c r="F73" s="22"/>
      <c r="G73" s="57">
        <f t="shared" si="1"/>
        <v>-129640171</v>
      </c>
      <c r="L73" s="54"/>
    </row>
    <row r="74" spans="1:12">
      <c r="A74" s="20">
        <v>484281</v>
      </c>
      <c r="B74" s="5" t="s">
        <v>13</v>
      </c>
      <c r="C74" s="4" t="s">
        <v>81</v>
      </c>
      <c r="D74" s="9">
        <v>0</v>
      </c>
      <c r="E74" s="22"/>
      <c r="F74" s="22"/>
      <c r="G74" s="22">
        <f t="shared" si="1"/>
        <v>0</v>
      </c>
    </row>
    <row r="75" spans="1:12">
      <c r="A75" s="20">
        <v>484307</v>
      </c>
      <c r="B75" s="5" t="s">
        <v>13</v>
      </c>
      <c r="C75" s="4" t="s">
        <v>82</v>
      </c>
      <c r="D75" s="9">
        <v>0</v>
      </c>
      <c r="E75" s="21"/>
      <c r="F75" s="21"/>
      <c r="G75" s="22">
        <f t="shared" si="1"/>
        <v>0</v>
      </c>
    </row>
    <row r="76" spans="1:12">
      <c r="A76" s="20">
        <v>484423</v>
      </c>
      <c r="B76" s="5" t="s">
        <v>13</v>
      </c>
      <c r="C76" s="4" t="s">
        <v>83</v>
      </c>
      <c r="D76" s="9">
        <v>-1071368860</v>
      </c>
      <c r="E76" s="21">
        <v>990216211</v>
      </c>
      <c r="F76" s="21">
        <v>60767386</v>
      </c>
      <c r="G76" s="22">
        <f t="shared" si="1"/>
        <v>-141920035</v>
      </c>
    </row>
    <row r="77" spans="1:12">
      <c r="A77" s="20">
        <v>484941</v>
      </c>
      <c r="B77" s="5" t="s">
        <v>13</v>
      </c>
      <c r="C77" s="4" t="s">
        <v>84</v>
      </c>
      <c r="D77" s="9">
        <v>0</v>
      </c>
      <c r="E77" s="21"/>
      <c r="F77" s="21"/>
      <c r="G77" s="22">
        <f t="shared" si="1"/>
        <v>0</v>
      </c>
    </row>
    <row r="78" spans="1:12">
      <c r="A78" s="20">
        <v>494020</v>
      </c>
      <c r="B78" s="5" t="s">
        <v>13</v>
      </c>
      <c r="C78" s="4"/>
      <c r="D78" s="9">
        <v>0</v>
      </c>
      <c r="E78" s="21"/>
      <c r="F78" s="21"/>
      <c r="G78" s="22">
        <f t="shared" si="1"/>
        <v>0</v>
      </c>
    </row>
    <row r="79" spans="1:12">
      <c r="A79" s="20">
        <v>496000</v>
      </c>
      <c r="B79" s="5" t="s">
        <v>13</v>
      </c>
      <c r="C79" s="4" t="s">
        <v>85</v>
      </c>
      <c r="D79" s="9">
        <v>-498060000</v>
      </c>
      <c r="E79" s="21"/>
      <c r="F79" s="21"/>
      <c r="G79" s="22">
        <f t="shared" si="1"/>
        <v>-498060000</v>
      </c>
    </row>
    <row r="80" spans="1:12">
      <c r="A80" s="20">
        <v>498000</v>
      </c>
      <c r="B80" s="5" t="s">
        <v>13</v>
      </c>
      <c r="C80" s="4" t="s">
        <v>86</v>
      </c>
      <c r="D80" s="9">
        <v>-76665752</v>
      </c>
      <c r="E80" s="21"/>
      <c r="F80" s="21"/>
      <c r="G80" s="22">
        <f t="shared" si="1"/>
        <v>-76665752</v>
      </c>
    </row>
    <row r="81" spans="1:7">
      <c r="A81" s="58">
        <v>499110</v>
      </c>
      <c r="B81" s="59" t="s">
        <v>13</v>
      </c>
      <c r="C81" s="60" t="s">
        <v>87</v>
      </c>
      <c r="D81" s="61">
        <v>-6320715342</v>
      </c>
      <c r="E81" s="62"/>
      <c r="F81" s="62"/>
      <c r="G81" s="62">
        <f t="shared" si="1"/>
        <v>-6320715342</v>
      </c>
    </row>
    <row r="82" spans="1:7">
      <c r="A82" s="20" t="s">
        <v>88</v>
      </c>
      <c r="B82" s="5" t="s">
        <v>13</v>
      </c>
      <c r="C82" s="4" t="s">
        <v>89</v>
      </c>
      <c r="D82" s="9">
        <v>0</v>
      </c>
      <c r="E82" s="21"/>
      <c r="F82" s="21"/>
      <c r="G82" s="22">
        <f t="shared" si="1"/>
        <v>0</v>
      </c>
    </row>
    <row r="83" spans="1:7">
      <c r="A83" s="20" t="s">
        <v>90</v>
      </c>
      <c r="B83" s="5" t="s">
        <v>13</v>
      </c>
      <c r="C83" s="4" t="s">
        <v>91</v>
      </c>
      <c r="D83" s="9">
        <v>0</v>
      </c>
      <c r="E83" s="21"/>
      <c r="F83" s="21"/>
      <c r="G83" s="22">
        <f t="shared" si="1"/>
        <v>0</v>
      </c>
    </row>
    <row r="84" spans="1:7">
      <c r="A84" s="20" t="s">
        <v>92</v>
      </c>
      <c r="B84" s="5" t="s">
        <v>13</v>
      </c>
      <c r="C84" s="4" t="s">
        <v>93</v>
      </c>
      <c r="D84" s="9">
        <v>0</v>
      </c>
      <c r="E84" s="21"/>
      <c r="F84" s="21"/>
      <c r="G84" s="22">
        <f t="shared" si="1"/>
        <v>0</v>
      </c>
    </row>
    <row r="85" spans="1:7">
      <c r="A85" s="20" t="s">
        <v>94</v>
      </c>
      <c r="B85" s="5" t="s">
        <v>13</v>
      </c>
      <c r="C85" s="4" t="s">
        <v>95</v>
      </c>
      <c r="D85" s="9">
        <v>0</v>
      </c>
      <c r="E85" s="21"/>
      <c r="F85" s="21"/>
      <c r="G85" s="22">
        <f t="shared" si="1"/>
        <v>0</v>
      </c>
    </row>
    <row r="86" spans="1:7">
      <c r="A86" s="20" t="s">
        <v>96</v>
      </c>
      <c r="B86" s="5" t="s">
        <v>13</v>
      </c>
      <c r="C86" s="4" t="s">
        <v>97</v>
      </c>
      <c r="D86" s="9">
        <v>0</v>
      </c>
      <c r="E86" s="21"/>
      <c r="F86" s="21"/>
      <c r="G86" s="22">
        <f t="shared" si="1"/>
        <v>0</v>
      </c>
    </row>
    <row r="87" spans="1:7">
      <c r="A87" s="44" t="s">
        <v>98</v>
      </c>
      <c r="B87" s="45" t="s">
        <v>13</v>
      </c>
      <c r="C87" s="46" t="s">
        <v>99</v>
      </c>
      <c r="D87" s="47">
        <v>-2045059019</v>
      </c>
      <c r="E87" s="48">
        <v>0</v>
      </c>
      <c r="F87" s="48">
        <v>194090488</v>
      </c>
      <c r="G87" s="48">
        <f t="shared" si="1"/>
        <v>-2239149507</v>
      </c>
    </row>
    <row r="88" spans="1:7">
      <c r="A88" s="20" t="s">
        <v>100</v>
      </c>
      <c r="B88" s="5" t="s">
        <v>13</v>
      </c>
      <c r="C88" s="4" t="s">
        <v>101</v>
      </c>
      <c r="D88" s="9">
        <v>0</v>
      </c>
      <c r="E88" s="21"/>
      <c r="F88" s="21"/>
      <c r="G88" s="22">
        <f t="shared" si="1"/>
        <v>0</v>
      </c>
    </row>
    <row r="89" spans="1:7">
      <c r="A89" s="20" t="s">
        <v>102</v>
      </c>
      <c r="B89" s="5" t="s">
        <v>13</v>
      </c>
      <c r="C89" s="4" t="s">
        <v>103</v>
      </c>
      <c r="D89" s="9">
        <v>0</v>
      </c>
      <c r="E89" s="21"/>
      <c r="F89" s="21"/>
      <c r="G89" s="22">
        <f t="shared" si="1"/>
        <v>0</v>
      </c>
    </row>
    <row r="90" spans="1:7">
      <c r="A90" s="44" t="s">
        <v>104</v>
      </c>
      <c r="B90" s="45" t="s">
        <v>13</v>
      </c>
      <c r="C90" s="46" t="s">
        <v>105</v>
      </c>
      <c r="D90" s="47">
        <v>-30114992411</v>
      </c>
      <c r="E90" s="48">
        <v>0</v>
      </c>
      <c r="F90" s="48">
        <v>2482595823</v>
      </c>
      <c r="G90" s="48">
        <f t="shared" si="1"/>
        <v>-32597588234</v>
      </c>
    </row>
    <row r="91" spans="1:7">
      <c r="A91" s="44" t="s">
        <v>106</v>
      </c>
      <c r="B91" s="45" t="s">
        <v>13</v>
      </c>
      <c r="C91" s="46" t="s">
        <v>107</v>
      </c>
      <c r="D91" s="47">
        <v>-496461076</v>
      </c>
      <c r="E91" s="48">
        <v>0</v>
      </c>
      <c r="F91" s="48">
        <v>41954800</v>
      </c>
      <c r="G91" s="48">
        <f t="shared" si="1"/>
        <v>-538415876</v>
      </c>
    </row>
    <row r="92" spans="1:7">
      <c r="A92" s="20" t="s">
        <v>108</v>
      </c>
      <c r="B92" s="5" t="s">
        <v>13</v>
      </c>
      <c r="C92" s="4" t="s">
        <v>109</v>
      </c>
      <c r="D92" s="9">
        <v>0</v>
      </c>
      <c r="E92" s="21"/>
      <c r="F92" s="21"/>
      <c r="G92" s="22">
        <f t="shared" si="1"/>
        <v>0</v>
      </c>
    </row>
    <row r="93" spans="1:7">
      <c r="A93" s="44" t="s">
        <v>110</v>
      </c>
      <c r="B93" s="45" t="s">
        <v>13</v>
      </c>
      <c r="C93" s="46" t="s">
        <v>111</v>
      </c>
      <c r="D93" s="47">
        <v>29257215137</v>
      </c>
      <c r="E93" s="48">
        <v>2504577589</v>
      </c>
      <c r="F93" s="48"/>
      <c r="G93" s="48">
        <f t="shared" si="1"/>
        <v>31761792726</v>
      </c>
    </row>
    <row r="94" spans="1:7">
      <c r="A94" s="44" t="s">
        <v>112</v>
      </c>
      <c r="B94" s="45" t="s">
        <v>13</v>
      </c>
      <c r="C94" s="46" t="s">
        <v>113</v>
      </c>
      <c r="D94" s="47">
        <v>471144060</v>
      </c>
      <c r="E94" s="48">
        <v>39208468</v>
      </c>
      <c r="F94" s="48">
        <v>7319060</v>
      </c>
      <c r="G94" s="48">
        <f t="shared" si="1"/>
        <v>503033468</v>
      </c>
    </row>
    <row r="95" spans="1:7">
      <c r="A95" s="44" t="s">
        <v>114</v>
      </c>
      <c r="B95" s="45" t="s">
        <v>13</v>
      </c>
      <c r="C95" s="46" t="s">
        <v>115</v>
      </c>
      <c r="D95" s="47">
        <v>317282386</v>
      </c>
      <c r="E95" s="48">
        <v>25194363</v>
      </c>
      <c r="F95" s="48">
        <v>0</v>
      </c>
      <c r="G95" s="48">
        <f t="shared" si="1"/>
        <v>342476749</v>
      </c>
    </row>
    <row r="96" spans="1:7">
      <c r="A96" s="20" t="s">
        <v>116</v>
      </c>
      <c r="B96" s="5" t="s">
        <v>13</v>
      </c>
      <c r="C96" s="4" t="s">
        <v>117</v>
      </c>
      <c r="D96" s="9">
        <v>0</v>
      </c>
      <c r="E96" s="22"/>
      <c r="F96" s="22"/>
      <c r="G96" s="22">
        <f t="shared" si="1"/>
        <v>0</v>
      </c>
    </row>
    <row r="97" spans="1:7">
      <c r="A97" s="20" t="s">
        <v>118</v>
      </c>
      <c r="B97" s="5" t="s">
        <v>13</v>
      </c>
      <c r="C97" s="4" t="s">
        <v>119</v>
      </c>
      <c r="D97" s="9">
        <v>0</v>
      </c>
      <c r="E97" s="22"/>
      <c r="F97" s="22"/>
      <c r="G97" s="22">
        <f t="shared" si="1"/>
        <v>0</v>
      </c>
    </row>
    <row r="98" spans="1:7">
      <c r="A98" s="44" t="s">
        <v>120</v>
      </c>
      <c r="B98" s="45" t="s">
        <v>13</v>
      </c>
      <c r="C98" s="46" t="s">
        <v>121</v>
      </c>
      <c r="D98" s="47">
        <v>120167376</v>
      </c>
      <c r="E98" s="48">
        <v>9764100</v>
      </c>
      <c r="F98" s="48">
        <v>0</v>
      </c>
      <c r="G98" s="48">
        <f t="shared" si="1"/>
        <v>129931476</v>
      </c>
    </row>
    <row r="99" spans="1:7">
      <c r="A99" s="44" t="s">
        <v>122</v>
      </c>
      <c r="B99" s="45" t="s">
        <v>13</v>
      </c>
      <c r="C99" s="46" t="s">
        <v>123</v>
      </c>
      <c r="D99" s="47">
        <v>101344000</v>
      </c>
      <c r="E99" s="48">
        <v>8206556</v>
      </c>
      <c r="F99" s="48">
        <v>0</v>
      </c>
      <c r="G99" s="48">
        <f t="shared" si="1"/>
        <v>109550556</v>
      </c>
    </row>
    <row r="100" spans="1:7">
      <c r="A100" s="44" t="s">
        <v>124</v>
      </c>
      <c r="B100" s="45" t="s">
        <v>13</v>
      </c>
      <c r="C100" s="46" t="s">
        <v>125</v>
      </c>
      <c r="D100" s="47">
        <v>56460867</v>
      </c>
      <c r="E100" s="48">
        <v>4466018</v>
      </c>
      <c r="F100" s="48">
        <v>0</v>
      </c>
      <c r="G100" s="48">
        <f t="shared" si="1"/>
        <v>60926885</v>
      </c>
    </row>
    <row r="101" spans="1:7">
      <c r="A101" s="44" t="s">
        <v>126</v>
      </c>
      <c r="B101" s="45" t="s">
        <v>13</v>
      </c>
      <c r="C101" s="46" t="s">
        <v>127</v>
      </c>
      <c r="D101" s="47">
        <v>281751773</v>
      </c>
      <c r="E101" s="48">
        <v>22292937</v>
      </c>
      <c r="F101" s="48">
        <v>0</v>
      </c>
      <c r="G101" s="48">
        <f t="shared" si="1"/>
        <v>304044710</v>
      </c>
    </row>
    <row r="102" spans="1:7">
      <c r="A102" s="44" t="s">
        <v>128</v>
      </c>
      <c r="B102" s="45" t="s">
        <v>13</v>
      </c>
      <c r="C102" s="46" t="s">
        <v>129</v>
      </c>
      <c r="D102" s="47">
        <v>311964561</v>
      </c>
      <c r="E102" s="48">
        <v>25293548</v>
      </c>
      <c r="F102" s="48">
        <v>0</v>
      </c>
      <c r="G102" s="48">
        <f t="shared" si="1"/>
        <v>337258109</v>
      </c>
    </row>
    <row r="103" spans="1:7">
      <c r="A103" s="20">
        <v>782000</v>
      </c>
      <c r="B103" s="5" t="s">
        <v>13</v>
      </c>
      <c r="C103" s="4" t="s">
        <v>130</v>
      </c>
      <c r="D103" s="9">
        <v>0</v>
      </c>
      <c r="E103" s="21"/>
      <c r="F103" s="21"/>
      <c r="G103" s="22">
        <f t="shared" si="1"/>
        <v>0</v>
      </c>
    </row>
    <row r="104" spans="1:7">
      <c r="A104" s="20" t="s">
        <v>131</v>
      </c>
      <c r="B104" s="5" t="s">
        <v>13</v>
      </c>
      <c r="C104" s="4" t="s">
        <v>132</v>
      </c>
      <c r="D104" s="9">
        <v>0</v>
      </c>
      <c r="E104" s="21"/>
      <c r="F104" s="21"/>
      <c r="G104" s="22">
        <f t="shared" si="1"/>
        <v>0</v>
      </c>
    </row>
    <row r="105" spans="1:7">
      <c r="A105" s="20" t="s">
        <v>133</v>
      </c>
      <c r="B105" s="5" t="s">
        <v>13</v>
      </c>
      <c r="C105" s="4" t="s">
        <v>134</v>
      </c>
      <c r="D105" s="9">
        <v>0</v>
      </c>
      <c r="E105" s="21"/>
      <c r="F105" s="21"/>
      <c r="G105" s="22">
        <f t="shared" si="1"/>
        <v>0</v>
      </c>
    </row>
    <row r="106" spans="1:7">
      <c r="A106" s="20" t="s">
        <v>135</v>
      </c>
      <c r="B106" s="5" t="s">
        <v>13</v>
      </c>
      <c r="C106" s="4" t="s">
        <v>136</v>
      </c>
      <c r="D106" s="9">
        <v>0</v>
      </c>
      <c r="E106" s="21"/>
      <c r="F106" s="21"/>
      <c r="G106" s="22">
        <f t="shared" si="1"/>
        <v>0</v>
      </c>
    </row>
    <row r="107" spans="1:7">
      <c r="A107" s="20" t="s">
        <v>137</v>
      </c>
      <c r="B107" s="5" t="s">
        <v>13</v>
      </c>
      <c r="C107" s="4" t="s">
        <v>138</v>
      </c>
      <c r="D107" s="9">
        <v>0</v>
      </c>
      <c r="E107" s="21"/>
      <c r="F107" s="21"/>
      <c r="G107" s="22">
        <f t="shared" si="1"/>
        <v>0</v>
      </c>
    </row>
    <row r="108" spans="1:7">
      <c r="A108" s="20" t="s">
        <v>139</v>
      </c>
      <c r="B108" s="5" t="s">
        <v>13</v>
      </c>
      <c r="C108" s="4" t="s">
        <v>140</v>
      </c>
      <c r="D108" s="9">
        <v>0</v>
      </c>
      <c r="E108" s="21"/>
      <c r="F108" s="21"/>
      <c r="G108" s="22">
        <f t="shared" si="1"/>
        <v>0</v>
      </c>
    </row>
    <row r="109" spans="1:7">
      <c r="A109" s="20" t="s">
        <v>141</v>
      </c>
      <c r="B109" s="5" t="s">
        <v>13</v>
      </c>
      <c r="C109" s="4" t="s">
        <v>142</v>
      </c>
      <c r="D109" s="9">
        <v>0</v>
      </c>
      <c r="E109" s="21"/>
      <c r="F109" s="21"/>
      <c r="G109" s="22">
        <f t="shared" si="1"/>
        <v>0</v>
      </c>
    </row>
    <row r="110" spans="1:7">
      <c r="A110" s="44" t="s">
        <v>143</v>
      </c>
      <c r="B110" s="45" t="s">
        <v>13</v>
      </c>
      <c r="C110" s="46" t="s">
        <v>144</v>
      </c>
      <c r="D110" s="47">
        <v>37010418</v>
      </c>
      <c r="E110" s="48">
        <v>2155519</v>
      </c>
      <c r="F110" s="48">
        <v>0</v>
      </c>
      <c r="G110" s="48">
        <f t="shared" si="1"/>
        <v>39165937</v>
      </c>
    </row>
    <row r="111" spans="1:7">
      <c r="A111" s="20" t="s">
        <v>145</v>
      </c>
      <c r="B111" s="5" t="s">
        <v>13</v>
      </c>
      <c r="C111" s="4" t="s">
        <v>146</v>
      </c>
      <c r="D111" s="9">
        <v>0</v>
      </c>
      <c r="E111" s="22"/>
      <c r="F111" s="22"/>
      <c r="G111" s="22">
        <f t="shared" si="1"/>
        <v>0</v>
      </c>
    </row>
    <row r="112" spans="1:7">
      <c r="A112" s="20" t="s">
        <v>147</v>
      </c>
      <c r="B112" s="5" t="s">
        <v>13</v>
      </c>
      <c r="C112" s="4" t="s">
        <v>148</v>
      </c>
      <c r="D112" s="9">
        <v>0</v>
      </c>
      <c r="E112" s="22"/>
      <c r="F112" s="22"/>
      <c r="G112" s="22">
        <f t="shared" si="1"/>
        <v>0</v>
      </c>
    </row>
    <row r="113" spans="1:7">
      <c r="A113" s="44" t="s">
        <v>149</v>
      </c>
      <c r="B113" s="45" t="s">
        <v>13</v>
      </c>
      <c r="C113" s="46" t="s">
        <v>150</v>
      </c>
      <c r="D113" s="47">
        <v>10296441</v>
      </c>
      <c r="E113" s="48">
        <v>810748</v>
      </c>
      <c r="F113" s="48">
        <v>0</v>
      </c>
      <c r="G113" s="48">
        <f t="shared" si="1"/>
        <v>11107189</v>
      </c>
    </row>
    <row r="114" spans="1:7">
      <c r="A114" s="44" t="s">
        <v>151</v>
      </c>
      <c r="B114" s="45" t="s">
        <v>13</v>
      </c>
      <c r="C114" s="46" t="s">
        <v>152</v>
      </c>
      <c r="D114" s="47">
        <v>13456344</v>
      </c>
      <c r="E114" s="48">
        <v>688032</v>
      </c>
      <c r="F114" s="48">
        <v>0</v>
      </c>
      <c r="G114" s="48">
        <f t="shared" si="1"/>
        <v>14144376</v>
      </c>
    </row>
    <row r="115" spans="1:7">
      <c r="A115" s="44" t="s">
        <v>153</v>
      </c>
      <c r="B115" s="45" t="s">
        <v>13</v>
      </c>
      <c r="C115" s="46" t="s">
        <v>154</v>
      </c>
      <c r="D115" s="47">
        <v>5724810</v>
      </c>
      <c r="E115" s="48">
        <v>125243</v>
      </c>
      <c r="F115" s="48">
        <v>0</v>
      </c>
      <c r="G115" s="48">
        <f t="shared" si="1"/>
        <v>5850053</v>
      </c>
    </row>
    <row r="116" spans="1:7">
      <c r="A116" s="44" t="s">
        <v>155</v>
      </c>
      <c r="B116" s="45" t="s">
        <v>13</v>
      </c>
      <c r="C116" s="46" t="s">
        <v>156</v>
      </c>
      <c r="D116" s="47">
        <v>38514522</v>
      </c>
      <c r="E116" s="48">
        <v>1840515</v>
      </c>
      <c r="F116" s="48">
        <v>0</v>
      </c>
      <c r="G116" s="48">
        <f t="shared" si="1"/>
        <v>40355037</v>
      </c>
    </row>
    <row r="117" spans="1:7">
      <c r="A117" s="44" t="s">
        <v>157</v>
      </c>
      <c r="B117" s="45" t="s">
        <v>13</v>
      </c>
      <c r="C117" s="46" t="s">
        <v>158</v>
      </c>
      <c r="D117" s="47">
        <v>41216718</v>
      </c>
      <c r="E117" s="48">
        <v>2100840</v>
      </c>
      <c r="F117" s="48">
        <v>0</v>
      </c>
      <c r="G117" s="48">
        <f t="shared" si="1"/>
        <v>43317558</v>
      </c>
    </row>
    <row r="118" spans="1:7">
      <c r="A118" s="20">
        <v>782590</v>
      </c>
      <c r="B118" s="5" t="s">
        <v>13</v>
      </c>
      <c r="C118" s="4" t="s">
        <v>159</v>
      </c>
      <c r="D118" s="9">
        <v>0</v>
      </c>
      <c r="E118" s="21"/>
      <c r="F118" s="21"/>
      <c r="G118" s="22">
        <f t="shared" si="1"/>
        <v>0</v>
      </c>
    </row>
    <row r="119" spans="1:7">
      <c r="A119" s="20" t="s">
        <v>160</v>
      </c>
      <c r="B119" s="5" t="s">
        <v>13</v>
      </c>
      <c r="C119" s="4" t="s">
        <v>161</v>
      </c>
      <c r="D119" s="9">
        <v>0</v>
      </c>
      <c r="E119" s="21"/>
      <c r="F119" s="21"/>
      <c r="G119" s="22">
        <f t="shared" si="1"/>
        <v>0</v>
      </c>
    </row>
    <row r="120" spans="1:7">
      <c r="A120" s="63">
        <v>782610</v>
      </c>
      <c r="B120" s="64" t="s">
        <v>13</v>
      </c>
      <c r="C120" s="65" t="s">
        <v>162</v>
      </c>
      <c r="D120" s="66">
        <v>410000</v>
      </c>
      <c r="E120" s="67"/>
      <c r="F120" s="67"/>
      <c r="G120" s="67">
        <f t="shared" si="1"/>
        <v>410000</v>
      </c>
    </row>
    <row r="121" spans="1:7">
      <c r="A121" s="20" t="s">
        <v>163</v>
      </c>
      <c r="B121" s="5" t="s">
        <v>13</v>
      </c>
      <c r="C121" s="4" t="s">
        <v>164</v>
      </c>
      <c r="D121" s="9">
        <v>0</v>
      </c>
      <c r="E121" s="21"/>
      <c r="F121" s="21"/>
      <c r="G121" s="22">
        <f t="shared" si="1"/>
        <v>0</v>
      </c>
    </row>
    <row r="122" spans="1:7">
      <c r="A122" s="20" t="s">
        <v>165</v>
      </c>
      <c r="B122" s="5" t="s">
        <v>13</v>
      </c>
      <c r="C122" s="4" t="s">
        <v>166</v>
      </c>
      <c r="D122" s="9">
        <v>0</v>
      </c>
      <c r="E122" s="21"/>
      <c r="F122" s="21"/>
      <c r="G122" s="22">
        <f t="shared" si="1"/>
        <v>0</v>
      </c>
    </row>
    <row r="123" spans="1:7">
      <c r="A123" s="20" t="s">
        <v>167</v>
      </c>
      <c r="B123" s="5" t="s">
        <v>13</v>
      </c>
      <c r="C123" s="4" t="s">
        <v>168</v>
      </c>
      <c r="D123" s="9">
        <v>0</v>
      </c>
      <c r="E123" s="21"/>
      <c r="F123" s="21"/>
      <c r="G123" s="22">
        <f t="shared" si="1"/>
        <v>0</v>
      </c>
    </row>
    <row r="124" spans="1:7">
      <c r="A124" s="20" t="s">
        <v>169</v>
      </c>
      <c r="B124" s="5" t="s">
        <v>13</v>
      </c>
      <c r="C124" s="4" t="s">
        <v>170</v>
      </c>
      <c r="D124" s="9">
        <v>0</v>
      </c>
      <c r="E124" s="21"/>
      <c r="F124" s="21"/>
      <c r="G124" s="22">
        <f t="shared" si="1"/>
        <v>0</v>
      </c>
    </row>
    <row r="125" spans="1:7">
      <c r="A125" s="20" t="s">
        <v>171</v>
      </c>
      <c r="B125" s="5" t="s">
        <v>13</v>
      </c>
      <c r="C125" s="4" t="s">
        <v>172</v>
      </c>
      <c r="D125" s="9">
        <v>0</v>
      </c>
      <c r="E125" s="21"/>
      <c r="F125" s="21"/>
      <c r="G125" s="22">
        <f t="shared" si="1"/>
        <v>0</v>
      </c>
    </row>
    <row r="126" spans="1:7">
      <c r="A126" s="20" t="s">
        <v>173</v>
      </c>
      <c r="B126" s="5" t="s">
        <v>13</v>
      </c>
      <c r="C126" s="4" t="s">
        <v>174</v>
      </c>
      <c r="D126" s="9">
        <v>0</v>
      </c>
      <c r="E126" s="21"/>
      <c r="F126" s="21"/>
      <c r="G126" s="22">
        <f t="shared" si="1"/>
        <v>0</v>
      </c>
    </row>
    <row r="127" spans="1:7">
      <c r="A127" s="20" t="s">
        <v>175</v>
      </c>
      <c r="B127" s="5" t="s">
        <v>13</v>
      </c>
      <c r="C127" s="4" t="s">
        <v>176</v>
      </c>
      <c r="D127" s="9">
        <v>0</v>
      </c>
      <c r="E127" s="21"/>
      <c r="F127" s="21"/>
      <c r="G127" s="22">
        <f t="shared" si="1"/>
        <v>0</v>
      </c>
    </row>
    <row r="128" spans="1:7">
      <c r="A128" s="20" t="s">
        <v>177</v>
      </c>
      <c r="B128" s="5" t="s">
        <v>13</v>
      </c>
      <c r="C128" s="4" t="s">
        <v>178</v>
      </c>
      <c r="D128" s="9">
        <v>0</v>
      </c>
      <c r="E128" s="21"/>
      <c r="F128" s="21"/>
      <c r="G128" s="22">
        <f t="shared" si="1"/>
        <v>0</v>
      </c>
    </row>
    <row r="129" spans="1:7">
      <c r="A129" s="44" t="s">
        <v>179</v>
      </c>
      <c r="B129" s="45" t="s">
        <v>13</v>
      </c>
      <c r="C129" s="46" t="s">
        <v>180</v>
      </c>
      <c r="D129" s="47">
        <v>8826204</v>
      </c>
      <c r="E129" s="48">
        <v>1018751</v>
      </c>
      <c r="F129" s="48">
        <v>0</v>
      </c>
      <c r="G129" s="48">
        <f t="shared" si="1"/>
        <v>9844955</v>
      </c>
    </row>
    <row r="130" spans="1:7">
      <c r="A130" s="20" t="s">
        <v>181</v>
      </c>
      <c r="B130" s="5" t="s">
        <v>13</v>
      </c>
      <c r="C130" s="4" t="s">
        <v>182</v>
      </c>
      <c r="D130" s="9">
        <v>0</v>
      </c>
      <c r="E130" s="22"/>
      <c r="F130" s="22"/>
      <c r="G130" s="22">
        <f t="shared" si="1"/>
        <v>0</v>
      </c>
    </row>
    <row r="131" spans="1:7">
      <c r="A131" s="20" t="s">
        <v>183</v>
      </c>
      <c r="B131" s="5" t="s">
        <v>13</v>
      </c>
      <c r="C131" s="4" t="s">
        <v>184</v>
      </c>
      <c r="D131" s="9">
        <v>0</v>
      </c>
      <c r="E131" s="22"/>
      <c r="F131" s="22"/>
      <c r="G131" s="22">
        <f t="shared" si="1"/>
        <v>0</v>
      </c>
    </row>
    <row r="132" spans="1:7">
      <c r="A132" s="44" t="s">
        <v>185</v>
      </c>
      <c r="B132" s="45" t="s">
        <v>13</v>
      </c>
      <c r="C132" s="46" t="s">
        <v>186</v>
      </c>
      <c r="D132" s="47">
        <v>3366249</v>
      </c>
      <c r="E132" s="48">
        <v>240195</v>
      </c>
      <c r="F132" s="48">
        <v>0</v>
      </c>
      <c r="G132" s="48">
        <f t="shared" si="1"/>
        <v>3606444</v>
      </c>
    </row>
    <row r="133" spans="1:7">
      <c r="A133" s="44" t="s">
        <v>187</v>
      </c>
      <c r="B133" s="45" t="s">
        <v>13</v>
      </c>
      <c r="C133" s="46" t="s">
        <v>188</v>
      </c>
      <c r="D133" s="47">
        <v>2817405</v>
      </c>
      <c r="E133" s="48">
        <v>0</v>
      </c>
      <c r="F133" s="48">
        <v>0</v>
      </c>
      <c r="G133" s="48">
        <f t="shared" si="1"/>
        <v>2817405</v>
      </c>
    </row>
    <row r="134" spans="1:7">
      <c r="A134" s="44" t="s">
        <v>189</v>
      </c>
      <c r="B134" s="45" t="s">
        <v>13</v>
      </c>
      <c r="C134" s="46" t="s">
        <v>190</v>
      </c>
      <c r="D134" s="47">
        <v>1500993</v>
      </c>
      <c r="E134" s="48">
        <v>127979</v>
      </c>
      <c r="F134" s="48">
        <v>0</v>
      </c>
      <c r="G134" s="48">
        <f t="shared" si="1"/>
        <v>1628972</v>
      </c>
    </row>
    <row r="135" spans="1:7">
      <c r="A135" s="44" t="s">
        <v>191</v>
      </c>
      <c r="B135" s="45" t="s">
        <v>13</v>
      </c>
      <c r="C135" s="46" t="s">
        <v>192</v>
      </c>
      <c r="D135" s="47">
        <v>7803539</v>
      </c>
      <c r="E135" s="48">
        <v>662787</v>
      </c>
      <c r="F135" s="48">
        <v>0</v>
      </c>
      <c r="G135" s="48">
        <f t="shared" si="1"/>
        <v>8466326</v>
      </c>
    </row>
    <row r="136" spans="1:7">
      <c r="A136" s="44" t="s">
        <v>193</v>
      </c>
      <c r="B136" s="45" t="s">
        <v>13</v>
      </c>
      <c r="C136" s="46" t="s">
        <v>194</v>
      </c>
      <c r="D136" s="47">
        <v>8786465</v>
      </c>
      <c r="E136" s="48">
        <v>746805</v>
      </c>
      <c r="F136" s="48">
        <v>0</v>
      </c>
      <c r="G136" s="48">
        <f t="shared" ref="G136:G199" si="2">D136+E136-F136</f>
        <v>9533270</v>
      </c>
    </row>
    <row r="137" spans="1:7">
      <c r="A137" s="44" t="s">
        <v>195</v>
      </c>
      <c r="B137" s="45" t="s">
        <v>13</v>
      </c>
      <c r="C137" s="46" t="s">
        <v>196</v>
      </c>
      <c r="D137" s="47">
        <v>822400</v>
      </c>
      <c r="E137" s="48">
        <v>500000</v>
      </c>
      <c r="F137" s="48"/>
      <c r="G137" s="48">
        <f t="shared" si="2"/>
        <v>1322400</v>
      </c>
    </row>
    <row r="138" spans="1:7">
      <c r="A138" s="20" t="s">
        <v>197</v>
      </c>
      <c r="B138" s="5" t="s">
        <v>13</v>
      </c>
      <c r="C138" s="4" t="s">
        <v>198</v>
      </c>
      <c r="D138" s="9">
        <v>0</v>
      </c>
      <c r="E138" s="21"/>
      <c r="F138" s="21"/>
      <c r="G138" s="22">
        <f t="shared" si="2"/>
        <v>0</v>
      </c>
    </row>
    <row r="139" spans="1:7">
      <c r="A139" s="44" t="s">
        <v>201</v>
      </c>
      <c r="B139" s="45" t="s">
        <v>13</v>
      </c>
      <c r="C139" s="46" t="s">
        <v>202</v>
      </c>
      <c r="D139" s="47">
        <v>9108450</v>
      </c>
      <c r="E139" s="48">
        <v>796500</v>
      </c>
      <c r="F139" s="48">
        <v>0</v>
      </c>
      <c r="G139" s="48">
        <f t="shared" si="2"/>
        <v>9904950</v>
      </c>
    </row>
    <row r="140" spans="1:7">
      <c r="A140" s="20" t="s">
        <v>203</v>
      </c>
      <c r="B140" s="5" t="s">
        <v>13</v>
      </c>
      <c r="C140" s="4" t="s">
        <v>204</v>
      </c>
      <c r="D140" s="9">
        <v>0</v>
      </c>
      <c r="E140" s="22"/>
      <c r="F140" s="22"/>
      <c r="G140" s="22">
        <f t="shared" si="2"/>
        <v>0</v>
      </c>
    </row>
    <row r="141" spans="1:7">
      <c r="A141" s="20" t="s">
        <v>205</v>
      </c>
      <c r="B141" s="5" t="s">
        <v>13</v>
      </c>
      <c r="C141" s="4" t="s">
        <v>206</v>
      </c>
      <c r="D141" s="9">
        <v>0</v>
      </c>
      <c r="E141" s="22"/>
      <c r="F141" s="22"/>
      <c r="G141" s="22">
        <f t="shared" si="2"/>
        <v>0</v>
      </c>
    </row>
    <row r="142" spans="1:7">
      <c r="A142" s="44" t="s">
        <v>207</v>
      </c>
      <c r="B142" s="45" t="s">
        <v>13</v>
      </c>
      <c r="C142" s="46" t="s">
        <v>208</v>
      </c>
      <c r="D142" s="47">
        <v>3036150</v>
      </c>
      <c r="E142" s="48">
        <v>265500</v>
      </c>
      <c r="F142" s="48">
        <v>0</v>
      </c>
      <c r="G142" s="48">
        <f t="shared" si="2"/>
        <v>3301650</v>
      </c>
    </row>
    <row r="143" spans="1:7">
      <c r="A143" s="44" t="s">
        <v>209</v>
      </c>
      <c r="B143" s="45" t="s">
        <v>13</v>
      </c>
      <c r="C143" s="46" t="s">
        <v>210</v>
      </c>
      <c r="D143" s="47">
        <v>3036150</v>
      </c>
      <c r="E143" s="48">
        <v>265500</v>
      </c>
      <c r="F143" s="48">
        <v>0</v>
      </c>
      <c r="G143" s="48">
        <f t="shared" si="2"/>
        <v>3301650</v>
      </c>
    </row>
    <row r="144" spans="1:7">
      <c r="A144" s="44" t="s">
        <v>211</v>
      </c>
      <c r="B144" s="45" t="s">
        <v>13</v>
      </c>
      <c r="C144" s="46" t="s">
        <v>212</v>
      </c>
      <c r="D144" s="47">
        <v>6554060</v>
      </c>
      <c r="E144" s="48">
        <v>193680</v>
      </c>
      <c r="F144" s="48">
        <v>0</v>
      </c>
      <c r="G144" s="48">
        <f t="shared" si="2"/>
        <v>6747740</v>
      </c>
    </row>
    <row r="145" spans="1:7">
      <c r="A145" s="44" t="s">
        <v>213</v>
      </c>
      <c r="B145" s="45" t="s">
        <v>13</v>
      </c>
      <c r="C145" s="46" t="s">
        <v>214</v>
      </c>
      <c r="D145" s="47">
        <v>2788300</v>
      </c>
      <c r="E145" s="48">
        <v>265500</v>
      </c>
      <c r="F145" s="48">
        <v>0</v>
      </c>
      <c r="G145" s="48">
        <f t="shared" si="2"/>
        <v>3053800</v>
      </c>
    </row>
    <row r="146" spans="1:7">
      <c r="A146" s="44" t="s">
        <v>215</v>
      </c>
      <c r="B146" s="45" t="s">
        <v>13</v>
      </c>
      <c r="C146" s="46" t="s">
        <v>216</v>
      </c>
      <c r="D146" s="47">
        <v>6319750</v>
      </c>
      <c r="E146" s="48">
        <v>531000</v>
      </c>
      <c r="F146" s="48">
        <v>0</v>
      </c>
      <c r="G146" s="48">
        <f t="shared" si="2"/>
        <v>6850750</v>
      </c>
    </row>
    <row r="147" spans="1:7">
      <c r="A147" s="44" t="s">
        <v>217</v>
      </c>
      <c r="B147" s="45" t="s">
        <v>13</v>
      </c>
      <c r="C147" s="46" t="s">
        <v>218</v>
      </c>
      <c r="D147" s="47">
        <v>12505779</v>
      </c>
      <c r="E147" s="48">
        <v>942200</v>
      </c>
      <c r="F147" s="48">
        <v>0</v>
      </c>
      <c r="G147" s="48">
        <f t="shared" si="2"/>
        <v>13447979</v>
      </c>
    </row>
    <row r="148" spans="1:7">
      <c r="A148" s="20" t="s">
        <v>219</v>
      </c>
      <c r="B148" s="5" t="s">
        <v>13</v>
      </c>
      <c r="C148" s="4" t="s">
        <v>220</v>
      </c>
      <c r="D148" s="9">
        <v>0</v>
      </c>
      <c r="E148" s="22"/>
      <c r="F148" s="22"/>
      <c r="G148" s="22">
        <f t="shared" si="2"/>
        <v>0</v>
      </c>
    </row>
    <row r="149" spans="1:7">
      <c r="A149" s="20" t="s">
        <v>221</v>
      </c>
      <c r="B149" s="5" t="s">
        <v>13</v>
      </c>
      <c r="C149" s="4" t="s">
        <v>222</v>
      </c>
      <c r="D149" s="9">
        <v>0</v>
      </c>
      <c r="E149" s="22"/>
      <c r="F149" s="22"/>
      <c r="G149" s="22">
        <f t="shared" si="2"/>
        <v>0</v>
      </c>
    </row>
    <row r="150" spans="1:7">
      <c r="A150" s="44" t="s">
        <v>223</v>
      </c>
      <c r="B150" s="45" t="s">
        <v>13</v>
      </c>
      <c r="C150" s="46" t="s">
        <v>224</v>
      </c>
      <c r="D150" s="47">
        <v>4545530</v>
      </c>
      <c r="E150" s="48">
        <v>365510</v>
      </c>
      <c r="F150" s="48">
        <v>0</v>
      </c>
      <c r="G150" s="48">
        <f t="shared" si="2"/>
        <v>4911040</v>
      </c>
    </row>
    <row r="151" spans="1:7">
      <c r="A151" s="44" t="s">
        <v>225</v>
      </c>
      <c r="B151" s="45" t="s">
        <v>13</v>
      </c>
      <c r="C151" s="46" t="s">
        <v>226</v>
      </c>
      <c r="D151" s="47">
        <v>4101853</v>
      </c>
      <c r="E151" s="48">
        <v>317080</v>
      </c>
      <c r="F151" s="48">
        <v>0</v>
      </c>
      <c r="G151" s="48">
        <f t="shared" si="2"/>
        <v>4418933</v>
      </c>
    </row>
    <row r="152" spans="1:7">
      <c r="A152" s="44" t="s">
        <v>227</v>
      </c>
      <c r="B152" s="45" t="s">
        <v>13</v>
      </c>
      <c r="C152" s="46" t="s">
        <v>228</v>
      </c>
      <c r="D152" s="47">
        <v>1976880</v>
      </c>
      <c r="E152" s="48">
        <v>174520</v>
      </c>
      <c r="F152" s="48">
        <v>0</v>
      </c>
      <c r="G152" s="48">
        <f t="shared" si="2"/>
        <v>2151400</v>
      </c>
    </row>
    <row r="153" spans="1:7">
      <c r="A153" s="44" t="s">
        <v>229</v>
      </c>
      <c r="B153" s="45" t="s">
        <v>13</v>
      </c>
      <c r="C153" s="46" t="s">
        <v>230</v>
      </c>
      <c r="D153" s="47">
        <v>11610318</v>
      </c>
      <c r="E153" s="48">
        <v>898170</v>
      </c>
      <c r="F153" s="48">
        <v>0</v>
      </c>
      <c r="G153" s="48">
        <f t="shared" si="2"/>
        <v>12508488</v>
      </c>
    </row>
    <row r="154" spans="1:7">
      <c r="A154" s="44" t="s">
        <v>231</v>
      </c>
      <c r="B154" s="45" t="s">
        <v>13</v>
      </c>
      <c r="C154" s="46" t="s">
        <v>232</v>
      </c>
      <c r="D154" s="47">
        <v>12754044</v>
      </c>
      <c r="E154" s="48">
        <v>990040</v>
      </c>
      <c r="F154" s="48">
        <v>0</v>
      </c>
      <c r="G154" s="48">
        <f t="shared" si="2"/>
        <v>13744084</v>
      </c>
    </row>
    <row r="155" spans="1:7">
      <c r="A155" s="44" t="s">
        <v>233</v>
      </c>
      <c r="B155" s="45" t="s">
        <v>13</v>
      </c>
      <c r="C155" s="46" t="s">
        <v>234</v>
      </c>
      <c r="D155" s="47">
        <v>24639650</v>
      </c>
      <c r="E155" s="48">
        <v>1934430</v>
      </c>
      <c r="F155" s="48">
        <v>0</v>
      </c>
      <c r="G155" s="48">
        <f t="shared" si="2"/>
        <v>26574080</v>
      </c>
    </row>
    <row r="156" spans="1:7">
      <c r="A156" s="44" t="s">
        <v>235</v>
      </c>
      <c r="B156" s="45" t="s">
        <v>13</v>
      </c>
      <c r="C156" s="46" t="s">
        <v>236</v>
      </c>
      <c r="D156" s="47">
        <v>26731621</v>
      </c>
      <c r="E156" s="48">
        <v>2455614</v>
      </c>
      <c r="F156" s="48">
        <v>0</v>
      </c>
      <c r="G156" s="48">
        <f t="shared" si="2"/>
        <v>29187235</v>
      </c>
    </row>
    <row r="157" spans="1:7">
      <c r="A157" s="20">
        <v>783890</v>
      </c>
      <c r="B157" s="5" t="s">
        <v>13</v>
      </c>
      <c r="C157" s="4" t="s">
        <v>237</v>
      </c>
      <c r="D157" s="9">
        <v>0</v>
      </c>
      <c r="E157" s="21"/>
      <c r="F157" s="21"/>
      <c r="G157" s="22">
        <f t="shared" si="2"/>
        <v>0</v>
      </c>
    </row>
    <row r="158" spans="1:7">
      <c r="A158" s="20" t="s">
        <v>238</v>
      </c>
      <c r="B158" s="5" t="s">
        <v>13</v>
      </c>
      <c r="C158" s="4" t="s">
        <v>239</v>
      </c>
      <c r="D158" s="9">
        <v>0</v>
      </c>
      <c r="E158" s="21"/>
      <c r="F158" s="21"/>
      <c r="G158" s="22">
        <f t="shared" si="2"/>
        <v>0</v>
      </c>
    </row>
    <row r="159" spans="1:7">
      <c r="A159" s="20" t="s">
        <v>240</v>
      </c>
      <c r="B159" s="5" t="s">
        <v>13</v>
      </c>
      <c r="C159" s="4" t="s">
        <v>241</v>
      </c>
      <c r="D159" s="9">
        <v>0</v>
      </c>
      <c r="E159" s="21"/>
      <c r="F159" s="21"/>
      <c r="G159" s="22">
        <f t="shared" si="2"/>
        <v>0</v>
      </c>
    </row>
    <row r="160" spans="1:7">
      <c r="A160" s="20" t="s">
        <v>242</v>
      </c>
      <c r="B160" s="5" t="s">
        <v>13</v>
      </c>
      <c r="C160" s="4" t="s">
        <v>243</v>
      </c>
      <c r="D160" s="9">
        <v>0</v>
      </c>
      <c r="E160" s="21"/>
      <c r="F160" s="21"/>
      <c r="G160" s="22">
        <f t="shared" si="2"/>
        <v>0</v>
      </c>
    </row>
    <row r="161" spans="1:7">
      <c r="A161" s="20" t="s">
        <v>244</v>
      </c>
      <c r="B161" s="5" t="s">
        <v>13</v>
      </c>
      <c r="C161" s="4" t="s">
        <v>245</v>
      </c>
      <c r="D161" s="9">
        <v>0</v>
      </c>
      <c r="E161" s="21"/>
      <c r="F161" s="21"/>
      <c r="G161" s="22">
        <f t="shared" si="2"/>
        <v>0</v>
      </c>
    </row>
    <row r="162" spans="1:7">
      <c r="A162" s="20" t="s">
        <v>246</v>
      </c>
      <c r="B162" s="5" t="s">
        <v>13</v>
      </c>
      <c r="C162" s="4" t="s">
        <v>247</v>
      </c>
      <c r="D162" s="9">
        <v>0</v>
      </c>
      <c r="E162" s="21"/>
      <c r="F162" s="21"/>
      <c r="G162" s="22">
        <f t="shared" si="2"/>
        <v>0</v>
      </c>
    </row>
    <row r="163" spans="1:7">
      <c r="A163" s="20" t="s">
        <v>248</v>
      </c>
      <c r="B163" s="5" t="s">
        <v>13</v>
      </c>
      <c r="C163" s="4" t="s">
        <v>249</v>
      </c>
      <c r="D163" s="9">
        <v>0</v>
      </c>
      <c r="E163" s="21"/>
      <c r="F163" s="21"/>
      <c r="G163" s="22">
        <f t="shared" si="2"/>
        <v>0</v>
      </c>
    </row>
    <row r="164" spans="1:7">
      <c r="A164" s="20" t="s">
        <v>250</v>
      </c>
      <c r="B164" s="5" t="s">
        <v>13</v>
      </c>
      <c r="C164" s="4" t="s">
        <v>251</v>
      </c>
      <c r="D164" s="9">
        <v>0</v>
      </c>
      <c r="E164" s="21"/>
      <c r="F164" s="21"/>
      <c r="G164" s="22">
        <f t="shared" si="2"/>
        <v>0</v>
      </c>
    </row>
    <row r="165" spans="1:7">
      <c r="A165" s="44" t="s">
        <v>252</v>
      </c>
      <c r="B165" s="45" t="s">
        <v>13</v>
      </c>
      <c r="C165" s="46" t="s">
        <v>253</v>
      </c>
      <c r="D165" s="47">
        <v>1120000</v>
      </c>
      <c r="E165" s="48">
        <v>80000</v>
      </c>
      <c r="F165" s="48">
        <v>0</v>
      </c>
      <c r="G165" s="48">
        <f t="shared" si="2"/>
        <v>1200000</v>
      </c>
    </row>
    <row r="166" spans="1:7">
      <c r="A166" s="20" t="s">
        <v>254</v>
      </c>
      <c r="B166" s="5" t="s">
        <v>13</v>
      </c>
      <c r="C166" s="4" t="s">
        <v>255</v>
      </c>
      <c r="D166" s="9">
        <v>0</v>
      </c>
      <c r="E166" s="22"/>
      <c r="F166" s="22"/>
      <c r="G166" s="22">
        <f t="shared" si="2"/>
        <v>0</v>
      </c>
    </row>
    <row r="167" spans="1:7">
      <c r="A167" s="20" t="s">
        <v>256</v>
      </c>
      <c r="B167" s="5" t="s">
        <v>13</v>
      </c>
      <c r="C167" s="4" t="s">
        <v>257</v>
      </c>
      <c r="D167" s="9">
        <v>0</v>
      </c>
      <c r="E167" s="22"/>
      <c r="F167" s="22"/>
      <c r="G167" s="22">
        <f t="shared" si="2"/>
        <v>0</v>
      </c>
    </row>
    <row r="168" spans="1:7">
      <c r="A168" s="20" t="s">
        <v>258</v>
      </c>
      <c r="B168" s="5" t="s">
        <v>13</v>
      </c>
      <c r="C168" s="4" t="s">
        <v>259</v>
      </c>
      <c r="D168" s="9">
        <v>0</v>
      </c>
      <c r="E168" s="22"/>
      <c r="F168" s="22"/>
      <c r="G168" s="22">
        <f t="shared" si="2"/>
        <v>0</v>
      </c>
    </row>
    <row r="169" spans="1:7">
      <c r="A169" s="20" t="s">
        <v>260</v>
      </c>
      <c r="B169" s="5" t="s">
        <v>13</v>
      </c>
      <c r="C169" s="4" t="s">
        <v>261</v>
      </c>
      <c r="D169" s="9">
        <v>0</v>
      </c>
      <c r="E169" s="22"/>
      <c r="F169" s="22"/>
      <c r="G169" s="22">
        <f t="shared" si="2"/>
        <v>0</v>
      </c>
    </row>
    <row r="170" spans="1:7">
      <c r="A170" s="44" t="s">
        <v>262</v>
      </c>
      <c r="B170" s="45" t="s">
        <v>13</v>
      </c>
      <c r="C170" s="46" t="s">
        <v>263</v>
      </c>
      <c r="D170" s="47">
        <v>1711652</v>
      </c>
      <c r="E170" s="48">
        <v>204900</v>
      </c>
      <c r="F170" s="48">
        <v>0</v>
      </c>
      <c r="G170" s="48">
        <f t="shared" si="2"/>
        <v>1916552</v>
      </c>
    </row>
    <row r="171" spans="1:7">
      <c r="A171" s="44" t="s">
        <v>264</v>
      </c>
      <c r="B171" s="45" t="s">
        <v>13</v>
      </c>
      <c r="C171" s="46" t="s">
        <v>265</v>
      </c>
      <c r="D171" s="47">
        <v>200000</v>
      </c>
      <c r="E171" s="48"/>
      <c r="F171" s="48"/>
      <c r="G171" s="48">
        <f t="shared" si="2"/>
        <v>200000</v>
      </c>
    </row>
    <row r="172" spans="1:7">
      <c r="A172" s="44" t="s">
        <v>266</v>
      </c>
      <c r="B172" s="45" t="s">
        <v>13</v>
      </c>
      <c r="C172" s="46" t="s">
        <v>267</v>
      </c>
      <c r="D172" s="47">
        <v>1960000</v>
      </c>
      <c r="E172" s="48">
        <v>160000</v>
      </c>
      <c r="F172" s="48">
        <v>0</v>
      </c>
      <c r="G172" s="48">
        <f t="shared" si="2"/>
        <v>2120000</v>
      </c>
    </row>
    <row r="173" spans="1:7">
      <c r="A173" s="20">
        <v>784620</v>
      </c>
      <c r="B173" s="5" t="s">
        <v>13</v>
      </c>
      <c r="C173" s="4" t="s">
        <v>268</v>
      </c>
      <c r="D173" s="9">
        <v>0</v>
      </c>
      <c r="E173" s="21"/>
      <c r="F173" s="21"/>
      <c r="G173" s="22">
        <f t="shared" si="2"/>
        <v>0</v>
      </c>
    </row>
    <row r="174" spans="1:7">
      <c r="A174" s="20" t="s">
        <v>269</v>
      </c>
      <c r="B174" s="5" t="s">
        <v>13</v>
      </c>
      <c r="C174" s="4" t="s">
        <v>270</v>
      </c>
      <c r="D174" s="9">
        <v>0</v>
      </c>
      <c r="E174" s="21"/>
      <c r="F174" s="21"/>
      <c r="G174" s="22">
        <f t="shared" si="2"/>
        <v>0</v>
      </c>
    </row>
    <row r="175" spans="1:7">
      <c r="A175" s="20">
        <v>784710</v>
      </c>
      <c r="B175" s="5" t="s">
        <v>13</v>
      </c>
      <c r="C175" s="4" t="s">
        <v>271</v>
      </c>
      <c r="D175" s="9">
        <v>0</v>
      </c>
      <c r="E175" s="21"/>
      <c r="F175" s="21"/>
      <c r="G175" s="22">
        <f t="shared" si="2"/>
        <v>0</v>
      </c>
    </row>
    <row r="176" spans="1:7">
      <c r="A176" s="20">
        <v>784720</v>
      </c>
      <c r="B176" s="5" t="s">
        <v>13</v>
      </c>
      <c r="C176" s="4" t="s">
        <v>272</v>
      </c>
      <c r="D176" s="9">
        <v>0</v>
      </c>
      <c r="E176" s="21"/>
      <c r="F176" s="21"/>
      <c r="G176" s="22">
        <f t="shared" si="2"/>
        <v>0</v>
      </c>
    </row>
    <row r="177" spans="1:7">
      <c r="A177" s="20">
        <v>784730</v>
      </c>
      <c r="B177" s="5" t="s">
        <v>13</v>
      </c>
      <c r="C177" s="4" t="s">
        <v>273</v>
      </c>
      <c r="D177" s="9">
        <v>0</v>
      </c>
      <c r="E177" s="21"/>
      <c r="F177" s="21"/>
      <c r="G177" s="22">
        <f t="shared" si="2"/>
        <v>0</v>
      </c>
    </row>
    <row r="178" spans="1:7">
      <c r="A178" s="20">
        <v>784740</v>
      </c>
      <c r="B178" s="5" t="s">
        <v>13</v>
      </c>
      <c r="C178" s="4" t="s">
        <v>274</v>
      </c>
      <c r="D178" s="9">
        <v>0</v>
      </c>
      <c r="E178" s="21"/>
      <c r="F178" s="21"/>
      <c r="G178" s="22">
        <f t="shared" si="2"/>
        <v>0</v>
      </c>
    </row>
    <row r="179" spans="1:7">
      <c r="A179" s="20">
        <v>784810</v>
      </c>
      <c r="B179" s="5" t="s">
        <v>13</v>
      </c>
      <c r="C179" s="4" t="s">
        <v>275</v>
      </c>
      <c r="D179" s="9">
        <v>0</v>
      </c>
      <c r="E179" s="21"/>
      <c r="F179" s="21"/>
      <c r="G179" s="22">
        <f t="shared" si="2"/>
        <v>0</v>
      </c>
    </row>
    <row r="180" spans="1:7">
      <c r="A180" s="20">
        <v>784910</v>
      </c>
      <c r="B180" s="5" t="s">
        <v>13</v>
      </c>
      <c r="C180" s="4" t="s">
        <v>276</v>
      </c>
      <c r="D180" s="9">
        <v>0</v>
      </c>
      <c r="E180" s="21"/>
      <c r="F180" s="21"/>
      <c r="G180" s="22">
        <f t="shared" si="2"/>
        <v>0</v>
      </c>
    </row>
    <row r="181" spans="1:7">
      <c r="A181" s="20" t="s">
        <v>277</v>
      </c>
      <c r="B181" s="5" t="s">
        <v>13</v>
      </c>
      <c r="C181" s="4" t="s">
        <v>278</v>
      </c>
      <c r="D181" s="9">
        <v>0</v>
      </c>
      <c r="E181" s="21"/>
      <c r="F181" s="21"/>
      <c r="G181" s="22">
        <f t="shared" si="2"/>
        <v>0</v>
      </c>
    </row>
    <row r="182" spans="1:7">
      <c r="A182" s="20" t="s">
        <v>279</v>
      </c>
      <c r="B182" s="5" t="s">
        <v>13</v>
      </c>
      <c r="C182" s="4" t="s">
        <v>280</v>
      </c>
      <c r="D182" s="9">
        <v>0</v>
      </c>
      <c r="E182" s="21"/>
      <c r="F182" s="21"/>
      <c r="G182" s="22">
        <f t="shared" si="2"/>
        <v>0</v>
      </c>
    </row>
    <row r="183" spans="1:7">
      <c r="A183" s="20" t="s">
        <v>281</v>
      </c>
      <c r="B183" s="5" t="s">
        <v>13</v>
      </c>
      <c r="C183" s="4" t="s">
        <v>282</v>
      </c>
      <c r="D183" s="9">
        <v>0</v>
      </c>
      <c r="E183" s="21"/>
      <c r="F183" s="21"/>
      <c r="G183" s="22">
        <f t="shared" si="2"/>
        <v>0</v>
      </c>
    </row>
    <row r="184" spans="1:7">
      <c r="A184" s="20" t="s">
        <v>285</v>
      </c>
      <c r="B184" s="5" t="s">
        <v>13</v>
      </c>
      <c r="C184" s="4" t="s">
        <v>286</v>
      </c>
      <c r="D184" s="9">
        <v>0</v>
      </c>
      <c r="E184" s="21"/>
      <c r="F184" s="21"/>
      <c r="G184" s="22">
        <f t="shared" si="2"/>
        <v>0</v>
      </c>
    </row>
    <row r="185" spans="1:7">
      <c r="A185" s="20" t="s">
        <v>287</v>
      </c>
      <c r="B185" s="5" t="s">
        <v>13</v>
      </c>
      <c r="C185" s="4" t="s">
        <v>288</v>
      </c>
      <c r="D185" s="9">
        <v>0</v>
      </c>
      <c r="E185" s="21"/>
      <c r="F185" s="21"/>
      <c r="G185" s="22">
        <f t="shared" si="2"/>
        <v>0</v>
      </c>
    </row>
    <row r="186" spans="1:7">
      <c r="A186" s="20" t="s">
        <v>291</v>
      </c>
      <c r="B186" s="5" t="s">
        <v>13</v>
      </c>
      <c r="C186" s="4" t="s">
        <v>292</v>
      </c>
      <c r="D186" s="9">
        <v>0</v>
      </c>
      <c r="E186" s="21"/>
      <c r="F186" s="21"/>
      <c r="G186" s="22">
        <f t="shared" si="2"/>
        <v>0</v>
      </c>
    </row>
    <row r="187" spans="1:7">
      <c r="A187" s="20" t="s">
        <v>293</v>
      </c>
      <c r="B187" s="5" t="s">
        <v>13</v>
      </c>
      <c r="C187" s="4" t="s">
        <v>294</v>
      </c>
      <c r="D187" s="9">
        <v>0</v>
      </c>
      <c r="E187" s="21"/>
      <c r="F187" s="21"/>
      <c r="G187" s="22">
        <f t="shared" si="2"/>
        <v>0</v>
      </c>
    </row>
    <row r="188" spans="1:7">
      <c r="A188" s="20" t="s">
        <v>295</v>
      </c>
      <c r="B188" s="5" t="s">
        <v>13</v>
      </c>
      <c r="C188" s="4" t="s">
        <v>296</v>
      </c>
      <c r="D188" s="9">
        <v>0</v>
      </c>
      <c r="E188" s="21"/>
      <c r="F188" s="21"/>
      <c r="G188" s="22">
        <f t="shared" si="2"/>
        <v>0</v>
      </c>
    </row>
    <row r="189" spans="1:7">
      <c r="A189" s="20" t="s">
        <v>297</v>
      </c>
      <c r="B189" s="5" t="s">
        <v>13</v>
      </c>
      <c r="C189" s="4" t="s">
        <v>298</v>
      </c>
      <c r="D189" s="9">
        <v>0</v>
      </c>
      <c r="E189" s="21"/>
      <c r="F189" s="21"/>
      <c r="G189" s="22">
        <f t="shared" si="2"/>
        <v>0</v>
      </c>
    </row>
    <row r="190" spans="1:7">
      <c r="A190" s="44" t="s">
        <v>299</v>
      </c>
      <c r="B190" s="45" t="s">
        <v>13</v>
      </c>
      <c r="C190" s="46" t="s">
        <v>300</v>
      </c>
      <c r="D190" s="47">
        <v>66478645</v>
      </c>
      <c r="E190" s="48">
        <v>3868400</v>
      </c>
      <c r="F190" s="48"/>
      <c r="G190" s="48">
        <f t="shared" si="2"/>
        <v>70347045</v>
      </c>
    </row>
    <row r="191" spans="1:7">
      <c r="A191" s="20" t="s">
        <v>301</v>
      </c>
      <c r="B191" s="5" t="s">
        <v>13</v>
      </c>
      <c r="C191" s="4" t="s">
        <v>302</v>
      </c>
      <c r="D191" s="9">
        <v>0</v>
      </c>
      <c r="E191" s="22"/>
      <c r="F191" s="22"/>
      <c r="G191" s="22">
        <f t="shared" si="2"/>
        <v>0</v>
      </c>
    </row>
    <row r="192" spans="1:7">
      <c r="A192" s="20" t="s">
        <v>303</v>
      </c>
      <c r="B192" s="5" t="s">
        <v>13</v>
      </c>
      <c r="C192" s="4" t="s">
        <v>304</v>
      </c>
      <c r="D192" s="9">
        <v>0</v>
      </c>
      <c r="E192" s="22"/>
      <c r="F192" s="22"/>
      <c r="G192" s="22">
        <f t="shared" si="2"/>
        <v>0</v>
      </c>
    </row>
    <row r="193" spans="1:7">
      <c r="A193" s="20" t="s">
        <v>305</v>
      </c>
      <c r="B193" s="5" t="s">
        <v>13</v>
      </c>
      <c r="C193" s="4" t="s">
        <v>306</v>
      </c>
      <c r="D193" s="9">
        <v>0</v>
      </c>
      <c r="E193" s="22"/>
      <c r="F193" s="22"/>
      <c r="G193" s="22">
        <f t="shared" si="2"/>
        <v>0</v>
      </c>
    </row>
    <row r="194" spans="1:7">
      <c r="A194" s="44" t="s">
        <v>307</v>
      </c>
      <c r="B194" s="45" t="s">
        <v>13</v>
      </c>
      <c r="C194" s="46" t="s">
        <v>308</v>
      </c>
      <c r="D194" s="47">
        <v>350000</v>
      </c>
      <c r="E194" s="48"/>
      <c r="F194" s="48"/>
      <c r="G194" s="48">
        <f t="shared" si="2"/>
        <v>350000</v>
      </c>
    </row>
    <row r="195" spans="1:7">
      <c r="A195" s="20" t="s">
        <v>309</v>
      </c>
      <c r="B195" s="5" t="s">
        <v>13</v>
      </c>
      <c r="C195" s="4" t="s">
        <v>310</v>
      </c>
      <c r="D195" s="9">
        <v>0</v>
      </c>
      <c r="E195" s="22"/>
      <c r="F195" s="22"/>
      <c r="G195" s="22">
        <f t="shared" si="2"/>
        <v>0</v>
      </c>
    </row>
    <row r="196" spans="1:7">
      <c r="A196" s="44" t="s">
        <v>311</v>
      </c>
      <c r="B196" s="45" t="s">
        <v>13</v>
      </c>
      <c r="C196" s="46" t="s">
        <v>312</v>
      </c>
      <c r="D196" s="47">
        <v>309600</v>
      </c>
      <c r="E196" s="48">
        <v>368000</v>
      </c>
      <c r="F196" s="48"/>
      <c r="G196" s="48">
        <f t="shared" si="2"/>
        <v>677600</v>
      </c>
    </row>
    <row r="197" spans="1:7">
      <c r="A197" s="20" t="s">
        <v>313</v>
      </c>
      <c r="B197" s="5" t="s">
        <v>13</v>
      </c>
      <c r="C197" s="4" t="s">
        <v>314</v>
      </c>
      <c r="D197" s="9">
        <v>0</v>
      </c>
      <c r="E197" s="22"/>
      <c r="F197" s="22"/>
      <c r="G197" s="22">
        <f t="shared" si="2"/>
        <v>0</v>
      </c>
    </row>
    <row r="198" spans="1:7">
      <c r="A198" s="20">
        <v>785120</v>
      </c>
      <c r="B198" s="5" t="s">
        <v>13</v>
      </c>
      <c r="C198" s="4" t="s">
        <v>315</v>
      </c>
      <c r="D198" s="9">
        <v>0</v>
      </c>
      <c r="E198" s="21"/>
      <c r="F198" s="21"/>
      <c r="G198" s="22">
        <f t="shared" si="2"/>
        <v>0</v>
      </c>
    </row>
    <row r="199" spans="1:7">
      <c r="A199" s="20" t="s">
        <v>316</v>
      </c>
      <c r="B199" s="5" t="s">
        <v>13</v>
      </c>
      <c r="C199" s="4" t="s">
        <v>317</v>
      </c>
      <c r="D199" s="9">
        <v>0</v>
      </c>
      <c r="E199" s="21"/>
      <c r="F199" s="21"/>
      <c r="G199" s="22">
        <f t="shared" si="2"/>
        <v>0</v>
      </c>
    </row>
    <row r="200" spans="1:7">
      <c r="A200" s="20">
        <v>785210</v>
      </c>
      <c r="B200" s="5" t="s">
        <v>13</v>
      </c>
      <c r="C200" s="4" t="s">
        <v>318</v>
      </c>
      <c r="D200" s="9">
        <v>0</v>
      </c>
      <c r="E200" s="21"/>
      <c r="F200" s="21"/>
      <c r="G200" s="22">
        <f t="shared" ref="G200:G263" si="3">D200+E200-F200</f>
        <v>0</v>
      </c>
    </row>
    <row r="201" spans="1:7">
      <c r="A201" s="44">
        <v>785220</v>
      </c>
      <c r="B201" s="45" t="s">
        <v>13</v>
      </c>
      <c r="C201" s="46" t="s">
        <v>319</v>
      </c>
      <c r="D201" s="47">
        <v>5300000</v>
      </c>
      <c r="E201" s="48">
        <v>5560000</v>
      </c>
      <c r="F201" s="48"/>
      <c r="G201" s="48">
        <f t="shared" si="3"/>
        <v>10860000</v>
      </c>
    </row>
    <row r="202" spans="1:7">
      <c r="A202" s="20">
        <v>785340</v>
      </c>
      <c r="B202" s="5" t="s">
        <v>13</v>
      </c>
      <c r="C202" s="4" t="s">
        <v>320</v>
      </c>
      <c r="D202" s="9">
        <v>0</v>
      </c>
      <c r="E202" s="21"/>
      <c r="F202" s="21"/>
      <c r="G202" s="22">
        <f t="shared" si="3"/>
        <v>0</v>
      </c>
    </row>
    <row r="203" spans="1:7">
      <c r="A203" s="20">
        <v>785390</v>
      </c>
      <c r="B203" s="5" t="s">
        <v>13</v>
      </c>
      <c r="C203" s="4" t="s">
        <v>321</v>
      </c>
      <c r="D203" s="9">
        <v>0</v>
      </c>
      <c r="E203" s="21"/>
      <c r="F203" s="21"/>
      <c r="G203" s="22">
        <f t="shared" si="3"/>
        <v>0</v>
      </c>
    </row>
    <row r="204" spans="1:7">
      <c r="A204" s="20">
        <v>785510</v>
      </c>
      <c r="B204" s="5" t="s">
        <v>13</v>
      </c>
      <c r="C204" s="4" t="s">
        <v>322</v>
      </c>
      <c r="D204" s="9">
        <v>0</v>
      </c>
      <c r="E204" s="21"/>
      <c r="F204" s="21"/>
      <c r="G204" s="22">
        <f t="shared" si="3"/>
        <v>0</v>
      </c>
    </row>
    <row r="205" spans="1:7">
      <c r="A205" s="20">
        <v>785610</v>
      </c>
      <c r="B205" s="5" t="s">
        <v>13</v>
      </c>
      <c r="C205" s="4" t="s">
        <v>323</v>
      </c>
      <c r="D205" s="9">
        <v>0</v>
      </c>
      <c r="E205" s="21"/>
      <c r="F205" s="21"/>
      <c r="G205" s="22">
        <f t="shared" si="3"/>
        <v>0</v>
      </c>
    </row>
    <row r="206" spans="1:7">
      <c r="A206" s="20">
        <v>785640</v>
      </c>
      <c r="B206" s="5" t="s">
        <v>13</v>
      </c>
      <c r="C206" s="4" t="s">
        <v>324</v>
      </c>
      <c r="D206" s="9">
        <v>0</v>
      </c>
      <c r="E206" s="21"/>
      <c r="F206" s="21"/>
      <c r="G206" s="22">
        <f t="shared" si="3"/>
        <v>0</v>
      </c>
    </row>
    <row r="207" spans="1:7">
      <c r="A207" s="44" t="s">
        <v>325</v>
      </c>
      <c r="B207" s="45" t="s">
        <v>13</v>
      </c>
      <c r="C207" s="46" t="s">
        <v>326</v>
      </c>
      <c r="D207" s="47">
        <v>268000</v>
      </c>
      <c r="E207" s="48"/>
      <c r="F207" s="48"/>
      <c r="G207" s="48">
        <f t="shared" si="3"/>
        <v>268000</v>
      </c>
    </row>
    <row r="208" spans="1:7">
      <c r="A208" s="20" t="s">
        <v>327</v>
      </c>
      <c r="B208" s="5" t="s">
        <v>13</v>
      </c>
      <c r="C208" s="4" t="s">
        <v>328</v>
      </c>
      <c r="D208" s="9">
        <v>0</v>
      </c>
      <c r="E208" s="22"/>
      <c r="F208" s="22"/>
      <c r="G208" s="22">
        <f t="shared" si="3"/>
        <v>0</v>
      </c>
    </row>
    <row r="209" spans="1:7">
      <c r="A209" s="20" t="s">
        <v>329</v>
      </c>
      <c r="B209" s="5" t="s">
        <v>13</v>
      </c>
      <c r="C209" s="4" t="s">
        <v>330</v>
      </c>
      <c r="D209" s="9">
        <v>0</v>
      </c>
      <c r="E209" s="22"/>
      <c r="F209" s="22"/>
      <c r="G209" s="22">
        <f t="shared" si="3"/>
        <v>0</v>
      </c>
    </row>
    <row r="210" spans="1:7">
      <c r="A210" s="44" t="s">
        <v>331</v>
      </c>
      <c r="B210" s="45" t="s">
        <v>13</v>
      </c>
      <c r="C210" s="46" t="s">
        <v>332</v>
      </c>
      <c r="D210" s="47">
        <v>55000</v>
      </c>
      <c r="E210" s="48">
        <v>0</v>
      </c>
      <c r="F210" s="48">
        <v>0</v>
      </c>
      <c r="G210" s="48">
        <f t="shared" si="3"/>
        <v>55000</v>
      </c>
    </row>
    <row r="211" spans="1:7">
      <c r="A211" s="44" t="s">
        <v>718</v>
      </c>
      <c r="B211" s="45" t="s">
        <v>13</v>
      </c>
      <c r="C211" s="46" t="s">
        <v>719</v>
      </c>
      <c r="D211" s="47">
        <v>4200</v>
      </c>
      <c r="E211" s="48">
        <v>0</v>
      </c>
      <c r="F211" s="48">
        <v>0</v>
      </c>
      <c r="G211" s="48">
        <f t="shared" si="3"/>
        <v>4200</v>
      </c>
    </row>
    <row r="212" spans="1:7">
      <c r="A212" s="44" t="s">
        <v>335</v>
      </c>
      <c r="B212" s="45" t="s">
        <v>13</v>
      </c>
      <c r="C212" s="46" t="s">
        <v>336</v>
      </c>
      <c r="D212" s="47">
        <v>220000</v>
      </c>
      <c r="E212" s="48"/>
      <c r="F212" s="48"/>
      <c r="G212" s="48">
        <f t="shared" si="3"/>
        <v>220000</v>
      </c>
    </row>
    <row r="213" spans="1:7">
      <c r="A213" s="20" t="s">
        <v>337</v>
      </c>
      <c r="B213" s="5" t="s">
        <v>13</v>
      </c>
      <c r="C213" s="4" t="s">
        <v>338</v>
      </c>
      <c r="D213" s="9">
        <v>0</v>
      </c>
      <c r="E213" s="21"/>
      <c r="F213" s="21"/>
      <c r="G213" s="22">
        <f t="shared" si="3"/>
        <v>0</v>
      </c>
    </row>
    <row r="214" spans="1:7">
      <c r="A214" s="44" t="s">
        <v>333</v>
      </c>
      <c r="B214" s="45" t="s">
        <v>13</v>
      </c>
      <c r="C214" s="46" t="s">
        <v>334</v>
      </c>
      <c r="D214" s="47">
        <v>2971584</v>
      </c>
      <c r="E214" s="48">
        <v>39000</v>
      </c>
      <c r="F214" s="48"/>
      <c r="G214" s="48">
        <f t="shared" si="3"/>
        <v>3010584</v>
      </c>
    </row>
    <row r="215" spans="1:7">
      <c r="A215" s="20" t="s">
        <v>339</v>
      </c>
      <c r="B215" s="5" t="s">
        <v>13</v>
      </c>
      <c r="C215" s="4" t="s">
        <v>340</v>
      </c>
      <c r="D215" s="9">
        <v>0</v>
      </c>
      <c r="E215" s="22"/>
      <c r="F215" s="22"/>
      <c r="G215" s="22">
        <f t="shared" si="3"/>
        <v>0</v>
      </c>
    </row>
    <row r="216" spans="1:7">
      <c r="A216" s="20">
        <v>785820</v>
      </c>
      <c r="B216" s="5" t="s">
        <v>13</v>
      </c>
      <c r="C216" s="4" t="s">
        <v>341</v>
      </c>
      <c r="D216" s="9">
        <v>0</v>
      </c>
      <c r="E216" s="21"/>
      <c r="F216" s="21"/>
      <c r="G216" s="22">
        <f t="shared" si="3"/>
        <v>0</v>
      </c>
    </row>
    <row r="217" spans="1:7">
      <c r="A217" s="20" t="s">
        <v>342</v>
      </c>
      <c r="B217" s="5" t="s">
        <v>13</v>
      </c>
      <c r="C217" s="4" t="s">
        <v>343</v>
      </c>
      <c r="D217" s="9">
        <v>0</v>
      </c>
      <c r="E217" s="21"/>
      <c r="F217" s="21"/>
      <c r="G217" s="22">
        <f t="shared" si="3"/>
        <v>0</v>
      </c>
    </row>
    <row r="218" spans="1:7">
      <c r="A218" s="20" t="s">
        <v>344</v>
      </c>
      <c r="B218" s="5" t="s">
        <v>13</v>
      </c>
      <c r="C218" s="4" t="s">
        <v>345</v>
      </c>
      <c r="D218" s="9">
        <v>0</v>
      </c>
      <c r="E218" s="21"/>
      <c r="F218" s="21"/>
      <c r="G218" s="22">
        <f t="shared" si="3"/>
        <v>0</v>
      </c>
    </row>
    <row r="219" spans="1:7">
      <c r="A219" s="20" t="s">
        <v>346</v>
      </c>
      <c r="B219" s="5" t="s">
        <v>13</v>
      </c>
      <c r="C219" s="4" t="s">
        <v>347</v>
      </c>
      <c r="D219" s="9">
        <v>0</v>
      </c>
      <c r="E219" s="21"/>
      <c r="F219" s="21"/>
      <c r="G219" s="22">
        <f t="shared" si="3"/>
        <v>0</v>
      </c>
    </row>
    <row r="220" spans="1:7">
      <c r="A220" s="20" t="s">
        <v>348</v>
      </c>
      <c r="B220" s="5" t="s">
        <v>13</v>
      </c>
      <c r="C220" s="4" t="s">
        <v>349</v>
      </c>
      <c r="D220" s="9">
        <v>0</v>
      </c>
      <c r="E220" s="21"/>
      <c r="F220" s="21"/>
      <c r="G220" s="22">
        <f t="shared" si="3"/>
        <v>0</v>
      </c>
    </row>
    <row r="221" spans="1:7">
      <c r="A221" s="20">
        <v>785910</v>
      </c>
      <c r="B221" s="5" t="s">
        <v>13</v>
      </c>
      <c r="C221" s="4" t="s">
        <v>350</v>
      </c>
      <c r="D221" s="9">
        <v>0</v>
      </c>
      <c r="E221" s="21"/>
      <c r="F221" s="21"/>
      <c r="G221" s="22">
        <f t="shared" si="3"/>
        <v>0</v>
      </c>
    </row>
    <row r="222" spans="1:7">
      <c r="A222" s="20">
        <v>785920</v>
      </c>
      <c r="B222" s="5" t="s">
        <v>13</v>
      </c>
      <c r="C222" s="4" t="s">
        <v>351</v>
      </c>
      <c r="D222" s="9">
        <v>0</v>
      </c>
      <c r="E222" s="21"/>
      <c r="F222" s="21"/>
      <c r="G222" s="22">
        <f t="shared" si="3"/>
        <v>0</v>
      </c>
    </row>
    <row r="223" spans="1:7">
      <c r="A223" s="44" t="s">
        <v>352</v>
      </c>
      <c r="B223" s="45" t="s">
        <v>13</v>
      </c>
      <c r="C223" s="46" t="s">
        <v>353</v>
      </c>
      <c r="D223" s="47">
        <v>450000</v>
      </c>
      <c r="E223" s="48"/>
      <c r="F223" s="48"/>
      <c r="G223" s="48">
        <f t="shared" si="3"/>
        <v>450000</v>
      </c>
    </row>
    <row r="224" spans="1:7">
      <c r="A224" s="20" t="s">
        <v>354</v>
      </c>
      <c r="B224" s="5" t="s">
        <v>13</v>
      </c>
      <c r="C224" s="4" t="s">
        <v>355</v>
      </c>
      <c r="D224" s="9">
        <v>0</v>
      </c>
      <c r="E224" s="22"/>
      <c r="F224" s="22"/>
      <c r="G224" s="22">
        <f t="shared" si="3"/>
        <v>0</v>
      </c>
    </row>
    <row r="225" spans="1:7">
      <c r="A225" s="20" t="s">
        <v>356</v>
      </c>
      <c r="B225" s="5" t="s">
        <v>13</v>
      </c>
      <c r="C225" s="4" t="s">
        <v>357</v>
      </c>
      <c r="D225" s="9">
        <v>0</v>
      </c>
      <c r="E225" s="22"/>
      <c r="F225" s="22"/>
      <c r="G225" s="22">
        <f t="shared" si="3"/>
        <v>0</v>
      </c>
    </row>
    <row r="226" spans="1:7">
      <c r="A226" s="20" t="s">
        <v>358</v>
      </c>
      <c r="B226" s="5" t="s">
        <v>13</v>
      </c>
      <c r="C226" s="4" t="s">
        <v>359</v>
      </c>
      <c r="D226" s="9">
        <v>0</v>
      </c>
      <c r="E226" s="22"/>
      <c r="F226" s="22"/>
      <c r="G226" s="22">
        <f t="shared" si="3"/>
        <v>0</v>
      </c>
    </row>
    <row r="227" spans="1:7">
      <c r="A227" s="20" t="s">
        <v>360</v>
      </c>
      <c r="B227" s="5" t="s">
        <v>13</v>
      </c>
      <c r="C227" s="4" t="s">
        <v>361</v>
      </c>
      <c r="D227" s="9">
        <v>0</v>
      </c>
      <c r="E227" s="22"/>
      <c r="F227" s="22"/>
      <c r="G227" s="22">
        <f t="shared" si="3"/>
        <v>0</v>
      </c>
    </row>
    <row r="228" spans="1:7">
      <c r="A228" s="44" t="s">
        <v>362</v>
      </c>
      <c r="B228" s="45" t="s">
        <v>13</v>
      </c>
      <c r="C228" s="46" t="s">
        <v>363</v>
      </c>
      <c r="D228" s="47">
        <v>1415000</v>
      </c>
      <c r="E228" s="48">
        <v>195000</v>
      </c>
      <c r="F228" s="48">
        <v>0</v>
      </c>
      <c r="G228" s="48">
        <f t="shared" si="3"/>
        <v>1610000</v>
      </c>
    </row>
    <row r="229" spans="1:7">
      <c r="A229" s="44" t="s">
        <v>364</v>
      </c>
      <c r="B229" s="45" t="s">
        <v>13</v>
      </c>
      <c r="C229" s="46" t="s">
        <v>365</v>
      </c>
      <c r="D229" s="47">
        <v>1008000</v>
      </c>
      <c r="E229" s="48"/>
      <c r="F229" s="48"/>
      <c r="G229" s="48">
        <f t="shared" si="3"/>
        <v>1008000</v>
      </c>
    </row>
    <row r="230" spans="1:7">
      <c r="A230" s="44" t="s">
        <v>366</v>
      </c>
      <c r="B230" s="45" t="s">
        <v>13</v>
      </c>
      <c r="C230" s="46" t="s">
        <v>367</v>
      </c>
      <c r="D230" s="47">
        <v>366847</v>
      </c>
      <c r="E230" s="48">
        <v>30500</v>
      </c>
      <c r="F230" s="48">
        <v>0</v>
      </c>
      <c r="G230" s="48">
        <f t="shared" si="3"/>
        <v>397347</v>
      </c>
    </row>
    <row r="231" spans="1:7">
      <c r="A231" s="20" t="s">
        <v>368</v>
      </c>
      <c r="B231" s="5" t="s">
        <v>13</v>
      </c>
      <c r="C231" s="4" t="s">
        <v>369</v>
      </c>
      <c r="D231" s="9">
        <v>0</v>
      </c>
      <c r="E231" s="21"/>
      <c r="F231" s="21"/>
      <c r="G231" s="22">
        <f t="shared" si="3"/>
        <v>0</v>
      </c>
    </row>
    <row r="232" spans="1:7">
      <c r="A232" s="44" t="s">
        <v>370</v>
      </c>
      <c r="B232" s="45" t="s">
        <v>13</v>
      </c>
      <c r="C232" s="46" t="s">
        <v>371</v>
      </c>
      <c r="D232" s="47">
        <v>1886784</v>
      </c>
      <c r="E232" s="48">
        <v>158136</v>
      </c>
      <c r="F232" s="48">
        <v>0</v>
      </c>
      <c r="G232" s="48">
        <f t="shared" si="3"/>
        <v>2044920</v>
      </c>
    </row>
    <row r="233" spans="1:7">
      <c r="A233" s="20" t="s">
        <v>372</v>
      </c>
      <c r="B233" s="5" t="s">
        <v>13</v>
      </c>
      <c r="C233" s="4" t="s">
        <v>373</v>
      </c>
      <c r="D233" s="9">
        <v>0</v>
      </c>
      <c r="E233" s="22"/>
      <c r="F233" s="22"/>
      <c r="G233" s="22">
        <f t="shared" si="3"/>
        <v>0</v>
      </c>
    </row>
    <row r="234" spans="1:7">
      <c r="A234" s="20" t="s">
        <v>374</v>
      </c>
      <c r="B234" s="5" t="s">
        <v>13</v>
      </c>
      <c r="C234" s="4" t="s">
        <v>375</v>
      </c>
      <c r="D234" s="9">
        <v>0</v>
      </c>
      <c r="E234" s="22"/>
      <c r="F234" s="22"/>
      <c r="G234" s="22">
        <f t="shared" si="3"/>
        <v>0</v>
      </c>
    </row>
    <row r="235" spans="1:7">
      <c r="A235" s="44" t="s">
        <v>376</v>
      </c>
      <c r="B235" s="45" t="s">
        <v>13</v>
      </c>
      <c r="C235" s="46" t="s">
        <v>377</v>
      </c>
      <c r="D235" s="47">
        <v>372122</v>
      </c>
      <c r="E235" s="48">
        <v>35490</v>
      </c>
      <c r="F235" s="48"/>
      <c r="G235" s="48">
        <f t="shared" si="3"/>
        <v>407612</v>
      </c>
    </row>
    <row r="236" spans="1:7">
      <c r="A236" s="44" t="s">
        <v>378</v>
      </c>
      <c r="B236" s="45" t="s">
        <v>13</v>
      </c>
      <c r="C236" s="46" t="s">
        <v>379</v>
      </c>
      <c r="D236" s="47">
        <v>948816</v>
      </c>
      <c r="E236" s="48">
        <v>52712</v>
      </c>
      <c r="F236" s="48">
        <v>0</v>
      </c>
      <c r="G236" s="48">
        <f t="shared" si="3"/>
        <v>1001528</v>
      </c>
    </row>
    <row r="237" spans="1:7">
      <c r="A237" s="44" t="s">
        <v>380</v>
      </c>
      <c r="B237" s="45" t="s">
        <v>13</v>
      </c>
      <c r="C237" s="46" t="s">
        <v>381</v>
      </c>
      <c r="D237" s="47">
        <v>752055</v>
      </c>
      <c r="E237" s="48">
        <v>52712</v>
      </c>
      <c r="F237" s="48">
        <v>0</v>
      </c>
      <c r="G237" s="48">
        <f t="shared" si="3"/>
        <v>804767</v>
      </c>
    </row>
    <row r="238" spans="1:7">
      <c r="A238" s="44" t="s">
        <v>382</v>
      </c>
      <c r="B238" s="45" t="s">
        <v>13</v>
      </c>
      <c r="C238" s="46" t="s">
        <v>383</v>
      </c>
      <c r="D238" s="47">
        <v>331073</v>
      </c>
      <c r="E238" s="48">
        <v>49940</v>
      </c>
      <c r="F238" s="48">
        <v>0</v>
      </c>
      <c r="G238" s="48">
        <f t="shared" si="3"/>
        <v>381013</v>
      </c>
    </row>
    <row r="239" spans="1:7">
      <c r="A239" s="44" t="s">
        <v>384</v>
      </c>
      <c r="B239" s="45" t="s">
        <v>13</v>
      </c>
      <c r="C239" s="46" t="s">
        <v>385</v>
      </c>
      <c r="D239" s="47">
        <v>1504816</v>
      </c>
      <c r="E239" s="48">
        <v>105424</v>
      </c>
      <c r="F239" s="48">
        <v>0</v>
      </c>
      <c r="G239" s="48">
        <f t="shared" si="3"/>
        <v>1610240</v>
      </c>
    </row>
    <row r="240" spans="1:7">
      <c r="A240" s="63" t="s">
        <v>386</v>
      </c>
      <c r="B240" s="64" t="s">
        <v>13</v>
      </c>
      <c r="C240" s="65" t="s">
        <v>387</v>
      </c>
      <c r="D240" s="66">
        <v>144110</v>
      </c>
      <c r="E240" s="67"/>
      <c r="F240" s="67"/>
      <c r="G240" s="67">
        <f t="shared" si="3"/>
        <v>144110</v>
      </c>
    </row>
    <row r="241" spans="1:7">
      <c r="A241" s="20" t="s">
        <v>388</v>
      </c>
      <c r="B241" s="5" t="s">
        <v>13</v>
      </c>
      <c r="C241" s="4" t="s">
        <v>389</v>
      </c>
      <c r="D241" s="9">
        <v>0</v>
      </c>
      <c r="E241" s="22"/>
      <c r="F241" s="22"/>
      <c r="G241" s="22">
        <f t="shared" si="3"/>
        <v>0</v>
      </c>
    </row>
    <row r="242" spans="1:7">
      <c r="A242" s="20" t="s">
        <v>390</v>
      </c>
      <c r="B242" s="5" t="s">
        <v>13</v>
      </c>
      <c r="C242" s="4" t="s">
        <v>391</v>
      </c>
      <c r="D242" s="9">
        <v>0</v>
      </c>
      <c r="E242" s="22"/>
      <c r="F242" s="22"/>
      <c r="G242" s="22">
        <f t="shared" si="3"/>
        <v>0</v>
      </c>
    </row>
    <row r="243" spans="1:7">
      <c r="A243" s="20" t="s">
        <v>392</v>
      </c>
      <c r="B243" s="5" t="s">
        <v>13</v>
      </c>
      <c r="C243" s="4" t="s">
        <v>393</v>
      </c>
      <c r="D243" s="9">
        <v>0</v>
      </c>
      <c r="E243" s="22"/>
      <c r="F243" s="22"/>
      <c r="G243" s="22">
        <f t="shared" si="3"/>
        <v>0</v>
      </c>
    </row>
    <row r="244" spans="1:7">
      <c r="A244" s="63" t="s">
        <v>394</v>
      </c>
      <c r="B244" s="64" t="s">
        <v>13</v>
      </c>
      <c r="C244" s="65" t="s">
        <v>395</v>
      </c>
      <c r="D244" s="66">
        <v>41600</v>
      </c>
      <c r="E244" s="67"/>
      <c r="F244" s="67"/>
      <c r="G244" s="67">
        <f t="shared" si="3"/>
        <v>41600</v>
      </c>
    </row>
    <row r="245" spans="1:7">
      <c r="A245" s="63" t="s">
        <v>396</v>
      </c>
      <c r="B245" s="64" t="s">
        <v>13</v>
      </c>
      <c r="C245" s="65" t="s">
        <v>397</v>
      </c>
      <c r="D245" s="66">
        <v>21080</v>
      </c>
      <c r="E245" s="67"/>
      <c r="F245" s="67"/>
      <c r="G245" s="67">
        <f t="shared" si="3"/>
        <v>21080</v>
      </c>
    </row>
    <row r="246" spans="1:7">
      <c r="A246" s="20" t="s">
        <v>398</v>
      </c>
      <c r="B246" s="5" t="s">
        <v>13</v>
      </c>
      <c r="C246" s="4" t="s">
        <v>399</v>
      </c>
      <c r="D246" s="9">
        <v>0</v>
      </c>
      <c r="E246" s="22"/>
      <c r="F246" s="22"/>
      <c r="G246" s="22">
        <f t="shared" si="3"/>
        <v>0</v>
      </c>
    </row>
    <row r="247" spans="1:7">
      <c r="A247" s="63" t="s">
        <v>400</v>
      </c>
      <c r="B247" s="64" t="s">
        <v>13</v>
      </c>
      <c r="C247" s="65" t="s">
        <v>401</v>
      </c>
      <c r="D247" s="66">
        <v>6200</v>
      </c>
      <c r="E247" s="67"/>
      <c r="F247" s="67"/>
      <c r="G247" s="67">
        <f t="shared" si="3"/>
        <v>6200</v>
      </c>
    </row>
    <row r="248" spans="1:7">
      <c r="A248" s="20" t="s">
        <v>402</v>
      </c>
      <c r="B248" s="5" t="s">
        <v>13</v>
      </c>
      <c r="C248" s="4" t="s">
        <v>403</v>
      </c>
      <c r="D248" s="9">
        <v>0</v>
      </c>
      <c r="E248" s="21"/>
      <c r="F248" s="21"/>
      <c r="G248" s="22">
        <f t="shared" si="3"/>
        <v>0</v>
      </c>
    </row>
    <row r="249" spans="1:7">
      <c r="A249" s="20" t="s">
        <v>404</v>
      </c>
      <c r="B249" s="5" t="s">
        <v>13</v>
      </c>
      <c r="C249" s="4" t="s">
        <v>405</v>
      </c>
      <c r="D249" s="9">
        <v>0</v>
      </c>
      <c r="E249" s="21"/>
      <c r="F249" s="21"/>
      <c r="G249" s="22">
        <f t="shared" si="3"/>
        <v>0</v>
      </c>
    </row>
    <row r="250" spans="1:7">
      <c r="A250" s="20">
        <v>786110</v>
      </c>
      <c r="B250" s="5" t="s">
        <v>13</v>
      </c>
      <c r="C250" s="4" t="s">
        <v>406</v>
      </c>
      <c r="D250" s="9">
        <v>0</v>
      </c>
      <c r="E250" s="21"/>
      <c r="F250" s="21"/>
      <c r="G250" s="22">
        <f t="shared" si="3"/>
        <v>0</v>
      </c>
    </row>
    <row r="251" spans="1:7">
      <c r="A251" s="20">
        <v>786120</v>
      </c>
      <c r="B251" s="5" t="s">
        <v>13</v>
      </c>
      <c r="C251" s="4" t="s">
        <v>407</v>
      </c>
      <c r="D251" s="9">
        <v>0</v>
      </c>
      <c r="E251" s="21"/>
      <c r="F251" s="21"/>
      <c r="G251" s="22">
        <f t="shared" si="3"/>
        <v>0</v>
      </c>
    </row>
    <row r="252" spans="1:7">
      <c r="A252" s="20">
        <v>786130</v>
      </c>
      <c r="B252" s="5" t="s">
        <v>13</v>
      </c>
      <c r="C252" s="4" t="s">
        <v>408</v>
      </c>
      <c r="D252" s="9">
        <v>0</v>
      </c>
      <c r="E252" s="21"/>
      <c r="F252" s="21"/>
      <c r="G252" s="22">
        <f t="shared" si="3"/>
        <v>0</v>
      </c>
    </row>
    <row r="253" spans="1:7">
      <c r="A253" s="20">
        <v>786150</v>
      </c>
      <c r="B253" s="5" t="s">
        <v>13</v>
      </c>
      <c r="C253" s="4" t="s">
        <v>409</v>
      </c>
      <c r="D253" s="9">
        <v>0</v>
      </c>
      <c r="E253" s="21"/>
      <c r="F253" s="21"/>
      <c r="G253" s="22">
        <f t="shared" si="3"/>
        <v>0</v>
      </c>
    </row>
    <row r="254" spans="1:7">
      <c r="A254" s="20">
        <v>786160</v>
      </c>
      <c r="B254" s="5" t="s">
        <v>13</v>
      </c>
      <c r="C254" s="4" t="s">
        <v>410</v>
      </c>
      <c r="D254" s="9">
        <v>0</v>
      </c>
      <c r="E254" s="21"/>
      <c r="F254" s="21"/>
      <c r="G254" s="22">
        <f t="shared" si="3"/>
        <v>0</v>
      </c>
    </row>
    <row r="255" spans="1:7">
      <c r="A255" s="20" t="s">
        <v>411</v>
      </c>
      <c r="B255" s="5" t="s">
        <v>13</v>
      </c>
      <c r="C255" s="4" t="s">
        <v>412</v>
      </c>
      <c r="D255" s="9">
        <v>0</v>
      </c>
      <c r="E255" s="21"/>
      <c r="F255" s="21"/>
      <c r="G255" s="22">
        <f t="shared" si="3"/>
        <v>0</v>
      </c>
    </row>
    <row r="256" spans="1:7">
      <c r="A256" s="44" t="s">
        <v>413</v>
      </c>
      <c r="B256" s="45" t="s">
        <v>13</v>
      </c>
      <c r="C256" s="46" t="s">
        <v>414</v>
      </c>
      <c r="D256" s="47">
        <v>2543450</v>
      </c>
      <c r="E256" s="48">
        <v>257240</v>
      </c>
      <c r="F256" s="48">
        <v>0</v>
      </c>
      <c r="G256" s="48">
        <f t="shared" si="3"/>
        <v>2800690</v>
      </c>
    </row>
    <row r="257" spans="1:7">
      <c r="A257" s="20" t="s">
        <v>415</v>
      </c>
      <c r="B257" s="5" t="s">
        <v>13</v>
      </c>
      <c r="C257" s="4" t="s">
        <v>416</v>
      </c>
      <c r="D257" s="9">
        <v>0</v>
      </c>
      <c r="E257" s="22"/>
      <c r="F257" s="22"/>
      <c r="G257" s="22">
        <f t="shared" si="3"/>
        <v>0</v>
      </c>
    </row>
    <row r="258" spans="1:7">
      <c r="A258" s="20" t="s">
        <v>417</v>
      </c>
      <c r="B258" s="5" t="s">
        <v>13</v>
      </c>
      <c r="C258" s="4" t="s">
        <v>418</v>
      </c>
      <c r="D258" s="9">
        <v>0</v>
      </c>
      <c r="E258" s="22"/>
      <c r="F258" s="22"/>
      <c r="G258" s="22">
        <f t="shared" si="3"/>
        <v>0</v>
      </c>
    </row>
    <row r="259" spans="1:7">
      <c r="A259" s="44" t="s">
        <v>419</v>
      </c>
      <c r="B259" s="45" t="s">
        <v>13</v>
      </c>
      <c r="C259" s="46" t="s">
        <v>420</v>
      </c>
      <c r="D259" s="47">
        <v>664790</v>
      </c>
      <c r="E259" s="48">
        <v>127000</v>
      </c>
      <c r="F259" s="48">
        <v>0</v>
      </c>
      <c r="G259" s="48">
        <f t="shared" si="3"/>
        <v>791790</v>
      </c>
    </row>
    <row r="260" spans="1:7">
      <c r="A260" s="44" t="s">
        <v>421</v>
      </c>
      <c r="B260" s="45" t="s">
        <v>13</v>
      </c>
      <c r="C260" s="46" t="s">
        <v>422</v>
      </c>
      <c r="D260" s="47">
        <v>2668190</v>
      </c>
      <c r="E260" s="48">
        <v>80100</v>
      </c>
      <c r="F260" s="48">
        <v>0</v>
      </c>
      <c r="G260" s="48">
        <f t="shared" si="3"/>
        <v>2748290</v>
      </c>
    </row>
    <row r="261" spans="1:7">
      <c r="A261" s="44" t="s">
        <v>423</v>
      </c>
      <c r="B261" s="45" t="s">
        <v>13</v>
      </c>
      <c r="C261" s="46" t="s">
        <v>424</v>
      </c>
      <c r="D261" s="47">
        <v>96800</v>
      </c>
      <c r="E261" s="48">
        <v>168000</v>
      </c>
      <c r="F261" s="48">
        <v>0</v>
      </c>
      <c r="G261" s="48">
        <f t="shared" si="3"/>
        <v>264800</v>
      </c>
    </row>
    <row r="262" spans="1:7">
      <c r="A262" s="20" t="s">
        <v>425</v>
      </c>
      <c r="B262" s="5" t="s">
        <v>13</v>
      </c>
      <c r="C262" s="4" t="s">
        <v>426</v>
      </c>
      <c r="D262" s="9">
        <v>0</v>
      </c>
      <c r="E262" s="22"/>
      <c r="F262" s="22"/>
      <c r="G262" s="22">
        <f t="shared" si="3"/>
        <v>0</v>
      </c>
    </row>
    <row r="263" spans="1:7">
      <c r="A263" s="44" t="s">
        <v>427</v>
      </c>
      <c r="B263" s="45" t="s">
        <v>13</v>
      </c>
      <c r="C263" s="46" t="s">
        <v>428</v>
      </c>
      <c r="D263" s="47">
        <v>716300</v>
      </c>
      <c r="E263" s="48">
        <v>494400</v>
      </c>
      <c r="F263" s="48">
        <v>0</v>
      </c>
      <c r="G263" s="48">
        <f t="shared" si="3"/>
        <v>1210700</v>
      </c>
    </row>
    <row r="264" spans="1:7">
      <c r="A264" s="44" t="s">
        <v>429</v>
      </c>
      <c r="B264" s="45" t="s">
        <v>13</v>
      </c>
      <c r="C264" s="46" t="s">
        <v>430</v>
      </c>
      <c r="D264" s="47">
        <v>2125100</v>
      </c>
      <c r="E264" s="48">
        <v>456500</v>
      </c>
      <c r="F264" s="48">
        <v>0</v>
      </c>
      <c r="G264" s="48">
        <f t="shared" ref="G264:G327" si="4">D264+E264-F264</f>
        <v>2581600</v>
      </c>
    </row>
    <row r="265" spans="1:7">
      <c r="A265" s="20" t="s">
        <v>431</v>
      </c>
      <c r="B265" s="5" t="s">
        <v>13</v>
      </c>
      <c r="C265" s="4" t="s">
        <v>432</v>
      </c>
      <c r="D265" s="9">
        <v>0</v>
      </c>
      <c r="E265" s="22"/>
      <c r="F265" s="22"/>
      <c r="G265" s="22">
        <f t="shared" si="4"/>
        <v>0</v>
      </c>
    </row>
    <row r="266" spans="1:7">
      <c r="A266" s="20" t="s">
        <v>433</v>
      </c>
      <c r="B266" s="5" t="s">
        <v>13</v>
      </c>
      <c r="C266" s="4" t="s">
        <v>434</v>
      </c>
      <c r="D266" s="9">
        <v>0</v>
      </c>
      <c r="E266" s="22"/>
      <c r="F266" s="22"/>
      <c r="G266" s="22">
        <f t="shared" si="4"/>
        <v>0</v>
      </c>
    </row>
    <row r="267" spans="1:7">
      <c r="A267" s="20" t="s">
        <v>435</v>
      </c>
      <c r="B267" s="5" t="s">
        <v>13</v>
      </c>
      <c r="C267" s="4" t="s">
        <v>436</v>
      </c>
      <c r="D267" s="9">
        <v>0</v>
      </c>
      <c r="E267" s="22"/>
      <c r="F267" s="22"/>
      <c r="G267" s="22">
        <f t="shared" si="4"/>
        <v>0</v>
      </c>
    </row>
    <row r="268" spans="1:7">
      <c r="A268" s="44" t="s">
        <v>437</v>
      </c>
      <c r="B268" s="45" t="s">
        <v>13</v>
      </c>
      <c r="C268" s="46" t="s">
        <v>438</v>
      </c>
      <c r="D268" s="47">
        <v>4176444</v>
      </c>
      <c r="E268" s="48">
        <v>207800</v>
      </c>
      <c r="F268" s="48">
        <v>0</v>
      </c>
      <c r="G268" s="48">
        <f t="shared" si="4"/>
        <v>4384244</v>
      </c>
    </row>
    <row r="269" spans="1:7">
      <c r="A269" s="44" t="s">
        <v>439</v>
      </c>
      <c r="B269" s="45" t="s">
        <v>13</v>
      </c>
      <c r="C269" s="46" t="s">
        <v>440</v>
      </c>
      <c r="D269" s="47">
        <v>164600</v>
      </c>
      <c r="E269" s="48">
        <v>0</v>
      </c>
      <c r="F269" s="48">
        <v>0</v>
      </c>
      <c r="G269" s="48">
        <f t="shared" si="4"/>
        <v>164600</v>
      </c>
    </row>
    <row r="270" spans="1:7">
      <c r="A270" s="20" t="s">
        <v>441</v>
      </c>
      <c r="B270" s="5" t="s">
        <v>13</v>
      </c>
      <c r="C270" s="4" t="s">
        <v>442</v>
      </c>
      <c r="D270" s="9">
        <v>0</v>
      </c>
      <c r="E270" s="22"/>
      <c r="F270" s="22"/>
      <c r="G270" s="22">
        <f t="shared" si="4"/>
        <v>0</v>
      </c>
    </row>
    <row r="271" spans="1:7">
      <c r="A271" s="44" t="s">
        <v>443</v>
      </c>
      <c r="B271" s="45" t="s">
        <v>13</v>
      </c>
      <c r="C271" s="46" t="s">
        <v>444</v>
      </c>
      <c r="D271" s="47">
        <v>954518</v>
      </c>
      <c r="E271" s="48">
        <v>468800</v>
      </c>
      <c r="F271" s="48">
        <v>0</v>
      </c>
      <c r="G271" s="48">
        <f t="shared" si="4"/>
        <v>1423318</v>
      </c>
    </row>
    <row r="272" spans="1:7">
      <c r="A272" s="44" t="s">
        <v>445</v>
      </c>
      <c r="B272" s="45" t="s">
        <v>13</v>
      </c>
      <c r="C272" s="46" t="s">
        <v>446</v>
      </c>
      <c r="D272" s="47">
        <v>11148591</v>
      </c>
      <c r="E272" s="48">
        <v>1182006</v>
      </c>
      <c r="F272" s="48">
        <v>0</v>
      </c>
      <c r="G272" s="48">
        <f t="shared" si="4"/>
        <v>12330597</v>
      </c>
    </row>
    <row r="273" spans="1:7">
      <c r="A273" s="20" t="s">
        <v>447</v>
      </c>
      <c r="B273" s="5" t="s">
        <v>13</v>
      </c>
      <c r="C273" s="4" t="s">
        <v>448</v>
      </c>
      <c r="D273" s="9">
        <v>0</v>
      </c>
      <c r="E273" s="22"/>
      <c r="F273" s="22"/>
      <c r="G273" s="22">
        <f t="shared" si="4"/>
        <v>0</v>
      </c>
    </row>
    <row r="274" spans="1:7">
      <c r="A274" s="20" t="s">
        <v>449</v>
      </c>
      <c r="B274" s="5" t="s">
        <v>13</v>
      </c>
      <c r="C274" s="4" t="s">
        <v>450</v>
      </c>
      <c r="D274" s="9">
        <v>0</v>
      </c>
      <c r="E274" s="22"/>
      <c r="F274" s="22"/>
      <c r="G274" s="22">
        <f t="shared" si="4"/>
        <v>0</v>
      </c>
    </row>
    <row r="275" spans="1:7">
      <c r="A275" s="20" t="s">
        <v>451</v>
      </c>
      <c r="B275" s="5" t="s">
        <v>13</v>
      </c>
      <c r="C275" s="4" t="s">
        <v>452</v>
      </c>
      <c r="D275" s="9">
        <v>0</v>
      </c>
      <c r="E275" s="22"/>
      <c r="F275" s="22"/>
      <c r="G275" s="22">
        <f t="shared" si="4"/>
        <v>0</v>
      </c>
    </row>
    <row r="276" spans="1:7">
      <c r="A276" s="44" t="s">
        <v>453</v>
      </c>
      <c r="B276" s="45" t="s">
        <v>13</v>
      </c>
      <c r="C276" s="46" t="s">
        <v>454</v>
      </c>
      <c r="D276" s="47">
        <v>8707562</v>
      </c>
      <c r="E276" s="48">
        <v>449226</v>
      </c>
      <c r="F276" s="48">
        <v>0</v>
      </c>
      <c r="G276" s="48">
        <f t="shared" si="4"/>
        <v>9156788</v>
      </c>
    </row>
    <row r="277" spans="1:7">
      <c r="A277" s="20" t="s">
        <v>455</v>
      </c>
      <c r="B277" s="5" t="s">
        <v>13</v>
      </c>
      <c r="C277" s="4" t="s">
        <v>456</v>
      </c>
      <c r="D277" s="9">
        <v>0</v>
      </c>
      <c r="E277" s="22"/>
      <c r="F277" s="22"/>
      <c r="G277" s="22">
        <f t="shared" si="4"/>
        <v>0</v>
      </c>
    </row>
    <row r="278" spans="1:7">
      <c r="A278" s="20" t="s">
        <v>457</v>
      </c>
      <c r="B278" s="5" t="s">
        <v>13</v>
      </c>
      <c r="C278" s="4" t="s">
        <v>458</v>
      </c>
      <c r="D278" s="9">
        <v>0</v>
      </c>
      <c r="E278" s="22"/>
      <c r="F278" s="22"/>
      <c r="G278" s="22">
        <f t="shared" si="4"/>
        <v>0</v>
      </c>
    </row>
    <row r="279" spans="1:7">
      <c r="A279" s="44" t="s">
        <v>459</v>
      </c>
      <c r="B279" s="45" t="s">
        <v>13</v>
      </c>
      <c r="C279" s="46" t="s">
        <v>460</v>
      </c>
      <c r="D279" s="47">
        <v>2221760</v>
      </c>
      <c r="E279" s="48">
        <v>1591364</v>
      </c>
      <c r="F279" s="48">
        <v>0</v>
      </c>
      <c r="G279" s="48">
        <f t="shared" si="4"/>
        <v>3813124</v>
      </c>
    </row>
    <row r="280" spans="1:7">
      <c r="A280" s="44" t="s">
        <v>461</v>
      </c>
      <c r="B280" s="45" t="s">
        <v>13</v>
      </c>
      <c r="C280" s="46" t="s">
        <v>462</v>
      </c>
      <c r="D280" s="47">
        <v>4519500</v>
      </c>
      <c r="E280" s="48">
        <v>520000</v>
      </c>
      <c r="F280" s="48">
        <v>0</v>
      </c>
      <c r="G280" s="48">
        <f t="shared" si="4"/>
        <v>5039500</v>
      </c>
    </row>
    <row r="281" spans="1:7">
      <c r="A281" s="20" t="s">
        <v>463</v>
      </c>
      <c r="B281" s="5" t="s">
        <v>13</v>
      </c>
      <c r="C281" s="4" t="s">
        <v>464</v>
      </c>
      <c r="D281" s="9">
        <v>0</v>
      </c>
      <c r="E281" s="22"/>
      <c r="F281" s="22"/>
      <c r="G281" s="22">
        <f t="shared" si="4"/>
        <v>0</v>
      </c>
    </row>
    <row r="282" spans="1:7">
      <c r="A282" s="20" t="s">
        <v>465</v>
      </c>
      <c r="B282" s="5" t="s">
        <v>13</v>
      </c>
      <c r="C282" s="4" t="s">
        <v>466</v>
      </c>
      <c r="D282" s="9">
        <v>0</v>
      </c>
      <c r="E282" s="22"/>
      <c r="F282" s="22"/>
      <c r="G282" s="22">
        <f t="shared" si="4"/>
        <v>0</v>
      </c>
    </row>
    <row r="283" spans="1:7">
      <c r="A283" s="20" t="s">
        <v>467</v>
      </c>
      <c r="B283" s="5" t="s">
        <v>13</v>
      </c>
      <c r="C283" s="4" t="s">
        <v>468</v>
      </c>
      <c r="D283" s="9">
        <v>0</v>
      </c>
      <c r="E283" s="22"/>
      <c r="F283" s="22"/>
      <c r="G283" s="22">
        <f t="shared" si="4"/>
        <v>0</v>
      </c>
    </row>
    <row r="284" spans="1:7">
      <c r="A284" s="44" t="s">
        <v>469</v>
      </c>
      <c r="B284" s="45" t="s">
        <v>13</v>
      </c>
      <c r="C284" s="46" t="s">
        <v>470</v>
      </c>
      <c r="D284" s="47">
        <v>6270331</v>
      </c>
      <c r="E284" s="48">
        <v>60601</v>
      </c>
      <c r="F284" s="48"/>
      <c r="G284" s="48">
        <f t="shared" si="4"/>
        <v>6330932</v>
      </c>
    </row>
    <row r="285" spans="1:7">
      <c r="A285" s="44" t="s">
        <v>471</v>
      </c>
      <c r="B285" s="45" t="s">
        <v>13</v>
      </c>
      <c r="C285" s="46" t="s">
        <v>472</v>
      </c>
      <c r="D285" s="47">
        <v>0</v>
      </c>
      <c r="E285" s="48">
        <v>76100</v>
      </c>
      <c r="F285" s="48"/>
      <c r="G285" s="48">
        <f t="shared" si="4"/>
        <v>76100</v>
      </c>
    </row>
    <row r="286" spans="1:7">
      <c r="A286" s="20" t="s">
        <v>473</v>
      </c>
      <c r="B286" s="5" t="s">
        <v>13</v>
      </c>
      <c r="C286" s="4" t="s">
        <v>474</v>
      </c>
      <c r="D286" s="9">
        <v>0</v>
      </c>
      <c r="E286" s="22"/>
      <c r="F286" s="22"/>
      <c r="G286" s="22">
        <f t="shared" si="4"/>
        <v>0</v>
      </c>
    </row>
    <row r="287" spans="1:7">
      <c r="A287" s="44" t="s">
        <v>475</v>
      </c>
      <c r="B287" s="45" t="s">
        <v>13</v>
      </c>
      <c r="C287" s="46" t="s">
        <v>476</v>
      </c>
      <c r="D287" s="47">
        <v>2994456</v>
      </c>
      <c r="E287" s="48">
        <v>711400</v>
      </c>
      <c r="F287" s="48"/>
      <c r="G287" s="48">
        <f t="shared" si="4"/>
        <v>3705856</v>
      </c>
    </row>
    <row r="288" spans="1:7">
      <c r="A288" s="20" t="s">
        <v>477</v>
      </c>
      <c r="B288" s="5" t="s">
        <v>13</v>
      </c>
      <c r="C288" s="4" t="s">
        <v>478</v>
      </c>
      <c r="D288" s="9">
        <v>0</v>
      </c>
      <c r="E288" s="21"/>
      <c r="F288" s="21"/>
      <c r="G288" s="22">
        <f t="shared" si="4"/>
        <v>0</v>
      </c>
    </row>
    <row r="289" spans="1:7">
      <c r="A289" s="20" t="s">
        <v>479</v>
      </c>
      <c r="B289" s="5" t="s">
        <v>13</v>
      </c>
      <c r="C289" s="4" t="s">
        <v>480</v>
      </c>
      <c r="D289" s="9">
        <v>0</v>
      </c>
      <c r="E289" s="21"/>
      <c r="F289" s="21"/>
      <c r="G289" s="22">
        <f t="shared" si="4"/>
        <v>0</v>
      </c>
    </row>
    <row r="290" spans="1:7">
      <c r="A290" s="20" t="s">
        <v>481</v>
      </c>
      <c r="B290" s="5" t="s">
        <v>13</v>
      </c>
      <c r="C290" s="4" t="s">
        <v>482</v>
      </c>
      <c r="D290" s="9">
        <v>0</v>
      </c>
      <c r="E290" s="21"/>
      <c r="F290" s="21"/>
      <c r="G290" s="22">
        <f t="shared" si="4"/>
        <v>0</v>
      </c>
    </row>
    <row r="291" spans="1:7">
      <c r="A291" s="20" t="s">
        <v>483</v>
      </c>
      <c r="B291" s="5" t="s">
        <v>13</v>
      </c>
      <c r="C291" s="4" t="s">
        <v>484</v>
      </c>
      <c r="D291" s="9">
        <v>0</v>
      </c>
      <c r="E291" s="21"/>
      <c r="F291" s="21"/>
      <c r="G291" s="22">
        <f t="shared" si="4"/>
        <v>0</v>
      </c>
    </row>
    <row r="292" spans="1:7">
      <c r="A292" s="63" t="s">
        <v>485</v>
      </c>
      <c r="B292" s="64" t="s">
        <v>13</v>
      </c>
      <c r="C292" s="65" t="s">
        <v>486</v>
      </c>
      <c r="D292" s="66">
        <v>2487900</v>
      </c>
      <c r="E292" s="67"/>
      <c r="F292" s="67"/>
      <c r="G292" s="67">
        <f t="shared" si="4"/>
        <v>2487900</v>
      </c>
    </row>
    <row r="293" spans="1:7">
      <c r="A293" s="63" t="s">
        <v>487</v>
      </c>
      <c r="B293" s="64" t="s">
        <v>13</v>
      </c>
      <c r="C293" s="65" t="s">
        <v>488</v>
      </c>
      <c r="D293" s="66">
        <v>3268800</v>
      </c>
      <c r="E293" s="67"/>
      <c r="F293" s="67"/>
      <c r="G293" s="67">
        <f t="shared" si="4"/>
        <v>3268800</v>
      </c>
    </row>
    <row r="294" spans="1:7">
      <c r="A294" s="20">
        <v>786251</v>
      </c>
      <c r="B294" s="5" t="s">
        <v>13</v>
      </c>
      <c r="C294" s="4" t="s">
        <v>489</v>
      </c>
      <c r="D294" s="9">
        <v>0</v>
      </c>
      <c r="E294" s="21"/>
      <c r="F294" s="21"/>
      <c r="G294" s="22">
        <f t="shared" si="4"/>
        <v>0</v>
      </c>
    </row>
    <row r="295" spans="1:7">
      <c r="A295" s="20" t="s">
        <v>490</v>
      </c>
      <c r="B295" s="5" t="s">
        <v>13</v>
      </c>
      <c r="C295" s="4" t="s">
        <v>491</v>
      </c>
      <c r="D295" s="9">
        <v>0</v>
      </c>
      <c r="E295" s="21"/>
      <c r="F295" s="21"/>
      <c r="G295" s="22">
        <f t="shared" si="4"/>
        <v>0</v>
      </c>
    </row>
    <row r="296" spans="1:7">
      <c r="A296" s="20" t="s">
        <v>492</v>
      </c>
      <c r="B296" s="5" t="s">
        <v>13</v>
      </c>
      <c r="C296" s="4" t="s">
        <v>493</v>
      </c>
      <c r="D296" s="9">
        <v>0</v>
      </c>
      <c r="E296" s="21"/>
      <c r="F296" s="21"/>
      <c r="G296" s="22">
        <f t="shared" si="4"/>
        <v>0</v>
      </c>
    </row>
    <row r="297" spans="1:7">
      <c r="A297" s="20" t="s">
        <v>494</v>
      </c>
      <c r="B297" s="5" t="s">
        <v>13</v>
      </c>
      <c r="C297" s="4" t="s">
        <v>495</v>
      </c>
      <c r="D297" s="9">
        <v>0</v>
      </c>
      <c r="E297" s="22"/>
      <c r="F297" s="21"/>
      <c r="G297" s="22">
        <f t="shared" si="4"/>
        <v>0</v>
      </c>
    </row>
    <row r="298" spans="1:7">
      <c r="A298" s="63" t="s">
        <v>498</v>
      </c>
      <c r="B298" s="64" t="s">
        <v>13</v>
      </c>
      <c r="C298" s="65" t="s">
        <v>499</v>
      </c>
      <c r="D298" s="66">
        <v>224500</v>
      </c>
      <c r="E298" s="67"/>
      <c r="F298" s="67"/>
      <c r="G298" s="67">
        <f t="shared" si="4"/>
        <v>224500</v>
      </c>
    </row>
    <row r="299" spans="1:7">
      <c r="A299" s="20" t="s">
        <v>500</v>
      </c>
      <c r="B299" s="5" t="s">
        <v>13</v>
      </c>
      <c r="C299" s="4" t="s">
        <v>501</v>
      </c>
      <c r="D299" s="9">
        <v>0</v>
      </c>
      <c r="E299" s="22"/>
      <c r="F299" s="22"/>
      <c r="G299" s="22">
        <f t="shared" si="4"/>
        <v>0</v>
      </c>
    </row>
    <row r="300" spans="1:7">
      <c r="A300" s="20" t="s">
        <v>502</v>
      </c>
      <c r="B300" s="5" t="s">
        <v>13</v>
      </c>
      <c r="C300" s="4" t="s">
        <v>503</v>
      </c>
      <c r="D300" s="9">
        <v>0</v>
      </c>
      <c r="E300" s="22"/>
      <c r="F300" s="22"/>
      <c r="G300" s="22">
        <f t="shared" si="4"/>
        <v>0</v>
      </c>
    </row>
    <row r="301" spans="1:7">
      <c r="A301" s="63" t="s">
        <v>504</v>
      </c>
      <c r="B301" s="64" t="s">
        <v>13</v>
      </c>
      <c r="C301" s="65" t="s">
        <v>505</v>
      </c>
      <c r="D301" s="66">
        <v>34900</v>
      </c>
      <c r="E301" s="67"/>
      <c r="F301" s="67"/>
      <c r="G301" s="67">
        <f t="shared" si="4"/>
        <v>34900</v>
      </c>
    </row>
    <row r="302" spans="1:7">
      <c r="A302" s="20" t="s">
        <v>506</v>
      </c>
      <c r="B302" s="5" t="s">
        <v>13</v>
      </c>
      <c r="C302" s="4" t="s">
        <v>507</v>
      </c>
      <c r="D302" s="9">
        <v>0</v>
      </c>
      <c r="E302" s="22"/>
      <c r="F302" s="22"/>
      <c r="G302" s="22">
        <f t="shared" si="4"/>
        <v>0</v>
      </c>
    </row>
    <row r="303" spans="1:7">
      <c r="A303" s="20" t="s">
        <v>508</v>
      </c>
      <c r="B303" s="5" t="s">
        <v>13</v>
      </c>
      <c r="C303" s="4" t="s">
        <v>509</v>
      </c>
      <c r="D303" s="9">
        <v>0</v>
      </c>
      <c r="E303" s="22"/>
      <c r="F303" s="22"/>
      <c r="G303" s="22">
        <f t="shared" si="4"/>
        <v>0</v>
      </c>
    </row>
    <row r="304" spans="1:7">
      <c r="A304" s="20" t="s">
        <v>510</v>
      </c>
      <c r="B304" s="5" t="s">
        <v>13</v>
      </c>
      <c r="C304" s="4" t="s">
        <v>511</v>
      </c>
      <c r="D304" s="9">
        <v>0</v>
      </c>
      <c r="E304" s="22"/>
      <c r="F304" s="22"/>
      <c r="G304" s="22">
        <f t="shared" si="4"/>
        <v>0</v>
      </c>
    </row>
    <row r="305" spans="1:7">
      <c r="A305" s="20" t="s">
        <v>510</v>
      </c>
      <c r="B305" s="5" t="s">
        <v>13</v>
      </c>
      <c r="C305" s="4" t="s">
        <v>512</v>
      </c>
      <c r="D305" s="9">
        <v>0</v>
      </c>
      <c r="E305" s="22"/>
      <c r="F305" s="22"/>
      <c r="G305" s="22">
        <f t="shared" si="4"/>
        <v>0</v>
      </c>
    </row>
    <row r="306" spans="1:7">
      <c r="A306" s="20" t="s">
        <v>513</v>
      </c>
      <c r="B306" s="5" t="s">
        <v>13</v>
      </c>
      <c r="C306" s="4" t="s">
        <v>514</v>
      </c>
      <c r="D306" s="9">
        <v>0</v>
      </c>
      <c r="E306" s="22"/>
      <c r="F306" s="22"/>
      <c r="G306" s="22">
        <f t="shared" si="4"/>
        <v>0</v>
      </c>
    </row>
    <row r="307" spans="1:7">
      <c r="A307" s="20" t="s">
        <v>515</v>
      </c>
      <c r="B307" s="5" t="s">
        <v>13</v>
      </c>
      <c r="C307" s="4" t="s">
        <v>516</v>
      </c>
      <c r="D307" s="9">
        <v>0</v>
      </c>
      <c r="E307" s="22"/>
      <c r="F307" s="22"/>
      <c r="G307" s="22">
        <f t="shared" si="4"/>
        <v>0</v>
      </c>
    </row>
    <row r="308" spans="1:7">
      <c r="A308" s="20" t="s">
        <v>517</v>
      </c>
      <c r="B308" s="5" t="s">
        <v>13</v>
      </c>
      <c r="C308" s="4" t="s">
        <v>518</v>
      </c>
      <c r="D308" s="9">
        <v>0</v>
      </c>
      <c r="E308" s="22"/>
      <c r="F308" s="22"/>
      <c r="G308" s="22">
        <f t="shared" si="4"/>
        <v>0</v>
      </c>
    </row>
    <row r="309" spans="1:7">
      <c r="A309" s="44" t="s">
        <v>519</v>
      </c>
      <c r="B309" s="45" t="s">
        <v>13</v>
      </c>
      <c r="C309" s="46" t="s">
        <v>520</v>
      </c>
      <c r="D309" s="47">
        <v>400000</v>
      </c>
      <c r="E309" s="48">
        <v>100000</v>
      </c>
      <c r="F309" s="48"/>
      <c r="G309" s="48">
        <f t="shared" si="4"/>
        <v>500000</v>
      </c>
    </row>
    <row r="310" spans="1:7">
      <c r="A310" s="20" t="s">
        <v>521</v>
      </c>
      <c r="B310" s="5" t="s">
        <v>13</v>
      </c>
      <c r="C310" s="4" t="s">
        <v>522</v>
      </c>
      <c r="D310" s="9">
        <v>0</v>
      </c>
      <c r="E310" s="22"/>
      <c r="F310" s="22"/>
      <c r="G310" s="22">
        <f t="shared" si="4"/>
        <v>0</v>
      </c>
    </row>
    <row r="311" spans="1:7">
      <c r="A311" s="44" t="s">
        <v>523</v>
      </c>
      <c r="B311" s="45" t="s">
        <v>13</v>
      </c>
      <c r="C311" s="46" t="s">
        <v>524</v>
      </c>
      <c r="D311" s="47">
        <v>336000</v>
      </c>
      <c r="E311" s="48">
        <v>121000</v>
      </c>
      <c r="F311" s="48">
        <v>0</v>
      </c>
      <c r="G311" s="48">
        <f t="shared" si="4"/>
        <v>457000</v>
      </c>
    </row>
    <row r="312" spans="1:7">
      <c r="A312" s="20" t="s">
        <v>525</v>
      </c>
      <c r="B312" s="5" t="s">
        <v>13</v>
      </c>
      <c r="C312" s="4" t="s">
        <v>526</v>
      </c>
      <c r="D312" s="9">
        <v>0</v>
      </c>
      <c r="E312" s="22"/>
      <c r="F312" s="22"/>
      <c r="G312" s="22">
        <f t="shared" si="4"/>
        <v>0</v>
      </c>
    </row>
    <row r="313" spans="1:7">
      <c r="A313" s="20" t="s">
        <v>527</v>
      </c>
      <c r="B313" s="5" t="s">
        <v>13</v>
      </c>
      <c r="C313" s="4" t="s">
        <v>528</v>
      </c>
      <c r="D313" s="9">
        <v>0</v>
      </c>
      <c r="E313" s="22"/>
      <c r="F313" s="22"/>
      <c r="G313" s="22">
        <f t="shared" si="4"/>
        <v>0</v>
      </c>
    </row>
    <row r="314" spans="1:7">
      <c r="A314" s="44" t="s">
        <v>529</v>
      </c>
      <c r="B314" s="45" t="s">
        <v>13</v>
      </c>
      <c r="C314" s="46" t="s">
        <v>530</v>
      </c>
      <c r="D314" s="47">
        <v>325900</v>
      </c>
      <c r="E314" s="48">
        <v>0</v>
      </c>
      <c r="F314" s="48">
        <v>0</v>
      </c>
      <c r="G314" s="48">
        <f t="shared" si="4"/>
        <v>325900</v>
      </c>
    </row>
    <row r="315" spans="1:7">
      <c r="A315" s="44" t="s">
        <v>531</v>
      </c>
      <c r="B315" s="45" t="s">
        <v>13</v>
      </c>
      <c r="C315" s="46" t="s">
        <v>532</v>
      </c>
      <c r="D315" s="47">
        <v>1945134</v>
      </c>
      <c r="E315" s="48">
        <v>83000</v>
      </c>
      <c r="F315" s="48">
        <v>0</v>
      </c>
      <c r="G315" s="48">
        <f t="shared" si="4"/>
        <v>2028134</v>
      </c>
    </row>
    <row r="316" spans="1:7">
      <c r="A316" s="20" t="s">
        <v>533</v>
      </c>
      <c r="B316" s="5" t="s">
        <v>13</v>
      </c>
      <c r="C316" s="4" t="s">
        <v>534</v>
      </c>
      <c r="D316" s="9">
        <v>0</v>
      </c>
      <c r="E316" s="22"/>
      <c r="F316" s="22"/>
      <c r="G316" s="22">
        <f t="shared" si="4"/>
        <v>0</v>
      </c>
    </row>
    <row r="317" spans="1:7">
      <c r="A317" s="20" t="s">
        <v>535</v>
      </c>
      <c r="B317" s="5" t="s">
        <v>13</v>
      </c>
      <c r="C317" s="4" t="s">
        <v>536</v>
      </c>
      <c r="D317" s="9">
        <v>0</v>
      </c>
      <c r="E317" s="22"/>
      <c r="F317" s="22"/>
      <c r="G317" s="22">
        <f t="shared" si="4"/>
        <v>0</v>
      </c>
    </row>
    <row r="318" spans="1:7">
      <c r="A318" s="44" t="s">
        <v>537</v>
      </c>
      <c r="B318" s="45" t="s">
        <v>13</v>
      </c>
      <c r="C318" s="46" t="s">
        <v>538</v>
      </c>
      <c r="D318" s="47">
        <v>33000</v>
      </c>
      <c r="E318" s="48"/>
      <c r="F318" s="48"/>
      <c r="G318" s="48">
        <f t="shared" si="4"/>
        <v>33000</v>
      </c>
    </row>
    <row r="319" spans="1:7">
      <c r="A319" s="20">
        <v>786260</v>
      </c>
      <c r="B319" s="5" t="s">
        <v>13</v>
      </c>
      <c r="C319" s="4" t="s">
        <v>539</v>
      </c>
      <c r="D319" s="9">
        <v>0</v>
      </c>
      <c r="E319" s="21"/>
      <c r="F319" s="21"/>
      <c r="G319" s="22">
        <f t="shared" si="4"/>
        <v>0</v>
      </c>
    </row>
    <row r="320" spans="1:7">
      <c r="A320" s="20" t="s">
        <v>540</v>
      </c>
      <c r="B320" s="5" t="s">
        <v>13</v>
      </c>
      <c r="C320" s="4" t="s">
        <v>541</v>
      </c>
      <c r="D320" s="9">
        <v>0</v>
      </c>
      <c r="E320" s="21"/>
      <c r="F320" s="21"/>
      <c r="G320" s="22">
        <f t="shared" si="4"/>
        <v>0</v>
      </c>
    </row>
    <row r="321" spans="1:7">
      <c r="A321" s="20" t="s">
        <v>542</v>
      </c>
      <c r="B321" s="5" t="s">
        <v>13</v>
      </c>
      <c r="C321" s="4" t="s">
        <v>543</v>
      </c>
      <c r="D321" s="9">
        <v>0</v>
      </c>
      <c r="E321" s="21"/>
      <c r="F321" s="21"/>
      <c r="G321" s="22">
        <f t="shared" si="4"/>
        <v>0</v>
      </c>
    </row>
    <row r="322" spans="1:7">
      <c r="A322" s="20" t="s">
        <v>544</v>
      </c>
      <c r="B322" s="5" t="s">
        <v>13</v>
      </c>
      <c r="C322" s="4" t="s">
        <v>545</v>
      </c>
      <c r="D322" s="9">
        <v>0</v>
      </c>
      <c r="E322" s="21"/>
      <c r="F322" s="21"/>
      <c r="G322" s="22">
        <f t="shared" si="4"/>
        <v>0</v>
      </c>
    </row>
    <row r="323" spans="1:7">
      <c r="A323" s="20" t="s">
        <v>546</v>
      </c>
      <c r="B323" s="5" t="s">
        <v>13</v>
      </c>
      <c r="C323" s="4" t="s">
        <v>547</v>
      </c>
      <c r="D323" s="9">
        <v>0</v>
      </c>
      <c r="E323" s="21"/>
      <c r="F323" s="21"/>
      <c r="G323" s="22">
        <f t="shared" si="4"/>
        <v>0</v>
      </c>
    </row>
    <row r="324" spans="1:7">
      <c r="A324" s="20" t="s">
        <v>548</v>
      </c>
      <c r="B324" s="5" t="s">
        <v>13</v>
      </c>
      <c r="C324" s="4" t="s">
        <v>549</v>
      </c>
      <c r="D324" s="9">
        <v>0</v>
      </c>
      <c r="E324" s="21"/>
      <c r="F324" s="21"/>
      <c r="G324" s="22">
        <f t="shared" si="4"/>
        <v>0</v>
      </c>
    </row>
    <row r="325" spans="1:7">
      <c r="A325" s="20">
        <v>786300</v>
      </c>
      <c r="B325" s="5" t="s">
        <v>13</v>
      </c>
      <c r="C325" s="4" t="s">
        <v>550</v>
      </c>
      <c r="D325" s="9">
        <v>0</v>
      </c>
      <c r="E325" s="21"/>
      <c r="F325" s="21"/>
      <c r="G325" s="22">
        <f t="shared" si="4"/>
        <v>0</v>
      </c>
    </row>
    <row r="326" spans="1:7">
      <c r="A326" s="20" t="s">
        <v>551</v>
      </c>
      <c r="B326" s="5" t="s">
        <v>13</v>
      </c>
      <c r="C326" s="4" t="s">
        <v>552</v>
      </c>
      <c r="D326" s="9">
        <v>0</v>
      </c>
      <c r="E326" s="21"/>
      <c r="F326" s="21"/>
      <c r="G326" s="22">
        <f t="shared" si="4"/>
        <v>0</v>
      </c>
    </row>
    <row r="327" spans="1:7">
      <c r="A327" s="20" t="s">
        <v>553</v>
      </c>
      <c r="B327" s="5" t="s">
        <v>13</v>
      </c>
      <c r="C327" s="4" t="s">
        <v>554</v>
      </c>
      <c r="D327" s="9">
        <v>0</v>
      </c>
      <c r="E327" s="21"/>
      <c r="F327" s="21"/>
      <c r="G327" s="22">
        <f t="shared" si="4"/>
        <v>0</v>
      </c>
    </row>
    <row r="328" spans="1:7">
      <c r="A328" s="20" t="s">
        <v>555</v>
      </c>
      <c r="B328" s="5" t="s">
        <v>13</v>
      </c>
      <c r="C328" s="4" t="s">
        <v>556</v>
      </c>
      <c r="D328" s="9">
        <v>0</v>
      </c>
      <c r="E328" s="21"/>
      <c r="F328" s="21"/>
      <c r="G328" s="22">
        <f t="shared" ref="G328:G391" si="5">D328+E328-F328</f>
        <v>0</v>
      </c>
    </row>
    <row r="329" spans="1:7">
      <c r="A329" s="20" t="s">
        <v>557</v>
      </c>
      <c r="B329" s="5" t="s">
        <v>13</v>
      </c>
      <c r="C329" s="4" t="s">
        <v>558</v>
      </c>
      <c r="D329" s="9">
        <v>0</v>
      </c>
      <c r="E329" s="21"/>
      <c r="F329" s="21"/>
      <c r="G329" s="22">
        <f t="shared" si="5"/>
        <v>0</v>
      </c>
    </row>
    <row r="330" spans="1:7">
      <c r="A330" s="20" t="s">
        <v>559</v>
      </c>
      <c r="B330" s="5" t="s">
        <v>13</v>
      </c>
      <c r="C330" s="4" t="s">
        <v>560</v>
      </c>
      <c r="D330" s="9">
        <v>0</v>
      </c>
      <c r="E330" s="21"/>
      <c r="F330" s="21"/>
      <c r="G330" s="22">
        <f t="shared" si="5"/>
        <v>0</v>
      </c>
    </row>
    <row r="331" spans="1:7">
      <c r="A331" s="20" t="s">
        <v>561</v>
      </c>
      <c r="B331" s="5" t="s">
        <v>13</v>
      </c>
      <c r="C331" s="4" t="s">
        <v>562</v>
      </c>
      <c r="D331" s="9">
        <v>0</v>
      </c>
      <c r="E331" s="21"/>
      <c r="F331" s="21"/>
      <c r="G331" s="22">
        <f t="shared" si="5"/>
        <v>0</v>
      </c>
    </row>
    <row r="332" spans="1:7">
      <c r="A332" s="20" t="s">
        <v>563</v>
      </c>
      <c r="B332" s="5" t="s">
        <v>13</v>
      </c>
      <c r="C332" s="4" t="s">
        <v>564</v>
      </c>
      <c r="D332" s="9">
        <v>0</v>
      </c>
      <c r="E332" s="22"/>
      <c r="F332" s="22"/>
      <c r="G332" s="22">
        <f t="shared" si="5"/>
        <v>0</v>
      </c>
    </row>
    <row r="333" spans="1:7">
      <c r="A333" s="20" t="s">
        <v>565</v>
      </c>
      <c r="B333" s="5" t="s">
        <v>13</v>
      </c>
      <c r="C333" s="4" t="s">
        <v>566</v>
      </c>
      <c r="D333" s="9">
        <v>0</v>
      </c>
      <c r="E333" s="22"/>
      <c r="F333" s="22"/>
      <c r="G333" s="22">
        <f t="shared" si="5"/>
        <v>0</v>
      </c>
    </row>
    <row r="334" spans="1:7">
      <c r="A334" s="20" t="s">
        <v>567</v>
      </c>
      <c r="B334" s="5" t="s">
        <v>13</v>
      </c>
      <c r="C334" s="4" t="s">
        <v>568</v>
      </c>
      <c r="D334" s="9">
        <v>0</v>
      </c>
      <c r="E334" s="22"/>
      <c r="F334" s="22"/>
      <c r="G334" s="22">
        <f t="shared" si="5"/>
        <v>0</v>
      </c>
    </row>
    <row r="335" spans="1:7">
      <c r="A335" s="63" t="s">
        <v>569</v>
      </c>
      <c r="B335" s="64" t="s">
        <v>13</v>
      </c>
      <c r="C335" s="65" t="s">
        <v>570</v>
      </c>
      <c r="D335" s="66">
        <v>99000</v>
      </c>
      <c r="E335" s="67"/>
      <c r="F335" s="67"/>
      <c r="G335" s="67">
        <f t="shared" si="5"/>
        <v>99000</v>
      </c>
    </row>
    <row r="336" spans="1:7">
      <c r="A336" s="20" t="s">
        <v>571</v>
      </c>
      <c r="B336" s="5" t="s">
        <v>13</v>
      </c>
      <c r="C336" s="4" t="s">
        <v>572</v>
      </c>
      <c r="D336" s="9">
        <v>0</v>
      </c>
      <c r="E336" s="22"/>
      <c r="F336" s="22"/>
      <c r="G336" s="22">
        <f t="shared" si="5"/>
        <v>0</v>
      </c>
    </row>
    <row r="337" spans="1:7">
      <c r="A337" s="63" t="s">
        <v>573</v>
      </c>
      <c r="B337" s="64" t="s">
        <v>13</v>
      </c>
      <c r="C337" s="65" t="s">
        <v>574</v>
      </c>
      <c r="D337" s="66">
        <v>200000</v>
      </c>
      <c r="E337" s="67"/>
      <c r="F337" s="67"/>
      <c r="G337" s="67">
        <f t="shared" si="5"/>
        <v>200000</v>
      </c>
    </row>
    <row r="338" spans="1:7">
      <c r="A338" s="20" t="s">
        <v>575</v>
      </c>
      <c r="B338" s="5" t="s">
        <v>13</v>
      </c>
      <c r="C338" s="4" t="s">
        <v>576</v>
      </c>
      <c r="D338" s="9">
        <v>0</v>
      </c>
      <c r="E338" s="22"/>
      <c r="F338" s="22"/>
      <c r="G338" s="22">
        <f t="shared" si="5"/>
        <v>0</v>
      </c>
    </row>
    <row r="339" spans="1:7">
      <c r="A339" s="20" t="s">
        <v>577</v>
      </c>
      <c r="B339" s="5" t="s">
        <v>13</v>
      </c>
      <c r="C339" s="4" t="s">
        <v>578</v>
      </c>
      <c r="D339" s="9">
        <v>0</v>
      </c>
      <c r="E339" s="22"/>
      <c r="F339" s="22"/>
      <c r="G339" s="22">
        <f t="shared" si="5"/>
        <v>0</v>
      </c>
    </row>
    <row r="340" spans="1:7">
      <c r="A340" s="20" t="s">
        <v>579</v>
      </c>
      <c r="B340" s="5" t="s">
        <v>13</v>
      </c>
      <c r="C340" s="4" t="s">
        <v>580</v>
      </c>
      <c r="D340" s="9">
        <v>0</v>
      </c>
      <c r="E340" s="22"/>
      <c r="F340" s="22"/>
      <c r="G340" s="22">
        <f t="shared" si="5"/>
        <v>0</v>
      </c>
    </row>
    <row r="341" spans="1:7">
      <c r="A341" s="20" t="s">
        <v>581</v>
      </c>
      <c r="B341" s="5" t="s">
        <v>13</v>
      </c>
      <c r="C341" s="4" t="s">
        <v>582</v>
      </c>
      <c r="D341" s="9">
        <v>0</v>
      </c>
      <c r="E341" s="22"/>
      <c r="F341" s="22"/>
      <c r="G341" s="22">
        <f t="shared" si="5"/>
        <v>0</v>
      </c>
    </row>
    <row r="342" spans="1:7">
      <c r="A342" s="20" t="s">
        <v>583</v>
      </c>
      <c r="B342" s="5" t="s">
        <v>13</v>
      </c>
      <c r="C342" s="4" t="s">
        <v>584</v>
      </c>
      <c r="D342" s="9">
        <v>0</v>
      </c>
      <c r="E342" s="22"/>
      <c r="F342" s="22"/>
      <c r="G342" s="22">
        <f t="shared" si="5"/>
        <v>0</v>
      </c>
    </row>
    <row r="343" spans="1:7">
      <c r="A343" s="20" t="s">
        <v>585</v>
      </c>
      <c r="B343" s="5" t="s">
        <v>13</v>
      </c>
      <c r="C343" s="4" t="s">
        <v>586</v>
      </c>
      <c r="D343" s="9">
        <v>0</v>
      </c>
      <c r="E343" s="22"/>
      <c r="F343" s="22"/>
      <c r="G343" s="22">
        <f t="shared" si="5"/>
        <v>0</v>
      </c>
    </row>
    <row r="344" spans="1:7">
      <c r="A344" s="20" t="s">
        <v>587</v>
      </c>
      <c r="B344" s="5" t="s">
        <v>13</v>
      </c>
      <c r="C344" s="4" t="s">
        <v>588</v>
      </c>
      <c r="D344" s="9">
        <v>0</v>
      </c>
      <c r="E344" s="22"/>
      <c r="F344" s="22"/>
      <c r="G344" s="22">
        <f t="shared" si="5"/>
        <v>0</v>
      </c>
    </row>
    <row r="345" spans="1:7" ht="15" customHeight="1">
      <c r="A345" s="63" t="s">
        <v>589</v>
      </c>
      <c r="B345" s="64" t="s">
        <v>13</v>
      </c>
      <c r="C345" s="65" t="s">
        <v>590</v>
      </c>
      <c r="D345" s="66">
        <v>658123</v>
      </c>
      <c r="E345" s="67"/>
      <c r="F345" s="67"/>
      <c r="G345" s="67">
        <f t="shared" si="5"/>
        <v>658123</v>
      </c>
    </row>
    <row r="346" spans="1:7">
      <c r="A346" s="20" t="s">
        <v>591</v>
      </c>
      <c r="B346" s="5" t="s">
        <v>13</v>
      </c>
      <c r="C346" s="4" t="s">
        <v>592</v>
      </c>
      <c r="D346" s="9">
        <v>0</v>
      </c>
      <c r="E346" s="21"/>
      <c r="F346" s="21"/>
      <c r="G346" s="22">
        <f t="shared" si="5"/>
        <v>0</v>
      </c>
    </row>
    <row r="347" spans="1:7">
      <c r="A347" s="20" t="s">
        <v>593</v>
      </c>
      <c r="B347" s="5" t="s">
        <v>13</v>
      </c>
      <c r="C347" s="4" t="s">
        <v>594</v>
      </c>
      <c r="D347" s="9">
        <v>0</v>
      </c>
      <c r="E347" s="21"/>
      <c r="F347" s="21"/>
      <c r="G347" s="22">
        <f t="shared" si="5"/>
        <v>0</v>
      </c>
    </row>
    <row r="348" spans="1:7">
      <c r="A348" s="20" t="s">
        <v>595</v>
      </c>
      <c r="B348" s="5" t="s">
        <v>13</v>
      </c>
      <c r="C348" s="4" t="s">
        <v>596</v>
      </c>
      <c r="D348" s="9">
        <v>0</v>
      </c>
      <c r="E348" s="21"/>
      <c r="F348" s="21"/>
      <c r="G348" s="22">
        <f t="shared" si="5"/>
        <v>0</v>
      </c>
    </row>
    <row r="349" spans="1:7">
      <c r="A349" s="20" t="s">
        <v>597</v>
      </c>
      <c r="B349" s="5" t="s">
        <v>13</v>
      </c>
      <c r="C349" s="4" t="s">
        <v>598</v>
      </c>
      <c r="D349" s="9">
        <v>0</v>
      </c>
      <c r="E349" s="21"/>
      <c r="F349" s="21"/>
      <c r="G349" s="22">
        <f t="shared" si="5"/>
        <v>0</v>
      </c>
    </row>
    <row r="350" spans="1:7">
      <c r="A350" s="20" t="s">
        <v>599</v>
      </c>
      <c r="B350" s="5" t="s">
        <v>13</v>
      </c>
      <c r="C350" s="4" t="s">
        <v>600</v>
      </c>
      <c r="D350" s="9">
        <v>0</v>
      </c>
      <c r="E350" s="21"/>
      <c r="F350" s="21"/>
      <c r="G350" s="22">
        <f t="shared" si="5"/>
        <v>0</v>
      </c>
    </row>
    <row r="351" spans="1:7">
      <c r="A351" s="20" t="s">
        <v>601</v>
      </c>
      <c r="B351" s="5" t="s">
        <v>13</v>
      </c>
      <c r="C351" s="4" t="s">
        <v>602</v>
      </c>
      <c r="D351" s="9">
        <v>0</v>
      </c>
      <c r="E351" s="21"/>
      <c r="F351" s="21"/>
      <c r="G351" s="22">
        <f t="shared" si="5"/>
        <v>0</v>
      </c>
    </row>
    <row r="352" spans="1:7">
      <c r="A352" s="20" t="s">
        <v>603</v>
      </c>
      <c r="B352" s="5" t="s">
        <v>13</v>
      </c>
      <c r="C352" s="4" t="s">
        <v>604</v>
      </c>
      <c r="D352" s="9">
        <v>0</v>
      </c>
      <c r="E352" s="21"/>
      <c r="F352" s="21"/>
      <c r="G352" s="22">
        <f t="shared" si="5"/>
        <v>0</v>
      </c>
    </row>
    <row r="353" spans="1:7">
      <c r="A353" s="20" t="s">
        <v>605</v>
      </c>
      <c r="B353" s="5" t="s">
        <v>13</v>
      </c>
      <c r="C353" s="4" t="s">
        <v>606</v>
      </c>
      <c r="D353" s="9">
        <v>0</v>
      </c>
      <c r="E353" s="21"/>
      <c r="F353" s="21"/>
      <c r="G353" s="22">
        <f t="shared" si="5"/>
        <v>0</v>
      </c>
    </row>
    <row r="354" spans="1:7">
      <c r="A354" s="20">
        <v>786360</v>
      </c>
      <c r="B354" s="5" t="s">
        <v>13</v>
      </c>
      <c r="C354" s="4" t="s">
        <v>607</v>
      </c>
      <c r="D354" s="9">
        <v>0</v>
      </c>
      <c r="E354" s="21"/>
      <c r="F354" s="21"/>
      <c r="G354" s="22">
        <f t="shared" si="5"/>
        <v>0</v>
      </c>
    </row>
    <row r="355" spans="1:7">
      <c r="A355" s="20" t="s">
        <v>608</v>
      </c>
      <c r="B355" s="5" t="s">
        <v>13</v>
      </c>
      <c r="C355" s="4" t="s">
        <v>609</v>
      </c>
      <c r="D355" s="9">
        <v>0</v>
      </c>
      <c r="E355" s="21"/>
      <c r="F355" s="21"/>
      <c r="G355" s="22">
        <f t="shared" si="5"/>
        <v>0</v>
      </c>
    </row>
    <row r="356" spans="1:7">
      <c r="A356" s="20" t="s">
        <v>610</v>
      </c>
      <c r="B356" s="5" t="s">
        <v>13</v>
      </c>
      <c r="C356" s="4" t="s">
        <v>611</v>
      </c>
      <c r="D356" s="9">
        <v>0</v>
      </c>
      <c r="E356" s="21"/>
      <c r="F356" s="21"/>
      <c r="G356" s="22">
        <f t="shared" si="5"/>
        <v>0</v>
      </c>
    </row>
    <row r="357" spans="1:7">
      <c r="A357" s="20" t="s">
        <v>612</v>
      </c>
      <c r="B357" s="5" t="s">
        <v>13</v>
      </c>
      <c r="C357" s="4" t="s">
        <v>613</v>
      </c>
      <c r="D357" s="9">
        <v>0</v>
      </c>
      <c r="E357" s="21"/>
      <c r="F357" s="21"/>
      <c r="G357" s="22">
        <f t="shared" si="5"/>
        <v>0</v>
      </c>
    </row>
    <row r="358" spans="1:7">
      <c r="A358" s="20" t="s">
        <v>614</v>
      </c>
      <c r="B358" s="5" t="s">
        <v>13</v>
      </c>
      <c r="C358" s="4" t="s">
        <v>615</v>
      </c>
      <c r="D358" s="9">
        <v>0</v>
      </c>
      <c r="E358" s="21"/>
      <c r="F358" s="21"/>
      <c r="G358" s="22">
        <f t="shared" si="5"/>
        <v>0</v>
      </c>
    </row>
    <row r="359" spans="1:7">
      <c r="A359" s="44" t="s">
        <v>616</v>
      </c>
      <c r="B359" s="45" t="s">
        <v>13</v>
      </c>
      <c r="C359" s="46" t="s">
        <v>617</v>
      </c>
      <c r="D359" s="47">
        <v>8920</v>
      </c>
      <c r="E359" s="48">
        <v>0</v>
      </c>
      <c r="F359" s="48">
        <v>200</v>
      </c>
      <c r="G359" s="48">
        <f t="shared" si="5"/>
        <v>8720</v>
      </c>
    </row>
    <row r="360" spans="1:7">
      <c r="A360" s="20" t="s">
        <v>618</v>
      </c>
      <c r="B360" s="5" t="s">
        <v>13</v>
      </c>
      <c r="C360" s="4" t="s">
        <v>619</v>
      </c>
      <c r="D360" s="9">
        <v>0</v>
      </c>
      <c r="E360" s="21"/>
      <c r="F360" s="21"/>
      <c r="G360" s="22">
        <f t="shared" si="5"/>
        <v>0</v>
      </c>
    </row>
    <row r="361" spans="1:7">
      <c r="A361" s="44" t="s">
        <v>620</v>
      </c>
      <c r="B361" s="45" t="s">
        <v>13</v>
      </c>
      <c r="C361" s="46" t="s">
        <v>621</v>
      </c>
      <c r="D361" s="47">
        <v>1390413</v>
      </c>
      <c r="E361" s="48"/>
      <c r="F361" s="48"/>
      <c r="G361" s="48">
        <f t="shared" si="5"/>
        <v>1390413</v>
      </c>
    </row>
    <row r="362" spans="1:7">
      <c r="A362" s="20" t="s">
        <v>622</v>
      </c>
      <c r="B362" s="5" t="s">
        <v>13</v>
      </c>
      <c r="C362" s="4" t="s">
        <v>623</v>
      </c>
      <c r="D362" s="9">
        <v>0</v>
      </c>
      <c r="E362" s="21"/>
      <c r="F362" s="21"/>
      <c r="G362" s="22">
        <f t="shared" si="5"/>
        <v>0</v>
      </c>
    </row>
    <row r="363" spans="1:7">
      <c r="A363" s="20" t="s">
        <v>624</v>
      </c>
      <c r="B363" s="5" t="s">
        <v>13</v>
      </c>
      <c r="C363" s="4" t="s">
        <v>625</v>
      </c>
      <c r="D363" s="9">
        <v>0</v>
      </c>
      <c r="E363" s="21"/>
      <c r="F363" s="21"/>
      <c r="G363" s="22">
        <f t="shared" si="5"/>
        <v>0</v>
      </c>
    </row>
    <row r="364" spans="1:7">
      <c r="A364" s="20" t="s">
        <v>626</v>
      </c>
      <c r="B364" s="5" t="s">
        <v>13</v>
      </c>
      <c r="C364" s="4" t="s">
        <v>627</v>
      </c>
      <c r="D364" s="9">
        <v>0</v>
      </c>
      <c r="E364" s="21"/>
      <c r="F364" s="21"/>
      <c r="G364" s="22">
        <f t="shared" si="5"/>
        <v>0</v>
      </c>
    </row>
    <row r="365" spans="1:7">
      <c r="A365" s="20" t="s">
        <v>628</v>
      </c>
      <c r="B365" s="5" t="s">
        <v>13</v>
      </c>
      <c r="C365" s="4" t="s">
        <v>629</v>
      </c>
      <c r="D365" s="9">
        <v>0</v>
      </c>
      <c r="E365" s="21"/>
      <c r="F365" s="21"/>
      <c r="G365" s="22">
        <f t="shared" si="5"/>
        <v>0</v>
      </c>
    </row>
    <row r="366" spans="1:7">
      <c r="A366" s="44" t="s">
        <v>630</v>
      </c>
      <c r="B366" s="45" t="s">
        <v>13</v>
      </c>
      <c r="C366" s="46" t="s">
        <v>631</v>
      </c>
      <c r="D366" s="47">
        <v>15000</v>
      </c>
      <c r="E366" s="48">
        <v>251472</v>
      </c>
      <c r="F366" s="48">
        <v>0</v>
      </c>
      <c r="G366" s="48">
        <f t="shared" si="5"/>
        <v>266472</v>
      </c>
    </row>
    <row r="367" spans="1:7">
      <c r="A367" s="20" t="s">
        <v>632</v>
      </c>
      <c r="B367" s="5" t="s">
        <v>13</v>
      </c>
      <c r="C367" s="4" t="s">
        <v>633</v>
      </c>
      <c r="D367" s="9">
        <v>0</v>
      </c>
      <c r="E367" s="21"/>
      <c r="F367" s="21"/>
      <c r="G367" s="22">
        <f t="shared" si="5"/>
        <v>0</v>
      </c>
    </row>
    <row r="368" spans="1:7">
      <c r="A368" s="20">
        <v>786930</v>
      </c>
      <c r="B368" s="5" t="s">
        <v>13</v>
      </c>
      <c r="C368" s="4" t="s">
        <v>634</v>
      </c>
      <c r="D368" s="9">
        <v>0</v>
      </c>
      <c r="E368" s="21"/>
      <c r="F368" s="21"/>
      <c r="G368" s="22">
        <f t="shared" si="5"/>
        <v>0</v>
      </c>
    </row>
    <row r="369" spans="1:7">
      <c r="A369" s="20" t="s">
        <v>635</v>
      </c>
      <c r="B369" s="5" t="s">
        <v>13</v>
      </c>
      <c r="C369" s="4" t="s">
        <v>636</v>
      </c>
      <c r="D369" s="9">
        <v>0</v>
      </c>
      <c r="E369" s="21"/>
      <c r="F369" s="21"/>
      <c r="G369" s="22">
        <f t="shared" si="5"/>
        <v>0</v>
      </c>
    </row>
    <row r="370" spans="1:7">
      <c r="A370" s="20" t="s">
        <v>637</v>
      </c>
      <c r="B370" s="5" t="s">
        <v>13</v>
      </c>
      <c r="C370" s="4" t="s">
        <v>638</v>
      </c>
      <c r="D370" s="9">
        <v>0</v>
      </c>
      <c r="E370" s="21"/>
      <c r="F370" s="21"/>
      <c r="G370" s="22">
        <f t="shared" si="5"/>
        <v>0</v>
      </c>
    </row>
    <row r="371" spans="1:7">
      <c r="A371" s="20" t="s">
        <v>639</v>
      </c>
      <c r="B371" s="5" t="s">
        <v>13</v>
      </c>
      <c r="C371" s="4" t="s">
        <v>640</v>
      </c>
      <c r="D371" s="9">
        <v>0</v>
      </c>
      <c r="E371" s="21"/>
      <c r="F371" s="21"/>
      <c r="G371" s="22">
        <f t="shared" si="5"/>
        <v>0</v>
      </c>
    </row>
    <row r="372" spans="1:7">
      <c r="A372" s="20" t="s">
        <v>641</v>
      </c>
      <c r="B372" s="5" t="s">
        <v>13</v>
      </c>
      <c r="C372" s="4" t="s">
        <v>642</v>
      </c>
      <c r="D372" s="9">
        <v>0</v>
      </c>
      <c r="E372" s="21"/>
      <c r="F372" s="21"/>
      <c r="G372" s="22">
        <f t="shared" si="5"/>
        <v>0</v>
      </c>
    </row>
    <row r="373" spans="1:7">
      <c r="A373" s="44" t="s">
        <v>643</v>
      </c>
      <c r="B373" s="45" t="s">
        <v>13</v>
      </c>
      <c r="C373" s="46" t="s">
        <v>644</v>
      </c>
      <c r="D373" s="47">
        <v>2427356</v>
      </c>
      <c r="E373" s="48">
        <v>229059</v>
      </c>
      <c r="F373" s="48"/>
      <c r="G373" s="48">
        <f t="shared" si="5"/>
        <v>2656415</v>
      </c>
    </row>
    <row r="374" spans="1:7">
      <c r="A374" s="20" t="s">
        <v>645</v>
      </c>
      <c r="B374" s="5" t="s">
        <v>13</v>
      </c>
      <c r="C374" s="4" t="s">
        <v>646</v>
      </c>
      <c r="D374" s="9">
        <v>0</v>
      </c>
      <c r="E374" s="21"/>
      <c r="F374" s="21"/>
      <c r="G374" s="22">
        <f t="shared" si="5"/>
        <v>0</v>
      </c>
    </row>
    <row r="375" spans="1:7">
      <c r="A375" s="44" t="s">
        <v>647</v>
      </c>
      <c r="B375" s="45" t="s">
        <v>13</v>
      </c>
      <c r="C375" s="46" t="s">
        <v>648</v>
      </c>
      <c r="D375" s="47">
        <v>52124007</v>
      </c>
      <c r="E375" s="48">
        <v>5329008</v>
      </c>
      <c r="F375" s="48">
        <v>0</v>
      </c>
      <c r="G375" s="48">
        <f t="shared" si="5"/>
        <v>57453015</v>
      </c>
    </row>
    <row r="376" spans="1:7">
      <c r="A376" s="20" t="s">
        <v>649</v>
      </c>
      <c r="B376" s="5" t="s">
        <v>13</v>
      </c>
      <c r="C376" s="4" t="s">
        <v>650</v>
      </c>
      <c r="D376" s="9">
        <v>0</v>
      </c>
      <c r="E376" s="21"/>
      <c r="F376" s="21"/>
      <c r="G376" s="22">
        <f t="shared" si="5"/>
        <v>0</v>
      </c>
    </row>
    <row r="377" spans="1:7">
      <c r="A377" s="44" t="s">
        <v>651</v>
      </c>
      <c r="B377" s="45" t="s">
        <v>13</v>
      </c>
      <c r="C377" s="46" t="s">
        <v>652</v>
      </c>
      <c r="D377" s="47">
        <v>4846160</v>
      </c>
      <c r="E377" s="48">
        <v>600000</v>
      </c>
      <c r="F377" s="48">
        <v>0</v>
      </c>
      <c r="G377" s="48">
        <f t="shared" si="5"/>
        <v>5446160</v>
      </c>
    </row>
    <row r="378" spans="1:7">
      <c r="A378" s="20" t="s">
        <v>653</v>
      </c>
      <c r="B378" s="5" t="s">
        <v>13</v>
      </c>
      <c r="C378" s="4" t="s">
        <v>654</v>
      </c>
      <c r="D378" s="9">
        <v>0</v>
      </c>
      <c r="E378" s="21"/>
      <c r="F378" s="21"/>
      <c r="G378" s="22">
        <f t="shared" si="5"/>
        <v>0</v>
      </c>
    </row>
    <row r="379" spans="1:7">
      <c r="A379" s="44" t="s">
        <v>655</v>
      </c>
      <c r="B379" s="45" t="s">
        <v>13</v>
      </c>
      <c r="C379" s="46" t="s">
        <v>656</v>
      </c>
      <c r="D379" s="47">
        <v>14160000</v>
      </c>
      <c r="E379" s="48">
        <v>1180000</v>
      </c>
      <c r="F379" s="48">
        <v>0</v>
      </c>
      <c r="G379" s="48">
        <f t="shared" si="5"/>
        <v>15340000</v>
      </c>
    </row>
    <row r="380" spans="1:7">
      <c r="A380" s="20" t="s">
        <v>657</v>
      </c>
      <c r="B380" s="5" t="s">
        <v>13</v>
      </c>
      <c r="C380" s="4" t="s">
        <v>658</v>
      </c>
      <c r="D380" s="9">
        <v>0</v>
      </c>
      <c r="E380" s="21"/>
      <c r="F380" s="21"/>
      <c r="G380" s="22">
        <f t="shared" si="5"/>
        <v>0</v>
      </c>
    </row>
    <row r="381" spans="1:7">
      <c r="A381" s="20" t="s">
        <v>659</v>
      </c>
      <c r="B381" s="5" t="s">
        <v>13</v>
      </c>
      <c r="C381" s="4" t="s">
        <v>660</v>
      </c>
      <c r="D381" s="9">
        <v>0</v>
      </c>
      <c r="E381" s="21"/>
      <c r="F381" s="21"/>
      <c r="G381" s="22">
        <f t="shared" si="5"/>
        <v>0</v>
      </c>
    </row>
    <row r="382" spans="1:7">
      <c r="A382" s="20" t="s">
        <v>661</v>
      </c>
      <c r="B382" s="5" t="s">
        <v>13</v>
      </c>
      <c r="C382" s="4" t="s">
        <v>662</v>
      </c>
      <c r="D382" s="9">
        <v>0</v>
      </c>
      <c r="E382" s="21"/>
      <c r="F382" s="21"/>
      <c r="G382" s="22">
        <f t="shared" si="5"/>
        <v>0</v>
      </c>
    </row>
    <row r="383" spans="1:7">
      <c r="A383" s="20" t="s">
        <v>663</v>
      </c>
      <c r="B383" s="5" t="s">
        <v>13</v>
      </c>
      <c r="C383" s="4" t="s">
        <v>664</v>
      </c>
      <c r="D383" s="9">
        <v>0</v>
      </c>
      <c r="E383" s="21"/>
      <c r="F383" s="21"/>
      <c r="G383" s="22">
        <f t="shared" si="5"/>
        <v>0</v>
      </c>
    </row>
    <row r="384" spans="1:7">
      <c r="A384" s="20" t="s">
        <v>665</v>
      </c>
      <c r="B384" s="5" t="s">
        <v>13</v>
      </c>
      <c r="C384" s="4" t="s">
        <v>666</v>
      </c>
      <c r="D384" s="9">
        <v>0</v>
      </c>
      <c r="E384" s="21"/>
      <c r="F384" s="21"/>
      <c r="G384" s="22">
        <f t="shared" si="5"/>
        <v>0</v>
      </c>
    </row>
    <row r="385" spans="1:7">
      <c r="A385" s="20" t="s">
        <v>667</v>
      </c>
      <c r="B385" s="5" t="s">
        <v>13</v>
      </c>
      <c r="C385" s="4" t="s">
        <v>668</v>
      </c>
      <c r="D385" s="9">
        <v>0</v>
      </c>
      <c r="E385" s="21"/>
      <c r="F385" s="21"/>
      <c r="G385" s="22">
        <f t="shared" si="5"/>
        <v>0</v>
      </c>
    </row>
    <row r="386" spans="1:7">
      <c r="A386" s="63" t="s">
        <v>669</v>
      </c>
      <c r="B386" s="64" t="s">
        <v>13</v>
      </c>
      <c r="C386" s="65" t="s">
        <v>670</v>
      </c>
      <c r="D386" s="66">
        <v>55000</v>
      </c>
      <c r="E386" s="67"/>
      <c r="F386" s="67"/>
      <c r="G386" s="67">
        <f t="shared" si="5"/>
        <v>55000</v>
      </c>
    </row>
    <row r="387" spans="1:7">
      <c r="A387" s="20" t="s">
        <v>671</v>
      </c>
      <c r="B387" s="5" t="s">
        <v>13</v>
      </c>
      <c r="C387" s="4" t="s">
        <v>672</v>
      </c>
      <c r="D387" s="9">
        <v>0</v>
      </c>
      <c r="E387" s="21"/>
      <c r="F387" s="21"/>
      <c r="G387" s="22">
        <f t="shared" si="5"/>
        <v>0</v>
      </c>
    </row>
    <row r="388" spans="1:7">
      <c r="A388" s="20" t="s">
        <v>673</v>
      </c>
      <c r="B388" s="5" t="s">
        <v>13</v>
      </c>
      <c r="C388" s="4" t="s">
        <v>674</v>
      </c>
      <c r="D388" s="9">
        <v>0</v>
      </c>
      <c r="E388" s="21"/>
      <c r="F388" s="21"/>
      <c r="G388" s="22">
        <f t="shared" si="5"/>
        <v>0</v>
      </c>
    </row>
    <row r="389" spans="1:7">
      <c r="A389" s="20">
        <v>788197</v>
      </c>
      <c r="B389" s="5" t="s">
        <v>13</v>
      </c>
      <c r="C389" s="4" t="s">
        <v>675</v>
      </c>
      <c r="D389" s="9">
        <v>0</v>
      </c>
      <c r="E389" s="21"/>
      <c r="F389" s="21"/>
      <c r="G389" s="22">
        <f t="shared" si="5"/>
        <v>0</v>
      </c>
    </row>
    <row r="390" spans="1:7">
      <c r="A390" s="20" t="s">
        <v>676</v>
      </c>
      <c r="B390" s="5" t="s">
        <v>13</v>
      </c>
      <c r="C390" s="4" t="s">
        <v>677</v>
      </c>
      <c r="D390" s="9">
        <v>0</v>
      </c>
      <c r="E390" s="21"/>
      <c r="F390" s="21"/>
      <c r="G390" s="22">
        <f t="shared" si="5"/>
        <v>0</v>
      </c>
    </row>
    <row r="391" spans="1:7">
      <c r="A391" s="44" t="s">
        <v>678</v>
      </c>
      <c r="B391" s="45" t="s">
        <v>13</v>
      </c>
      <c r="C391" s="46" t="s">
        <v>679</v>
      </c>
      <c r="D391" s="47">
        <v>1248274991</v>
      </c>
      <c r="E391" s="48">
        <v>62180581</v>
      </c>
      <c r="F391" s="48"/>
      <c r="G391" s="48">
        <f t="shared" si="5"/>
        <v>1310455572</v>
      </c>
    </row>
    <row r="392" spans="1:7">
      <c r="A392" s="20" t="s">
        <v>680</v>
      </c>
      <c r="B392" s="5" t="s">
        <v>13</v>
      </c>
      <c r="C392" s="4" t="s">
        <v>681</v>
      </c>
      <c r="D392" s="9">
        <v>0</v>
      </c>
      <c r="E392" s="21"/>
      <c r="F392" s="21"/>
      <c r="G392" s="22">
        <f t="shared" ref="G392:G409" si="6">D392+E392-F392</f>
        <v>0</v>
      </c>
    </row>
    <row r="393" spans="1:7">
      <c r="A393" s="20">
        <v>789610</v>
      </c>
      <c r="B393" s="5" t="s">
        <v>13</v>
      </c>
      <c r="C393" s="4" t="s">
        <v>683</v>
      </c>
      <c r="D393" s="9">
        <v>0</v>
      </c>
      <c r="E393" s="21"/>
      <c r="F393" s="21"/>
      <c r="G393" s="22">
        <f t="shared" si="6"/>
        <v>0</v>
      </c>
    </row>
    <row r="394" spans="1:7">
      <c r="A394" s="20">
        <v>789620</v>
      </c>
      <c r="B394" s="5" t="s">
        <v>13</v>
      </c>
      <c r="C394" s="4" t="s">
        <v>684</v>
      </c>
      <c r="D394" s="9">
        <v>0</v>
      </c>
      <c r="E394" s="21"/>
      <c r="F394" s="21"/>
      <c r="G394" s="22">
        <f t="shared" si="6"/>
        <v>0</v>
      </c>
    </row>
    <row r="395" spans="1:7">
      <c r="A395" s="20">
        <v>789700</v>
      </c>
      <c r="B395" s="5" t="s">
        <v>13</v>
      </c>
      <c r="C395" s="4" t="s">
        <v>685</v>
      </c>
      <c r="D395" s="9">
        <v>0</v>
      </c>
      <c r="E395" s="21"/>
      <c r="F395" s="21"/>
      <c r="G395" s="22">
        <f t="shared" si="6"/>
        <v>0</v>
      </c>
    </row>
    <row r="396" spans="1:7">
      <c r="A396" s="63" t="s">
        <v>686</v>
      </c>
      <c r="B396" s="64" t="s">
        <v>13</v>
      </c>
      <c r="C396" s="65" t="s">
        <v>687</v>
      </c>
      <c r="D396" s="66">
        <v>-826189</v>
      </c>
      <c r="E396" s="67"/>
      <c r="F396" s="67"/>
      <c r="G396" s="67">
        <f t="shared" si="6"/>
        <v>-826189</v>
      </c>
    </row>
    <row r="397" spans="1:7">
      <c r="A397" s="20" t="s">
        <v>690</v>
      </c>
      <c r="B397" s="5" t="s">
        <v>13</v>
      </c>
      <c r="C397" s="4" t="s">
        <v>691</v>
      </c>
      <c r="D397" s="9">
        <v>0</v>
      </c>
      <c r="E397" s="21"/>
      <c r="F397" s="21"/>
      <c r="G397" s="22">
        <f t="shared" si="6"/>
        <v>0</v>
      </c>
    </row>
    <row r="398" spans="1:7">
      <c r="A398" s="20" t="s">
        <v>692</v>
      </c>
      <c r="B398" s="5" t="s">
        <v>13</v>
      </c>
      <c r="C398" s="4" t="s">
        <v>693</v>
      </c>
      <c r="D398" s="9">
        <v>0</v>
      </c>
      <c r="E398" s="21"/>
      <c r="F398" s="21"/>
      <c r="G398" s="22">
        <f t="shared" si="6"/>
        <v>0</v>
      </c>
    </row>
    <row r="399" spans="1:7">
      <c r="A399" s="20" t="s">
        <v>694</v>
      </c>
      <c r="B399" s="5" t="s">
        <v>13</v>
      </c>
      <c r="C399" s="4" t="s">
        <v>695</v>
      </c>
      <c r="D399" s="9">
        <v>0</v>
      </c>
      <c r="E399" s="21"/>
      <c r="F399" s="21"/>
      <c r="G399" s="22">
        <f t="shared" si="6"/>
        <v>0</v>
      </c>
    </row>
    <row r="400" spans="1:7">
      <c r="A400" s="20" t="s">
        <v>696</v>
      </c>
      <c r="B400" s="5" t="s">
        <v>13</v>
      </c>
      <c r="C400" s="4" t="s">
        <v>697</v>
      </c>
      <c r="D400" s="9">
        <v>0</v>
      </c>
      <c r="E400" s="21"/>
      <c r="F400" s="21"/>
      <c r="G400" s="22">
        <f t="shared" si="6"/>
        <v>0</v>
      </c>
    </row>
    <row r="401" spans="1:7">
      <c r="A401" s="20" t="s">
        <v>698</v>
      </c>
      <c r="B401" s="5" t="s">
        <v>13</v>
      </c>
      <c r="C401" s="4" t="s">
        <v>699</v>
      </c>
      <c r="D401" s="9">
        <v>0</v>
      </c>
      <c r="E401" s="21"/>
      <c r="F401" s="21"/>
      <c r="G401" s="22">
        <f t="shared" si="6"/>
        <v>0</v>
      </c>
    </row>
    <row r="402" spans="1:7">
      <c r="A402" s="44" t="s">
        <v>700</v>
      </c>
      <c r="B402" s="45" t="s">
        <v>13</v>
      </c>
      <c r="C402" s="46" t="s">
        <v>701</v>
      </c>
      <c r="D402" s="47">
        <v>-9192183</v>
      </c>
      <c r="E402" s="48">
        <v>17900</v>
      </c>
      <c r="F402" s="48">
        <v>30614454</v>
      </c>
      <c r="G402" s="48">
        <f t="shared" si="6"/>
        <v>-39788737</v>
      </c>
    </row>
    <row r="403" spans="1:7">
      <c r="A403" s="20" t="s">
        <v>702</v>
      </c>
      <c r="B403" s="5" t="s">
        <v>13</v>
      </c>
      <c r="C403" s="4" t="s">
        <v>703</v>
      </c>
      <c r="D403" s="9">
        <v>0</v>
      </c>
      <c r="E403" s="21"/>
      <c r="F403" s="21"/>
      <c r="G403" s="22">
        <f t="shared" si="6"/>
        <v>0</v>
      </c>
    </row>
    <row r="404" spans="1:7">
      <c r="A404" s="20">
        <v>835802</v>
      </c>
      <c r="B404" s="5" t="s">
        <v>13</v>
      </c>
      <c r="C404" s="4" t="s">
        <v>704</v>
      </c>
      <c r="D404" s="56">
        <v>0</v>
      </c>
      <c r="E404" s="22"/>
      <c r="F404" s="22"/>
      <c r="G404" s="57">
        <f t="shared" si="6"/>
        <v>0</v>
      </c>
    </row>
    <row r="405" spans="1:7">
      <c r="A405" s="20" t="s">
        <v>705</v>
      </c>
      <c r="B405" s="5" t="s">
        <v>13</v>
      </c>
      <c r="C405" s="4" t="s">
        <v>706</v>
      </c>
      <c r="D405" s="9">
        <v>0</v>
      </c>
      <c r="E405" s="21"/>
      <c r="F405" s="21"/>
      <c r="G405" s="22">
        <f t="shared" si="6"/>
        <v>0</v>
      </c>
    </row>
    <row r="406" spans="1:7">
      <c r="A406" s="44" t="s">
        <v>707</v>
      </c>
      <c r="B406" s="45" t="s">
        <v>13</v>
      </c>
      <c r="C406" s="46" t="s">
        <v>708</v>
      </c>
      <c r="D406" s="47">
        <v>42247100</v>
      </c>
      <c r="E406" s="48">
        <v>32107863</v>
      </c>
      <c r="F406" s="48">
        <v>25178683</v>
      </c>
      <c r="G406" s="48">
        <f t="shared" si="6"/>
        <v>49176280</v>
      </c>
    </row>
    <row r="407" spans="1:7">
      <c r="A407" s="20">
        <v>849710</v>
      </c>
      <c r="B407" s="5" t="s">
        <v>13</v>
      </c>
      <c r="C407" s="4" t="s">
        <v>709</v>
      </c>
      <c r="D407" s="9">
        <v>0</v>
      </c>
      <c r="E407" s="21"/>
      <c r="F407" s="21"/>
      <c r="G407" s="22">
        <f t="shared" si="6"/>
        <v>0</v>
      </c>
    </row>
    <row r="408" spans="1:7">
      <c r="A408" s="20" t="s">
        <v>710</v>
      </c>
      <c r="B408" s="5" t="s">
        <v>13</v>
      </c>
      <c r="C408" s="4" t="s">
        <v>711</v>
      </c>
      <c r="D408" s="9">
        <v>0</v>
      </c>
      <c r="E408" s="21"/>
      <c r="F408" s="21"/>
      <c r="G408" s="22">
        <f t="shared" si="6"/>
        <v>0</v>
      </c>
    </row>
    <row r="409" spans="1:7">
      <c r="A409" s="20">
        <v>99800</v>
      </c>
      <c r="B409" s="5" t="s">
        <v>13</v>
      </c>
      <c r="C409" s="4" t="s">
        <v>714</v>
      </c>
      <c r="D409" s="56">
        <v>0</v>
      </c>
      <c r="E409" s="22"/>
      <c r="F409" s="22"/>
      <c r="G409" s="57">
        <f t="shared" si="6"/>
        <v>0</v>
      </c>
    </row>
    <row r="410" spans="1:7" ht="13.8" thickBot="1">
      <c r="A410" s="24"/>
      <c r="B410" s="24"/>
      <c r="C410" s="24" t="s">
        <v>715</v>
      </c>
      <c r="D410" s="25">
        <f>SUM(D8:D409)</f>
        <v>0</v>
      </c>
      <c r="E410" s="25">
        <f>SUM(E8:E409)</f>
        <v>11392301120</v>
      </c>
      <c r="F410" s="25">
        <f>SUM(F8:F409)</f>
        <v>11392301120</v>
      </c>
      <c r="G410" s="25">
        <f>SUM(G8:G409)</f>
        <v>0</v>
      </c>
    </row>
    <row r="411" spans="1:7" ht="13.8" thickTop="1">
      <c r="F411" s="29"/>
    </row>
    <row r="413" spans="1:7">
      <c r="E413" s="30"/>
      <c r="F413" s="30"/>
    </row>
    <row r="414" spans="1:7">
      <c r="E414" s="30"/>
      <c r="F414" s="30"/>
    </row>
  </sheetData>
  <autoFilter ref="A5:G409" xr:uid="{3F0C82EC-3971-4EB9-820E-33EFE94A3D27}"/>
  <phoneticPr fontId="1" type="noConversion"/>
  <conditionalFormatting sqref="I2:I3">
    <cfRule type="containsText" dxfId="3" priority="2" operator="containsText" text="ok">
      <formula>NOT(ISERROR(SEARCH("ok",I2)))</formula>
    </cfRule>
  </conditionalFormatting>
  <conditionalFormatting sqref="K1:K1048576">
    <cfRule type="containsText" dxfId="2" priority="1" operator="containsText" text="ok">
      <formula>NOT(ISERROR(SEARCH("ok",K1)))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A2BE3-62E1-4F9B-A81A-FED02304B6CA}">
  <dimension ref="A1:J411"/>
  <sheetViews>
    <sheetView view="pageBreakPreview" zoomScale="85" zoomScaleNormal="85" zoomScaleSheetLayoutView="85" workbookViewId="0">
      <selection activeCell="D74" sqref="D74"/>
    </sheetView>
  </sheetViews>
  <sheetFormatPr defaultColWidth="8.69921875" defaultRowHeight="13.2"/>
  <cols>
    <col min="1" max="1" width="13.5" style="8" bestFit="1" customWidth="1"/>
    <col min="2" max="2" width="7.296875" style="8" customWidth="1"/>
    <col min="3" max="3" width="28" style="8" customWidth="1"/>
    <col min="4" max="4" width="19.3984375" style="8" customWidth="1"/>
    <col min="5" max="5" width="21" style="8" bestFit="1" customWidth="1"/>
    <col min="6" max="6" width="21.3984375" style="8" bestFit="1" customWidth="1"/>
    <col min="7" max="7" width="18.3984375" style="8" customWidth="1"/>
    <col min="8" max="8" width="2.69921875" style="8" customWidth="1"/>
    <col min="9" max="9" width="13.09765625" style="53" bestFit="1" customWidth="1"/>
    <col min="10" max="10" width="15.59765625" style="8" bestFit="1" customWidth="1"/>
    <col min="11" max="16384" width="8.69921875" style="8"/>
  </cols>
  <sheetData>
    <row r="1" spans="1:9">
      <c r="A1" s="1" t="s">
        <v>0</v>
      </c>
      <c r="B1" s="1"/>
      <c r="C1" s="5"/>
      <c r="D1" s="6"/>
      <c r="E1" s="6"/>
      <c r="F1" s="6"/>
      <c r="G1" s="7"/>
    </row>
    <row r="2" spans="1:9">
      <c r="A2" s="1" t="s">
        <v>1</v>
      </c>
      <c r="B2" s="1"/>
      <c r="C2" s="5"/>
      <c r="D2" s="9"/>
      <c r="E2" s="7"/>
      <c r="F2" s="7"/>
      <c r="G2" s="7"/>
    </row>
    <row r="3" spans="1:9">
      <c r="A3" s="1" t="s">
        <v>744</v>
      </c>
      <c r="B3" s="2"/>
      <c r="C3" s="5"/>
      <c r="D3" s="7"/>
      <c r="E3" s="7"/>
      <c r="F3" s="7"/>
      <c r="G3" s="7"/>
    </row>
    <row r="4" spans="1:9">
      <c r="A4" s="1"/>
      <c r="B4" s="1"/>
      <c r="C4" s="5"/>
      <c r="D4" s="7"/>
      <c r="E4" s="7"/>
      <c r="F4" s="7"/>
      <c r="G4" s="7"/>
    </row>
    <row r="5" spans="1:9" s="10" customFormat="1" ht="39.6">
      <c r="A5" s="26" t="s">
        <v>2</v>
      </c>
      <c r="B5" s="26" t="s">
        <v>3</v>
      </c>
      <c r="C5" s="26" t="s">
        <v>5</v>
      </c>
      <c r="D5" s="27" t="s">
        <v>721</v>
      </c>
      <c r="E5" s="27" t="s">
        <v>7</v>
      </c>
      <c r="F5" s="27" t="s">
        <v>8</v>
      </c>
      <c r="G5" s="28" t="s">
        <v>9</v>
      </c>
      <c r="I5" s="55"/>
    </row>
    <row r="6" spans="1:9" ht="13.8" thickBot="1">
      <c r="A6" s="11" t="s">
        <v>10</v>
      </c>
      <c r="B6" s="11" t="s">
        <v>11</v>
      </c>
      <c r="C6" s="11"/>
      <c r="D6" s="12"/>
      <c r="E6" s="12"/>
      <c r="F6" s="12"/>
      <c r="G6" s="13" t="s">
        <v>12</v>
      </c>
    </row>
    <row r="7" spans="1:9" ht="13.8" thickBot="1">
      <c r="A7" s="14"/>
      <c r="B7" s="14">
        <v>183100</v>
      </c>
      <c r="C7" s="14"/>
      <c r="D7" s="14"/>
      <c r="E7" s="14"/>
      <c r="F7" s="14"/>
      <c r="G7" s="15"/>
    </row>
    <row r="8" spans="1:9">
      <c r="A8" s="16">
        <v>103110</v>
      </c>
      <c r="B8" s="17" t="s">
        <v>13</v>
      </c>
      <c r="C8" s="3" t="s">
        <v>14</v>
      </c>
      <c r="D8" s="18">
        <v>1784730109</v>
      </c>
      <c r="E8" s="19">
        <v>4544151098</v>
      </c>
      <c r="F8" s="19">
        <v>4730727457</v>
      </c>
      <c r="G8" s="19">
        <f t="shared" ref="G8:G71" si="0">D8+E8-F8</f>
        <v>1598153750</v>
      </c>
      <c r="H8" s="50"/>
    </row>
    <row r="9" spans="1:9">
      <c r="A9" s="20">
        <v>103120</v>
      </c>
      <c r="B9" s="5" t="s">
        <v>13</v>
      </c>
      <c r="C9" s="4" t="s">
        <v>15</v>
      </c>
      <c r="D9" s="9">
        <v>30059648</v>
      </c>
      <c r="E9" s="22">
        <v>80234746</v>
      </c>
      <c r="F9" s="22">
        <v>110236118</v>
      </c>
      <c r="G9" s="22">
        <f t="shared" si="0"/>
        <v>58276</v>
      </c>
      <c r="H9" s="50"/>
    </row>
    <row r="10" spans="1:9">
      <c r="A10" s="20">
        <v>10400</v>
      </c>
      <c r="B10" s="5" t="s">
        <v>13</v>
      </c>
      <c r="C10" s="4" t="s">
        <v>16</v>
      </c>
      <c r="D10" s="9">
        <v>173020</v>
      </c>
      <c r="E10" s="22">
        <v>0</v>
      </c>
      <c r="F10" s="22">
        <v>498</v>
      </c>
      <c r="G10" s="22">
        <f t="shared" si="0"/>
        <v>172522</v>
      </c>
      <c r="H10" s="50"/>
    </row>
    <row r="11" spans="1:9">
      <c r="A11" s="20">
        <v>106210</v>
      </c>
      <c r="B11" s="5" t="s">
        <v>13</v>
      </c>
      <c r="C11" s="4" t="s">
        <v>17</v>
      </c>
      <c r="D11" s="9">
        <v>718238</v>
      </c>
      <c r="E11" s="21">
        <v>18900</v>
      </c>
      <c r="F11" s="21">
        <v>337700</v>
      </c>
      <c r="G11" s="22">
        <f t="shared" si="0"/>
        <v>399438</v>
      </c>
      <c r="H11" s="50"/>
    </row>
    <row r="12" spans="1:9">
      <c r="A12" s="20">
        <v>109200</v>
      </c>
      <c r="B12" s="5" t="s">
        <v>13</v>
      </c>
      <c r="C12" s="4" t="s">
        <v>18</v>
      </c>
      <c r="D12" s="9">
        <v>0</v>
      </c>
      <c r="E12" s="21"/>
      <c r="F12" s="21"/>
      <c r="G12" s="22">
        <f t="shared" si="0"/>
        <v>0</v>
      </c>
    </row>
    <row r="13" spans="1:9">
      <c r="A13" s="20">
        <v>122800</v>
      </c>
      <c r="B13" s="5" t="s">
        <v>13</v>
      </c>
      <c r="C13" s="4" t="s">
        <v>19</v>
      </c>
      <c r="D13" s="9">
        <v>62488045</v>
      </c>
      <c r="E13" s="22">
        <v>161835062</v>
      </c>
      <c r="F13" s="22">
        <v>224323107</v>
      </c>
      <c r="G13" s="22">
        <f t="shared" si="0"/>
        <v>0</v>
      </c>
    </row>
    <row r="14" spans="1:9">
      <c r="A14" s="20">
        <v>1231001</v>
      </c>
      <c r="B14" s="5" t="s">
        <v>13</v>
      </c>
      <c r="C14" s="4" t="s">
        <v>20</v>
      </c>
      <c r="D14" s="9">
        <v>0</v>
      </c>
      <c r="E14" s="21"/>
      <c r="F14" s="21"/>
      <c r="G14" s="22">
        <f t="shared" si="0"/>
        <v>0</v>
      </c>
    </row>
    <row r="15" spans="1:9">
      <c r="A15" s="20">
        <v>123004</v>
      </c>
      <c r="B15" s="5" t="s">
        <v>13</v>
      </c>
      <c r="C15" s="4" t="s">
        <v>21</v>
      </c>
      <c r="D15" s="9">
        <v>0</v>
      </c>
      <c r="E15" s="21"/>
      <c r="F15" s="21"/>
      <c r="G15" s="22">
        <f t="shared" si="0"/>
        <v>0</v>
      </c>
    </row>
    <row r="16" spans="1:9">
      <c r="A16" s="20">
        <v>123106</v>
      </c>
      <c r="B16" s="5" t="s">
        <v>13</v>
      </c>
      <c r="C16" s="4" t="s">
        <v>22</v>
      </c>
      <c r="D16" s="9">
        <v>0</v>
      </c>
      <c r="E16" s="21"/>
      <c r="F16" s="21"/>
      <c r="G16" s="22">
        <f t="shared" si="0"/>
        <v>0</v>
      </c>
    </row>
    <row r="17" spans="1:8">
      <c r="A17" s="20">
        <v>1231103</v>
      </c>
      <c r="B17" s="5" t="s">
        <v>13</v>
      </c>
      <c r="C17" s="4" t="s">
        <v>23</v>
      </c>
      <c r="D17" s="9">
        <v>2000907</v>
      </c>
      <c r="E17" s="21">
        <v>32535</v>
      </c>
      <c r="F17" s="21">
        <v>0</v>
      </c>
      <c r="G17" s="22">
        <f t="shared" si="0"/>
        <v>2033442</v>
      </c>
      <c r="H17" s="50"/>
    </row>
    <row r="18" spans="1:8">
      <c r="A18" s="20">
        <v>123133</v>
      </c>
      <c r="B18" s="5" t="s">
        <v>13</v>
      </c>
      <c r="C18" s="4" t="s">
        <v>24</v>
      </c>
      <c r="D18" s="9">
        <v>0</v>
      </c>
      <c r="E18" s="21"/>
      <c r="F18" s="21"/>
      <c r="G18" s="22">
        <f t="shared" si="0"/>
        <v>0</v>
      </c>
    </row>
    <row r="19" spans="1:8">
      <c r="A19" s="20">
        <v>123183</v>
      </c>
      <c r="B19" s="5" t="s">
        <v>13</v>
      </c>
      <c r="C19" s="4" t="s">
        <v>25</v>
      </c>
      <c r="D19" s="9">
        <v>75827674</v>
      </c>
      <c r="E19" s="21">
        <v>1232970</v>
      </c>
      <c r="F19" s="21">
        <v>0</v>
      </c>
      <c r="G19" s="22">
        <f t="shared" si="0"/>
        <v>77060644</v>
      </c>
      <c r="H19" s="50"/>
    </row>
    <row r="20" spans="1:8">
      <c r="A20" s="20">
        <v>123191</v>
      </c>
      <c r="B20" s="5" t="s">
        <v>13</v>
      </c>
      <c r="C20" s="4" t="s">
        <v>26</v>
      </c>
      <c r="D20" s="9">
        <v>0</v>
      </c>
      <c r="E20" s="21"/>
      <c r="F20" s="21"/>
      <c r="G20" s="22">
        <f t="shared" si="0"/>
        <v>0</v>
      </c>
    </row>
    <row r="21" spans="1:8">
      <c r="A21" s="20">
        <v>123195</v>
      </c>
      <c r="B21" s="5" t="s">
        <v>13</v>
      </c>
      <c r="C21" s="4" t="s">
        <v>27</v>
      </c>
      <c r="D21" s="9">
        <v>0</v>
      </c>
      <c r="E21" s="21"/>
      <c r="F21" s="21"/>
      <c r="G21" s="22">
        <f t="shared" si="0"/>
        <v>0</v>
      </c>
    </row>
    <row r="22" spans="1:8">
      <c r="A22" s="20">
        <v>123196</v>
      </c>
      <c r="B22" s="5" t="s">
        <v>13</v>
      </c>
      <c r="C22" s="4" t="s">
        <v>28</v>
      </c>
      <c r="D22" s="9">
        <v>5571164</v>
      </c>
      <c r="E22" s="21">
        <v>165382</v>
      </c>
      <c r="F22" s="21">
        <v>0</v>
      </c>
      <c r="G22" s="22">
        <f t="shared" si="0"/>
        <v>5736546</v>
      </c>
      <c r="H22" s="50"/>
    </row>
    <row r="23" spans="1:8">
      <c r="A23" s="20">
        <v>123307</v>
      </c>
      <c r="B23" s="5" t="s">
        <v>13</v>
      </c>
      <c r="C23" s="4" t="s">
        <v>29</v>
      </c>
      <c r="D23" s="9">
        <v>0</v>
      </c>
      <c r="E23" s="21"/>
      <c r="F23" s="21"/>
      <c r="G23" s="22">
        <f t="shared" si="0"/>
        <v>0</v>
      </c>
    </row>
    <row r="24" spans="1:8">
      <c r="A24" s="20">
        <v>123900</v>
      </c>
      <c r="B24" s="5" t="s">
        <v>13</v>
      </c>
      <c r="C24" s="4" t="s">
        <v>30</v>
      </c>
      <c r="D24" s="9">
        <v>30702800</v>
      </c>
      <c r="E24" s="21">
        <v>17385500</v>
      </c>
      <c r="F24" s="21">
        <v>17385500</v>
      </c>
      <c r="G24" s="22">
        <f t="shared" si="0"/>
        <v>30702800</v>
      </c>
      <c r="H24" s="50"/>
    </row>
    <row r="25" spans="1:8">
      <c r="A25" s="20">
        <v>123901</v>
      </c>
      <c r="B25" s="5" t="s">
        <v>13</v>
      </c>
      <c r="C25" s="4" t="s">
        <v>31</v>
      </c>
      <c r="D25" s="9">
        <v>0</v>
      </c>
      <c r="E25" s="21"/>
      <c r="F25" s="21"/>
      <c r="G25" s="22">
        <f t="shared" si="0"/>
        <v>0</v>
      </c>
    </row>
    <row r="26" spans="1:8">
      <c r="A26" s="20">
        <v>123910</v>
      </c>
      <c r="B26" s="5" t="s">
        <v>13</v>
      </c>
      <c r="C26" s="4" t="s">
        <v>32</v>
      </c>
      <c r="D26" s="9">
        <v>5279931362</v>
      </c>
      <c r="E26" s="22">
        <v>1980320860</v>
      </c>
      <c r="F26" s="22">
        <v>3757828544</v>
      </c>
      <c r="G26" s="22">
        <f t="shared" si="0"/>
        <v>3502423678</v>
      </c>
      <c r="H26" s="50"/>
    </row>
    <row r="27" spans="1:8">
      <c r="A27" s="20">
        <v>123920</v>
      </c>
      <c r="B27" s="5" t="s">
        <v>13</v>
      </c>
      <c r="C27" s="4" t="s">
        <v>33</v>
      </c>
      <c r="D27" s="9">
        <v>0</v>
      </c>
      <c r="E27" s="21"/>
      <c r="F27" s="21"/>
      <c r="G27" s="22">
        <f t="shared" si="0"/>
        <v>0</v>
      </c>
    </row>
    <row r="28" spans="1:8">
      <c r="A28" s="20">
        <v>123937</v>
      </c>
      <c r="B28" s="5" t="s">
        <v>13</v>
      </c>
      <c r="C28" s="4" t="s">
        <v>34</v>
      </c>
      <c r="D28" s="9">
        <v>0</v>
      </c>
      <c r="E28" s="21"/>
      <c r="F28" s="21"/>
      <c r="G28" s="22">
        <f t="shared" si="0"/>
        <v>0</v>
      </c>
    </row>
    <row r="29" spans="1:8">
      <c r="A29" s="20">
        <v>123940</v>
      </c>
      <c r="B29" s="5" t="s">
        <v>13</v>
      </c>
      <c r="C29" s="4" t="s">
        <v>35</v>
      </c>
      <c r="D29" s="9">
        <v>832845073</v>
      </c>
      <c r="E29" s="21">
        <v>546930919</v>
      </c>
      <c r="F29" s="21">
        <v>433928842</v>
      </c>
      <c r="G29" s="22">
        <f t="shared" si="0"/>
        <v>945847150</v>
      </c>
      <c r="H29" s="50"/>
    </row>
    <row r="30" spans="1:8">
      <c r="A30" s="20">
        <v>150110</v>
      </c>
      <c r="B30" s="5" t="s">
        <v>13</v>
      </c>
      <c r="C30" s="4" t="s">
        <v>36</v>
      </c>
      <c r="D30" s="9">
        <v>18290232</v>
      </c>
      <c r="E30" s="21">
        <v>0</v>
      </c>
      <c r="F30" s="21">
        <v>2553640</v>
      </c>
      <c r="G30" s="22">
        <f t="shared" si="0"/>
        <v>15736592</v>
      </c>
      <c r="H30" s="50"/>
    </row>
    <row r="31" spans="1:8">
      <c r="A31" s="37">
        <v>150210</v>
      </c>
      <c r="B31" s="38" t="s">
        <v>13</v>
      </c>
      <c r="C31" s="36" t="s">
        <v>37</v>
      </c>
      <c r="D31" s="39">
        <v>0</v>
      </c>
      <c r="E31" s="40"/>
      <c r="F31" s="40"/>
      <c r="G31" s="40">
        <f t="shared" si="0"/>
        <v>0</v>
      </c>
    </row>
    <row r="32" spans="1:8">
      <c r="A32" s="20">
        <v>150270</v>
      </c>
      <c r="B32" s="5" t="s">
        <v>13</v>
      </c>
      <c r="C32" s="4" t="s">
        <v>38</v>
      </c>
      <c r="D32" s="9">
        <v>0</v>
      </c>
      <c r="E32" s="21"/>
      <c r="F32" s="21"/>
      <c r="G32" s="22">
        <f t="shared" si="0"/>
        <v>0</v>
      </c>
    </row>
    <row r="33" spans="1:8">
      <c r="A33" s="20">
        <v>150990</v>
      </c>
      <c r="B33" s="5" t="s">
        <v>13</v>
      </c>
      <c r="C33" s="4" t="s">
        <v>39</v>
      </c>
      <c r="D33" s="9">
        <v>46526688</v>
      </c>
      <c r="E33" s="22"/>
      <c r="F33" s="22"/>
      <c r="G33" s="22">
        <f t="shared" si="0"/>
        <v>46526688</v>
      </c>
      <c r="H33" s="50"/>
    </row>
    <row r="34" spans="1:8">
      <c r="A34" s="20"/>
      <c r="B34" s="5" t="s">
        <v>13</v>
      </c>
      <c r="C34" s="4" t="s">
        <v>40</v>
      </c>
      <c r="D34" s="9">
        <v>-45594790</v>
      </c>
      <c r="E34" s="22">
        <v>45594790</v>
      </c>
      <c r="F34" s="22">
        <v>0</v>
      </c>
      <c r="G34" s="22">
        <f t="shared" si="0"/>
        <v>0</v>
      </c>
    </row>
    <row r="35" spans="1:8">
      <c r="A35" s="44">
        <v>152610</v>
      </c>
      <c r="B35" s="45" t="s">
        <v>13</v>
      </c>
      <c r="C35" s="4" t="s">
        <v>41</v>
      </c>
      <c r="D35" s="9">
        <v>224092200</v>
      </c>
      <c r="E35" s="22">
        <v>0</v>
      </c>
      <c r="F35" s="22">
        <v>69000</v>
      </c>
      <c r="G35" s="22">
        <f t="shared" si="0"/>
        <v>224023200</v>
      </c>
      <c r="H35" s="50"/>
    </row>
    <row r="36" spans="1:8">
      <c r="A36" s="37">
        <v>157110</v>
      </c>
      <c r="B36" s="38" t="s">
        <v>13</v>
      </c>
      <c r="C36" s="36" t="s">
        <v>44</v>
      </c>
      <c r="D36" s="39">
        <v>0</v>
      </c>
      <c r="E36" s="40"/>
      <c r="F36" s="40"/>
      <c r="G36" s="40">
        <f t="shared" si="0"/>
        <v>0</v>
      </c>
    </row>
    <row r="37" spans="1:8">
      <c r="A37" s="20">
        <v>157810</v>
      </c>
      <c r="B37" s="5" t="s">
        <v>13</v>
      </c>
      <c r="C37" s="4" t="s">
        <v>45</v>
      </c>
      <c r="D37" s="9">
        <v>0</v>
      </c>
      <c r="E37" s="21"/>
      <c r="F37" s="21"/>
      <c r="G37" s="22">
        <f t="shared" si="0"/>
        <v>0</v>
      </c>
    </row>
    <row r="38" spans="1:8">
      <c r="A38" s="20">
        <v>157910</v>
      </c>
      <c r="B38" s="5" t="s">
        <v>13</v>
      </c>
      <c r="C38" s="4" t="s">
        <v>46</v>
      </c>
      <c r="D38" s="9">
        <v>0</v>
      </c>
      <c r="E38" s="21"/>
      <c r="F38" s="21"/>
      <c r="G38" s="22">
        <f t="shared" si="0"/>
        <v>0</v>
      </c>
    </row>
    <row r="39" spans="1:8">
      <c r="A39" s="20">
        <v>173100</v>
      </c>
      <c r="B39" s="5" t="s">
        <v>13</v>
      </c>
      <c r="C39" s="4" t="s">
        <v>47</v>
      </c>
      <c r="D39" s="9">
        <v>0</v>
      </c>
      <c r="E39" s="21"/>
      <c r="F39" s="21"/>
      <c r="G39" s="22">
        <f t="shared" si="0"/>
        <v>0</v>
      </c>
    </row>
    <row r="40" spans="1:8">
      <c r="A40" s="20">
        <v>174100</v>
      </c>
      <c r="B40" s="5" t="s">
        <v>13</v>
      </c>
      <c r="C40" s="4" t="s">
        <v>48</v>
      </c>
      <c r="D40" s="9">
        <v>336834266</v>
      </c>
      <c r="E40" s="21"/>
      <c r="F40" s="21"/>
      <c r="G40" s="22">
        <f t="shared" si="0"/>
        <v>336834266</v>
      </c>
      <c r="H40" s="50"/>
    </row>
    <row r="41" spans="1:8">
      <c r="A41" s="20">
        <v>177110</v>
      </c>
      <c r="B41" s="5" t="s">
        <v>13</v>
      </c>
      <c r="C41" s="4" t="s">
        <v>49</v>
      </c>
      <c r="D41" s="9">
        <v>13059221</v>
      </c>
      <c r="E41" s="21"/>
      <c r="F41" s="21"/>
      <c r="G41" s="22">
        <f t="shared" si="0"/>
        <v>13059221</v>
      </c>
      <c r="H41" s="50"/>
    </row>
    <row r="42" spans="1:8">
      <c r="A42" s="20">
        <v>177120</v>
      </c>
      <c r="B42" s="5" t="s">
        <v>13</v>
      </c>
      <c r="C42" s="4" t="s">
        <v>50</v>
      </c>
      <c r="D42" s="9">
        <v>391207526</v>
      </c>
      <c r="E42" s="21"/>
      <c r="F42" s="21"/>
      <c r="G42" s="22">
        <f t="shared" si="0"/>
        <v>391207526</v>
      </c>
      <c r="H42" s="50"/>
    </row>
    <row r="43" spans="1:8">
      <c r="A43" s="20">
        <v>177130</v>
      </c>
      <c r="B43" s="5" t="s">
        <v>13</v>
      </c>
      <c r="C43" s="4" t="s">
        <v>51</v>
      </c>
      <c r="D43" s="9">
        <v>50429170</v>
      </c>
      <c r="E43" s="21"/>
      <c r="F43" s="21"/>
      <c r="G43" s="22">
        <f t="shared" si="0"/>
        <v>50429170</v>
      </c>
      <c r="H43" s="50"/>
    </row>
    <row r="44" spans="1:8">
      <c r="A44" s="20">
        <v>184110</v>
      </c>
      <c r="B44" s="5" t="s">
        <v>13</v>
      </c>
      <c r="C44" s="4" t="s">
        <v>52</v>
      </c>
      <c r="D44" s="9">
        <v>-331001476</v>
      </c>
      <c r="E44" s="21">
        <v>16982</v>
      </c>
      <c r="F44" s="21">
        <v>538793</v>
      </c>
      <c r="G44" s="22">
        <f t="shared" si="0"/>
        <v>-331523287</v>
      </c>
      <c r="H44" s="50"/>
    </row>
    <row r="45" spans="1:8">
      <c r="A45" s="20">
        <v>187110</v>
      </c>
      <c r="B45" s="5" t="s">
        <v>13</v>
      </c>
      <c r="C45" s="4" t="s">
        <v>53</v>
      </c>
      <c r="D45" s="9">
        <v>-13059221</v>
      </c>
      <c r="E45" s="21">
        <v>8000</v>
      </c>
      <c r="F45" s="21">
        <v>0</v>
      </c>
      <c r="G45" s="22">
        <f t="shared" si="0"/>
        <v>-13051221</v>
      </c>
      <c r="H45" s="50"/>
    </row>
    <row r="46" spans="1:8">
      <c r="A46" s="20">
        <v>187120</v>
      </c>
      <c r="B46" s="5" t="s">
        <v>13</v>
      </c>
      <c r="C46" s="4" t="s">
        <v>54</v>
      </c>
      <c r="D46" s="9">
        <v>-270493855</v>
      </c>
      <c r="E46" s="21">
        <v>50663</v>
      </c>
      <c r="F46" s="21">
        <v>3384245</v>
      </c>
      <c r="G46" s="22">
        <f t="shared" si="0"/>
        <v>-273827437</v>
      </c>
      <c r="H46" s="50"/>
    </row>
    <row r="47" spans="1:8">
      <c r="A47" s="20">
        <v>187130</v>
      </c>
      <c r="B47" s="5" t="s">
        <v>13</v>
      </c>
      <c r="C47" s="4" t="s">
        <v>55</v>
      </c>
      <c r="D47" s="9">
        <v>-46373170</v>
      </c>
      <c r="E47" s="21">
        <v>2000</v>
      </c>
      <c r="F47" s="21">
        <v>249000</v>
      </c>
      <c r="G47" s="22">
        <f t="shared" si="0"/>
        <v>-46620170</v>
      </c>
      <c r="H47" s="50"/>
    </row>
    <row r="48" spans="1:8">
      <c r="A48" s="20">
        <v>187200</v>
      </c>
      <c r="B48" s="5" t="s">
        <v>13</v>
      </c>
      <c r="C48" s="4" t="s">
        <v>56</v>
      </c>
      <c r="D48" s="9">
        <v>-6544253</v>
      </c>
      <c r="E48" s="21"/>
      <c r="F48" s="21"/>
      <c r="G48" s="22">
        <f t="shared" si="0"/>
        <v>-6544253</v>
      </c>
      <c r="H48" s="50"/>
    </row>
    <row r="49" spans="1:10">
      <c r="A49" s="20">
        <v>410110</v>
      </c>
      <c r="B49" s="5" t="s">
        <v>13</v>
      </c>
      <c r="C49" s="4"/>
      <c r="D49" s="9">
        <v>0</v>
      </c>
      <c r="E49" s="21"/>
      <c r="F49" s="21"/>
      <c r="G49" s="22">
        <f t="shared" si="0"/>
        <v>0</v>
      </c>
    </row>
    <row r="50" spans="1:10">
      <c r="A50" s="20">
        <v>410520</v>
      </c>
      <c r="B50" s="5" t="s">
        <v>13</v>
      </c>
      <c r="C50" s="4" t="s">
        <v>57</v>
      </c>
      <c r="D50" s="9">
        <v>0</v>
      </c>
      <c r="E50" s="21"/>
      <c r="F50" s="21"/>
      <c r="G50" s="22">
        <f t="shared" si="0"/>
        <v>0</v>
      </c>
    </row>
    <row r="51" spans="1:10">
      <c r="A51" s="44">
        <v>418000</v>
      </c>
      <c r="B51" s="45" t="s">
        <v>13</v>
      </c>
      <c r="C51" s="46" t="s">
        <v>58</v>
      </c>
      <c r="D51" s="52">
        <f>-4182402883+2551200209</f>
        <v>-1631202674</v>
      </c>
      <c r="E51" s="48"/>
      <c r="F51" s="48"/>
      <c r="G51" s="48">
        <f t="shared" si="0"/>
        <v>-1631202674</v>
      </c>
      <c r="I51" s="53">
        <v>1631202674</v>
      </c>
      <c r="J51" s="54">
        <f>1631202674+D51</f>
        <v>0</v>
      </c>
    </row>
    <row r="52" spans="1:10">
      <c r="A52" s="44">
        <v>418100</v>
      </c>
      <c r="B52" s="45" t="s">
        <v>13</v>
      </c>
      <c r="C52" s="46" t="s">
        <v>59</v>
      </c>
      <c r="D52" s="52">
        <f>-2563576226-2551200209</f>
        <v>-5114776435</v>
      </c>
      <c r="E52" s="48">
        <v>4611571742</v>
      </c>
      <c r="F52" s="48">
        <v>2474348702</v>
      </c>
      <c r="G52" s="48">
        <f t="shared" si="0"/>
        <v>-2977553395</v>
      </c>
      <c r="I52" s="53">
        <v>2977553395</v>
      </c>
      <c r="J52" s="54">
        <f>G52+I52</f>
        <v>0</v>
      </c>
    </row>
    <row r="53" spans="1:10">
      <c r="A53" s="44">
        <v>418160</v>
      </c>
      <c r="B53" s="45" t="s">
        <v>13</v>
      </c>
      <c r="C53" s="46" t="s">
        <v>60</v>
      </c>
      <c r="D53" s="47">
        <v>-29140118</v>
      </c>
      <c r="E53" s="48">
        <v>29140118</v>
      </c>
      <c r="F53" s="48">
        <v>0</v>
      </c>
      <c r="G53" s="48">
        <f t="shared" si="0"/>
        <v>0</v>
      </c>
    </row>
    <row r="54" spans="1:10">
      <c r="A54" s="20">
        <v>418260</v>
      </c>
      <c r="B54" s="5" t="s">
        <v>13</v>
      </c>
      <c r="C54" s="4" t="s">
        <v>61</v>
      </c>
      <c r="D54" s="9">
        <v>0</v>
      </c>
      <c r="E54" s="21"/>
      <c r="F54" s="21"/>
      <c r="G54" s="22">
        <f t="shared" si="0"/>
        <v>0</v>
      </c>
    </row>
    <row r="55" spans="1:10">
      <c r="A55" s="20">
        <v>418310</v>
      </c>
      <c r="B55" s="5" t="s">
        <v>13</v>
      </c>
      <c r="C55" s="4" t="s">
        <v>62</v>
      </c>
      <c r="D55" s="9">
        <v>-2938437</v>
      </c>
      <c r="E55" s="21"/>
      <c r="F55" s="21"/>
      <c r="G55" s="22">
        <f t="shared" si="0"/>
        <v>-2938437</v>
      </c>
      <c r="H55" s="50"/>
    </row>
    <row r="56" spans="1:10">
      <c r="A56" s="20">
        <v>418910</v>
      </c>
      <c r="B56" s="5" t="s">
        <v>13</v>
      </c>
      <c r="C56" s="4" t="s">
        <v>63</v>
      </c>
      <c r="D56" s="9">
        <v>0</v>
      </c>
      <c r="E56" s="21"/>
      <c r="F56" s="21"/>
      <c r="G56" s="22">
        <f t="shared" si="0"/>
        <v>0</v>
      </c>
    </row>
    <row r="57" spans="1:10">
      <c r="A57" s="20">
        <v>422120</v>
      </c>
      <c r="B57" s="5" t="s">
        <v>13</v>
      </c>
      <c r="C57" s="4" t="s">
        <v>64</v>
      </c>
      <c r="D57" s="9">
        <v>0</v>
      </c>
      <c r="E57" s="21"/>
      <c r="F57" s="21"/>
      <c r="G57" s="22">
        <f t="shared" si="0"/>
        <v>0</v>
      </c>
    </row>
    <row r="58" spans="1:10">
      <c r="A58" s="20">
        <v>423000</v>
      </c>
      <c r="B58" s="5" t="s">
        <v>13</v>
      </c>
      <c r="C58" s="4" t="s">
        <v>65</v>
      </c>
      <c r="D58" s="9">
        <v>-100567477</v>
      </c>
      <c r="E58" s="21">
        <v>0</v>
      </c>
      <c r="F58" s="21">
        <v>2796517</v>
      </c>
      <c r="G58" s="22">
        <f t="shared" si="0"/>
        <v>-103363994</v>
      </c>
      <c r="H58" s="50"/>
    </row>
    <row r="59" spans="1:10">
      <c r="A59" s="20">
        <v>428000</v>
      </c>
      <c r="B59" s="5" t="s">
        <v>13</v>
      </c>
      <c r="C59" s="4" t="s">
        <v>66</v>
      </c>
      <c r="D59" s="9">
        <v>0</v>
      </c>
      <c r="E59" s="21"/>
      <c r="F59" s="21"/>
      <c r="G59" s="22">
        <f t="shared" si="0"/>
        <v>0</v>
      </c>
    </row>
    <row r="60" spans="1:10">
      <c r="A60" s="20">
        <v>428810</v>
      </c>
      <c r="B60" s="5" t="s">
        <v>13</v>
      </c>
      <c r="C60" s="4" t="s">
        <v>68</v>
      </c>
      <c r="D60" s="9">
        <v>-22549871</v>
      </c>
      <c r="E60" s="21">
        <v>22549871</v>
      </c>
      <c r="F60" s="21">
        <v>13924170</v>
      </c>
      <c r="G60" s="22">
        <f t="shared" si="0"/>
        <v>-13924170</v>
      </c>
      <c r="H60" s="50"/>
    </row>
    <row r="61" spans="1:10">
      <c r="A61" s="20">
        <v>428820</v>
      </c>
      <c r="B61" s="5" t="s">
        <v>13</v>
      </c>
      <c r="C61" s="4" t="s">
        <v>69</v>
      </c>
      <c r="D61" s="9">
        <v>6134750</v>
      </c>
      <c r="E61" s="21">
        <v>1444010</v>
      </c>
      <c r="F61" s="21">
        <v>8971140</v>
      </c>
      <c r="G61" s="22">
        <f t="shared" si="0"/>
        <v>-1392380</v>
      </c>
      <c r="H61" s="50"/>
    </row>
    <row r="62" spans="1:10">
      <c r="A62" s="20">
        <v>428830</v>
      </c>
      <c r="B62" s="5" t="s">
        <v>13</v>
      </c>
      <c r="C62" s="4" t="s">
        <v>70</v>
      </c>
      <c r="D62" s="9">
        <v>-4897390</v>
      </c>
      <c r="E62" s="21">
        <v>4897390</v>
      </c>
      <c r="F62" s="21">
        <v>2317680</v>
      </c>
      <c r="G62" s="22">
        <f t="shared" si="0"/>
        <v>-2317680</v>
      </c>
      <c r="H62" s="50"/>
    </row>
    <row r="63" spans="1:10">
      <c r="A63" s="20">
        <v>428840</v>
      </c>
      <c r="B63" s="5" t="s">
        <v>13</v>
      </c>
      <c r="C63" s="4" t="s">
        <v>71</v>
      </c>
      <c r="D63" s="9">
        <v>-4890582</v>
      </c>
      <c r="E63" s="21">
        <v>4890582</v>
      </c>
      <c r="F63" s="21">
        <v>4528230</v>
      </c>
      <c r="G63" s="22">
        <f t="shared" si="0"/>
        <v>-4528230</v>
      </c>
      <c r="H63" s="50"/>
    </row>
    <row r="64" spans="1:10">
      <c r="A64" s="20">
        <v>441100</v>
      </c>
      <c r="B64" s="5" t="s">
        <v>13</v>
      </c>
      <c r="C64" s="4" t="s">
        <v>72</v>
      </c>
      <c r="D64" s="9">
        <v>-927951524</v>
      </c>
      <c r="E64" s="21">
        <v>0</v>
      </c>
      <c r="F64" s="21">
        <v>9794320</v>
      </c>
      <c r="G64" s="22">
        <f t="shared" si="0"/>
        <v>-937745844</v>
      </c>
      <c r="H64" s="50"/>
    </row>
    <row r="65" spans="1:10">
      <c r="A65" s="20">
        <v>412100</v>
      </c>
      <c r="B65" s="5" t="s">
        <v>13</v>
      </c>
      <c r="C65" s="4"/>
      <c r="D65" s="9">
        <v>0</v>
      </c>
      <c r="E65" s="21"/>
      <c r="F65" s="21"/>
      <c r="G65" s="22">
        <f t="shared" si="0"/>
        <v>0</v>
      </c>
    </row>
    <row r="66" spans="1:10">
      <c r="A66" s="20">
        <v>448930</v>
      </c>
      <c r="B66" s="5" t="s">
        <v>13</v>
      </c>
      <c r="C66" s="4" t="s">
        <v>73</v>
      </c>
      <c r="D66" s="9">
        <v>0</v>
      </c>
      <c r="E66" s="21"/>
      <c r="F66" s="21"/>
      <c r="G66" s="22">
        <f t="shared" si="0"/>
        <v>0</v>
      </c>
    </row>
    <row r="67" spans="1:10">
      <c r="A67" s="44">
        <v>466010</v>
      </c>
      <c r="B67" s="45" t="s">
        <v>13</v>
      </c>
      <c r="C67" s="46" t="s">
        <v>74</v>
      </c>
      <c r="D67" s="52">
        <f>-444263685+44773270</f>
        <v>-399490415</v>
      </c>
      <c r="E67" s="48">
        <v>399490415</v>
      </c>
      <c r="F67" s="48">
        <v>0</v>
      </c>
      <c r="G67" s="48">
        <f t="shared" si="0"/>
        <v>0</v>
      </c>
    </row>
    <row r="68" spans="1:10">
      <c r="A68" s="44">
        <v>466020</v>
      </c>
      <c r="B68" s="45" t="s">
        <v>13</v>
      </c>
      <c r="C68" s="46" t="s">
        <v>75</v>
      </c>
      <c r="D68" s="52">
        <f>131054200-44773270</f>
        <v>86280930</v>
      </c>
      <c r="E68" s="48">
        <v>68689002</v>
      </c>
      <c r="F68" s="48">
        <v>154969932</v>
      </c>
      <c r="G68" s="48">
        <f t="shared" si="0"/>
        <v>0</v>
      </c>
    </row>
    <row r="69" spans="1:10">
      <c r="A69" s="20">
        <v>467110</v>
      </c>
      <c r="B69" s="5" t="s">
        <v>13</v>
      </c>
      <c r="C69" s="4" t="s">
        <v>76</v>
      </c>
      <c r="D69" s="9">
        <v>0</v>
      </c>
      <c r="E69" s="21"/>
      <c r="F69" s="21"/>
      <c r="G69" s="22">
        <f t="shared" si="0"/>
        <v>0</v>
      </c>
    </row>
    <row r="70" spans="1:10">
      <c r="A70" s="20">
        <v>484004</v>
      </c>
      <c r="B70" s="5" t="s">
        <v>13</v>
      </c>
      <c r="C70" s="4" t="s">
        <v>77</v>
      </c>
      <c r="D70" s="9">
        <v>0</v>
      </c>
      <c r="E70" s="21"/>
      <c r="F70" s="21"/>
      <c r="G70" s="22">
        <f t="shared" si="0"/>
        <v>0</v>
      </c>
    </row>
    <row r="71" spans="1:10">
      <c r="A71" s="44">
        <v>484037</v>
      </c>
      <c r="B71" s="45" t="s">
        <v>13</v>
      </c>
      <c r="C71" s="46" t="s">
        <v>78</v>
      </c>
      <c r="D71" s="52">
        <f>8538968377+126536519</f>
        <v>8665504896</v>
      </c>
      <c r="E71" s="48">
        <v>-619674705</v>
      </c>
      <c r="F71" s="48">
        <v>903785732</v>
      </c>
      <c r="G71" s="51">
        <f t="shared" si="0"/>
        <v>7142044459</v>
      </c>
      <c r="I71" s="53">
        <f>7142044459</f>
        <v>7142044459</v>
      </c>
      <c r="J71" s="54">
        <f>I71-G71</f>
        <v>0</v>
      </c>
    </row>
    <row r="72" spans="1:10">
      <c r="A72" s="20">
        <v>484183</v>
      </c>
      <c r="B72" s="5" t="s">
        <v>13</v>
      </c>
      <c r="C72" s="4" t="s">
        <v>79</v>
      </c>
      <c r="D72" s="9">
        <v>0</v>
      </c>
      <c r="E72" s="21"/>
      <c r="F72" s="21"/>
      <c r="G72" s="22">
        <f t="shared" ref="G72:G135" si="1">D72+E72-F72</f>
        <v>0</v>
      </c>
    </row>
    <row r="73" spans="1:10">
      <c r="A73" s="44">
        <v>484197</v>
      </c>
      <c r="B73" s="45" t="s">
        <v>13</v>
      </c>
      <c r="C73" s="46" t="s">
        <v>80</v>
      </c>
      <c r="D73" s="52">
        <f>-1547222-126536519</f>
        <v>-128083741</v>
      </c>
      <c r="E73" s="48">
        <v>0</v>
      </c>
      <c r="F73" s="48">
        <v>17814606</v>
      </c>
      <c r="G73" s="51">
        <f t="shared" si="1"/>
        <v>-145898347</v>
      </c>
      <c r="I73" s="53">
        <v>-128083741</v>
      </c>
      <c r="J73" s="54">
        <f>I73-D73</f>
        <v>0</v>
      </c>
    </row>
    <row r="74" spans="1:10">
      <c r="A74" s="37">
        <v>484281</v>
      </c>
      <c r="B74" s="38" t="s">
        <v>13</v>
      </c>
      <c r="C74" s="36" t="s">
        <v>81</v>
      </c>
      <c r="D74" s="39">
        <v>0</v>
      </c>
      <c r="E74" s="40"/>
      <c r="F74" s="40"/>
      <c r="G74" s="40">
        <f t="shared" si="1"/>
        <v>0</v>
      </c>
    </row>
    <row r="75" spans="1:10">
      <c r="A75" s="20">
        <v>484307</v>
      </c>
      <c r="B75" s="5" t="s">
        <v>13</v>
      </c>
      <c r="C75" s="4" t="s">
        <v>82</v>
      </c>
      <c r="D75" s="9">
        <v>0</v>
      </c>
      <c r="E75" s="21"/>
      <c r="F75" s="21"/>
      <c r="G75" s="22">
        <f t="shared" si="1"/>
        <v>0</v>
      </c>
    </row>
    <row r="76" spans="1:10">
      <c r="A76" s="20">
        <v>484423</v>
      </c>
      <c r="B76" s="5" t="s">
        <v>13</v>
      </c>
      <c r="C76" s="4" t="s">
        <v>83</v>
      </c>
      <c r="D76" s="9">
        <v>-962912510</v>
      </c>
      <c r="E76" s="21">
        <v>968599923</v>
      </c>
      <c r="F76" s="21">
        <v>1077056273</v>
      </c>
      <c r="G76" s="22">
        <f t="shared" si="1"/>
        <v>-1071368860</v>
      </c>
      <c r="H76" s="50"/>
    </row>
    <row r="77" spans="1:10">
      <c r="A77" s="20">
        <v>484941</v>
      </c>
      <c r="B77" s="5" t="s">
        <v>13</v>
      </c>
      <c r="C77" s="4" t="s">
        <v>84</v>
      </c>
      <c r="D77" s="9">
        <v>0</v>
      </c>
      <c r="E77" s="21"/>
      <c r="F77" s="21"/>
      <c r="G77" s="22">
        <f t="shared" si="1"/>
        <v>0</v>
      </c>
    </row>
    <row r="78" spans="1:10">
      <c r="A78" s="20">
        <v>494020</v>
      </c>
      <c r="B78" s="5" t="s">
        <v>13</v>
      </c>
      <c r="C78" s="4"/>
      <c r="D78" s="9">
        <v>0</v>
      </c>
      <c r="E78" s="21"/>
      <c r="F78" s="21"/>
      <c r="G78" s="22">
        <f t="shared" si="1"/>
        <v>0</v>
      </c>
    </row>
    <row r="79" spans="1:10">
      <c r="A79" s="20">
        <v>496000</v>
      </c>
      <c r="B79" s="5" t="s">
        <v>13</v>
      </c>
      <c r="C79" s="4" t="s">
        <v>85</v>
      </c>
      <c r="D79" s="9">
        <v>-498060000</v>
      </c>
      <c r="E79" s="21"/>
      <c r="F79" s="21"/>
      <c r="G79" s="22">
        <f t="shared" si="1"/>
        <v>-498060000</v>
      </c>
      <c r="H79" s="50"/>
    </row>
    <row r="80" spans="1:10">
      <c r="A80" s="20">
        <v>498000</v>
      </c>
      <c r="B80" s="5" t="s">
        <v>13</v>
      </c>
      <c r="C80" s="4" t="s">
        <v>86</v>
      </c>
      <c r="D80" s="9">
        <v>-76665752</v>
      </c>
      <c r="E80" s="21"/>
      <c r="F80" s="21"/>
      <c r="G80" s="22">
        <f t="shared" si="1"/>
        <v>-76665752</v>
      </c>
      <c r="H80" s="50"/>
    </row>
    <row r="81" spans="1:8">
      <c r="A81" s="44">
        <v>499110</v>
      </c>
      <c r="B81" s="45" t="s">
        <v>13</v>
      </c>
      <c r="C81" s="46" t="s">
        <v>87</v>
      </c>
      <c r="D81" s="47">
        <v>-6320715342</v>
      </c>
      <c r="E81" s="48"/>
      <c r="F81" s="48"/>
      <c r="G81" s="48">
        <f t="shared" si="1"/>
        <v>-6320715342</v>
      </c>
    </row>
    <row r="82" spans="1:8">
      <c r="A82" s="20" t="s">
        <v>88</v>
      </c>
      <c r="B82" s="5" t="s">
        <v>13</v>
      </c>
      <c r="C82" s="4" t="s">
        <v>89</v>
      </c>
      <c r="D82" s="9">
        <v>0</v>
      </c>
      <c r="E82" s="21"/>
      <c r="F82" s="21"/>
      <c r="G82" s="22">
        <f t="shared" si="1"/>
        <v>0</v>
      </c>
    </row>
    <row r="83" spans="1:8">
      <c r="A83" s="20" t="s">
        <v>90</v>
      </c>
      <c r="B83" s="5" t="s">
        <v>13</v>
      </c>
      <c r="C83" s="4" t="s">
        <v>91</v>
      </c>
      <c r="D83" s="9">
        <v>0</v>
      </c>
      <c r="E83" s="21"/>
      <c r="F83" s="21"/>
      <c r="G83" s="22">
        <f t="shared" si="1"/>
        <v>0</v>
      </c>
    </row>
    <row r="84" spans="1:8">
      <c r="A84" s="20" t="s">
        <v>92</v>
      </c>
      <c r="B84" s="5" t="s">
        <v>13</v>
      </c>
      <c r="C84" s="4" t="s">
        <v>93</v>
      </c>
      <c r="D84" s="9">
        <v>0</v>
      </c>
      <c r="E84" s="21"/>
      <c r="F84" s="21"/>
      <c r="G84" s="22">
        <f t="shared" si="1"/>
        <v>0</v>
      </c>
    </row>
    <row r="85" spans="1:8">
      <c r="A85" s="20" t="s">
        <v>94</v>
      </c>
      <c r="B85" s="5" t="s">
        <v>13</v>
      </c>
      <c r="C85" s="4" t="s">
        <v>95</v>
      </c>
      <c r="D85" s="9">
        <v>0</v>
      </c>
      <c r="E85" s="21"/>
      <c r="F85" s="21"/>
      <c r="G85" s="22">
        <f t="shared" si="1"/>
        <v>0</v>
      </c>
    </row>
    <row r="86" spans="1:8">
      <c r="A86" s="20" t="s">
        <v>96</v>
      </c>
      <c r="B86" s="5" t="s">
        <v>13</v>
      </c>
      <c r="C86" s="4" t="s">
        <v>97</v>
      </c>
      <c r="D86" s="9">
        <v>0</v>
      </c>
      <c r="E86" s="21"/>
      <c r="F86" s="21"/>
      <c r="G86" s="22">
        <f t="shared" si="1"/>
        <v>0</v>
      </c>
    </row>
    <row r="87" spans="1:8">
      <c r="A87" s="20" t="s">
        <v>98</v>
      </c>
      <c r="B87" s="5" t="s">
        <v>13</v>
      </c>
      <c r="C87" s="4" t="s">
        <v>99</v>
      </c>
      <c r="D87" s="9">
        <v>-2159990909</v>
      </c>
      <c r="E87" s="22">
        <v>539220576</v>
      </c>
      <c r="F87" s="22">
        <v>424288686</v>
      </c>
      <c r="G87" s="22">
        <f t="shared" si="1"/>
        <v>-2045059019</v>
      </c>
      <c r="H87" s="50"/>
    </row>
    <row r="88" spans="1:8">
      <c r="A88" s="20" t="s">
        <v>100</v>
      </c>
      <c r="B88" s="5" t="s">
        <v>13</v>
      </c>
      <c r="C88" s="4" t="s">
        <v>101</v>
      </c>
      <c r="D88" s="9">
        <v>0</v>
      </c>
      <c r="E88" s="21"/>
      <c r="F88" s="21"/>
      <c r="G88" s="22">
        <f t="shared" si="1"/>
        <v>0</v>
      </c>
    </row>
    <row r="89" spans="1:8">
      <c r="A89" s="20" t="s">
        <v>102</v>
      </c>
      <c r="B89" s="5" t="s">
        <v>13</v>
      </c>
      <c r="C89" s="4" t="s">
        <v>103</v>
      </c>
      <c r="D89" s="9">
        <v>0</v>
      </c>
      <c r="E89" s="21"/>
      <c r="F89" s="21"/>
      <c r="G89" s="22">
        <f t="shared" si="1"/>
        <v>0</v>
      </c>
    </row>
    <row r="90" spans="1:8">
      <c r="A90" s="20" t="s">
        <v>104</v>
      </c>
      <c r="B90" s="5" t="s">
        <v>13</v>
      </c>
      <c r="C90" s="4" t="s">
        <v>105</v>
      </c>
      <c r="D90" s="9">
        <v>-27781907976</v>
      </c>
      <c r="E90" s="21">
        <v>0</v>
      </c>
      <c r="F90" s="21">
        <v>2333084435</v>
      </c>
      <c r="G90" s="22">
        <f t="shared" si="1"/>
        <v>-30114992411</v>
      </c>
      <c r="H90" s="50"/>
    </row>
    <row r="91" spans="1:8">
      <c r="A91" s="20" t="s">
        <v>106</v>
      </c>
      <c r="B91" s="5" t="s">
        <v>13</v>
      </c>
      <c r="C91" s="4" t="s">
        <v>107</v>
      </c>
      <c r="D91" s="9">
        <v>-461961140</v>
      </c>
      <c r="E91" s="21">
        <v>0</v>
      </c>
      <c r="F91" s="21">
        <v>34499936</v>
      </c>
      <c r="G91" s="22">
        <f t="shared" si="1"/>
        <v>-496461076</v>
      </c>
      <c r="H91" s="50"/>
    </row>
    <row r="92" spans="1:8">
      <c r="A92" s="20" t="s">
        <v>108</v>
      </c>
      <c r="B92" s="5" t="s">
        <v>13</v>
      </c>
      <c r="C92" s="4" t="s">
        <v>109</v>
      </c>
      <c r="D92" s="9">
        <v>0</v>
      </c>
      <c r="E92" s="21"/>
      <c r="F92" s="21"/>
      <c r="G92" s="22">
        <f t="shared" si="1"/>
        <v>0</v>
      </c>
    </row>
    <row r="93" spans="1:8">
      <c r="A93" s="20" t="s">
        <v>110</v>
      </c>
      <c r="B93" s="5" t="s">
        <v>13</v>
      </c>
      <c r="C93" s="4" t="s">
        <v>111</v>
      </c>
      <c r="D93" s="9">
        <v>26980773766</v>
      </c>
      <c r="E93" s="21">
        <v>2276441371</v>
      </c>
      <c r="F93" s="21">
        <v>0</v>
      </c>
      <c r="G93" s="22">
        <f t="shared" si="1"/>
        <v>29257215137</v>
      </c>
      <c r="H93" s="50"/>
    </row>
    <row r="94" spans="1:8">
      <c r="A94" s="20" t="s">
        <v>112</v>
      </c>
      <c r="B94" s="5" t="s">
        <v>13</v>
      </c>
      <c r="C94" s="4" t="s">
        <v>113</v>
      </c>
      <c r="D94" s="9">
        <v>412935036</v>
      </c>
      <c r="E94" s="21">
        <v>58209024</v>
      </c>
      <c r="F94" s="21">
        <v>0</v>
      </c>
      <c r="G94" s="22">
        <f t="shared" si="1"/>
        <v>471144060</v>
      </c>
      <c r="H94" s="50"/>
    </row>
    <row r="95" spans="1:8">
      <c r="A95" s="20" t="s">
        <v>114</v>
      </c>
      <c r="B95" s="5" t="s">
        <v>13</v>
      </c>
      <c r="C95" s="4" t="s">
        <v>115</v>
      </c>
      <c r="D95" s="9">
        <v>292088023</v>
      </c>
      <c r="E95" s="21">
        <v>25194363</v>
      </c>
      <c r="F95" s="21">
        <v>0</v>
      </c>
      <c r="G95" s="22">
        <f t="shared" si="1"/>
        <v>317282386</v>
      </c>
      <c r="H95" s="50"/>
    </row>
    <row r="96" spans="1:8">
      <c r="A96" s="20" t="s">
        <v>116</v>
      </c>
      <c r="B96" s="5" t="s">
        <v>13</v>
      </c>
      <c r="C96" s="4" t="s">
        <v>117</v>
      </c>
      <c r="D96" s="9">
        <v>0</v>
      </c>
      <c r="E96" s="21"/>
      <c r="F96" s="21"/>
      <c r="G96" s="22">
        <f t="shared" si="1"/>
        <v>0</v>
      </c>
    </row>
    <row r="97" spans="1:8">
      <c r="A97" s="20" t="s">
        <v>118</v>
      </c>
      <c r="B97" s="5" t="s">
        <v>13</v>
      </c>
      <c r="C97" s="4" t="s">
        <v>119</v>
      </c>
      <c r="D97" s="9">
        <v>0</v>
      </c>
      <c r="E97" s="21"/>
      <c r="F97" s="21"/>
      <c r="G97" s="22">
        <f t="shared" si="1"/>
        <v>0</v>
      </c>
    </row>
    <row r="98" spans="1:8">
      <c r="A98" s="20" t="s">
        <v>120</v>
      </c>
      <c r="B98" s="5" t="s">
        <v>13</v>
      </c>
      <c r="C98" s="4" t="s">
        <v>121</v>
      </c>
      <c r="D98" s="9">
        <v>110403276</v>
      </c>
      <c r="E98" s="21">
        <v>9764100</v>
      </c>
      <c r="F98" s="21">
        <v>0</v>
      </c>
      <c r="G98" s="22">
        <f t="shared" si="1"/>
        <v>120167376</v>
      </c>
      <c r="H98" s="50"/>
    </row>
    <row r="99" spans="1:8">
      <c r="A99" s="20" t="s">
        <v>122</v>
      </c>
      <c r="B99" s="5" t="s">
        <v>13</v>
      </c>
      <c r="C99" s="4" t="s">
        <v>123</v>
      </c>
      <c r="D99" s="9">
        <v>93137444</v>
      </c>
      <c r="E99" s="21">
        <v>8206556</v>
      </c>
      <c r="F99" s="21">
        <v>0</v>
      </c>
      <c r="G99" s="22">
        <f t="shared" si="1"/>
        <v>101344000</v>
      </c>
      <c r="H99" s="50"/>
    </row>
    <row r="100" spans="1:8">
      <c r="A100" s="20" t="s">
        <v>124</v>
      </c>
      <c r="B100" s="5" t="s">
        <v>13</v>
      </c>
      <c r="C100" s="4" t="s">
        <v>125</v>
      </c>
      <c r="D100" s="9">
        <v>51994849</v>
      </c>
      <c r="E100" s="21">
        <v>4466018</v>
      </c>
      <c r="F100" s="21">
        <v>0</v>
      </c>
      <c r="G100" s="22">
        <f t="shared" si="1"/>
        <v>56460867</v>
      </c>
      <c r="H100" s="50"/>
    </row>
    <row r="101" spans="1:8">
      <c r="A101" s="20" t="s">
        <v>126</v>
      </c>
      <c r="B101" s="5" t="s">
        <v>13</v>
      </c>
      <c r="C101" s="4" t="s">
        <v>127</v>
      </c>
      <c r="D101" s="9">
        <v>259458836</v>
      </c>
      <c r="E101" s="21">
        <v>22292937</v>
      </c>
      <c r="F101" s="21">
        <v>0</v>
      </c>
      <c r="G101" s="22">
        <f t="shared" si="1"/>
        <v>281751773</v>
      </c>
      <c r="H101" s="50"/>
    </row>
    <row r="102" spans="1:8">
      <c r="A102" s="20" t="s">
        <v>128</v>
      </c>
      <c r="B102" s="5" t="s">
        <v>13</v>
      </c>
      <c r="C102" s="4" t="s">
        <v>129</v>
      </c>
      <c r="D102" s="9">
        <v>286671013</v>
      </c>
      <c r="E102" s="21">
        <v>25293548</v>
      </c>
      <c r="F102" s="21">
        <v>0</v>
      </c>
      <c r="G102" s="22">
        <f t="shared" si="1"/>
        <v>311964561</v>
      </c>
      <c r="H102" s="50"/>
    </row>
    <row r="103" spans="1:8">
      <c r="A103" s="20">
        <v>782000</v>
      </c>
      <c r="B103" s="5" t="s">
        <v>13</v>
      </c>
      <c r="C103" s="4" t="s">
        <v>130</v>
      </c>
      <c r="D103" s="9">
        <v>0</v>
      </c>
      <c r="E103" s="21"/>
      <c r="F103" s="21"/>
      <c r="G103" s="22">
        <f t="shared" si="1"/>
        <v>0</v>
      </c>
    </row>
    <row r="104" spans="1:8">
      <c r="A104" s="20" t="s">
        <v>131</v>
      </c>
      <c r="B104" s="5" t="s">
        <v>13</v>
      </c>
      <c r="C104" s="4" t="s">
        <v>132</v>
      </c>
      <c r="D104" s="9">
        <v>0</v>
      </c>
      <c r="E104" s="21"/>
      <c r="F104" s="21"/>
      <c r="G104" s="22">
        <f t="shared" si="1"/>
        <v>0</v>
      </c>
    </row>
    <row r="105" spans="1:8">
      <c r="A105" s="20" t="s">
        <v>133</v>
      </c>
      <c r="B105" s="5" t="s">
        <v>13</v>
      </c>
      <c r="C105" s="4" t="s">
        <v>134</v>
      </c>
      <c r="D105" s="9">
        <v>0</v>
      </c>
      <c r="E105" s="21"/>
      <c r="F105" s="21"/>
      <c r="G105" s="22">
        <f t="shared" si="1"/>
        <v>0</v>
      </c>
    </row>
    <row r="106" spans="1:8">
      <c r="A106" s="20" t="s">
        <v>135</v>
      </c>
      <c r="B106" s="5" t="s">
        <v>13</v>
      </c>
      <c r="C106" s="4" t="s">
        <v>136</v>
      </c>
      <c r="D106" s="9">
        <v>0</v>
      </c>
      <c r="E106" s="21"/>
      <c r="F106" s="21"/>
      <c r="G106" s="22">
        <f t="shared" si="1"/>
        <v>0</v>
      </c>
    </row>
    <row r="107" spans="1:8">
      <c r="A107" s="20" t="s">
        <v>137</v>
      </c>
      <c r="B107" s="5" t="s">
        <v>13</v>
      </c>
      <c r="C107" s="4" t="s">
        <v>138</v>
      </c>
      <c r="D107" s="9">
        <v>0</v>
      </c>
      <c r="E107" s="21"/>
      <c r="F107" s="21"/>
      <c r="G107" s="22">
        <f t="shared" si="1"/>
        <v>0</v>
      </c>
    </row>
    <row r="108" spans="1:8">
      <c r="A108" s="20" t="s">
        <v>139</v>
      </c>
      <c r="B108" s="5" t="s">
        <v>13</v>
      </c>
      <c r="C108" s="4" t="s">
        <v>140</v>
      </c>
      <c r="D108" s="9">
        <v>0</v>
      </c>
      <c r="E108" s="21"/>
      <c r="F108" s="21"/>
      <c r="G108" s="22">
        <f t="shared" si="1"/>
        <v>0</v>
      </c>
    </row>
    <row r="109" spans="1:8">
      <c r="A109" s="20" t="s">
        <v>141</v>
      </c>
      <c r="B109" s="5" t="s">
        <v>13</v>
      </c>
      <c r="C109" s="4" t="s">
        <v>142</v>
      </c>
      <c r="D109" s="9">
        <v>0</v>
      </c>
      <c r="E109" s="21"/>
      <c r="F109" s="21"/>
      <c r="G109" s="22">
        <f t="shared" si="1"/>
        <v>0</v>
      </c>
    </row>
    <row r="110" spans="1:8">
      <c r="A110" s="20" t="s">
        <v>143</v>
      </c>
      <c r="B110" s="5" t="s">
        <v>13</v>
      </c>
      <c r="C110" s="4" t="s">
        <v>144</v>
      </c>
      <c r="D110" s="9">
        <v>34040440</v>
      </c>
      <c r="E110" s="21">
        <v>2969978</v>
      </c>
      <c r="F110" s="21">
        <v>0</v>
      </c>
      <c r="G110" s="22">
        <f t="shared" si="1"/>
        <v>37010418</v>
      </c>
      <c r="H110" s="50"/>
    </row>
    <row r="111" spans="1:8">
      <c r="A111" s="20" t="s">
        <v>145</v>
      </c>
      <c r="B111" s="5" t="s">
        <v>13</v>
      </c>
      <c r="C111" s="4" t="s">
        <v>146</v>
      </c>
      <c r="D111" s="9">
        <v>0</v>
      </c>
      <c r="E111" s="21"/>
      <c r="F111" s="21"/>
      <c r="G111" s="22">
        <f t="shared" si="1"/>
        <v>0</v>
      </c>
    </row>
    <row r="112" spans="1:8">
      <c r="A112" s="20" t="s">
        <v>147</v>
      </c>
      <c r="B112" s="5" t="s">
        <v>13</v>
      </c>
      <c r="C112" s="4" t="s">
        <v>148</v>
      </c>
      <c r="D112" s="9">
        <v>0</v>
      </c>
      <c r="E112" s="21"/>
      <c r="F112" s="21"/>
      <c r="G112" s="22">
        <f t="shared" si="1"/>
        <v>0</v>
      </c>
    </row>
    <row r="113" spans="1:8">
      <c r="A113" s="20" t="s">
        <v>149</v>
      </c>
      <c r="B113" s="5" t="s">
        <v>13</v>
      </c>
      <c r="C113" s="4" t="s">
        <v>150</v>
      </c>
      <c r="D113" s="9">
        <v>9458668</v>
      </c>
      <c r="E113" s="21">
        <v>837773</v>
      </c>
      <c r="F113" s="21">
        <v>0</v>
      </c>
      <c r="G113" s="22">
        <f t="shared" si="1"/>
        <v>10296441</v>
      </c>
      <c r="H113" s="50"/>
    </row>
    <row r="114" spans="1:8">
      <c r="A114" s="20" t="s">
        <v>151</v>
      </c>
      <c r="B114" s="5" t="s">
        <v>13</v>
      </c>
      <c r="C114" s="4" t="s">
        <v>152</v>
      </c>
      <c r="D114" s="9">
        <v>12600399</v>
      </c>
      <c r="E114" s="21">
        <v>855945</v>
      </c>
      <c r="F114" s="21">
        <v>0</v>
      </c>
      <c r="G114" s="22">
        <f t="shared" si="1"/>
        <v>13456344</v>
      </c>
      <c r="H114" s="50"/>
    </row>
    <row r="115" spans="1:8">
      <c r="A115" s="20" t="s">
        <v>153</v>
      </c>
      <c r="B115" s="5" t="s">
        <v>13</v>
      </c>
      <c r="C115" s="4" t="s">
        <v>154</v>
      </c>
      <c r="D115" s="9">
        <v>5282719</v>
      </c>
      <c r="E115" s="21">
        <v>442091</v>
      </c>
      <c r="F115" s="21">
        <v>0</v>
      </c>
      <c r="G115" s="22">
        <f t="shared" si="1"/>
        <v>5724810</v>
      </c>
      <c r="H115" s="50"/>
    </row>
    <row r="116" spans="1:8">
      <c r="A116" s="20" t="s">
        <v>155</v>
      </c>
      <c r="B116" s="5" t="s">
        <v>13</v>
      </c>
      <c r="C116" s="4" t="s">
        <v>156</v>
      </c>
      <c r="D116" s="9">
        <v>36365167</v>
      </c>
      <c r="E116" s="21">
        <v>2149355</v>
      </c>
      <c r="F116" s="21">
        <v>0</v>
      </c>
      <c r="G116" s="22">
        <f t="shared" si="1"/>
        <v>38514522</v>
      </c>
      <c r="H116" s="50"/>
    </row>
    <row r="117" spans="1:8">
      <c r="A117" s="20" t="s">
        <v>157</v>
      </c>
      <c r="B117" s="5" t="s">
        <v>13</v>
      </c>
      <c r="C117" s="4" t="s">
        <v>158</v>
      </c>
      <c r="D117" s="9">
        <v>38677540</v>
      </c>
      <c r="E117" s="21">
        <v>2539178</v>
      </c>
      <c r="F117" s="21">
        <v>0</v>
      </c>
      <c r="G117" s="22">
        <f t="shared" si="1"/>
        <v>41216718</v>
      </c>
      <c r="H117" s="50"/>
    </row>
    <row r="118" spans="1:8">
      <c r="A118" s="20">
        <v>782590</v>
      </c>
      <c r="B118" s="5" t="s">
        <v>13</v>
      </c>
      <c r="C118" s="4" t="s">
        <v>159</v>
      </c>
      <c r="D118" s="9">
        <v>0</v>
      </c>
      <c r="E118" s="21"/>
      <c r="F118" s="21"/>
      <c r="G118" s="22">
        <f t="shared" si="1"/>
        <v>0</v>
      </c>
    </row>
    <row r="119" spans="1:8">
      <c r="A119" s="20" t="s">
        <v>160</v>
      </c>
      <c r="B119" s="5" t="s">
        <v>13</v>
      </c>
      <c r="C119" s="4" t="s">
        <v>161</v>
      </c>
      <c r="D119" s="9">
        <v>0</v>
      </c>
      <c r="E119" s="21"/>
      <c r="F119" s="21"/>
      <c r="G119" s="22">
        <f t="shared" si="1"/>
        <v>0</v>
      </c>
    </row>
    <row r="120" spans="1:8">
      <c r="A120" s="20">
        <v>782610</v>
      </c>
      <c r="B120" s="5" t="s">
        <v>13</v>
      </c>
      <c r="C120" s="4" t="s">
        <v>162</v>
      </c>
      <c r="D120" s="9">
        <v>410000</v>
      </c>
      <c r="E120" s="21"/>
      <c r="F120" s="21"/>
      <c r="G120" s="22">
        <f t="shared" si="1"/>
        <v>410000</v>
      </c>
      <c r="H120" s="50"/>
    </row>
    <row r="121" spans="1:8">
      <c r="A121" s="20" t="s">
        <v>163</v>
      </c>
      <c r="B121" s="5" t="s">
        <v>13</v>
      </c>
      <c r="C121" s="4" t="s">
        <v>164</v>
      </c>
      <c r="D121" s="9">
        <v>0</v>
      </c>
      <c r="E121" s="21"/>
      <c r="F121" s="21"/>
      <c r="G121" s="22">
        <f t="shared" si="1"/>
        <v>0</v>
      </c>
    </row>
    <row r="122" spans="1:8">
      <c r="A122" s="20" t="s">
        <v>165</v>
      </c>
      <c r="B122" s="5" t="s">
        <v>13</v>
      </c>
      <c r="C122" s="4" t="s">
        <v>166</v>
      </c>
      <c r="D122" s="9">
        <v>0</v>
      </c>
      <c r="E122" s="21"/>
      <c r="F122" s="21"/>
      <c r="G122" s="22">
        <f t="shared" si="1"/>
        <v>0</v>
      </c>
    </row>
    <row r="123" spans="1:8">
      <c r="A123" s="20" t="s">
        <v>167</v>
      </c>
      <c r="B123" s="5" t="s">
        <v>13</v>
      </c>
      <c r="C123" s="4" t="s">
        <v>168</v>
      </c>
      <c r="D123" s="9">
        <v>0</v>
      </c>
      <c r="E123" s="21"/>
      <c r="F123" s="21"/>
      <c r="G123" s="22">
        <f t="shared" si="1"/>
        <v>0</v>
      </c>
    </row>
    <row r="124" spans="1:8">
      <c r="A124" s="20" t="s">
        <v>169</v>
      </c>
      <c r="B124" s="5" t="s">
        <v>13</v>
      </c>
      <c r="C124" s="4" t="s">
        <v>170</v>
      </c>
      <c r="D124" s="9">
        <v>0</v>
      </c>
      <c r="E124" s="21"/>
      <c r="F124" s="21"/>
      <c r="G124" s="22">
        <f t="shared" si="1"/>
        <v>0</v>
      </c>
    </row>
    <row r="125" spans="1:8">
      <c r="A125" s="20" t="s">
        <v>171</v>
      </c>
      <c r="B125" s="5" t="s">
        <v>13</v>
      </c>
      <c r="C125" s="4" t="s">
        <v>172</v>
      </c>
      <c r="D125" s="9">
        <v>0</v>
      </c>
      <c r="E125" s="21"/>
      <c r="F125" s="21"/>
      <c r="G125" s="22">
        <f t="shared" si="1"/>
        <v>0</v>
      </c>
    </row>
    <row r="126" spans="1:8">
      <c r="A126" s="20" t="s">
        <v>173</v>
      </c>
      <c r="B126" s="5" t="s">
        <v>13</v>
      </c>
      <c r="C126" s="4" t="s">
        <v>174</v>
      </c>
      <c r="D126" s="9">
        <v>0</v>
      </c>
      <c r="E126" s="21"/>
      <c r="F126" s="21"/>
      <c r="G126" s="22">
        <f t="shared" si="1"/>
        <v>0</v>
      </c>
    </row>
    <row r="127" spans="1:8">
      <c r="A127" s="20" t="s">
        <v>175</v>
      </c>
      <c r="B127" s="5" t="s">
        <v>13</v>
      </c>
      <c r="C127" s="4" t="s">
        <v>176</v>
      </c>
      <c r="D127" s="9">
        <v>0</v>
      </c>
      <c r="E127" s="21"/>
      <c r="F127" s="21"/>
      <c r="G127" s="22">
        <f t="shared" si="1"/>
        <v>0</v>
      </c>
    </row>
    <row r="128" spans="1:8">
      <c r="A128" s="20" t="s">
        <v>177</v>
      </c>
      <c r="B128" s="5" t="s">
        <v>13</v>
      </c>
      <c r="C128" s="4" t="s">
        <v>178</v>
      </c>
      <c r="D128" s="9">
        <v>0</v>
      </c>
      <c r="E128" s="21"/>
      <c r="F128" s="21"/>
      <c r="G128" s="22">
        <f t="shared" si="1"/>
        <v>0</v>
      </c>
    </row>
    <row r="129" spans="1:8">
      <c r="A129" s="20" t="s">
        <v>179</v>
      </c>
      <c r="B129" s="5" t="s">
        <v>13</v>
      </c>
      <c r="C129" s="4" t="s">
        <v>180</v>
      </c>
      <c r="D129" s="9">
        <v>8094375</v>
      </c>
      <c r="E129" s="21">
        <v>731829</v>
      </c>
      <c r="F129" s="21">
        <v>0</v>
      </c>
      <c r="G129" s="22">
        <f t="shared" si="1"/>
        <v>8826204</v>
      </c>
      <c r="H129" s="50"/>
    </row>
    <row r="130" spans="1:8">
      <c r="A130" s="20" t="s">
        <v>181</v>
      </c>
      <c r="B130" s="5" t="s">
        <v>13</v>
      </c>
      <c r="C130" s="4" t="s">
        <v>182</v>
      </c>
      <c r="D130" s="9">
        <v>0</v>
      </c>
      <c r="E130" s="21"/>
      <c r="F130" s="21"/>
      <c r="G130" s="22">
        <f t="shared" si="1"/>
        <v>0</v>
      </c>
    </row>
    <row r="131" spans="1:8">
      <c r="A131" s="20" t="s">
        <v>183</v>
      </c>
      <c r="B131" s="5" t="s">
        <v>13</v>
      </c>
      <c r="C131" s="4" t="s">
        <v>184</v>
      </c>
      <c r="D131" s="9">
        <v>0</v>
      </c>
      <c r="E131" s="21"/>
      <c r="F131" s="21"/>
      <c r="G131" s="22">
        <f t="shared" si="1"/>
        <v>0</v>
      </c>
    </row>
    <row r="132" spans="1:8">
      <c r="A132" s="20" t="s">
        <v>185</v>
      </c>
      <c r="B132" s="5" t="s">
        <v>13</v>
      </c>
      <c r="C132" s="4" t="s">
        <v>186</v>
      </c>
      <c r="D132" s="9">
        <v>3079327</v>
      </c>
      <c r="E132" s="21">
        <v>286922</v>
      </c>
      <c r="F132" s="21">
        <v>0</v>
      </c>
      <c r="G132" s="22">
        <f t="shared" si="1"/>
        <v>3366249</v>
      </c>
      <c r="H132" s="50"/>
    </row>
    <row r="133" spans="1:8">
      <c r="A133" s="20" t="s">
        <v>187</v>
      </c>
      <c r="B133" s="5" t="s">
        <v>13</v>
      </c>
      <c r="C133" s="4" t="s">
        <v>188</v>
      </c>
      <c r="D133" s="9">
        <v>2577210</v>
      </c>
      <c r="E133" s="21">
        <v>240195</v>
      </c>
      <c r="F133" s="21">
        <v>0</v>
      </c>
      <c r="G133" s="22">
        <f t="shared" si="1"/>
        <v>2817405</v>
      </c>
      <c r="H133" s="50"/>
    </row>
    <row r="134" spans="1:8">
      <c r="A134" s="20" t="s">
        <v>189</v>
      </c>
      <c r="B134" s="5" t="s">
        <v>13</v>
      </c>
      <c r="C134" s="4" t="s">
        <v>190</v>
      </c>
      <c r="D134" s="9">
        <v>1373014</v>
      </c>
      <c r="E134" s="21">
        <v>127979</v>
      </c>
      <c r="F134" s="21">
        <v>0</v>
      </c>
      <c r="G134" s="22">
        <f t="shared" si="1"/>
        <v>1500993</v>
      </c>
      <c r="H134" s="50"/>
    </row>
    <row r="135" spans="1:8">
      <c r="A135" s="20" t="s">
        <v>191</v>
      </c>
      <c r="B135" s="5" t="s">
        <v>13</v>
      </c>
      <c r="C135" s="4" t="s">
        <v>192</v>
      </c>
      <c r="D135" s="9">
        <v>7140752</v>
      </c>
      <c r="E135" s="21">
        <v>662787</v>
      </c>
      <c r="F135" s="21">
        <v>0</v>
      </c>
      <c r="G135" s="22">
        <f t="shared" si="1"/>
        <v>7803539</v>
      </c>
      <c r="H135" s="50"/>
    </row>
    <row r="136" spans="1:8">
      <c r="A136" s="20" t="s">
        <v>193</v>
      </c>
      <c r="B136" s="5" t="s">
        <v>13</v>
      </c>
      <c r="C136" s="4" t="s">
        <v>194</v>
      </c>
      <c r="D136" s="9">
        <v>8039660</v>
      </c>
      <c r="E136" s="21">
        <v>746805</v>
      </c>
      <c r="F136" s="21">
        <v>0</v>
      </c>
      <c r="G136" s="22">
        <f t="shared" ref="G136:G199" si="2">D136+E136-F136</f>
        <v>8786465</v>
      </c>
      <c r="H136" s="50"/>
    </row>
    <row r="137" spans="1:8">
      <c r="A137" s="20" t="s">
        <v>195</v>
      </c>
      <c r="B137" s="5" t="s">
        <v>13</v>
      </c>
      <c r="C137" s="4" t="s">
        <v>196</v>
      </c>
      <c r="D137" s="9">
        <v>722400</v>
      </c>
      <c r="E137" s="21">
        <v>100000</v>
      </c>
      <c r="F137" s="21">
        <v>0</v>
      </c>
      <c r="G137" s="22">
        <f t="shared" si="2"/>
        <v>822400</v>
      </c>
      <c r="H137" s="50"/>
    </row>
    <row r="138" spans="1:8">
      <c r="A138" s="20" t="s">
        <v>197</v>
      </c>
      <c r="B138" s="5" t="s">
        <v>13</v>
      </c>
      <c r="C138" s="4" t="s">
        <v>198</v>
      </c>
      <c r="D138" s="9">
        <v>0</v>
      </c>
      <c r="E138" s="21"/>
      <c r="F138" s="21"/>
      <c r="G138" s="22">
        <f t="shared" si="2"/>
        <v>0</v>
      </c>
    </row>
    <row r="139" spans="1:8">
      <c r="A139" s="20" t="s">
        <v>201</v>
      </c>
      <c r="B139" s="5" t="s">
        <v>13</v>
      </c>
      <c r="C139" s="4" t="s">
        <v>202</v>
      </c>
      <c r="D139" s="9">
        <v>8311950</v>
      </c>
      <c r="E139" s="21">
        <v>796500</v>
      </c>
      <c r="F139" s="21">
        <v>0</v>
      </c>
      <c r="G139" s="22">
        <f t="shared" si="2"/>
        <v>9108450</v>
      </c>
      <c r="H139" s="50"/>
    </row>
    <row r="140" spans="1:8">
      <c r="A140" s="20" t="s">
        <v>203</v>
      </c>
      <c r="B140" s="5" t="s">
        <v>13</v>
      </c>
      <c r="C140" s="4" t="s">
        <v>204</v>
      </c>
      <c r="D140" s="9">
        <v>0</v>
      </c>
      <c r="E140" s="21"/>
      <c r="F140" s="21"/>
      <c r="G140" s="22">
        <f t="shared" si="2"/>
        <v>0</v>
      </c>
    </row>
    <row r="141" spans="1:8">
      <c r="A141" s="20" t="s">
        <v>205</v>
      </c>
      <c r="B141" s="5" t="s">
        <v>13</v>
      </c>
      <c r="C141" s="4" t="s">
        <v>206</v>
      </c>
      <c r="D141" s="9">
        <v>0</v>
      </c>
      <c r="E141" s="21"/>
      <c r="F141" s="21"/>
      <c r="G141" s="22">
        <f t="shared" si="2"/>
        <v>0</v>
      </c>
    </row>
    <row r="142" spans="1:8">
      <c r="A142" s="20" t="s">
        <v>207</v>
      </c>
      <c r="B142" s="5" t="s">
        <v>13</v>
      </c>
      <c r="C142" s="4" t="s">
        <v>208</v>
      </c>
      <c r="D142" s="9">
        <v>2770650</v>
      </c>
      <c r="E142" s="21">
        <v>265500</v>
      </c>
      <c r="F142" s="21">
        <v>0</v>
      </c>
      <c r="G142" s="22">
        <f t="shared" si="2"/>
        <v>3036150</v>
      </c>
      <c r="H142" s="50"/>
    </row>
    <row r="143" spans="1:8">
      <c r="A143" s="20" t="s">
        <v>209</v>
      </c>
      <c r="B143" s="5" t="s">
        <v>13</v>
      </c>
      <c r="C143" s="4" t="s">
        <v>210</v>
      </c>
      <c r="D143" s="9">
        <v>2770650</v>
      </c>
      <c r="E143" s="21">
        <v>265500</v>
      </c>
      <c r="F143" s="21">
        <v>0</v>
      </c>
      <c r="G143" s="22">
        <f t="shared" si="2"/>
        <v>3036150</v>
      </c>
      <c r="H143" s="50"/>
    </row>
    <row r="144" spans="1:8">
      <c r="A144" s="20" t="s">
        <v>211</v>
      </c>
      <c r="B144" s="5" t="s">
        <v>13</v>
      </c>
      <c r="C144" s="4" t="s">
        <v>212</v>
      </c>
      <c r="D144" s="9">
        <v>6360380</v>
      </c>
      <c r="E144" s="21">
        <v>193680</v>
      </c>
      <c r="F144" s="21">
        <v>0</v>
      </c>
      <c r="G144" s="22">
        <f t="shared" si="2"/>
        <v>6554060</v>
      </c>
      <c r="H144" s="50"/>
    </row>
    <row r="145" spans="1:8">
      <c r="A145" s="20" t="s">
        <v>213</v>
      </c>
      <c r="B145" s="5" t="s">
        <v>13</v>
      </c>
      <c r="C145" s="4" t="s">
        <v>214</v>
      </c>
      <c r="D145" s="9">
        <v>2522800</v>
      </c>
      <c r="E145" s="21">
        <v>265500</v>
      </c>
      <c r="F145" s="21">
        <v>0</v>
      </c>
      <c r="G145" s="22">
        <f t="shared" si="2"/>
        <v>2788300</v>
      </c>
      <c r="H145" s="50"/>
    </row>
    <row r="146" spans="1:8">
      <c r="A146" s="20" t="s">
        <v>215</v>
      </c>
      <c r="B146" s="5" t="s">
        <v>13</v>
      </c>
      <c r="C146" s="4" t="s">
        <v>216</v>
      </c>
      <c r="D146" s="9">
        <v>5788750</v>
      </c>
      <c r="E146" s="21">
        <v>531000</v>
      </c>
      <c r="F146" s="21">
        <v>0</v>
      </c>
      <c r="G146" s="22">
        <f t="shared" si="2"/>
        <v>6319750</v>
      </c>
      <c r="H146" s="50"/>
    </row>
    <row r="147" spans="1:8">
      <c r="A147" s="20" t="s">
        <v>217</v>
      </c>
      <c r="B147" s="5" t="s">
        <v>13</v>
      </c>
      <c r="C147" s="4" t="s">
        <v>218</v>
      </c>
      <c r="D147" s="9">
        <v>11563579</v>
      </c>
      <c r="E147" s="21">
        <v>942200</v>
      </c>
      <c r="F147" s="21">
        <v>0</v>
      </c>
      <c r="G147" s="22">
        <f t="shared" si="2"/>
        <v>12505779</v>
      </c>
      <c r="H147" s="50"/>
    </row>
    <row r="148" spans="1:8">
      <c r="A148" s="20" t="s">
        <v>219</v>
      </c>
      <c r="B148" s="5" t="s">
        <v>13</v>
      </c>
      <c r="C148" s="4" t="s">
        <v>220</v>
      </c>
      <c r="D148" s="9">
        <v>0</v>
      </c>
      <c r="E148" s="21"/>
      <c r="F148" s="21"/>
      <c r="G148" s="22">
        <f t="shared" si="2"/>
        <v>0</v>
      </c>
    </row>
    <row r="149" spans="1:8">
      <c r="A149" s="20" t="s">
        <v>221</v>
      </c>
      <c r="B149" s="5" t="s">
        <v>13</v>
      </c>
      <c r="C149" s="4" t="s">
        <v>222</v>
      </c>
      <c r="D149" s="9">
        <v>0</v>
      </c>
      <c r="E149" s="21"/>
      <c r="F149" s="21"/>
      <c r="G149" s="22">
        <f t="shared" si="2"/>
        <v>0</v>
      </c>
    </row>
    <row r="150" spans="1:8">
      <c r="A150" s="20" t="s">
        <v>223</v>
      </c>
      <c r="B150" s="5" t="s">
        <v>13</v>
      </c>
      <c r="C150" s="4" t="s">
        <v>224</v>
      </c>
      <c r="D150" s="9">
        <v>4180020</v>
      </c>
      <c r="E150" s="21">
        <v>365510</v>
      </c>
      <c r="F150" s="21">
        <v>0</v>
      </c>
      <c r="G150" s="22">
        <f t="shared" si="2"/>
        <v>4545530</v>
      </c>
      <c r="H150" s="50"/>
    </row>
    <row r="151" spans="1:8">
      <c r="A151" s="20" t="s">
        <v>225</v>
      </c>
      <c r="B151" s="5" t="s">
        <v>13</v>
      </c>
      <c r="C151" s="4" t="s">
        <v>226</v>
      </c>
      <c r="D151" s="9">
        <v>3784773</v>
      </c>
      <c r="E151" s="21">
        <v>317080</v>
      </c>
      <c r="F151" s="21">
        <v>0</v>
      </c>
      <c r="G151" s="22">
        <f t="shared" si="2"/>
        <v>4101853</v>
      </c>
      <c r="H151" s="50"/>
    </row>
    <row r="152" spans="1:8">
      <c r="A152" s="20" t="s">
        <v>227</v>
      </c>
      <c r="B152" s="5" t="s">
        <v>13</v>
      </c>
      <c r="C152" s="4" t="s">
        <v>228</v>
      </c>
      <c r="D152" s="9">
        <v>1802360</v>
      </c>
      <c r="E152" s="21">
        <v>174520</v>
      </c>
      <c r="F152" s="21">
        <v>0</v>
      </c>
      <c r="G152" s="22">
        <f t="shared" si="2"/>
        <v>1976880</v>
      </c>
      <c r="H152" s="50"/>
    </row>
    <row r="153" spans="1:8">
      <c r="A153" s="20" t="s">
        <v>229</v>
      </c>
      <c r="B153" s="5" t="s">
        <v>13</v>
      </c>
      <c r="C153" s="4" t="s">
        <v>230</v>
      </c>
      <c r="D153" s="9">
        <v>10712148</v>
      </c>
      <c r="E153" s="21">
        <v>898170</v>
      </c>
      <c r="F153" s="21">
        <v>0</v>
      </c>
      <c r="G153" s="22">
        <f t="shared" si="2"/>
        <v>11610318</v>
      </c>
      <c r="H153" s="50"/>
    </row>
    <row r="154" spans="1:8">
      <c r="A154" s="20" t="s">
        <v>231</v>
      </c>
      <c r="B154" s="5" t="s">
        <v>13</v>
      </c>
      <c r="C154" s="4" t="s">
        <v>232</v>
      </c>
      <c r="D154" s="9">
        <v>11764004</v>
      </c>
      <c r="E154" s="21">
        <v>990040</v>
      </c>
      <c r="F154" s="21">
        <v>0</v>
      </c>
      <c r="G154" s="22">
        <f t="shared" si="2"/>
        <v>12754044</v>
      </c>
      <c r="H154" s="50"/>
    </row>
    <row r="155" spans="1:8">
      <c r="A155" s="20" t="s">
        <v>233</v>
      </c>
      <c r="B155" s="5" t="s">
        <v>13</v>
      </c>
      <c r="C155" s="4" t="s">
        <v>234</v>
      </c>
      <c r="D155" s="9">
        <v>22705220</v>
      </c>
      <c r="E155" s="21">
        <v>1934430</v>
      </c>
      <c r="F155" s="21">
        <v>0</v>
      </c>
      <c r="G155" s="22">
        <f t="shared" si="2"/>
        <v>24639650</v>
      </c>
      <c r="H155" s="50"/>
    </row>
    <row r="156" spans="1:8">
      <c r="A156" s="20" t="s">
        <v>235</v>
      </c>
      <c r="B156" s="5" t="s">
        <v>13</v>
      </c>
      <c r="C156" s="4" t="s">
        <v>236</v>
      </c>
      <c r="D156" s="9">
        <v>24177981</v>
      </c>
      <c r="E156" s="21">
        <v>2553640</v>
      </c>
      <c r="F156" s="21">
        <v>0</v>
      </c>
      <c r="G156" s="22">
        <f t="shared" si="2"/>
        <v>26731621</v>
      </c>
      <c r="H156" s="50"/>
    </row>
    <row r="157" spans="1:8">
      <c r="A157" s="20">
        <v>783890</v>
      </c>
      <c r="B157" s="5" t="s">
        <v>13</v>
      </c>
      <c r="C157" s="4" t="s">
        <v>237</v>
      </c>
      <c r="D157" s="9">
        <v>0</v>
      </c>
      <c r="E157" s="21"/>
      <c r="F157" s="21"/>
      <c r="G157" s="22">
        <f t="shared" si="2"/>
        <v>0</v>
      </c>
    </row>
    <row r="158" spans="1:8">
      <c r="A158" s="20" t="s">
        <v>238</v>
      </c>
      <c r="B158" s="5" t="s">
        <v>13</v>
      </c>
      <c r="C158" s="4" t="s">
        <v>239</v>
      </c>
      <c r="D158" s="9">
        <v>0</v>
      </c>
      <c r="E158" s="21"/>
      <c r="F158" s="21"/>
      <c r="G158" s="22">
        <f t="shared" si="2"/>
        <v>0</v>
      </c>
    </row>
    <row r="159" spans="1:8">
      <c r="A159" s="20" t="s">
        <v>240</v>
      </c>
      <c r="B159" s="5" t="s">
        <v>13</v>
      </c>
      <c r="C159" s="4" t="s">
        <v>241</v>
      </c>
      <c r="D159" s="9">
        <v>0</v>
      </c>
      <c r="E159" s="21"/>
      <c r="F159" s="21"/>
      <c r="G159" s="22">
        <f t="shared" si="2"/>
        <v>0</v>
      </c>
    </row>
    <row r="160" spans="1:8">
      <c r="A160" s="20" t="s">
        <v>242</v>
      </c>
      <c r="B160" s="5" t="s">
        <v>13</v>
      </c>
      <c r="C160" s="4" t="s">
        <v>243</v>
      </c>
      <c r="D160" s="9">
        <v>0</v>
      </c>
      <c r="E160" s="21"/>
      <c r="F160" s="21"/>
      <c r="G160" s="22">
        <f t="shared" si="2"/>
        <v>0</v>
      </c>
    </row>
    <row r="161" spans="1:8">
      <c r="A161" s="20" t="s">
        <v>244</v>
      </c>
      <c r="B161" s="5" t="s">
        <v>13</v>
      </c>
      <c r="C161" s="4" t="s">
        <v>245</v>
      </c>
      <c r="D161" s="9">
        <v>0</v>
      </c>
      <c r="E161" s="21"/>
      <c r="F161" s="21"/>
      <c r="G161" s="22">
        <f t="shared" si="2"/>
        <v>0</v>
      </c>
    </row>
    <row r="162" spans="1:8">
      <c r="A162" s="20" t="s">
        <v>246</v>
      </c>
      <c r="B162" s="5" t="s">
        <v>13</v>
      </c>
      <c r="C162" s="4" t="s">
        <v>247</v>
      </c>
      <c r="D162" s="9">
        <v>0</v>
      </c>
      <c r="E162" s="21"/>
      <c r="F162" s="21"/>
      <c r="G162" s="22">
        <f t="shared" si="2"/>
        <v>0</v>
      </c>
    </row>
    <row r="163" spans="1:8">
      <c r="A163" s="20" t="s">
        <v>248</v>
      </c>
      <c r="B163" s="5" t="s">
        <v>13</v>
      </c>
      <c r="C163" s="4" t="s">
        <v>249</v>
      </c>
      <c r="D163" s="9">
        <v>0</v>
      </c>
      <c r="E163" s="21"/>
      <c r="F163" s="21"/>
      <c r="G163" s="22">
        <f t="shared" si="2"/>
        <v>0</v>
      </c>
    </row>
    <row r="164" spans="1:8">
      <c r="A164" s="20" t="s">
        <v>250</v>
      </c>
      <c r="B164" s="5" t="s">
        <v>13</v>
      </c>
      <c r="C164" s="4" t="s">
        <v>251</v>
      </c>
      <c r="D164" s="9">
        <v>0</v>
      </c>
      <c r="E164" s="21"/>
      <c r="F164" s="21"/>
      <c r="G164" s="22">
        <f t="shared" si="2"/>
        <v>0</v>
      </c>
    </row>
    <row r="165" spans="1:8">
      <c r="A165" s="20" t="s">
        <v>252</v>
      </c>
      <c r="B165" s="5" t="s">
        <v>13</v>
      </c>
      <c r="C165" s="4" t="s">
        <v>253</v>
      </c>
      <c r="D165" s="9">
        <v>960000</v>
      </c>
      <c r="E165" s="21">
        <v>160000</v>
      </c>
      <c r="F165" s="21">
        <v>0</v>
      </c>
      <c r="G165" s="22">
        <f t="shared" si="2"/>
        <v>1120000</v>
      </c>
      <c r="H165" s="50"/>
    </row>
    <row r="166" spans="1:8">
      <c r="A166" s="20" t="s">
        <v>254</v>
      </c>
      <c r="B166" s="5" t="s">
        <v>13</v>
      </c>
      <c r="C166" s="4" t="s">
        <v>255</v>
      </c>
      <c r="D166" s="9">
        <v>0</v>
      </c>
      <c r="E166" s="21"/>
      <c r="F166" s="21"/>
      <c r="G166" s="22">
        <f t="shared" si="2"/>
        <v>0</v>
      </c>
    </row>
    <row r="167" spans="1:8">
      <c r="A167" s="20" t="s">
        <v>256</v>
      </c>
      <c r="B167" s="5" t="s">
        <v>13</v>
      </c>
      <c r="C167" s="4" t="s">
        <v>257</v>
      </c>
      <c r="D167" s="9">
        <v>0</v>
      </c>
      <c r="E167" s="21"/>
      <c r="F167" s="21"/>
      <c r="G167" s="22">
        <f t="shared" si="2"/>
        <v>0</v>
      </c>
    </row>
    <row r="168" spans="1:8">
      <c r="A168" s="20" t="s">
        <v>258</v>
      </c>
      <c r="B168" s="5" t="s">
        <v>13</v>
      </c>
      <c r="C168" s="4" t="s">
        <v>259</v>
      </c>
      <c r="D168" s="9">
        <v>0</v>
      </c>
      <c r="E168" s="21"/>
      <c r="F168" s="21"/>
      <c r="G168" s="22">
        <f t="shared" si="2"/>
        <v>0</v>
      </c>
    </row>
    <row r="169" spans="1:8">
      <c r="A169" s="20" t="s">
        <v>260</v>
      </c>
      <c r="B169" s="5" t="s">
        <v>13</v>
      </c>
      <c r="C169" s="4" t="s">
        <v>261</v>
      </c>
      <c r="D169" s="9">
        <v>0</v>
      </c>
      <c r="E169" s="21"/>
      <c r="F169" s="21"/>
      <c r="G169" s="22">
        <f t="shared" si="2"/>
        <v>0</v>
      </c>
    </row>
    <row r="170" spans="1:8">
      <c r="A170" s="20" t="s">
        <v>262</v>
      </c>
      <c r="B170" s="5" t="s">
        <v>13</v>
      </c>
      <c r="C170" s="4" t="s">
        <v>263</v>
      </c>
      <c r="D170" s="9">
        <v>1631652</v>
      </c>
      <c r="E170" s="21">
        <v>80000</v>
      </c>
      <c r="F170" s="21">
        <v>0</v>
      </c>
      <c r="G170" s="22">
        <f t="shared" si="2"/>
        <v>1711652</v>
      </c>
      <c r="H170" s="50"/>
    </row>
    <row r="171" spans="1:8">
      <c r="A171" s="20" t="s">
        <v>264</v>
      </c>
      <c r="B171" s="5" t="s">
        <v>13</v>
      </c>
      <c r="C171" s="4" t="s">
        <v>265</v>
      </c>
      <c r="D171" s="9">
        <v>200000</v>
      </c>
      <c r="E171" s="21"/>
      <c r="F171" s="21"/>
      <c r="G171" s="22">
        <f t="shared" si="2"/>
        <v>200000</v>
      </c>
      <c r="H171" s="50"/>
    </row>
    <row r="172" spans="1:8">
      <c r="A172" s="20" t="s">
        <v>266</v>
      </c>
      <c r="B172" s="5" t="s">
        <v>13</v>
      </c>
      <c r="C172" s="4" t="s">
        <v>267</v>
      </c>
      <c r="D172" s="9">
        <v>1880000</v>
      </c>
      <c r="E172" s="21">
        <v>80000</v>
      </c>
      <c r="F172" s="21">
        <v>0</v>
      </c>
      <c r="G172" s="22">
        <f t="shared" si="2"/>
        <v>1960000</v>
      </c>
      <c r="H172" s="50"/>
    </row>
    <row r="173" spans="1:8">
      <c r="A173" s="20">
        <v>784620</v>
      </c>
      <c r="B173" s="5" t="s">
        <v>13</v>
      </c>
      <c r="C173" s="4" t="s">
        <v>268</v>
      </c>
      <c r="D173" s="9">
        <v>0</v>
      </c>
      <c r="E173" s="21"/>
      <c r="F173" s="21"/>
      <c r="G173" s="22">
        <f t="shared" si="2"/>
        <v>0</v>
      </c>
    </row>
    <row r="174" spans="1:8">
      <c r="A174" s="20" t="s">
        <v>269</v>
      </c>
      <c r="B174" s="5" t="s">
        <v>13</v>
      </c>
      <c r="C174" s="4" t="s">
        <v>270</v>
      </c>
      <c r="D174" s="9">
        <v>0</v>
      </c>
      <c r="E174" s="21"/>
      <c r="F174" s="21"/>
      <c r="G174" s="22">
        <f t="shared" si="2"/>
        <v>0</v>
      </c>
    </row>
    <row r="175" spans="1:8">
      <c r="A175" s="20">
        <v>784710</v>
      </c>
      <c r="B175" s="5" t="s">
        <v>13</v>
      </c>
      <c r="C175" s="4" t="s">
        <v>271</v>
      </c>
      <c r="D175" s="9">
        <v>0</v>
      </c>
      <c r="E175" s="21"/>
      <c r="F175" s="21"/>
      <c r="G175" s="22">
        <f t="shared" si="2"/>
        <v>0</v>
      </c>
    </row>
    <row r="176" spans="1:8">
      <c r="A176" s="20">
        <v>784720</v>
      </c>
      <c r="B176" s="5" t="s">
        <v>13</v>
      </c>
      <c r="C176" s="4" t="s">
        <v>272</v>
      </c>
      <c r="D176" s="9">
        <v>0</v>
      </c>
      <c r="E176" s="21"/>
      <c r="F176" s="21"/>
      <c r="G176" s="22">
        <f t="shared" si="2"/>
        <v>0</v>
      </c>
    </row>
    <row r="177" spans="1:8">
      <c r="A177" s="20">
        <v>784730</v>
      </c>
      <c r="B177" s="5" t="s">
        <v>13</v>
      </c>
      <c r="C177" s="4" t="s">
        <v>273</v>
      </c>
      <c r="D177" s="9">
        <v>0</v>
      </c>
      <c r="E177" s="21"/>
      <c r="F177" s="21"/>
      <c r="G177" s="22">
        <f t="shared" si="2"/>
        <v>0</v>
      </c>
    </row>
    <row r="178" spans="1:8">
      <c r="A178" s="20">
        <v>784740</v>
      </c>
      <c r="B178" s="5" t="s">
        <v>13</v>
      </c>
      <c r="C178" s="4" t="s">
        <v>274</v>
      </c>
      <c r="D178" s="9">
        <v>0</v>
      </c>
      <c r="E178" s="21"/>
      <c r="F178" s="21"/>
      <c r="G178" s="22">
        <f t="shared" si="2"/>
        <v>0</v>
      </c>
    </row>
    <row r="179" spans="1:8">
      <c r="A179" s="20">
        <v>784810</v>
      </c>
      <c r="B179" s="5" t="s">
        <v>13</v>
      </c>
      <c r="C179" s="4" t="s">
        <v>275</v>
      </c>
      <c r="D179" s="9">
        <v>0</v>
      </c>
      <c r="E179" s="21"/>
      <c r="F179" s="21"/>
      <c r="G179" s="22">
        <f t="shared" si="2"/>
        <v>0</v>
      </c>
    </row>
    <row r="180" spans="1:8">
      <c r="A180" s="20">
        <v>784910</v>
      </c>
      <c r="B180" s="5" t="s">
        <v>13</v>
      </c>
      <c r="C180" s="4" t="s">
        <v>276</v>
      </c>
      <c r="D180" s="9">
        <v>87700</v>
      </c>
      <c r="E180" s="21">
        <v>-87700</v>
      </c>
      <c r="F180" s="21">
        <v>0</v>
      </c>
      <c r="G180" s="22">
        <f t="shared" si="2"/>
        <v>0</v>
      </c>
    </row>
    <row r="181" spans="1:8">
      <c r="A181" s="20" t="s">
        <v>277</v>
      </c>
      <c r="B181" s="5" t="s">
        <v>13</v>
      </c>
      <c r="C181" s="4" t="s">
        <v>278</v>
      </c>
      <c r="D181" s="9">
        <v>0</v>
      </c>
      <c r="E181" s="21"/>
      <c r="F181" s="21"/>
      <c r="G181" s="22">
        <f t="shared" si="2"/>
        <v>0</v>
      </c>
    </row>
    <row r="182" spans="1:8">
      <c r="A182" s="20" t="s">
        <v>279</v>
      </c>
      <c r="B182" s="5" t="s">
        <v>13</v>
      </c>
      <c r="C182" s="4" t="s">
        <v>280</v>
      </c>
      <c r="D182" s="9">
        <v>0</v>
      </c>
      <c r="E182" s="21"/>
      <c r="F182" s="21"/>
      <c r="G182" s="22">
        <f t="shared" si="2"/>
        <v>0</v>
      </c>
    </row>
    <row r="183" spans="1:8">
      <c r="A183" s="20" t="s">
        <v>281</v>
      </c>
      <c r="B183" s="5" t="s">
        <v>13</v>
      </c>
      <c r="C183" s="4" t="s">
        <v>282</v>
      </c>
      <c r="D183" s="9">
        <v>0</v>
      </c>
      <c r="E183" s="21"/>
      <c r="F183" s="21"/>
      <c r="G183" s="22">
        <f t="shared" si="2"/>
        <v>0</v>
      </c>
    </row>
    <row r="184" spans="1:8">
      <c r="A184" s="20" t="s">
        <v>285</v>
      </c>
      <c r="B184" s="5" t="s">
        <v>13</v>
      </c>
      <c r="C184" s="4" t="s">
        <v>286</v>
      </c>
      <c r="D184" s="9">
        <v>0</v>
      </c>
      <c r="E184" s="21"/>
      <c r="F184" s="21"/>
      <c r="G184" s="22">
        <f t="shared" si="2"/>
        <v>0</v>
      </c>
    </row>
    <row r="185" spans="1:8">
      <c r="A185" s="20" t="s">
        <v>287</v>
      </c>
      <c r="B185" s="5" t="s">
        <v>13</v>
      </c>
      <c r="C185" s="4" t="s">
        <v>288</v>
      </c>
      <c r="D185" s="9">
        <v>0</v>
      </c>
      <c r="E185" s="21"/>
      <c r="F185" s="21"/>
      <c r="G185" s="22">
        <f t="shared" si="2"/>
        <v>0</v>
      </c>
    </row>
    <row r="186" spans="1:8">
      <c r="A186" s="20" t="s">
        <v>291</v>
      </c>
      <c r="B186" s="5" t="s">
        <v>13</v>
      </c>
      <c r="C186" s="4" t="s">
        <v>292</v>
      </c>
      <c r="D186" s="9">
        <v>0</v>
      </c>
      <c r="E186" s="21"/>
      <c r="F186" s="21"/>
      <c r="G186" s="22">
        <f t="shared" si="2"/>
        <v>0</v>
      </c>
    </row>
    <row r="187" spans="1:8">
      <c r="A187" s="20" t="s">
        <v>293</v>
      </c>
      <c r="B187" s="5" t="s">
        <v>13</v>
      </c>
      <c r="C187" s="4" t="s">
        <v>294</v>
      </c>
      <c r="D187" s="9">
        <v>0</v>
      </c>
      <c r="E187" s="21"/>
      <c r="F187" s="21"/>
      <c r="G187" s="22">
        <f t="shared" si="2"/>
        <v>0</v>
      </c>
    </row>
    <row r="188" spans="1:8">
      <c r="A188" s="20" t="s">
        <v>295</v>
      </c>
      <c r="B188" s="5" t="s">
        <v>13</v>
      </c>
      <c r="C188" s="4" t="s">
        <v>296</v>
      </c>
      <c r="D188" s="9">
        <v>0</v>
      </c>
      <c r="E188" s="21"/>
      <c r="F188" s="21"/>
      <c r="G188" s="22">
        <f t="shared" si="2"/>
        <v>0</v>
      </c>
    </row>
    <row r="189" spans="1:8">
      <c r="A189" s="20" t="s">
        <v>297</v>
      </c>
      <c r="B189" s="5" t="s">
        <v>13</v>
      </c>
      <c r="C189" s="4" t="s">
        <v>298</v>
      </c>
      <c r="D189" s="9">
        <v>0</v>
      </c>
      <c r="E189" s="21"/>
      <c r="F189" s="21"/>
      <c r="G189" s="22">
        <f t="shared" si="2"/>
        <v>0</v>
      </c>
    </row>
    <row r="190" spans="1:8">
      <c r="A190" s="20" t="s">
        <v>299</v>
      </c>
      <c r="B190" s="5" t="s">
        <v>13</v>
      </c>
      <c r="C190" s="4" t="s">
        <v>300</v>
      </c>
      <c r="D190" s="9">
        <v>62738645</v>
      </c>
      <c r="E190" s="21">
        <v>3740000</v>
      </c>
      <c r="F190" s="21">
        <v>0</v>
      </c>
      <c r="G190" s="22">
        <f t="shared" si="2"/>
        <v>66478645</v>
      </c>
      <c r="H190" s="50"/>
    </row>
    <row r="191" spans="1:8">
      <c r="A191" s="20" t="s">
        <v>301</v>
      </c>
      <c r="B191" s="5" t="s">
        <v>13</v>
      </c>
      <c r="C191" s="4" t="s">
        <v>302</v>
      </c>
      <c r="D191" s="9">
        <v>0</v>
      </c>
      <c r="E191" s="21"/>
      <c r="F191" s="21"/>
      <c r="G191" s="22">
        <f t="shared" si="2"/>
        <v>0</v>
      </c>
    </row>
    <row r="192" spans="1:8">
      <c r="A192" s="20" t="s">
        <v>303</v>
      </c>
      <c r="B192" s="5" t="s">
        <v>13</v>
      </c>
      <c r="C192" s="4" t="s">
        <v>304</v>
      </c>
      <c r="D192" s="9">
        <v>0</v>
      </c>
      <c r="E192" s="21"/>
      <c r="F192" s="21"/>
      <c r="G192" s="22">
        <f t="shared" si="2"/>
        <v>0</v>
      </c>
    </row>
    <row r="193" spans="1:8">
      <c r="A193" s="20" t="s">
        <v>305</v>
      </c>
      <c r="B193" s="5" t="s">
        <v>13</v>
      </c>
      <c r="C193" s="4" t="s">
        <v>306</v>
      </c>
      <c r="D193" s="9">
        <v>0</v>
      </c>
      <c r="E193" s="21"/>
      <c r="F193" s="21"/>
      <c r="G193" s="22">
        <f t="shared" si="2"/>
        <v>0</v>
      </c>
    </row>
    <row r="194" spans="1:8">
      <c r="A194" s="20" t="s">
        <v>307</v>
      </c>
      <c r="B194" s="5" t="s">
        <v>13</v>
      </c>
      <c r="C194" s="4" t="s">
        <v>308</v>
      </c>
      <c r="D194" s="9">
        <v>350000</v>
      </c>
      <c r="E194" s="21"/>
      <c r="F194" s="21"/>
      <c r="G194" s="22">
        <f t="shared" si="2"/>
        <v>350000</v>
      </c>
      <c r="H194" s="50"/>
    </row>
    <row r="195" spans="1:8">
      <c r="A195" s="20" t="s">
        <v>309</v>
      </c>
      <c r="B195" s="5" t="s">
        <v>13</v>
      </c>
      <c r="C195" s="4" t="s">
        <v>310</v>
      </c>
      <c r="D195" s="9">
        <v>0</v>
      </c>
      <c r="E195" s="21"/>
      <c r="F195" s="21"/>
      <c r="G195" s="22">
        <f t="shared" si="2"/>
        <v>0</v>
      </c>
    </row>
    <row r="196" spans="1:8">
      <c r="A196" s="20" t="s">
        <v>311</v>
      </c>
      <c r="B196" s="5" t="s">
        <v>13</v>
      </c>
      <c r="C196" s="4" t="s">
        <v>312</v>
      </c>
      <c r="D196" s="9">
        <v>282600</v>
      </c>
      <c r="E196" s="21">
        <v>27000</v>
      </c>
      <c r="F196" s="21">
        <v>0</v>
      </c>
      <c r="G196" s="22">
        <f t="shared" si="2"/>
        <v>309600</v>
      </c>
      <c r="H196" s="50"/>
    </row>
    <row r="197" spans="1:8">
      <c r="A197" s="20" t="s">
        <v>313</v>
      </c>
      <c r="B197" s="5" t="s">
        <v>13</v>
      </c>
      <c r="C197" s="4" t="s">
        <v>314</v>
      </c>
      <c r="D197" s="9">
        <v>0</v>
      </c>
      <c r="E197" s="21"/>
      <c r="F197" s="21"/>
      <c r="G197" s="22">
        <f t="shared" si="2"/>
        <v>0</v>
      </c>
    </row>
    <row r="198" spans="1:8">
      <c r="A198" s="20">
        <v>785120</v>
      </c>
      <c r="B198" s="5" t="s">
        <v>13</v>
      </c>
      <c r="C198" s="4" t="s">
        <v>315</v>
      </c>
      <c r="D198" s="9">
        <v>0</v>
      </c>
      <c r="E198" s="21"/>
      <c r="F198" s="21"/>
      <c r="G198" s="22">
        <f t="shared" si="2"/>
        <v>0</v>
      </c>
    </row>
    <row r="199" spans="1:8">
      <c r="A199" s="20" t="s">
        <v>316</v>
      </c>
      <c r="B199" s="5" t="s">
        <v>13</v>
      </c>
      <c r="C199" s="4" t="s">
        <v>317</v>
      </c>
      <c r="D199" s="9">
        <v>0</v>
      </c>
      <c r="E199" s="21"/>
      <c r="F199" s="21"/>
      <c r="G199" s="22">
        <f t="shared" si="2"/>
        <v>0</v>
      </c>
    </row>
    <row r="200" spans="1:8">
      <c r="A200" s="20">
        <v>785210</v>
      </c>
      <c r="B200" s="5" t="s">
        <v>13</v>
      </c>
      <c r="C200" s="4" t="s">
        <v>318</v>
      </c>
      <c r="D200" s="9">
        <v>0</v>
      </c>
      <c r="E200" s="21"/>
      <c r="F200" s="21"/>
      <c r="G200" s="22">
        <f t="shared" ref="G200:G263" si="3">D200+E200-F200</f>
        <v>0</v>
      </c>
    </row>
    <row r="201" spans="1:8">
      <c r="A201" s="20">
        <v>785220</v>
      </c>
      <c r="B201" s="5" t="s">
        <v>13</v>
      </c>
      <c r="C201" s="4" t="s">
        <v>319</v>
      </c>
      <c r="D201" s="9">
        <v>5300000</v>
      </c>
      <c r="E201" s="21"/>
      <c r="F201" s="21"/>
      <c r="G201" s="22">
        <f t="shared" si="3"/>
        <v>5300000</v>
      </c>
      <c r="H201" s="50"/>
    </row>
    <row r="202" spans="1:8">
      <c r="A202" s="20">
        <v>785340</v>
      </c>
      <c r="B202" s="5" t="s">
        <v>13</v>
      </c>
      <c r="C202" s="4" t="s">
        <v>320</v>
      </c>
      <c r="D202" s="9">
        <v>0</v>
      </c>
      <c r="E202" s="21"/>
      <c r="F202" s="21"/>
      <c r="G202" s="22">
        <f t="shared" si="3"/>
        <v>0</v>
      </c>
    </row>
    <row r="203" spans="1:8">
      <c r="A203" s="20">
        <v>785390</v>
      </c>
      <c r="B203" s="5" t="s">
        <v>13</v>
      </c>
      <c r="C203" s="4" t="s">
        <v>321</v>
      </c>
      <c r="D203" s="9">
        <v>0</v>
      </c>
      <c r="E203" s="21"/>
      <c r="F203" s="21"/>
      <c r="G203" s="22">
        <f t="shared" si="3"/>
        <v>0</v>
      </c>
    </row>
    <row r="204" spans="1:8">
      <c r="A204" s="20">
        <v>785510</v>
      </c>
      <c r="B204" s="5" t="s">
        <v>13</v>
      </c>
      <c r="C204" s="4" t="s">
        <v>322</v>
      </c>
      <c r="D204" s="9">
        <v>0</v>
      </c>
      <c r="E204" s="21"/>
      <c r="F204" s="21"/>
      <c r="G204" s="22">
        <f t="shared" si="3"/>
        <v>0</v>
      </c>
    </row>
    <row r="205" spans="1:8">
      <c r="A205" s="20">
        <v>785610</v>
      </c>
      <c r="B205" s="5" t="s">
        <v>13</v>
      </c>
      <c r="C205" s="4" t="s">
        <v>323</v>
      </c>
      <c r="D205" s="9">
        <v>0</v>
      </c>
      <c r="E205" s="21"/>
      <c r="F205" s="21"/>
      <c r="G205" s="22">
        <f t="shared" si="3"/>
        <v>0</v>
      </c>
    </row>
    <row r="206" spans="1:8">
      <c r="A206" s="20">
        <v>785640</v>
      </c>
      <c r="B206" s="5" t="s">
        <v>13</v>
      </c>
      <c r="C206" s="4" t="s">
        <v>324</v>
      </c>
      <c r="D206" s="9">
        <v>0</v>
      </c>
      <c r="E206" s="21"/>
      <c r="F206" s="21"/>
      <c r="G206" s="22">
        <f t="shared" si="3"/>
        <v>0</v>
      </c>
    </row>
    <row r="207" spans="1:8">
      <c r="A207" s="20" t="s">
        <v>325</v>
      </c>
      <c r="B207" s="5" t="s">
        <v>13</v>
      </c>
      <c r="C207" s="4" t="s">
        <v>326</v>
      </c>
      <c r="D207" s="9">
        <v>268000</v>
      </c>
      <c r="E207" s="21"/>
      <c r="F207" s="21"/>
      <c r="G207" s="22">
        <f t="shared" si="3"/>
        <v>268000</v>
      </c>
      <c r="H207" s="50"/>
    </row>
    <row r="208" spans="1:8">
      <c r="A208" s="20" t="s">
        <v>327</v>
      </c>
      <c r="B208" s="5" t="s">
        <v>13</v>
      </c>
      <c r="C208" s="4" t="s">
        <v>328</v>
      </c>
      <c r="D208" s="9">
        <v>0</v>
      </c>
      <c r="E208" s="21"/>
      <c r="F208" s="21"/>
      <c r="G208" s="22">
        <f t="shared" si="3"/>
        <v>0</v>
      </c>
    </row>
    <row r="209" spans="1:8">
      <c r="A209" s="20" t="s">
        <v>329</v>
      </c>
      <c r="B209" s="5" t="s">
        <v>13</v>
      </c>
      <c r="C209" s="4" t="s">
        <v>330</v>
      </c>
      <c r="D209" s="9">
        <v>0</v>
      </c>
      <c r="E209" s="21"/>
      <c r="F209" s="21"/>
      <c r="G209" s="22">
        <f t="shared" si="3"/>
        <v>0</v>
      </c>
    </row>
    <row r="210" spans="1:8">
      <c r="A210" s="20" t="s">
        <v>331</v>
      </c>
      <c r="B210" s="5" t="s">
        <v>13</v>
      </c>
      <c r="C210" s="4" t="s">
        <v>332</v>
      </c>
      <c r="D210" s="9">
        <v>0</v>
      </c>
      <c r="E210" s="21">
        <v>55000</v>
      </c>
      <c r="F210" s="21">
        <v>0</v>
      </c>
      <c r="G210" s="22">
        <f t="shared" si="3"/>
        <v>55000</v>
      </c>
      <c r="H210" s="50"/>
    </row>
    <row r="211" spans="1:8">
      <c r="A211" s="20" t="s">
        <v>718</v>
      </c>
      <c r="B211" s="5" t="s">
        <v>13</v>
      </c>
      <c r="C211" s="4" t="s">
        <v>719</v>
      </c>
      <c r="D211" s="9">
        <v>0</v>
      </c>
      <c r="E211" s="21">
        <v>4200</v>
      </c>
      <c r="F211" s="21">
        <v>0</v>
      </c>
      <c r="G211" s="22">
        <f t="shared" si="3"/>
        <v>4200</v>
      </c>
      <c r="H211" s="50"/>
    </row>
    <row r="212" spans="1:8">
      <c r="A212" s="20" t="s">
        <v>335</v>
      </c>
      <c r="B212" s="5" t="s">
        <v>13</v>
      </c>
      <c r="C212" s="4" t="s">
        <v>336</v>
      </c>
      <c r="D212" s="9">
        <v>220000</v>
      </c>
      <c r="E212" s="21"/>
      <c r="F212" s="21"/>
      <c r="G212" s="22">
        <f t="shared" si="3"/>
        <v>220000</v>
      </c>
      <c r="H212" s="50"/>
    </row>
    <row r="213" spans="1:8">
      <c r="A213" s="20" t="s">
        <v>337</v>
      </c>
      <c r="B213" s="5" t="s">
        <v>13</v>
      </c>
      <c r="C213" s="4" t="s">
        <v>338</v>
      </c>
      <c r="D213" s="9">
        <v>0</v>
      </c>
      <c r="E213" s="21"/>
      <c r="F213" s="21"/>
      <c r="G213" s="22">
        <f t="shared" si="3"/>
        <v>0</v>
      </c>
    </row>
    <row r="214" spans="1:8">
      <c r="A214" s="20" t="s">
        <v>333</v>
      </c>
      <c r="B214" s="5" t="s">
        <v>13</v>
      </c>
      <c r="C214" s="4" t="s">
        <v>334</v>
      </c>
      <c r="D214" s="9">
        <v>2763884</v>
      </c>
      <c r="E214" s="21">
        <v>207700</v>
      </c>
      <c r="F214" s="21">
        <v>0</v>
      </c>
      <c r="G214" s="22">
        <f t="shared" si="3"/>
        <v>2971584</v>
      </c>
      <c r="H214" s="50"/>
    </row>
    <row r="215" spans="1:8">
      <c r="A215" s="20" t="s">
        <v>339</v>
      </c>
      <c r="B215" s="5" t="s">
        <v>13</v>
      </c>
      <c r="C215" s="4" t="s">
        <v>340</v>
      </c>
      <c r="D215" s="9">
        <v>0</v>
      </c>
      <c r="E215" s="21"/>
      <c r="F215" s="21"/>
      <c r="G215" s="22">
        <f t="shared" si="3"/>
        <v>0</v>
      </c>
    </row>
    <row r="216" spans="1:8">
      <c r="A216" s="20">
        <v>785820</v>
      </c>
      <c r="B216" s="5" t="s">
        <v>13</v>
      </c>
      <c r="C216" s="4" t="s">
        <v>341</v>
      </c>
      <c r="D216" s="9">
        <v>0</v>
      </c>
      <c r="E216" s="21"/>
      <c r="F216" s="21"/>
      <c r="G216" s="22">
        <f t="shared" si="3"/>
        <v>0</v>
      </c>
    </row>
    <row r="217" spans="1:8">
      <c r="A217" s="20" t="s">
        <v>342</v>
      </c>
      <c r="B217" s="5" t="s">
        <v>13</v>
      </c>
      <c r="C217" s="4" t="s">
        <v>343</v>
      </c>
      <c r="D217" s="9">
        <v>0</v>
      </c>
      <c r="E217" s="21"/>
      <c r="F217" s="21"/>
      <c r="G217" s="22">
        <f t="shared" si="3"/>
        <v>0</v>
      </c>
    </row>
    <row r="218" spans="1:8">
      <c r="A218" s="20" t="s">
        <v>344</v>
      </c>
      <c r="B218" s="5" t="s">
        <v>13</v>
      </c>
      <c r="C218" s="4" t="s">
        <v>345</v>
      </c>
      <c r="D218" s="9">
        <v>0</v>
      </c>
      <c r="E218" s="21"/>
      <c r="F218" s="21"/>
      <c r="G218" s="22">
        <f t="shared" si="3"/>
        <v>0</v>
      </c>
    </row>
    <row r="219" spans="1:8">
      <c r="A219" s="20" t="s">
        <v>346</v>
      </c>
      <c r="B219" s="5" t="s">
        <v>13</v>
      </c>
      <c r="C219" s="4" t="s">
        <v>347</v>
      </c>
      <c r="D219" s="9">
        <v>0</v>
      </c>
      <c r="E219" s="21"/>
      <c r="F219" s="21"/>
      <c r="G219" s="22">
        <f t="shared" si="3"/>
        <v>0</v>
      </c>
    </row>
    <row r="220" spans="1:8">
      <c r="A220" s="20" t="s">
        <v>348</v>
      </c>
      <c r="B220" s="5" t="s">
        <v>13</v>
      </c>
      <c r="C220" s="4" t="s">
        <v>349</v>
      </c>
      <c r="D220" s="9">
        <v>0</v>
      </c>
      <c r="E220" s="21"/>
      <c r="F220" s="21"/>
      <c r="G220" s="22">
        <f t="shared" si="3"/>
        <v>0</v>
      </c>
    </row>
    <row r="221" spans="1:8">
      <c r="A221" s="20">
        <v>785910</v>
      </c>
      <c r="B221" s="5" t="s">
        <v>13</v>
      </c>
      <c r="C221" s="4" t="s">
        <v>350</v>
      </c>
      <c r="D221" s="9">
        <v>0</v>
      </c>
      <c r="E221" s="21"/>
      <c r="F221" s="21"/>
      <c r="G221" s="22">
        <f t="shared" si="3"/>
        <v>0</v>
      </c>
    </row>
    <row r="222" spans="1:8">
      <c r="A222" s="20">
        <v>785920</v>
      </c>
      <c r="B222" s="5" t="s">
        <v>13</v>
      </c>
      <c r="C222" s="4" t="s">
        <v>351</v>
      </c>
      <c r="D222" s="9">
        <v>0</v>
      </c>
      <c r="E222" s="21"/>
      <c r="F222" s="21"/>
      <c r="G222" s="22">
        <f t="shared" si="3"/>
        <v>0</v>
      </c>
    </row>
    <row r="223" spans="1:8">
      <c r="A223" s="20" t="s">
        <v>352</v>
      </c>
      <c r="B223" s="5" t="s">
        <v>13</v>
      </c>
      <c r="C223" s="4" t="s">
        <v>353</v>
      </c>
      <c r="D223" s="9">
        <v>450000</v>
      </c>
      <c r="E223" s="21"/>
      <c r="F223" s="21"/>
      <c r="G223" s="22">
        <f t="shared" si="3"/>
        <v>450000</v>
      </c>
      <c r="H223" s="50"/>
    </row>
    <row r="224" spans="1:8">
      <c r="A224" s="20" t="s">
        <v>354</v>
      </c>
      <c r="B224" s="5" t="s">
        <v>13</v>
      </c>
      <c r="C224" s="4" t="s">
        <v>355</v>
      </c>
      <c r="D224" s="9">
        <v>0</v>
      </c>
      <c r="E224" s="21"/>
      <c r="F224" s="21"/>
      <c r="G224" s="22">
        <f t="shared" si="3"/>
        <v>0</v>
      </c>
    </row>
    <row r="225" spans="1:8">
      <c r="A225" s="20" t="s">
        <v>356</v>
      </c>
      <c r="B225" s="5" t="s">
        <v>13</v>
      </c>
      <c r="C225" s="4" t="s">
        <v>357</v>
      </c>
      <c r="D225" s="9">
        <v>0</v>
      </c>
      <c r="E225" s="21"/>
      <c r="F225" s="21"/>
      <c r="G225" s="22">
        <f t="shared" si="3"/>
        <v>0</v>
      </c>
    </row>
    <row r="226" spans="1:8">
      <c r="A226" s="20" t="s">
        <v>358</v>
      </c>
      <c r="B226" s="5" t="s">
        <v>13</v>
      </c>
      <c r="C226" s="4" t="s">
        <v>359</v>
      </c>
      <c r="D226" s="9">
        <v>0</v>
      </c>
      <c r="E226" s="21"/>
      <c r="F226" s="21"/>
      <c r="G226" s="22">
        <f t="shared" si="3"/>
        <v>0</v>
      </c>
    </row>
    <row r="227" spans="1:8">
      <c r="A227" s="20" t="s">
        <v>360</v>
      </c>
      <c r="B227" s="5" t="s">
        <v>13</v>
      </c>
      <c r="C227" s="4" t="s">
        <v>361</v>
      </c>
      <c r="D227" s="9">
        <v>0</v>
      </c>
      <c r="E227" s="21"/>
      <c r="F227" s="21"/>
      <c r="G227" s="22">
        <f t="shared" si="3"/>
        <v>0</v>
      </c>
    </row>
    <row r="228" spans="1:8">
      <c r="A228" s="20" t="s">
        <v>362</v>
      </c>
      <c r="B228" s="5" t="s">
        <v>13</v>
      </c>
      <c r="C228" s="4" t="s">
        <v>363</v>
      </c>
      <c r="D228" s="9">
        <v>1207000</v>
      </c>
      <c r="E228" s="21">
        <v>208000</v>
      </c>
      <c r="F228" s="21">
        <v>0</v>
      </c>
      <c r="G228" s="22">
        <f t="shared" si="3"/>
        <v>1415000</v>
      </c>
      <c r="H228" s="50"/>
    </row>
    <row r="229" spans="1:8">
      <c r="A229" s="20" t="s">
        <v>364</v>
      </c>
      <c r="B229" s="5" t="s">
        <v>13</v>
      </c>
      <c r="C229" s="4" t="s">
        <v>365</v>
      </c>
      <c r="D229" s="9">
        <v>1008000</v>
      </c>
      <c r="E229" s="21"/>
      <c r="F229" s="21"/>
      <c r="G229" s="22">
        <f t="shared" si="3"/>
        <v>1008000</v>
      </c>
      <c r="H229" s="50"/>
    </row>
    <row r="230" spans="1:8">
      <c r="A230" s="20" t="s">
        <v>366</v>
      </c>
      <c r="B230" s="5" t="s">
        <v>13</v>
      </c>
      <c r="C230" s="4" t="s">
        <v>367</v>
      </c>
      <c r="D230" s="9">
        <v>336347</v>
      </c>
      <c r="E230" s="21">
        <v>30500</v>
      </c>
      <c r="F230" s="21">
        <v>0</v>
      </c>
      <c r="G230" s="22">
        <f t="shared" si="3"/>
        <v>366847</v>
      </c>
      <c r="H230" s="50"/>
    </row>
    <row r="231" spans="1:8">
      <c r="A231" s="20" t="s">
        <v>368</v>
      </c>
      <c r="B231" s="5" t="s">
        <v>13</v>
      </c>
      <c r="C231" s="4" t="s">
        <v>369</v>
      </c>
      <c r="D231" s="9">
        <v>0</v>
      </c>
      <c r="E231" s="21"/>
      <c r="F231" s="21"/>
      <c r="G231" s="22">
        <f t="shared" si="3"/>
        <v>0</v>
      </c>
    </row>
    <row r="232" spans="1:8">
      <c r="A232" s="20" t="s">
        <v>370</v>
      </c>
      <c r="B232" s="5" t="s">
        <v>13</v>
      </c>
      <c r="C232" s="4" t="s">
        <v>371</v>
      </c>
      <c r="D232" s="9">
        <v>1675936</v>
      </c>
      <c r="E232" s="21">
        <v>210848</v>
      </c>
      <c r="F232" s="21">
        <v>0</v>
      </c>
      <c r="G232" s="22">
        <f t="shared" si="3"/>
        <v>1886784</v>
      </c>
      <c r="H232" s="50"/>
    </row>
    <row r="233" spans="1:8">
      <c r="A233" s="20" t="s">
        <v>372</v>
      </c>
      <c r="B233" s="5" t="s">
        <v>13</v>
      </c>
      <c r="C233" s="4" t="s">
        <v>373</v>
      </c>
      <c r="D233" s="9">
        <v>0</v>
      </c>
      <c r="E233" s="21"/>
      <c r="F233" s="21"/>
      <c r="G233" s="22">
        <f t="shared" si="3"/>
        <v>0</v>
      </c>
    </row>
    <row r="234" spans="1:8">
      <c r="A234" s="20" t="s">
        <v>374</v>
      </c>
      <c r="B234" s="5" t="s">
        <v>13</v>
      </c>
      <c r="C234" s="4" t="s">
        <v>375</v>
      </c>
      <c r="D234" s="9">
        <v>0</v>
      </c>
      <c r="E234" s="21"/>
      <c r="F234" s="21"/>
      <c r="G234" s="22">
        <f t="shared" si="3"/>
        <v>0</v>
      </c>
    </row>
    <row r="235" spans="1:8">
      <c r="A235" s="20" t="s">
        <v>376</v>
      </c>
      <c r="B235" s="5" t="s">
        <v>13</v>
      </c>
      <c r="C235" s="4" t="s">
        <v>377</v>
      </c>
      <c r="D235" s="9">
        <v>372122</v>
      </c>
      <c r="E235" s="21"/>
      <c r="F235" s="21"/>
      <c r="G235" s="22">
        <f t="shared" si="3"/>
        <v>372122</v>
      </c>
      <c r="H235" s="50"/>
    </row>
    <row r="236" spans="1:8">
      <c r="A236" s="20" t="s">
        <v>378</v>
      </c>
      <c r="B236" s="5" t="s">
        <v>13</v>
      </c>
      <c r="C236" s="4" t="s">
        <v>379</v>
      </c>
      <c r="D236" s="9">
        <v>896104</v>
      </c>
      <c r="E236" s="21">
        <v>52712</v>
      </c>
      <c r="F236" s="21">
        <v>0</v>
      </c>
      <c r="G236" s="22">
        <f t="shared" si="3"/>
        <v>948816</v>
      </c>
      <c r="H236" s="50"/>
    </row>
    <row r="237" spans="1:8">
      <c r="A237" s="20" t="s">
        <v>380</v>
      </c>
      <c r="B237" s="5" t="s">
        <v>13</v>
      </c>
      <c r="C237" s="4" t="s">
        <v>381</v>
      </c>
      <c r="D237" s="9">
        <v>699343</v>
      </c>
      <c r="E237" s="21">
        <v>52712</v>
      </c>
      <c r="F237" s="21">
        <v>0</v>
      </c>
      <c r="G237" s="22">
        <f t="shared" si="3"/>
        <v>752055</v>
      </c>
      <c r="H237" s="50"/>
    </row>
    <row r="238" spans="1:8">
      <c r="A238" s="20" t="s">
        <v>382</v>
      </c>
      <c r="B238" s="5" t="s">
        <v>13</v>
      </c>
      <c r="C238" s="4" t="s">
        <v>383</v>
      </c>
      <c r="D238" s="9">
        <v>281133</v>
      </c>
      <c r="E238" s="21">
        <v>49940</v>
      </c>
      <c r="F238" s="21">
        <v>0</v>
      </c>
      <c r="G238" s="22">
        <f t="shared" si="3"/>
        <v>331073</v>
      </c>
      <c r="H238" s="50"/>
    </row>
    <row r="239" spans="1:8">
      <c r="A239" s="20" t="s">
        <v>384</v>
      </c>
      <c r="B239" s="5" t="s">
        <v>13</v>
      </c>
      <c r="C239" s="4" t="s">
        <v>385</v>
      </c>
      <c r="D239" s="9">
        <v>1452104</v>
      </c>
      <c r="E239" s="21">
        <v>52712</v>
      </c>
      <c r="F239" s="21">
        <v>0</v>
      </c>
      <c r="G239" s="22">
        <f t="shared" si="3"/>
        <v>1504816</v>
      </c>
      <c r="H239" s="50"/>
    </row>
    <row r="240" spans="1:8">
      <c r="A240" s="20" t="s">
        <v>386</v>
      </c>
      <c r="B240" s="5" t="s">
        <v>13</v>
      </c>
      <c r="C240" s="4" t="s">
        <v>387</v>
      </c>
      <c r="D240" s="9">
        <v>144110</v>
      </c>
      <c r="E240" s="21"/>
      <c r="F240" s="21"/>
      <c r="G240" s="22">
        <f t="shared" si="3"/>
        <v>144110</v>
      </c>
      <c r="H240" s="50"/>
    </row>
    <row r="241" spans="1:8">
      <c r="A241" s="20" t="s">
        <v>388</v>
      </c>
      <c r="B241" s="5" t="s">
        <v>13</v>
      </c>
      <c r="C241" s="4" t="s">
        <v>389</v>
      </c>
      <c r="D241" s="9">
        <v>0</v>
      </c>
      <c r="E241" s="21"/>
      <c r="F241" s="21"/>
      <c r="G241" s="22">
        <f t="shared" si="3"/>
        <v>0</v>
      </c>
    </row>
    <row r="242" spans="1:8">
      <c r="A242" s="20" t="s">
        <v>390</v>
      </c>
      <c r="B242" s="5" t="s">
        <v>13</v>
      </c>
      <c r="C242" s="4" t="s">
        <v>391</v>
      </c>
      <c r="D242" s="9">
        <v>0</v>
      </c>
      <c r="E242" s="21"/>
      <c r="F242" s="21"/>
      <c r="G242" s="22">
        <f t="shared" si="3"/>
        <v>0</v>
      </c>
    </row>
    <row r="243" spans="1:8">
      <c r="A243" s="20" t="s">
        <v>392</v>
      </c>
      <c r="B243" s="5" t="s">
        <v>13</v>
      </c>
      <c r="C243" s="4" t="s">
        <v>393</v>
      </c>
      <c r="D243" s="9">
        <v>0</v>
      </c>
      <c r="E243" s="21"/>
      <c r="F243" s="21"/>
      <c r="G243" s="22">
        <f t="shared" si="3"/>
        <v>0</v>
      </c>
    </row>
    <row r="244" spans="1:8">
      <c r="A244" s="20" t="s">
        <v>394</v>
      </c>
      <c r="B244" s="5" t="s">
        <v>13</v>
      </c>
      <c r="C244" s="4" t="s">
        <v>395</v>
      </c>
      <c r="D244" s="9">
        <v>30100</v>
      </c>
      <c r="E244" s="21">
        <v>11500</v>
      </c>
      <c r="F244" s="21">
        <v>0</v>
      </c>
      <c r="G244" s="22">
        <f t="shared" si="3"/>
        <v>41600</v>
      </c>
      <c r="H244" s="50"/>
    </row>
    <row r="245" spans="1:8">
      <c r="A245" s="20" t="s">
        <v>396</v>
      </c>
      <c r="B245" s="5" t="s">
        <v>13</v>
      </c>
      <c r="C245" s="4" t="s">
        <v>397</v>
      </c>
      <c r="D245" s="9">
        <v>21080</v>
      </c>
      <c r="E245" s="21"/>
      <c r="F245" s="21"/>
      <c r="G245" s="22">
        <f t="shared" si="3"/>
        <v>21080</v>
      </c>
      <c r="H245" s="50"/>
    </row>
    <row r="246" spans="1:8">
      <c r="A246" s="20" t="s">
        <v>398</v>
      </c>
      <c r="B246" s="5" t="s">
        <v>13</v>
      </c>
      <c r="C246" s="4" t="s">
        <v>399</v>
      </c>
      <c r="D246" s="9">
        <v>0</v>
      </c>
      <c r="E246" s="21"/>
      <c r="F246" s="21"/>
      <c r="G246" s="22">
        <f t="shared" si="3"/>
        <v>0</v>
      </c>
    </row>
    <row r="247" spans="1:8">
      <c r="A247" s="20" t="s">
        <v>400</v>
      </c>
      <c r="B247" s="5" t="s">
        <v>13</v>
      </c>
      <c r="C247" s="4" t="s">
        <v>401</v>
      </c>
      <c r="D247" s="9">
        <v>6200</v>
      </c>
      <c r="E247" s="21"/>
      <c r="F247" s="21"/>
      <c r="G247" s="22">
        <f t="shared" si="3"/>
        <v>6200</v>
      </c>
      <c r="H247" s="50"/>
    </row>
    <row r="248" spans="1:8">
      <c r="A248" s="20" t="s">
        <v>402</v>
      </c>
      <c r="B248" s="5" t="s">
        <v>13</v>
      </c>
      <c r="C248" s="4" t="s">
        <v>403</v>
      </c>
      <c r="D248" s="9">
        <v>0</v>
      </c>
      <c r="E248" s="21"/>
      <c r="F248" s="21"/>
      <c r="G248" s="22">
        <f t="shared" si="3"/>
        <v>0</v>
      </c>
    </row>
    <row r="249" spans="1:8">
      <c r="A249" s="20" t="s">
        <v>404</v>
      </c>
      <c r="B249" s="5" t="s">
        <v>13</v>
      </c>
      <c r="C249" s="4" t="s">
        <v>405</v>
      </c>
      <c r="D249" s="9">
        <v>0</v>
      </c>
      <c r="E249" s="21"/>
      <c r="F249" s="21"/>
      <c r="G249" s="22">
        <f t="shared" si="3"/>
        <v>0</v>
      </c>
    </row>
    <row r="250" spans="1:8">
      <c r="A250" s="20">
        <v>786110</v>
      </c>
      <c r="B250" s="5" t="s">
        <v>13</v>
      </c>
      <c r="C250" s="4" t="s">
        <v>406</v>
      </c>
      <c r="D250" s="9">
        <v>0</v>
      </c>
      <c r="E250" s="21"/>
      <c r="F250" s="21"/>
      <c r="G250" s="22">
        <f t="shared" si="3"/>
        <v>0</v>
      </c>
    </row>
    <row r="251" spans="1:8">
      <c r="A251" s="20">
        <v>786120</v>
      </c>
      <c r="B251" s="5" t="s">
        <v>13</v>
      </c>
      <c r="C251" s="4" t="s">
        <v>407</v>
      </c>
      <c r="D251" s="9">
        <v>0</v>
      </c>
      <c r="E251" s="21"/>
      <c r="F251" s="21"/>
      <c r="G251" s="22">
        <f t="shared" si="3"/>
        <v>0</v>
      </c>
    </row>
    <row r="252" spans="1:8">
      <c r="A252" s="20">
        <v>786130</v>
      </c>
      <c r="B252" s="5" t="s">
        <v>13</v>
      </c>
      <c r="C252" s="4" t="s">
        <v>408</v>
      </c>
      <c r="D252" s="9">
        <v>0</v>
      </c>
      <c r="E252" s="21"/>
      <c r="F252" s="21"/>
      <c r="G252" s="22">
        <f t="shared" si="3"/>
        <v>0</v>
      </c>
    </row>
    <row r="253" spans="1:8">
      <c r="A253" s="20">
        <v>786150</v>
      </c>
      <c r="B253" s="5" t="s">
        <v>13</v>
      </c>
      <c r="C253" s="4" t="s">
        <v>409</v>
      </c>
      <c r="D253" s="9">
        <v>0</v>
      </c>
      <c r="E253" s="21"/>
      <c r="F253" s="21"/>
      <c r="G253" s="22">
        <f t="shared" si="3"/>
        <v>0</v>
      </c>
    </row>
    <row r="254" spans="1:8">
      <c r="A254" s="20">
        <v>786160</v>
      </c>
      <c r="B254" s="5" t="s">
        <v>13</v>
      </c>
      <c r="C254" s="4" t="s">
        <v>410</v>
      </c>
      <c r="D254" s="9">
        <v>0</v>
      </c>
      <c r="E254" s="21"/>
      <c r="F254" s="21"/>
      <c r="G254" s="22">
        <f t="shared" si="3"/>
        <v>0</v>
      </c>
    </row>
    <row r="255" spans="1:8">
      <c r="A255" s="20" t="s">
        <v>411</v>
      </c>
      <c r="B255" s="5" t="s">
        <v>13</v>
      </c>
      <c r="C255" s="4" t="s">
        <v>412</v>
      </c>
      <c r="D255" s="9">
        <v>0</v>
      </c>
      <c r="E255" s="21"/>
      <c r="F255" s="21"/>
      <c r="G255" s="22">
        <f t="shared" si="3"/>
        <v>0</v>
      </c>
    </row>
    <row r="256" spans="1:8">
      <c r="A256" s="20" t="s">
        <v>413</v>
      </c>
      <c r="B256" s="5" t="s">
        <v>13</v>
      </c>
      <c r="C256" s="4" t="s">
        <v>414</v>
      </c>
      <c r="D256" s="9">
        <v>2125550</v>
      </c>
      <c r="E256" s="21">
        <v>417900</v>
      </c>
      <c r="F256" s="21">
        <v>0</v>
      </c>
      <c r="G256" s="22">
        <f t="shared" si="3"/>
        <v>2543450</v>
      </c>
      <c r="H256" s="50"/>
    </row>
    <row r="257" spans="1:8">
      <c r="A257" s="20" t="s">
        <v>415</v>
      </c>
      <c r="B257" s="5" t="s">
        <v>13</v>
      </c>
      <c r="C257" s="4" t="s">
        <v>416</v>
      </c>
      <c r="D257" s="9">
        <v>0</v>
      </c>
      <c r="E257" s="21"/>
      <c r="F257" s="21"/>
      <c r="G257" s="22">
        <f t="shared" si="3"/>
        <v>0</v>
      </c>
    </row>
    <row r="258" spans="1:8">
      <c r="A258" s="20" t="s">
        <v>417</v>
      </c>
      <c r="B258" s="5" t="s">
        <v>13</v>
      </c>
      <c r="C258" s="4" t="s">
        <v>418</v>
      </c>
      <c r="D258" s="9">
        <v>0</v>
      </c>
      <c r="E258" s="21"/>
      <c r="F258" s="21"/>
      <c r="G258" s="22">
        <f t="shared" si="3"/>
        <v>0</v>
      </c>
    </row>
    <row r="259" spans="1:8">
      <c r="A259" s="20" t="s">
        <v>419</v>
      </c>
      <c r="B259" s="5" t="s">
        <v>13</v>
      </c>
      <c r="C259" s="4" t="s">
        <v>420</v>
      </c>
      <c r="D259" s="9">
        <v>629300</v>
      </c>
      <c r="E259" s="21">
        <v>35490</v>
      </c>
      <c r="F259" s="21">
        <v>0</v>
      </c>
      <c r="G259" s="22">
        <f t="shared" si="3"/>
        <v>664790</v>
      </c>
      <c r="H259" s="50"/>
    </row>
    <row r="260" spans="1:8">
      <c r="A260" s="20" t="s">
        <v>421</v>
      </c>
      <c r="B260" s="5" t="s">
        <v>13</v>
      </c>
      <c r="C260" s="4" t="s">
        <v>422</v>
      </c>
      <c r="D260" s="9">
        <v>2603290</v>
      </c>
      <c r="E260" s="21">
        <v>64900</v>
      </c>
      <c r="F260" s="21">
        <v>0</v>
      </c>
      <c r="G260" s="22">
        <f t="shared" si="3"/>
        <v>2668190</v>
      </c>
      <c r="H260" s="50"/>
    </row>
    <row r="261" spans="1:8">
      <c r="A261" s="20" t="s">
        <v>423</v>
      </c>
      <c r="B261" s="5" t="s">
        <v>13</v>
      </c>
      <c r="C261" s="4" t="s">
        <v>424</v>
      </c>
      <c r="D261" s="9">
        <v>60600</v>
      </c>
      <c r="E261" s="21">
        <v>36200</v>
      </c>
      <c r="F261" s="21">
        <v>0</v>
      </c>
      <c r="G261" s="22">
        <f t="shared" si="3"/>
        <v>96800</v>
      </c>
      <c r="H261" s="50"/>
    </row>
    <row r="262" spans="1:8">
      <c r="A262" s="20" t="s">
        <v>425</v>
      </c>
      <c r="B262" s="5" t="s">
        <v>13</v>
      </c>
      <c r="C262" s="4" t="s">
        <v>426</v>
      </c>
      <c r="D262" s="9">
        <v>0</v>
      </c>
      <c r="E262" s="21"/>
      <c r="F262" s="21"/>
      <c r="G262" s="22">
        <f t="shared" si="3"/>
        <v>0</v>
      </c>
    </row>
    <row r="263" spans="1:8">
      <c r="A263" s="20" t="s">
        <v>427</v>
      </c>
      <c r="B263" s="5" t="s">
        <v>13</v>
      </c>
      <c r="C263" s="4" t="s">
        <v>428</v>
      </c>
      <c r="D263" s="9">
        <v>705300</v>
      </c>
      <c r="E263" s="21">
        <v>11000</v>
      </c>
      <c r="F263" s="21">
        <v>0</v>
      </c>
      <c r="G263" s="22">
        <f t="shared" si="3"/>
        <v>716300</v>
      </c>
      <c r="H263" s="50"/>
    </row>
    <row r="264" spans="1:8">
      <c r="A264" s="20" t="s">
        <v>429</v>
      </c>
      <c r="B264" s="5" t="s">
        <v>13</v>
      </c>
      <c r="C264" s="4" t="s">
        <v>430</v>
      </c>
      <c r="D264" s="9">
        <v>1773900</v>
      </c>
      <c r="E264" s="21">
        <v>351200</v>
      </c>
      <c r="F264" s="21">
        <v>0</v>
      </c>
      <c r="G264" s="22">
        <f t="shared" ref="G264:G327" si="4">D264+E264-F264</f>
        <v>2125100</v>
      </c>
      <c r="H264" s="50"/>
    </row>
    <row r="265" spans="1:8">
      <c r="A265" s="20" t="s">
        <v>431</v>
      </c>
      <c r="B265" s="5" t="s">
        <v>13</v>
      </c>
      <c r="C265" s="4" t="s">
        <v>432</v>
      </c>
      <c r="D265" s="9">
        <v>0</v>
      </c>
      <c r="E265" s="21"/>
      <c r="F265" s="21"/>
      <c r="G265" s="22">
        <f t="shared" si="4"/>
        <v>0</v>
      </c>
    </row>
    <row r="266" spans="1:8">
      <c r="A266" s="20" t="s">
        <v>433</v>
      </c>
      <c r="B266" s="5" t="s">
        <v>13</v>
      </c>
      <c r="C266" s="4" t="s">
        <v>434</v>
      </c>
      <c r="D266" s="9">
        <v>0</v>
      </c>
      <c r="E266" s="21"/>
      <c r="F266" s="21"/>
      <c r="G266" s="22">
        <f t="shared" si="4"/>
        <v>0</v>
      </c>
    </row>
    <row r="267" spans="1:8">
      <c r="A267" s="20" t="s">
        <v>435</v>
      </c>
      <c r="B267" s="5" t="s">
        <v>13</v>
      </c>
      <c r="C267" s="4" t="s">
        <v>436</v>
      </c>
      <c r="D267" s="9">
        <v>0</v>
      </c>
      <c r="E267" s="21"/>
      <c r="F267" s="21"/>
      <c r="G267" s="22">
        <f t="shared" si="4"/>
        <v>0</v>
      </c>
    </row>
    <row r="268" spans="1:8">
      <c r="A268" s="20" t="s">
        <v>437</v>
      </c>
      <c r="B268" s="5" t="s">
        <v>13</v>
      </c>
      <c r="C268" s="4" t="s">
        <v>438</v>
      </c>
      <c r="D268" s="9">
        <v>4140944</v>
      </c>
      <c r="E268" s="21">
        <v>35500</v>
      </c>
      <c r="F268" s="21">
        <v>0</v>
      </c>
      <c r="G268" s="22">
        <f t="shared" si="4"/>
        <v>4176444</v>
      </c>
      <c r="H268" s="50"/>
    </row>
    <row r="269" spans="1:8">
      <c r="A269" s="20" t="s">
        <v>439</v>
      </c>
      <c r="B269" s="5" t="s">
        <v>13</v>
      </c>
      <c r="C269" s="4" t="s">
        <v>440</v>
      </c>
      <c r="D269" s="9">
        <v>58800</v>
      </c>
      <c r="E269" s="21">
        <v>105800</v>
      </c>
      <c r="F269" s="21">
        <v>0</v>
      </c>
      <c r="G269" s="22">
        <f t="shared" si="4"/>
        <v>164600</v>
      </c>
      <c r="H269" s="50"/>
    </row>
    <row r="270" spans="1:8">
      <c r="A270" s="20" t="s">
        <v>441</v>
      </c>
      <c r="B270" s="5" t="s">
        <v>13</v>
      </c>
      <c r="C270" s="4" t="s">
        <v>442</v>
      </c>
      <c r="D270" s="9">
        <v>0</v>
      </c>
      <c r="E270" s="21"/>
      <c r="F270" s="21"/>
      <c r="G270" s="22">
        <f t="shared" si="4"/>
        <v>0</v>
      </c>
    </row>
    <row r="271" spans="1:8">
      <c r="A271" s="20" t="s">
        <v>443</v>
      </c>
      <c r="B271" s="5" t="s">
        <v>13</v>
      </c>
      <c r="C271" s="4" t="s">
        <v>444</v>
      </c>
      <c r="D271" s="9">
        <v>944718</v>
      </c>
      <c r="E271" s="21">
        <v>9800</v>
      </c>
      <c r="F271" s="21">
        <v>0</v>
      </c>
      <c r="G271" s="22">
        <f t="shared" si="4"/>
        <v>954518</v>
      </c>
      <c r="H271" s="50"/>
    </row>
    <row r="272" spans="1:8">
      <c r="A272" s="20" t="s">
        <v>445</v>
      </c>
      <c r="B272" s="5" t="s">
        <v>13</v>
      </c>
      <c r="C272" s="4" t="s">
        <v>446</v>
      </c>
      <c r="D272" s="9">
        <v>9157709</v>
      </c>
      <c r="E272" s="21">
        <v>1990882</v>
      </c>
      <c r="F272" s="21">
        <v>0</v>
      </c>
      <c r="G272" s="22">
        <f t="shared" si="4"/>
        <v>11148591</v>
      </c>
      <c r="H272" s="50"/>
    </row>
    <row r="273" spans="1:8">
      <c r="A273" s="20" t="s">
        <v>447</v>
      </c>
      <c r="B273" s="5" t="s">
        <v>13</v>
      </c>
      <c r="C273" s="4" t="s">
        <v>448</v>
      </c>
      <c r="D273" s="9">
        <v>0</v>
      </c>
      <c r="E273" s="21"/>
      <c r="F273" s="21"/>
      <c r="G273" s="22">
        <f t="shared" si="4"/>
        <v>0</v>
      </c>
    </row>
    <row r="274" spans="1:8">
      <c r="A274" s="20" t="s">
        <v>449</v>
      </c>
      <c r="B274" s="5" t="s">
        <v>13</v>
      </c>
      <c r="C274" s="4" t="s">
        <v>450</v>
      </c>
      <c r="D274" s="9">
        <v>0</v>
      </c>
      <c r="E274" s="21"/>
      <c r="F274" s="21"/>
      <c r="G274" s="22">
        <f t="shared" si="4"/>
        <v>0</v>
      </c>
    </row>
    <row r="275" spans="1:8">
      <c r="A275" s="20" t="s">
        <v>451</v>
      </c>
      <c r="B275" s="5" t="s">
        <v>13</v>
      </c>
      <c r="C275" s="4" t="s">
        <v>452</v>
      </c>
      <c r="D275" s="9">
        <v>0</v>
      </c>
      <c r="E275" s="21"/>
      <c r="F275" s="21"/>
      <c r="G275" s="22">
        <f t="shared" si="4"/>
        <v>0</v>
      </c>
    </row>
    <row r="276" spans="1:8">
      <c r="A276" s="20" t="s">
        <v>453</v>
      </c>
      <c r="B276" s="5" t="s">
        <v>13</v>
      </c>
      <c r="C276" s="4" t="s">
        <v>454</v>
      </c>
      <c r="D276" s="9">
        <v>8471841</v>
      </c>
      <c r="E276" s="21">
        <v>235721</v>
      </c>
      <c r="F276" s="21">
        <v>0</v>
      </c>
      <c r="G276" s="22">
        <f t="shared" si="4"/>
        <v>8707562</v>
      </c>
      <c r="H276" s="50"/>
    </row>
    <row r="277" spans="1:8">
      <c r="A277" s="20" t="s">
        <v>455</v>
      </c>
      <c r="B277" s="5" t="s">
        <v>13</v>
      </c>
      <c r="C277" s="4" t="s">
        <v>456</v>
      </c>
      <c r="D277" s="9">
        <v>0</v>
      </c>
      <c r="E277" s="21"/>
      <c r="F277" s="21"/>
      <c r="G277" s="22">
        <f t="shared" si="4"/>
        <v>0</v>
      </c>
    </row>
    <row r="278" spans="1:8">
      <c r="A278" s="20" t="s">
        <v>457</v>
      </c>
      <c r="B278" s="5" t="s">
        <v>13</v>
      </c>
      <c r="C278" s="4" t="s">
        <v>458</v>
      </c>
      <c r="D278" s="9">
        <v>0</v>
      </c>
      <c r="E278" s="21"/>
      <c r="F278" s="21"/>
      <c r="G278" s="22">
        <f t="shared" si="4"/>
        <v>0</v>
      </c>
    </row>
    <row r="279" spans="1:8">
      <c r="A279" s="20" t="s">
        <v>459</v>
      </c>
      <c r="B279" s="5" t="s">
        <v>13</v>
      </c>
      <c r="C279" s="4" t="s">
        <v>460</v>
      </c>
      <c r="D279" s="9">
        <v>2148255</v>
      </c>
      <c r="E279" s="21">
        <v>73505</v>
      </c>
      <c r="F279" s="21">
        <v>0</v>
      </c>
      <c r="G279" s="22">
        <f t="shared" si="4"/>
        <v>2221760</v>
      </c>
      <c r="H279" s="50"/>
    </row>
    <row r="280" spans="1:8">
      <c r="A280" s="20" t="s">
        <v>461</v>
      </c>
      <c r="B280" s="5" t="s">
        <v>13</v>
      </c>
      <c r="C280" s="4" t="s">
        <v>462</v>
      </c>
      <c r="D280" s="9">
        <v>3583000</v>
      </c>
      <c r="E280" s="21">
        <v>936500</v>
      </c>
      <c r="F280" s="21">
        <v>0</v>
      </c>
      <c r="G280" s="22">
        <f t="shared" si="4"/>
        <v>4519500</v>
      </c>
      <c r="H280" s="50"/>
    </row>
    <row r="281" spans="1:8">
      <c r="A281" s="20" t="s">
        <v>463</v>
      </c>
      <c r="B281" s="5" t="s">
        <v>13</v>
      </c>
      <c r="C281" s="4" t="s">
        <v>464</v>
      </c>
      <c r="D281" s="9">
        <v>0</v>
      </c>
      <c r="E281" s="21"/>
      <c r="F281" s="21"/>
      <c r="G281" s="22">
        <f t="shared" si="4"/>
        <v>0</v>
      </c>
    </row>
    <row r="282" spans="1:8">
      <c r="A282" s="20" t="s">
        <v>465</v>
      </c>
      <c r="B282" s="5" t="s">
        <v>13</v>
      </c>
      <c r="C282" s="4" t="s">
        <v>466</v>
      </c>
      <c r="D282" s="9">
        <v>0</v>
      </c>
      <c r="E282" s="21"/>
      <c r="F282" s="21"/>
      <c r="G282" s="22">
        <f t="shared" si="4"/>
        <v>0</v>
      </c>
    </row>
    <row r="283" spans="1:8">
      <c r="A283" s="20" t="s">
        <v>467</v>
      </c>
      <c r="B283" s="5" t="s">
        <v>13</v>
      </c>
      <c r="C283" s="4" t="s">
        <v>468</v>
      </c>
      <c r="D283" s="9">
        <v>0</v>
      </c>
      <c r="E283" s="21"/>
      <c r="F283" s="21"/>
      <c r="G283" s="22">
        <f t="shared" si="4"/>
        <v>0</v>
      </c>
    </row>
    <row r="284" spans="1:8">
      <c r="A284" s="20" t="s">
        <v>469</v>
      </c>
      <c r="B284" s="5" t="s">
        <v>13</v>
      </c>
      <c r="C284" s="4" t="s">
        <v>470</v>
      </c>
      <c r="D284" s="9">
        <v>6270331</v>
      </c>
      <c r="E284" s="21"/>
      <c r="F284" s="21"/>
      <c r="G284" s="22">
        <f t="shared" si="4"/>
        <v>6270331</v>
      </c>
      <c r="H284" s="50"/>
    </row>
    <row r="285" spans="1:8">
      <c r="A285" s="20" t="s">
        <v>471</v>
      </c>
      <c r="B285" s="5" t="s">
        <v>13</v>
      </c>
      <c r="C285" s="4" t="s">
        <v>472</v>
      </c>
      <c r="D285" s="9">
        <v>0</v>
      </c>
      <c r="E285" s="21"/>
      <c r="F285" s="21"/>
      <c r="G285" s="22">
        <f t="shared" si="4"/>
        <v>0</v>
      </c>
    </row>
    <row r="286" spans="1:8">
      <c r="A286" s="20" t="s">
        <v>473</v>
      </c>
      <c r="B286" s="5" t="s">
        <v>13</v>
      </c>
      <c r="C286" s="4" t="s">
        <v>474</v>
      </c>
      <c r="D286" s="9">
        <v>0</v>
      </c>
      <c r="E286" s="21"/>
      <c r="F286" s="21"/>
      <c r="G286" s="22">
        <f t="shared" si="4"/>
        <v>0</v>
      </c>
    </row>
    <row r="287" spans="1:8">
      <c r="A287" s="20" t="s">
        <v>475</v>
      </c>
      <c r="B287" s="5" t="s">
        <v>13</v>
      </c>
      <c r="C287" s="4" t="s">
        <v>476</v>
      </c>
      <c r="D287" s="9">
        <v>2994456</v>
      </c>
      <c r="E287" s="21"/>
      <c r="F287" s="21"/>
      <c r="G287" s="22">
        <f t="shared" si="4"/>
        <v>2994456</v>
      </c>
      <c r="H287" s="50"/>
    </row>
    <row r="288" spans="1:8">
      <c r="A288" s="20" t="s">
        <v>477</v>
      </c>
      <c r="B288" s="5" t="s">
        <v>13</v>
      </c>
      <c r="C288" s="4" t="s">
        <v>478</v>
      </c>
      <c r="D288" s="9">
        <v>0</v>
      </c>
      <c r="E288" s="21"/>
      <c r="F288" s="21"/>
      <c r="G288" s="22">
        <f t="shared" si="4"/>
        <v>0</v>
      </c>
    </row>
    <row r="289" spans="1:8">
      <c r="A289" s="20" t="s">
        <v>479</v>
      </c>
      <c r="B289" s="5" t="s">
        <v>13</v>
      </c>
      <c r="C289" s="4" t="s">
        <v>480</v>
      </c>
      <c r="D289" s="9">
        <v>0</v>
      </c>
      <c r="E289" s="21"/>
      <c r="F289" s="21"/>
      <c r="G289" s="22">
        <f t="shared" si="4"/>
        <v>0</v>
      </c>
    </row>
    <row r="290" spans="1:8">
      <c r="A290" s="20" t="s">
        <v>481</v>
      </c>
      <c r="B290" s="5" t="s">
        <v>13</v>
      </c>
      <c r="C290" s="4" t="s">
        <v>482</v>
      </c>
      <c r="D290" s="9">
        <v>0</v>
      </c>
      <c r="E290" s="21"/>
      <c r="F290" s="21"/>
      <c r="G290" s="22">
        <f t="shared" si="4"/>
        <v>0</v>
      </c>
    </row>
    <row r="291" spans="1:8">
      <c r="A291" s="20" t="s">
        <v>483</v>
      </c>
      <c r="B291" s="5" t="s">
        <v>13</v>
      </c>
      <c r="C291" s="4" t="s">
        <v>484</v>
      </c>
      <c r="D291" s="9">
        <v>0</v>
      </c>
      <c r="E291" s="21"/>
      <c r="F291" s="21"/>
      <c r="G291" s="22">
        <f t="shared" si="4"/>
        <v>0</v>
      </c>
    </row>
    <row r="292" spans="1:8">
      <c r="A292" s="20" t="s">
        <v>485</v>
      </c>
      <c r="B292" s="5" t="s">
        <v>13</v>
      </c>
      <c r="C292" s="4" t="s">
        <v>486</v>
      </c>
      <c r="D292" s="9">
        <v>2487900</v>
      </c>
      <c r="E292" s="21"/>
      <c r="F292" s="21"/>
      <c r="G292" s="22">
        <f t="shared" si="4"/>
        <v>2487900</v>
      </c>
      <c r="H292" s="50"/>
    </row>
    <row r="293" spans="1:8">
      <c r="A293" s="20" t="s">
        <v>487</v>
      </c>
      <c r="B293" s="5" t="s">
        <v>13</v>
      </c>
      <c r="C293" s="4" t="s">
        <v>488</v>
      </c>
      <c r="D293" s="9">
        <v>3268800</v>
      </c>
      <c r="E293" s="21"/>
      <c r="F293" s="21"/>
      <c r="G293" s="22">
        <f t="shared" si="4"/>
        <v>3268800</v>
      </c>
      <c r="H293" s="50"/>
    </row>
    <row r="294" spans="1:8">
      <c r="A294" s="20">
        <v>786251</v>
      </c>
      <c r="B294" s="5" t="s">
        <v>13</v>
      </c>
      <c r="C294" s="4" t="s">
        <v>489</v>
      </c>
      <c r="D294" s="9">
        <v>0</v>
      </c>
      <c r="E294" s="21"/>
      <c r="F294" s="21"/>
      <c r="G294" s="22">
        <f t="shared" si="4"/>
        <v>0</v>
      </c>
    </row>
    <row r="295" spans="1:8">
      <c r="A295" s="20" t="s">
        <v>490</v>
      </c>
      <c r="B295" s="5" t="s">
        <v>13</v>
      </c>
      <c r="C295" s="4" t="s">
        <v>491</v>
      </c>
      <c r="D295" s="9">
        <v>0</v>
      </c>
      <c r="E295" s="21"/>
      <c r="F295" s="21"/>
      <c r="G295" s="22">
        <f t="shared" si="4"/>
        <v>0</v>
      </c>
    </row>
    <row r="296" spans="1:8">
      <c r="A296" s="20" t="s">
        <v>492</v>
      </c>
      <c r="B296" s="5" t="s">
        <v>13</v>
      </c>
      <c r="C296" s="4" t="s">
        <v>493</v>
      </c>
      <c r="D296" s="9">
        <v>0</v>
      </c>
      <c r="E296" s="21"/>
      <c r="F296" s="21"/>
      <c r="G296" s="22">
        <f t="shared" si="4"/>
        <v>0</v>
      </c>
    </row>
    <row r="297" spans="1:8">
      <c r="A297" s="20" t="s">
        <v>494</v>
      </c>
      <c r="B297" s="5" t="s">
        <v>13</v>
      </c>
      <c r="C297" s="4" t="s">
        <v>495</v>
      </c>
      <c r="D297" s="9">
        <v>0</v>
      </c>
      <c r="E297" s="22"/>
      <c r="F297" s="21"/>
      <c r="G297" s="22">
        <f t="shared" si="4"/>
        <v>0</v>
      </c>
    </row>
    <row r="298" spans="1:8">
      <c r="A298" s="20" t="s">
        <v>498</v>
      </c>
      <c r="B298" s="5" t="s">
        <v>13</v>
      </c>
      <c r="C298" s="4" t="s">
        <v>499</v>
      </c>
      <c r="D298" s="9">
        <v>256000</v>
      </c>
      <c r="E298" s="22">
        <v>-31500</v>
      </c>
      <c r="F298" s="22">
        <v>0</v>
      </c>
      <c r="G298" s="22">
        <f t="shared" si="4"/>
        <v>224500</v>
      </c>
      <c r="H298" s="50"/>
    </row>
    <row r="299" spans="1:8">
      <c r="A299" s="20" t="s">
        <v>500</v>
      </c>
      <c r="B299" s="5" t="s">
        <v>13</v>
      </c>
      <c r="C299" s="4" t="s">
        <v>501</v>
      </c>
      <c r="D299" s="9">
        <v>0</v>
      </c>
      <c r="E299" s="21"/>
      <c r="F299" s="21"/>
      <c r="G299" s="22">
        <f t="shared" si="4"/>
        <v>0</v>
      </c>
    </row>
    <row r="300" spans="1:8">
      <c r="A300" s="20" t="s">
        <v>502</v>
      </c>
      <c r="B300" s="5" t="s">
        <v>13</v>
      </c>
      <c r="C300" s="4" t="s">
        <v>503</v>
      </c>
      <c r="D300" s="9">
        <v>0</v>
      </c>
      <c r="E300" s="21"/>
      <c r="F300" s="21"/>
      <c r="G300" s="22">
        <f t="shared" si="4"/>
        <v>0</v>
      </c>
    </row>
    <row r="301" spans="1:8">
      <c r="A301" s="20" t="s">
        <v>504</v>
      </c>
      <c r="B301" s="5" t="s">
        <v>13</v>
      </c>
      <c r="C301" s="4" t="s">
        <v>505</v>
      </c>
      <c r="D301" s="9">
        <v>34900</v>
      </c>
      <c r="E301" s="21"/>
      <c r="F301" s="21"/>
      <c r="G301" s="22">
        <f t="shared" si="4"/>
        <v>34900</v>
      </c>
      <c r="H301" s="50"/>
    </row>
    <row r="302" spans="1:8">
      <c r="A302" s="20" t="s">
        <v>506</v>
      </c>
      <c r="B302" s="5" t="s">
        <v>13</v>
      </c>
      <c r="C302" s="4" t="s">
        <v>507</v>
      </c>
      <c r="D302" s="9">
        <v>0</v>
      </c>
      <c r="E302" s="21"/>
      <c r="F302" s="21"/>
      <c r="G302" s="22">
        <f t="shared" si="4"/>
        <v>0</v>
      </c>
    </row>
    <row r="303" spans="1:8">
      <c r="A303" s="20" t="s">
        <v>508</v>
      </c>
      <c r="B303" s="5" t="s">
        <v>13</v>
      </c>
      <c r="C303" s="4" t="s">
        <v>509</v>
      </c>
      <c r="D303" s="9">
        <v>0</v>
      </c>
      <c r="E303" s="21"/>
      <c r="F303" s="21"/>
      <c r="G303" s="22">
        <f t="shared" si="4"/>
        <v>0</v>
      </c>
    </row>
    <row r="304" spans="1:8">
      <c r="A304" s="20" t="s">
        <v>510</v>
      </c>
      <c r="B304" s="5" t="s">
        <v>13</v>
      </c>
      <c r="C304" s="4" t="s">
        <v>511</v>
      </c>
      <c r="D304" s="9">
        <v>0</v>
      </c>
      <c r="E304" s="21"/>
      <c r="F304" s="21"/>
      <c r="G304" s="22">
        <f t="shared" si="4"/>
        <v>0</v>
      </c>
    </row>
    <row r="305" spans="1:8">
      <c r="A305" s="20" t="s">
        <v>510</v>
      </c>
      <c r="B305" s="5" t="s">
        <v>13</v>
      </c>
      <c r="C305" s="4" t="s">
        <v>512</v>
      </c>
      <c r="D305" s="9">
        <v>0</v>
      </c>
      <c r="E305" s="21"/>
      <c r="F305" s="21"/>
      <c r="G305" s="22">
        <f t="shared" si="4"/>
        <v>0</v>
      </c>
    </row>
    <row r="306" spans="1:8">
      <c r="A306" s="20" t="s">
        <v>513</v>
      </c>
      <c r="B306" s="5" t="s">
        <v>13</v>
      </c>
      <c r="C306" s="4" t="s">
        <v>514</v>
      </c>
      <c r="D306" s="9">
        <v>0</v>
      </c>
      <c r="E306" s="21"/>
      <c r="F306" s="21"/>
      <c r="G306" s="22">
        <f t="shared" si="4"/>
        <v>0</v>
      </c>
    </row>
    <row r="307" spans="1:8">
      <c r="A307" s="20" t="s">
        <v>515</v>
      </c>
      <c r="B307" s="5" t="s">
        <v>13</v>
      </c>
      <c r="C307" s="4" t="s">
        <v>516</v>
      </c>
      <c r="D307" s="9">
        <v>0</v>
      </c>
      <c r="E307" s="21"/>
      <c r="F307" s="21"/>
      <c r="G307" s="22">
        <f t="shared" si="4"/>
        <v>0</v>
      </c>
    </row>
    <row r="308" spans="1:8">
      <c r="A308" s="20" t="s">
        <v>517</v>
      </c>
      <c r="B308" s="5" t="s">
        <v>13</v>
      </c>
      <c r="C308" s="4" t="s">
        <v>518</v>
      </c>
      <c r="D308" s="9">
        <v>0</v>
      </c>
      <c r="E308" s="21"/>
      <c r="F308" s="21"/>
      <c r="G308" s="22">
        <f t="shared" si="4"/>
        <v>0</v>
      </c>
    </row>
    <row r="309" spans="1:8">
      <c r="A309" s="20" t="s">
        <v>519</v>
      </c>
      <c r="B309" s="5" t="s">
        <v>13</v>
      </c>
      <c r="C309" s="4" t="s">
        <v>520</v>
      </c>
      <c r="D309" s="9">
        <v>400000</v>
      </c>
      <c r="E309" s="21"/>
      <c r="F309" s="21"/>
      <c r="G309" s="22">
        <f t="shared" si="4"/>
        <v>400000</v>
      </c>
      <c r="H309" s="50"/>
    </row>
    <row r="310" spans="1:8">
      <c r="A310" s="20" t="s">
        <v>521</v>
      </c>
      <c r="B310" s="5" t="s">
        <v>13</v>
      </c>
      <c r="C310" s="4" t="s">
        <v>522</v>
      </c>
      <c r="D310" s="9">
        <v>0</v>
      </c>
      <c r="E310" s="21"/>
      <c r="F310" s="21"/>
      <c r="G310" s="22">
        <f t="shared" si="4"/>
        <v>0</v>
      </c>
    </row>
    <row r="311" spans="1:8">
      <c r="A311" s="20" t="s">
        <v>523</v>
      </c>
      <c r="B311" s="5" t="s">
        <v>13</v>
      </c>
      <c r="C311" s="4" t="s">
        <v>524</v>
      </c>
      <c r="D311" s="9">
        <v>95500</v>
      </c>
      <c r="E311" s="21">
        <v>240500</v>
      </c>
      <c r="F311" s="21">
        <v>0</v>
      </c>
      <c r="G311" s="22">
        <f t="shared" si="4"/>
        <v>336000</v>
      </c>
      <c r="H311" s="50"/>
    </row>
    <row r="312" spans="1:8">
      <c r="A312" s="20" t="s">
        <v>525</v>
      </c>
      <c r="B312" s="5" t="s">
        <v>13</v>
      </c>
      <c r="C312" s="4" t="s">
        <v>526</v>
      </c>
      <c r="D312" s="9">
        <v>0</v>
      </c>
      <c r="E312" s="21"/>
      <c r="F312" s="21"/>
      <c r="G312" s="22">
        <f t="shared" si="4"/>
        <v>0</v>
      </c>
    </row>
    <row r="313" spans="1:8">
      <c r="A313" s="20" t="s">
        <v>527</v>
      </c>
      <c r="B313" s="5" t="s">
        <v>13</v>
      </c>
      <c r="C313" s="4" t="s">
        <v>528</v>
      </c>
      <c r="D313" s="9">
        <v>0</v>
      </c>
      <c r="E313" s="21"/>
      <c r="F313" s="21"/>
      <c r="G313" s="22">
        <f t="shared" si="4"/>
        <v>0</v>
      </c>
    </row>
    <row r="314" spans="1:8">
      <c r="A314" s="20" t="s">
        <v>529</v>
      </c>
      <c r="B314" s="5" t="s">
        <v>13</v>
      </c>
      <c r="C314" s="4" t="s">
        <v>530</v>
      </c>
      <c r="D314" s="9">
        <v>230100</v>
      </c>
      <c r="E314" s="21">
        <v>95800</v>
      </c>
      <c r="F314" s="21">
        <v>0</v>
      </c>
      <c r="G314" s="22">
        <f t="shared" si="4"/>
        <v>325900</v>
      </c>
      <c r="H314" s="50"/>
    </row>
    <row r="315" spans="1:8">
      <c r="A315" s="20" t="s">
        <v>531</v>
      </c>
      <c r="B315" s="5" t="s">
        <v>13</v>
      </c>
      <c r="C315" s="4" t="s">
        <v>532</v>
      </c>
      <c r="D315" s="9">
        <v>1796134</v>
      </c>
      <c r="E315" s="21">
        <v>149000</v>
      </c>
      <c r="F315" s="21">
        <v>0</v>
      </c>
      <c r="G315" s="22">
        <f t="shared" si="4"/>
        <v>1945134</v>
      </c>
      <c r="H315" s="50"/>
    </row>
    <row r="316" spans="1:8">
      <c r="A316" s="20" t="s">
        <v>533</v>
      </c>
      <c r="B316" s="5" t="s">
        <v>13</v>
      </c>
      <c r="C316" s="4" t="s">
        <v>534</v>
      </c>
      <c r="D316" s="9">
        <v>0</v>
      </c>
      <c r="E316" s="21"/>
      <c r="F316" s="21"/>
      <c r="G316" s="22">
        <f t="shared" si="4"/>
        <v>0</v>
      </c>
    </row>
    <row r="317" spans="1:8">
      <c r="A317" s="20" t="s">
        <v>535</v>
      </c>
      <c r="B317" s="5" t="s">
        <v>13</v>
      </c>
      <c r="C317" s="4" t="s">
        <v>536</v>
      </c>
      <c r="D317" s="9">
        <v>0</v>
      </c>
      <c r="E317" s="21"/>
      <c r="F317" s="21"/>
      <c r="G317" s="22">
        <f t="shared" si="4"/>
        <v>0</v>
      </c>
    </row>
    <row r="318" spans="1:8">
      <c r="A318" s="20" t="s">
        <v>537</v>
      </c>
      <c r="B318" s="5" t="s">
        <v>13</v>
      </c>
      <c r="C318" s="4" t="s">
        <v>538</v>
      </c>
      <c r="D318" s="9">
        <v>33000</v>
      </c>
      <c r="E318" s="21"/>
      <c r="F318" s="21"/>
      <c r="G318" s="22">
        <f t="shared" si="4"/>
        <v>33000</v>
      </c>
      <c r="H318" s="50"/>
    </row>
    <row r="319" spans="1:8">
      <c r="A319" s="20">
        <v>786260</v>
      </c>
      <c r="B319" s="5" t="s">
        <v>13</v>
      </c>
      <c r="C319" s="4" t="s">
        <v>539</v>
      </c>
      <c r="D319" s="9">
        <v>0</v>
      </c>
      <c r="E319" s="21"/>
      <c r="F319" s="21"/>
      <c r="G319" s="22">
        <f t="shared" si="4"/>
        <v>0</v>
      </c>
    </row>
    <row r="320" spans="1:8">
      <c r="A320" s="20" t="s">
        <v>540</v>
      </c>
      <c r="B320" s="5" t="s">
        <v>13</v>
      </c>
      <c r="C320" s="4" t="s">
        <v>541</v>
      </c>
      <c r="D320" s="9">
        <v>0</v>
      </c>
      <c r="E320" s="21"/>
      <c r="F320" s="21"/>
      <c r="G320" s="22">
        <f t="shared" si="4"/>
        <v>0</v>
      </c>
    </row>
    <row r="321" spans="1:8">
      <c r="A321" s="20" t="s">
        <v>542</v>
      </c>
      <c r="B321" s="5" t="s">
        <v>13</v>
      </c>
      <c r="C321" s="4" t="s">
        <v>543</v>
      </c>
      <c r="D321" s="9">
        <v>0</v>
      </c>
      <c r="E321" s="21"/>
      <c r="F321" s="21"/>
      <c r="G321" s="22">
        <f t="shared" si="4"/>
        <v>0</v>
      </c>
    </row>
    <row r="322" spans="1:8">
      <c r="A322" s="20" t="s">
        <v>544</v>
      </c>
      <c r="B322" s="5" t="s">
        <v>13</v>
      </c>
      <c r="C322" s="4" t="s">
        <v>545</v>
      </c>
      <c r="D322" s="9">
        <v>0</v>
      </c>
      <c r="E322" s="21"/>
      <c r="F322" s="21"/>
      <c r="G322" s="22">
        <f t="shared" si="4"/>
        <v>0</v>
      </c>
    </row>
    <row r="323" spans="1:8">
      <c r="A323" s="20" t="s">
        <v>546</v>
      </c>
      <c r="B323" s="5" t="s">
        <v>13</v>
      </c>
      <c r="C323" s="4" t="s">
        <v>547</v>
      </c>
      <c r="D323" s="9">
        <v>0</v>
      </c>
      <c r="E323" s="21"/>
      <c r="F323" s="21"/>
      <c r="G323" s="22">
        <f t="shared" si="4"/>
        <v>0</v>
      </c>
    </row>
    <row r="324" spans="1:8">
      <c r="A324" s="20" t="s">
        <v>548</v>
      </c>
      <c r="B324" s="5" t="s">
        <v>13</v>
      </c>
      <c r="C324" s="4" t="s">
        <v>549</v>
      </c>
      <c r="D324" s="9">
        <v>0</v>
      </c>
      <c r="E324" s="21"/>
      <c r="F324" s="21"/>
      <c r="G324" s="22">
        <f t="shared" si="4"/>
        <v>0</v>
      </c>
    </row>
    <row r="325" spans="1:8">
      <c r="A325" s="20">
        <v>786300</v>
      </c>
      <c r="B325" s="5" t="s">
        <v>13</v>
      </c>
      <c r="C325" s="4" t="s">
        <v>550</v>
      </c>
      <c r="D325" s="9">
        <v>0</v>
      </c>
      <c r="E325" s="21"/>
      <c r="F325" s="21"/>
      <c r="G325" s="22">
        <f t="shared" si="4"/>
        <v>0</v>
      </c>
    </row>
    <row r="326" spans="1:8">
      <c r="A326" s="20" t="s">
        <v>551</v>
      </c>
      <c r="B326" s="5" t="s">
        <v>13</v>
      </c>
      <c r="C326" s="4" t="s">
        <v>552</v>
      </c>
      <c r="D326" s="9">
        <v>0</v>
      </c>
      <c r="E326" s="21"/>
      <c r="F326" s="21"/>
      <c r="G326" s="22">
        <f t="shared" si="4"/>
        <v>0</v>
      </c>
    </row>
    <row r="327" spans="1:8">
      <c r="A327" s="20" t="s">
        <v>553</v>
      </c>
      <c r="B327" s="5" t="s">
        <v>13</v>
      </c>
      <c r="C327" s="4" t="s">
        <v>554</v>
      </c>
      <c r="D327" s="9">
        <v>0</v>
      </c>
      <c r="E327" s="21"/>
      <c r="F327" s="21"/>
      <c r="G327" s="22">
        <f t="shared" si="4"/>
        <v>0</v>
      </c>
    </row>
    <row r="328" spans="1:8">
      <c r="A328" s="20" t="s">
        <v>555</v>
      </c>
      <c r="B328" s="5" t="s">
        <v>13</v>
      </c>
      <c r="C328" s="4" t="s">
        <v>556</v>
      </c>
      <c r="D328" s="9">
        <v>0</v>
      </c>
      <c r="E328" s="21"/>
      <c r="F328" s="21"/>
      <c r="G328" s="22">
        <f t="shared" ref="G328:G391" si="5">D328+E328-F328</f>
        <v>0</v>
      </c>
    </row>
    <row r="329" spans="1:8">
      <c r="A329" s="20" t="s">
        <v>557</v>
      </c>
      <c r="B329" s="5" t="s">
        <v>13</v>
      </c>
      <c r="C329" s="4" t="s">
        <v>558</v>
      </c>
      <c r="D329" s="9">
        <v>0</v>
      </c>
      <c r="E329" s="21"/>
      <c r="F329" s="21"/>
      <c r="G329" s="22">
        <f t="shared" si="5"/>
        <v>0</v>
      </c>
    </row>
    <row r="330" spans="1:8">
      <c r="A330" s="20" t="s">
        <v>559</v>
      </c>
      <c r="B330" s="5" t="s">
        <v>13</v>
      </c>
      <c r="C330" s="4" t="s">
        <v>560</v>
      </c>
      <c r="D330" s="9">
        <v>0</v>
      </c>
      <c r="E330" s="21"/>
      <c r="F330" s="21"/>
      <c r="G330" s="22">
        <f t="shared" si="5"/>
        <v>0</v>
      </c>
    </row>
    <row r="331" spans="1:8">
      <c r="A331" s="20" t="s">
        <v>561</v>
      </c>
      <c r="B331" s="5" t="s">
        <v>13</v>
      </c>
      <c r="C331" s="4" t="s">
        <v>562</v>
      </c>
      <c r="D331" s="9">
        <v>0</v>
      </c>
      <c r="E331" s="21"/>
      <c r="F331" s="21"/>
      <c r="G331" s="22">
        <f t="shared" si="5"/>
        <v>0</v>
      </c>
    </row>
    <row r="332" spans="1:8">
      <c r="A332" s="20" t="s">
        <v>563</v>
      </c>
      <c r="B332" s="5" t="s">
        <v>13</v>
      </c>
      <c r="C332" s="4" t="s">
        <v>564</v>
      </c>
      <c r="D332" s="9">
        <v>0</v>
      </c>
      <c r="E332" s="21"/>
      <c r="F332" s="21"/>
      <c r="G332" s="22">
        <f t="shared" si="5"/>
        <v>0</v>
      </c>
    </row>
    <row r="333" spans="1:8">
      <c r="A333" s="20" t="s">
        <v>565</v>
      </c>
      <c r="B333" s="5" t="s">
        <v>13</v>
      </c>
      <c r="C333" s="4" t="s">
        <v>566</v>
      </c>
      <c r="D333" s="9">
        <v>0</v>
      </c>
      <c r="E333" s="21"/>
      <c r="F333" s="21"/>
      <c r="G333" s="22">
        <f t="shared" si="5"/>
        <v>0</v>
      </c>
    </row>
    <row r="334" spans="1:8">
      <c r="A334" s="20" t="s">
        <v>567</v>
      </c>
      <c r="B334" s="5" t="s">
        <v>13</v>
      </c>
      <c r="C334" s="4" t="s">
        <v>568</v>
      </c>
      <c r="D334" s="9">
        <v>0</v>
      </c>
      <c r="E334" s="21"/>
      <c r="F334" s="21"/>
      <c r="G334" s="22">
        <f t="shared" si="5"/>
        <v>0</v>
      </c>
    </row>
    <row r="335" spans="1:8">
      <c r="A335" s="20" t="s">
        <v>569</v>
      </c>
      <c r="B335" s="5" t="s">
        <v>13</v>
      </c>
      <c r="C335" s="4" t="s">
        <v>570</v>
      </c>
      <c r="D335" s="9">
        <v>99000</v>
      </c>
      <c r="E335" s="21"/>
      <c r="F335" s="21"/>
      <c r="G335" s="22">
        <f t="shared" si="5"/>
        <v>99000</v>
      </c>
      <c r="H335" s="50"/>
    </row>
    <row r="336" spans="1:8">
      <c r="A336" s="20" t="s">
        <v>571</v>
      </c>
      <c r="B336" s="5" t="s">
        <v>13</v>
      </c>
      <c r="C336" s="4" t="s">
        <v>572</v>
      </c>
      <c r="D336" s="9">
        <v>0</v>
      </c>
      <c r="E336" s="21"/>
      <c r="F336" s="21"/>
      <c r="G336" s="22">
        <f t="shared" si="5"/>
        <v>0</v>
      </c>
    </row>
    <row r="337" spans="1:8">
      <c r="A337" s="20" t="s">
        <v>573</v>
      </c>
      <c r="B337" s="5" t="s">
        <v>13</v>
      </c>
      <c r="C337" s="4" t="s">
        <v>574</v>
      </c>
      <c r="D337" s="9">
        <v>200000</v>
      </c>
      <c r="E337" s="21"/>
      <c r="F337" s="21"/>
      <c r="G337" s="22">
        <f t="shared" si="5"/>
        <v>200000</v>
      </c>
      <c r="H337" s="50"/>
    </row>
    <row r="338" spans="1:8">
      <c r="A338" s="20" t="s">
        <v>575</v>
      </c>
      <c r="B338" s="5" t="s">
        <v>13</v>
      </c>
      <c r="C338" s="4" t="s">
        <v>576</v>
      </c>
      <c r="D338" s="9">
        <v>0</v>
      </c>
      <c r="E338" s="21"/>
      <c r="F338" s="21"/>
      <c r="G338" s="22">
        <f t="shared" si="5"/>
        <v>0</v>
      </c>
    </row>
    <row r="339" spans="1:8">
      <c r="A339" s="20" t="s">
        <v>577</v>
      </c>
      <c r="B339" s="5" t="s">
        <v>13</v>
      </c>
      <c r="C339" s="4" t="s">
        <v>578</v>
      </c>
      <c r="D339" s="9">
        <v>0</v>
      </c>
      <c r="E339" s="21"/>
      <c r="F339" s="21"/>
      <c r="G339" s="22">
        <f t="shared" si="5"/>
        <v>0</v>
      </c>
    </row>
    <row r="340" spans="1:8">
      <c r="A340" s="20" t="s">
        <v>579</v>
      </c>
      <c r="B340" s="5" t="s">
        <v>13</v>
      </c>
      <c r="C340" s="4" t="s">
        <v>580</v>
      </c>
      <c r="D340" s="9">
        <v>0</v>
      </c>
      <c r="E340" s="21"/>
      <c r="F340" s="21"/>
      <c r="G340" s="22">
        <f t="shared" si="5"/>
        <v>0</v>
      </c>
    </row>
    <row r="341" spans="1:8">
      <c r="A341" s="20" t="s">
        <v>581</v>
      </c>
      <c r="B341" s="5" t="s">
        <v>13</v>
      </c>
      <c r="C341" s="4" t="s">
        <v>582</v>
      </c>
      <c r="D341" s="9">
        <v>0</v>
      </c>
      <c r="E341" s="21"/>
      <c r="F341" s="21"/>
      <c r="G341" s="22">
        <f t="shared" si="5"/>
        <v>0</v>
      </c>
    </row>
    <row r="342" spans="1:8">
      <c r="A342" s="20" t="s">
        <v>583</v>
      </c>
      <c r="B342" s="5" t="s">
        <v>13</v>
      </c>
      <c r="C342" s="4" t="s">
        <v>584</v>
      </c>
      <c r="D342" s="9">
        <v>0</v>
      </c>
      <c r="E342" s="21"/>
      <c r="F342" s="21"/>
      <c r="G342" s="22">
        <f t="shared" si="5"/>
        <v>0</v>
      </c>
    </row>
    <row r="343" spans="1:8">
      <c r="A343" s="20" t="s">
        <v>585</v>
      </c>
      <c r="B343" s="5" t="s">
        <v>13</v>
      </c>
      <c r="C343" s="4" t="s">
        <v>586</v>
      </c>
      <c r="D343" s="9">
        <v>0</v>
      </c>
      <c r="E343" s="21"/>
      <c r="F343" s="21"/>
      <c r="G343" s="22">
        <f t="shared" si="5"/>
        <v>0</v>
      </c>
    </row>
    <row r="344" spans="1:8">
      <c r="A344" s="20" t="s">
        <v>587</v>
      </c>
      <c r="B344" s="5" t="s">
        <v>13</v>
      </c>
      <c r="C344" s="4" t="s">
        <v>588</v>
      </c>
      <c r="D344" s="9">
        <v>0</v>
      </c>
      <c r="E344" s="21"/>
      <c r="F344" s="21"/>
      <c r="G344" s="22">
        <f t="shared" si="5"/>
        <v>0</v>
      </c>
    </row>
    <row r="345" spans="1:8" ht="15" customHeight="1">
      <c r="A345" s="20" t="s">
        <v>589</v>
      </c>
      <c r="B345" s="5" t="s">
        <v>13</v>
      </c>
      <c r="C345" s="4" t="s">
        <v>590</v>
      </c>
      <c r="D345" s="9">
        <v>658123</v>
      </c>
      <c r="E345" s="21"/>
      <c r="F345" s="21"/>
      <c r="G345" s="22">
        <f t="shared" si="5"/>
        <v>658123</v>
      </c>
      <c r="H345" s="50"/>
    </row>
    <row r="346" spans="1:8">
      <c r="A346" s="20" t="s">
        <v>591</v>
      </c>
      <c r="B346" s="5" t="s">
        <v>13</v>
      </c>
      <c r="C346" s="4" t="s">
        <v>592</v>
      </c>
      <c r="D346" s="9">
        <v>0</v>
      </c>
      <c r="E346" s="21"/>
      <c r="F346" s="21"/>
      <c r="G346" s="22">
        <f t="shared" si="5"/>
        <v>0</v>
      </c>
    </row>
    <row r="347" spans="1:8">
      <c r="A347" s="20" t="s">
        <v>593</v>
      </c>
      <c r="B347" s="5" t="s">
        <v>13</v>
      </c>
      <c r="C347" s="4" t="s">
        <v>594</v>
      </c>
      <c r="D347" s="9">
        <v>0</v>
      </c>
      <c r="E347" s="21"/>
      <c r="F347" s="21"/>
      <c r="G347" s="22">
        <f t="shared" si="5"/>
        <v>0</v>
      </c>
    </row>
    <row r="348" spans="1:8">
      <c r="A348" s="20" t="s">
        <v>595</v>
      </c>
      <c r="B348" s="5" t="s">
        <v>13</v>
      </c>
      <c r="C348" s="4" t="s">
        <v>596</v>
      </c>
      <c r="D348" s="9">
        <v>0</v>
      </c>
      <c r="E348" s="21"/>
      <c r="F348" s="21"/>
      <c r="G348" s="22">
        <f t="shared" si="5"/>
        <v>0</v>
      </c>
    </row>
    <row r="349" spans="1:8">
      <c r="A349" s="20" t="s">
        <v>597</v>
      </c>
      <c r="B349" s="5" t="s">
        <v>13</v>
      </c>
      <c r="C349" s="4" t="s">
        <v>598</v>
      </c>
      <c r="D349" s="9">
        <v>0</v>
      </c>
      <c r="E349" s="21"/>
      <c r="F349" s="21"/>
      <c r="G349" s="22">
        <f t="shared" si="5"/>
        <v>0</v>
      </c>
    </row>
    <row r="350" spans="1:8">
      <c r="A350" s="20" t="s">
        <v>599</v>
      </c>
      <c r="B350" s="5" t="s">
        <v>13</v>
      </c>
      <c r="C350" s="4" t="s">
        <v>600</v>
      </c>
      <c r="D350" s="9">
        <v>0</v>
      </c>
      <c r="E350" s="21"/>
      <c r="F350" s="21"/>
      <c r="G350" s="22">
        <f t="shared" si="5"/>
        <v>0</v>
      </c>
    </row>
    <row r="351" spans="1:8">
      <c r="A351" s="20" t="s">
        <v>601</v>
      </c>
      <c r="B351" s="5" t="s">
        <v>13</v>
      </c>
      <c r="C351" s="4" t="s">
        <v>602</v>
      </c>
      <c r="D351" s="9">
        <v>0</v>
      </c>
      <c r="E351" s="21"/>
      <c r="F351" s="21"/>
      <c r="G351" s="22">
        <f t="shared" si="5"/>
        <v>0</v>
      </c>
    </row>
    <row r="352" spans="1:8">
      <c r="A352" s="20" t="s">
        <v>603</v>
      </c>
      <c r="B352" s="5" t="s">
        <v>13</v>
      </c>
      <c r="C352" s="4" t="s">
        <v>604</v>
      </c>
      <c r="D352" s="9">
        <v>0</v>
      </c>
      <c r="E352" s="21"/>
      <c r="F352" s="21"/>
      <c r="G352" s="22">
        <f t="shared" si="5"/>
        <v>0</v>
      </c>
    </row>
    <row r="353" spans="1:8">
      <c r="A353" s="20" t="s">
        <v>605</v>
      </c>
      <c r="B353" s="5" t="s">
        <v>13</v>
      </c>
      <c r="C353" s="4" t="s">
        <v>606</v>
      </c>
      <c r="D353" s="9">
        <v>0</v>
      </c>
      <c r="E353" s="21"/>
      <c r="F353" s="21"/>
      <c r="G353" s="22">
        <f t="shared" si="5"/>
        <v>0</v>
      </c>
    </row>
    <row r="354" spans="1:8">
      <c r="A354" s="20">
        <v>786360</v>
      </c>
      <c r="B354" s="5" t="s">
        <v>13</v>
      </c>
      <c r="C354" s="4" t="s">
        <v>607</v>
      </c>
      <c r="D354" s="9">
        <v>0</v>
      </c>
      <c r="E354" s="21"/>
      <c r="F354" s="21"/>
      <c r="G354" s="22">
        <f t="shared" si="5"/>
        <v>0</v>
      </c>
    </row>
    <row r="355" spans="1:8">
      <c r="A355" s="20" t="s">
        <v>608</v>
      </c>
      <c r="B355" s="5" t="s">
        <v>13</v>
      </c>
      <c r="C355" s="4" t="s">
        <v>609</v>
      </c>
      <c r="D355" s="9">
        <v>0</v>
      </c>
      <c r="E355" s="21"/>
      <c r="F355" s="21"/>
      <c r="G355" s="22">
        <f t="shared" si="5"/>
        <v>0</v>
      </c>
    </row>
    <row r="356" spans="1:8">
      <c r="A356" s="20" t="s">
        <v>610</v>
      </c>
      <c r="B356" s="5" t="s">
        <v>13</v>
      </c>
      <c r="C356" s="4" t="s">
        <v>611</v>
      </c>
      <c r="D356" s="9">
        <v>0</v>
      </c>
      <c r="E356" s="21"/>
      <c r="F356" s="21"/>
      <c r="G356" s="22">
        <f t="shared" si="5"/>
        <v>0</v>
      </c>
    </row>
    <row r="357" spans="1:8">
      <c r="A357" s="20" t="s">
        <v>612</v>
      </c>
      <c r="B357" s="5" t="s">
        <v>13</v>
      </c>
      <c r="C357" s="4" t="s">
        <v>613</v>
      </c>
      <c r="D357" s="9">
        <v>0</v>
      </c>
      <c r="E357" s="21"/>
      <c r="F357" s="21"/>
      <c r="G357" s="22">
        <f t="shared" si="5"/>
        <v>0</v>
      </c>
    </row>
    <row r="358" spans="1:8">
      <c r="A358" s="20" t="s">
        <v>614</v>
      </c>
      <c r="B358" s="5" t="s">
        <v>13</v>
      </c>
      <c r="C358" s="4" t="s">
        <v>615</v>
      </c>
      <c r="D358" s="9">
        <v>0</v>
      </c>
      <c r="E358" s="21"/>
      <c r="F358" s="21"/>
      <c r="G358" s="22">
        <f t="shared" si="5"/>
        <v>0</v>
      </c>
    </row>
    <row r="359" spans="1:8">
      <c r="A359" s="20" t="s">
        <v>616</v>
      </c>
      <c r="B359" s="5" t="s">
        <v>13</v>
      </c>
      <c r="C359" s="4" t="s">
        <v>617</v>
      </c>
      <c r="D359" s="9">
        <v>9120</v>
      </c>
      <c r="E359" s="21">
        <v>0</v>
      </c>
      <c r="F359" s="21">
        <v>200</v>
      </c>
      <c r="G359" s="22">
        <f t="shared" si="5"/>
        <v>8920</v>
      </c>
      <c r="H359" s="50"/>
    </row>
    <row r="360" spans="1:8">
      <c r="A360" s="20" t="s">
        <v>618</v>
      </c>
      <c r="B360" s="5" t="s">
        <v>13</v>
      </c>
      <c r="C360" s="4" t="s">
        <v>619</v>
      </c>
      <c r="D360" s="9">
        <v>0</v>
      </c>
      <c r="E360" s="21"/>
      <c r="F360" s="21"/>
      <c r="G360" s="22">
        <f t="shared" si="5"/>
        <v>0</v>
      </c>
    </row>
    <row r="361" spans="1:8">
      <c r="A361" s="20" t="s">
        <v>620</v>
      </c>
      <c r="B361" s="5" t="s">
        <v>13</v>
      </c>
      <c r="C361" s="4" t="s">
        <v>621</v>
      </c>
      <c r="D361" s="9">
        <v>578321</v>
      </c>
      <c r="E361" s="21">
        <v>812092</v>
      </c>
      <c r="F361" s="21">
        <v>0</v>
      </c>
      <c r="G361" s="22">
        <f t="shared" si="5"/>
        <v>1390413</v>
      </c>
      <c r="H361" s="50"/>
    </row>
    <row r="362" spans="1:8">
      <c r="A362" s="20" t="s">
        <v>622</v>
      </c>
      <c r="B362" s="5" t="s">
        <v>13</v>
      </c>
      <c r="C362" s="4" t="s">
        <v>623</v>
      </c>
      <c r="D362" s="9">
        <v>0</v>
      </c>
      <c r="E362" s="21"/>
      <c r="F362" s="21"/>
      <c r="G362" s="22">
        <f t="shared" si="5"/>
        <v>0</v>
      </c>
    </row>
    <row r="363" spans="1:8">
      <c r="A363" s="20" t="s">
        <v>624</v>
      </c>
      <c r="B363" s="5" t="s">
        <v>13</v>
      </c>
      <c r="C363" s="4" t="s">
        <v>625</v>
      </c>
      <c r="D363" s="9">
        <v>0</v>
      </c>
      <c r="E363" s="21"/>
      <c r="F363" s="21"/>
      <c r="G363" s="22">
        <f t="shared" si="5"/>
        <v>0</v>
      </c>
    </row>
    <row r="364" spans="1:8">
      <c r="A364" s="20" t="s">
        <v>626</v>
      </c>
      <c r="B364" s="5" t="s">
        <v>13</v>
      </c>
      <c r="C364" s="4" t="s">
        <v>627</v>
      </c>
      <c r="D364" s="9">
        <v>0</v>
      </c>
      <c r="E364" s="21"/>
      <c r="F364" s="21"/>
      <c r="G364" s="22">
        <f t="shared" si="5"/>
        <v>0</v>
      </c>
    </row>
    <row r="365" spans="1:8">
      <c r="A365" s="20" t="s">
        <v>628</v>
      </c>
      <c r="B365" s="5" t="s">
        <v>13</v>
      </c>
      <c r="C365" s="4" t="s">
        <v>629</v>
      </c>
      <c r="D365" s="9">
        <v>0</v>
      </c>
      <c r="E365" s="21"/>
      <c r="F365" s="21"/>
      <c r="G365" s="22">
        <f t="shared" si="5"/>
        <v>0</v>
      </c>
    </row>
    <row r="366" spans="1:8">
      <c r="A366" s="20" t="s">
        <v>630</v>
      </c>
      <c r="B366" s="5" t="s">
        <v>13</v>
      </c>
      <c r="C366" s="4" t="s">
        <v>631</v>
      </c>
      <c r="D366" s="9">
        <v>15000</v>
      </c>
      <c r="E366" s="21"/>
      <c r="F366" s="21"/>
      <c r="G366" s="22">
        <f t="shared" si="5"/>
        <v>15000</v>
      </c>
      <c r="H366" s="50"/>
    </row>
    <row r="367" spans="1:8">
      <c r="A367" s="20" t="s">
        <v>632</v>
      </c>
      <c r="B367" s="5" t="s">
        <v>13</v>
      </c>
      <c r="C367" s="4" t="s">
        <v>633</v>
      </c>
      <c r="D367" s="9">
        <v>0</v>
      </c>
      <c r="E367" s="21"/>
      <c r="F367" s="21"/>
      <c r="G367" s="22">
        <f t="shared" si="5"/>
        <v>0</v>
      </c>
    </row>
    <row r="368" spans="1:8">
      <c r="A368" s="20">
        <v>786930</v>
      </c>
      <c r="B368" s="5" t="s">
        <v>13</v>
      </c>
      <c r="C368" s="4" t="s">
        <v>634</v>
      </c>
      <c r="D368" s="9">
        <v>0</v>
      </c>
      <c r="E368" s="21"/>
      <c r="F368" s="21"/>
      <c r="G368" s="22">
        <f t="shared" si="5"/>
        <v>0</v>
      </c>
    </row>
    <row r="369" spans="1:8">
      <c r="A369" s="20" t="s">
        <v>635</v>
      </c>
      <c r="B369" s="5" t="s">
        <v>13</v>
      </c>
      <c r="C369" s="4" t="s">
        <v>636</v>
      </c>
      <c r="D369" s="9">
        <v>0</v>
      </c>
      <c r="E369" s="21"/>
      <c r="F369" s="21"/>
      <c r="G369" s="22">
        <f t="shared" si="5"/>
        <v>0</v>
      </c>
    </row>
    <row r="370" spans="1:8">
      <c r="A370" s="20" t="s">
        <v>637</v>
      </c>
      <c r="B370" s="5" t="s">
        <v>13</v>
      </c>
      <c r="C370" s="4" t="s">
        <v>638</v>
      </c>
      <c r="D370" s="9">
        <v>0</v>
      </c>
      <c r="E370" s="21"/>
      <c r="F370" s="21"/>
      <c r="G370" s="22">
        <f t="shared" si="5"/>
        <v>0</v>
      </c>
    </row>
    <row r="371" spans="1:8">
      <c r="A371" s="20" t="s">
        <v>639</v>
      </c>
      <c r="B371" s="5" t="s">
        <v>13</v>
      </c>
      <c r="C371" s="4" t="s">
        <v>640</v>
      </c>
      <c r="D371" s="9">
        <v>0</v>
      </c>
      <c r="E371" s="21"/>
      <c r="F371" s="21"/>
      <c r="G371" s="22">
        <f t="shared" si="5"/>
        <v>0</v>
      </c>
    </row>
    <row r="372" spans="1:8">
      <c r="A372" s="20" t="s">
        <v>641</v>
      </c>
      <c r="B372" s="5" t="s">
        <v>13</v>
      </c>
      <c r="C372" s="4" t="s">
        <v>642</v>
      </c>
      <c r="D372" s="9">
        <v>0</v>
      </c>
      <c r="E372" s="21"/>
      <c r="F372" s="21"/>
      <c r="G372" s="22">
        <f t="shared" si="5"/>
        <v>0</v>
      </c>
    </row>
    <row r="373" spans="1:8">
      <c r="A373" s="20" t="s">
        <v>643</v>
      </c>
      <c r="B373" s="5" t="s">
        <v>13</v>
      </c>
      <c r="C373" s="4" t="s">
        <v>644</v>
      </c>
      <c r="D373" s="9">
        <v>2173393</v>
      </c>
      <c r="E373" s="21">
        <v>253963</v>
      </c>
      <c r="F373" s="21">
        <v>0</v>
      </c>
      <c r="G373" s="22">
        <f t="shared" si="5"/>
        <v>2427356</v>
      </c>
      <c r="H373" s="50"/>
    </row>
    <row r="374" spans="1:8">
      <c r="A374" s="20" t="s">
        <v>645</v>
      </c>
      <c r="B374" s="5" t="s">
        <v>13</v>
      </c>
      <c r="C374" s="4" t="s">
        <v>646</v>
      </c>
      <c r="D374" s="9">
        <v>0</v>
      </c>
      <c r="E374" s="21"/>
      <c r="F374" s="21"/>
      <c r="G374" s="22">
        <f t="shared" si="5"/>
        <v>0</v>
      </c>
    </row>
    <row r="375" spans="1:8">
      <c r="A375" s="20" t="s">
        <v>647</v>
      </c>
      <c r="B375" s="5" t="s">
        <v>13</v>
      </c>
      <c r="C375" s="4" t="s">
        <v>648</v>
      </c>
      <c r="D375" s="9">
        <v>47998614</v>
      </c>
      <c r="E375" s="21">
        <v>4172038</v>
      </c>
      <c r="F375" s="21">
        <v>46645</v>
      </c>
      <c r="G375" s="22">
        <f t="shared" si="5"/>
        <v>52124007</v>
      </c>
      <c r="H375" s="50"/>
    </row>
    <row r="376" spans="1:8">
      <c r="A376" s="20" t="s">
        <v>649</v>
      </c>
      <c r="B376" s="5" t="s">
        <v>13</v>
      </c>
      <c r="C376" s="4" t="s">
        <v>650</v>
      </c>
      <c r="D376" s="9">
        <v>0</v>
      </c>
      <c r="E376" s="21"/>
      <c r="F376" s="21"/>
      <c r="G376" s="22">
        <f t="shared" si="5"/>
        <v>0</v>
      </c>
    </row>
    <row r="377" spans="1:8">
      <c r="A377" s="20" t="s">
        <v>651</v>
      </c>
      <c r="B377" s="5" t="s">
        <v>13</v>
      </c>
      <c r="C377" s="4" t="s">
        <v>652</v>
      </c>
      <c r="D377" s="9">
        <v>6806160</v>
      </c>
      <c r="E377" s="21">
        <v>-1960000</v>
      </c>
      <c r="F377" s="21">
        <v>0</v>
      </c>
      <c r="G377" s="22">
        <f t="shared" si="5"/>
        <v>4846160</v>
      </c>
      <c r="H377" s="50"/>
    </row>
    <row r="378" spans="1:8">
      <c r="A378" s="20" t="s">
        <v>653</v>
      </c>
      <c r="B378" s="5" t="s">
        <v>13</v>
      </c>
      <c r="C378" s="4" t="s">
        <v>654</v>
      </c>
      <c r="D378" s="9">
        <v>0</v>
      </c>
      <c r="E378" s="21"/>
      <c r="F378" s="21"/>
      <c r="G378" s="22">
        <f t="shared" si="5"/>
        <v>0</v>
      </c>
    </row>
    <row r="379" spans="1:8">
      <c r="A379" s="20" t="s">
        <v>655</v>
      </c>
      <c r="B379" s="5" t="s">
        <v>13</v>
      </c>
      <c r="C379" s="4" t="s">
        <v>656</v>
      </c>
      <c r="D379" s="9">
        <v>10620000</v>
      </c>
      <c r="E379" s="21">
        <v>3540000</v>
      </c>
      <c r="F379" s="21">
        <v>0</v>
      </c>
      <c r="G379" s="22">
        <f t="shared" si="5"/>
        <v>14160000</v>
      </c>
      <c r="H379" s="50"/>
    </row>
    <row r="380" spans="1:8">
      <c r="A380" s="20" t="s">
        <v>657</v>
      </c>
      <c r="B380" s="5" t="s">
        <v>13</v>
      </c>
      <c r="C380" s="4" t="s">
        <v>658</v>
      </c>
      <c r="D380" s="9">
        <v>0</v>
      </c>
      <c r="E380" s="21"/>
      <c r="F380" s="21"/>
      <c r="G380" s="22">
        <f t="shared" si="5"/>
        <v>0</v>
      </c>
    </row>
    <row r="381" spans="1:8">
      <c r="A381" s="20" t="s">
        <v>659</v>
      </c>
      <c r="B381" s="5" t="s">
        <v>13</v>
      </c>
      <c r="C381" s="4" t="s">
        <v>660</v>
      </c>
      <c r="D381" s="9">
        <v>0</v>
      </c>
      <c r="E381" s="21"/>
      <c r="F381" s="21"/>
      <c r="G381" s="22">
        <f t="shared" si="5"/>
        <v>0</v>
      </c>
    </row>
    <row r="382" spans="1:8">
      <c r="A382" s="20" t="s">
        <v>661</v>
      </c>
      <c r="B382" s="5" t="s">
        <v>13</v>
      </c>
      <c r="C382" s="4" t="s">
        <v>662</v>
      </c>
      <c r="D382" s="9">
        <v>0</v>
      </c>
      <c r="E382" s="21"/>
      <c r="F382" s="21"/>
      <c r="G382" s="22">
        <f t="shared" si="5"/>
        <v>0</v>
      </c>
    </row>
    <row r="383" spans="1:8">
      <c r="A383" s="20" t="s">
        <v>663</v>
      </c>
      <c r="B383" s="5" t="s">
        <v>13</v>
      </c>
      <c r="C383" s="4" t="s">
        <v>664</v>
      </c>
      <c r="D383" s="9">
        <v>0</v>
      </c>
      <c r="E383" s="21"/>
      <c r="F383" s="21"/>
      <c r="G383" s="22">
        <f t="shared" si="5"/>
        <v>0</v>
      </c>
    </row>
    <row r="384" spans="1:8">
      <c r="A384" s="20" t="s">
        <v>665</v>
      </c>
      <c r="B384" s="5" t="s">
        <v>13</v>
      </c>
      <c r="C384" s="4" t="s">
        <v>666</v>
      </c>
      <c r="D384" s="9">
        <v>0</v>
      </c>
      <c r="E384" s="21"/>
      <c r="F384" s="21"/>
      <c r="G384" s="22">
        <f t="shared" si="5"/>
        <v>0</v>
      </c>
    </row>
    <row r="385" spans="1:8">
      <c r="A385" s="20" t="s">
        <v>667</v>
      </c>
      <c r="B385" s="5" t="s">
        <v>13</v>
      </c>
      <c r="C385" s="4" t="s">
        <v>668</v>
      </c>
      <c r="D385" s="9">
        <v>0</v>
      </c>
      <c r="E385" s="21"/>
      <c r="F385" s="21"/>
      <c r="G385" s="22">
        <f t="shared" si="5"/>
        <v>0</v>
      </c>
    </row>
    <row r="386" spans="1:8">
      <c r="A386" s="20" t="s">
        <v>669</v>
      </c>
      <c r="B386" s="5" t="s">
        <v>13</v>
      </c>
      <c r="C386" s="4" t="s">
        <v>670</v>
      </c>
      <c r="D386" s="9">
        <v>55000</v>
      </c>
      <c r="E386" s="21"/>
      <c r="F386" s="21"/>
      <c r="G386" s="22">
        <f t="shared" si="5"/>
        <v>55000</v>
      </c>
      <c r="H386" s="50"/>
    </row>
    <row r="387" spans="1:8">
      <c r="A387" s="20" t="s">
        <v>671</v>
      </c>
      <c r="B387" s="5" t="s">
        <v>13</v>
      </c>
      <c r="C387" s="4" t="s">
        <v>672</v>
      </c>
      <c r="D387" s="9">
        <v>0</v>
      </c>
      <c r="E387" s="21"/>
      <c r="F387" s="21"/>
      <c r="G387" s="22">
        <f t="shared" si="5"/>
        <v>0</v>
      </c>
    </row>
    <row r="388" spans="1:8">
      <c r="A388" s="20" t="s">
        <v>673</v>
      </c>
      <c r="B388" s="5" t="s">
        <v>13</v>
      </c>
      <c r="C388" s="4" t="s">
        <v>674</v>
      </c>
      <c r="D388" s="9">
        <v>0</v>
      </c>
      <c r="E388" s="21"/>
      <c r="F388" s="21"/>
      <c r="G388" s="22">
        <f t="shared" si="5"/>
        <v>0</v>
      </c>
    </row>
    <row r="389" spans="1:8">
      <c r="A389" s="20">
        <v>788197</v>
      </c>
      <c r="B389" s="5" t="s">
        <v>13</v>
      </c>
      <c r="C389" s="4" t="s">
        <v>675</v>
      </c>
      <c r="D389" s="9">
        <v>0</v>
      </c>
      <c r="E389" s="21"/>
      <c r="F389" s="21"/>
      <c r="G389" s="22">
        <f t="shared" si="5"/>
        <v>0</v>
      </c>
    </row>
    <row r="390" spans="1:8">
      <c r="A390" s="20" t="s">
        <v>676</v>
      </c>
      <c r="B390" s="5" t="s">
        <v>13</v>
      </c>
      <c r="C390" s="4" t="s">
        <v>677</v>
      </c>
      <c r="D390" s="9">
        <v>0</v>
      </c>
      <c r="E390" s="21"/>
      <c r="F390" s="21"/>
      <c r="G390" s="22">
        <f t="shared" si="5"/>
        <v>0</v>
      </c>
    </row>
    <row r="391" spans="1:8">
      <c r="A391" s="20" t="s">
        <v>678</v>
      </c>
      <c r="B391" s="5" t="s">
        <v>13</v>
      </c>
      <c r="C391" s="4" t="s">
        <v>679</v>
      </c>
      <c r="D391" s="9">
        <v>913735694</v>
      </c>
      <c r="E391" s="21">
        <v>1315977805</v>
      </c>
      <c r="F391" s="21">
        <v>981438508</v>
      </c>
      <c r="G391" s="22">
        <f t="shared" si="5"/>
        <v>1248274991</v>
      </c>
      <c r="H391" s="50"/>
    </row>
    <row r="392" spans="1:8">
      <c r="A392" s="20" t="s">
        <v>680</v>
      </c>
      <c r="B392" s="5" t="s">
        <v>13</v>
      </c>
      <c r="C392" s="4" t="s">
        <v>681</v>
      </c>
      <c r="D392" s="9">
        <v>0</v>
      </c>
      <c r="E392" s="21"/>
      <c r="F392" s="21"/>
      <c r="G392" s="22">
        <f t="shared" ref="G392:G409" si="6">D392+E392-F392</f>
        <v>0</v>
      </c>
    </row>
    <row r="393" spans="1:8">
      <c r="A393" s="20">
        <v>789610</v>
      </c>
      <c r="B393" s="5" t="s">
        <v>13</v>
      </c>
      <c r="C393" s="4" t="s">
        <v>683</v>
      </c>
      <c r="D393" s="9">
        <v>0</v>
      </c>
      <c r="E393" s="21"/>
      <c r="F393" s="21"/>
      <c r="G393" s="22">
        <f t="shared" si="6"/>
        <v>0</v>
      </c>
    </row>
    <row r="394" spans="1:8">
      <c r="A394" s="20">
        <v>789620</v>
      </c>
      <c r="B394" s="5" t="s">
        <v>13</v>
      </c>
      <c r="C394" s="4" t="s">
        <v>684</v>
      </c>
      <c r="D394" s="9">
        <v>0</v>
      </c>
      <c r="E394" s="21"/>
      <c r="F394" s="21"/>
      <c r="G394" s="22">
        <f t="shared" si="6"/>
        <v>0</v>
      </c>
    </row>
    <row r="395" spans="1:8">
      <c r="A395" s="20">
        <v>789700</v>
      </c>
      <c r="B395" s="5" t="s">
        <v>13</v>
      </c>
      <c r="C395" s="4" t="s">
        <v>685</v>
      </c>
      <c r="D395" s="9">
        <v>0</v>
      </c>
      <c r="E395" s="21"/>
      <c r="F395" s="21"/>
      <c r="G395" s="22">
        <f t="shared" si="6"/>
        <v>0</v>
      </c>
    </row>
    <row r="396" spans="1:8">
      <c r="A396" s="20" t="s">
        <v>686</v>
      </c>
      <c r="B396" s="5" t="s">
        <v>13</v>
      </c>
      <c r="C396" s="4" t="s">
        <v>687</v>
      </c>
      <c r="D396" s="9">
        <v>-826189</v>
      </c>
      <c r="E396" s="21"/>
      <c r="F396" s="21"/>
      <c r="G396" s="22">
        <f t="shared" si="6"/>
        <v>-826189</v>
      </c>
      <c r="H396" s="50"/>
    </row>
    <row r="397" spans="1:8">
      <c r="A397" s="20" t="s">
        <v>690</v>
      </c>
      <c r="B397" s="5" t="s">
        <v>13</v>
      </c>
      <c r="C397" s="4" t="s">
        <v>691</v>
      </c>
      <c r="D397" s="9">
        <v>0</v>
      </c>
      <c r="E397" s="21"/>
      <c r="F397" s="21"/>
      <c r="G397" s="22">
        <f t="shared" si="6"/>
        <v>0</v>
      </c>
    </row>
    <row r="398" spans="1:8">
      <c r="A398" s="20" t="s">
        <v>692</v>
      </c>
      <c r="B398" s="5" t="s">
        <v>13</v>
      </c>
      <c r="C398" s="4" t="s">
        <v>693</v>
      </c>
      <c r="D398" s="9">
        <v>0</v>
      </c>
      <c r="E398" s="21"/>
      <c r="F398" s="21"/>
      <c r="G398" s="22">
        <f t="shared" si="6"/>
        <v>0</v>
      </c>
    </row>
    <row r="399" spans="1:8">
      <c r="A399" s="20" t="s">
        <v>694</v>
      </c>
      <c r="B399" s="5" t="s">
        <v>13</v>
      </c>
      <c r="C399" s="4" t="s">
        <v>695</v>
      </c>
      <c r="D399" s="9">
        <v>0</v>
      </c>
      <c r="E399" s="21"/>
      <c r="F399" s="21"/>
      <c r="G399" s="22">
        <f t="shared" si="6"/>
        <v>0</v>
      </c>
    </row>
    <row r="400" spans="1:8">
      <c r="A400" s="20" t="s">
        <v>696</v>
      </c>
      <c r="B400" s="5" t="s">
        <v>13</v>
      </c>
      <c r="C400" s="4" t="s">
        <v>697</v>
      </c>
      <c r="D400" s="9">
        <v>0</v>
      </c>
      <c r="E400" s="21"/>
      <c r="F400" s="21"/>
      <c r="G400" s="22">
        <f t="shared" si="6"/>
        <v>0</v>
      </c>
    </row>
    <row r="401" spans="1:8">
      <c r="A401" s="20" t="s">
        <v>698</v>
      </c>
      <c r="B401" s="5" t="s">
        <v>13</v>
      </c>
      <c r="C401" s="4" t="s">
        <v>699</v>
      </c>
      <c r="D401" s="9">
        <v>0</v>
      </c>
      <c r="E401" s="21"/>
      <c r="F401" s="21"/>
      <c r="G401" s="22">
        <f t="shared" si="6"/>
        <v>0</v>
      </c>
    </row>
    <row r="402" spans="1:8">
      <c r="A402" s="16" t="s">
        <v>700</v>
      </c>
      <c r="B402" s="17" t="s">
        <v>13</v>
      </c>
      <c r="C402" s="3" t="s">
        <v>701</v>
      </c>
      <c r="D402" s="18">
        <v>-98366976</v>
      </c>
      <c r="E402" s="19">
        <v>201723524</v>
      </c>
      <c r="F402" s="19">
        <v>112548731</v>
      </c>
      <c r="G402" s="19">
        <f t="shared" si="6"/>
        <v>-9192183</v>
      </c>
      <c r="H402" s="50"/>
    </row>
    <row r="403" spans="1:8">
      <c r="A403" s="20" t="s">
        <v>702</v>
      </c>
      <c r="B403" s="5" t="s">
        <v>13</v>
      </c>
      <c r="C403" s="4" t="s">
        <v>703</v>
      </c>
      <c r="D403" s="9">
        <v>0</v>
      </c>
      <c r="E403" s="21"/>
      <c r="F403" s="21"/>
      <c r="G403" s="22">
        <f t="shared" si="6"/>
        <v>0</v>
      </c>
    </row>
    <row r="404" spans="1:8">
      <c r="A404" s="44">
        <v>835802</v>
      </c>
      <c r="B404" s="45" t="s">
        <v>13</v>
      </c>
      <c r="C404" s="46" t="s">
        <v>704</v>
      </c>
      <c r="D404" s="52">
        <v>199747200</v>
      </c>
      <c r="E404" s="48">
        <v>-199747200</v>
      </c>
      <c r="F404" s="48">
        <v>0</v>
      </c>
      <c r="G404" s="51">
        <f t="shared" si="6"/>
        <v>0</v>
      </c>
    </row>
    <row r="405" spans="1:8">
      <c r="A405" s="20" t="s">
        <v>705</v>
      </c>
      <c r="B405" s="5" t="s">
        <v>13</v>
      </c>
      <c r="C405" s="4" t="s">
        <v>706</v>
      </c>
      <c r="D405" s="9">
        <v>0</v>
      </c>
      <c r="E405" s="21"/>
      <c r="F405" s="21"/>
      <c r="G405" s="22">
        <f t="shared" si="6"/>
        <v>0</v>
      </c>
    </row>
    <row r="406" spans="1:8">
      <c r="A406" s="20" t="s">
        <v>707</v>
      </c>
      <c r="B406" s="5" t="s">
        <v>13</v>
      </c>
      <c r="C406" s="4" t="s">
        <v>708</v>
      </c>
      <c r="D406" s="9">
        <v>-643986158</v>
      </c>
      <c r="E406" s="21">
        <v>-255131281</v>
      </c>
      <c r="F406" s="21">
        <v>-941364539</v>
      </c>
      <c r="G406" s="22">
        <f t="shared" si="6"/>
        <v>42247100</v>
      </c>
      <c r="H406" s="50"/>
    </row>
    <row r="407" spans="1:8">
      <c r="A407" s="20">
        <v>849710</v>
      </c>
      <c r="B407" s="5" t="s">
        <v>13</v>
      </c>
      <c r="C407" s="4" t="s">
        <v>709</v>
      </c>
      <c r="D407" s="9">
        <v>0</v>
      </c>
      <c r="E407" s="21"/>
      <c r="F407" s="21"/>
      <c r="G407" s="22">
        <f t="shared" si="6"/>
        <v>0</v>
      </c>
    </row>
    <row r="408" spans="1:8">
      <c r="A408" s="20" t="s">
        <v>710</v>
      </c>
      <c r="B408" s="5" t="s">
        <v>13</v>
      </c>
      <c r="C408" s="4" t="s">
        <v>711</v>
      </c>
      <c r="D408" s="9">
        <v>0</v>
      </c>
      <c r="E408" s="21"/>
      <c r="F408" s="21"/>
      <c r="G408" s="22">
        <f t="shared" si="6"/>
        <v>0</v>
      </c>
    </row>
    <row r="409" spans="1:8">
      <c r="A409" s="44">
        <v>99800</v>
      </c>
      <c r="B409" s="45" t="s">
        <v>13</v>
      </c>
      <c r="C409" s="46" t="s">
        <v>714</v>
      </c>
      <c r="D409" s="52">
        <v>44773270</v>
      </c>
      <c r="E409" s="48">
        <v>-44773270</v>
      </c>
      <c r="F409" s="48">
        <v>0</v>
      </c>
      <c r="G409" s="51">
        <f t="shared" si="6"/>
        <v>0</v>
      </c>
    </row>
    <row r="410" spans="1:8" ht="13.8" thickBot="1">
      <c r="A410" s="24"/>
      <c r="B410" s="24"/>
      <c r="C410" s="24" t="s">
        <v>715</v>
      </c>
      <c r="D410" s="25">
        <f>SUM(D8:D409)</f>
        <v>0</v>
      </c>
      <c r="E410" s="25">
        <f>SUM(E8:E409)</f>
        <v>16896412348</v>
      </c>
      <c r="F410" s="25">
        <f>SUM(F8:F409)</f>
        <v>16896412348</v>
      </c>
      <c r="G410" s="25">
        <f>SUM(G8:G409)</f>
        <v>0</v>
      </c>
    </row>
    <row r="411" spans="1:8" ht="13.8" thickTop="1">
      <c r="F411" s="29">
        <f>E410-F410</f>
        <v>0</v>
      </c>
    </row>
  </sheetData>
  <autoFilter ref="A5:G411" xr:uid="{AC94F97F-388A-45A3-8532-8D16FD926D5B}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4F97F-388A-45A3-8532-8D16FD926D5B}">
  <dimension ref="A1:H411"/>
  <sheetViews>
    <sheetView view="pageBreakPreview" zoomScale="85" zoomScaleNormal="85" zoomScaleSheetLayoutView="85" workbookViewId="0">
      <selection activeCell="D74" sqref="D74"/>
    </sheetView>
  </sheetViews>
  <sheetFormatPr defaultColWidth="8.69921875" defaultRowHeight="13.2"/>
  <cols>
    <col min="1" max="1" width="13.5" style="8" bestFit="1" customWidth="1"/>
    <col min="2" max="2" width="7.296875" style="8" customWidth="1"/>
    <col min="3" max="3" width="28" style="8" customWidth="1"/>
    <col min="4" max="4" width="19.3984375" style="8" customWidth="1"/>
    <col min="5" max="5" width="21" style="8" bestFit="1" customWidth="1"/>
    <col min="6" max="6" width="21.3984375" style="8" bestFit="1" customWidth="1"/>
    <col min="7" max="7" width="18.3984375" style="8" customWidth="1"/>
    <col min="8" max="8" width="2.69921875" style="8" customWidth="1"/>
    <col min="9" max="16384" width="8.69921875" style="8"/>
  </cols>
  <sheetData>
    <row r="1" spans="1:8">
      <c r="A1" s="1" t="s">
        <v>0</v>
      </c>
      <c r="B1" s="1"/>
      <c r="C1" s="5"/>
      <c r="D1" s="6"/>
      <c r="E1" s="6"/>
      <c r="F1" s="6"/>
      <c r="G1" s="7"/>
    </row>
    <row r="2" spans="1:8">
      <c r="A2" s="1" t="s">
        <v>1</v>
      </c>
      <c r="B2" s="1"/>
      <c r="C2" s="5"/>
      <c r="D2" s="9"/>
      <c r="E2" s="7"/>
      <c r="F2" s="7"/>
      <c r="G2" s="7"/>
    </row>
    <row r="3" spans="1:8">
      <c r="A3" s="1" t="s">
        <v>744</v>
      </c>
      <c r="B3" s="2"/>
      <c r="C3" s="5"/>
      <c r="D3" s="7"/>
      <c r="E3" s="7"/>
      <c r="F3" s="7"/>
      <c r="G3" s="7"/>
    </row>
    <row r="4" spans="1:8">
      <c r="A4" s="1"/>
      <c r="B4" s="1"/>
      <c r="C4" s="5"/>
      <c r="D4" s="7"/>
      <c r="E4" s="7"/>
      <c r="F4" s="7"/>
      <c r="G4" s="7"/>
    </row>
    <row r="5" spans="1:8" s="10" customFormat="1" ht="39.6">
      <c r="A5" s="26" t="s">
        <v>2</v>
      </c>
      <c r="B5" s="26" t="s">
        <v>3</v>
      </c>
      <c r="C5" s="26" t="s">
        <v>5</v>
      </c>
      <c r="D5" s="27" t="s">
        <v>721</v>
      </c>
      <c r="E5" s="27" t="s">
        <v>7</v>
      </c>
      <c r="F5" s="27" t="s">
        <v>8</v>
      </c>
      <c r="G5" s="28" t="s">
        <v>9</v>
      </c>
    </row>
    <row r="6" spans="1:8" ht="13.8" thickBot="1">
      <c r="A6" s="11" t="s">
        <v>10</v>
      </c>
      <c r="B6" s="11" t="s">
        <v>11</v>
      </c>
      <c r="C6" s="11"/>
      <c r="D6" s="12"/>
      <c r="E6" s="12"/>
      <c r="F6" s="12"/>
      <c r="G6" s="13" t="s">
        <v>12</v>
      </c>
    </row>
    <row r="7" spans="1:8" ht="13.8" thickBot="1">
      <c r="A7" s="14"/>
      <c r="B7" s="14">
        <v>183100</v>
      </c>
      <c r="C7" s="14"/>
      <c r="D7" s="14"/>
      <c r="E7" s="14"/>
      <c r="F7" s="14"/>
      <c r="G7" s="15"/>
    </row>
    <row r="8" spans="1:8">
      <c r="A8" s="16">
        <v>103110</v>
      </c>
      <c r="B8" s="17" t="s">
        <v>13</v>
      </c>
      <c r="C8" s="3" t="s">
        <v>14</v>
      </c>
      <c r="D8" s="18">
        <v>1784730109</v>
      </c>
      <c r="E8" s="19">
        <v>4544151098</v>
      </c>
      <c r="F8" s="19">
        <v>4730727457</v>
      </c>
      <c r="G8" s="19">
        <f t="shared" ref="G8:G71" si="0">D8+E8-F8</f>
        <v>1598153750</v>
      </c>
      <c r="H8" s="50"/>
    </row>
    <row r="9" spans="1:8">
      <c r="A9" s="20">
        <v>103120</v>
      </c>
      <c r="B9" s="5" t="s">
        <v>13</v>
      </c>
      <c r="C9" s="4" t="s">
        <v>15</v>
      </c>
      <c r="D9" s="9">
        <v>30059648</v>
      </c>
      <c r="E9" s="22">
        <v>80234746</v>
      </c>
      <c r="F9" s="22">
        <v>110236118</v>
      </c>
      <c r="G9" s="22">
        <f t="shared" si="0"/>
        <v>58276</v>
      </c>
      <c r="H9" s="50"/>
    </row>
    <row r="10" spans="1:8">
      <c r="A10" s="20">
        <v>10400</v>
      </c>
      <c r="B10" s="5" t="s">
        <v>13</v>
      </c>
      <c r="C10" s="4" t="s">
        <v>16</v>
      </c>
      <c r="D10" s="9">
        <v>173020</v>
      </c>
      <c r="E10" s="22">
        <v>0</v>
      </c>
      <c r="F10" s="22">
        <v>498</v>
      </c>
      <c r="G10" s="22">
        <f t="shared" si="0"/>
        <v>172522</v>
      </c>
      <c r="H10" s="50"/>
    </row>
    <row r="11" spans="1:8">
      <c r="A11" s="20">
        <v>106210</v>
      </c>
      <c r="B11" s="5" t="s">
        <v>13</v>
      </c>
      <c r="C11" s="4" t="s">
        <v>17</v>
      </c>
      <c r="D11" s="9">
        <v>718238</v>
      </c>
      <c r="E11" s="21">
        <v>18900</v>
      </c>
      <c r="F11" s="21">
        <v>337700</v>
      </c>
      <c r="G11" s="22">
        <f t="shared" si="0"/>
        <v>399438</v>
      </c>
      <c r="H11" s="50"/>
    </row>
    <row r="12" spans="1:8">
      <c r="A12" s="20">
        <v>109200</v>
      </c>
      <c r="B12" s="5" t="s">
        <v>13</v>
      </c>
      <c r="C12" s="4" t="s">
        <v>18</v>
      </c>
      <c r="D12" s="9">
        <v>0</v>
      </c>
      <c r="E12" s="21"/>
      <c r="F12" s="21"/>
      <c r="G12" s="22">
        <f t="shared" si="0"/>
        <v>0</v>
      </c>
    </row>
    <row r="13" spans="1:8">
      <c r="A13" s="20">
        <v>122800</v>
      </c>
      <c r="B13" s="5" t="s">
        <v>13</v>
      </c>
      <c r="C13" s="4" t="s">
        <v>19</v>
      </c>
      <c r="D13" s="9">
        <v>62488045</v>
      </c>
      <c r="E13" s="22">
        <v>161835062</v>
      </c>
      <c r="F13" s="22">
        <v>224323107</v>
      </c>
      <c r="G13" s="22">
        <f t="shared" si="0"/>
        <v>0</v>
      </c>
    </row>
    <row r="14" spans="1:8">
      <c r="A14" s="20">
        <v>1231001</v>
      </c>
      <c r="B14" s="5" t="s">
        <v>13</v>
      </c>
      <c r="C14" s="4" t="s">
        <v>20</v>
      </c>
      <c r="D14" s="9">
        <v>0</v>
      </c>
      <c r="E14" s="21"/>
      <c r="F14" s="21"/>
      <c r="G14" s="22">
        <f t="shared" si="0"/>
        <v>0</v>
      </c>
    </row>
    <row r="15" spans="1:8">
      <c r="A15" s="20">
        <v>123004</v>
      </c>
      <c r="B15" s="5" t="s">
        <v>13</v>
      </c>
      <c r="C15" s="4" t="s">
        <v>21</v>
      </c>
      <c r="D15" s="9">
        <v>0</v>
      </c>
      <c r="E15" s="21"/>
      <c r="F15" s="21"/>
      <c r="G15" s="22">
        <f t="shared" si="0"/>
        <v>0</v>
      </c>
    </row>
    <row r="16" spans="1:8">
      <c r="A16" s="20">
        <v>123106</v>
      </c>
      <c r="B16" s="5" t="s">
        <v>13</v>
      </c>
      <c r="C16" s="4" t="s">
        <v>22</v>
      </c>
      <c r="D16" s="9">
        <v>0</v>
      </c>
      <c r="E16" s="21"/>
      <c r="F16" s="21"/>
      <c r="G16" s="22">
        <f t="shared" si="0"/>
        <v>0</v>
      </c>
    </row>
    <row r="17" spans="1:8">
      <c r="A17" s="20">
        <v>1231103</v>
      </c>
      <c r="B17" s="5" t="s">
        <v>13</v>
      </c>
      <c r="C17" s="4" t="s">
        <v>23</v>
      </c>
      <c r="D17" s="9">
        <v>2000907</v>
      </c>
      <c r="E17" s="21">
        <v>32535</v>
      </c>
      <c r="F17" s="21">
        <v>0</v>
      </c>
      <c r="G17" s="22">
        <f t="shared" si="0"/>
        <v>2033442</v>
      </c>
      <c r="H17" s="50"/>
    </row>
    <row r="18" spans="1:8">
      <c r="A18" s="20">
        <v>123133</v>
      </c>
      <c r="B18" s="5" t="s">
        <v>13</v>
      </c>
      <c r="C18" s="4" t="s">
        <v>24</v>
      </c>
      <c r="D18" s="9">
        <v>0</v>
      </c>
      <c r="E18" s="21"/>
      <c r="F18" s="21"/>
      <c r="G18" s="22">
        <f t="shared" si="0"/>
        <v>0</v>
      </c>
    </row>
    <row r="19" spans="1:8">
      <c r="A19" s="20">
        <v>123183</v>
      </c>
      <c r="B19" s="5" t="s">
        <v>13</v>
      </c>
      <c r="C19" s="4" t="s">
        <v>25</v>
      </c>
      <c r="D19" s="9">
        <v>75827674</v>
      </c>
      <c r="E19" s="21">
        <v>1232970</v>
      </c>
      <c r="F19" s="21">
        <v>0</v>
      </c>
      <c r="G19" s="22">
        <f t="shared" si="0"/>
        <v>77060644</v>
      </c>
      <c r="H19" s="50"/>
    </row>
    <row r="20" spans="1:8">
      <c r="A20" s="20">
        <v>123191</v>
      </c>
      <c r="B20" s="5" t="s">
        <v>13</v>
      </c>
      <c r="C20" s="4" t="s">
        <v>26</v>
      </c>
      <c r="D20" s="9">
        <v>0</v>
      </c>
      <c r="E20" s="21"/>
      <c r="F20" s="21"/>
      <c r="G20" s="22">
        <f t="shared" si="0"/>
        <v>0</v>
      </c>
    </row>
    <row r="21" spans="1:8">
      <c r="A21" s="20">
        <v>123195</v>
      </c>
      <c r="B21" s="5" t="s">
        <v>13</v>
      </c>
      <c r="C21" s="4" t="s">
        <v>27</v>
      </c>
      <c r="D21" s="9">
        <v>0</v>
      </c>
      <c r="E21" s="21"/>
      <c r="F21" s="21"/>
      <c r="G21" s="22">
        <f t="shared" si="0"/>
        <v>0</v>
      </c>
    </row>
    <row r="22" spans="1:8">
      <c r="A22" s="20">
        <v>123196</v>
      </c>
      <c r="B22" s="5" t="s">
        <v>13</v>
      </c>
      <c r="C22" s="4" t="s">
        <v>28</v>
      </c>
      <c r="D22" s="9">
        <v>5571164</v>
      </c>
      <c r="E22" s="21">
        <v>165382</v>
      </c>
      <c r="F22" s="21">
        <v>0</v>
      </c>
      <c r="G22" s="22">
        <f t="shared" si="0"/>
        <v>5736546</v>
      </c>
      <c r="H22" s="50"/>
    </row>
    <row r="23" spans="1:8">
      <c r="A23" s="20">
        <v>123307</v>
      </c>
      <c r="B23" s="5" t="s">
        <v>13</v>
      </c>
      <c r="C23" s="4" t="s">
        <v>29</v>
      </c>
      <c r="D23" s="9">
        <v>0</v>
      </c>
      <c r="E23" s="21"/>
      <c r="F23" s="21"/>
      <c r="G23" s="22">
        <f t="shared" si="0"/>
        <v>0</v>
      </c>
    </row>
    <row r="24" spans="1:8">
      <c r="A24" s="20">
        <v>123900</v>
      </c>
      <c r="B24" s="5" t="s">
        <v>13</v>
      </c>
      <c r="C24" s="4" t="s">
        <v>30</v>
      </c>
      <c r="D24" s="9">
        <v>30702800</v>
      </c>
      <c r="E24" s="21">
        <v>17385500</v>
      </c>
      <c r="F24" s="21">
        <v>17385500</v>
      </c>
      <c r="G24" s="22">
        <f t="shared" si="0"/>
        <v>30702800</v>
      </c>
      <c r="H24" s="50"/>
    </row>
    <row r="25" spans="1:8">
      <c r="A25" s="20">
        <v>123901</v>
      </c>
      <c r="B25" s="5" t="s">
        <v>13</v>
      </c>
      <c r="C25" s="4" t="s">
        <v>31</v>
      </c>
      <c r="D25" s="9">
        <v>0</v>
      </c>
      <c r="E25" s="21"/>
      <c r="F25" s="21"/>
      <c r="G25" s="22">
        <f t="shared" si="0"/>
        <v>0</v>
      </c>
    </row>
    <row r="26" spans="1:8">
      <c r="A26" s="20">
        <v>123910</v>
      </c>
      <c r="B26" s="5" t="s">
        <v>13</v>
      </c>
      <c r="C26" s="4" t="s">
        <v>32</v>
      </c>
      <c r="D26" s="9">
        <v>5279931362</v>
      </c>
      <c r="E26" s="22">
        <v>1980320860</v>
      </c>
      <c r="F26" s="22">
        <v>3757828544</v>
      </c>
      <c r="G26" s="22">
        <f t="shared" si="0"/>
        <v>3502423678</v>
      </c>
      <c r="H26" s="50"/>
    </row>
    <row r="27" spans="1:8">
      <c r="A27" s="20">
        <v>123920</v>
      </c>
      <c r="B27" s="5" t="s">
        <v>13</v>
      </c>
      <c r="C27" s="4" t="s">
        <v>33</v>
      </c>
      <c r="D27" s="9">
        <v>0</v>
      </c>
      <c r="E27" s="21"/>
      <c r="F27" s="21"/>
      <c r="G27" s="22">
        <f t="shared" si="0"/>
        <v>0</v>
      </c>
    </row>
    <row r="28" spans="1:8">
      <c r="A28" s="20">
        <v>123937</v>
      </c>
      <c r="B28" s="5" t="s">
        <v>13</v>
      </c>
      <c r="C28" s="4" t="s">
        <v>34</v>
      </c>
      <c r="D28" s="9">
        <v>0</v>
      </c>
      <c r="E28" s="21"/>
      <c r="F28" s="21"/>
      <c r="G28" s="22">
        <f t="shared" si="0"/>
        <v>0</v>
      </c>
    </row>
    <row r="29" spans="1:8">
      <c r="A29" s="20">
        <v>123940</v>
      </c>
      <c r="B29" s="5" t="s">
        <v>13</v>
      </c>
      <c r="C29" s="4" t="s">
        <v>35</v>
      </c>
      <c r="D29" s="9">
        <v>832845073</v>
      </c>
      <c r="E29" s="21">
        <v>546930919</v>
      </c>
      <c r="F29" s="21">
        <v>433928842</v>
      </c>
      <c r="G29" s="22">
        <f t="shared" si="0"/>
        <v>945847150</v>
      </c>
      <c r="H29" s="50"/>
    </row>
    <row r="30" spans="1:8">
      <c r="A30" s="20">
        <v>150110</v>
      </c>
      <c r="B30" s="5" t="s">
        <v>13</v>
      </c>
      <c r="C30" s="4" t="s">
        <v>36</v>
      </c>
      <c r="D30" s="9">
        <v>18290232</v>
      </c>
      <c r="E30" s="21">
        <v>0</v>
      </c>
      <c r="F30" s="21">
        <v>2553640</v>
      </c>
      <c r="G30" s="22">
        <f t="shared" si="0"/>
        <v>15736592</v>
      </c>
      <c r="H30" s="50"/>
    </row>
    <row r="31" spans="1:8">
      <c r="A31" s="37">
        <v>150210</v>
      </c>
      <c r="B31" s="38" t="s">
        <v>13</v>
      </c>
      <c r="C31" s="36" t="s">
        <v>37</v>
      </c>
      <c r="D31" s="39">
        <v>0</v>
      </c>
      <c r="E31" s="40"/>
      <c r="F31" s="40"/>
      <c r="G31" s="40">
        <f t="shared" si="0"/>
        <v>0</v>
      </c>
    </row>
    <row r="32" spans="1:8">
      <c r="A32" s="20">
        <v>150270</v>
      </c>
      <c r="B32" s="5" t="s">
        <v>13</v>
      </c>
      <c r="C32" s="4" t="s">
        <v>38</v>
      </c>
      <c r="D32" s="9">
        <v>0</v>
      </c>
      <c r="E32" s="21"/>
      <c r="F32" s="21"/>
      <c r="G32" s="22">
        <f t="shared" si="0"/>
        <v>0</v>
      </c>
    </row>
    <row r="33" spans="1:8">
      <c r="A33" s="20">
        <v>150990</v>
      </c>
      <c r="B33" s="5" t="s">
        <v>13</v>
      </c>
      <c r="C33" s="4" t="s">
        <v>39</v>
      </c>
      <c r="D33" s="9">
        <v>46526688</v>
      </c>
      <c r="E33" s="22"/>
      <c r="F33" s="22"/>
      <c r="G33" s="22">
        <f t="shared" si="0"/>
        <v>46526688</v>
      </c>
      <c r="H33" s="50"/>
    </row>
    <row r="34" spans="1:8">
      <c r="A34" s="20"/>
      <c r="B34" s="5" t="s">
        <v>13</v>
      </c>
      <c r="C34" s="4" t="s">
        <v>40</v>
      </c>
      <c r="D34" s="9">
        <v>-45594790</v>
      </c>
      <c r="E34" s="22">
        <v>45594790</v>
      </c>
      <c r="F34" s="22">
        <v>0</v>
      </c>
      <c r="G34" s="22">
        <f t="shared" si="0"/>
        <v>0</v>
      </c>
    </row>
    <row r="35" spans="1:8">
      <c r="A35" s="44">
        <v>152610</v>
      </c>
      <c r="B35" s="45" t="s">
        <v>13</v>
      </c>
      <c r="C35" s="4" t="s">
        <v>41</v>
      </c>
      <c r="D35" s="9">
        <v>224092200</v>
      </c>
      <c r="E35" s="22">
        <v>0</v>
      </c>
      <c r="F35" s="22">
        <v>69000</v>
      </c>
      <c r="G35" s="22">
        <f t="shared" si="0"/>
        <v>224023200</v>
      </c>
      <c r="H35" s="50"/>
    </row>
    <row r="36" spans="1:8">
      <c r="A36" s="37">
        <v>157110</v>
      </c>
      <c r="B36" s="38" t="s">
        <v>13</v>
      </c>
      <c r="C36" s="36" t="s">
        <v>44</v>
      </c>
      <c r="D36" s="39">
        <v>0</v>
      </c>
      <c r="E36" s="40"/>
      <c r="F36" s="40"/>
      <c r="G36" s="40">
        <f t="shared" si="0"/>
        <v>0</v>
      </c>
    </row>
    <row r="37" spans="1:8">
      <c r="A37" s="20">
        <v>157810</v>
      </c>
      <c r="B37" s="5" t="s">
        <v>13</v>
      </c>
      <c r="C37" s="4" t="s">
        <v>45</v>
      </c>
      <c r="D37" s="9">
        <v>0</v>
      </c>
      <c r="E37" s="21"/>
      <c r="F37" s="21"/>
      <c r="G37" s="22">
        <f t="shared" si="0"/>
        <v>0</v>
      </c>
    </row>
    <row r="38" spans="1:8">
      <c r="A38" s="20">
        <v>157910</v>
      </c>
      <c r="B38" s="5" t="s">
        <v>13</v>
      </c>
      <c r="C38" s="4" t="s">
        <v>46</v>
      </c>
      <c r="D38" s="9">
        <v>0</v>
      </c>
      <c r="E38" s="21"/>
      <c r="F38" s="21"/>
      <c r="G38" s="22">
        <f t="shared" si="0"/>
        <v>0</v>
      </c>
    </row>
    <row r="39" spans="1:8">
      <c r="A39" s="20">
        <v>173100</v>
      </c>
      <c r="B39" s="5" t="s">
        <v>13</v>
      </c>
      <c r="C39" s="4" t="s">
        <v>47</v>
      </c>
      <c r="D39" s="9">
        <v>0</v>
      </c>
      <c r="E39" s="21"/>
      <c r="F39" s="21"/>
      <c r="G39" s="22">
        <f t="shared" si="0"/>
        <v>0</v>
      </c>
    </row>
    <row r="40" spans="1:8">
      <c r="A40" s="20">
        <v>174100</v>
      </c>
      <c r="B40" s="5" t="s">
        <v>13</v>
      </c>
      <c r="C40" s="4" t="s">
        <v>48</v>
      </c>
      <c r="D40" s="9">
        <v>336834266</v>
      </c>
      <c r="E40" s="21"/>
      <c r="F40" s="21"/>
      <c r="G40" s="22">
        <f t="shared" si="0"/>
        <v>336834266</v>
      </c>
      <c r="H40" s="50"/>
    </row>
    <row r="41" spans="1:8">
      <c r="A41" s="20">
        <v>177110</v>
      </c>
      <c r="B41" s="5" t="s">
        <v>13</v>
      </c>
      <c r="C41" s="4" t="s">
        <v>49</v>
      </c>
      <c r="D41" s="9">
        <v>13059221</v>
      </c>
      <c r="E41" s="21"/>
      <c r="F41" s="21"/>
      <c r="G41" s="22">
        <f t="shared" si="0"/>
        <v>13059221</v>
      </c>
      <c r="H41" s="50"/>
    </row>
    <row r="42" spans="1:8">
      <c r="A42" s="20">
        <v>177120</v>
      </c>
      <c r="B42" s="5" t="s">
        <v>13</v>
      </c>
      <c r="C42" s="4" t="s">
        <v>50</v>
      </c>
      <c r="D42" s="9">
        <v>391207526</v>
      </c>
      <c r="E42" s="21"/>
      <c r="F42" s="21"/>
      <c r="G42" s="22">
        <f t="shared" si="0"/>
        <v>391207526</v>
      </c>
      <c r="H42" s="50"/>
    </row>
    <row r="43" spans="1:8">
      <c r="A43" s="20">
        <v>177130</v>
      </c>
      <c r="B43" s="5" t="s">
        <v>13</v>
      </c>
      <c r="C43" s="4" t="s">
        <v>51</v>
      </c>
      <c r="D43" s="9">
        <v>50429170</v>
      </c>
      <c r="E43" s="21"/>
      <c r="F43" s="21"/>
      <c r="G43" s="22">
        <f t="shared" si="0"/>
        <v>50429170</v>
      </c>
      <c r="H43" s="50"/>
    </row>
    <row r="44" spans="1:8">
      <c r="A44" s="20">
        <v>184110</v>
      </c>
      <c r="B44" s="5" t="s">
        <v>13</v>
      </c>
      <c r="C44" s="4" t="s">
        <v>52</v>
      </c>
      <c r="D44" s="9">
        <v>-331001476</v>
      </c>
      <c r="E44" s="21">
        <v>16982</v>
      </c>
      <c r="F44" s="21">
        <v>538793</v>
      </c>
      <c r="G44" s="22">
        <f t="shared" si="0"/>
        <v>-331523287</v>
      </c>
      <c r="H44" s="50"/>
    </row>
    <row r="45" spans="1:8">
      <c r="A45" s="20">
        <v>187110</v>
      </c>
      <c r="B45" s="5" t="s">
        <v>13</v>
      </c>
      <c r="C45" s="4" t="s">
        <v>53</v>
      </c>
      <c r="D45" s="9">
        <v>-13059221</v>
      </c>
      <c r="E45" s="21">
        <v>8000</v>
      </c>
      <c r="F45" s="21">
        <v>0</v>
      </c>
      <c r="G45" s="22">
        <f t="shared" si="0"/>
        <v>-13051221</v>
      </c>
      <c r="H45" s="50"/>
    </row>
    <row r="46" spans="1:8">
      <c r="A46" s="20">
        <v>187120</v>
      </c>
      <c r="B46" s="5" t="s">
        <v>13</v>
      </c>
      <c r="C46" s="4" t="s">
        <v>54</v>
      </c>
      <c r="D46" s="9">
        <v>-270493855</v>
      </c>
      <c r="E46" s="21">
        <v>50663</v>
      </c>
      <c r="F46" s="21">
        <v>3384245</v>
      </c>
      <c r="G46" s="22">
        <f t="shared" si="0"/>
        <v>-273827437</v>
      </c>
      <c r="H46" s="50"/>
    </row>
    <row r="47" spans="1:8">
      <c r="A47" s="20">
        <v>187130</v>
      </c>
      <c r="B47" s="5" t="s">
        <v>13</v>
      </c>
      <c r="C47" s="4" t="s">
        <v>55</v>
      </c>
      <c r="D47" s="9">
        <v>-46373170</v>
      </c>
      <c r="E47" s="21">
        <v>2000</v>
      </c>
      <c r="F47" s="21">
        <v>249000</v>
      </c>
      <c r="G47" s="22">
        <f t="shared" si="0"/>
        <v>-46620170</v>
      </c>
      <c r="H47" s="50"/>
    </row>
    <row r="48" spans="1:8">
      <c r="A48" s="20">
        <v>187200</v>
      </c>
      <c r="B48" s="5" t="s">
        <v>13</v>
      </c>
      <c r="C48" s="4" t="s">
        <v>56</v>
      </c>
      <c r="D48" s="9">
        <v>-6544253</v>
      </c>
      <c r="E48" s="21"/>
      <c r="F48" s="21"/>
      <c r="G48" s="22">
        <f t="shared" si="0"/>
        <v>-6544253</v>
      </c>
      <c r="H48" s="50"/>
    </row>
    <row r="49" spans="1:8">
      <c r="A49" s="20">
        <v>410110</v>
      </c>
      <c r="B49" s="5" t="s">
        <v>13</v>
      </c>
      <c r="C49" s="4"/>
      <c r="D49" s="9">
        <v>0</v>
      </c>
      <c r="E49" s="21"/>
      <c r="F49" s="21"/>
      <c r="G49" s="22">
        <f t="shared" si="0"/>
        <v>0</v>
      </c>
    </row>
    <row r="50" spans="1:8">
      <c r="A50" s="20">
        <v>410520</v>
      </c>
      <c r="B50" s="5" t="s">
        <v>13</v>
      </c>
      <c r="C50" s="4" t="s">
        <v>57</v>
      </c>
      <c r="D50" s="9">
        <v>0</v>
      </c>
      <c r="E50" s="21"/>
      <c r="F50" s="21"/>
      <c r="G50" s="22">
        <f t="shared" si="0"/>
        <v>0</v>
      </c>
    </row>
    <row r="51" spans="1:8">
      <c r="A51" s="20">
        <v>418000</v>
      </c>
      <c r="B51" s="5" t="s">
        <v>13</v>
      </c>
      <c r="C51" s="46" t="s">
        <v>58</v>
      </c>
      <c r="D51" s="47">
        <v>-4182402883</v>
      </c>
      <c r="E51" s="48"/>
      <c r="F51" s="48"/>
      <c r="G51" s="51">
        <f t="shared" si="0"/>
        <v>-4182402883</v>
      </c>
    </row>
    <row r="52" spans="1:8">
      <c r="A52" s="44">
        <v>418100</v>
      </c>
      <c r="B52" s="45" t="s">
        <v>13</v>
      </c>
      <c r="C52" s="46" t="s">
        <v>59</v>
      </c>
      <c r="D52" s="47">
        <v>-2563576226</v>
      </c>
      <c r="E52" s="48">
        <v>4611571742</v>
      </c>
      <c r="F52" s="48">
        <v>2474348702</v>
      </c>
      <c r="G52" s="51">
        <f t="shared" si="0"/>
        <v>-426353186</v>
      </c>
    </row>
    <row r="53" spans="1:8">
      <c r="A53" s="44">
        <v>418160</v>
      </c>
      <c r="B53" s="45" t="s">
        <v>13</v>
      </c>
      <c r="C53" s="46" t="s">
        <v>60</v>
      </c>
      <c r="D53" s="47">
        <v>-29140118</v>
      </c>
      <c r="E53" s="48">
        <v>29140118</v>
      </c>
      <c r="F53" s="48">
        <v>0</v>
      </c>
      <c r="G53" s="48">
        <f t="shared" si="0"/>
        <v>0</v>
      </c>
    </row>
    <row r="54" spans="1:8">
      <c r="A54" s="20">
        <v>418260</v>
      </c>
      <c r="B54" s="5" t="s">
        <v>13</v>
      </c>
      <c r="C54" s="4" t="s">
        <v>61</v>
      </c>
      <c r="D54" s="9">
        <v>0</v>
      </c>
      <c r="E54" s="21"/>
      <c r="F54" s="21"/>
      <c r="G54" s="22">
        <f t="shared" si="0"/>
        <v>0</v>
      </c>
    </row>
    <row r="55" spans="1:8">
      <c r="A55" s="20">
        <v>418310</v>
      </c>
      <c r="B55" s="5" t="s">
        <v>13</v>
      </c>
      <c r="C55" s="4" t="s">
        <v>62</v>
      </c>
      <c r="D55" s="9">
        <v>-2938437</v>
      </c>
      <c r="E55" s="21"/>
      <c r="F55" s="21"/>
      <c r="G55" s="22">
        <f t="shared" si="0"/>
        <v>-2938437</v>
      </c>
      <c r="H55" s="50"/>
    </row>
    <row r="56" spans="1:8">
      <c r="A56" s="20">
        <v>418910</v>
      </c>
      <c r="B56" s="5" t="s">
        <v>13</v>
      </c>
      <c r="C56" s="4" t="s">
        <v>63</v>
      </c>
      <c r="D56" s="9">
        <v>0</v>
      </c>
      <c r="E56" s="21"/>
      <c r="F56" s="21"/>
      <c r="G56" s="22">
        <f t="shared" si="0"/>
        <v>0</v>
      </c>
    </row>
    <row r="57" spans="1:8">
      <c r="A57" s="20">
        <v>422120</v>
      </c>
      <c r="B57" s="5" t="s">
        <v>13</v>
      </c>
      <c r="C57" s="4" t="s">
        <v>64</v>
      </c>
      <c r="D57" s="9">
        <v>0</v>
      </c>
      <c r="E57" s="21"/>
      <c r="F57" s="21"/>
      <c r="G57" s="22">
        <f t="shared" si="0"/>
        <v>0</v>
      </c>
    </row>
    <row r="58" spans="1:8">
      <c r="A58" s="20">
        <v>423000</v>
      </c>
      <c r="B58" s="5" t="s">
        <v>13</v>
      </c>
      <c r="C58" s="4" t="s">
        <v>65</v>
      </c>
      <c r="D58" s="9">
        <v>-100567477</v>
      </c>
      <c r="E58" s="21">
        <v>0</v>
      </c>
      <c r="F58" s="21">
        <v>2796517</v>
      </c>
      <c r="G58" s="22">
        <f t="shared" si="0"/>
        <v>-103363994</v>
      </c>
      <c r="H58" s="50"/>
    </row>
    <row r="59" spans="1:8">
      <c r="A59" s="20">
        <v>428000</v>
      </c>
      <c r="B59" s="5" t="s">
        <v>13</v>
      </c>
      <c r="C59" s="4" t="s">
        <v>66</v>
      </c>
      <c r="D59" s="9">
        <v>0</v>
      </c>
      <c r="E59" s="21"/>
      <c r="F59" s="21"/>
      <c r="G59" s="22">
        <f t="shared" si="0"/>
        <v>0</v>
      </c>
    </row>
    <row r="60" spans="1:8">
      <c r="A60" s="20">
        <v>428810</v>
      </c>
      <c r="B60" s="5" t="s">
        <v>13</v>
      </c>
      <c r="C60" s="4" t="s">
        <v>68</v>
      </c>
      <c r="D60" s="9">
        <v>-22549871</v>
      </c>
      <c r="E60" s="21">
        <v>22549871</v>
      </c>
      <c r="F60" s="21">
        <v>13924170</v>
      </c>
      <c r="G60" s="22">
        <f t="shared" si="0"/>
        <v>-13924170</v>
      </c>
      <c r="H60" s="50"/>
    </row>
    <row r="61" spans="1:8">
      <c r="A61" s="20">
        <v>428820</v>
      </c>
      <c r="B61" s="5" t="s">
        <v>13</v>
      </c>
      <c r="C61" s="4" t="s">
        <v>69</v>
      </c>
      <c r="D61" s="9">
        <v>6134750</v>
      </c>
      <c r="E61" s="21">
        <v>1444010</v>
      </c>
      <c r="F61" s="21">
        <v>8971140</v>
      </c>
      <c r="G61" s="22">
        <f t="shared" si="0"/>
        <v>-1392380</v>
      </c>
      <c r="H61" s="50"/>
    </row>
    <row r="62" spans="1:8">
      <c r="A62" s="20">
        <v>428830</v>
      </c>
      <c r="B62" s="5" t="s">
        <v>13</v>
      </c>
      <c r="C62" s="4" t="s">
        <v>70</v>
      </c>
      <c r="D62" s="9">
        <v>-4897390</v>
      </c>
      <c r="E62" s="21">
        <v>4897390</v>
      </c>
      <c r="F62" s="21">
        <v>2317680</v>
      </c>
      <c r="G62" s="22">
        <f t="shared" si="0"/>
        <v>-2317680</v>
      </c>
      <c r="H62" s="50"/>
    </row>
    <row r="63" spans="1:8">
      <c r="A63" s="20">
        <v>428840</v>
      </c>
      <c r="B63" s="5" t="s">
        <v>13</v>
      </c>
      <c r="C63" s="4" t="s">
        <v>71</v>
      </c>
      <c r="D63" s="9">
        <v>-4890582</v>
      </c>
      <c r="E63" s="21">
        <v>4890582</v>
      </c>
      <c r="F63" s="21">
        <v>4528230</v>
      </c>
      <c r="G63" s="22">
        <f t="shared" si="0"/>
        <v>-4528230</v>
      </c>
      <c r="H63" s="50"/>
    </row>
    <row r="64" spans="1:8">
      <c r="A64" s="20">
        <v>441100</v>
      </c>
      <c r="B64" s="5" t="s">
        <v>13</v>
      </c>
      <c r="C64" s="4" t="s">
        <v>72</v>
      </c>
      <c r="D64" s="9">
        <v>-927951524</v>
      </c>
      <c r="E64" s="21">
        <v>0</v>
      </c>
      <c r="F64" s="21">
        <v>9794320</v>
      </c>
      <c r="G64" s="22">
        <f t="shared" si="0"/>
        <v>-937745844</v>
      </c>
      <c r="H64" s="50"/>
    </row>
    <row r="65" spans="1:8">
      <c r="A65" s="20">
        <v>412100</v>
      </c>
      <c r="B65" s="5" t="s">
        <v>13</v>
      </c>
      <c r="C65" s="4"/>
      <c r="D65" s="9">
        <v>0</v>
      </c>
      <c r="E65" s="21"/>
      <c r="F65" s="21"/>
      <c r="G65" s="22">
        <f t="shared" si="0"/>
        <v>0</v>
      </c>
    </row>
    <row r="66" spans="1:8">
      <c r="A66" s="20">
        <v>448930</v>
      </c>
      <c r="B66" s="5" t="s">
        <v>13</v>
      </c>
      <c r="C66" s="4" t="s">
        <v>73</v>
      </c>
      <c r="D66" s="9">
        <v>0</v>
      </c>
      <c r="E66" s="21"/>
      <c r="F66" s="21"/>
      <c r="G66" s="22">
        <f t="shared" si="0"/>
        <v>0</v>
      </c>
    </row>
    <row r="67" spans="1:8">
      <c r="A67" s="44">
        <v>466010</v>
      </c>
      <c r="B67" s="45" t="s">
        <v>13</v>
      </c>
      <c r="C67" s="46" t="s">
        <v>74</v>
      </c>
      <c r="D67" s="47">
        <v>-444263685</v>
      </c>
      <c r="E67" s="48">
        <v>399490415</v>
      </c>
      <c r="F67" s="48">
        <v>0</v>
      </c>
      <c r="G67" s="48">
        <f t="shared" si="0"/>
        <v>-44773270</v>
      </c>
    </row>
    <row r="68" spans="1:8">
      <c r="A68" s="44">
        <v>466020</v>
      </c>
      <c r="B68" s="45" t="s">
        <v>13</v>
      </c>
      <c r="C68" s="46" t="s">
        <v>75</v>
      </c>
      <c r="D68" s="47">
        <v>131054200</v>
      </c>
      <c r="E68" s="48">
        <v>68689002</v>
      </c>
      <c r="F68" s="48">
        <v>154969932</v>
      </c>
      <c r="G68" s="48">
        <f t="shared" si="0"/>
        <v>44773270</v>
      </c>
    </row>
    <row r="69" spans="1:8">
      <c r="A69" s="20">
        <v>467110</v>
      </c>
      <c r="B69" s="5" t="s">
        <v>13</v>
      </c>
      <c r="C69" s="4" t="s">
        <v>76</v>
      </c>
      <c r="D69" s="9">
        <v>0</v>
      </c>
      <c r="E69" s="21"/>
      <c r="F69" s="21"/>
      <c r="G69" s="22">
        <f t="shared" si="0"/>
        <v>0</v>
      </c>
    </row>
    <row r="70" spans="1:8">
      <c r="A70" s="20">
        <v>484004</v>
      </c>
      <c r="B70" s="5" t="s">
        <v>13</v>
      </c>
      <c r="C70" s="4" t="s">
        <v>77</v>
      </c>
      <c r="D70" s="9">
        <v>0</v>
      </c>
      <c r="E70" s="21"/>
      <c r="F70" s="21"/>
      <c r="G70" s="22">
        <f t="shared" si="0"/>
        <v>0</v>
      </c>
    </row>
    <row r="71" spans="1:8">
      <c r="A71" s="44">
        <v>484037</v>
      </c>
      <c r="B71" s="45" t="s">
        <v>13</v>
      </c>
      <c r="C71" s="46" t="s">
        <v>78</v>
      </c>
      <c r="D71" s="47">
        <v>8538968377</v>
      </c>
      <c r="E71" s="48">
        <v>-619674705</v>
      </c>
      <c r="F71" s="48">
        <v>903785732</v>
      </c>
      <c r="G71" s="51">
        <f t="shared" si="0"/>
        <v>7015507940</v>
      </c>
    </row>
    <row r="72" spans="1:8">
      <c r="A72" s="20">
        <v>484183</v>
      </c>
      <c r="B72" s="5" t="s">
        <v>13</v>
      </c>
      <c r="C72" s="4" t="s">
        <v>79</v>
      </c>
      <c r="D72" s="9">
        <v>0</v>
      </c>
      <c r="E72" s="21"/>
      <c r="F72" s="21"/>
      <c r="G72" s="22">
        <f t="shared" ref="G72:G135" si="1">D72+E72-F72</f>
        <v>0</v>
      </c>
    </row>
    <row r="73" spans="1:8">
      <c r="A73" s="44">
        <v>484197</v>
      </c>
      <c r="B73" s="45" t="s">
        <v>13</v>
      </c>
      <c r="C73" s="46" t="s">
        <v>80</v>
      </c>
      <c r="D73" s="47">
        <v>-1547222</v>
      </c>
      <c r="E73" s="48">
        <v>0</v>
      </c>
      <c r="F73" s="48">
        <v>17814606</v>
      </c>
      <c r="G73" s="51">
        <f t="shared" si="1"/>
        <v>-19361828</v>
      </c>
    </row>
    <row r="74" spans="1:8">
      <c r="A74" s="37">
        <v>484281</v>
      </c>
      <c r="B74" s="38" t="s">
        <v>13</v>
      </c>
      <c r="C74" s="36" t="s">
        <v>81</v>
      </c>
      <c r="D74" s="39">
        <v>0</v>
      </c>
      <c r="E74" s="40"/>
      <c r="F74" s="40"/>
      <c r="G74" s="40">
        <f t="shared" si="1"/>
        <v>0</v>
      </c>
    </row>
    <row r="75" spans="1:8">
      <c r="A75" s="20">
        <v>484307</v>
      </c>
      <c r="B75" s="5" t="s">
        <v>13</v>
      </c>
      <c r="C75" s="4" t="s">
        <v>82</v>
      </c>
      <c r="D75" s="9">
        <v>0</v>
      </c>
      <c r="E75" s="21"/>
      <c r="F75" s="21"/>
      <c r="G75" s="22">
        <f t="shared" si="1"/>
        <v>0</v>
      </c>
    </row>
    <row r="76" spans="1:8">
      <c r="A76" s="20">
        <v>484423</v>
      </c>
      <c r="B76" s="5" t="s">
        <v>13</v>
      </c>
      <c r="C76" s="4" t="s">
        <v>83</v>
      </c>
      <c r="D76" s="9">
        <v>-962912510</v>
      </c>
      <c r="E76" s="21">
        <v>968599923</v>
      </c>
      <c r="F76" s="21">
        <v>1077056273</v>
      </c>
      <c r="G76" s="22">
        <f t="shared" si="1"/>
        <v>-1071368860</v>
      </c>
      <c r="H76" s="50"/>
    </row>
    <row r="77" spans="1:8">
      <c r="A77" s="20">
        <v>484941</v>
      </c>
      <c r="B77" s="5" t="s">
        <v>13</v>
      </c>
      <c r="C77" s="4" t="s">
        <v>84</v>
      </c>
      <c r="D77" s="9">
        <v>0</v>
      </c>
      <c r="E77" s="21"/>
      <c r="F77" s="21"/>
      <c r="G77" s="22">
        <f t="shared" si="1"/>
        <v>0</v>
      </c>
    </row>
    <row r="78" spans="1:8">
      <c r="A78" s="20">
        <v>494020</v>
      </c>
      <c r="B78" s="5" t="s">
        <v>13</v>
      </c>
      <c r="C78" s="4"/>
      <c r="D78" s="9">
        <v>0</v>
      </c>
      <c r="E78" s="21"/>
      <c r="F78" s="21"/>
      <c r="G78" s="22">
        <f t="shared" si="1"/>
        <v>0</v>
      </c>
    </row>
    <row r="79" spans="1:8">
      <c r="A79" s="20">
        <v>496000</v>
      </c>
      <c r="B79" s="5" t="s">
        <v>13</v>
      </c>
      <c r="C79" s="4" t="s">
        <v>85</v>
      </c>
      <c r="D79" s="9">
        <v>-498060000</v>
      </c>
      <c r="E79" s="21"/>
      <c r="F79" s="21"/>
      <c r="G79" s="22">
        <f t="shared" si="1"/>
        <v>-498060000</v>
      </c>
      <c r="H79" s="50"/>
    </row>
    <row r="80" spans="1:8">
      <c r="A80" s="20">
        <v>498000</v>
      </c>
      <c r="B80" s="5" t="s">
        <v>13</v>
      </c>
      <c r="C80" s="4" t="s">
        <v>86</v>
      </c>
      <c r="D80" s="9">
        <v>-76665752</v>
      </c>
      <c r="E80" s="21"/>
      <c r="F80" s="21"/>
      <c r="G80" s="22">
        <f t="shared" si="1"/>
        <v>-76665752</v>
      </c>
      <c r="H80" s="50"/>
    </row>
    <row r="81" spans="1:8">
      <c r="A81" s="44">
        <v>499110</v>
      </c>
      <c r="B81" s="45" t="s">
        <v>13</v>
      </c>
      <c r="C81" s="46" t="s">
        <v>87</v>
      </c>
      <c r="D81" s="47">
        <v>-6320715342</v>
      </c>
      <c r="E81" s="48"/>
      <c r="F81" s="48"/>
      <c r="G81" s="48">
        <f t="shared" si="1"/>
        <v>-6320715342</v>
      </c>
    </row>
    <row r="82" spans="1:8">
      <c r="A82" s="20" t="s">
        <v>88</v>
      </c>
      <c r="B82" s="5" t="s">
        <v>13</v>
      </c>
      <c r="C82" s="4" t="s">
        <v>89</v>
      </c>
      <c r="D82" s="9">
        <v>0</v>
      </c>
      <c r="E82" s="21"/>
      <c r="F82" s="21"/>
      <c r="G82" s="22">
        <f t="shared" si="1"/>
        <v>0</v>
      </c>
    </row>
    <row r="83" spans="1:8">
      <c r="A83" s="20" t="s">
        <v>90</v>
      </c>
      <c r="B83" s="5" t="s">
        <v>13</v>
      </c>
      <c r="C83" s="4" t="s">
        <v>91</v>
      </c>
      <c r="D83" s="9">
        <v>0</v>
      </c>
      <c r="E83" s="21"/>
      <c r="F83" s="21"/>
      <c r="G83" s="22">
        <f t="shared" si="1"/>
        <v>0</v>
      </c>
    </row>
    <row r="84" spans="1:8">
      <c r="A84" s="20" t="s">
        <v>92</v>
      </c>
      <c r="B84" s="5" t="s">
        <v>13</v>
      </c>
      <c r="C84" s="4" t="s">
        <v>93</v>
      </c>
      <c r="D84" s="9">
        <v>0</v>
      </c>
      <c r="E84" s="21"/>
      <c r="F84" s="21"/>
      <c r="G84" s="22">
        <f t="shared" si="1"/>
        <v>0</v>
      </c>
    </row>
    <row r="85" spans="1:8">
      <c r="A85" s="20" t="s">
        <v>94</v>
      </c>
      <c r="B85" s="5" t="s">
        <v>13</v>
      </c>
      <c r="C85" s="4" t="s">
        <v>95</v>
      </c>
      <c r="D85" s="9">
        <v>0</v>
      </c>
      <c r="E85" s="21"/>
      <c r="F85" s="21"/>
      <c r="G85" s="22">
        <f t="shared" si="1"/>
        <v>0</v>
      </c>
    </row>
    <row r="86" spans="1:8">
      <c r="A86" s="20" t="s">
        <v>96</v>
      </c>
      <c r="B86" s="5" t="s">
        <v>13</v>
      </c>
      <c r="C86" s="4" t="s">
        <v>97</v>
      </c>
      <c r="D86" s="9">
        <v>0</v>
      </c>
      <c r="E86" s="21"/>
      <c r="F86" s="21"/>
      <c r="G86" s="22">
        <f t="shared" si="1"/>
        <v>0</v>
      </c>
    </row>
    <row r="87" spans="1:8">
      <c r="A87" s="20" t="s">
        <v>98</v>
      </c>
      <c r="B87" s="5" t="s">
        <v>13</v>
      </c>
      <c r="C87" s="4" t="s">
        <v>99</v>
      </c>
      <c r="D87" s="9">
        <v>-2159990909</v>
      </c>
      <c r="E87" s="22">
        <v>539220576</v>
      </c>
      <c r="F87" s="22">
        <v>424288686</v>
      </c>
      <c r="G87" s="22">
        <f t="shared" si="1"/>
        <v>-2045059019</v>
      </c>
      <c r="H87" s="50"/>
    </row>
    <row r="88" spans="1:8">
      <c r="A88" s="20" t="s">
        <v>100</v>
      </c>
      <c r="B88" s="5" t="s">
        <v>13</v>
      </c>
      <c r="C88" s="4" t="s">
        <v>101</v>
      </c>
      <c r="D88" s="9">
        <v>0</v>
      </c>
      <c r="E88" s="21"/>
      <c r="F88" s="21"/>
      <c r="G88" s="22">
        <f t="shared" si="1"/>
        <v>0</v>
      </c>
    </row>
    <row r="89" spans="1:8">
      <c r="A89" s="20" t="s">
        <v>102</v>
      </c>
      <c r="B89" s="5" t="s">
        <v>13</v>
      </c>
      <c r="C89" s="4" t="s">
        <v>103</v>
      </c>
      <c r="D89" s="9">
        <v>0</v>
      </c>
      <c r="E89" s="21"/>
      <c r="F89" s="21"/>
      <c r="G89" s="22">
        <f t="shared" si="1"/>
        <v>0</v>
      </c>
    </row>
    <row r="90" spans="1:8">
      <c r="A90" s="20" t="s">
        <v>104</v>
      </c>
      <c r="B90" s="5" t="s">
        <v>13</v>
      </c>
      <c r="C90" s="4" t="s">
        <v>105</v>
      </c>
      <c r="D90" s="9">
        <v>-27781907976</v>
      </c>
      <c r="E90" s="21">
        <v>0</v>
      </c>
      <c r="F90" s="21">
        <v>2333084435</v>
      </c>
      <c r="G90" s="22">
        <f t="shared" si="1"/>
        <v>-30114992411</v>
      </c>
      <c r="H90" s="50"/>
    </row>
    <row r="91" spans="1:8">
      <c r="A91" s="20" t="s">
        <v>106</v>
      </c>
      <c r="B91" s="5" t="s">
        <v>13</v>
      </c>
      <c r="C91" s="4" t="s">
        <v>107</v>
      </c>
      <c r="D91" s="9">
        <v>-461961140</v>
      </c>
      <c r="E91" s="21">
        <v>0</v>
      </c>
      <c r="F91" s="21">
        <v>34499936</v>
      </c>
      <c r="G91" s="22">
        <f t="shared" si="1"/>
        <v>-496461076</v>
      </c>
      <c r="H91" s="50"/>
    </row>
    <row r="92" spans="1:8">
      <c r="A92" s="20" t="s">
        <v>108</v>
      </c>
      <c r="B92" s="5" t="s">
        <v>13</v>
      </c>
      <c r="C92" s="4" t="s">
        <v>109</v>
      </c>
      <c r="D92" s="9">
        <v>0</v>
      </c>
      <c r="E92" s="21"/>
      <c r="F92" s="21"/>
      <c r="G92" s="22">
        <f t="shared" si="1"/>
        <v>0</v>
      </c>
    </row>
    <row r="93" spans="1:8">
      <c r="A93" s="20" t="s">
        <v>110</v>
      </c>
      <c r="B93" s="5" t="s">
        <v>13</v>
      </c>
      <c r="C93" s="4" t="s">
        <v>111</v>
      </c>
      <c r="D93" s="9">
        <v>26980773766</v>
      </c>
      <c r="E93" s="21">
        <v>2276441371</v>
      </c>
      <c r="F93" s="21">
        <v>0</v>
      </c>
      <c r="G93" s="22">
        <f t="shared" si="1"/>
        <v>29257215137</v>
      </c>
      <c r="H93" s="50"/>
    </row>
    <row r="94" spans="1:8">
      <c r="A94" s="20" t="s">
        <v>112</v>
      </c>
      <c r="B94" s="5" t="s">
        <v>13</v>
      </c>
      <c r="C94" s="4" t="s">
        <v>113</v>
      </c>
      <c r="D94" s="9">
        <v>412935036</v>
      </c>
      <c r="E94" s="21">
        <v>58209024</v>
      </c>
      <c r="F94" s="21">
        <v>0</v>
      </c>
      <c r="G94" s="22">
        <f t="shared" si="1"/>
        <v>471144060</v>
      </c>
      <c r="H94" s="50"/>
    </row>
    <row r="95" spans="1:8">
      <c r="A95" s="20" t="s">
        <v>114</v>
      </c>
      <c r="B95" s="5" t="s">
        <v>13</v>
      </c>
      <c r="C95" s="4" t="s">
        <v>115</v>
      </c>
      <c r="D95" s="9">
        <v>292088023</v>
      </c>
      <c r="E95" s="21">
        <v>25194363</v>
      </c>
      <c r="F95" s="21">
        <v>0</v>
      </c>
      <c r="G95" s="22">
        <f t="shared" si="1"/>
        <v>317282386</v>
      </c>
      <c r="H95" s="50"/>
    </row>
    <row r="96" spans="1:8">
      <c r="A96" s="20" t="s">
        <v>116</v>
      </c>
      <c r="B96" s="5" t="s">
        <v>13</v>
      </c>
      <c r="C96" s="4" t="s">
        <v>117</v>
      </c>
      <c r="D96" s="9">
        <v>0</v>
      </c>
      <c r="E96" s="21"/>
      <c r="F96" s="21"/>
      <c r="G96" s="22">
        <f t="shared" si="1"/>
        <v>0</v>
      </c>
    </row>
    <row r="97" spans="1:8">
      <c r="A97" s="20" t="s">
        <v>118</v>
      </c>
      <c r="B97" s="5" t="s">
        <v>13</v>
      </c>
      <c r="C97" s="4" t="s">
        <v>119</v>
      </c>
      <c r="D97" s="9">
        <v>0</v>
      </c>
      <c r="E97" s="21"/>
      <c r="F97" s="21"/>
      <c r="G97" s="22">
        <f t="shared" si="1"/>
        <v>0</v>
      </c>
    </row>
    <row r="98" spans="1:8">
      <c r="A98" s="20" t="s">
        <v>120</v>
      </c>
      <c r="B98" s="5" t="s">
        <v>13</v>
      </c>
      <c r="C98" s="4" t="s">
        <v>121</v>
      </c>
      <c r="D98" s="9">
        <v>110403276</v>
      </c>
      <c r="E98" s="21">
        <v>9764100</v>
      </c>
      <c r="F98" s="21">
        <v>0</v>
      </c>
      <c r="G98" s="22">
        <f t="shared" si="1"/>
        <v>120167376</v>
      </c>
      <c r="H98" s="50"/>
    </row>
    <row r="99" spans="1:8">
      <c r="A99" s="20" t="s">
        <v>122</v>
      </c>
      <c r="B99" s="5" t="s">
        <v>13</v>
      </c>
      <c r="C99" s="4" t="s">
        <v>123</v>
      </c>
      <c r="D99" s="9">
        <v>93137444</v>
      </c>
      <c r="E99" s="21">
        <v>8206556</v>
      </c>
      <c r="F99" s="21">
        <v>0</v>
      </c>
      <c r="G99" s="22">
        <f t="shared" si="1"/>
        <v>101344000</v>
      </c>
      <c r="H99" s="50"/>
    </row>
    <row r="100" spans="1:8">
      <c r="A100" s="20" t="s">
        <v>124</v>
      </c>
      <c r="B100" s="5" t="s">
        <v>13</v>
      </c>
      <c r="C100" s="4" t="s">
        <v>125</v>
      </c>
      <c r="D100" s="9">
        <v>51994849</v>
      </c>
      <c r="E100" s="21">
        <v>4466018</v>
      </c>
      <c r="F100" s="21">
        <v>0</v>
      </c>
      <c r="G100" s="22">
        <f t="shared" si="1"/>
        <v>56460867</v>
      </c>
      <c r="H100" s="50"/>
    </row>
    <row r="101" spans="1:8">
      <c r="A101" s="20" t="s">
        <v>126</v>
      </c>
      <c r="B101" s="5" t="s">
        <v>13</v>
      </c>
      <c r="C101" s="4" t="s">
        <v>127</v>
      </c>
      <c r="D101" s="9">
        <v>259458836</v>
      </c>
      <c r="E101" s="21">
        <v>22292937</v>
      </c>
      <c r="F101" s="21">
        <v>0</v>
      </c>
      <c r="G101" s="22">
        <f t="shared" si="1"/>
        <v>281751773</v>
      </c>
      <c r="H101" s="50"/>
    </row>
    <row r="102" spans="1:8">
      <c r="A102" s="20" t="s">
        <v>128</v>
      </c>
      <c r="B102" s="5" t="s">
        <v>13</v>
      </c>
      <c r="C102" s="4" t="s">
        <v>129</v>
      </c>
      <c r="D102" s="9">
        <v>286671013</v>
      </c>
      <c r="E102" s="21">
        <v>25293548</v>
      </c>
      <c r="F102" s="21">
        <v>0</v>
      </c>
      <c r="G102" s="22">
        <f t="shared" si="1"/>
        <v>311964561</v>
      </c>
      <c r="H102" s="50"/>
    </row>
    <row r="103" spans="1:8">
      <c r="A103" s="20">
        <v>782000</v>
      </c>
      <c r="B103" s="5" t="s">
        <v>13</v>
      </c>
      <c r="C103" s="4" t="s">
        <v>130</v>
      </c>
      <c r="D103" s="9">
        <v>0</v>
      </c>
      <c r="E103" s="21"/>
      <c r="F103" s="21"/>
      <c r="G103" s="22">
        <f t="shared" si="1"/>
        <v>0</v>
      </c>
    </row>
    <row r="104" spans="1:8">
      <c r="A104" s="20" t="s">
        <v>131</v>
      </c>
      <c r="B104" s="5" t="s">
        <v>13</v>
      </c>
      <c r="C104" s="4" t="s">
        <v>132</v>
      </c>
      <c r="D104" s="9">
        <v>0</v>
      </c>
      <c r="E104" s="21"/>
      <c r="F104" s="21"/>
      <c r="G104" s="22">
        <f t="shared" si="1"/>
        <v>0</v>
      </c>
    </row>
    <row r="105" spans="1:8">
      <c r="A105" s="20" t="s">
        <v>133</v>
      </c>
      <c r="B105" s="5" t="s">
        <v>13</v>
      </c>
      <c r="C105" s="4" t="s">
        <v>134</v>
      </c>
      <c r="D105" s="9">
        <v>0</v>
      </c>
      <c r="E105" s="21"/>
      <c r="F105" s="21"/>
      <c r="G105" s="22">
        <f t="shared" si="1"/>
        <v>0</v>
      </c>
    </row>
    <row r="106" spans="1:8">
      <c r="A106" s="20" t="s">
        <v>135</v>
      </c>
      <c r="B106" s="5" t="s">
        <v>13</v>
      </c>
      <c r="C106" s="4" t="s">
        <v>136</v>
      </c>
      <c r="D106" s="9">
        <v>0</v>
      </c>
      <c r="E106" s="21"/>
      <c r="F106" s="21"/>
      <c r="G106" s="22">
        <f t="shared" si="1"/>
        <v>0</v>
      </c>
    </row>
    <row r="107" spans="1:8">
      <c r="A107" s="20" t="s">
        <v>137</v>
      </c>
      <c r="B107" s="5" t="s">
        <v>13</v>
      </c>
      <c r="C107" s="4" t="s">
        <v>138</v>
      </c>
      <c r="D107" s="9">
        <v>0</v>
      </c>
      <c r="E107" s="21"/>
      <c r="F107" s="21"/>
      <c r="G107" s="22">
        <f t="shared" si="1"/>
        <v>0</v>
      </c>
    </row>
    <row r="108" spans="1:8">
      <c r="A108" s="20" t="s">
        <v>139</v>
      </c>
      <c r="B108" s="5" t="s">
        <v>13</v>
      </c>
      <c r="C108" s="4" t="s">
        <v>140</v>
      </c>
      <c r="D108" s="9">
        <v>0</v>
      </c>
      <c r="E108" s="21"/>
      <c r="F108" s="21"/>
      <c r="G108" s="22">
        <f t="shared" si="1"/>
        <v>0</v>
      </c>
    </row>
    <row r="109" spans="1:8">
      <c r="A109" s="20" t="s">
        <v>141</v>
      </c>
      <c r="B109" s="5" t="s">
        <v>13</v>
      </c>
      <c r="C109" s="4" t="s">
        <v>142</v>
      </c>
      <c r="D109" s="9">
        <v>0</v>
      </c>
      <c r="E109" s="21"/>
      <c r="F109" s="21"/>
      <c r="G109" s="22">
        <f t="shared" si="1"/>
        <v>0</v>
      </c>
    </row>
    <row r="110" spans="1:8">
      <c r="A110" s="20" t="s">
        <v>143</v>
      </c>
      <c r="B110" s="5" t="s">
        <v>13</v>
      </c>
      <c r="C110" s="4" t="s">
        <v>144</v>
      </c>
      <c r="D110" s="9">
        <v>34040440</v>
      </c>
      <c r="E110" s="21">
        <v>2969978</v>
      </c>
      <c r="F110" s="21">
        <v>0</v>
      </c>
      <c r="G110" s="22">
        <f t="shared" si="1"/>
        <v>37010418</v>
      </c>
      <c r="H110" s="50"/>
    </row>
    <row r="111" spans="1:8">
      <c r="A111" s="20" t="s">
        <v>145</v>
      </c>
      <c r="B111" s="5" t="s">
        <v>13</v>
      </c>
      <c r="C111" s="4" t="s">
        <v>146</v>
      </c>
      <c r="D111" s="9">
        <v>0</v>
      </c>
      <c r="E111" s="21"/>
      <c r="F111" s="21"/>
      <c r="G111" s="22">
        <f t="shared" si="1"/>
        <v>0</v>
      </c>
    </row>
    <row r="112" spans="1:8">
      <c r="A112" s="20" t="s">
        <v>147</v>
      </c>
      <c r="B112" s="5" t="s">
        <v>13</v>
      </c>
      <c r="C112" s="4" t="s">
        <v>148</v>
      </c>
      <c r="D112" s="9">
        <v>0</v>
      </c>
      <c r="E112" s="21"/>
      <c r="F112" s="21"/>
      <c r="G112" s="22">
        <f t="shared" si="1"/>
        <v>0</v>
      </c>
    </row>
    <row r="113" spans="1:8">
      <c r="A113" s="20" t="s">
        <v>149</v>
      </c>
      <c r="B113" s="5" t="s">
        <v>13</v>
      </c>
      <c r="C113" s="4" t="s">
        <v>150</v>
      </c>
      <c r="D113" s="9">
        <v>9458668</v>
      </c>
      <c r="E113" s="21">
        <v>837773</v>
      </c>
      <c r="F113" s="21">
        <v>0</v>
      </c>
      <c r="G113" s="22">
        <f t="shared" si="1"/>
        <v>10296441</v>
      </c>
      <c r="H113" s="50"/>
    </row>
    <row r="114" spans="1:8">
      <c r="A114" s="20" t="s">
        <v>151</v>
      </c>
      <c r="B114" s="5" t="s">
        <v>13</v>
      </c>
      <c r="C114" s="4" t="s">
        <v>152</v>
      </c>
      <c r="D114" s="9">
        <v>12600399</v>
      </c>
      <c r="E114" s="21">
        <v>855945</v>
      </c>
      <c r="F114" s="21">
        <v>0</v>
      </c>
      <c r="G114" s="22">
        <f t="shared" si="1"/>
        <v>13456344</v>
      </c>
      <c r="H114" s="50"/>
    </row>
    <row r="115" spans="1:8">
      <c r="A115" s="20" t="s">
        <v>153</v>
      </c>
      <c r="B115" s="5" t="s">
        <v>13</v>
      </c>
      <c r="C115" s="4" t="s">
        <v>154</v>
      </c>
      <c r="D115" s="9">
        <v>5282719</v>
      </c>
      <c r="E115" s="21">
        <v>442091</v>
      </c>
      <c r="F115" s="21">
        <v>0</v>
      </c>
      <c r="G115" s="22">
        <f t="shared" si="1"/>
        <v>5724810</v>
      </c>
      <c r="H115" s="50"/>
    </row>
    <row r="116" spans="1:8">
      <c r="A116" s="20" t="s">
        <v>155</v>
      </c>
      <c r="B116" s="5" t="s">
        <v>13</v>
      </c>
      <c r="C116" s="4" t="s">
        <v>156</v>
      </c>
      <c r="D116" s="9">
        <v>36365167</v>
      </c>
      <c r="E116" s="21">
        <v>2149355</v>
      </c>
      <c r="F116" s="21">
        <v>0</v>
      </c>
      <c r="G116" s="22">
        <f t="shared" si="1"/>
        <v>38514522</v>
      </c>
      <c r="H116" s="50"/>
    </row>
    <row r="117" spans="1:8">
      <c r="A117" s="20" t="s">
        <v>157</v>
      </c>
      <c r="B117" s="5" t="s">
        <v>13</v>
      </c>
      <c r="C117" s="4" t="s">
        <v>158</v>
      </c>
      <c r="D117" s="9">
        <v>38677540</v>
      </c>
      <c r="E117" s="21">
        <v>2539178</v>
      </c>
      <c r="F117" s="21">
        <v>0</v>
      </c>
      <c r="G117" s="22">
        <f t="shared" si="1"/>
        <v>41216718</v>
      </c>
      <c r="H117" s="50"/>
    </row>
    <row r="118" spans="1:8">
      <c r="A118" s="20">
        <v>782590</v>
      </c>
      <c r="B118" s="5" t="s">
        <v>13</v>
      </c>
      <c r="C118" s="4" t="s">
        <v>159</v>
      </c>
      <c r="D118" s="9">
        <v>0</v>
      </c>
      <c r="E118" s="21"/>
      <c r="F118" s="21"/>
      <c r="G118" s="22">
        <f t="shared" si="1"/>
        <v>0</v>
      </c>
    </row>
    <row r="119" spans="1:8">
      <c r="A119" s="20" t="s">
        <v>160</v>
      </c>
      <c r="B119" s="5" t="s">
        <v>13</v>
      </c>
      <c r="C119" s="4" t="s">
        <v>161</v>
      </c>
      <c r="D119" s="9">
        <v>0</v>
      </c>
      <c r="E119" s="21"/>
      <c r="F119" s="21"/>
      <c r="G119" s="22">
        <f t="shared" si="1"/>
        <v>0</v>
      </c>
    </row>
    <row r="120" spans="1:8">
      <c r="A120" s="20">
        <v>782610</v>
      </c>
      <c r="B120" s="5" t="s">
        <v>13</v>
      </c>
      <c r="C120" s="4" t="s">
        <v>162</v>
      </c>
      <c r="D120" s="9">
        <v>410000</v>
      </c>
      <c r="E120" s="21"/>
      <c r="F120" s="21"/>
      <c r="G120" s="22">
        <f t="shared" si="1"/>
        <v>410000</v>
      </c>
      <c r="H120" s="50"/>
    </row>
    <row r="121" spans="1:8">
      <c r="A121" s="20" t="s">
        <v>163</v>
      </c>
      <c r="B121" s="5" t="s">
        <v>13</v>
      </c>
      <c r="C121" s="4" t="s">
        <v>164</v>
      </c>
      <c r="D121" s="9">
        <v>0</v>
      </c>
      <c r="E121" s="21"/>
      <c r="F121" s="21"/>
      <c r="G121" s="22">
        <f t="shared" si="1"/>
        <v>0</v>
      </c>
    </row>
    <row r="122" spans="1:8">
      <c r="A122" s="20" t="s">
        <v>165</v>
      </c>
      <c r="B122" s="5" t="s">
        <v>13</v>
      </c>
      <c r="C122" s="4" t="s">
        <v>166</v>
      </c>
      <c r="D122" s="9">
        <v>0</v>
      </c>
      <c r="E122" s="21"/>
      <c r="F122" s="21"/>
      <c r="G122" s="22">
        <f t="shared" si="1"/>
        <v>0</v>
      </c>
    </row>
    <row r="123" spans="1:8">
      <c r="A123" s="20" t="s">
        <v>167</v>
      </c>
      <c r="B123" s="5" t="s">
        <v>13</v>
      </c>
      <c r="C123" s="4" t="s">
        <v>168</v>
      </c>
      <c r="D123" s="9">
        <v>0</v>
      </c>
      <c r="E123" s="21"/>
      <c r="F123" s="21"/>
      <c r="G123" s="22">
        <f t="shared" si="1"/>
        <v>0</v>
      </c>
    </row>
    <row r="124" spans="1:8">
      <c r="A124" s="20" t="s">
        <v>169</v>
      </c>
      <c r="B124" s="5" t="s">
        <v>13</v>
      </c>
      <c r="C124" s="4" t="s">
        <v>170</v>
      </c>
      <c r="D124" s="9">
        <v>0</v>
      </c>
      <c r="E124" s="21"/>
      <c r="F124" s="21"/>
      <c r="G124" s="22">
        <f t="shared" si="1"/>
        <v>0</v>
      </c>
    </row>
    <row r="125" spans="1:8">
      <c r="A125" s="20" t="s">
        <v>171</v>
      </c>
      <c r="B125" s="5" t="s">
        <v>13</v>
      </c>
      <c r="C125" s="4" t="s">
        <v>172</v>
      </c>
      <c r="D125" s="9">
        <v>0</v>
      </c>
      <c r="E125" s="21"/>
      <c r="F125" s="21"/>
      <c r="G125" s="22">
        <f t="shared" si="1"/>
        <v>0</v>
      </c>
    </row>
    <row r="126" spans="1:8">
      <c r="A126" s="20" t="s">
        <v>173</v>
      </c>
      <c r="B126" s="5" t="s">
        <v>13</v>
      </c>
      <c r="C126" s="4" t="s">
        <v>174</v>
      </c>
      <c r="D126" s="9">
        <v>0</v>
      </c>
      <c r="E126" s="21"/>
      <c r="F126" s="21"/>
      <c r="G126" s="22">
        <f t="shared" si="1"/>
        <v>0</v>
      </c>
    </row>
    <row r="127" spans="1:8">
      <c r="A127" s="20" t="s">
        <v>175</v>
      </c>
      <c r="B127" s="5" t="s">
        <v>13</v>
      </c>
      <c r="C127" s="4" t="s">
        <v>176</v>
      </c>
      <c r="D127" s="9">
        <v>0</v>
      </c>
      <c r="E127" s="21"/>
      <c r="F127" s="21"/>
      <c r="G127" s="22">
        <f t="shared" si="1"/>
        <v>0</v>
      </c>
    </row>
    <row r="128" spans="1:8">
      <c r="A128" s="20" t="s">
        <v>177</v>
      </c>
      <c r="B128" s="5" t="s">
        <v>13</v>
      </c>
      <c r="C128" s="4" t="s">
        <v>178</v>
      </c>
      <c r="D128" s="9">
        <v>0</v>
      </c>
      <c r="E128" s="21"/>
      <c r="F128" s="21"/>
      <c r="G128" s="22">
        <f t="shared" si="1"/>
        <v>0</v>
      </c>
    </row>
    <row r="129" spans="1:8">
      <c r="A129" s="20" t="s">
        <v>179</v>
      </c>
      <c r="B129" s="5" t="s">
        <v>13</v>
      </c>
      <c r="C129" s="4" t="s">
        <v>180</v>
      </c>
      <c r="D129" s="9">
        <v>8094375</v>
      </c>
      <c r="E129" s="21">
        <v>731829</v>
      </c>
      <c r="F129" s="21">
        <v>0</v>
      </c>
      <c r="G129" s="22">
        <f t="shared" si="1"/>
        <v>8826204</v>
      </c>
      <c r="H129" s="50"/>
    </row>
    <row r="130" spans="1:8">
      <c r="A130" s="20" t="s">
        <v>181</v>
      </c>
      <c r="B130" s="5" t="s">
        <v>13</v>
      </c>
      <c r="C130" s="4" t="s">
        <v>182</v>
      </c>
      <c r="D130" s="9">
        <v>0</v>
      </c>
      <c r="E130" s="21"/>
      <c r="F130" s="21"/>
      <c r="G130" s="22">
        <f t="shared" si="1"/>
        <v>0</v>
      </c>
    </row>
    <row r="131" spans="1:8">
      <c r="A131" s="20" t="s">
        <v>183</v>
      </c>
      <c r="B131" s="5" t="s">
        <v>13</v>
      </c>
      <c r="C131" s="4" t="s">
        <v>184</v>
      </c>
      <c r="D131" s="9">
        <v>0</v>
      </c>
      <c r="E131" s="21"/>
      <c r="F131" s="21"/>
      <c r="G131" s="22">
        <f t="shared" si="1"/>
        <v>0</v>
      </c>
    </row>
    <row r="132" spans="1:8">
      <c r="A132" s="20" t="s">
        <v>185</v>
      </c>
      <c r="B132" s="5" t="s">
        <v>13</v>
      </c>
      <c r="C132" s="4" t="s">
        <v>186</v>
      </c>
      <c r="D132" s="9">
        <v>3079327</v>
      </c>
      <c r="E132" s="21">
        <v>286922</v>
      </c>
      <c r="F132" s="21">
        <v>0</v>
      </c>
      <c r="G132" s="22">
        <f t="shared" si="1"/>
        <v>3366249</v>
      </c>
      <c r="H132" s="50"/>
    </row>
    <row r="133" spans="1:8">
      <c r="A133" s="20" t="s">
        <v>187</v>
      </c>
      <c r="B133" s="5" t="s">
        <v>13</v>
      </c>
      <c r="C133" s="4" t="s">
        <v>188</v>
      </c>
      <c r="D133" s="9">
        <v>2577210</v>
      </c>
      <c r="E133" s="21">
        <v>240195</v>
      </c>
      <c r="F133" s="21">
        <v>0</v>
      </c>
      <c r="G133" s="22">
        <f t="shared" si="1"/>
        <v>2817405</v>
      </c>
      <c r="H133" s="50"/>
    </row>
    <row r="134" spans="1:8">
      <c r="A134" s="20" t="s">
        <v>189</v>
      </c>
      <c r="B134" s="5" t="s">
        <v>13</v>
      </c>
      <c r="C134" s="4" t="s">
        <v>190</v>
      </c>
      <c r="D134" s="9">
        <v>1373014</v>
      </c>
      <c r="E134" s="21">
        <v>127979</v>
      </c>
      <c r="F134" s="21">
        <v>0</v>
      </c>
      <c r="G134" s="22">
        <f t="shared" si="1"/>
        <v>1500993</v>
      </c>
      <c r="H134" s="50"/>
    </row>
    <row r="135" spans="1:8">
      <c r="A135" s="20" t="s">
        <v>191</v>
      </c>
      <c r="B135" s="5" t="s">
        <v>13</v>
      </c>
      <c r="C135" s="4" t="s">
        <v>192</v>
      </c>
      <c r="D135" s="9">
        <v>7140752</v>
      </c>
      <c r="E135" s="21">
        <v>662787</v>
      </c>
      <c r="F135" s="21">
        <v>0</v>
      </c>
      <c r="G135" s="22">
        <f t="shared" si="1"/>
        <v>7803539</v>
      </c>
      <c r="H135" s="50"/>
    </row>
    <row r="136" spans="1:8">
      <c r="A136" s="20" t="s">
        <v>193</v>
      </c>
      <c r="B136" s="5" t="s">
        <v>13</v>
      </c>
      <c r="C136" s="4" t="s">
        <v>194</v>
      </c>
      <c r="D136" s="9">
        <v>8039660</v>
      </c>
      <c r="E136" s="21">
        <v>746805</v>
      </c>
      <c r="F136" s="21">
        <v>0</v>
      </c>
      <c r="G136" s="22">
        <f t="shared" ref="G136:G199" si="2">D136+E136-F136</f>
        <v>8786465</v>
      </c>
      <c r="H136" s="50"/>
    </row>
    <row r="137" spans="1:8">
      <c r="A137" s="20" t="s">
        <v>195</v>
      </c>
      <c r="B137" s="5" t="s">
        <v>13</v>
      </c>
      <c r="C137" s="4" t="s">
        <v>196</v>
      </c>
      <c r="D137" s="9">
        <v>722400</v>
      </c>
      <c r="E137" s="21">
        <v>100000</v>
      </c>
      <c r="F137" s="21">
        <v>0</v>
      </c>
      <c r="G137" s="22">
        <f t="shared" si="2"/>
        <v>822400</v>
      </c>
      <c r="H137" s="50"/>
    </row>
    <row r="138" spans="1:8">
      <c r="A138" s="20" t="s">
        <v>197</v>
      </c>
      <c r="B138" s="5" t="s">
        <v>13</v>
      </c>
      <c r="C138" s="4" t="s">
        <v>198</v>
      </c>
      <c r="D138" s="9">
        <v>0</v>
      </c>
      <c r="E138" s="21"/>
      <c r="F138" s="21"/>
      <c r="G138" s="22">
        <f t="shared" si="2"/>
        <v>0</v>
      </c>
    </row>
    <row r="139" spans="1:8">
      <c r="A139" s="20" t="s">
        <v>201</v>
      </c>
      <c r="B139" s="5" t="s">
        <v>13</v>
      </c>
      <c r="C139" s="4" t="s">
        <v>202</v>
      </c>
      <c r="D139" s="9">
        <v>8311950</v>
      </c>
      <c r="E139" s="21">
        <v>796500</v>
      </c>
      <c r="F139" s="21">
        <v>0</v>
      </c>
      <c r="G139" s="22">
        <f t="shared" si="2"/>
        <v>9108450</v>
      </c>
      <c r="H139" s="50"/>
    </row>
    <row r="140" spans="1:8">
      <c r="A140" s="20" t="s">
        <v>203</v>
      </c>
      <c r="B140" s="5" t="s">
        <v>13</v>
      </c>
      <c r="C140" s="4" t="s">
        <v>204</v>
      </c>
      <c r="D140" s="9">
        <v>0</v>
      </c>
      <c r="E140" s="21"/>
      <c r="F140" s="21"/>
      <c r="G140" s="22">
        <f t="shared" si="2"/>
        <v>0</v>
      </c>
    </row>
    <row r="141" spans="1:8">
      <c r="A141" s="20" t="s">
        <v>205</v>
      </c>
      <c r="B141" s="5" t="s">
        <v>13</v>
      </c>
      <c r="C141" s="4" t="s">
        <v>206</v>
      </c>
      <c r="D141" s="9">
        <v>0</v>
      </c>
      <c r="E141" s="21"/>
      <c r="F141" s="21"/>
      <c r="G141" s="22">
        <f t="shared" si="2"/>
        <v>0</v>
      </c>
    </row>
    <row r="142" spans="1:8">
      <c r="A142" s="20" t="s">
        <v>207</v>
      </c>
      <c r="B142" s="5" t="s">
        <v>13</v>
      </c>
      <c r="C142" s="4" t="s">
        <v>208</v>
      </c>
      <c r="D142" s="9">
        <v>2770650</v>
      </c>
      <c r="E142" s="21">
        <v>265500</v>
      </c>
      <c r="F142" s="21">
        <v>0</v>
      </c>
      <c r="G142" s="22">
        <f t="shared" si="2"/>
        <v>3036150</v>
      </c>
      <c r="H142" s="50"/>
    </row>
    <row r="143" spans="1:8">
      <c r="A143" s="20" t="s">
        <v>209</v>
      </c>
      <c r="B143" s="5" t="s">
        <v>13</v>
      </c>
      <c r="C143" s="4" t="s">
        <v>210</v>
      </c>
      <c r="D143" s="9">
        <v>2770650</v>
      </c>
      <c r="E143" s="21">
        <v>265500</v>
      </c>
      <c r="F143" s="21">
        <v>0</v>
      </c>
      <c r="G143" s="22">
        <f t="shared" si="2"/>
        <v>3036150</v>
      </c>
      <c r="H143" s="50"/>
    </row>
    <row r="144" spans="1:8">
      <c r="A144" s="20" t="s">
        <v>211</v>
      </c>
      <c r="B144" s="5" t="s">
        <v>13</v>
      </c>
      <c r="C144" s="4" t="s">
        <v>212</v>
      </c>
      <c r="D144" s="9">
        <v>6360380</v>
      </c>
      <c r="E144" s="21">
        <v>193680</v>
      </c>
      <c r="F144" s="21">
        <v>0</v>
      </c>
      <c r="G144" s="22">
        <f t="shared" si="2"/>
        <v>6554060</v>
      </c>
      <c r="H144" s="50"/>
    </row>
    <row r="145" spans="1:8">
      <c r="A145" s="20" t="s">
        <v>213</v>
      </c>
      <c r="B145" s="5" t="s">
        <v>13</v>
      </c>
      <c r="C145" s="4" t="s">
        <v>214</v>
      </c>
      <c r="D145" s="9">
        <v>2522800</v>
      </c>
      <c r="E145" s="21">
        <v>265500</v>
      </c>
      <c r="F145" s="21">
        <v>0</v>
      </c>
      <c r="G145" s="22">
        <f t="shared" si="2"/>
        <v>2788300</v>
      </c>
      <c r="H145" s="50"/>
    </row>
    <row r="146" spans="1:8">
      <c r="A146" s="20" t="s">
        <v>215</v>
      </c>
      <c r="B146" s="5" t="s">
        <v>13</v>
      </c>
      <c r="C146" s="4" t="s">
        <v>216</v>
      </c>
      <c r="D146" s="9">
        <v>5788750</v>
      </c>
      <c r="E146" s="21">
        <v>531000</v>
      </c>
      <c r="F146" s="21">
        <v>0</v>
      </c>
      <c r="G146" s="22">
        <f t="shared" si="2"/>
        <v>6319750</v>
      </c>
      <c r="H146" s="50"/>
    </row>
    <row r="147" spans="1:8">
      <c r="A147" s="20" t="s">
        <v>217</v>
      </c>
      <c r="B147" s="5" t="s">
        <v>13</v>
      </c>
      <c r="C147" s="4" t="s">
        <v>218</v>
      </c>
      <c r="D147" s="9">
        <v>11563579</v>
      </c>
      <c r="E147" s="21">
        <v>942200</v>
      </c>
      <c r="F147" s="21">
        <v>0</v>
      </c>
      <c r="G147" s="22">
        <f t="shared" si="2"/>
        <v>12505779</v>
      </c>
      <c r="H147" s="50"/>
    </row>
    <row r="148" spans="1:8">
      <c r="A148" s="20" t="s">
        <v>219</v>
      </c>
      <c r="B148" s="5" t="s">
        <v>13</v>
      </c>
      <c r="C148" s="4" t="s">
        <v>220</v>
      </c>
      <c r="D148" s="9">
        <v>0</v>
      </c>
      <c r="E148" s="21"/>
      <c r="F148" s="21"/>
      <c r="G148" s="22">
        <f t="shared" si="2"/>
        <v>0</v>
      </c>
    </row>
    <row r="149" spans="1:8">
      <c r="A149" s="20" t="s">
        <v>221</v>
      </c>
      <c r="B149" s="5" t="s">
        <v>13</v>
      </c>
      <c r="C149" s="4" t="s">
        <v>222</v>
      </c>
      <c r="D149" s="9">
        <v>0</v>
      </c>
      <c r="E149" s="21"/>
      <c r="F149" s="21"/>
      <c r="G149" s="22">
        <f t="shared" si="2"/>
        <v>0</v>
      </c>
    </row>
    <row r="150" spans="1:8">
      <c r="A150" s="20" t="s">
        <v>223</v>
      </c>
      <c r="B150" s="5" t="s">
        <v>13</v>
      </c>
      <c r="C150" s="4" t="s">
        <v>224</v>
      </c>
      <c r="D150" s="9">
        <v>4180020</v>
      </c>
      <c r="E150" s="21">
        <v>365510</v>
      </c>
      <c r="F150" s="21">
        <v>0</v>
      </c>
      <c r="G150" s="22">
        <f t="shared" si="2"/>
        <v>4545530</v>
      </c>
      <c r="H150" s="50"/>
    </row>
    <row r="151" spans="1:8">
      <c r="A151" s="20" t="s">
        <v>225</v>
      </c>
      <c r="B151" s="5" t="s">
        <v>13</v>
      </c>
      <c r="C151" s="4" t="s">
        <v>226</v>
      </c>
      <c r="D151" s="9">
        <v>3784773</v>
      </c>
      <c r="E151" s="21">
        <v>317080</v>
      </c>
      <c r="F151" s="21">
        <v>0</v>
      </c>
      <c r="G151" s="22">
        <f t="shared" si="2"/>
        <v>4101853</v>
      </c>
      <c r="H151" s="50"/>
    </row>
    <row r="152" spans="1:8">
      <c r="A152" s="20" t="s">
        <v>227</v>
      </c>
      <c r="B152" s="5" t="s">
        <v>13</v>
      </c>
      <c r="C152" s="4" t="s">
        <v>228</v>
      </c>
      <c r="D152" s="9">
        <v>1802360</v>
      </c>
      <c r="E152" s="21">
        <v>174520</v>
      </c>
      <c r="F152" s="21">
        <v>0</v>
      </c>
      <c r="G152" s="22">
        <f t="shared" si="2"/>
        <v>1976880</v>
      </c>
      <c r="H152" s="50"/>
    </row>
    <row r="153" spans="1:8">
      <c r="A153" s="20" t="s">
        <v>229</v>
      </c>
      <c r="B153" s="5" t="s">
        <v>13</v>
      </c>
      <c r="C153" s="4" t="s">
        <v>230</v>
      </c>
      <c r="D153" s="9">
        <v>10712148</v>
      </c>
      <c r="E153" s="21">
        <v>898170</v>
      </c>
      <c r="F153" s="21">
        <v>0</v>
      </c>
      <c r="G153" s="22">
        <f t="shared" si="2"/>
        <v>11610318</v>
      </c>
      <c r="H153" s="50"/>
    </row>
    <row r="154" spans="1:8">
      <c r="A154" s="20" t="s">
        <v>231</v>
      </c>
      <c r="B154" s="5" t="s">
        <v>13</v>
      </c>
      <c r="C154" s="4" t="s">
        <v>232</v>
      </c>
      <c r="D154" s="9">
        <v>11764004</v>
      </c>
      <c r="E154" s="21">
        <v>990040</v>
      </c>
      <c r="F154" s="21">
        <v>0</v>
      </c>
      <c r="G154" s="22">
        <f t="shared" si="2"/>
        <v>12754044</v>
      </c>
      <c r="H154" s="50"/>
    </row>
    <row r="155" spans="1:8">
      <c r="A155" s="20" t="s">
        <v>233</v>
      </c>
      <c r="B155" s="5" t="s">
        <v>13</v>
      </c>
      <c r="C155" s="4" t="s">
        <v>234</v>
      </c>
      <c r="D155" s="9">
        <v>22705220</v>
      </c>
      <c r="E155" s="21">
        <v>1934430</v>
      </c>
      <c r="F155" s="21">
        <v>0</v>
      </c>
      <c r="G155" s="22">
        <f t="shared" si="2"/>
        <v>24639650</v>
      </c>
      <c r="H155" s="50"/>
    </row>
    <row r="156" spans="1:8">
      <c r="A156" s="20" t="s">
        <v>235</v>
      </c>
      <c r="B156" s="5" t="s">
        <v>13</v>
      </c>
      <c r="C156" s="4" t="s">
        <v>236</v>
      </c>
      <c r="D156" s="9">
        <v>24177981</v>
      </c>
      <c r="E156" s="21">
        <v>2553640</v>
      </c>
      <c r="F156" s="21">
        <v>0</v>
      </c>
      <c r="G156" s="22">
        <f t="shared" si="2"/>
        <v>26731621</v>
      </c>
      <c r="H156" s="50"/>
    </row>
    <row r="157" spans="1:8">
      <c r="A157" s="20">
        <v>783890</v>
      </c>
      <c r="B157" s="5" t="s">
        <v>13</v>
      </c>
      <c r="C157" s="4" t="s">
        <v>237</v>
      </c>
      <c r="D157" s="9">
        <v>0</v>
      </c>
      <c r="E157" s="21"/>
      <c r="F157" s="21"/>
      <c r="G157" s="22">
        <f t="shared" si="2"/>
        <v>0</v>
      </c>
    </row>
    <row r="158" spans="1:8">
      <c r="A158" s="20" t="s">
        <v>238</v>
      </c>
      <c r="B158" s="5" t="s">
        <v>13</v>
      </c>
      <c r="C158" s="4" t="s">
        <v>239</v>
      </c>
      <c r="D158" s="9">
        <v>0</v>
      </c>
      <c r="E158" s="21"/>
      <c r="F158" s="21"/>
      <c r="G158" s="22">
        <f t="shared" si="2"/>
        <v>0</v>
      </c>
    </row>
    <row r="159" spans="1:8">
      <c r="A159" s="20" t="s">
        <v>240</v>
      </c>
      <c r="B159" s="5" t="s">
        <v>13</v>
      </c>
      <c r="C159" s="4" t="s">
        <v>241</v>
      </c>
      <c r="D159" s="9">
        <v>0</v>
      </c>
      <c r="E159" s="21"/>
      <c r="F159" s="21"/>
      <c r="G159" s="22">
        <f t="shared" si="2"/>
        <v>0</v>
      </c>
    </row>
    <row r="160" spans="1:8">
      <c r="A160" s="20" t="s">
        <v>242</v>
      </c>
      <c r="B160" s="5" t="s">
        <v>13</v>
      </c>
      <c r="C160" s="4" t="s">
        <v>243</v>
      </c>
      <c r="D160" s="9">
        <v>0</v>
      </c>
      <c r="E160" s="21"/>
      <c r="F160" s="21"/>
      <c r="G160" s="22">
        <f t="shared" si="2"/>
        <v>0</v>
      </c>
    </row>
    <row r="161" spans="1:8">
      <c r="A161" s="20" t="s">
        <v>244</v>
      </c>
      <c r="B161" s="5" t="s">
        <v>13</v>
      </c>
      <c r="C161" s="4" t="s">
        <v>245</v>
      </c>
      <c r="D161" s="9">
        <v>0</v>
      </c>
      <c r="E161" s="21"/>
      <c r="F161" s="21"/>
      <c r="G161" s="22">
        <f t="shared" si="2"/>
        <v>0</v>
      </c>
    </row>
    <row r="162" spans="1:8">
      <c r="A162" s="20" t="s">
        <v>246</v>
      </c>
      <c r="B162" s="5" t="s">
        <v>13</v>
      </c>
      <c r="C162" s="4" t="s">
        <v>247</v>
      </c>
      <c r="D162" s="9">
        <v>0</v>
      </c>
      <c r="E162" s="21"/>
      <c r="F162" s="21"/>
      <c r="G162" s="22">
        <f t="shared" si="2"/>
        <v>0</v>
      </c>
    </row>
    <row r="163" spans="1:8">
      <c r="A163" s="20" t="s">
        <v>248</v>
      </c>
      <c r="B163" s="5" t="s">
        <v>13</v>
      </c>
      <c r="C163" s="4" t="s">
        <v>249</v>
      </c>
      <c r="D163" s="9">
        <v>0</v>
      </c>
      <c r="E163" s="21"/>
      <c r="F163" s="21"/>
      <c r="G163" s="22">
        <f t="shared" si="2"/>
        <v>0</v>
      </c>
    </row>
    <row r="164" spans="1:8">
      <c r="A164" s="20" t="s">
        <v>250</v>
      </c>
      <c r="B164" s="5" t="s">
        <v>13</v>
      </c>
      <c r="C164" s="4" t="s">
        <v>251</v>
      </c>
      <c r="D164" s="9">
        <v>0</v>
      </c>
      <c r="E164" s="21"/>
      <c r="F164" s="21"/>
      <c r="G164" s="22">
        <f t="shared" si="2"/>
        <v>0</v>
      </c>
    </row>
    <row r="165" spans="1:8">
      <c r="A165" s="20" t="s">
        <v>252</v>
      </c>
      <c r="B165" s="5" t="s">
        <v>13</v>
      </c>
      <c r="C165" s="4" t="s">
        <v>253</v>
      </c>
      <c r="D165" s="9">
        <v>960000</v>
      </c>
      <c r="E165" s="21">
        <v>160000</v>
      </c>
      <c r="F165" s="21">
        <v>0</v>
      </c>
      <c r="G165" s="22">
        <f t="shared" si="2"/>
        <v>1120000</v>
      </c>
      <c r="H165" s="50"/>
    </row>
    <row r="166" spans="1:8">
      <c r="A166" s="20" t="s">
        <v>254</v>
      </c>
      <c r="B166" s="5" t="s">
        <v>13</v>
      </c>
      <c r="C166" s="4" t="s">
        <v>255</v>
      </c>
      <c r="D166" s="9">
        <v>0</v>
      </c>
      <c r="E166" s="21"/>
      <c r="F166" s="21"/>
      <c r="G166" s="22">
        <f t="shared" si="2"/>
        <v>0</v>
      </c>
    </row>
    <row r="167" spans="1:8">
      <c r="A167" s="20" t="s">
        <v>256</v>
      </c>
      <c r="B167" s="5" t="s">
        <v>13</v>
      </c>
      <c r="C167" s="4" t="s">
        <v>257</v>
      </c>
      <c r="D167" s="9">
        <v>0</v>
      </c>
      <c r="E167" s="21"/>
      <c r="F167" s="21"/>
      <c r="G167" s="22">
        <f t="shared" si="2"/>
        <v>0</v>
      </c>
    </row>
    <row r="168" spans="1:8">
      <c r="A168" s="20" t="s">
        <v>258</v>
      </c>
      <c r="B168" s="5" t="s">
        <v>13</v>
      </c>
      <c r="C168" s="4" t="s">
        <v>259</v>
      </c>
      <c r="D168" s="9">
        <v>0</v>
      </c>
      <c r="E168" s="21"/>
      <c r="F168" s="21"/>
      <c r="G168" s="22">
        <f t="shared" si="2"/>
        <v>0</v>
      </c>
    </row>
    <row r="169" spans="1:8">
      <c r="A169" s="20" t="s">
        <v>260</v>
      </c>
      <c r="B169" s="5" t="s">
        <v>13</v>
      </c>
      <c r="C169" s="4" t="s">
        <v>261</v>
      </c>
      <c r="D169" s="9">
        <v>0</v>
      </c>
      <c r="E169" s="21"/>
      <c r="F169" s="21"/>
      <c r="G169" s="22">
        <f t="shared" si="2"/>
        <v>0</v>
      </c>
    </row>
    <row r="170" spans="1:8">
      <c r="A170" s="20" t="s">
        <v>262</v>
      </c>
      <c r="B170" s="5" t="s">
        <v>13</v>
      </c>
      <c r="C170" s="4" t="s">
        <v>263</v>
      </c>
      <c r="D170" s="9">
        <v>1631652</v>
      </c>
      <c r="E170" s="21">
        <v>80000</v>
      </c>
      <c r="F170" s="21">
        <v>0</v>
      </c>
      <c r="G170" s="22">
        <f t="shared" si="2"/>
        <v>1711652</v>
      </c>
      <c r="H170" s="50"/>
    </row>
    <row r="171" spans="1:8">
      <c r="A171" s="20" t="s">
        <v>264</v>
      </c>
      <c r="B171" s="5" t="s">
        <v>13</v>
      </c>
      <c r="C171" s="4" t="s">
        <v>265</v>
      </c>
      <c r="D171" s="9">
        <v>200000</v>
      </c>
      <c r="E171" s="21"/>
      <c r="F171" s="21"/>
      <c r="G171" s="22">
        <f t="shared" si="2"/>
        <v>200000</v>
      </c>
      <c r="H171" s="50"/>
    </row>
    <row r="172" spans="1:8">
      <c r="A172" s="20" t="s">
        <v>266</v>
      </c>
      <c r="B172" s="5" t="s">
        <v>13</v>
      </c>
      <c r="C172" s="4" t="s">
        <v>267</v>
      </c>
      <c r="D172" s="9">
        <v>1880000</v>
      </c>
      <c r="E172" s="21">
        <v>80000</v>
      </c>
      <c r="F172" s="21">
        <v>0</v>
      </c>
      <c r="G172" s="22">
        <f t="shared" si="2"/>
        <v>1960000</v>
      </c>
      <c r="H172" s="50"/>
    </row>
    <row r="173" spans="1:8">
      <c r="A173" s="20">
        <v>784620</v>
      </c>
      <c r="B173" s="5" t="s">
        <v>13</v>
      </c>
      <c r="C173" s="4" t="s">
        <v>268</v>
      </c>
      <c r="D173" s="9">
        <v>0</v>
      </c>
      <c r="E173" s="21"/>
      <c r="F173" s="21"/>
      <c r="G173" s="22">
        <f t="shared" si="2"/>
        <v>0</v>
      </c>
    </row>
    <row r="174" spans="1:8">
      <c r="A174" s="20" t="s">
        <v>269</v>
      </c>
      <c r="B174" s="5" t="s">
        <v>13</v>
      </c>
      <c r="C174" s="4" t="s">
        <v>270</v>
      </c>
      <c r="D174" s="9">
        <v>0</v>
      </c>
      <c r="E174" s="21"/>
      <c r="F174" s="21"/>
      <c r="G174" s="22">
        <f t="shared" si="2"/>
        <v>0</v>
      </c>
    </row>
    <row r="175" spans="1:8">
      <c r="A175" s="20">
        <v>784710</v>
      </c>
      <c r="B175" s="5" t="s">
        <v>13</v>
      </c>
      <c r="C175" s="4" t="s">
        <v>271</v>
      </c>
      <c r="D175" s="9">
        <v>0</v>
      </c>
      <c r="E175" s="21"/>
      <c r="F175" s="21"/>
      <c r="G175" s="22">
        <f t="shared" si="2"/>
        <v>0</v>
      </c>
    </row>
    <row r="176" spans="1:8">
      <c r="A176" s="20">
        <v>784720</v>
      </c>
      <c r="B176" s="5" t="s">
        <v>13</v>
      </c>
      <c r="C176" s="4" t="s">
        <v>272</v>
      </c>
      <c r="D176" s="9">
        <v>0</v>
      </c>
      <c r="E176" s="21"/>
      <c r="F176" s="21"/>
      <c r="G176" s="22">
        <f t="shared" si="2"/>
        <v>0</v>
      </c>
    </row>
    <row r="177" spans="1:8">
      <c r="A177" s="20">
        <v>784730</v>
      </c>
      <c r="B177" s="5" t="s">
        <v>13</v>
      </c>
      <c r="C177" s="4" t="s">
        <v>273</v>
      </c>
      <c r="D177" s="9">
        <v>0</v>
      </c>
      <c r="E177" s="21"/>
      <c r="F177" s="21"/>
      <c r="G177" s="22">
        <f t="shared" si="2"/>
        <v>0</v>
      </c>
    </row>
    <row r="178" spans="1:8">
      <c r="A178" s="20">
        <v>784740</v>
      </c>
      <c r="B178" s="5" t="s">
        <v>13</v>
      </c>
      <c r="C178" s="4" t="s">
        <v>274</v>
      </c>
      <c r="D178" s="9">
        <v>0</v>
      </c>
      <c r="E178" s="21"/>
      <c r="F178" s="21"/>
      <c r="G178" s="22">
        <f t="shared" si="2"/>
        <v>0</v>
      </c>
    </row>
    <row r="179" spans="1:8">
      <c r="A179" s="20">
        <v>784810</v>
      </c>
      <c r="B179" s="5" t="s">
        <v>13</v>
      </c>
      <c r="C179" s="4" t="s">
        <v>275</v>
      </c>
      <c r="D179" s="9">
        <v>0</v>
      </c>
      <c r="E179" s="21"/>
      <c r="F179" s="21"/>
      <c r="G179" s="22">
        <f t="shared" si="2"/>
        <v>0</v>
      </c>
    </row>
    <row r="180" spans="1:8">
      <c r="A180" s="20">
        <v>784910</v>
      </c>
      <c r="B180" s="5" t="s">
        <v>13</v>
      </c>
      <c r="C180" s="4" t="s">
        <v>276</v>
      </c>
      <c r="D180" s="9">
        <v>87700</v>
      </c>
      <c r="E180" s="21">
        <v>-87700</v>
      </c>
      <c r="F180" s="21">
        <v>0</v>
      </c>
      <c r="G180" s="22">
        <f t="shared" si="2"/>
        <v>0</v>
      </c>
    </row>
    <row r="181" spans="1:8">
      <c r="A181" s="20" t="s">
        <v>277</v>
      </c>
      <c r="B181" s="5" t="s">
        <v>13</v>
      </c>
      <c r="C181" s="4" t="s">
        <v>278</v>
      </c>
      <c r="D181" s="9">
        <v>0</v>
      </c>
      <c r="E181" s="21"/>
      <c r="F181" s="21"/>
      <c r="G181" s="22">
        <f t="shared" si="2"/>
        <v>0</v>
      </c>
    </row>
    <row r="182" spans="1:8">
      <c r="A182" s="20" t="s">
        <v>279</v>
      </c>
      <c r="B182" s="5" t="s">
        <v>13</v>
      </c>
      <c r="C182" s="4" t="s">
        <v>280</v>
      </c>
      <c r="D182" s="9">
        <v>0</v>
      </c>
      <c r="E182" s="21"/>
      <c r="F182" s="21"/>
      <c r="G182" s="22">
        <f t="shared" si="2"/>
        <v>0</v>
      </c>
    </row>
    <row r="183" spans="1:8">
      <c r="A183" s="20" t="s">
        <v>281</v>
      </c>
      <c r="B183" s="5" t="s">
        <v>13</v>
      </c>
      <c r="C183" s="4" t="s">
        <v>282</v>
      </c>
      <c r="D183" s="9">
        <v>0</v>
      </c>
      <c r="E183" s="21"/>
      <c r="F183" s="21"/>
      <c r="G183" s="22">
        <f t="shared" si="2"/>
        <v>0</v>
      </c>
    </row>
    <row r="184" spans="1:8">
      <c r="A184" s="20" t="s">
        <v>285</v>
      </c>
      <c r="B184" s="5" t="s">
        <v>13</v>
      </c>
      <c r="C184" s="4" t="s">
        <v>286</v>
      </c>
      <c r="D184" s="9">
        <v>0</v>
      </c>
      <c r="E184" s="21"/>
      <c r="F184" s="21"/>
      <c r="G184" s="22">
        <f t="shared" si="2"/>
        <v>0</v>
      </c>
    </row>
    <row r="185" spans="1:8">
      <c r="A185" s="20" t="s">
        <v>287</v>
      </c>
      <c r="B185" s="5" t="s">
        <v>13</v>
      </c>
      <c r="C185" s="4" t="s">
        <v>288</v>
      </c>
      <c r="D185" s="9">
        <v>0</v>
      </c>
      <c r="E185" s="21"/>
      <c r="F185" s="21"/>
      <c r="G185" s="22">
        <f t="shared" si="2"/>
        <v>0</v>
      </c>
    </row>
    <row r="186" spans="1:8">
      <c r="A186" s="20" t="s">
        <v>291</v>
      </c>
      <c r="B186" s="5" t="s">
        <v>13</v>
      </c>
      <c r="C186" s="4" t="s">
        <v>292</v>
      </c>
      <c r="D186" s="9">
        <v>0</v>
      </c>
      <c r="E186" s="21"/>
      <c r="F186" s="21"/>
      <c r="G186" s="22">
        <f t="shared" si="2"/>
        <v>0</v>
      </c>
    </row>
    <row r="187" spans="1:8">
      <c r="A187" s="20" t="s">
        <v>293</v>
      </c>
      <c r="B187" s="5" t="s">
        <v>13</v>
      </c>
      <c r="C187" s="4" t="s">
        <v>294</v>
      </c>
      <c r="D187" s="9">
        <v>0</v>
      </c>
      <c r="E187" s="21"/>
      <c r="F187" s="21"/>
      <c r="G187" s="22">
        <f t="shared" si="2"/>
        <v>0</v>
      </c>
    </row>
    <row r="188" spans="1:8">
      <c r="A188" s="20" t="s">
        <v>295</v>
      </c>
      <c r="B188" s="5" t="s">
        <v>13</v>
      </c>
      <c r="C188" s="4" t="s">
        <v>296</v>
      </c>
      <c r="D188" s="9">
        <v>0</v>
      </c>
      <c r="E188" s="21"/>
      <c r="F188" s="21"/>
      <c r="G188" s="22">
        <f t="shared" si="2"/>
        <v>0</v>
      </c>
    </row>
    <row r="189" spans="1:8">
      <c r="A189" s="20" t="s">
        <v>297</v>
      </c>
      <c r="B189" s="5" t="s">
        <v>13</v>
      </c>
      <c r="C189" s="4" t="s">
        <v>298</v>
      </c>
      <c r="D189" s="9">
        <v>0</v>
      </c>
      <c r="E189" s="21"/>
      <c r="F189" s="21"/>
      <c r="G189" s="22">
        <f t="shared" si="2"/>
        <v>0</v>
      </c>
    </row>
    <row r="190" spans="1:8">
      <c r="A190" s="20" t="s">
        <v>299</v>
      </c>
      <c r="B190" s="5" t="s">
        <v>13</v>
      </c>
      <c r="C190" s="4" t="s">
        <v>300</v>
      </c>
      <c r="D190" s="9">
        <v>62738645</v>
      </c>
      <c r="E190" s="21">
        <v>3740000</v>
      </c>
      <c r="F190" s="21">
        <v>0</v>
      </c>
      <c r="G190" s="22">
        <f t="shared" si="2"/>
        <v>66478645</v>
      </c>
      <c r="H190" s="50"/>
    </row>
    <row r="191" spans="1:8">
      <c r="A191" s="20" t="s">
        <v>301</v>
      </c>
      <c r="B191" s="5" t="s">
        <v>13</v>
      </c>
      <c r="C191" s="4" t="s">
        <v>302</v>
      </c>
      <c r="D191" s="9">
        <v>0</v>
      </c>
      <c r="E191" s="21"/>
      <c r="F191" s="21"/>
      <c r="G191" s="22">
        <f t="shared" si="2"/>
        <v>0</v>
      </c>
    </row>
    <row r="192" spans="1:8">
      <c r="A192" s="20" t="s">
        <v>303</v>
      </c>
      <c r="B192" s="5" t="s">
        <v>13</v>
      </c>
      <c r="C192" s="4" t="s">
        <v>304</v>
      </c>
      <c r="D192" s="9">
        <v>0</v>
      </c>
      <c r="E192" s="21"/>
      <c r="F192" s="21"/>
      <c r="G192" s="22">
        <f t="shared" si="2"/>
        <v>0</v>
      </c>
    </row>
    <row r="193" spans="1:8">
      <c r="A193" s="20" t="s">
        <v>305</v>
      </c>
      <c r="B193" s="5" t="s">
        <v>13</v>
      </c>
      <c r="C193" s="4" t="s">
        <v>306</v>
      </c>
      <c r="D193" s="9">
        <v>0</v>
      </c>
      <c r="E193" s="21"/>
      <c r="F193" s="21"/>
      <c r="G193" s="22">
        <f t="shared" si="2"/>
        <v>0</v>
      </c>
    </row>
    <row r="194" spans="1:8">
      <c r="A194" s="20" t="s">
        <v>307</v>
      </c>
      <c r="B194" s="5" t="s">
        <v>13</v>
      </c>
      <c r="C194" s="4" t="s">
        <v>308</v>
      </c>
      <c r="D194" s="9">
        <v>350000</v>
      </c>
      <c r="E194" s="21"/>
      <c r="F194" s="21"/>
      <c r="G194" s="22">
        <f t="shared" si="2"/>
        <v>350000</v>
      </c>
      <c r="H194" s="50"/>
    </row>
    <row r="195" spans="1:8">
      <c r="A195" s="20" t="s">
        <v>309</v>
      </c>
      <c r="B195" s="5" t="s">
        <v>13</v>
      </c>
      <c r="C195" s="4" t="s">
        <v>310</v>
      </c>
      <c r="D195" s="9">
        <v>0</v>
      </c>
      <c r="E195" s="21"/>
      <c r="F195" s="21"/>
      <c r="G195" s="22">
        <f t="shared" si="2"/>
        <v>0</v>
      </c>
    </row>
    <row r="196" spans="1:8">
      <c r="A196" s="20" t="s">
        <v>311</v>
      </c>
      <c r="B196" s="5" t="s">
        <v>13</v>
      </c>
      <c r="C196" s="4" t="s">
        <v>312</v>
      </c>
      <c r="D196" s="9">
        <v>282600</v>
      </c>
      <c r="E196" s="21">
        <v>27000</v>
      </c>
      <c r="F196" s="21">
        <v>0</v>
      </c>
      <c r="G196" s="22">
        <f t="shared" si="2"/>
        <v>309600</v>
      </c>
      <c r="H196" s="50"/>
    </row>
    <row r="197" spans="1:8">
      <c r="A197" s="20" t="s">
        <v>313</v>
      </c>
      <c r="B197" s="5" t="s">
        <v>13</v>
      </c>
      <c r="C197" s="4" t="s">
        <v>314</v>
      </c>
      <c r="D197" s="9">
        <v>0</v>
      </c>
      <c r="E197" s="21"/>
      <c r="F197" s="21"/>
      <c r="G197" s="22">
        <f t="shared" si="2"/>
        <v>0</v>
      </c>
    </row>
    <row r="198" spans="1:8">
      <c r="A198" s="20">
        <v>785120</v>
      </c>
      <c r="B198" s="5" t="s">
        <v>13</v>
      </c>
      <c r="C198" s="4" t="s">
        <v>315</v>
      </c>
      <c r="D198" s="9">
        <v>0</v>
      </c>
      <c r="E198" s="21"/>
      <c r="F198" s="21"/>
      <c r="G198" s="22">
        <f t="shared" si="2"/>
        <v>0</v>
      </c>
    </row>
    <row r="199" spans="1:8">
      <c r="A199" s="20" t="s">
        <v>316</v>
      </c>
      <c r="B199" s="5" t="s">
        <v>13</v>
      </c>
      <c r="C199" s="4" t="s">
        <v>317</v>
      </c>
      <c r="D199" s="9">
        <v>0</v>
      </c>
      <c r="E199" s="21"/>
      <c r="F199" s="21"/>
      <c r="G199" s="22">
        <f t="shared" si="2"/>
        <v>0</v>
      </c>
    </row>
    <row r="200" spans="1:8">
      <c r="A200" s="20">
        <v>785210</v>
      </c>
      <c r="B200" s="5" t="s">
        <v>13</v>
      </c>
      <c r="C200" s="4" t="s">
        <v>318</v>
      </c>
      <c r="D200" s="9">
        <v>0</v>
      </c>
      <c r="E200" s="21"/>
      <c r="F200" s="21"/>
      <c r="G200" s="22">
        <f t="shared" ref="G200:G263" si="3">D200+E200-F200</f>
        <v>0</v>
      </c>
    </row>
    <row r="201" spans="1:8">
      <c r="A201" s="20">
        <v>785220</v>
      </c>
      <c r="B201" s="5" t="s">
        <v>13</v>
      </c>
      <c r="C201" s="4" t="s">
        <v>319</v>
      </c>
      <c r="D201" s="9">
        <v>5300000</v>
      </c>
      <c r="E201" s="21"/>
      <c r="F201" s="21"/>
      <c r="G201" s="22">
        <f t="shared" si="3"/>
        <v>5300000</v>
      </c>
      <c r="H201" s="50"/>
    </row>
    <row r="202" spans="1:8">
      <c r="A202" s="20">
        <v>785340</v>
      </c>
      <c r="B202" s="5" t="s">
        <v>13</v>
      </c>
      <c r="C202" s="4" t="s">
        <v>320</v>
      </c>
      <c r="D202" s="9">
        <v>0</v>
      </c>
      <c r="E202" s="21"/>
      <c r="F202" s="21"/>
      <c r="G202" s="22">
        <f t="shared" si="3"/>
        <v>0</v>
      </c>
    </row>
    <row r="203" spans="1:8">
      <c r="A203" s="20">
        <v>785390</v>
      </c>
      <c r="B203" s="5" t="s">
        <v>13</v>
      </c>
      <c r="C203" s="4" t="s">
        <v>321</v>
      </c>
      <c r="D203" s="9">
        <v>0</v>
      </c>
      <c r="E203" s="21"/>
      <c r="F203" s="21"/>
      <c r="G203" s="22">
        <f t="shared" si="3"/>
        <v>0</v>
      </c>
    </row>
    <row r="204" spans="1:8">
      <c r="A204" s="20">
        <v>785510</v>
      </c>
      <c r="B204" s="5" t="s">
        <v>13</v>
      </c>
      <c r="C204" s="4" t="s">
        <v>322</v>
      </c>
      <c r="D204" s="9">
        <v>0</v>
      </c>
      <c r="E204" s="21"/>
      <c r="F204" s="21"/>
      <c r="G204" s="22">
        <f t="shared" si="3"/>
        <v>0</v>
      </c>
    </row>
    <row r="205" spans="1:8">
      <c r="A205" s="20">
        <v>785610</v>
      </c>
      <c r="B205" s="5" t="s">
        <v>13</v>
      </c>
      <c r="C205" s="4" t="s">
        <v>323</v>
      </c>
      <c r="D205" s="9">
        <v>0</v>
      </c>
      <c r="E205" s="21"/>
      <c r="F205" s="21"/>
      <c r="G205" s="22">
        <f t="shared" si="3"/>
        <v>0</v>
      </c>
    </row>
    <row r="206" spans="1:8">
      <c r="A206" s="20">
        <v>785640</v>
      </c>
      <c r="B206" s="5" t="s">
        <v>13</v>
      </c>
      <c r="C206" s="4" t="s">
        <v>324</v>
      </c>
      <c r="D206" s="9">
        <v>0</v>
      </c>
      <c r="E206" s="21"/>
      <c r="F206" s="21"/>
      <c r="G206" s="22">
        <f t="shared" si="3"/>
        <v>0</v>
      </c>
    </row>
    <row r="207" spans="1:8">
      <c r="A207" s="20" t="s">
        <v>325</v>
      </c>
      <c r="B207" s="5" t="s">
        <v>13</v>
      </c>
      <c r="C207" s="4" t="s">
        <v>326</v>
      </c>
      <c r="D207" s="9">
        <v>268000</v>
      </c>
      <c r="E207" s="21"/>
      <c r="F207" s="21"/>
      <c r="G207" s="22">
        <f t="shared" si="3"/>
        <v>268000</v>
      </c>
      <c r="H207" s="50"/>
    </row>
    <row r="208" spans="1:8">
      <c r="A208" s="20" t="s">
        <v>327</v>
      </c>
      <c r="B208" s="5" t="s">
        <v>13</v>
      </c>
      <c r="C208" s="4" t="s">
        <v>328</v>
      </c>
      <c r="D208" s="9">
        <v>0</v>
      </c>
      <c r="E208" s="21"/>
      <c r="F208" s="21"/>
      <c r="G208" s="22">
        <f t="shared" si="3"/>
        <v>0</v>
      </c>
    </row>
    <row r="209" spans="1:8">
      <c r="A209" s="20" t="s">
        <v>329</v>
      </c>
      <c r="B209" s="5" t="s">
        <v>13</v>
      </c>
      <c r="C209" s="4" t="s">
        <v>330</v>
      </c>
      <c r="D209" s="9">
        <v>0</v>
      </c>
      <c r="E209" s="21"/>
      <c r="F209" s="21"/>
      <c r="G209" s="22">
        <f t="shared" si="3"/>
        <v>0</v>
      </c>
    </row>
    <row r="210" spans="1:8">
      <c r="A210" s="20" t="s">
        <v>331</v>
      </c>
      <c r="B210" s="5" t="s">
        <v>13</v>
      </c>
      <c r="C210" s="4" t="s">
        <v>332</v>
      </c>
      <c r="D210" s="9">
        <v>0</v>
      </c>
      <c r="E210" s="21">
        <v>55000</v>
      </c>
      <c r="F210" s="21">
        <v>0</v>
      </c>
      <c r="G210" s="22">
        <f t="shared" si="3"/>
        <v>55000</v>
      </c>
      <c r="H210" s="50"/>
    </row>
    <row r="211" spans="1:8">
      <c r="A211" s="20" t="s">
        <v>718</v>
      </c>
      <c r="B211" s="5" t="s">
        <v>13</v>
      </c>
      <c r="C211" s="4" t="s">
        <v>719</v>
      </c>
      <c r="D211" s="9">
        <v>0</v>
      </c>
      <c r="E211" s="21">
        <v>4200</v>
      </c>
      <c r="F211" s="21">
        <v>0</v>
      </c>
      <c r="G211" s="22">
        <f t="shared" si="3"/>
        <v>4200</v>
      </c>
      <c r="H211" s="50"/>
    </row>
    <row r="212" spans="1:8">
      <c r="A212" s="20" t="s">
        <v>335</v>
      </c>
      <c r="B212" s="5" t="s">
        <v>13</v>
      </c>
      <c r="C212" s="4" t="s">
        <v>336</v>
      </c>
      <c r="D212" s="9">
        <v>220000</v>
      </c>
      <c r="E212" s="21"/>
      <c r="F212" s="21"/>
      <c r="G212" s="22">
        <f t="shared" si="3"/>
        <v>220000</v>
      </c>
      <c r="H212" s="50"/>
    </row>
    <row r="213" spans="1:8">
      <c r="A213" s="20" t="s">
        <v>337</v>
      </c>
      <c r="B213" s="5" t="s">
        <v>13</v>
      </c>
      <c r="C213" s="4" t="s">
        <v>338</v>
      </c>
      <c r="D213" s="9">
        <v>0</v>
      </c>
      <c r="E213" s="21"/>
      <c r="F213" s="21"/>
      <c r="G213" s="22">
        <f t="shared" si="3"/>
        <v>0</v>
      </c>
    </row>
    <row r="214" spans="1:8">
      <c r="A214" s="20" t="s">
        <v>333</v>
      </c>
      <c r="B214" s="5" t="s">
        <v>13</v>
      </c>
      <c r="C214" s="4" t="s">
        <v>334</v>
      </c>
      <c r="D214" s="9">
        <v>2763884</v>
      </c>
      <c r="E214" s="21">
        <v>207700</v>
      </c>
      <c r="F214" s="21">
        <v>0</v>
      </c>
      <c r="G214" s="22">
        <f t="shared" si="3"/>
        <v>2971584</v>
      </c>
      <c r="H214" s="50"/>
    </row>
    <row r="215" spans="1:8">
      <c r="A215" s="20" t="s">
        <v>339</v>
      </c>
      <c r="B215" s="5" t="s">
        <v>13</v>
      </c>
      <c r="C215" s="4" t="s">
        <v>340</v>
      </c>
      <c r="D215" s="9">
        <v>0</v>
      </c>
      <c r="E215" s="21"/>
      <c r="F215" s="21"/>
      <c r="G215" s="22">
        <f t="shared" si="3"/>
        <v>0</v>
      </c>
    </row>
    <row r="216" spans="1:8">
      <c r="A216" s="20">
        <v>785820</v>
      </c>
      <c r="B216" s="5" t="s">
        <v>13</v>
      </c>
      <c r="C216" s="4" t="s">
        <v>341</v>
      </c>
      <c r="D216" s="9">
        <v>0</v>
      </c>
      <c r="E216" s="21"/>
      <c r="F216" s="21"/>
      <c r="G216" s="22">
        <f t="shared" si="3"/>
        <v>0</v>
      </c>
    </row>
    <row r="217" spans="1:8">
      <c r="A217" s="20" t="s">
        <v>342</v>
      </c>
      <c r="B217" s="5" t="s">
        <v>13</v>
      </c>
      <c r="C217" s="4" t="s">
        <v>343</v>
      </c>
      <c r="D217" s="9">
        <v>0</v>
      </c>
      <c r="E217" s="21"/>
      <c r="F217" s="21"/>
      <c r="G217" s="22">
        <f t="shared" si="3"/>
        <v>0</v>
      </c>
    </row>
    <row r="218" spans="1:8">
      <c r="A218" s="20" t="s">
        <v>344</v>
      </c>
      <c r="B218" s="5" t="s">
        <v>13</v>
      </c>
      <c r="C218" s="4" t="s">
        <v>345</v>
      </c>
      <c r="D218" s="9">
        <v>0</v>
      </c>
      <c r="E218" s="21"/>
      <c r="F218" s="21"/>
      <c r="G218" s="22">
        <f t="shared" si="3"/>
        <v>0</v>
      </c>
    </row>
    <row r="219" spans="1:8">
      <c r="A219" s="20" t="s">
        <v>346</v>
      </c>
      <c r="B219" s="5" t="s">
        <v>13</v>
      </c>
      <c r="C219" s="4" t="s">
        <v>347</v>
      </c>
      <c r="D219" s="9">
        <v>0</v>
      </c>
      <c r="E219" s="21"/>
      <c r="F219" s="21"/>
      <c r="G219" s="22">
        <f t="shared" si="3"/>
        <v>0</v>
      </c>
    </row>
    <row r="220" spans="1:8">
      <c r="A220" s="20" t="s">
        <v>348</v>
      </c>
      <c r="B220" s="5" t="s">
        <v>13</v>
      </c>
      <c r="C220" s="4" t="s">
        <v>349</v>
      </c>
      <c r="D220" s="9">
        <v>0</v>
      </c>
      <c r="E220" s="21"/>
      <c r="F220" s="21"/>
      <c r="G220" s="22">
        <f t="shared" si="3"/>
        <v>0</v>
      </c>
    </row>
    <row r="221" spans="1:8">
      <c r="A221" s="20">
        <v>785910</v>
      </c>
      <c r="B221" s="5" t="s">
        <v>13</v>
      </c>
      <c r="C221" s="4" t="s">
        <v>350</v>
      </c>
      <c r="D221" s="9">
        <v>0</v>
      </c>
      <c r="E221" s="21"/>
      <c r="F221" s="21"/>
      <c r="G221" s="22">
        <f t="shared" si="3"/>
        <v>0</v>
      </c>
    </row>
    <row r="222" spans="1:8">
      <c r="A222" s="20">
        <v>785920</v>
      </c>
      <c r="B222" s="5" t="s">
        <v>13</v>
      </c>
      <c r="C222" s="4" t="s">
        <v>351</v>
      </c>
      <c r="D222" s="9">
        <v>0</v>
      </c>
      <c r="E222" s="21"/>
      <c r="F222" s="21"/>
      <c r="G222" s="22">
        <f t="shared" si="3"/>
        <v>0</v>
      </c>
    </row>
    <row r="223" spans="1:8">
      <c r="A223" s="20" t="s">
        <v>352</v>
      </c>
      <c r="B223" s="5" t="s">
        <v>13</v>
      </c>
      <c r="C223" s="4" t="s">
        <v>353</v>
      </c>
      <c r="D223" s="9">
        <v>450000</v>
      </c>
      <c r="E223" s="21"/>
      <c r="F223" s="21"/>
      <c r="G223" s="22">
        <f t="shared" si="3"/>
        <v>450000</v>
      </c>
      <c r="H223" s="50"/>
    </row>
    <row r="224" spans="1:8">
      <c r="A224" s="20" t="s">
        <v>354</v>
      </c>
      <c r="B224" s="5" t="s">
        <v>13</v>
      </c>
      <c r="C224" s="4" t="s">
        <v>355</v>
      </c>
      <c r="D224" s="9">
        <v>0</v>
      </c>
      <c r="E224" s="21"/>
      <c r="F224" s="21"/>
      <c r="G224" s="22">
        <f t="shared" si="3"/>
        <v>0</v>
      </c>
    </row>
    <row r="225" spans="1:8">
      <c r="A225" s="20" t="s">
        <v>356</v>
      </c>
      <c r="B225" s="5" t="s">
        <v>13</v>
      </c>
      <c r="C225" s="4" t="s">
        <v>357</v>
      </c>
      <c r="D225" s="9">
        <v>0</v>
      </c>
      <c r="E225" s="21"/>
      <c r="F225" s="21"/>
      <c r="G225" s="22">
        <f t="shared" si="3"/>
        <v>0</v>
      </c>
    </row>
    <row r="226" spans="1:8">
      <c r="A226" s="20" t="s">
        <v>358</v>
      </c>
      <c r="B226" s="5" t="s">
        <v>13</v>
      </c>
      <c r="C226" s="4" t="s">
        <v>359</v>
      </c>
      <c r="D226" s="9">
        <v>0</v>
      </c>
      <c r="E226" s="21"/>
      <c r="F226" s="21"/>
      <c r="G226" s="22">
        <f t="shared" si="3"/>
        <v>0</v>
      </c>
    </row>
    <row r="227" spans="1:8">
      <c r="A227" s="20" t="s">
        <v>360</v>
      </c>
      <c r="B227" s="5" t="s">
        <v>13</v>
      </c>
      <c r="C227" s="4" t="s">
        <v>361</v>
      </c>
      <c r="D227" s="9">
        <v>0</v>
      </c>
      <c r="E227" s="21"/>
      <c r="F227" s="21"/>
      <c r="G227" s="22">
        <f t="shared" si="3"/>
        <v>0</v>
      </c>
    </row>
    <row r="228" spans="1:8">
      <c r="A228" s="20" t="s">
        <v>362</v>
      </c>
      <c r="B228" s="5" t="s">
        <v>13</v>
      </c>
      <c r="C228" s="4" t="s">
        <v>363</v>
      </c>
      <c r="D228" s="9">
        <v>1207000</v>
      </c>
      <c r="E228" s="21">
        <v>208000</v>
      </c>
      <c r="F228" s="21">
        <v>0</v>
      </c>
      <c r="G228" s="22">
        <f t="shared" si="3"/>
        <v>1415000</v>
      </c>
      <c r="H228" s="50"/>
    </row>
    <row r="229" spans="1:8">
      <c r="A229" s="20" t="s">
        <v>364</v>
      </c>
      <c r="B229" s="5" t="s">
        <v>13</v>
      </c>
      <c r="C229" s="4" t="s">
        <v>365</v>
      </c>
      <c r="D229" s="9">
        <v>1008000</v>
      </c>
      <c r="E229" s="21"/>
      <c r="F229" s="21"/>
      <c r="G229" s="22">
        <f t="shared" si="3"/>
        <v>1008000</v>
      </c>
      <c r="H229" s="50"/>
    </row>
    <row r="230" spans="1:8">
      <c r="A230" s="20" t="s">
        <v>366</v>
      </c>
      <c r="B230" s="5" t="s">
        <v>13</v>
      </c>
      <c r="C230" s="4" t="s">
        <v>367</v>
      </c>
      <c r="D230" s="9">
        <v>336347</v>
      </c>
      <c r="E230" s="21">
        <v>30500</v>
      </c>
      <c r="F230" s="21">
        <v>0</v>
      </c>
      <c r="G230" s="22">
        <f t="shared" si="3"/>
        <v>366847</v>
      </c>
      <c r="H230" s="50"/>
    </row>
    <row r="231" spans="1:8">
      <c r="A231" s="20" t="s">
        <v>368</v>
      </c>
      <c r="B231" s="5" t="s">
        <v>13</v>
      </c>
      <c r="C231" s="4" t="s">
        <v>369</v>
      </c>
      <c r="D231" s="9">
        <v>0</v>
      </c>
      <c r="E231" s="21"/>
      <c r="F231" s="21"/>
      <c r="G231" s="22">
        <f t="shared" si="3"/>
        <v>0</v>
      </c>
    </row>
    <row r="232" spans="1:8">
      <c r="A232" s="20" t="s">
        <v>370</v>
      </c>
      <c r="B232" s="5" t="s">
        <v>13</v>
      </c>
      <c r="C232" s="4" t="s">
        <v>371</v>
      </c>
      <c r="D232" s="9">
        <v>1675936</v>
      </c>
      <c r="E232" s="21">
        <v>210848</v>
      </c>
      <c r="F232" s="21">
        <v>0</v>
      </c>
      <c r="G232" s="22">
        <f t="shared" si="3"/>
        <v>1886784</v>
      </c>
      <c r="H232" s="50"/>
    </row>
    <row r="233" spans="1:8">
      <c r="A233" s="20" t="s">
        <v>372</v>
      </c>
      <c r="B233" s="5" t="s">
        <v>13</v>
      </c>
      <c r="C233" s="4" t="s">
        <v>373</v>
      </c>
      <c r="D233" s="9">
        <v>0</v>
      </c>
      <c r="E233" s="21"/>
      <c r="F233" s="21"/>
      <c r="G233" s="22">
        <f t="shared" si="3"/>
        <v>0</v>
      </c>
    </row>
    <row r="234" spans="1:8">
      <c r="A234" s="20" t="s">
        <v>374</v>
      </c>
      <c r="B234" s="5" t="s">
        <v>13</v>
      </c>
      <c r="C234" s="4" t="s">
        <v>375</v>
      </c>
      <c r="D234" s="9">
        <v>0</v>
      </c>
      <c r="E234" s="21"/>
      <c r="F234" s="21"/>
      <c r="G234" s="22">
        <f t="shared" si="3"/>
        <v>0</v>
      </c>
    </row>
    <row r="235" spans="1:8">
      <c r="A235" s="20" t="s">
        <v>376</v>
      </c>
      <c r="B235" s="5" t="s">
        <v>13</v>
      </c>
      <c r="C235" s="4" t="s">
        <v>377</v>
      </c>
      <c r="D235" s="9">
        <v>372122</v>
      </c>
      <c r="E235" s="21"/>
      <c r="F235" s="21"/>
      <c r="G235" s="22">
        <f t="shared" si="3"/>
        <v>372122</v>
      </c>
      <c r="H235" s="50"/>
    </row>
    <row r="236" spans="1:8">
      <c r="A236" s="20" t="s">
        <v>378</v>
      </c>
      <c r="B236" s="5" t="s">
        <v>13</v>
      </c>
      <c r="C236" s="4" t="s">
        <v>379</v>
      </c>
      <c r="D236" s="9">
        <v>896104</v>
      </c>
      <c r="E236" s="21">
        <v>52712</v>
      </c>
      <c r="F236" s="21">
        <v>0</v>
      </c>
      <c r="G236" s="22">
        <f t="shared" si="3"/>
        <v>948816</v>
      </c>
      <c r="H236" s="50"/>
    </row>
    <row r="237" spans="1:8">
      <c r="A237" s="20" t="s">
        <v>380</v>
      </c>
      <c r="B237" s="5" t="s">
        <v>13</v>
      </c>
      <c r="C237" s="4" t="s">
        <v>381</v>
      </c>
      <c r="D237" s="9">
        <v>699343</v>
      </c>
      <c r="E237" s="21">
        <v>52712</v>
      </c>
      <c r="F237" s="21">
        <v>0</v>
      </c>
      <c r="G237" s="22">
        <f t="shared" si="3"/>
        <v>752055</v>
      </c>
      <c r="H237" s="50"/>
    </row>
    <row r="238" spans="1:8">
      <c r="A238" s="20" t="s">
        <v>382</v>
      </c>
      <c r="B238" s="5" t="s">
        <v>13</v>
      </c>
      <c r="C238" s="4" t="s">
        <v>383</v>
      </c>
      <c r="D238" s="9">
        <v>281133</v>
      </c>
      <c r="E238" s="21">
        <v>49940</v>
      </c>
      <c r="F238" s="21">
        <v>0</v>
      </c>
      <c r="G238" s="22">
        <f t="shared" si="3"/>
        <v>331073</v>
      </c>
      <c r="H238" s="50"/>
    </row>
    <row r="239" spans="1:8">
      <c r="A239" s="20" t="s">
        <v>384</v>
      </c>
      <c r="B239" s="5" t="s">
        <v>13</v>
      </c>
      <c r="C239" s="4" t="s">
        <v>385</v>
      </c>
      <c r="D239" s="9">
        <v>1452104</v>
      </c>
      <c r="E239" s="21">
        <v>52712</v>
      </c>
      <c r="F239" s="21">
        <v>0</v>
      </c>
      <c r="G239" s="22">
        <f t="shared" si="3"/>
        <v>1504816</v>
      </c>
      <c r="H239" s="50"/>
    </row>
    <row r="240" spans="1:8">
      <c r="A240" s="20" t="s">
        <v>386</v>
      </c>
      <c r="B240" s="5" t="s">
        <v>13</v>
      </c>
      <c r="C240" s="4" t="s">
        <v>387</v>
      </c>
      <c r="D240" s="9">
        <v>144110</v>
      </c>
      <c r="E240" s="21"/>
      <c r="F240" s="21"/>
      <c r="G240" s="22">
        <f t="shared" si="3"/>
        <v>144110</v>
      </c>
      <c r="H240" s="50"/>
    </row>
    <row r="241" spans="1:8">
      <c r="A241" s="20" t="s">
        <v>388</v>
      </c>
      <c r="B241" s="5" t="s">
        <v>13</v>
      </c>
      <c r="C241" s="4" t="s">
        <v>389</v>
      </c>
      <c r="D241" s="9">
        <v>0</v>
      </c>
      <c r="E241" s="21"/>
      <c r="F241" s="21"/>
      <c r="G241" s="22">
        <f t="shared" si="3"/>
        <v>0</v>
      </c>
    </row>
    <row r="242" spans="1:8">
      <c r="A242" s="20" t="s">
        <v>390</v>
      </c>
      <c r="B242" s="5" t="s">
        <v>13</v>
      </c>
      <c r="C242" s="4" t="s">
        <v>391</v>
      </c>
      <c r="D242" s="9">
        <v>0</v>
      </c>
      <c r="E242" s="21"/>
      <c r="F242" s="21"/>
      <c r="G242" s="22">
        <f t="shared" si="3"/>
        <v>0</v>
      </c>
    </row>
    <row r="243" spans="1:8">
      <c r="A243" s="20" t="s">
        <v>392</v>
      </c>
      <c r="B243" s="5" t="s">
        <v>13</v>
      </c>
      <c r="C243" s="4" t="s">
        <v>393</v>
      </c>
      <c r="D243" s="9">
        <v>0</v>
      </c>
      <c r="E243" s="21"/>
      <c r="F243" s="21"/>
      <c r="G243" s="22">
        <f t="shared" si="3"/>
        <v>0</v>
      </c>
    </row>
    <row r="244" spans="1:8">
      <c r="A244" s="20" t="s">
        <v>394</v>
      </c>
      <c r="B244" s="5" t="s">
        <v>13</v>
      </c>
      <c r="C244" s="4" t="s">
        <v>395</v>
      </c>
      <c r="D244" s="9">
        <v>30100</v>
      </c>
      <c r="E244" s="21">
        <v>11500</v>
      </c>
      <c r="F244" s="21">
        <v>0</v>
      </c>
      <c r="G244" s="22">
        <f t="shared" si="3"/>
        <v>41600</v>
      </c>
      <c r="H244" s="50"/>
    </row>
    <row r="245" spans="1:8">
      <c r="A245" s="20" t="s">
        <v>396</v>
      </c>
      <c r="B245" s="5" t="s">
        <v>13</v>
      </c>
      <c r="C245" s="4" t="s">
        <v>397</v>
      </c>
      <c r="D245" s="9">
        <v>21080</v>
      </c>
      <c r="E245" s="21"/>
      <c r="F245" s="21"/>
      <c r="G245" s="22">
        <f t="shared" si="3"/>
        <v>21080</v>
      </c>
      <c r="H245" s="50"/>
    </row>
    <row r="246" spans="1:8">
      <c r="A246" s="20" t="s">
        <v>398</v>
      </c>
      <c r="B246" s="5" t="s">
        <v>13</v>
      </c>
      <c r="C246" s="4" t="s">
        <v>399</v>
      </c>
      <c r="D246" s="9">
        <v>0</v>
      </c>
      <c r="E246" s="21"/>
      <c r="F246" s="21"/>
      <c r="G246" s="22">
        <f t="shared" si="3"/>
        <v>0</v>
      </c>
    </row>
    <row r="247" spans="1:8">
      <c r="A247" s="20" t="s">
        <v>400</v>
      </c>
      <c r="B247" s="5" t="s">
        <v>13</v>
      </c>
      <c r="C247" s="4" t="s">
        <v>401</v>
      </c>
      <c r="D247" s="9">
        <v>6200</v>
      </c>
      <c r="E247" s="21"/>
      <c r="F247" s="21"/>
      <c r="G247" s="22">
        <f t="shared" si="3"/>
        <v>6200</v>
      </c>
      <c r="H247" s="50"/>
    </row>
    <row r="248" spans="1:8">
      <c r="A248" s="20" t="s">
        <v>402</v>
      </c>
      <c r="B248" s="5" t="s">
        <v>13</v>
      </c>
      <c r="C248" s="4" t="s">
        <v>403</v>
      </c>
      <c r="D248" s="9">
        <v>0</v>
      </c>
      <c r="E248" s="21"/>
      <c r="F248" s="21"/>
      <c r="G248" s="22">
        <f t="shared" si="3"/>
        <v>0</v>
      </c>
    </row>
    <row r="249" spans="1:8">
      <c r="A249" s="20" t="s">
        <v>404</v>
      </c>
      <c r="B249" s="5" t="s">
        <v>13</v>
      </c>
      <c r="C249" s="4" t="s">
        <v>405</v>
      </c>
      <c r="D249" s="9">
        <v>0</v>
      </c>
      <c r="E249" s="21"/>
      <c r="F249" s="21"/>
      <c r="G249" s="22">
        <f t="shared" si="3"/>
        <v>0</v>
      </c>
    </row>
    <row r="250" spans="1:8">
      <c r="A250" s="20">
        <v>786110</v>
      </c>
      <c r="B250" s="5" t="s">
        <v>13</v>
      </c>
      <c r="C250" s="4" t="s">
        <v>406</v>
      </c>
      <c r="D250" s="9">
        <v>0</v>
      </c>
      <c r="E250" s="21"/>
      <c r="F250" s="21"/>
      <c r="G250" s="22">
        <f t="shared" si="3"/>
        <v>0</v>
      </c>
    </row>
    <row r="251" spans="1:8">
      <c r="A251" s="20">
        <v>786120</v>
      </c>
      <c r="B251" s="5" t="s">
        <v>13</v>
      </c>
      <c r="C251" s="4" t="s">
        <v>407</v>
      </c>
      <c r="D251" s="9">
        <v>0</v>
      </c>
      <c r="E251" s="21"/>
      <c r="F251" s="21"/>
      <c r="G251" s="22">
        <f t="shared" si="3"/>
        <v>0</v>
      </c>
    </row>
    <row r="252" spans="1:8">
      <c r="A252" s="20">
        <v>786130</v>
      </c>
      <c r="B252" s="5" t="s">
        <v>13</v>
      </c>
      <c r="C252" s="4" t="s">
        <v>408</v>
      </c>
      <c r="D252" s="9">
        <v>0</v>
      </c>
      <c r="E252" s="21"/>
      <c r="F252" s="21"/>
      <c r="G252" s="22">
        <f t="shared" si="3"/>
        <v>0</v>
      </c>
    </row>
    <row r="253" spans="1:8">
      <c r="A253" s="20">
        <v>786150</v>
      </c>
      <c r="B253" s="5" t="s">
        <v>13</v>
      </c>
      <c r="C253" s="4" t="s">
        <v>409</v>
      </c>
      <c r="D253" s="9">
        <v>0</v>
      </c>
      <c r="E253" s="21"/>
      <c r="F253" s="21"/>
      <c r="G253" s="22">
        <f t="shared" si="3"/>
        <v>0</v>
      </c>
    </row>
    <row r="254" spans="1:8">
      <c r="A254" s="20">
        <v>786160</v>
      </c>
      <c r="B254" s="5" t="s">
        <v>13</v>
      </c>
      <c r="C254" s="4" t="s">
        <v>410</v>
      </c>
      <c r="D254" s="9">
        <v>0</v>
      </c>
      <c r="E254" s="21"/>
      <c r="F254" s="21"/>
      <c r="G254" s="22">
        <f t="shared" si="3"/>
        <v>0</v>
      </c>
    </row>
    <row r="255" spans="1:8">
      <c r="A255" s="20" t="s">
        <v>411</v>
      </c>
      <c r="B255" s="5" t="s">
        <v>13</v>
      </c>
      <c r="C255" s="4" t="s">
        <v>412</v>
      </c>
      <c r="D255" s="9">
        <v>0</v>
      </c>
      <c r="E255" s="21"/>
      <c r="F255" s="21"/>
      <c r="G255" s="22">
        <f t="shared" si="3"/>
        <v>0</v>
      </c>
    </row>
    <row r="256" spans="1:8">
      <c r="A256" s="20" t="s">
        <v>413</v>
      </c>
      <c r="B256" s="5" t="s">
        <v>13</v>
      </c>
      <c r="C256" s="4" t="s">
        <v>414</v>
      </c>
      <c r="D256" s="9">
        <v>2125550</v>
      </c>
      <c r="E256" s="21">
        <v>417900</v>
      </c>
      <c r="F256" s="21">
        <v>0</v>
      </c>
      <c r="G256" s="22">
        <f t="shared" si="3"/>
        <v>2543450</v>
      </c>
      <c r="H256" s="50"/>
    </row>
    <row r="257" spans="1:8">
      <c r="A257" s="20" t="s">
        <v>415</v>
      </c>
      <c r="B257" s="5" t="s">
        <v>13</v>
      </c>
      <c r="C257" s="4" t="s">
        <v>416</v>
      </c>
      <c r="D257" s="9">
        <v>0</v>
      </c>
      <c r="E257" s="21"/>
      <c r="F257" s="21"/>
      <c r="G257" s="22">
        <f t="shared" si="3"/>
        <v>0</v>
      </c>
    </row>
    <row r="258" spans="1:8">
      <c r="A258" s="20" t="s">
        <v>417</v>
      </c>
      <c r="B258" s="5" t="s">
        <v>13</v>
      </c>
      <c r="C258" s="4" t="s">
        <v>418</v>
      </c>
      <c r="D258" s="9">
        <v>0</v>
      </c>
      <c r="E258" s="21"/>
      <c r="F258" s="21"/>
      <c r="G258" s="22">
        <f t="shared" si="3"/>
        <v>0</v>
      </c>
    </row>
    <row r="259" spans="1:8">
      <c r="A259" s="20" t="s">
        <v>419</v>
      </c>
      <c r="B259" s="5" t="s">
        <v>13</v>
      </c>
      <c r="C259" s="4" t="s">
        <v>420</v>
      </c>
      <c r="D259" s="9">
        <v>629300</v>
      </c>
      <c r="E259" s="21">
        <v>35490</v>
      </c>
      <c r="F259" s="21">
        <v>0</v>
      </c>
      <c r="G259" s="22">
        <f t="shared" si="3"/>
        <v>664790</v>
      </c>
      <c r="H259" s="50"/>
    </row>
    <row r="260" spans="1:8">
      <c r="A260" s="20" t="s">
        <v>421</v>
      </c>
      <c r="B260" s="5" t="s">
        <v>13</v>
      </c>
      <c r="C260" s="4" t="s">
        <v>422</v>
      </c>
      <c r="D260" s="9">
        <v>2603290</v>
      </c>
      <c r="E260" s="21">
        <v>64900</v>
      </c>
      <c r="F260" s="21">
        <v>0</v>
      </c>
      <c r="G260" s="22">
        <f t="shared" si="3"/>
        <v>2668190</v>
      </c>
      <c r="H260" s="50"/>
    </row>
    <row r="261" spans="1:8">
      <c r="A261" s="20" t="s">
        <v>423</v>
      </c>
      <c r="B261" s="5" t="s">
        <v>13</v>
      </c>
      <c r="C261" s="4" t="s">
        <v>424</v>
      </c>
      <c r="D261" s="9">
        <v>60600</v>
      </c>
      <c r="E261" s="21">
        <v>36200</v>
      </c>
      <c r="F261" s="21">
        <v>0</v>
      </c>
      <c r="G261" s="22">
        <f t="shared" si="3"/>
        <v>96800</v>
      </c>
      <c r="H261" s="50"/>
    </row>
    <row r="262" spans="1:8">
      <c r="A262" s="20" t="s">
        <v>425</v>
      </c>
      <c r="B262" s="5" t="s">
        <v>13</v>
      </c>
      <c r="C262" s="4" t="s">
        <v>426</v>
      </c>
      <c r="D262" s="9">
        <v>0</v>
      </c>
      <c r="E262" s="21"/>
      <c r="F262" s="21"/>
      <c r="G262" s="22">
        <f t="shared" si="3"/>
        <v>0</v>
      </c>
    </row>
    <row r="263" spans="1:8">
      <c r="A263" s="20" t="s">
        <v>427</v>
      </c>
      <c r="B263" s="5" t="s">
        <v>13</v>
      </c>
      <c r="C263" s="4" t="s">
        <v>428</v>
      </c>
      <c r="D263" s="9">
        <v>705300</v>
      </c>
      <c r="E263" s="21">
        <v>11000</v>
      </c>
      <c r="F263" s="21">
        <v>0</v>
      </c>
      <c r="G263" s="22">
        <f t="shared" si="3"/>
        <v>716300</v>
      </c>
      <c r="H263" s="50"/>
    </row>
    <row r="264" spans="1:8">
      <c r="A264" s="20" t="s">
        <v>429</v>
      </c>
      <c r="B264" s="5" t="s">
        <v>13</v>
      </c>
      <c r="C264" s="4" t="s">
        <v>430</v>
      </c>
      <c r="D264" s="9">
        <v>1773900</v>
      </c>
      <c r="E264" s="21">
        <v>351200</v>
      </c>
      <c r="F264" s="21">
        <v>0</v>
      </c>
      <c r="G264" s="22">
        <f t="shared" ref="G264:G327" si="4">D264+E264-F264</f>
        <v>2125100</v>
      </c>
      <c r="H264" s="50"/>
    </row>
    <row r="265" spans="1:8">
      <c r="A265" s="20" t="s">
        <v>431</v>
      </c>
      <c r="B265" s="5" t="s">
        <v>13</v>
      </c>
      <c r="C265" s="4" t="s">
        <v>432</v>
      </c>
      <c r="D265" s="9">
        <v>0</v>
      </c>
      <c r="E265" s="21"/>
      <c r="F265" s="21"/>
      <c r="G265" s="22">
        <f t="shared" si="4"/>
        <v>0</v>
      </c>
    </row>
    <row r="266" spans="1:8">
      <c r="A266" s="20" t="s">
        <v>433</v>
      </c>
      <c r="B266" s="5" t="s">
        <v>13</v>
      </c>
      <c r="C266" s="4" t="s">
        <v>434</v>
      </c>
      <c r="D266" s="9">
        <v>0</v>
      </c>
      <c r="E266" s="21"/>
      <c r="F266" s="21"/>
      <c r="G266" s="22">
        <f t="shared" si="4"/>
        <v>0</v>
      </c>
    </row>
    <row r="267" spans="1:8">
      <c r="A267" s="20" t="s">
        <v>435</v>
      </c>
      <c r="B267" s="5" t="s">
        <v>13</v>
      </c>
      <c r="C267" s="4" t="s">
        <v>436</v>
      </c>
      <c r="D267" s="9">
        <v>0</v>
      </c>
      <c r="E267" s="21"/>
      <c r="F267" s="21"/>
      <c r="G267" s="22">
        <f t="shared" si="4"/>
        <v>0</v>
      </c>
    </row>
    <row r="268" spans="1:8">
      <c r="A268" s="20" t="s">
        <v>437</v>
      </c>
      <c r="B268" s="5" t="s">
        <v>13</v>
      </c>
      <c r="C268" s="4" t="s">
        <v>438</v>
      </c>
      <c r="D268" s="9">
        <v>4140944</v>
      </c>
      <c r="E268" s="21">
        <v>35500</v>
      </c>
      <c r="F268" s="21">
        <v>0</v>
      </c>
      <c r="G268" s="22">
        <f t="shared" si="4"/>
        <v>4176444</v>
      </c>
      <c r="H268" s="50"/>
    </row>
    <row r="269" spans="1:8">
      <c r="A269" s="20" t="s">
        <v>439</v>
      </c>
      <c r="B269" s="5" t="s">
        <v>13</v>
      </c>
      <c r="C269" s="4" t="s">
        <v>440</v>
      </c>
      <c r="D269" s="9">
        <v>58800</v>
      </c>
      <c r="E269" s="21">
        <v>105800</v>
      </c>
      <c r="F269" s="21">
        <v>0</v>
      </c>
      <c r="G269" s="22">
        <f t="shared" si="4"/>
        <v>164600</v>
      </c>
      <c r="H269" s="50"/>
    </row>
    <row r="270" spans="1:8">
      <c r="A270" s="20" t="s">
        <v>441</v>
      </c>
      <c r="B270" s="5" t="s">
        <v>13</v>
      </c>
      <c r="C270" s="4" t="s">
        <v>442</v>
      </c>
      <c r="D270" s="9">
        <v>0</v>
      </c>
      <c r="E270" s="21"/>
      <c r="F270" s="21"/>
      <c r="G270" s="22">
        <f t="shared" si="4"/>
        <v>0</v>
      </c>
    </row>
    <row r="271" spans="1:8">
      <c r="A271" s="20" t="s">
        <v>443</v>
      </c>
      <c r="B271" s="5" t="s">
        <v>13</v>
      </c>
      <c r="C271" s="4" t="s">
        <v>444</v>
      </c>
      <c r="D271" s="9">
        <v>944718</v>
      </c>
      <c r="E271" s="21">
        <v>9800</v>
      </c>
      <c r="F271" s="21">
        <v>0</v>
      </c>
      <c r="G271" s="22">
        <f t="shared" si="4"/>
        <v>954518</v>
      </c>
      <c r="H271" s="50"/>
    </row>
    <row r="272" spans="1:8">
      <c r="A272" s="20" t="s">
        <v>445</v>
      </c>
      <c r="B272" s="5" t="s">
        <v>13</v>
      </c>
      <c r="C272" s="4" t="s">
        <v>446</v>
      </c>
      <c r="D272" s="9">
        <v>9157709</v>
      </c>
      <c r="E272" s="21">
        <v>1990882</v>
      </c>
      <c r="F272" s="21">
        <v>0</v>
      </c>
      <c r="G272" s="22">
        <f t="shared" si="4"/>
        <v>11148591</v>
      </c>
      <c r="H272" s="50"/>
    </row>
    <row r="273" spans="1:8">
      <c r="A273" s="20" t="s">
        <v>447</v>
      </c>
      <c r="B273" s="5" t="s">
        <v>13</v>
      </c>
      <c r="C273" s="4" t="s">
        <v>448</v>
      </c>
      <c r="D273" s="9">
        <v>0</v>
      </c>
      <c r="E273" s="21"/>
      <c r="F273" s="21"/>
      <c r="G273" s="22">
        <f t="shared" si="4"/>
        <v>0</v>
      </c>
    </row>
    <row r="274" spans="1:8">
      <c r="A274" s="20" t="s">
        <v>449</v>
      </c>
      <c r="B274" s="5" t="s">
        <v>13</v>
      </c>
      <c r="C274" s="4" t="s">
        <v>450</v>
      </c>
      <c r="D274" s="9">
        <v>0</v>
      </c>
      <c r="E274" s="21"/>
      <c r="F274" s="21"/>
      <c r="G274" s="22">
        <f t="shared" si="4"/>
        <v>0</v>
      </c>
    </row>
    <row r="275" spans="1:8">
      <c r="A275" s="20" t="s">
        <v>451</v>
      </c>
      <c r="B275" s="5" t="s">
        <v>13</v>
      </c>
      <c r="C275" s="4" t="s">
        <v>452</v>
      </c>
      <c r="D275" s="9">
        <v>0</v>
      </c>
      <c r="E275" s="21"/>
      <c r="F275" s="21"/>
      <c r="G275" s="22">
        <f t="shared" si="4"/>
        <v>0</v>
      </c>
    </row>
    <row r="276" spans="1:8">
      <c r="A276" s="20" t="s">
        <v>453</v>
      </c>
      <c r="B276" s="5" t="s">
        <v>13</v>
      </c>
      <c r="C276" s="4" t="s">
        <v>454</v>
      </c>
      <c r="D276" s="9">
        <v>8471841</v>
      </c>
      <c r="E276" s="21">
        <v>235721</v>
      </c>
      <c r="F276" s="21">
        <v>0</v>
      </c>
      <c r="G276" s="22">
        <f t="shared" si="4"/>
        <v>8707562</v>
      </c>
      <c r="H276" s="50"/>
    </row>
    <row r="277" spans="1:8">
      <c r="A277" s="20" t="s">
        <v>455</v>
      </c>
      <c r="B277" s="5" t="s">
        <v>13</v>
      </c>
      <c r="C277" s="4" t="s">
        <v>456</v>
      </c>
      <c r="D277" s="9">
        <v>0</v>
      </c>
      <c r="E277" s="21"/>
      <c r="F277" s="21"/>
      <c r="G277" s="22">
        <f t="shared" si="4"/>
        <v>0</v>
      </c>
    </row>
    <row r="278" spans="1:8">
      <c r="A278" s="20" t="s">
        <v>457</v>
      </c>
      <c r="B278" s="5" t="s">
        <v>13</v>
      </c>
      <c r="C278" s="4" t="s">
        <v>458</v>
      </c>
      <c r="D278" s="9">
        <v>0</v>
      </c>
      <c r="E278" s="21"/>
      <c r="F278" s="21"/>
      <c r="G278" s="22">
        <f t="shared" si="4"/>
        <v>0</v>
      </c>
    </row>
    <row r="279" spans="1:8">
      <c r="A279" s="20" t="s">
        <v>459</v>
      </c>
      <c r="B279" s="5" t="s">
        <v>13</v>
      </c>
      <c r="C279" s="4" t="s">
        <v>460</v>
      </c>
      <c r="D279" s="9">
        <v>2148255</v>
      </c>
      <c r="E279" s="21">
        <v>73505</v>
      </c>
      <c r="F279" s="21">
        <v>0</v>
      </c>
      <c r="G279" s="22">
        <f t="shared" si="4"/>
        <v>2221760</v>
      </c>
      <c r="H279" s="50"/>
    </row>
    <row r="280" spans="1:8">
      <c r="A280" s="20" t="s">
        <v>461</v>
      </c>
      <c r="B280" s="5" t="s">
        <v>13</v>
      </c>
      <c r="C280" s="4" t="s">
        <v>462</v>
      </c>
      <c r="D280" s="9">
        <v>3583000</v>
      </c>
      <c r="E280" s="21">
        <v>936500</v>
      </c>
      <c r="F280" s="21">
        <v>0</v>
      </c>
      <c r="G280" s="22">
        <f t="shared" si="4"/>
        <v>4519500</v>
      </c>
      <c r="H280" s="50"/>
    </row>
    <row r="281" spans="1:8">
      <c r="A281" s="20" t="s">
        <v>463</v>
      </c>
      <c r="B281" s="5" t="s">
        <v>13</v>
      </c>
      <c r="C281" s="4" t="s">
        <v>464</v>
      </c>
      <c r="D281" s="9">
        <v>0</v>
      </c>
      <c r="E281" s="21"/>
      <c r="F281" s="21"/>
      <c r="G281" s="22">
        <f t="shared" si="4"/>
        <v>0</v>
      </c>
    </row>
    <row r="282" spans="1:8">
      <c r="A282" s="20" t="s">
        <v>465</v>
      </c>
      <c r="B282" s="5" t="s">
        <v>13</v>
      </c>
      <c r="C282" s="4" t="s">
        <v>466</v>
      </c>
      <c r="D282" s="9">
        <v>0</v>
      </c>
      <c r="E282" s="21"/>
      <c r="F282" s="21"/>
      <c r="G282" s="22">
        <f t="shared" si="4"/>
        <v>0</v>
      </c>
    </row>
    <row r="283" spans="1:8">
      <c r="A283" s="20" t="s">
        <v>467</v>
      </c>
      <c r="B283" s="5" t="s">
        <v>13</v>
      </c>
      <c r="C283" s="4" t="s">
        <v>468</v>
      </c>
      <c r="D283" s="9">
        <v>0</v>
      </c>
      <c r="E283" s="21"/>
      <c r="F283" s="21"/>
      <c r="G283" s="22">
        <f t="shared" si="4"/>
        <v>0</v>
      </c>
    </row>
    <row r="284" spans="1:8">
      <c r="A284" s="20" t="s">
        <v>469</v>
      </c>
      <c r="B284" s="5" t="s">
        <v>13</v>
      </c>
      <c r="C284" s="4" t="s">
        <v>470</v>
      </c>
      <c r="D284" s="9">
        <v>6270331</v>
      </c>
      <c r="E284" s="21"/>
      <c r="F284" s="21"/>
      <c r="G284" s="22">
        <f t="shared" si="4"/>
        <v>6270331</v>
      </c>
      <c r="H284" s="50"/>
    </row>
    <row r="285" spans="1:8">
      <c r="A285" s="20" t="s">
        <v>471</v>
      </c>
      <c r="B285" s="5" t="s">
        <v>13</v>
      </c>
      <c r="C285" s="4" t="s">
        <v>472</v>
      </c>
      <c r="D285" s="9">
        <v>0</v>
      </c>
      <c r="E285" s="21"/>
      <c r="F285" s="21"/>
      <c r="G285" s="22">
        <f t="shared" si="4"/>
        <v>0</v>
      </c>
    </row>
    <row r="286" spans="1:8">
      <c r="A286" s="20" t="s">
        <v>473</v>
      </c>
      <c r="B286" s="5" t="s">
        <v>13</v>
      </c>
      <c r="C286" s="4" t="s">
        <v>474</v>
      </c>
      <c r="D286" s="9">
        <v>0</v>
      </c>
      <c r="E286" s="21"/>
      <c r="F286" s="21"/>
      <c r="G286" s="22">
        <f t="shared" si="4"/>
        <v>0</v>
      </c>
    </row>
    <row r="287" spans="1:8">
      <c r="A287" s="20" t="s">
        <v>475</v>
      </c>
      <c r="B287" s="5" t="s">
        <v>13</v>
      </c>
      <c r="C287" s="4" t="s">
        <v>476</v>
      </c>
      <c r="D287" s="9">
        <v>2994456</v>
      </c>
      <c r="E287" s="21"/>
      <c r="F287" s="21"/>
      <c r="G287" s="22">
        <f t="shared" si="4"/>
        <v>2994456</v>
      </c>
      <c r="H287" s="50"/>
    </row>
    <row r="288" spans="1:8">
      <c r="A288" s="20" t="s">
        <v>477</v>
      </c>
      <c r="B288" s="5" t="s">
        <v>13</v>
      </c>
      <c r="C288" s="4" t="s">
        <v>478</v>
      </c>
      <c r="D288" s="9">
        <v>0</v>
      </c>
      <c r="E288" s="21"/>
      <c r="F288" s="21"/>
      <c r="G288" s="22">
        <f t="shared" si="4"/>
        <v>0</v>
      </c>
    </row>
    <row r="289" spans="1:8">
      <c r="A289" s="20" t="s">
        <v>479</v>
      </c>
      <c r="B289" s="5" t="s">
        <v>13</v>
      </c>
      <c r="C289" s="4" t="s">
        <v>480</v>
      </c>
      <c r="D289" s="9">
        <v>0</v>
      </c>
      <c r="E289" s="21"/>
      <c r="F289" s="21"/>
      <c r="G289" s="22">
        <f t="shared" si="4"/>
        <v>0</v>
      </c>
    </row>
    <row r="290" spans="1:8">
      <c r="A290" s="20" t="s">
        <v>481</v>
      </c>
      <c r="B290" s="5" t="s">
        <v>13</v>
      </c>
      <c r="C290" s="4" t="s">
        <v>482</v>
      </c>
      <c r="D290" s="9">
        <v>0</v>
      </c>
      <c r="E290" s="21"/>
      <c r="F290" s="21"/>
      <c r="G290" s="22">
        <f t="shared" si="4"/>
        <v>0</v>
      </c>
    </row>
    <row r="291" spans="1:8">
      <c r="A291" s="20" t="s">
        <v>483</v>
      </c>
      <c r="B291" s="5" t="s">
        <v>13</v>
      </c>
      <c r="C291" s="4" t="s">
        <v>484</v>
      </c>
      <c r="D291" s="9">
        <v>0</v>
      </c>
      <c r="E291" s="21"/>
      <c r="F291" s="21"/>
      <c r="G291" s="22">
        <f t="shared" si="4"/>
        <v>0</v>
      </c>
    </row>
    <row r="292" spans="1:8">
      <c r="A292" s="20" t="s">
        <v>485</v>
      </c>
      <c r="B292" s="5" t="s">
        <v>13</v>
      </c>
      <c r="C292" s="4" t="s">
        <v>486</v>
      </c>
      <c r="D292" s="9">
        <v>2487900</v>
      </c>
      <c r="E292" s="21"/>
      <c r="F292" s="21"/>
      <c r="G292" s="22">
        <f t="shared" si="4"/>
        <v>2487900</v>
      </c>
      <c r="H292" s="50"/>
    </row>
    <row r="293" spans="1:8">
      <c r="A293" s="20" t="s">
        <v>487</v>
      </c>
      <c r="B293" s="5" t="s">
        <v>13</v>
      </c>
      <c r="C293" s="4" t="s">
        <v>488</v>
      </c>
      <c r="D293" s="9">
        <v>3268800</v>
      </c>
      <c r="E293" s="21"/>
      <c r="F293" s="21"/>
      <c r="G293" s="22">
        <f t="shared" si="4"/>
        <v>3268800</v>
      </c>
      <c r="H293" s="50"/>
    </row>
    <row r="294" spans="1:8">
      <c r="A294" s="20">
        <v>786251</v>
      </c>
      <c r="B294" s="5" t="s">
        <v>13</v>
      </c>
      <c r="C294" s="4" t="s">
        <v>489</v>
      </c>
      <c r="D294" s="9">
        <v>0</v>
      </c>
      <c r="E294" s="21"/>
      <c r="F294" s="21"/>
      <c r="G294" s="22">
        <f t="shared" si="4"/>
        <v>0</v>
      </c>
    </row>
    <row r="295" spans="1:8">
      <c r="A295" s="20" t="s">
        <v>490</v>
      </c>
      <c r="B295" s="5" t="s">
        <v>13</v>
      </c>
      <c r="C295" s="4" t="s">
        <v>491</v>
      </c>
      <c r="D295" s="9">
        <v>0</v>
      </c>
      <c r="E295" s="21"/>
      <c r="F295" s="21"/>
      <c r="G295" s="22">
        <f t="shared" si="4"/>
        <v>0</v>
      </c>
    </row>
    <row r="296" spans="1:8">
      <c r="A296" s="20" t="s">
        <v>492</v>
      </c>
      <c r="B296" s="5" t="s">
        <v>13</v>
      </c>
      <c r="C296" s="4" t="s">
        <v>493</v>
      </c>
      <c r="D296" s="9">
        <v>0</v>
      </c>
      <c r="E296" s="21"/>
      <c r="F296" s="21"/>
      <c r="G296" s="22">
        <f t="shared" si="4"/>
        <v>0</v>
      </c>
    </row>
    <row r="297" spans="1:8">
      <c r="A297" s="20" t="s">
        <v>494</v>
      </c>
      <c r="B297" s="5" t="s">
        <v>13</v>
      </c>
      <c r="C297" s="4" t="s">
        <v>495</v>
      </c>
      <c r="D297" s="9">
        <v>0</v>
      </c>
      <c r="E297" s="22"/>
      <c r="F297" s="21"/>
      <c r="G297" s="22">
        <f t="shared" si="4"/>
        <v>0</v>
      </c>
    </row>
    <row r="298" spans="1:8">
      <c r="A298" s="20" t="s">
        <v>498</v>
      </c>
      <c r="B298" s="5" t="s">
        <v>13</v>
      </c>
      <c r="C298" s="4" t="s">
        <v>499</v>
      </c>
      <c r="D298" s="9">
        <v>256000</v>
      </c>
      <c r="E298" s="22">
        <v>-31500</v>
      </c>
      <c r="F298" s="22">
        <v>0</v>
      </c>
      <c r="G298" s="22">
        <f t="shared" si="4"/>
        <v>224500</v>
      </c>
      <c r="H298" s="50"/>
    </row>
    <row r="299" spans="1:8">
      <c r="A299" s="20" t="s">
        <v>500</v>
      </c>
      <c r="B299" s="5" t="s">
        <v>13</v>
      </c>
      <c r="C299" s="4" t="s">
        <v>501</v>
      </c>
      <c r="D299" s="9">
        <v>0</v>
      </c>
      <c r="E299" s="21"/>
      <c r="F299" s="21"/>
      <c r="G299" s="22">
        <f t="shared" si="4"/>
        <v>0</v>
      </c>
    </row>
    <row r="300" spans="1:8">
      <c r="A300" s="20" t="s">
        <v>502</v>
      </c>
      <c r="B300" s="5" t="s">
        <v>13</v>
      </c>
      <c r="C300" s="4" t="s">
        <v>503</v>
      </c>
      <c r="D300" s="9">
        <v>0</v>
      </c>
      <c r="E300" s="21"/>
      <c r="F300" s="21"/>
      <c r="G300" s="22">
        <f t="shared" si="4"/>
        <v>0</v>
      </c>
    </row>
    <row r="301" spans="1:8">
      <c r="A301" s="20" t="s">
        <v>504</v>
      </c>
      <c r="B301" s="5" t="s">
        <v>13</v>
      </c>
      <c r="C301" s="4" t="s">
        <v>505</v>
      </c>
      <c r="D301" s="9">
        <v>34900</v>
      </c>
      <c r="E301" s="21"/>
      <c r="F301" s="21"/>
      <c r="G301" s="22">
        <f t="shared" si="4"/>
        <v>34900</v>
      </c>
      <c r="H301" s="50"/>
    </row>
    <row r="302" spans="1:8">
      <c r="A302" s="20" t="s">
        <v>506</v>
      </c>
      <c r="B302" s="5" t="s">
        <v>13</v>
      </c>
      <c r="C302" s="4" t="s">
        <v>507</v>
      </c>
      <c r="D302" s="9">
        <v>0</v>
      </c>
      <c r="E302" s="21"/>
      <c r="F302" s="21"/>
      <c r="G302" s="22">
        <f t="shared" si="4"/>
        <v>0</v>
      </c>
    </row>
    <row r="303" spans="1:8">
      <c r="A303" s="20" t="s">
        <v>508</v>
      </c>
      <c r="B303" s="5" t="s">
        <v>13</v>
      </c>
      <c r="C303" s="4" t="s">
        <v>509</v>
      </c>
      <c r="D303" s="9">
        <v>0</v>
      </c>
      <c r="E303" s="21"/>
      <c r="F303" s="21"/>
      <c r="G303" s="22">
        <f t="shared" si="4"/>
        <v>0</v>
      </c>
    </row>
    <row r="304" spans="1:8">
      <c r="A304" s="20" t="s">
        <v>510</v>
      </c>
      <c r="B304" s="5" t="s">
        <v>13</v>
      </c>
      <c r="C304" s="4" t="s">
        <v>511</v>
      </c>
      <c r="D304" s="9">
        <v>0</v>
      </c>
      <c r="E304" s="21"/>
      <c r="F304" s="21"/>
      <c r="G304" s="22">
        <f t="shared" si="4"/>
        <v>0</v>
      </c>
    </row>
    <row r="305" spans="1:8">
      <c r="A305" s="20" t="s">
        <v>510</v>
      </c>
      <c r="B305" s="5" t="s">
        <v>13</v>
      </c>
      <c r="C305" s="4" t="s">
        <v>512</v>
      </c>
      <c r="D305" s="9">
        <v>0</v>
      </c>
      <c r="E305" s="21"/>
      <c r="F305" s="21"/>
      <c r="G305" s="22">
        <f t="shared" si="4"/>
        <v>0</v>
      </c>
    </row>
    <row r="306" spans="1:8">
      <c r="A306" s="20" t="s">
        <v>513</v>
      </c>
      <c r="B306" s="5" t="s">
        <v>13</v>
      </c>
      <c r="C306" s="4" t="s">
        <v>514</v>
      </c>
      <c r="D306" s="9">
        <v>0</v>
      </c>
      <c r="E306" s="21"/>
      <c r="F306" s="21"/>
      <c r="G306" s="22">
        <f t="shared" si="4"/>
        <v>0</v>
      </c>
    </row>
    <row r="307" spans="1:8">
      <c r="A307" s="20" t="s">
        <v>515</v>
      </c>
      <c r="B307" s="5" t="s">
        <v>13</v>
      </c>
      <c r="C307" s="4" t="s">
        <v>516</v>
      </c>
      <c r="D307" s="9">
        <v>0</v>
      </c>
      <c r="E307" s="21"/>
      <c r="F307" s="21"/>
      <c r="G307" s="22">
        <f t="shared" si="4"/>
        <v>0</v>
      </c>
    </row>
    <row r="308" spans="1:8">
      <c r="A308" s="20" t="s">
        <v>517</v>
      </c>
      <c r="B308" s="5" t="s">
        <v>13</v>
      </c>
      <c r="C308" s="4" t="s">
        <v>518</v>
      </c>
      <c r="D308" s="9">
        <v>0</v>
      </c>
      <c r="E308" s="21"/>
      <c r="F308" s="21"/>
      <c r="G308" s="22">
        <f t="shared" si="4"/>
        <v>0</v>
      </c>
    </row>
    <row r="309" spans="1:8">
      <c r="A309" s="20" t="s">
        <v>519</v>
      </c>
      <c r="B309" s="5" t="s">
        <v>13</v>
      </c>
      <c r="C309" s="4" t="s">
        <v>520</v>
      </c>
      <c r="D309" s="9">
        <v>400000</v>
      </c>
      <c r="E309" s="21"/>
      <c r="F309" s="21"/>
      <c r="G309" s="22">
        <f t="shared" si="4"/>
        <v>400000</v>
      </c>
      <c r="H309" s="50"/>
    </row>
    <row r="310" spans="1:8">
      <c r="A310" s="20" t="s">
        <v>521</v>
      </c>
      <c r="B310" s="5" t="s">
        <v>13</v>
      </c>
      <c r="C310" s="4" t="s">
        <v>522</v>
      </c>
      <c r="D310" s="9">
        <v>0</v>
      </c>
      <c r="E310" s="21"/>
      <c r="F310" s="21"/>
      <c r="G310" s="22">
        <f t="shared" si="4"/>
        <v>0</v>
      </c>
    </row>
    <row r="311" spans="1:8">
      <c r="A311" s="20" t="s">
        <v>523</v>
      </c>
      <c r="B311" s="5" t="s">
        <v>13</v>
      </c>
      <c r="C311" s="4" t="s">
        <v>524</v>
      </c>
      <c r="D311" s="9">
        <v>95500</v>
      </c>
      <c r="E311" s="21">
        <v>240500</v>
      </c>
      <c r="F311" s="21">
        <v>0</v>
      </c>
      <c r="G311" s="22">
        <f t="shared" si="4"/>
        <v>336000</v>
      </c>
      <c r="H311" s="50"/>
    </row>
    <row r="312" spans="1:8">
      <c r="A312" s="20" t="s">
        <v>525</v>
      </c>
      <c r="B312" s="5" t="s">
        <v>13</v>
      </c>
      <c r="C312" s="4" t="s">
        <v>526</v>
      </c>
      <c r="D312" s="9">
        <v>0</v>
      </c>
      <c r="E312" s="21"/>
      <c r="F312" s="21"/>
      <c r="G312" s="22">
        <f t="shared" si="4"/>
        <v>0</v>
      </c>
    </row>
    <row r="313" spans="1:8">
      <c r="A313" s="20" t="s">
        <v>527</v>
      </c>
      <c r="B313" s="5" t="s">
        <v>13</v>
      </c>
      <c r="C313" s="4" t="s">
        <v>528</v>
      </c>
      <c r="D313" s="9">
        <v>0</v>
      </c>
      <c r="E313" s="21"/>
      <c r="F313" s="21"/>
      <c r="G313" s="22">
        <f t="shared" si="4"/>
        <v>0</v>
      </c>
    </row>
    <row r="314" spans="1:8">
      <c r="A314" s="20" t="s">
        <v>529</v>
      </c>
      <c r="B314" s="5" t="s">
        <v>13</v>
      </c>
      <c r="C314" s="4" t="s">
        <v>530</v>
      </c>
      <c r="D314" s="9">
        <v>230100</v>
      </c>
      <c r="E314" s="21">
        <v>95800</v>
      </c>
      <c r="F314" s="21">
        <v>0</v>
      </c>
      <c r="G314" s="22">
        <f t="shared" si="4"/>
        <v>325900</v>
      </c>
      <c r="H314" s="50"/>
    </row>
    <row r="315" spans="1:8">
      <c r="A315" s="20" t="s">
        <v>531</v>
      </c>
      <c r="B315" s="5" t="s">
        <v>13</v>
      </c>
      <c r="C315" s="4" t="s">
        <v>532</v>
      </c>
      <c r="D315" s="9">
        <v>1796134</v>
      </c>
      <c r="E315" s="21">
        <v>149000</v>
      </c>
      <c r="F315" s="21">
        <v>0</v>
      </c>
      <c r="G315" s="22">
        <f t="shared" si="4"/>
        <v>1945134</v>
      </c>
      <c r="H315" s="50"/>
    </row>
    <row r="316" spans="1:8">
      <c r="A316" s="20" t="s">
        <v>533</v>
      </c>
      <c r="B316" s="5" t="s">
        <v>13</v>
      </c>
      <c r="C316" s="4" t="s">
        <v>534</v>
      </c>
      <c r="D316" s="9">
        <v>0</v>
      </c>
      <c r="E316" s="21"/>
      <c r="F316" s="21"/>
      <c r="G316" s="22">
        <f t="shared" si="4"/>
        <v>0</v>
      </c>
    </row>
    <row r="317" spans="1:8">
      <c r="A317" s="20" t="s">
        <v>535</v>
      </c>
      <c r="B317" s="5" t="s">
        <v>13</v>
      </c>
      <c r="C317" s="4" t="s">
        <v>536</v>
      </c>
      <c r="D317" s="9">
        <v>0</v>
      </c>
      <c r="E317" s="21"/>
      <c r="F317" s="21"/>
      <c r="G317" s="22">
        <f t="shared" si="4"/>
        <v>0</v>
      </c>
    </row>
    <row r="318" spans="1:8">
      <c r="A318" s="20" t="s">
        <v>537</v>
      </c>
      <c r="B318" s="5" t="s">
        <v>13</v>
      </c>
      <c r="C318" s="4" t="s">
        <v>538</v>
      </c>
      <c r="D318" s="9">
        <v>33000</v>
      </c>
      <c r="E318" s="21"/>
      <c r="F318" s="21"/>
      <c r="G318" s="22">
        <f t="shared" si="4"/>
        <v>33000</v>
      </c>
      <c r="H318" s="50"/>
    </row>
    <row r="319" spans="1:8">
      <c r="A319" s="20">
        <v>786260</v>
      </c>
      <c r="B319" s="5" t="s">
        <v>13</v>
      </c>
      <c r="C319" s="4" t="s">
        <v>539</v>
      </c>
      <c r="D319" s="9">
        <v>0</v>
      </c>
      <c r="E319" s="21"/>
      <c r="F319" s="21"/>
      <c r="G319" s="22">
        <f t="shared" si="4"/>
        <v>0</v>
      </c>
    </row>
    <row r="320" spans="1:8">
      <c r="A320" s="20" t="s">
        <v>540</v>
      </c>
      <c r="B320" s="5" t="s">
        <v>13</v>
      </c>
      <c r="C320" s="4" t="s">
        <v>541</v>
      </c>
      <c r="D320" s="9">
        <v>0</v>
      </c>
      <c r="E320" s="21"/>
      <c r="F320" s="21"/>
      <c r="G320" s="22">
        <f t="shared" si="4"/>
        <v>0</v>
      </c>
    </row>
    <row r="321" spans="1:8">
      <c r="A321" s="20" t="s">
        <v>542</v>
      </c>
      <c r="B321" s="5" t="s">
        <v>13</v>
      </c>
      <c r="C321" s="4" t="s">
        <v>543</v>
      </c>
      <c r="D321" s="9">
        <v>0</v>
      </c>
      <c r="E321" s="21"/>
      <c r="F321" s="21"/>
      <c r="G321" s="22">
        <f t="shared" si="4"/>
        <v>0</v>
      </c>
    </row>
    <row r="322" spans="1:8">
      <c r="A322" s="20" t="s">
        <v>544</v>
      </c>
      <c r="B322" s="5" t="s">
        <v>13</v>
      </c>
      <c r="C322" s="4" t="s">
        <v>545</v>
      </c>
      <c r="D322" s="9">
        <v>0</v>
      </c>
      <c r="E322" s="21"/>
      <c r="F322" s="21"/>
      <c r="G322" s="22">
        <f t="shared" si="4"/>
        <v>0</v>
      </c>
    </row>
    <row r="323" spans="1:8">
      <c r="A323" s="20" t="s">
        <v>546</v>
      </c>
      <c r="B323" s="5" t="s">
        <v>13</v>
      </c>
      <c r="C323" s="4" t="s">
        <v>547</v>
      </c>
      <c r="D323" s="9">
        <v>0</v>
      </c>
      <c r="E323" s="21"/>
      <c r="F323" s="21"/>
      <c r="G323" s="22">
        <f t="shared" si="4"/>
        <v>0</v>
      </c>
    </row>
    <row r="324" spans="1:8">
      <c r="A324" s="20" t="s">
        <v>548</v>
      </c>
      <c r="B324" s="5" t="s">
        <v>13</v>
      </c>
      <c r="C324" s="4" t="s">
        <v>549</v>
      </c>
      <c r="D324" s="9">
        <v>0</v>
      </c>
      <c r="E324" s="21"/>
      <c r="F324" s="21"/>
      <c r="G324" s="22">
        <f t="shared" si="4"/>
        <v>0</v>
      </c>
    </row>
    <row r="325" spans="1:8">
      <c r="A325" s="20">
        <v>786300</v>
      </c>
      <c r="B325" s="5" t="s">
        <v>13</v>
      </c>
      <c r="C325" s="4" t="s">
        <v>550</v>
      </c>
      <c r="D325" s="9">
        <v>0</v>
      </c>
      <c r="E325" s="21"/>
      <c r="F325" s="21"/>
      <c r="G325" s="22">
        <f t="shared" si="4"/>
        <v>0</v>
      </c>
    </row>
    <row r="326" spans="1:8">
      <c r="A326" s="20" t="s">
        <v>551</v>
      </c>
      <c r="B326" s="5" t="s">
        <v>13</v>
      </c>
      <c r="C326" s="4" t="s">
        <v>552</v>
      </c>
      <c r="D326" s="9">
        <v>0</v>
      </c>
      <c r="E326" s="21"/>
      <c r="F326" s="21"/>
      <c r="G326" s="22">
        <f t="shared" si="4"/>
        <v>0</v>
      </c>
    </row>
    <row r="327" spans="1:8">
      <c r="A327" s="20" t="s">
        <v>553</v>
      </c>
      <c r="B327" s="5" t="s">
        <v>13</v>
      </c>
      <c r="C327" s="4" t="s">
        <v>554</v>
      </c>
      <c r="D327" s="9">
        <v>0</v>
      </c>
      <c r="E327" s="21"/>
      <c r="F327" s="21"/>
      <c r="G327" s="22">
        <f t="shared" si="4"/>
        <v>0</v>
      </c>
    </row>
    <row r="328" spans="1:8">
      <c r="A328" s="20" t="s">
        <v>555</v>
      </c>
      <c r="B328" s="5" t="s">
        <v>13</v>
      </c>
      <c r="C328" s="4" t="s">
        <v>556</v>
      </c>
      <c r="D328" s="9">
        <v>0</v>
      </c>
      <c r="E328" s="21"/>
      <c r="F328" s="21"/>
      <c r="G328" s="22">
        <f t="shared" ref="G328:G391" si="5">D328+E328-F328</f>
        <v>0</v>
      </c>
    </row>
    <row r="329" spans="1:8">
      <c r="A329" s="20" t="s">
        <v>557</v>
      </c>
      <c r="B329" s="5" t="s">
        <v>13</v>
      </c>
      <c r="C329" s="4" t="s">
        <v>558</v>
      </c>
      <c r="D329" s="9">
        <v>0</v>
      </c>
      <c r="E329" s="21"/>
      <c r="F329" s="21"/>
      <c r="G329" s="22">
        <f t="shared" si="5"/>
        <v>0</v>
      </c>
    </row>
    <row r="330" spans="1:8">
      <c r="A330" s="20" t="s">
        <v>559</v>
      </c>
      <c r="B330" s="5" t="s">
        <v>13</v>
      </c>
      <c r="C330" s="4" t="s">
        <v>560</v>
      </c>
      <c r="D330" s="9">
        <v>0</v>
      </c>
      <c r="E330" s="21"/>
      <c r="F330" s="21"/>
      <c r="G330" s="22">
        <f t="shared" si="5"/>
        <v>0</v>
      </c>
    </row>
    <row r="331" spans="1:8">
      <c r="A331" s="20" t="s">
        <v>561</v>
      </c>
      <c r="B331" s="5" t="s">
        <v>13</v>
      </c>
      <c r="C331" s="4" t="s">
        <v>562</v>
      </c>
      <c r="D331" s="9">
        <v>0</v>
      </c>
      <c r="E331" s="21"/>
      <c r="F331" s="21"/>
      <c r="G331" s="22">
        <f t="shared" si="5"/>
        <v>0</v>
      </c>
    </row>
    <row r="332" spans="1:8">
      <c r="A332" s="20" t="s">
        <v>563</v>
      </c>
      <c r="B332" s="5" t="s">
        <v>13</v>
      </c>
      <c r="C332" s="4" t="s">
        <v>564</v>
      </c>
      <c r="D332" s="9">
        <v>0</v>
      </c>
      <c r="E332" s="21"/>
      <c r="F332" s="21"/>
      <c r="G332" s="22">
        <f t="shared" si="5"/>
        <v>0</v>
      </c>
    </row>
    <row r="333" spans="1:8">
      <c r="A333" s="20" t="s">
        <v>565</v>
      </c>
      <c r="B333" s="5" t="s">
        <v>13</v>
      </c>
      <c r="C333" s="4" t="s">
        <v>566</v>
      </c>
      <c r="D333" s="9">
        <v>0</v>
      </c>
      <c r="E333" s="21"/>
      <c r="F333" s="21"/>
      <c r="G333" s="22">
        <f t="shared" si="5"/>
        <v>0</v>
      </c>
    </row>
    <row r="334" spans="1:8">
      <c r="A334" s="20" t="s">
        <v>567</v>
      </c>
      <c r="B334" s="5" t="s">
        <v>13</v>
      </c>
      <c r="C334" s="4" t="s">
        <v>568</v>
      </c>
      <c r="D334" s="9">
        <v>0</v>
      </c>
      <c r="E334" s="21"/>
      <c r="F334" s="21"/>
      <c r="G334" s="22">
        <f t="shared" si="5"/>
        <v>0</v>
      </c>
    </row>
    <row r="335" spans="1:8">
      <c r="A335" s="20" t="s">
        <v>569</v>
      </c>
      <c r="B335" s="5" t="s">
        <v>13</v>
      </c>
      <c r="C335" s="4" t="s">
        <v>570</v>
      </c>
      <c r="D335" s="9">
        <v>99000</v>
      </c>
      <c r="E335" s="21"/>
      <c r="F335" s="21"/>
      <c r="G335" s="22">
        <f t="shared" si="5"/>
        <v>99000</v>
      </c>
      <c r="H335" s="50"/>
    </row>
    <row r="336" spans="1:8">
      <c r="A336" s="20" t="s">
        <v>571</v>
      </c>
      <c r="B336" s="5" t="s">
        <v>13</v>
      </c>
      <c r="C336" s="4" t="s">
        <v>572</v>
      </c>
      <c r="D336" s="9">
        <v>0</v>
      </c>
      <c r="E336" s="21"/>
      <c r="F336" s="21"/>
      <c r="G336" s="22">
        <f t="shared" si="5"/>
        <v>0</v>
      </c>
    </row>
    <row r="337" spans="1:8">
      <c r="A337" s="20" t="s">
        <v>573</v>
      </c>
      <c r="B337" s="5" t="s">
        <v>13</v>
      </c>
      <c r="C337" s="4" t="s">
        <v>574</v>
      </c>
      <c r="D337" s="9">
        <v>200000</v>
      </c>
      <c r="E337" s="21"/>
      <c r="F337" s="21"/>
      <c r="G337" s="22">
        <f t="shared" si="5"/>
        <v>200000</v>
      </c>
      <c r="H337" s="50"/>
    </row>
    <row r="338" spans="1:8">
      <c r="A338" s="20" t="s">
        <v>575</v>
      </c>
      <c r="B338" s="5" t="s">
        <v>13</v>
      </c>
      <c r="C338" s="4" t="s">
        <v>576</v>
      </c>
      <c r="D338" s="9">
        <v>0</v>
      </c>
      <c r="E338" s="21"/>
      <c r="F338" s="21"/>
      <c r="G338" s="22">
        <f t="shared" si="5"/>
        <v>0</v>
      </c>
    </row>
    <row r="339" spans="1:8">
      <c r="A339" s="20" t="s">
        <v>577</v>
      </c>
      <c r="B339" s="5" t="s">
        <v>13</v>
      </c>
      <c r="C339" s="4" t="s">
        <v>578</v>
      </c>
      <c r="D339" s="9">
        <v>0</v>
      </c>
      <c r="E339" s="21"/>
      <c r="F339" s="21"/>
      <c r="G339" s="22">
        <f t="shared" si="5"/>
        <v>0</v>
      </c>
    </row>
    <row r="340" spans="1:8">
      <c r="A340" s="20" t="s">
        <v>579</v>
      </c>
      <c r="B340" s="5" t="s">
        <v>13</v>
      </c>
      <c r="C340" s="4" t="s">
        <v>580</v>
      </c>
      <c r="D340" s="9">
        <v>0</v>
      </c>
      <c r="E340" s="21"/>
      <c r="F340" s="21"/>
      <c r="G340" s="22">
        <f t="shared" si="5"/>
        <v>0</v>
      </c>
    </row>
    <row r="341" spans="1:8">
      <c r="A341" s="20" t="s">
        <v>581</v>
      </c>
      <c r="B341" s="5" t="s">
        <v>13</v>
      </c>
      <c r="C341" s="4" t="s">
        <v>582</v>
      </c>
      <c r="D341" s="9">
        <v>0</v>
      </c>
      <c r="E341" s="21"/>
      <c r="F341" s="21"/>
      <c r="G341" s="22">
        <f t="shared" si="5"/>
        <v>0</v>
      </c>
    </row>
    <row r="342" spans="1:8">
      <c r="A342" s="20" t="s">
        <v>583</v>
      </c>
      <c r="B342" s="5" t="s">
        <v>13</v>
      </c>
      <c r="C342" s="4" t="s">
        <v>584</v>
      </c>
      <c r="D342" s="9">
        <v>0</v>
      </c>
      <c r="E342" s="21"/>
      <c r="F342" s="21"/>
      <c r="G342" s="22">
        <f t="shared" si="5"/>
        <v>0</v>
      </c>
    </row>
    <row r="343" spans="1:8">
      <c r="A343" s="20" t="s">
        <v>585</v>
      </c>
      <c r="B343" s="5" t="s">
        <v>13</v>
      </c>
      <c r="C343" s="4" t="s">
        <v>586</v>
      </c>
      <c r="D343" s="9">
        <v>0</v>
      </c>
      <c r="E343" s="21"/>
      <c r="F343" s="21"/>
      <c r="G343" s="22">
        <f t="shared" si="5"/>
        <v>0</v>
      </c>
    </row>
    <row r="344" spans="1:8">
      <c r="A344" s="20" t="s">
        <v>587</v>
      </c>
      <c r="B344" s="5" t="s">
        <v>13</v>
      </c>
      <c r="C344" s="4" t="s">
        <v>588</v>
      </c>
      <c r="D344" s="9">
        <v>0</v>
      </c>
      <c r="E344" s="21"/>
      <c r="F344" s="21"/>
      <c r="G344" s="22">
        <f t="shared" si="5"/>
        <v>0</v>
      </c>
    </row>
    <row r="345" spans="1:8" ht="15" customHeight="1">
      <c r="A345" s="20" t="s">
        <v>589</v>
      </c>
      <c r="B345" s="5" t="s">
        <v>13</v>
      </c>
      <c r="C345" s="4" t="s">
        <v>590</v>
      </c>
      <c r="D345" s="9">
        <v>658123</v>
      </c>
      <c r="E345" s="21"/>
      <c r="F345" s="21"/>
      <c r="G345" s="22">
        <f t="shared" si="5"/>
        <v>658123</v>
      </c>
      <c r="H345" s="50"/>
    </row>
    <row r="346" spans="1:8">
      <c r="A346" s="20" t="s">
        <v>591</v>
      </c>
      <c r="B346" s="5" t="s">
        <v>13</v>
      </c>
      <c r="C346" s="4" t="s">
        <v>592</v>
      </c>
      <c r="D346" s="9">
        <v>0</v>
      </c>
      <c r="E346" s="21"/>
      <c r="F346" s="21"/>
      <c r="G346" s="22">
        <f t="shared" si="5"/>
        <v>0</v>
      </c>
    </row>
    <row r="347" spans="1:8">
      <c r="A347" s="20" t="s">
        <v>593</v>
      </c>
      <c r="B347" s="5" t="s">
        <v>13</v>
      </c>
      <c r="C347" s="4" t="s">
        <v>594</v>
      </c>
      <c r="D347" s="9">
        <v>0</v>
      </c>
      <c r="E347" s="21"/>
      <c r="F347" s="21"/>
      <c r="G347" s="22">
        <f t="shared" si="5"/>
        <v>0</v>
      </c>
    </row>
    <row r="348" spans="1:8">
      <c r="A348" s="20" t="s">
        <v>595</v>
      </c>
      <c r="B348" s="5" t="s">
        <v>13</v>
      </c>
      <c r="C348" s="4" t="s">
        <v>596</v>
      </c>
      <c r="D348" s="9">
        <v>0</v>
      </c>
      <c r="E348" s="21"/>
      <c r="F348" s="21"/>
      <c r="G348" s="22">
        <f t="shared" si="5"/>
        <v>0</v>
      </c>
    </row>
    <row r="349" spans="1:8">
      <c r="A349" s="20" t="s">
        <v>597</v>
      </c>
      <c r="B349" s="5" t="s">
        <v>13</v>
      </c>
      <c r="C349" s="4" t="s">
        <v>598</v>
      </c>
      <c r="D349" s="9">
        <v>0</v>
      </c>
      <c r="E349" s="21"/>
      <c r="F349" s="21"/>
      <c r="G349" s="22">
        <f t="shared" si="5"/>
        <v>0</v>
      </c>
    </row>
    <row r="350" spans="1:8">
      <c r="A350" s="20" t="s">
        <v>599</v>
      </c>
      <c r="B350" s="5" t="s">
        <v>13</v>
      </c>
      <c r="C350" s="4" t="s">
        <v>600</v>
      </c>
      <c r="D350" s="9">
        <v>0</v>
      </c>
      <c r="E350" s="21"/>
      <c r="F350" s="21"/>
      <c r="G350" s="22">
        <f t="shared" si="5"/>
        <v>0</v>
      </c>
    </row>
    <row r="351" spans="1:8">
      <c r="A351" s="20" t="s">
        <v>601</v>
      </c>
      <c r="B351" s="5" t="s">
        <v>13</v>
      </c>
      <c r="C351" s="4" t="s">
        <v>602</v>
      </c>
      <c r="D351" s="9">
        <v>0</v>
      </c>
      <c r="E351" s="21"/>
      <c r="F351" s="21"/>
      <c r="G351" s="22">
        <f t="shared" si="5"/>
        <v>0</v>
      </c>
    </row>
    <row r="352" spans="1:8">
      <c r="A352" s="20" t="s">
        <v>603</v>
      </c>
      <c r="B352" s="5" t="s">
        <v>13</v>
      </c>
      <c r="C352" s="4" t="s">
        <v>604</v>
      </c>
      <c r="D352" s="9">
        <v>0</v>
      </c>
      <c r="E352" s="21"/>
      <c r="F352" s="21"/>
      <c r="G352" s="22">
        <f t="shared" si="5"/>
        <v>0</v>
      </c>
    </row>
    <row r="353" spans="1:8">
      <c r="A353" s="20" t="s">
        <v>605</v>
      </c>
      <c r="B353" s="5" t="s">
        <v>13</v>
      </c>
      <c r="C353" s="4" t="s">
        <v>606</v>
      </c>
      <c r="D353" s="9">
        <v>0</v>
      </c>
      <c r="E353" s="21"/>
      <c r="F353" s="21"/>
      <c r="G353" s="22">
        <f t="shared" si="5"/>
        <v>0</v>
      </c>
    </row>
    <row r="354" spans="1:8">
      <c r="A354" s="20">
        <v>786360</v>
      </c>
      <c r="B354" s="5" t="s">
        <v>13</v>
      </c>
      <c r="C354" s="4" t="s">
        <v>607</v>
      </c>
      <c r="D354" s="9">
        <v>0</v>
      </c>
      <c r="E354" s="21"/>
      <c r="F354" s="21"/>
      <c r="G354" s="22">
        <f t="shared" si="5"/>
        <v>0</v>
      </c>
    </row>
    <row r="355" spans="1:8">
      <c r="A355" s="20" t="s">
        <v>608</v>
      </c>
      <c r="B355" s="5" t="s">
        <v>13</v>
      </c>
      <c r="C355" s="4" t="s">
        <v>609</v>
      </c>
      <c r="D355" s="9">
        <v>0</v>
      </c>
      <c r="E355" s="21"/>
      <c r="F355" s="21"/>
      <c r="G355" s="22">
        <f t="shared" si="5"/>
        <v>0</v>
      </c>
    </row>
    <row r="356" spans="1:8">
      <c r="A356" s="20" t="s">
        <v>610</v>
      </c>
      <c r="B356" s="5" t="s">
        <v>13</v>
      </c>
      <c r="C356" s="4" t="s">
        <v>611</v>
      </c>
      <c r="D356" s="9">
        <v>0</v>
      </c>
      <c r="E356" s="21"/>
      <c r="F356" s="21"/>
      <c r="G356" s="22">
        <f t="shared" si="5"/>
        <v>0</v>
      </c>
    </row>
    <row r="357" spans="1:8">
      <c r="A357" s="20" t="s">
        <v>612</v>
      </c>
      <c r="B357" s="5" t="s">
        <v>13</v>
      </c>
      <c r="C357" s="4" t="s">
        <v>613</v>
      </c>
      <c r="D357" s="9">
        <v>0</v>
      </c>
      <c r="E357" s="21"/>
      <c r="F357" s="21"/>
      <c r="G357" s="22">
        <f t="shared" si="5"/>
        <v>0</v>
      </c>
    </row>
    <row r="358" spans="1:8">
      <c r="A358" s="20" t="s">
        <v>614</v>
      </c>
      <c r="B358" s="5" t="s">
        <v>13</v>
      </c>
      <c r="C358" s="4" t="s">
        <v>615</v>
      </c>
      <c r="D358" s="9">
        <v>0</v>
      </c>
      <c r="E358" s="21"/>
      <c r="F358" s="21"/>
      <c r="G358" s="22">
        <f t="shared" si="5"/>
        <v>0</v>
      </c>
    </row>
    <row r="359" spans="1:8">
      <c r="A359" s="20" t="s">
        <v>616</v>
      </c>
      <c r="B359" s="5" t="s">
        <v>13</v>
      </c>
      <c r="C359" s="4" t="s">
        <v>617</v>
      </c>
      <c r="D359" s="9">
        <v>9120</v>
      </c>
      <c r="E359" s="21">
        <v>0</v>
      </c>
      <c r="F359" s="21">
        <v>200</v>
      </c>
      <c r="G359" s="22">
        <f t="shared" si="5"/>
        <v>8920</v>
      </c>
      <c r="H359" s="50"/>
    </row>
    <row r="360" spans="1:8">
      <c r="A360" s="20" t="s">
        <v>618</v>
      </c>
      <c r="B360" s="5" t="s">
        <v>13</v>
      </c>
      <c r="C360" s="4" t="s">
        <v>619</v>
      </c>
      <c r="D360" s="9">
        <v>0</v>
      </c>
      <c r="E360" s="21"/>
      <c r="F360" s="21"/>
      <c r="G360" s="22">
        <f t="shared" si="5"/>
        <v>0</v>
      </c>
    </row>
    <row r="361" spans="1:8">
      <c r="A361" s="20" t="s">
        <v>620</v>
      </c>
      <c r="B361" s="5" t="s">
        <v>13</v>
      </c>
      <c r="C361" s="4" t="s">
        <v>621</v>
      </c>
      <c r="D361" s="9">
        <v>578321</v>
      </c>
      <c r="E361" s="21">
        <v>812092</v>
      </c>
      <c r="F361" s="21">
        <v>0</v>
      </c>
      <c r="G361" s="22">
        <f t="shared" si="5"/>
        <v>1390413</v>
      </c>
      <c r="H361" s="50"/>
    </row>
    <row r="362" spans="1:8">
      <c r="A362" s="20" t="s">
        <v>622</v>
      </c>
      <c r="B362" s="5" t="s">
        <v>13</v>
      </c>
      <c r="C362" s="4" t="s">
        <v>623</v>
      </c>
      <c r="D362" s="9">
        <v>0</v>
      </c>
      <c r="E362" s="21"/>
      <c r="F362" s="21"/>
      <c r="G362" s="22">
        <f t="shared" si="5"/>
        <v>0</v>
      </c>
    </row>
    <row r="363" spans="1:8">
      <c r="A363" s="20" t="s">
        <v>624</v>
      </c>
      <c r="B363" s="5" t="s">
        <v>13</v>
      </c>
      <c r="C363" s="4" t="s">
        <v>625</v>
      </c>
      <c r="D363" s="9">
        <v>0</v>
      </c>
      <c r="E363" s="21"/>
      <c r="F363" s="21"/>
      <c r="G363" s="22">
        <f t="shared" si="5"/>
        <v>0</v>
      </c>
    </row>
    <row r="364" spans="1:8">
      <c r="A364" s="20" t="s">
        <v>626</v>
      </c>
      <c r="B364" s="5" t="s">
        <v>13</v>
      </c>
      <c r="C364" s="4" t="s">
        <v>627</v>
      </c>
      <c r="D364" s="9">
        <v>0</v>
      </c>
      <c r="E364" s="21"/>
      <c r="F364" s="21"/>
      <c r="G364" s="22">
        <f t="shared" si="5"/>
        <v>0</v>
      </c>
    </row>
    <row r="365" spans="1:8">
      <c r="A365" s="20" t="s">
        <v>628</v>
      </c>
      <c r="B365" s="5" t="s">
        <v>13</v>
      </c>
      <c r="C365" s="4" t="s">
        <v>629</v>
      </c>
      <c r="D365" s="9">
        <v>0</v>
      </c>
      <c r="E365" s="21"/>
      <c r="F365" s="21"/>
      <c r="G365" s="22">
        <f t="shared" si="5"/>
        <v>0</v>
      </c>
    </row>
    <row r="366" spans="1:8">
      <c r="A366" s="20" t="s">
        <v>630</v>
      </c>
      <c r="B366" s="5" t="s">
        <v>13</v>
      </c>
      <c r="C366" s="4" t="s">
        <v>631</v>
      </c>
      <c r="D366" s="9">
        <v>15000</v>
      </c>
      <c r="E366" s="21"/>
      <c r="F366" s="21"/>
      <c r="G366" s="22">
        <f t="shared" si="5"/>
        <v>15000</v>
      </c>
      <c r="H366" s="50"/>
    </row>
    <row r="367" spans="1:8">
      <c r="A367" s="20" t="s">
        <v>632</v>
      </c>
      <c r="B367" s="5" t="s">
        <v>13</v>
      </c>
      <c r="C367" s="4" t="s">
        <v>633</v>
      </c>
      <c r="D367" s="9">
        <v>0</v>
      </c>
      <c r="E367" s="21"/>
      <c r="F367" s="21"/>
      <c r="G367" s="22">
        <f t="shared" si="5"/>
        <v>0</v>
      </c>
    </row>
    <row r="368" spans="1:8">
      <c r="A368" s="20">
        <v>786930</v>
      </c>
      <c r="B368" s="5" t="s">
        <v>13</v>
      </c>
      <c r="C368" s="4" t="s">
        <v>634</v>
      </c>
      <c r="D368" s="9">
        <v>0</v>
      </c>
      <c r="E368" s="21"/>
      <c r="F368" s="21"/>
      <c r="G368" s="22">
        <f t="shared" si="5"/>
        <v>0</v>
      </c>
    </row>
    <row r="369" spans="1:8">
      <c r="A369" s="20" t="s">
        <v>635</v>
      </c>
      <c r="B369" s="5" t="s">
        <v>13</v>
      </c>
      <c r="C369" s="4" t="s">
        <v>636</v>
      </c>
      <c r="D369" s="9">
        <v>0</v>
      </c>
      <c r="E369" s="21"/>
      <c r="F369" s="21"/>
      <c r="G369" s="22">
        <f t="shared" si="5"/>
        <v>0</v>
      </c>
    </row>
    <row r="370" spans="1:8">
      <c r="A370" s="20" t="s">
        <v>637</v>
      </c>
      <c r="B370" s="5" t="s">
        <v>13</v>
      </c>
      <c r="C370" s="4" t="s">
        <v>638</v>
      </c>
      <c r="D370" s="9">
        <v>0</v>
      </c>
      <c r="E370" s="21"/>
      <c r="F370" s="21"/>
      <c r="G370" s="22">
        <f t="shared" si="5"/>
        <v>0</v>
      </c>
    </row>
    <row r="371" spans="1:8">
      <c r="A371" s="20" t="s">
        <v>639</v>
      </c>
      <c r="B371" s="5" t="s">
        <v>13</v>
      </c>
      <c r="C371" s="4" t="s">
        <v>640</v>
      </c>
      <c r="D371" s="9">
        <v>0</v>
      </c>
      <c r="E371" s="21"/>
      <c r="F371" s="21"/>
      <c r="G371" s="22">
        <f t="shared" si="5"/>
        <v>0</v>
      </c>
    </row>
    <row r="372" spans="1:8">
      <c r="A372" s="20" t="s">
        <v>641</v>
      </c>
      <c r="B372" s="5" t="s">
        <v>13</v>
      </c>
      <c r="C372" s="4" t="s">
        <v>642</v>
      </c>
      <c r="D372" s="9">
        <v>0</v>
      </c>
      <c r="E372" s="21"/>
      <c r="F372" s="21"/>
      <c r="G372" s="22">
        <f t="shared" si="5"/>
        <v>0</v>
      </c>
    </row>
    <row r="373" spans="1:8">
      <c r="A373" s="20" t="s">
        <v>643</v>
      </c>
      <c r="B373" s="5" t="s">
        <v>13</v>
      </c>
      <c r="C373" s="4" t="s">
        <v>644</v>
      </c>
      <c r="D373" s="9">
        <v>2173393</v>
      </c>
      <c r="E373" s="21">
        <v>253963</v>
      </c>
      <c r="F373" s="21">
        <v>0</v>
      </c>
      <c r="G373" s="22">
        <f t="shared" si="5"/>
        <v>2427356</v>
      </c>
      <c r="H373" s="50"/>
    </row>
    <row r="374" spans="1:8">
      <c r="A374" s="20" t="s">
        <v>645</v>
      </c>
      <c r="B374" s="5" t="s">
        <v>13</v>
      </c>
      <c r="C374" s="4" t="s">
        <v>646</v>
      </c>
      <c r="D374" s="9">
        <v>0</v>
      </c>
      <c r="E374" s="21"/>
      <c r="F374" s="21"/>
      <c r="G374" s="22">
        <f t="shared" si="5"/>
        <v>0</v>
      </c>
    </row>
    <row r="375" spans="1:8">
      <c r="A375" s="20" t="s">
        <v>647</v>
      </c>
      <c r="B375" s="5" t="s">
        <v>13</v>
      </c>
      <c r="C375" s="4" t="s">
        <v>648</v>
      </c>
      <c r="D375" s="9">
        <v>47998614</v>
      </c>
      <c r="E375" s="21">
        <v>4172038</v>
      </c>
      <c r="F375" s="21">
        <v>46645</v>
      </c>
      <c r="G375" s="22">
        <f t="shared" si="5"/>
        <v>52124007</v>
      </c>
      <c r="H375" s="50"/>
    </row>
    <row r="376" spans="1:8">
      <c r="A376" s="20" t="s">
        <v>649</v>
      </c>
      <c r="B376" s="5" t="s">
        <v>13</v>
      </c>
      <c r="C376" s="4" t="s">
        <v>650</v>
      </c>
      <c r="D376" s="9">
        <v>0</v>
      </c>
      <c r="E376" s="21"/>
      <c r="F376" s="21"/>
      <c r="G376" s="22">
        <f t="shared" si="5"/>
        <v>0</v>
      </c>
    </row>
    <row r="377" spans="1:8">
      <c r="A377" s="20" t="s">
        <v>651</v>
      </c>
      <c r="B377" s="5" t="s">
        <v>13</v>
      </c>
      <c r="C377" s="4" t="s">
        <v>652</v>
      </c>
      <c r="D377" s="9">
        <v>6806160</v>
      </c>
      <c r="E377" s="21">
        <v>-1960000</v>
      </c>
      <c r="F377" s="21">
        <v>0</v>
      </c>
      <c r="G377" s="22">
        <f t="shared" si="5"/>
        <v>4846160</v>
      </c>
      <c r="H377" s="50"/>
    </row>
    <row r="378" spans="1:8">
      <c r="A378" s="20" t="s">
        <v>653</v>
      </c>
      <c r="B378" s="5" t="s">
        <v>13</v>
      </c>
      <c r="C378" s="4" t="s">
        <v>654</v>
      </c>
      <c r="D378" s="9">
        <v>0</v>
      </c>
      <c r="E378" s="21"/>
      <c r="F378" s="21"/>
      <c r="G378" s="22">
        <f t="shared" si="5"/>
        <v>0</v>
      </c>
    </row>
    <row r="379" spans="1:8">
      <c r="A379" s="20" t="s">
        <v>655</v>
      </c>
      <c r="B379" s="5" t="s">
        <v>13</v>
      </c>
      <c r="C379" s="4" t="s">
        <v>656</v>
      </c>
      <c r="D379" s="9">
        <v>10620000</v>
      </c>
      <c r="E379" s="21">
        <v>3540000</v>
      </c>
      <c r="F379" s="21">
        <v>0</v>
      </c>
      <c r="G379" s="22">
        <f t="shared" si="5"/>
        <v>14160000</v>
      </c>
      <c r="H379" s="50"/>
    </row>
    <row r="380" spans="1:8">
      <c r="A380" s="20" t="s">
        <v>657</v>
      </c>
      <c r="B380" s="5" t="s">
        <v>13</v>
      </c>
      <c r="C380" s="4" t="s">
        <v>658</v>
      </c>
      <c r="D380" s="9">
        <v>0</v>
      </c>
      <c r="E380" s="21"/>
      <c r="F380" s="21"/>
      <c r="G380" s="22">
        <f t="shared" si="5"/>
        <v>0</v>
      </c>
    </row>
    <row r="381" spans="1:8">
      <c r="A381" s="20" t="s">
        <v>659</v>
      </c>
      <c r="B381" s="5" t="s">
        <v>13</v>
      </c>
      <c r="C381" s="4" t="s">
        <v>660</v>
      </c>
      <c r="D381" s="9">
        <v>0</v>
      </c>
      <c r="E381" s="21"/>
      <c r="F381" s="21"/>
      <c r="G381" s="22">
        <f t="shared" si="5"/>
        <v>0</v>
      </c>
    </row>
    <row r="382" spans="1:8">
      <c r="A382" s="20" t="s">
        <v>661</v>
      </c>
      <c r="B382" s="5" t="s">
        <v>13</v>
      </c>
      <c r="C382" s="4" t="s">
        <v>662</v>
      </c>
      <c r="D382" s="9">
        <v>0</v>
      </c>
      <c r="E382" s="21"/>
      <c r="F382" s="21"/>
      <c r="G382" s="22">
        <f t="shared" si="5"/>
        <v>0</v>
      </c>
    </row>
    <row r="383" spans="1:8">
      <c r="A383" s="20" t="s">
        <v>663</v>
      </c>
      <c r="B383" s="5" t="s">
        <v>13</v>
      </c>
      <c r="C383" s="4" t="s">
        <v>664</v>
      </c>
      <c r="D383" s="9">
        <v>0</v>
      </c>
      <c r="E383" s="21"/>
      <c r="F383" s="21"/>
      <c r="G383" s="22">
        <f t="shared" si="5"/>
        <v>0</v>
      </c>
    </row>
    <row r="384" spans="1:8">
      <c r="A384" s="20" t="s">
        <v>665</v>
      </c>
      <c r="B384" s="5" t="s">
        <v>13</v>
      </c>
      <c r="C384" s="4" t="s">
        <v>666</v>
      </c>
      <c r="D384" s="9">
        <v>0</v>
      </c>
      <c r="E384" s="21"/>
      <c r="F384" s="21"/>
      <c r="G384" s="22">
        <f t="shared" si="5"/>
        <v>0</v>
      </c>
    </row>
    <row r="385" spans="1:8">
      <c r="A385" s="20" t="s">
        <v>667</v>
      </c>
      <c r="B385" s="5" t="s">
        <v>13</v>
      </c>
      <c r="C385" s="4" t="s">
        <v>668</v>
      </c>
      <c r="D385" s="9">
        <v>0</v>
      </c>
      <c r="E385" s="21"/>
      <c r="F385" s="21"/>
      <c r="G385" s="22">
        <f t="shared" si="5"/>
        <v>0</v>
      </c>
    </row>
    <row r="386" spans="1:8">
      <c r="A386" s="20" t="s">
        <v>669</v>
      </c>
      <c r="B386" s="5" t="s">
        <v>13</v>
      </c>
      <c r="C386" s="4" t="s">
        <v>670</v>
      </c>
      <c r="D386" s="9">
        <v>55000</v>
      </c>
      <c r="E386" s="21"/>
      <c r="F386" s="21"/>
      <c r="G386" s="22">
        <f t="shared" si="5"/>
        <v>55000</v>
      </c>
      <c r="H386" s="50"/>
    </row>
    <row r="387" spans="1:8">
      <c r="A387" s="20" t="s">
        <v>671</v>
      </c>
      <c r="B387" s="5" t="s">
        <v>13</v>
      </c>
      <c r="C387" s="4" t="s">
        <v>672</v>
      </c>
      <c r="D387" s="9">
        <v>0</v>
      </c>
      <c r="E387" s="21"/>
      <c r="F387" s="21"/>
      <c r="G387" s="22">
        <f t="shared" si="5"/>
        <v>0</v>
      </c>
    </row>
    <row r="388" spans="1:8">
      <c r="A388" s="20" t="s">
        <v>673</v>
      </c>
      <c r="B388" s="5" t="s">
        <v>13</v>
      </c>
      <c r="C388" s="4" t="s">
        <v>674</v>
      </c>
      <c r="D388" s="9">
        <v>0</v>
      </c>
      <c r="E388" s="21"/>
      <c r="F388" s="21"/>
      <c r="G388" s="22">
        <f t="shared" si="5"/>
        <v>0</v>
      </c>
    </row>
    <row r="389" spans="1:8">
      <c r="A389" s="20">
        <v>788197</v>
      </c>
      <c r="B389" s="5" t="s">
        <v>13</v>
      </c>
      <c r="C389" s="4" t="s">
        <v>675</v>
      </c>
      <c r="D389" s="9">
        <v>0</v>
      </c>
      <c r="E389" s="21"/>
      <c r="F389" s="21"/>
      <c r="G389" s="22">
        <f t="shared" si="5"/>
        <v>0</v>
      </c>
    </row>
    <row r="390" spans="1:8">
      <c r="A390" s="20" t="s">
        <v>676</v>
      </c>
      <c r="B390" s="5" t="s">
        <v>13</v>
      </c>
      <c r="C390" s="4" t="s">
        <v>677</v>
      </c>
      <c r="D390" s="9">
        <v>0</v>
      </c>
      <c r="E390" s="21"/>
      <c r="F390" s="21"/>
      <c r="G390" s="22">
        <f t="shared" si="5"/>
        <v>0</v>
      </c>
    </row>
    <row r="391" spans="1:8">
      <c r="A391" s="20" t="s">
        <v>678</v>
      </c>
      <c r="B391" s="5" t="s">
        <v>13</v>
      </c>
      <c r="C391" s="4" t="s">
        <v>679</v>
      </c>
      <c r="D391" s="9">
        <v>913735694</v>
      </c>
      <c r="E391" s="21">
        <v>1315977805</v>
      </c>
      <c r="F391" s="21">
        <v>981438508</v>
      </c>
      <c r="G391" s="22">
        <f t="shared" si="5"/>
        <v>1248274991</v>
      </c>
      <c r="H391" s="50"/>
    </row>
    <row r="392" spans="1:8">
      <c r="A392" s="20" t="s">
        <v>680</v>
      </c>
      <c r="B392" s="5" t="s">
        <v>13</v>
      </c>
      <c r="C392" s="4" t="s">
        <v>681</v>
      </c>
      <c r="D392" s="9">
        <v>0</v>
      </c>
      <c r="E392" s="21"/>
      <c r="F392" s="21"/>
      <c r="G392" s="22">
        <f t="shared" ref="G392:G409" si="6">D392+E392-F392</f>
        <v>0</v>
      </c>
    </row>
    <row r="393" spans="1:8">
      <c r="A393" s="20">
        <v>789610</v>
      </c>
      <c r="B393" s="5" t="s">
        <v>13</v>
      </c>
      <c r="C393" s="4" t="s">
        <v>683</v>
      </c>
      <c r="D393" s="9">
        <v>0</v>
      </c>
      <c r="E393" s="21"/>
      <c r="F393" s="21"/>
      <c r="G393" s="22">
        <f t="shared" si="6"/>
        <v>0</v>
      </c>
    </row>
    <row r="394" spans="1:8">
      <c r="A394" s="20">
        <v>789620</v>
      </c>
      <c r="B394" s="5" t="s">
        <v>13</v>
      </c>
      <c r="C394" s="4" t="s">
        <v>684</v>
      </c>
      <c r="D394" s="9">
        <v>0</v>
      </c>
      <c r="E394" s="21"/>
      <c r="F394" s="21"/>
      <c r="G394" s="22">
        <f t="shared" si="6"/>
        <v>0</v>
      </c>
    </row>
    <row r="395" spans="1:8">
      <c r="A395" s="20">
        <v>789700</v>
      </c>
      <c r="B395" s="5" t="s">
        <v>13</v>
      </c>
      <c r="C395" s="4" t="s">
        <v>685</v>
      </c>
      <c r="D395" s="9">
        <v>0</v>
      </c>
      <c r="E395" s="21"/>
      <c r="F395" s="21"/>
      <c r="G395" s="22">
        <f t="shared" si="6"/>
        <v>0</v>
      </c>
    </row>
    <row r="396" spans="1:8">
      <c r="A396" s="20" t="s">
        <v>686</v>
      </c>
      <c r="B396" s="5" t="s">
        <v>13</v>
      </c>
      <c r="C396" s="4" t="s">
        <v>687</v>
      </c>
      <c r="D396" s="9">
        <v>-826189</v>
      </c>
      <c r="E396" s="21"/>
      <c r="F396" s="21"/>
      <c r="G396" s="22">
        <f t="shared" si="6"/>
        <v>-826189</v>
      </c>
      <c r="H396" s="50"/>
    </row>
    <row r="397" spans="1:8">
      <c r="A397" s="20" t="s">
        <v>690</v>
      </c>
      <c r="B397" s="5" t="s">
        <v>13</v>
      </c>
      <c r="C397" s="4" t="s">
        <v>691</v>
      </c>
      <c r="D397" s="9">
        <v>0</v>
      </c>
      <c r="E397" s="21"/>
      <c r="F397" s="21"/>
      <c r="G397" s="22">
        <f t="shared" si="6"/>
        <v>0</v>
      </c>
    </row>
    <row r="398" spans="1:8">
      <c r="A398" s="20" t="s">
        <v>692</v>
      </c>
      <c r="B398" s="5" t="s">
        <v>13</v>
      </c>
      <c r="C398" s="4" t="s">
        <v>693</v>
      </c>
      <c r="D398" s="9">
        <v>0</v>
      </c>
      <c r="E398" s="21"/>
      <c r="F398" s="21"/>
      <c r="G398" s="22">
        <f t="shared" si="6"/>
        <v>0</v>
      </c>
    </row>
    <row r="399" spans="1:8">
      <c r="A399" s="20" t="s">
        <v>694</v>
      </c>
      <c r="B399" s="5" t="s">
        <v>13</v>
      </c>
      <c r="C399" s="4" t="s">
        <v>695</v>
      </c>
      <c r="D399" s="9">
        <v>0</v>
      </c>
      <c r="E399" s="21"/>
      <c r="F399" s="21"/>
      <c r="G399" s="22">
        <f t="shared" si="6"/>
        <v>0</v>
      </c>
    </row>
    <row r="400" spans="1:8">
      <c r="A400" s="20" t="s">
        <v>696</v>
      </c>
      <c r="B400" s="5" t="s">
        <v>13</v>
      </c>
      <c r="C400" s="4" t="s">
        <v>697</v>
      </c>
      <c r="D400" s="9">
        <v>0</v>
      </c>
      <c r="E400" s="21"/>
      <c r="F400" s="21"/>
      <c r="G400" s="22">
        <f t="shared" si="6"/>
        <v>0</v>
      </c>
    </row>
    <row r="401" spans="1:8">
      <c r="A401" s="20" t="s">
        <v>698</v>
      </c>
      <c r="B401" s="5" t="s">
        <v>13</v>
      </c>
      <c r="C401" s="4" t="s">
        <v>699</v>
      </c>
      <c r="D401" s="9">
        <v>0</v>
      </c>
      <c r="E401" s="21"/>
      <c r="F401" s="21"/>
      <c r="G401" s="22">
        <f t="shared" si="6"/>
        <v>0</v>
      </c>
    </row>
    <row r="402" spans="1:8">
      <c r="A402" s="16" t="s">
        <v>700</v>
      </c>
      <c r="B402" s="17" t="s">
        <v>13</v>
      </c>
      <c r="C402" s="3" t="s">
        <v>701</v>
      </c>
      <c r="D402" s="18">
        <v>-98366976</v>
      </c>
      <c r="E402" s="19">
        <v>201723524</v>
      </c>
      <c r="F402" s="19">
        <v>112548731</v>
      </c>
      <c r="G402" s="19">
        <f t="shared" si="6"/>
        <v>-9192183</v>
      </c>
      <c r="H402" s="50"/>
    </row>
    <row r="403" spans="1:8">
      <c r="A403" s="20" t="s">
        <v>702</v>
      </c>
      <c r="B403" s="5" t="s">
        <v>13</v>
      </c>
      <c r="C403" s="4" t="s">
        <v>703</v>
      </c>
      <c r="D403" s="9">
        <v>0</v>
      </c>
      <c r="E403" s="21"/>
      <c r="F403" s="21"/>
      <c r="G403" s="22">
        <f t="shared" si="6"/>
        <v>0</v>
      </c>
    </row>
    <row r="404" spans="1:8">
      <c r="A404" s="44">
        <v>835802</v>
      </c>
      <c r="B404" s="45" t="s">
        <v>13</v>
      </c>
      <c r="C404" s="46" t="s">
        <v>704</v>
      </c>
      <c r="D404" s="47">
        <v>244520470</v>
      </c>
      <c r="E404" s="48">
        <v>-199747200</v>
      </c>
      <c r="F404" s="48">
        <v>0</v>
      </c>
      <c r="G404" s="51">
        <f t="shared" si="6"/>
        <v>44773270</v>
      </c>
    </row>
    <row r="405" spans="1:8">
      <c r="A405" s="20" t="s">
        <v>705</v>
      </c>
      <c r="B405" s="5" t="s">
        <v>13</v>
      </c>
      <c r="C405" s="4" t="s">
        <v>706</v>
      </c>
      <c r="D405" s="9">
        <v>0</v>
      </c>
      <c r="E405" s="21"/>
      <c r="F405" s="21"/>
      <c r="G405" s="22">
        <f t="shared" si="6"/>
        <v>0</v>
      </c>
    </row>
    <row r="406" spans="1:8">
      <c r="A406" s="20" t="s">
        <v>707</v>
      </c>
      <c r="B406" s="5" t="s">
        <v>13</v>
      </c>
      <c r="C406" s="4" t="s">
        <v>708</v>
      </c>
      <c r="D406" s="9">
        <v>-643986158</v>
      </c>
      <c r="E406" s="21">
        <v>-255131281</v>
      </c>
      <c r="F406" s="21">
        <v>-941364539</v>
      </c>
      <c r="G406" s="22">
        <f t="shared" si="6"/>
        <v>42247100</v>
      </c>
      <c r="H406" s="50"/>
    </row>
    <row r="407" spans="1:8">
      <c r="A407" s="20">
        <v>849710</v>
      </c>
      <c r="B407" s="5" t="s">
        <v>13</v>
      </c>
      <c r="C407" s="4" t="s">
        <v>709</v>
      </c>
      <c r="D407" s="9">
        <v>0</v>
      </c>
      <c r="E407" s="21"/>
      <c r="F407" s="21"/>
      <c r="G407" s="22">
        <f t="shared" si="6"/>
        <v>0</v>
      </c>
    </row>
    <row r="408" spans="1:8">
      <c r="A408" s="20" t="s">
        <v>710</v>
      </c>
      <c r="B408" s="5" t="s">
        <v>13</v>
      </c>
      <c r="C408" s="4" t="s">
        <v>711</v>
      </c>
      <c r="D408" s="9">
        <v>0</v>
      </c>
      <c r="E408" s="21"/>
      <c r="F408" s="21"/>
      <c r="G408" s="22">
        <f t="shared" si="6"/>
        <v>0</v>
      </c>
    </row>
    <row r="409" spans="1:8">
      <c r="A409" s="44">
        <v>99800</v>
      </c>
      <c r="B409" s="45" t="s">
        <v>13</v>
      </c>
      <c r="C409" s="46" t="s">
        <v>714</v>
      </c>
      <c r="D409" s="49">
        <v>0</v>
      </c>
      <c r="E409" s="48">
        <v>-44773270</v>
      </c>
      <c r="F409" s="48">
        <v>0</v>
      </c>
      <c r="G409" s="51">
        <f t="shared" si="6"/>
        <v>-44773270</v>
      </c>
    </row>
    <row r="410" spans="1:8" ht="13.8" thickBot="1">
      <c r="A410" s="24"/>
      <c r="B410" s="24"/>
      <c r="C410" s="24" t="s">
        <v>715</v>
      </c>
      <c r="D410" s="25">
        <f>SUM(D8:D409)</f>
        <v>0</v>
      </c>
      <c r="E410" s="25">
        <f>SUM(E8:E409)</f>
        <v>16896412348</v>
      </c>
      <c r="F410" s="25">
        <f>SUM(F8:F409)</f>
        <v>16896412348</v>
      </c>
      <c r="G410" s="25">
        <f>SUM(G8:G409)</f>
        <v>0</v>
      </c>
    </row>
    <row r="411" spans="1:8" ht="13.8" thickTop="1">
      <c r="F411" s="29">
        <f>E410-F410</f>
        <v>0</v>
      </c>
    </row>
  </sheetData>
  <autoFilter ref="A5:G411" xr:uid="{AC94F97F-388A-45A3-8532-8D16FD926D5B}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18E33-02C8-4B85-8F16-30B842FAA9E2}">
  <dimension ref="A1:M414"/>
  <sheetViews>
    <sheetView view="pageBreakPreview" zoomScale="70" zoomScaleNormal="85" zoomScaleSheetLayoutView="70" workbookViewId="0">
      <selection activeCell="D74" sqref="D74"/>
    </sheetView>
  </sheetViews>
  <sheetFormatPr defaultColWidth="8.69921875" defaultRowHeight="13.2"/>
  <cols>
    <col min="1" max="1" width="13.5" style="8" bestFit="1" customWidth="1"/>
    <col min="2" max="2" width="7.296875" style="8" customWidth="1"/>
    <col min="3" max="3" width="28" style="8" customWidth="1"/>
    <col min="4" max="4" width="19.3984375" style="8" customWidth="1"/>
    <col min="5" max="5" width="21" style="8" bestFit="1" customWidth="1"/>
    <col min="6" max="6" width="21.3984375" style="8" bestFit="1" customWidth="1"/>
    <col min="7" max="7" width="18.3984375" style="8" customWidth="1"/>
    <col min="8" max="8" width="2.69921875" style="8" customWidth="1"/>
    <col min="9" max="16384" width="8.69921875" style="8"/>
  </cols>
  <sheetData>
    <row r="1" spans="1:13">
      <c r="A1" s="1" t="s">
        <v>0</v>
      </c>
      <c r="B1" s="1"/>
      <c r="C1" s="5"/>
      <c r="D1" s="6"/>
      <c r="E1" s="6"/>
      <c r="F1" s="6"/>
      <c r="G1" s="7"/>
    </row>
    <row r="2" spans="1:13">
      <c r="A2" s="1" t="s">
        <v>1</v>
      </c>
      <c r="B2" s="1"/>
      <c r="C2" s="5"/>
      <c r="D2" s="9"/>
      <c r="E2" s="7"/>
      <c r="F2" s="7"/>
      <c r="G2" s="7"/>
    </row>
    <row r="3" spans="1:13">
      <c r="A3" s="1" t="s">
        <v>745</v>
      </c>
      <c r="B3" s="2"/>
      <c r="C3" s="5"/>
      <c r="D3" s="7"/>
      <c r="E3" s="7"/>
      <c r="F3" s="7"/>
      <c r="G3" s="7"/>
    </row>
    <row r="4" spans="1:13">
      <c r="A4" s="1"/>
      <c r="B4" s="1"/>
      <c r="C4" s="5"/>
      <c r="D4" s="7"/>
      <c r="E4" s="7"/>
      <c r="F4" s="7"/>
      <c r="G4" s="7"/>
    </row>
    <row r="5" spans="1:13" s="10" customFormat="1" ht="39.6">
      <c r="A5" s="26" t="s">
        <v>2</v>
      </c>
      <c r="B5" s="26" t="s">
        <v>3</v>
      </c>
      <c r="C5" s="26" t="s">
        <v>5</v>
      </c>
      <c r="D5" s="27" t="s">
        <v>723</v>
      </c>
      <c r="E5" s="27" t="s">
        <v>7</v>
      </c>
      <c r="F5" s="27" t="s">
        <v>8</v>
      </c>
      <c r="G5" s="28" t="s">
        <v>9</v>
      </c>
    </row>
    <row r="6" spans="1:13" ht="13.8" thickBot="1">
      <c r="A6" s="11" t="s">
        <v>10</v>
      </c>
      <c r="B6" s="11" t="s">
        <v>11</v>
      </c>
      <c r="C6" s="11"/>
      <c r="D6" s="12"/>
      <c r="E6" s="12"/>
      <c r="F6" s="12"/>
      <c r="G6" s="13" t="s">
        <v>12</v>
      </c>
    </row>
    <row r="7" spans="1:13" ht="13.8" thickBot="1">
      <c r="A7" s="14"/>
      <c r="B7" s="14">
        <v>183100</v>
      </c>
      <c r="C7" s="14"/>
      <c r="D7" s="14"/>
      <c r="E7" s="14"/>
      <c r="F7" s="14"/>
      <c r="G7" s="15"/>
    </row>
    <row r="8" spans="1:13">
      <c r="A8" s="16">
        <v>103110</v>
      </c>
      <c r="B8" s="17" t="s">
        <v>13</v>
      </c>
      <c r="C8" s="3" t="s">
        <v>14</v>
      </c>
      <c r="D8" s="18">
        <v>1544205761</v>
      </c>
      <c r="E8" s="19">
        <v>2270415488</v>
      </c>
      <c r="F8" s="19">
        <v>2029891140</v>
      </c>
      <c r="G8" s="19">
        <f t="shared" ref="G8:G71" si="0">D8+E8-F8</f>
        <v>1784730109</v>
      </c>
    </row>
    <row r="9" spans="1:13">
      <c r="A9" s="31">
        <v>103120</v>
      </c>
      <c r="B9" s="32" t="s">
        <v>13</v>
      </c>
      <c r="C9" s="33" t="s">
        <v>15</v>
      </c>
      <c r="D9" s="34">
        <v>29162497</v>
      </c>
      <c r="E9" s="35">
        <v>61500151</v>
      </c>
      <c r="F9" s="35">
        <v>60603000</v>
      </c>
      <c r="G9" s="35">
        <f t="shared" si="0"/>
        <v>30059648</v>
      </c>
    </row>
    <row r="10" spans="1:13" ht="17.399999999999999">
      <c r="A10" s="31">
        <v>10400</v>
      </c>
      <c r="B10" s="32" t="s">
        <v>13</v>
      </c>
      <c r="C10" s="33" t="s">
        <v>16</v>
      </c>
      <c r="D10" s="34">
        <v>170036</v>
      </c>
      <c r="E10" s="35">
        <v>2984</v>
      </c>
      <c r="F10" s="35">
        <v>0</v>
      </c>
      <c r="G10" s="35">
        <f t="shared" si="0"/>
        <v>173020</v>
      </c>
      <c r="M10" s="43"/>
    </row>
    <row r="11" spans="1:13">
      <c r="A11" s="20">
        <v>106210</v>
      </c>
      <c r="B11" s="5" t="s">
        <v>13</v>
      </c>
      <c r="C11" s="4" t="s">
        <v>17</v>
      </c>
      <c r="D11" s="9">
        <v>854905</v>
      </c>
      <c r="E11" s="21">
        <v>173</v>
      </c>
      <c r="F11" s="21">
        <v>136840</v>
      </c>
      <c r="G11" s="22">
        <f t="shared" si="0"/>
        <v>718238</v>
      </c>
    </row>
    <row r="12" spans="1:13">
      <c r="A12" s="20">
        <v>109200</v>
      </c>
      <c r="B12" s="5" t="s">
        <v>13</v>
      </c>
      <c r="C12" s="4" t="s">
        <v>18</v>
      </c>
      <c r="D12" s="9">
        <v>0</v>
      </c>
      <c r="E12" s="21"/>
      <c r="F12" s="21"/>
      <c r="G12" s="22">
        <f t="shared" si="0"/>
        <v>0</v>
      </c>
    </row>
    <row r="13" spans="1:13">
      <c r="A13" s="31">
        <v>122800</v>
      </c>
      <c r="B13" s="32" t="s">
        <v>13</v>
      </c>
      <c r="C13" s="33" t="s">
        <v>19</v>
      </c>
      <c r="D13" s="34">
        <v>67597803</v>
      </c>
      <c r="E13" s="35">
        <v>147724631</v>
      </c>
      <c r="F13" s="35">
        <v>152834389</v>
      </c>
      <c r="G13" s="35">
        <f t="shared" si="0"/>
        <v>62488045</v>
      </c>
    </row>
    <row r="14" spans="1:13">
      <c r="A14" s="20">
        <v>1231001</v>
      </c>
      <c r="B14" s="5" t="s">
        <v>13</v>
      </c>
      <c r="C14" s="4" t="s">
        <v>20</v>
      </c>
      <c r="D14" s="9">
        <v>0</v>
      </c>
      <c r="E14" s="21"/>
      <c r="F14" s="21"/>
      <c r="G14" s="22">
        <f t="shared" si="0"/>
        <v>0</v>
      </c>
    </row>
    <row r="15" spans="1:13">
      <c r="A15" s="20">
        <v>123004</v>
      </c>
      <c r="B15" s="5" t="s">
        <v>13</v>
      </c>
      <c r="C15" s="4" t="s">
        <v>21</v>
      </c>
      <c r="D15" s="9">
        <v>0</v>
      </c>
      <c r="E15" s="21"/>
      <c r="F15" s="21"/>
      <c r="G15" s="22">
        <f t="shared" si="0"/>
        <v>0</v>
      </c>
    </row>
    <row r="16" spans="1:13">
      <c r="A16" s="20">
        <v>123106</v>
      </c>
      <c r="B16" s="5" t="s">
        <v>13</v>
      </c>
      <c r="C16" s="4" t="s">
        <v>22</v>
      </c>
      <c r="D16" s="9">
        <v>0</v>
      </c>
      <c r="E16" s="21"/>
      <c r="F16" s="21"/>
      <c r="G16" s="22">
        <f t="shared" si="0"/>
        <v>0</v>
      </c>
    </row>
    <row r="17" spans="1:7">
      <c r="A17" s="20">
        <v>1231103</v>
      </c>
      <c r="B17" s="5" t="s">
        <v>13</v>
      </c>
      <c r="C17" s="4" t="s">
        <v>23</v>
      </c>
      <c r="D17" s="9">
        <v>1987656</v>
      </c>
      <c r="E17" s="21">
        <v>13251</v>
      </c>
      <c r="F17" s="21">
        <v>0</v>
      </c>
      <c r="G17" s="22">
        <f t="shared" si="0"/>
        <v>2000907</v>
      </c>
    </row>
    <row r="18" spans="1:7">
      <c r="A18" s="20">
        <v>123133</v>
      </c>
      <c r="B18" s="5" t="s">
        <v>13</v>
      </c>
      <c r="C18" s="4" t="s">
        <v>24</v>
      </c>
      <c r="D18" s="9">
        <v>0</v>
      </c>
      <c r="E18" s="21"/>
      <c r="F18" s="21"/>
      <c r="G18" s="22">
        <f t="shared" si="0"/>
        <v>0</v>
      </c>
    </row>
    <row r="19" spans="1:7">
      <c r="A19" s="20">
        <v>123183</v>
      </c>
      <c r="B19" s="5" t="s">
        <v>13</v>
      </c>
      <c r="C19" s="4" t="s">
        <v>25</v>
      </c>
      <c r="D19" s="9">
        <v>75325502</v>
      </c>
      <c r="E19" s="21">
        <v>502172</v>
      </c>
      <c r="F19" s="21">
        <v>0</v>
      </c>
      <c r="G19" s="22">
        <f t="shared" si="0"/>
        <v>75827674</v>
      </c>
    </row>
    <row r="20" spans="1:7">
      <c r="A20" s="20">
        <v>123191</v>
      </c>
      <c r="B20" s="5" t="s">
        <v>13</v>
      </c>
      <c r="C20" s="4" t="s">
        <v>26</v>
      </c>
      <c r="D20" s="9">
        <v>0</v>
      </c>
      <c r="E20" s="21"/>
      <c r="F20" s="21"/>
      <c r="G20" s="22">
        <f t="shared" si="0"/>
        <v>0</v>
      </c>
    </row>
    <row r="21" spans="1:7">
      <c r="A21" s="20">
        <v>123195</v>
      </c>
      <c r="B21" s="5" t="s">
        <v>13</v>
      </c>
      <c r="C21" s="4" t="s">
        <v>27</v>
      </c>
      <c r="D21" s="9">
        <v>0</v>
      </c>
      <c r="E21" s="21"/>
      <c r="F21" s="21"/>
      <c r="G21" s="22">
        <f t="shared" si="0"/>
        <v>0</v>
      </c>
    </row>
    <row r="22" spans="1:7">
      <c r="A22" s="20">
        <v>123196</v>
      </c>
      <c r="B22" s="5" t="s">
        <v>13</v>
      </c>
      <c r="C22" s="4" t="s">
        <v>28</v>
      </c>
      <c r="D22" s="9">
        <v>5569893</v>
      </c>
      <c r="E22" s="21">
        <v>1271</v>
      </c>
      <c r="F22" s="21">
        <v>0</v>
      </c>
      <c r="G22" s="22">
        <f t="shared" si="0"/>
        <v>5571164</v>
      </c>
    </row>
    <row r="23" spans="1:7">
      <c r="A23" s="20">
        <v>123307</v>
      </c>
      <c r="B23" s="5" t="s">
        <v>13</v>
      </c>
      <c r="C23" s="4" t="s">
        <v>29</v>
      </c>
      <c r="D23" s="9">
        <v>0</v>
      </c>
      <c r="E23" s="21"/>
      <c r="F23" s="21"/>
      <c r="G23" s="22">
        <f t="shared" si="0"/>
        <v>0</v>
      </c>
    </row>
    <row r="24" spans="1:7">
      <c r="A24" s="20">
        <v>123900</v>
      </c>
      <c r="B24" s="5" t="s">
        <v>13</v>
      </c>
      <c r="C24" s="4" t="s">
        <v>30</v>
      </c>
      <c r="D24" s="9">
        <v>30702800</v>
      </c>
      <c r="E24" s="21">
        <v>17385500</v>
      </c>
      <c r="F24" s="21">
        <v>17385500</v>
      </c>
      <c r="G24" s="22">
        <f t="shared" si="0"/>
        <v>30702800</v>
      </c>
    </row>
    <row r="25" spans="1:7">
      <c r="A25" s="20">
        <v>123901</v>
      </c>
      <c r="B25" s="5" t="s">
        <v>13</v>
      </c>
      <c r="C25" s="4" t="s">
        <v>31</v>
      </c>
      <c r="D25" s="9">
        <v>0</v>
      </c>
      <c r="E25" s="21"/>
      <c r="F25" s="21"/>
      <c r="G25" s="22">
        <f t="shared" si="0"/>
        <v>0</v>
      </c>
    </row>
    <row r="26" spans="1:7">
      <c r="A26" s="31">
        <v>123910</v>
      </c>
      <c r="B26" s="32" t="s">
        <v>13</v>
      </c>
      <c r="C26" s="33" t="s">
        <v>32</v>
      </c>
      <c r="D26" s="34">
        <v>4837387203</v>
      </c>
      <c r="E26" s="35">
        <v>2268000182</v>
      </c>
      <c r="F26" s="35">
        <v>1825456023</v>
      </c>
      <c r="G26" s="35">
        <f t="shared" si="0"/>
        <v>5279931362</v>
      </c>
    </row>
    <row r="27" spans="1:7">
      <c r="A27" s="20">
        <v>123920</v>
      </c>
      <c r="B27" s="5" t="s">
        <v>13</v>
      </c>
      <c r="C27" s="4" t="s">
        <v>33</v>
      </c>
      <c r="D27" s="9">
        <v>0</v>
      </c>
      <c r="E27" s="21"/>
      <c r="F27" s="21"/>
      <c r="G27" s="22">
        <f t="shared" si="0"/>
        <v>0</v>
      </c>
    </row>
    <row r="28" spans="1:7">
      <c r="A28" s="20">
        <v>123937</v>
      </c>
      <c r="B28" s="5" t="s">
        <v>13</v>
      </c>
      <c r="C28" s="4" t="s">
        <v>34</v>
      </c>
      <c r="D28" s="9">
        <v>0</v>
      </c>
      <c r="E28" s="21"/>
      <c r="F28" s="21"/>
      <c r="G28" s="22">
        <f t="shared" si="0"/>
        <v>0</v>
      </c>
    </row>
    <row r="29" spans="1:7">
      <c r="A29" s="20">
        <v>123940</v>
      </c>
      <c r="B29" s="5" t="s">
        <v>13</v>
      </c>
      <c r="C29" s="4" t="s">
        <v>35</v>
      </c>
      <c r="D29" s="9">
        <v>876087671</v>
      </c>
      <c r="E29" s="21">
        <v>380153734</v>
      </c>
      <c r="F29" s="21">
        <v>423396332</v>
      </c>
      <c r="G29" s="22">
        <f t="shared" si="0"/>
        <v>832845073</v>
      </c>
    </row>
    <row r="30" spans="1:7">
      <c r="A30" s="20">
        <v>150110</v>
      </c>
      <c r="B30" s="5" t="s">
        <v>13</v>
      </c>
      <c r="C30" s="4" t="s">
        <v>36</v>
      </c>
      <c r="D30" s="9">
        <v>6323293</v>
      </c>
      <c r="E30" s="21">
        <v>14425393</v>
      </c>
      <c r="F30" s="21">
        <v>2458454</v>
      </c>
      <c r="G30" s="22">
        <f t="shared" si="0"/>
        <v>18290232</v>
      </c>
    </row>
    <row r="31" spans="1:7">
      <c r="A31" s="20">
        <v>150210</v>
      </c>
      <c r="B31" s="5" t="s">
        <v>13</v>
      </c>
      <c r="C31" s="4" t="s">
        <v>37</v>
      </c>
      <c r="D31" s="9">
        <v>23384000</v>
      </c>
      <c r="E31" s="21"/>
      <c r="F31" s="21"/>
      <c r="G31" s="22">
        <f t="shared" si="0"/>
        <v>23384000</v>
      </c>
    </row>
    <row r="32" spans="1:7">
      <c r="A32" s="20">
        <v>150270</v>
      </c>
      <c r="B32" s="5" t="s">
        <v>13</v>
      </c>
      <c r="C32" s="4" t="s">
        <v>38</v>
      </c>
      <c r="D32" s="9">
        <v>0</v>
      </c>
      <c r="E32" s="21"/>
      <c r="F32" s="21"/>
      <c r="G32" s="22">
        <f t="shared" si="0"/>
        <v>0</v>
      </c>
    </row>
    <row r="33" spans="1:7">
      <c r="A33" s="31">
        <v>150990</v>
      </c>
      <c r="B33" s="32" t="s">
        <v>13</v>
      </c>
      <c r="C33" s="33" t="s">
        <v>39</v>
      </c>
      <c r="D33" s="34">
        <v>46526688</v>
      </c>
      <c r="E33" s="35"/>
      <c r="F33" s="35"/>
      <c r="G33" s="35">
        <f t="shared" si="0"/>
        <v>46526688</v>
      </c>
    </row>
    <row r="34" spans="1:7">
      <c r="A34" s="20"/>
      <c r="B34" s="5" t="s">
        <v>13</v>
      </c>
      <c r="C34" s="4" t="s">
        <v>40</v>
      </c>
      <c r="D34" s="9">
        <v>-45594790</v>
      </c>
      <c r="E34" s="22"/>
      <c r="F34" s="22"/>
      <c r="G34" s="22">
        <f t="shared" si="0"/>
        <v>-45594790</v>
      </c>
    </row>
    <row r="35" spans="1:7">
      <c r="A35" s="20">
        <v>152610</v>
      </c>
      <c r="B35" s="5" t="s">
        <v>13</v>
      </c>
      <c r="C35" s="4" t="s">
        <v>41</v>
      </c>
      <c r="D35" s="9">
        <v>272503150</v>
      </c>
      <c r="E35" s="21">
        <v>62130</v>
      </c>
      <c r="F35" s="21">
        <v>0</v>
      </c>
      <c r="G35" s="22">
        <f t="shared" si="0"/>
        <v>272565280</v>
      </c>
    </row>
    <row r="36" spans="1:7">
      <c r="A36" s="20">
        <v>157110</v>
      </c>
      <c r="B36" s="5" t="s">
        <v>13</v>
      </c>
      <c r="C36" s="4" t="s">
        <v>44</v>
      </c>
      <c r="D36" s="9">
        <v>18248000</v>
      </c>
      <c r="E36" s="21"/>
      <c r="F36" s="21"/>
      <c r="G36" s="22">
        <f t="shared" si="0"/>
        <v>18248000</v>
      </c>
    </row>
    <row r="37" spans="1:7">
      <c r="A37" s="20">
        <v>157810</v>
      </c>
      <c r="B37" s="5" t="s">
        <v>13</v>
      </c>
      <c r="C37" s="4" t="s">
        <v>45</v>
      </c>
      <c r="D37" s="9">
        <v>0</v>
      </c>
      <c r="E37" s="21"/>
      <c r="F37" s="21"/>
      <c r="G37" s="22">
        <f t="shared" si="0"/>
        <v>0</v>
      </c>
    </row>
    <row r="38" spans="1:7">
      <c r="A38" s="20">
        <v>157910</v>
      </c>
      <c r="B38" s="5" t="s">
        <v>13</v>
      </c>
      <c r="C38" s="4" t="s">
        <v>46</v>
      </c>
      <c r="D38" s="9">
        <v>0</v>
      </c>
      <c r="E38" s="21"/>
      <c r="F38" s="21"/>
      <c r="G38" s="22">
        <f t="shared" si="0"/>
        <v>0</v>
      </c>
    </row>
    <row r="39" spans="1:7">
      <c r="A39" s="20">
        <v>173100</v>
      </c>
      <c r="B39" s="5" t="s">
        <v>13</v>
      </c>
      <c r="C39" s="4" t="s">
        <v>47</v>
      </c>
      <c r="D39" s="9">
        <v>0</v>
      </c>
      <c r="E39" s="21"/>
      <c r="F39" s="21"/>
      <c r="G39" s="22">
        <f t="shared" si="0"/>
        <v>0</v>
      </c>
    </row>
    <row r="40" spans="1:7">
      <c r="A40" s="20">
        <v>174100</v>
      </c>
      <c r="B40" s="5" t="s">
        <v>13</v>
      </c>
      <c r="C40" s="4" t="s">
        <v>48</v>
      </c>
      <c r="D40" s="9">
        <v>336834266</v>
      </c>
      <c r="E40" s="21"/>
      <c r="F40" s="21"/>
      <c r="G40" s="22">
        <f t="shared" si="0"/>
        <v>336834266</v>
      </c>
    </row>
    <row r="41" spans="1:7">
      <c r="A41" s="20">
        <v>177110</v>
      </c>
      <c r="B41" s="5" t="s">
        <v>13</v>
      </c>
      <c r="C41" s="4" t="s">
        <v>49</v>
      </c>
      <c r="D41" s="9">
        <v>13059221</v>
      </c>
      <c r="E41" s="21"/>
      <c r="F41" s="21"/>
      <c r="G41" s="22">
        <f t="shared" si="0"/>
        <v>13059221</v>
      </c>
    </row>
    <row r="42" spans="1:7">
      <c r="A42" s="20">
        <v>177120</v>
      </c>
      <c r="B42" s="5" t="s">
        <v>13</v>
      </c>
      <c r="C42" s="4" t="s">
        <v>50</v>
      </c>
      <c r="D42" s="9">
        <v>386587526</v>
      </c>
      <c r="E42" s="21">
        <v>4620000</v>
      </c>
      <c r="F42" s="21">
        <v>0</v>
      </c>
      <c r="G42" s="22">
        <f t="shared" si="0"/>
        <v>391207526</v>
      </c>
    </row>
    <row r="43" spans="1:7">
      <c r="A43" s="20">
        <v>177130</v>
      </c>
      <c r="B43" s="5" t="s">
        <v>13</v>
      </c>
      <c r="C43" s="4" t="s">
        <v>51</v>
      </c>
      <c r="D43" s="9">
        <v>50429170</v>
      </c>
      <c r="E43" s="21"/>
      <c r="F43" s="21"/>
      <c r="G43" s="22">
        <f t="shared" si="0"/>
        <v>50429170</v>
      </c>
    </row>
    <row r="44" spans="1:7">
      <c r="A44" s="20">
        <v>184110</v>
      </c>
      <c r="B44" s="5" t="s">
        <v>13</v>
      </c>
      <c r="C44" s="4" t="s">
        <v>52</v>
      </c>
      <c r="D44" s="9">
        <v>-330462683</v>
      </c>
      <c r="E44" s="21">
        <v>0</v>
      </c>
      <c r="F44" s="21">
        <v>538793</v>
      </c>
      <c r="G44" s="22">
        <f t="shared" si="0"/>
        <v>-331001476</v>
      </c>
    </row>
    <row r="45" spans="1:7">
      <c r="A45" s="20">
        <v>187110</v>
      </c>
      <c r="B45" s="5" t="s">
        <v>13</v>
      </c>
      <c r="C45" s="4" t="s">
        <v>53</v>
      </c>
      <c r="D45" s="9">
        <v>-13059221</v>
      </c>
      <c r="E45" s="21"/>
      <c r="F45" s="21"/>
      <c r="G45" s="22">
        <f t="shared" si="0"/>
        <v>-13059221</v>
      </c>
    </row>
    <row r="46" spans="1:7">
      <c r="A46" s="20">
        <v>187120</v>
      </c>
      <c r="B46" s="5" t="s">
        <v>13</v>
      </c>
      <c r="C46" s="4" t="s">
        <v>54</v>
      </c>
      <c r="D46" s="9">
        <v>-267045700</v>
      </c>
      <c r="E46" s="21">
        <v>0</v>
      </c>
      <c r="F46" s="21">
        <v>3448155</v>
      </c>
      <c r="G46" s="22">
        <f t="shared" si="0"/>
        <v>-270493855</v>
      </c>
    </row>
    <row r="47" spans="1:7">
      <c r="A47" s="20">
        <v>187130</v>
      </c>
      <c r="B47" s="5" t="s">
        <v>13</v>
      </c>
      <c r="C47" s="4" t="s">
        <v>55</v>
      </c>
      <c r="D47" s="9">
        <v>-46124170</v>
      </c>
      <c r="E47" s="21">
        <v>0</v>
      </c>
      <c r="F47" s="21">
        <v>249000</v>
      </c>
      <c r="G47" s="22">
        <f t="shared" si="0"/>
        <v>-46373170</v>
      </c>
    </row>
    <row r="48" spans="1:7">
      <c r="A48" s="20">
        <v>187200</v>
      </c>
      <c r="B48" s="5" t="s">
        <v>13</v>
      </c>
      <c r="C48" s="4" t="s">
        <v>56</v>
      </c>
      <c r="D48" s="9">
        <v>-6544253</v>
      </c>
      <c r="E48" s="21"/>
      <c r="F48" s="21"/>
      <c r="G48" s="22">
        <f t="shared" si="0"/>
        <v>-6544253</v>
      </c>
    </row>
    <row r="49" spans="1:7">
      <c r="A49" s="20">
        <v>410110</v>
      </c>
      <c r="B49" s="5" t="s">
        <v>13</v>
      </c>
      <c r="C49" s="4"/>
      <c r="D49" s="9">
        <v>0</v>
      </c>
      <c r="E49" s="21"/>
      <c r="F49" s="21"/>
      <c r="G49" s="22">
        <f t="shared" si="0"/>
        <v>0</v>
      </c>
    </row>
    <row r="50" spans="1:7">
      <c r="A50" s="20">
        <v>410520</v>
      </c>
      <c r="B50" s="5" t="s">
        <v>13</v>
      </c>
      <c r="C50" s="4" t="s">
        <v>57</v>
      </c>
      <c r="D50" s="9">
        <v>0</v>
      </c>
      <c r="E50" s="21"/>
      <c r="F50" s="21"/>
      <c r="G50" s="22">
        <f t="shared" si="0"/>
        <v>0</v>
      </c>
    </row>
    <row r="51" spans="1:7">
      <c r="A51" s="20">
        <v>418000</v>
      </c>
      <c r="B51" s="5" t="s">
        <v>13</v>
      </c>
      <c r="C51" s="4" t="s">
        <v>58</v>
      </c>
      <c r="D51" s="9">
        <v>-1631702674</v>
      </c>
      <c r="E51" s="21">
        <v>500000</v>
      </c>
      <c r="F51" s="21">
        <v>0</v>
      </c>
      <c r="G51" s="22">
        <f t="shared" si="0"/>
        <v>-1631202674</v>
      </c>
    </row>
    <row r="52" spans="1:7">
      <c r="A52" s="31">
        <v>418100</v>
      </c>
      <c r="B52" s="32" t="s">
        <v>13</v>
      </c>
      <c r="C52" s="33" t="s">
        <v>59</v>
      </c>
      <c r="D52" s="34">
        <v>-1404791771</v>
      </c>
      <c r="E52" s="35">
        <v>1666860718</v>
      </c>
      <c r="F52" s="35">
        <v>2825645173</v>
      </c>
      <c r="G52" s="35">
        <f t="shared" si="0"/>
        <v>-2563576226</v>
      </c>
    </row>
    <row r="53" spans="1:7">
      <c r="A53" s="20">
        <v>418160</v>
      </c>
      <c r="B53" s="5" t="s">
        <v>13</v>
      </c>
      <c r="C53" s="4" t="s">
        <v>60</v>
      </c>
      <c r="D53" s="9">
        <v>-29239958</v>
      </c>
      <c r="E53" s="21"/>
      <c r="F53" s="21"/>
      <c r="G53" s="22">
        <f t="shared" si="0"/>
        <v>-29239958</v>
      </c>
    </row>
    <row r="54" spans="1:7">
      <c r="A54" s="20">
        <v>418260</v>
      </c>
      <c r="B54" s="5" t="s">
        <v>13</v>
      </c>
      <c r="C54" s="4" t="s">
        <v>61</v>
      </c>
      <c r="D54" s="9">
        <v>0</v>
      </c>
      <c r="E54" s="21"/>
      <c r="F54" s="21"/>
      <c r="G54" s="22">
        <f t="shared" si="0"/>
        <v>0</v>
      </c>
    </row>
    <row r="55" spans="1:7">
      <c r="A55" s="20">
        <v>418310</v>
      </c>
      <c r="B55" s="5" t="s">
        <v>13</v>
      </c>
      <c r="C55" s="4" t="s">
        <v>62</v>
      </c>
      <c r="D55" s="9">
        <v>-2938437</v>
      </c>
      <c r="E55" s="21">
        <v>16225393</v>
      </c>
      <c r="F55" s="21">
        <v>16225393</v>
      </c>
      <c r="G55" s="22">
        <f t="shared" si="0"/>
        <v>-2938437</v>
      </c>
    </row>
    <row r="56" spans="1:7">
      <c r="A56" s="20">
        <v>418910</v>
      </c>
      <c r="B56" s="5" t="s">
        <v>13</v>
      </c>
      <c r="C56" s="4" t="s">
        <v>63</v>
      </c>
      <c r="D56" s="9">
        <v>0</v>
      </c>
      <c r="E56" s="21"/>
      <c r="F56" s="21"/>
      <c r="G56" s="22">
        <f t="shared" si="0"/>
        <v>0</v>
      </c>
    </row>
    <row r="57" spans="1:7">
      <c r="A57" s="20">
        <v>422120</v>
      </c>
      <c r="B57" s="5" t="s">
        <v>13</v>
      </c>
      <c r="C57" s="4" t="s">
        <v>64</v>
      </c>
      <c r="D57" s="9">
        <v>0</v>
      </c>
      <c r="E57" s="21"/>
      <c r="F57" s="21"/>
      <c r="G57" s="22">
        <f t="shared" si="0"/>
        <v>0</v>
      </c>
    </row>
    <row r="58" spans="1:7">
      <c r="A58" s="20">
        <v>423000</v>
      </c>
      <c r="B58" s="5" t="s">
        <v>13</v>
      </c>
      <c r="C58" s="4" t="s">
        <v>65</v>
      </c>
      <c r="D58" s="9">
        <v>-97770960</v>
      </c>
      <c r="E58" s="21">
        <v>0</v>
      </c>
      <c r="F58" s="21">
        <v>2796517</v>
      </c>
      <c r="G58" s="22">
        <f t="shared" si="0"/>
        <v>-100567477</v>
      </c>
    </row>
    <row r="59" spans="1:7">
      <c r="A59" s="20">
        <v>428000</v>
      </c>
      <c r="B59" s="5" t="s">
        <v>13</v>
      </c>
      <c r="C59" s="4" t="s">
        <v>66</v>
      </c>
      <c r="D59" s="9">
        <v>0</v>
      </c>
      <c r="E59" s="21"/>
      <c r="F59" s="21"/>
      <c r="G59" s="22">
        <f t="shared" si="0"/>
        <v>0</v>
      </c>
    </row>
    <row r="60" spans="1:7">
      <c r="A60" s="20">
        <v>428810</v>
      </c>
      <c r="B60" s="5" t="s">
        <v>13</v>
      </c>
      <c r="C60" s="4" t="s">
        <v>68</v>
      </c>
      <c r="D60" s="9">
        <v>-21962231</v>
      </c>
      <c r="E60" s="21">
        <v>13852840</v>
      </c>
      <c r="F60" s="21">
        <v>14440480</v>
      </c>
      <c r="G60" s="22">
        <f t="shared" si="0"/>
        <v>-22549871</v>
      </c>
    </row>
    <row r="61" spans="1:7">
      <c r="A61" s="20">
        <v>428820</v>
      </c>
      <c r="B61" s="5" t="s">
        <v>13</v>
      </c>
      <c r="C61" s="4" t="s">
        <v>69</v>
      </c>
      <c r="D61" s="9">
        <v>6193500</v>
      </c>
      <c r="E61" s="21">
        <v>1385260</v>
      </c>
      <c r="F61" s="21">
        <v>1444010</v>
      </c>
      <c r="G61" s="22">
        <f t="shared" si="0"/>
        <v>6134750</v>
      </c>
    </row>
    <row r="62" spans="1:7">
      <c r="A62" s="20">
        <v>428830</v>
      </c>
      <c r="B62" s="5" t="s">
        <v>13</v>
      </c>
      <c r="C62" s="4" t="s">
        <v>70</v>
      </c>
      <c r="D62" s="9">
        <v>-4897390</v>
      </c>
      <c r="E62" s="21">
        <v>2317680</v>
      </c>
      <c r="F62" s="21">
        <v>2317680</v>
      </c>
      <c r="G62" s="22">
        <f t="shared" si="0"/>
        <v>-4897390</v>
      </c>
    </row>
    <row r="63" spans="1:7">
      <c r="A63" s="20">
        <v>428840</v>
      </c>
      <c r="B63" s="5" t="s">
        <v>13</v>
      </c>
      <c r="C63" s="4" t="s">
        <v>71</v>
      </c>
      <c r="D63" s="9">
        <v>-4872382</v>
      </c>
      <c r="E63" s="21">
        <v>4527980</v>
      </c>
      <c r="F63" s="21">
        <v>4546180</v>
      </c>
      <c r="G63" s="22">
        <f t="shared" si="0"/>
        <v>-4890582</v>
      </c>
    </row>
    <row r="64" spans="1:7">
      <c r="A64" s="20">
        <v>441100</v>
      </c>
      <c r="B64" s="5" t="s">
        <v>13</v>
      </c>
      <c r="C64" s="4" t="s">
        <v>72</v>
      </c>
      <c r="D64" s="9">
        <v>-914465939</v>
      </c>
      <c r="E64" s="21">
        <v>0</v>
      </c>
      <c r="F64" s="21">
        <v>13485585</v>
      </c>
      <c r="G64" s="22">
        <f t="shared" si="0"/>
        <v>-927951524</v>
      </c>
    </row>
    <row r="65" spans="1:7">
      <c r="A65" s="20">
        <v>412100</v>
      </c>
      <c r="B65" s="5" t="s">
        <v>13</v>
      </c>
      <c r="C65" s="4"/>
      <c r="D65" s="9">
        <v>0</v>
      </c>
      <c r="E65" s="21"/>
      <c r="F65" s="21"/>
      <c r="G65" s="22">
        <f t="shared" si="0"/>
        <v>0</v>
      </c>
    </row>
    <row r="66" spans="1:7">
      <c r="A66" s="20">
        <v>448930</v>
      </c>
      <c r="B66" s="5" t="s">
        <v>13</v>
      </c>
      <c r="C66" s="4" t="s">
        <v>73</v>
      </c>
      <c r="D66" s="9">
        <v>0</v>
      </c>
      <c r="E66" s="21"/>
      <c r="F66" s="21"/>
      <c r="G66" s="22">
        <f t="shared" si="0"/>
        <v>0</v>
      </c>
    </row>
    <row r="67" spans="1:7">
      <c r="A67" s="20">
        <v>466010</v>
      </c>
      <c r="B67" s="5" t="s">
        <v>13</v>
      </c>
      <c r="C67" s="4" t="s">
        <v>74</v>
      </c>
      <c r="D67" s="9">
        <v>22771240</v>
      </c>
      <c r="E67" s="21"/>
      <c r="F67" s="21"/>
      <c r="G67" s="22">
        <f t="shared" si="0"/>
        <v>22771240</v>
      </c>
    </row>
    <row r="68" spans="1:7">
      <c r="A68" s="20">
        <v>466020</v>
      </c>
      <c r="B68" s="5" t="s">
        <v>13</v>
      </c>
      <c r="C68" s="4" t="s">
        <v>75</v>
      </c>
      <c r="D68" s="9">
        <v>131054200</v>
      </c>
      <c r="E68" s="21"/>
      <c r="F68" s="21"/>
      <c r="G68" s="22">
        <f t="shared" si="0"/>
        <v>131054200</v>
      </c>
    </row>
    <row r="69" spans="1:7">
      <c r="A69" s="20">
        <v>467110</v>
      </c>
      <c r="B69" s="5" t="s">
        <v>13</v>
      </c>
      <c r="C69" s="4" t="s">
        <v>76</v>
      </c>
      <c r="D69" s="9">
        <v>0</v>
      </c>
      <c r="E69" s="21"/>
      <c r="F69" s="21"/>
      <c r="G69" s="22">
        <f t="shared" si="0"/>
        <v>0</v>
      </c>
    </row>
    <row r="70" spans="1:7">
      <c r="A70" s="20">
        <v>484004</v>
      </c>
      <c r="B70" s="5" t="s">
        <v>13</v>
      </c>
      <c r="C70" s="4" t="s">
        <v>77</v>
      </c>
      <c r="D70" s="9">
        <v>0</v>
      </c>
      <c r="E70" s="21"/>
      <c r="F70" s="21"/>
      <c r="G70" s="22">
        <f t="shared" si="0"/>
        <v>0</v>
      </c>
    </row>
    <row r="71" spans="1:7">
      <c r="A71" s="31">
        <v>484037</v>
      </c>
      <c r="B71" s="32" t="s">
        <v>13</v>
      </c>
      <c r="C71" s="33" t="s">
        <v>78</v>
      </c>
      <c r="D71" s="34">
        <v>8499155574</v>
      </c>
      <c r="E71" s="35">
        <v>179549995</v>
      </c>
      <c r="F71" s="35">
        <v>139737192</v>
      </c>
      <c r="G71" s="35">
        <f t="shared" si="0"/>
        <v>8538968377</v>
      </c>
    </row>
    <row r="72" spans="1:7">
      <c r="A72" s="20">
        <v>484183</v>
      </c>
      <c r="B72" s="5" t="s">
        <v>13</v>
      </c>
      <c r="C72" s="4" t="s">
        <v>79</v>
      </c>
      <c r="D72" s="9">
        <v>0</v>
      </c>
      <c r="E72" s="21"/>
      <c r="F72" s="21"/>
      <c r="G72" s="22">
        <f t="shared" ref="G72:G135" si="1">D72+E72-F72</f>
        <v>0</v>
      </c>
    </row>
    <row r="73" spans="1:7">
      <c r="A73" s="31">
        <v>484197</v>
      </c>
      <c r="B73" s="32" t="s">
        <v>13</v>
      </c>
      <c r="C73" s="33" t="s">
        <v>80</v>
      </c>
      <c r="D73" s="34">
        <v>-37039045</v>
      </c>
      <c r="E73" s="35">
        <v>35491823</v>
      </c>
      <c r="F73" s="35">
        <v>0</v>
      </c>
      <c r="G73" s="35">
        <f t="shared" si="1"/>
        <v>-1547222</v>
      </c>
    </row>
    <row r="74" spans="1:7">
      <c r="A74" s="20">
        <v>484281</v>
      </c>
      <c r="B74" s="5" t="s">
        <v>13</v>
      </c>
      <c r="C74" s="4" t="s">
        <v>81</v>
      </c>
      <c r="D74" s="9">
        <v>-873828124</v>
      </c>
      <c r="E74" s="21"/>
      <c r="F74" s="21"/>
      <c r="G74" s="22">
        <f t="shared" si="1"/>
        <v>-873828124</v>
      </c>
    </row>
    <row r="75" spans="1:7">
      <c r="A75" s="20">
        <v>484307</v>
      </c>
      <c r="B75" s="5" t="s">
        <v>13</v>
      </c>
      <c r="C75" s="4" t="s">
        <v>82</v>
      </c>
      <c r="D75" s="9">
        <v>0</v>
      </c>
      <c r="E75" s="21"/>
      <c r="F75" s="21"/>
      <c r="G75" s="22">
        <f t="shared" si="1"/>
        <v>0</v>
      </c>
    </row>
    <row r="76" spans="1:7">
      <c r="A76" s="20">
        <v>484423</v>
      </c>
      <c r="B76" s="5" t="s">
        <v>13</v>
      </c>
      <c r="C76" s="4" t="s">
        <v>83</v>
      </c>
      <c r="D76" s="9">
        <v>-892884954</v>
      </c>
      <c r="E76" s="21">
        <v>15472442</v>
      </c>
      <c r="F76" s="21">
        <v>85499998</v>
      </c>
      <c r="G76" s="22">
        <f t="shared" si="1"/>
        <v>-962912510</v>
      </c>
    </row>
    <row r="77" spans="1:7">
      <c r="A77" s="20">
        <v>484941</v>
      </c>
      <c r="B77" s="5" t="s">
        <v>13</v>
      </c>
      <c r="C77" s="4" t="s">
        <v>84</v>
      </c>
      <c r="D77" s="9">
        <v>0</v>
      </c>
      <c r="E77" s="21"/>
      <c r="F77" s="21"/>
      <c r="G77" s="22">
        <f t="shared" si="1"/>
        <v>0</v>
      </c>
    </row>
    <row r="78" spans="1:7">
      <c r="A78" s="20">
        <v>494020</v>
      </c>
      <c r="B78" s="5" t="s">
        <v>13</v>
      </c>
      <c r="C78" s="4"/>
      <c r="D78" s="9">
        <v>0</v>
      </c>
      <c r="E78" s="21"/>
      <c r="F78" s="21"/>
      <c r="G78" s="22">
        <f t="shared" si="1"/>
        <v>0</v>
      </c>
    </row>
    <row r="79" spans="1:7">
      <c r="A79" s="20">
        <v>496000</v>
      </c>
      <c r="B79" s="5" t="s">
        <v>13</v>
      </c>
      <c r="C79" s="4" t="s">
        <v>85</v>
      </c>
      <c r="D79" s="9">
        <v>-498060000</v>
      </c>
      <c r="E79" s="21"/>
      <c r="F79" s="21"/>
      <c r="G79" s="22">
        <f t="shared" si="1"/>
        <v>-498060000</v>
      </c>
    </row>
    <row r="80" spans="1:7">
      <c r="A80" s="20">
        <v>498000</v>
      </c>
      <c r="B80" s="5" t="s">
        <v>13</v>
      </c>
      <c r="C80" s="4" t="s">
        <v>86</v>
      </c>
      <c r="D80" s="9">
        <v>-76665752</v>
      </c>
      <c r="E80" s="21"/>
      <c r="F80" s="21"/>
      <c r="G80" s="22">
        <f t="shared" si="1"/>
        <v>-76665752</v>
      </c>
    </row>
    <row r="81" spans="1:7">
      <c r="A81" s="20">
        <v>499110</v>
      </c>
      <c r="B81" s="5" t="s">
        <v>13</v>
      </c>
      <c r="C81" s="4" t="s">
        <v>87</v>
      </c>
      <c r="D81" s="9">
        <v>-6430957951</v>
      </c>
      <c r="E81" s="21"/>
      <c r="F81" s="21"/>
      <c r="G81" s="22">
        <f t="shared" si="1"/>
        <v>-6430957951</v>
      </c>
    </row>
    <row r="82" spans="1:7">
      <c r="A82" s="20" t="s">
        <v>88</v>
      </c>
      <c r="B82" s="5" t="s">
        <v>13</v>
      </c>
      <c r="C82" s="4" t="s">
        <v>89</v>
      </c>
      <c r="D82" s="9">
        <v>0</v>
      </c>
      <c r="E82" s="21"/>
      <c r="F82" s="21"/>
      <c r="G82" s="22">
        <f t="shared" si="1"/>
        <v>0</v>
      </c>
    </row>
    <row r="83" spans="1:7">
      <c r="A83" s="20" t="s">
        <v>90</v>
      </c>
      <c r="B83" s="5" t="s">
        <v>13</v>
      </c>
      <c r="C83" s="4" t="s">
        <v>91</v>
      </c>
      <c r="D83" s="9">
        <v>0</v>
      </c>
      <c r="E83" s="21"/>
      <c r="F83" s="21"/>
      <c r="G83" s="22">
        <f t="shared" si="1"/>
        <v>0</v>
      </c>
    </row>
    <row r="84" spans="1:7">
      <c r="A84" s="20" t="s">
        <v>92</v>
      </c>
      <c r="B84" s="5" t="s">
        <v>13</v>
      </c>
      <c r="C84" s="4" t="s">
        <v>93</v>
      </c>
      <c r="D84" s="9">
        <v>0</v>
      </c>
      <c r="E84" s="21"/>
      <c r="F84" s="21"/>
      <c r="G84" s="22">
        <f t="shared" si="1"/>
        <v>0</v>
      </c>
    </row>
    <row r="85" spans="1:7">
      <c r="A85" s="20" t="s">
        <v>94</v>
      </c>
      <c r="B85" s="5" t="s">
        <v>13</v>
      </c>
      <c r="C85" s="4" t="s">
        <v>95</v>
      </c>
      <c r="D85" s="9">
        <v>0</v>
      </c>
      <c r="E85" s="21"/>
      <c r="F85" s="21"/>
      <c r="G85" s="22">
        <f t="shared" si="1"/>
        <v>0</v>
      </c>
    </row>
    <row r="86" spans="1:7">
      <c r="A86" s="20" t="s">
        <v>96</v>
      </c>
      <c r="B86" s="5" t="s">
        <v>13</v>
      </c>
      <c r="C86" s="4" t="s">
        <v>97</v>
      </c>
      <c r="D86" s="9">
        <v>0</v>
      </c>
      <c r="E86" s="21"/>
      <c r="F86" s="21"/>
      <c r="G86" s="22">
        <f t="shared" si="1"/>
        <v>0</v>
      </c>
    </row>
    <row r="87" spans="1:7">
      <c r="A87" s="20" t="s">
        <v>98</v>
      </c>
      <c r="B87" s="5" t="s">
        <v>13</v>
      </c>
      <c r="C87" s="4" t="s">
        <v>99</v>
      </c>
      <c r="D87" s="9">
        <v>-1960173414</v>
      </c>
      <c r="E87" s="22">
        <v>0</v>
      </c>
      <c r="F87" s="22">
        <v>199817495</v>
      </c>
      <c r="G87" s="22">
        <f t="shared" si="1"/>
        <v>-2159990909</v>
      </c>
    </row>
    <row r="88" spans="1:7">
      <c r="A88" s="20" t="s">
        <v>100</v>
      </c>
      <c r="B88" s="5" t="s">
        <v>13</v>
      </c>
      <c r="C88" s="4" t="s">
        <v>101</v>
      </c>
      <c r="D88" s="9">
        <v>0</v>
      </c>
      <c r="E88" s="21"/>
      <c r="F88" s="21"/>
      <c r="G88" s="22">
        <f t="shared" si="1"/>
        <v>0</v>
      </c>
    </row>
    <row r="89" spans="1:7">
      <c r="A89" s="20" t="s">
        <v>102</v>
      </c>
      <c r="B89" s="5" t="s">
        <v>13</v>
      </c>
      <c r="C89" s="4" t="s">
        <v>103</v>
      </c>
      <c r="D89" s="9">
        <v>0</v>
      </c>
      <c r="E89" s="21"/>
      <c r="F89" s="21"/>
      <c r="G89" s="22">
        <f t="shared" si="1"/>
        <v>0</v>
      </c>
    </row>
    <row r="90" spans="1:7">
      <c r="A90" s="20" t="s">
        <v>104</v>
      </c>
      <c r="B90" s="5" t="s">
        <v>13</v>
      </c>
      <c r="C90" s="4" t="s">
        <v>105</v>
      </c>
      <c r="D90" s="9">
        <v>-25333018809</v>
      </c>
      <c r="E90" s="21">
        <v>0</v>
      </c>
      <c r="F90" s="21">
        <v>2448889167</v>
      </c>
      <c r="G90" s="22">
        <f t="shared" si="1"/>
        <v>-27781907976</v>
      </c>
    </row>
    <row r="91" spans="1:7">
      <c r="A91" s="20" t="s">
        <v>106</v>
      </c>
      <c r="B91" s="5" t="s">
        <v>13</v>
      </c>
      <c r="C91" s="4" t="s">
        <v>107</v>
      </c>
      <c r="D91" s="9">
        <v>-413504030</v>
      </c>
      <c r="E91" s="21">
        <v>0</v>
      </c>
      <c r="F91" s="21">
        <v>48457110</v>
      </c>
      <c r="G91" s="22">
        <f t="shared" si="1"/>
        <v>-461961140</v>
      </c>
    </row>
    <row r="92" spans="1:7">
      <c r="A92" s="20" t="s">
        <v>108</v>
      </c>
      <c r="B92" s="5" t="s">
        <v>13</v>
      </c>
      <c r="C92" s="4" t="s">
        <v>109</v>
      </c>
      <c r="D92" s="9">
        <v>0</v>
      </c>
      <c r="E92" s="21"/>
      <c r="F92" s="21"/>
      <c r="G92" s="22">
        <f t="shared" si="1"/>
        <v>0</v>
      </c>
    </row>
    <row r="93" spans="1:7">
      <c r="A93" s="20" t="s">
        <v>110</v>
      </c>
      <c r="B93" s="5" t="s">
        <v>13</v>
      </c>
      <c r="C93" s="4" t="s">
        <v>111</v>
      </c>
      <c r="D93" s="9">
        <v>24074304116</v>
      </c>
      <c r="E93" s="21">
        <v>2906469650</v>
      </c>
      <c r="F93" s="21">
        <v>0</v>
      </c>
      <c r="G93" s="22">
        <f t="shared" si="1"/>
        <v>26980773766</v>
      </c>
    </row>
    <row r="94" spans="1:7">
      <c r="A94" s="20" t="s">
        <v>112</v>
      </c>
      <c r="B94" s="5" t="s">
        <v>13</v>
      </c>
      <c r="C94" s="4" t="s">
        <v>113</v>
      </c>
      <c r="D94" s="9">
        <v>367630961</v>
      </c>
      <c r="E94" s="21">
        <v>45304075</v>
      </c>
      <c r="F94" s="21">
        <v>0</v>
      </c>
      <c r="G94" s="22">
        <f t="shared" si="1"/>
        <v>412935036</v>
      </c>
    </row>
    <row r="95" spans="1:7">
      <c r="A95" s="20" t="s">
        <v>114</v>
      </c>
      <c r="B95" s="5" t="s">
        <v>13</v>
      </c>
      <c r="C95" s="4" t="s">
        <v>115</v>
      </c>
      <c r="D95" s="9">
        <v>266493660</v>
      </c>
      <c r="E95" s="21">
        <v>25594363</v>
      </c>
      <c r="F95" s="21">
        <v>0</v>
      </c>
      <c r="G95" s="22">
        <f t="shared" si="1"/>
        <v>292088023</v>
      </c>
    </row>
    <row r="96" spans="1:7">
      <c r="A96" s="20" t="s">
        <v>116</v>
      </c>
      <c r="B96" s="5" t="s">
        <v>13</v>
      </c>
      <c r="C96" s="4" t="s">
        <v>117</v>
      </c>
      <c r="D96" s="9">
        <v>0</v>
      </c>
      <c r="E96" s="21"/>
      <c r="F96" s="21"/>
      <c r="G96" s="22">
        <f t="shared" si="1"/>
        <v>0</v>
      </c>
    </row>
    <row r="97" spans="1:7">
      <c r="A97" s="20" t="s">
        <v>118</v>
      </c>
      <c r="B97" s="5" t="s">
        <v>13</v>
      </c>
      <c r="C97" s="4" t="s">
        <v>119</v>
      </c>
      <c r="D97" s="9">
        <v>0</v>
      </c>
      <c r="E97" s="21"/>
      <c r="F97" s="21"/>
      <c r="G97" s="22">
        <f t="shared" si="1"/>
        <v>0</v>
      </c>
    </row>
    <row r="98" spans="1:7">
      <c r="A98" s="20" t="s">
        <v>120</v>
      </c>
      <c r="B98" s="5" t="s">
        <v>13</v>
      </c>
      <c r="C98" s="4" t="s">
        <v>121</v>
      </c>
      <c r="D98" s="9">
        <v>100439176</v>
      </c>
      <c r="E98" s="21">
        <v>9964100</v>
      </c>
      <c r="F98" s="21">
        <v>0</v>
      </c>
      <c r="G98" s="22">
        <f t="shared" si="1"/>
        <v>110403276</v>
      </c>
    </row>
    <row r="99" spans="1:7">
      <c r="A99" s="20" t="s">
        <v>122</v>
      </c>
      <c r="B99" s="5" t="s">
        <v>13</v>
      </c>
      <c r="C99" s="4" t="s">
        <v>123</v>
      </c>
      <c r="D99" s="9">
        <v>84537388</v>
      </c>
      <c r="E99" s="21">
        <v>8600056</v>
      </c>
      <c r="F99" s="21">
        <v>0</v>
      </c>
      <c r="G99" s="22">
        <f t="shared" si="1"/>
        <v>93137444</v>
      </c>
    </row>
    <row r="100" spans="1:7">
      <c r="A100" s="20" t="s">
        <v>124</v>
      </c>
      <c r="B100" s="5" t="s">
        <v>13</v>
      </c>
      <c r="C100" s="4" t="s">
        <v>125</v>
      </c>
      <c r="D100" s="9">
        <v>47328831</v>
      </c>
      <c r="E100" s="21">
        <v>4666018</v>
      </c>
      <c r="F100" s="21">
        <v>0</v>
      </c>
      <c r="G100" s="22">
        <f t="shared" si="1"/>
        <v>51994849</v>
      </c>
    </row>
    <row r="101" spans="1:7">
      <c r="A101" s="20" t="s">
        <v>126</v>
      </c>
      <c r="B101" s="5" t="s">
        <v>13</v>
      </c>
      <c r="C101" s="4" t="s">
        <v>127</v>
      </c>
      <c r="D101" s="9">
        <v>236965899</v>
      </c>
      <c r="E101" s="21">
        <v>22492937</v>
      </c>
      <c r="F101" s="21">
        <v>0</v>
      </c>
      <c r="G101" s="22">
        <f t="shared" si="1"/>
        <v>259458836</v>
      </c>
    </row>
    <row r="102" spans="1:7">
      <c r="A102" s="20" t="s">
        <v>128</v>
      </c>
      <c r="B102" s="5" t="s">
        <v>13</v>
      </c>
      <c r="C102" s="4" t="s">
        <v>129</v>
      </c>
      <c r="D102" s="9">
        <v>260777465</v>
      </c>
      <c r="E102" s="21">
        <v>25893548</v>
      </c>
      <c r="F102" s="21">
        <v>0</v>
      </c>
      <c r="G102" s="22">
        <f t="shared" si="1"/>
        <v>286671013</v>
      </c>
    </row>
    <row r="103" spans="1:7">
      <c r="A103" s="20">
        <v>782000</v>
      </c>
      <c r="B103" s="5" t="s">
        <v>13</v>
      </c>
      <c r="C103" s="4" t="s">
        <v>130</v>
      </c>
      <c r="D103" s="9">
        <v>0</v>
      </c>
      <c r="E103" s="21"/>
      <c r="F103" s="21"/>
      <c r="G103" s="22">
        <f t="shared" si="1"/>
        <v>0</v>
      </c>
    </row>
    <row r="104" spans="1:7">
      <c r="A104" s="20" t="s">
        <v>131</v>
      </c>
      <c r="B104" s="5" t="s">
        <v>13</v>
      </c>
      <c r="C104" s="4" t="s">
        <v>132</v>
      </c>
      <c r="D104" s="9">
        <v>0</v>
      </c>
      <c r="E104" s="21"/>
      <c r="F104" s="21"/>
      <c r="G104" s="22">
        <f t="shared" si="1"/>
        <v>0</v>
      </c>
    </row>
    <row r="105" spans="1:7">
      <c r="A105" s="20" t="s">
        <v>133</v>
      </c>
      <c r="B105" s="5" t="s">
        <v>13</v>
      </c>
      <c r="C105" s="4" t="s">
        <v>134</v>
      </c>
      <c r="D105" s="9">
        <v>0</v>
      </c>
      <c r="E105" s="21"/>
      <c r="F105" s="21"/>
      <c r="G105" s="22">
        <f t="shared" si="1"/>
        <v>0</v>
      </c>
    </row>
    <row r="106" spans="1:7">
      <c r="A106" s="20" t="s">
        <v>135</v>
      </c>
      <c r="B106" s="5" t="s">
        <v>13</v>
      </c>
      <c r="C106" s="4" t="s">
        <v>136</v>
      </c>
      <c r="D106" s="9">
        <v>0</v>
      </c>
      <c r="E106" s="21"/>
      <c r="F106" s="21"/>
      <c r="G106" s="22">
        <f t="shared" si="1"/>
        <v>0</v>
      </c>
    </row>
    <row r="107" spans="1:7">
      <c r="A107" s="20" t="s">
        <v>137</v>
      </c>
      <c r="B107" s="5" t="s">
        <v>13</v>
      </c>
      <c r="C107" s="4" t="s">
        <v>138</v>
      </c>
      <c r="D107" s="9">
        <v>0</v>
      </c>
      <c r="E107" s="21"/>
      <c r="F107" s="21"/>
      <c r="G107" s="22">
        <f t="shared" si="1"/>
        <v>0</v>
      </c>
    </row>
    <row r="108" spans="1:7">
      <c r="A108" s="20" t="s">
        <v>139</v>
      </c>
      <c r="B108" s="5" t="s">
        <v>13</v>
      </c>
      <c r="C108" s="4" t="s">
        <v>140</v>
      </c>
      <c r="D108" s="9">
        <v>0</v>
      </c>
      <c r="E108" s="21"/>
      <c r="F108" s="21"/>
      <c r="G108" s="22">
        <f t="shared" si="1"/>
        <v>0</v>
      </c>
    </row>
    <row r="109" spans="1:7">
      <c r="A109" s="20" t="s">
        <v>141</v>
      </c>
      <c r="B109" s="5" t="s">
        <v>13</v>
      </c>
      <c r="C109" s="4" t="s">
        <v>142</v>
      </c>
      <c r="D109" s="9">
        <v>0</v>
      </c>
      <c r="E109" s="21"/>
      <c r="F109" s="21"/>
      <c r="G109" s="22">
        <f t="shared" si="1"/>
        <v>0</v>
      </c>
    </row>
    <row r="110" spans="1:7">
      <c r="A110" s="20" t="s">
        <v>143</v>
      </c>
      <c r="B110" s="5" t="s">
        <v>13</v>
      </c>
      <c r="C110" s="4" t="s">
        <v>144</v>
      </c>
      <c r="D110" s="9">
        <v>31342912</v>
      </c>
      <c r="E110" s="21">
        <v>2697528</v>
      </c>
      <c r="F110" s="21">
        <v>0</v>
      </c>
      <c r="G110" s="22">
        <f t="shared" si="1"/>
        <v>34040440</v>
      </c>
    </row>
    <row r="111" spans="1:7">
      <c r="A111" s="20" t="s">
        <v>145</v>
      </c>
      <c r="B111" s="5" t="s">
        <v>13</v>
      </c>
      <c r="C111" s="4" t="s">
        <v>146</v>
      </c>
      <c r="D111" s="9">
        <v>0</v>
      </c>
      <c r="E111" s="21"/>
      <c r="F111" s="21"/>
      <c r="G111" s="22">
        <f t="shared" si="1"/>
        <v>0</v>
      </c>
    </row>
    <row r="112" spans="1:7">
      <c r="A112" s="20" t="s">
        <v>147</v>
      </c>
      <c r="B112" s="5" t="s">
        <v>13</v>
      </c>
      <c r="C112" s="4" t="s">
        <v>148</v>
      </c>
      <c r="D112" s="9">
        <v>0</v>
      </c>
      <c r="E112" s="21"/>
      <c r="F112" s="21"/>
      <c r="G112" s="22">
        <f t="shared" si="1"/>
        <v>0</v>
      </c>
    </row>
    <row r="113" spans="1:7">
      <c r="A113" s="20" t="s">
        <v>149</v>
      </c>
      <c r="B113" s="5" t="s">
        <v>13</v>
      </c>
      <c r="C113" s="4" t="s">
        <v>150</v>
      </c>
      <c r="D113" s="9">
        <v>8522578</v>
      </c>
      <c r="E113" s="21">
        <v>936090</v>
      </c>
      <c r="F113" s="21">
        <v>0</v>
      </c>
      <c r="G113" s="22">
        <f t="shared" si="1"/>
        <v>9458668</v>
      </c>
    </row>
    <row r="114" spans="1:7">
      <c r="A114" s="20" t="s">
        <v>151</v>
      </c>
      <c r="B114" s="5" t="s">
        <v>13</v>
      </c>
      <c r="C114" s="4" t="s">
        <v>152</v>
      </c>
      <c r="D114" s="9">
        <v>10684072</v>
      </c>
      <c r="E114" s="21">
        <v>1916327</v>
      </c>
      <c r="F114" s="21">
        <v>0</v>
      </c>
      <c r="G114" s="22">
        <f t="shared" si="1"/>
        <v>12600399</v>
      </c>
    </row>
    <row r="115" spans="1:7">
      <c r="A115" s="20" t="s">
        <v>153</v>
      </c>
      <c r="B115" s="5" t="s">
        <v>13</v>
      </c>
      <c r="C115" s="4" t="s">
        <v>154</v>
      </c>
      <c r="D115" s="9">
        <v>4663046</v>
      </c>
      <c r="E115" s="21">
        <v>619673</v>
      </c>
      <c r="F115" s="21">
        <v>0</v>
      </c>
      <c r="G115" s="22">
        <f t="shared" si="1"/>
        <v>5282719</v>
      </c>
    </row>
    <row r="116" spans="1:7">
      <c r="A116" s="20" t="s">
        <v>155</v>
      </c>
      <c r="B116" s="5" t="s">
        <v>13</v>
      </c>
      <c r="C116" s="4" t="s">
        <v>156</v>
      </c>
      <c r="D116" s="9">
        <v>33490313</v>
      </c>
      <c r="E116" s="21">
        <v>2874854</v>
      </c>
      <c r="F116" s="21">
        <v>0</v>
      </c>
      <c r="G116" s="22">
        <f t="shared" si="1"/>
        <v>36365167</v>
      </c>
    </row>
    <row r="117" spans="1:7">
      <c r="A117" s="20" t="s">
        <v>157</v>
      </c>
      <c r="B117" s="5" t="s">
        <v>13</v>
      </c>
      <c r="C117" s="4" t="s">
        <v>158</v>
      </c>
      <c r="D117" s="9">
        <v>34236427</v>
      </c>
      <c r="E117" s="21">
        <v>4441113</v>
      </c>
      <c r="F117" s="21">
        <v>0</v>
      </c>
      <c r="G117" s="22">
        <f t="shared" si="1"/>
        <v>38677540</v>
      </c>
    </row>
    <row r="118" spans="1:7">
      <c r="A118" s="20">
        <v>782590</v>
      </c>
      <c r="B118" s="5" t="s">
        <v>13</v>
      </c>
      <c r="C118" s="4" t="s">
        <v>159</v>
      </c>
      <c r="D118" s="9">
        <v>0</v>
      </c>
      <c r="E118" s="21"/>
      <c r="F118" s="21"/>
      <c r="G118" s="22">
        <f t="shared" si="1"/>
        <v>0</v>
      </c>
    </row>
    <row r="119" spans="1:7">
      <c r="A119" s="20" t="s">
        <v>160</v>
      </c>
      <c r="B119" s="5" t="s">
        <v>13</v>
      </c>
      <c r="C119" s="4" t="s">
        <v>161</v>
      </c>
      <c r="D119" s="9">
        <v>0</v>
      </c>
      <c r="E119" s="21"/>
      <c r="F119" s="21"/>
      <c r="G119" s="22">
        <f t="shared" si="1"/>
        <v>0</v>
      </c>
    </row>
    <row r="120" spans="1:7">
      <c r="A120" s="20">
        <v>782610</v>
      </c>
      <c r="B120" s="5" t="s">
        <v>13</v>
      </c>
      <c r="C120" s="4" t="s">
        <v>162</v>
      </c>
      <c r="D120" s="9">
        <v>410000</v>
      </c>
      <c r="E120" s="21"/>
      <c r="F120" s="21"/>
      <c r="G120" s="22">
        <f t="shared" si="1"/>
        <v>410000</v>
      </c>
    </row>
    <row r="121" spans="1:7">
      <c r="A121" s="20" t="s">
        <v>163</v>
      </c>
      <c r="B121" s="5" t="s">
        <v>13</v>
      </c>
      <c r="C121" s="4" t="s">
        <v>164</v>
      </c>
      <c r="D121" s="9">
        <v>0</v>
      </c>
      <c r="E121" s="21"/>
      <c r="F121" s="21"/>
      <c r="G121" s="22">
        <f t="shared" si="1"/>
        <v>0</v>
      </c>
    </row>
    <row r="122" spans="1:7">
      <c r="A122" s="20" t="s">
        <v>165</v>
      </c>
      <c r="B122" s="5" t="s">
        <v>13</v>
      </c>
      <c r="C122" s="4" t="s">
        <v>166</v>
      </c>
      <c r="D122" s="9">
        <v>0</v>
      </c>
      <c r="E122" s="21"/>
      <c r="F122" s="21"/>
      <c r="G122" s="22">
        <f t="shared" si="1"/>
        <v>0</v>
      </c>
    </row>
    <row r="123" spans="1:7">
      <c r="A123" s="20" t="s">
        <v>167</v>
      </c>
      <c r="B123" s="5" t="s">
        <v>13</v>
      </c>
      <c r="C123" s="4" t="s">
        <v>168</v>
      </c>
      <c r="D123" s="9">
        <v>0</v>
      </c>
      <c r="E123" s="21"/>
      <c r="F123" s="21"/>
      <c r="G123" s="22">
        <f t="shared" si="1"/>
        <v>0</v>
      </c>
    </row>
    <row r="124" spans="1:7">
      <c r="A124" s="20" t="s">
        <v>169</v>
      </c>
      <c r="B124" s="5" t="s">
        <v>13</v>
      </c>
      <c r="C124" s="4" t="s">
        <v>170</v>
      </c>
      <c r="D124" s="9">
        <v>0</v>
      </c>
      <c r="E124" s="21"/>
      <c r="F124" s="21"/>
      <c r="G124" s="22">
        <f t="shared" si="1"/>
        <v>0</v>
      </c>
    </row>
    <row r="125" spans="1:7">
      <c r="A125" s="20" t="s">
        <v>171</v>
      </c>
      <c r="B125" s="5" t="s">
        <v>13</v>
      </c>
      <c r="C125" s="4" t="s">
        <v>172</v>
      </c>
      <c r="D125" s="9">
        <v>0</v>
      </c>
      <c r="E125" s="21"/>
      <c r="F125" s="21"/>
      <c r="G125" s="22">
        <f t="shared" si="1"/>
        <v>0</v>
      </c>
    </row>
    <row r="126" spans="1:7">
      <c r="A126" s="20" t="s">
        <v>173</v>
      </c>
      <c r="B126" s="5" t="s">
        <v>13</v>
      </c>
      <c r="C126" s="4" t="s">
        <v>174</v>
      </c>
      <c r="D126" s="9">
        <v>0</v>
      </c>
      <c r="E126" s="21"/>
      <c r="F126" s="21"/>
      <c r="G126" s="22">
        <f t="shared" si="1"/>
        <v>0</v>
      </c>
    </row>
    <row r="127" spans="1:7">
      <c r="A127" s="20" t="s">
        <v>175</v>
      </c>
      <c r="B127" s="5" t="s">
        <v>13</v>
      </c>
      <c r="C127" s="4" t="s">
        <v>176</v>
      </c>
      <c r="D127" s="9">
        <v>0</v>
      </c>
      <c r="E127" s="21"/>
      <c r="F127" s="21"/>
      <c r="G127" s="22">
        <f t="shared" si="1"/>
        <v>0</v>
      </c>
    </row>
    <row r="128" spans="1:7">
      <c r="A128" s="20" t="s">
        <v>177</v>
      </c>
      <c r="B128" s="5" t="s">
        <v>13</v>
      </c>
      <c r="C128" s="4" t="s">
        <v>178</v>
      </c>
      <c r="D128" s="9">
        <v>0</v>
      </c>
      <c r="E128" s="21"/>
      <c r="F128" s="21"/>
      <c r="G128" s="22">
        <f t="shared" si="1"/>
        <v>0</v>
      </c>
    </row>
    <row r="129" spans="1:7">
      <c r="A129" s="20" t="s">
        <v>179</v>
      </c>
      <c r="B129" s="5" t="s">
        <v>13</v>
      </c>
      <c r="C129" s="4" t="s">
        <v>180</v>
      </c>
      <c r="D129" s="9">
        <v>7362546</v>
      </c>
      <c r="E129" s="21">
        <v>731829</v>
      </c>
      <c r="F129" s="21">
        <v>0</v>
      </c>
      <c r="G129" s="22">
        <f t="shared" si="1"/>
        <v>8094375</v>
      </c>
    </row>
    <row r="130" spans="1:7">
      <c r="A130" s="20" t="s">
        <v>181</v>
      </c>
      <c r="B130" s="5" t="s">
        <v>13</v>
      </c>
      <c r="C130" s="4" t="s">
        <v>182</v>
      </c>
      <c r="D130" s="9">
        <v>0</v>
      </c>
      <c r="E130" s="21"/>
      <c r="F130" s="21"/>
      <c r="G130" s="22">
        <f t="shared" si="1"/>
        <v>0</v>
      </c>
    </row>
    <row r="131" spans="1:7">
      <c r="A131" s="20" t="s">
        <v>183</v>
      </c>
      <c r="B131" s="5" t="s">
        <v>13</v>
      </c>
      <c r="C131" s="4" t="s">
        <v>184</v>
      </c>
      <c r="D131" s="9">
        <v>0</v>
      </c>
      <c r="E131" s="21"/>
      <c r="F131" s="21"/>
      <c r="G131" s="22">
        <f t="shared" si="1"/>
        <v>0</v>
      </c>
    </row>
    <row r="132" spans="1:7">
      <c r="A132" s="20" t="s">
        <v>185</v>
      </c>
      <c r="B132" s="5" t="s">
        <v>13</v>
      </c>
      <c r="C132" s="4" t="s">
        <v>186</v>
      </c>
      <c r="D132" s="9">
        <v>2792405</v>
      </c>
      <c r="E132" s="21">
        <v>286922</v>
      </c>
      <c r="F132" s="21">
        <v>0</v>
      </c>
      <c r="G132" s="22">
        <f t="shared" si="1"/>
        <v>3079327</v>
      </c>
    </row>
    <row r="133" spans="1:7">
      <c r="A133" s="20" t="s">
        <v>187</v>
      </c>
      <c r="B133" s="5" t="s">
        <v>13</v>
      </c>
      <c r="C133" s="4" t="s">
        <v>188</v>
      </c>
      <c r="D133" s="9">
        <v>2337015</v>
      </c>
      <c r="E133" s="21">
        <v>240195</v>
      </c>
      <c r="F133" s="21">
        <v>0</v>
      </c>
      <c r="G133" s="22">
        <f t="shared" si="1"/>
        <v>2577210</v>
      </c>
    </row>
    <row r="134" spans="1:7">
      <c r="A134" s="20" t="s">
        <v>189</v>
      </c>
      <c r="B134" s="5" t="s">
        <v>13</v>
      </c>
      <c r="C134" s="4" t="s">
        <v>190</v>
      </c>
      <c r="D134" s="9">
        <v>1245035</v>
      </c>
      <c r="E134" s="21">
        <v>127979</v>
      </c>
      <c r="F134" s="21">
        <v>0</v>
      </c>
      <c r="G134" s="22">
        <f t="shared" si="1"/>
        <v>1373014</v>
      </c>
    </row>
    <row r="135" spans="1:7">
      <c r="A135" s="20" t="s">
        <v>191</v>
      </c>
      <c r="B135" s="5" t="s">
        <v>13</v>
      </c>
      <c r="C135" s="4" t="s">
        <v>192</v>
      </c>
      <c r="D135" s="9">
        <v>6477965</v>
      </c>
      <c r="E135" s="21">
        <v>662787</v>
      </c>
      <c r="F135" s="21">
        <v>0</v>
      </c>
      <c r="G135" s="22">
        <f t="shared" si="1"/>
        <v>7140752</v>
      </c>
    </row>
    <row r="136" spans="1:7">
      <c r="A136" s="20" t="s">
        <v>193</v>
      </c>
      <c r="B136" s="5" t="s">
        <v>13</v>
      </c>
      <c r="C136" s="4" t="s">
        <v>194</v>
      </c>
      <c r="D136" s="9">
        <v>7292855</v>
      </c>
      <c r="E136" s="21">
        <v>746805</v>
      </c>
      <c r="F136" s="21">
        <v>0</v>
      </c>
      <c r="G136" s="22">
        <f t="shared" ref="G136:G199" si="2">D136+E136-F136</f>
        <v>8039660</v>
      </c>
    </row>
    <row r="137" spans="1:7">
      <c r="A137" s="20" t="s">
        <v>195</v>
      </c>
      <c r="B137" s="5" t="s">
        <v>13</v>
      </c>
      <c r="C137" s="4" t="s">
        <v>196</v>
      </c>
      <c r="D137" s="9">
        <v>576500</v>
      </c>
      <c r="E137" s="21">
        <v>145900</v>
      </c>
      <c r="F137" s="21"/>
      <c r="G137" s="22">
        <f t="shared" si="2"/>
        <v>722400</v>
      </c>
    </row>
    <row r="138" spans="1:7">
      <c r="A138" s="20" t="s">
        <v>197</v>
      </c>
      <c r="B138" s="5" t="s">
        <v>13</v>
      </c>
      <c r="C138" s="4" t="s">
        <v>198</v>
      </c>
      <c r="D138" s="9">
        <v>0</v>
      </c>
      <c r="E138" s="21"/>
      <c r="F138" s="21"/>
      <c r="G138" s="22">
        <f t="shared" si="2"/>
        <v>0</v>
      </c>
    </row>
    <row r="139" spans="1:7">
      <c r="A139" s="20" t="s">
        <v>201</v>
      </c>
      <c r="B139" s="5" t="s">
        <v>13</v>
      </c>
      <c r="C139" s="4" t="s">
        <v>202</v>
      </c>
      <c r="D139" s="9">
        <v>7515450</v>
      </c>
      <c r="E139" s="21">
        <v>796500</v>
      </c>
      <c r="F139" s="21">
        <v>0</v>
      </c>
      <c r="G139" s="22">
        <f t="shared" si="2"/>
        <v>8311950</v>
      </c>
    </row>
    <row r="140" spans="1:7">
      <c r="A140" s="20" t="s">
        <v>203</v>
      </c>
      <c r="B140" s="5" t="s">
        <v>13</v>
      </c>
      <c r="C140" s="4" t="s">
        <v>204</v>
      </c>
      <c r="D140" s="9">
        <v>0</v>
      </c>
      <c r="E140" s="21"/>
      <c r="F140" s="21"/>
      <c r="G140" s="22">
        <f t="shared" si="2"/>
        <v>0</v>
      </c>
    </row>
    <row r="141" spans="1:7">
      <c r="A141" s="20" t="s">
        <v>205</v>
      </c>
      <c r="B141" s="5" t="s">
        <v>13</v>
      </c>
      <c r="C141" s="4" t="s">
        <v>206</v>
      </c>
      <c r="D141" s="9">
        <v>0</v>
      </c>
      <c r="E141" s="21"/>
      <c r="F141" s="21"/>
      <c r="G141" s="22">
        <f t="shared" si="2"/>
        <v>0</v>
      </c>
    </row>
    <row r="142" spans="1:7">
      <c r="A142" s="20" t="s">
        <v>207</v>
      </c>
      <c r="B142" s="5" t="s">
        <v>13</v>
      </c>
      <c r="C142" s="4" t="s">
        <v>208</v>
      </c>
      <c r="D142" s="9">
        <v>2505150</v>
      </c>
      <c r="E142" s="21">
        <v>265500</v>
      </c>
      <c r="F142" s="21">
        <v>0</v>
      </c>
      <c r="G142" s="22">
        <f t="shared" si="2"/>
        <v>2770650</v>
      </c>
    </row>
    <row r="143" spans="1:7">
      <c r="A143" s="20" t="s">
        <v>209</v>
      </c>
      <c r="B143" s="5" t="s">
        <v>13</v>
      </c>
      <c r="C143" s="4" t="s">
        <v>210</v>
      </c>
      <c r="D143" s="9">
        <v>2505150</v>
      </c>
      <c r="E143" s="21">
        <v>265500</v>
      </c>
      <c r="F143" s="21">
        <v>0</v>
      </c>
      <c r="G143" s="22">
        <f t="shared" si="2"/>
        <v>2770650</v>
      </c>
    </row>
    <row r="144" spans="1:7">
      <c r="A144" s="20" t="s">
        <v>211</v>
      </c>
      <c r="B144" s="5" t="s">
        <v>13</v>
      </c>
      <c r="C144" s="4" t="s">
        <v>212</v>
      </c>
      <c r="D144" s="9">
        <v>6166700</v>
      </c>
      <c r="E144" s="21">
        <v>193680</v>
      </c>
      <c r="F144" s="21">
        <v>0</v>
      </c>
      <c r="G144" s="22">
        <f t="shared" si="2"/>
        <v>6360380</v>
      </c>
    </row>
    <row r="145" spans="1:7">
      <c r="A145" s="20" t="s">
        <v>213</v>
      </c>
      <c r="B145" s="5" t="s">
        <v>13</v>
      </c>
      <c r="C145" s="4" t="s">
        <v>214</v>
      </c>
      <c r="D145" s="9">
        <v>2257300</v>
      </c>
      <c r="E145" s="21">
        <v>265500</v>
      </c>
      <c r="F145" s="21">
        <v>0</v>
      </c>
      <c r="G145" s="22">
        <f t="shared" si="2"/>
        <v>2522800</v>
      </c>
    </row>
    <row r="146" spans="1:7">
      <c r="A146" s="20" t="s">
        <v>215</v>
      </c>
      <c r="B146" s="5" t="s">
        <v>13</v>
      </c>
      <c r="C146" s="4" t="s">
        <v>216</v>
      </c>
      <c r="D146" s="9">
        <v>5257750</v>
      </c>
      <c r="E146" s="21">
        <v>531000</v>
      </c>
      <c r="F146" s="21">
        <v>0</v>
      </c>
      <c r="G146" s="22">
        <f t="shared" si="2"/>
        <v>5788750</v>
      </c>
    </row>
    <row r="147" spans="1:7">
      <c r="A147" s="20" t="s">
        <v>217</v>
      </c>
      <c r="B147" s="5" t="s">
        <v>13</v>
      </c>
      <c r="C147" s="4" t="s">
        <v>218</v>
      </c>
      <c r="D147" s="9">
        <v>10621379</v>
      </c>
      <c r="E147" s="21">
        <v>942200</v>
      </c>
      <c r="F147" s="21">
        <v>0</v>
      </c>
      <c r="G147" s="22">
        <f t="shared" si="2"/>
        <v>11563579</v>
      </c>
    </row>
    <row r="148" spans="1:7">
      <c r="A148" s="20" t="s">
        <v>219</v>
      </c>
      <c r="B148" s="5" t="s">
        <v>13</v>
      </c>
      <c r="C148" s="4" t="s">
        <v>220</v>
      </c>
      <c r="D148" s="9">
        <v>0</v>
      </c>
      <c r="E148" s="21"/>
      <c r="F148" s="21"/>
      <c r="G148" s="22">
        <f t="shared" si="2"/>
        <v>0</v>
      </c>
    </row>
    <row r="149" spans="1:7">
      <c r="A149" s="20" t="s">
        <v>221</v>
      </c>
      <c r="B149" s="5" t="s">
        <v>13</v>
      </c>
      <c r="C149" s="4" t="s">
        <v>222</v>
      </c>
      <c r="D149" s="9">
        <v>0</v>
      </c>
      <c r="E149" s="21"/>
      <c r="F149" s="21"/>
      <c r="G149" s="22">
        <f t="shared" si="2"/>
        <v>0</v>
      </c>
    </row>
    <row r="150" spans="1:7">
      <c r="A150" s="20" t="s">
        <v>223</v>
      </c>
      <c r="B150" s="5" t="s">
        <v>13</v>
      </c>
      <c r="C150" s="4" t="s">
        <v>224</v>
      </c>
      <c r="D150" s="9">
        <v>3814510</v>
      </c>
      <c r="E150" s="21">
        <v>365510</v>
      </c>
      <c r="F150" s="21">
        <v>0</v>
      </c>
      <c r="G150" s="22">
        <f t="shared" si="2"/>
        <v>4180020</v>
      </c>
    </row>
    <row r="151" spans="1:7">
      <c r="A151" s="20" t="s">
        <v>225</v>
      </c>
      <c r="B151" s="5" t="s">
        <v>13</v>
      </c>
      <c r="C151" s="4" t="s">
        <v>226</v>
      </c>
      <c r="D151" s="9">
        <v>3467693</v>
      </c>
      <c r="E151" s="21">
        <v>317080</v>
      </c>
      <c r="F151" s="21">
        <v>0</v>
      </c>
      <c r="G151" s="22">
        <f t="shared" si="2"/>
        <v>3784773</v>
      </c>
    </row>
    <row r="152" spans="1:7">
      <c r="A152" s="20" t="s">
        <v>227</v>
      </c>
      <c r="B152" s="5" t="s">
        <v>13</v>
      </c>
      <c r="C152" s="4" t="s">
        <v>228</v>
      </c>
      <c r="D152" s="9">
        <v>1627840</v>
      </c>
      <c r="E152" s="21">
        <v>174520</v>
      </c>
      <c r="F152" s="21">
        <v>0</v>
      </c>
      <c r="G152" s="22">
        <f t="shared" si="2"/>
        <v>1802360</v>
      </c>
    </row>
    <row r="153" spans="1:7">
      <c r="A153" s="20" t="s">
        <v>229</v>
      </c>
      <c r="B153" s="5" t="s">
        <v>13</v>
      </c>
      <c r="C153" s="4" t="s">
        <v>230</v>
      </c>
      <c r="D153" s="9">
        <v>9813978</v>
      </c>
      <c r="E153" s="21">
        <v>898170</v>
      </c>
      <c r="F153" s="21">
        <v>0</v>
      </c>
      <c r="G153" s="22">
        <f t="shared" si="2"/>
        <v>10712148</v>
      </c>
    </row>
    <row r="154" spans="1:7">
      <c r="A154" s="20" t="s">
        <v>231</v>
      </c>
      <c r="B154" s="5" t="s">
        <v>13</v>
      </c>
      <c r="C154" s="4" t="s">
        <v>232</v>
      </c>
      <c r="D154" s="9">
        <v>10773964</v>
      </c>
      <c r="E154" s="21">
        <v>990040</v>
      </c>
      <c r="F154" s="21">
        <v>0</v>
      </c>
      <c r="G154" s="22">
        <f t="shared" si="2"/>
        <v>11764004</v>
      </c>
    </row>
    <row r="155" spans="1:7">
      <c r="A155" s="20" t="s">
        <v>233</v>
      </c>
      <c r="B155" s="5" t="s">
        <v>13</v>
      </c>
      <c r="C155" s="4" t="s">
        <v>234</v>
      </c>
      <c r="D155" s="9">
        <v>20770790</v>
      </c>
      <c r="E155" s="21">
        <v>1934430</v>
      </c>
      <c r="F155" s="21">
        <v>0</v>
      </c>
      <c r="G155" s="22">
        <f t="shared" si="2"/>
        <v>22705220</v>
      </c>
    </row>
    <row r="156" spans="1:7">
      <c r="A156" s="20" t="s">
        <v>235</v>
      </c>
      <c r="B156" s="5" t="s">
        <v>13</v>
      </c>
      <c r="C156" s="4" t="s">
        <v>236</v>
      </c>
      <c r="D156" s="9">
        <v>21719527</v>
      </c>
      <c r="E156" s="21">
        <v>2458454</v>
      </c>
      <c r="F156" s="21">
        <v>0</v>
      </c>
      <c r="G156" s="22">
        <f t="shared" si="2"/>
        <v>24177981</v>
      </c>
    </row>
    <row r="157" spans="1:7">
      <c r="A157" s="20">
        <v>783890</v>
      </c>
      <c r="B157" s="5" t="s">
        <v>13</v>
      </c>
      <c r="C157" s="4" t="s">
        <v>237</v>
      </c>
      <c r="D157" s="9">
        <v>0</v>
      </c>
      <c r="E157" s="21"/>
      <c r="F157" s="21"/>
      <c r="G157" s="22">
        <f t="shared" si="2"/>
        <v>0</v>
      </c>
    </row>
    <row r="158" spans="1:7">
      <c r="A158" s="20" t="s">
        <v>238</v>
      </c>
      <c r="B158" s="5" t="s">
        <v>13</v>
      </c>
      <c r="C158" s="4" t="s">
        <v>239</v>
      </c>
      <c r="D158" s="9">
        <v>0</v>
      </c>
      <c r="E158" s="21"/>
      <c r="F158" s="21"/>
      <c r="G158" s="22">
        <f t="shared" si="2"/>
        <v>0</v>
      </c>
    </row>
    <row r="159" spans="1:7">
      <c r="A159" s="20" t="s">
        <v>240</v>
      </c>
      <c r="B159" s="5" t="s">
        <v>13</v>
      </c>
      <c r="C159" s="4" t="s">
        <v>241</v>
      </c>
      <c r="D159" s="9">
        <v>0</v>
      </c>
      <c r="E159" s="21"/>
      <c r="F159" s="21"/>
      <c r="G159" s="22">
        <f t="shared" si="2"/>
        <v>0</v>
      </c>
    </row>
    <row r="160" spans="1:7">
      <c r="A160" s="20" t="s">
        <v>242</v>
      </c>
      <c r="B160" s="5" t="s">
        <v>13</v>
      </c>
      <c r="C160" s="4" t="s">
        <v>243</v>
      </c>
      <c r="D160" s="9">
        <v>0</v>
      </c>
      <c r="E160" s="21"/>
      <c r="F160" s="21"/>
      <c r="G160" s="22">
        <f t="shared" si="2"/>
        <v>0</v>
      </c>
    </row>
    <row r="161" spans="1:7">
      <c r="A161" s="20" t="s">
        <v>244</v>
      </c>
      <c r="B161" s="5" t="s">
        <v>13</v>
      </c>
      <c r="C161" s="4" t="s">
        <v>245</v>
      </c>
      <c r="D161" s="9">
        <v>0</v>
      </c>
      <c r="E161" s="21"/>
      <c r="F161" s="21"/>
      <c r="G161" s="22">
        <f t="shared" si="2"/>
        <v>0</v>
      </c>
    </row>
    <row r="162" spans="1:7">
      <c r="A162" s="20" t="s">
        <v>246</v>
      </c>
      <c r="B162" s="5" t="s">
        <v>13</v>
      </c>
      <c r="C162" s="4" t="s">
        <v>247</v>
      </c>
      <c r="D162" s="9">
        <v>0</v>
      </c>
      <c r="E162" s="21"/>
      <c r="F162" s="21"/>
      <c r="G162" s="22">
        <f t="shared" si="2"/>
        <v>0</v>
      </c>
    </row>
    <row r="163" spans="1:7">
      <c r="A163" s="20" t="s">
        <v>248</v>
      </c>
      <c r="B163" s="5" t="s">
        <v>13</v>
      </c>
      <c r="C163" s="4" t="s">
        <v>249</v>
      </c>
      <c r="D163" s="9">
        <v>0</v>
      </c>
      <c r="E163" s="21"/>
      <c r="F163" s="21"/>
      <c r="G163" s="22">
        <f t="shared" si="2"/>
        <v>0</v>
      </c>
    </row>
    <row r="164" spans="1:7">
      <c r="A164" s="20" t="s">
        <v>250</v>
      </c>
      <c r="B164" s="5" t="s">
        <v>13</v>
      </c>
      <c r="C164" s="4" t="s">
        <v>251</v>
      </c>
      <c r="D164" s="9">
        <v>0</v>
      </c>
      <c r="E164" s="21"/>
      <c r="F164" s="21"/>
      <c r="G164" s="22">
        <f t="shared" si="2"/>
        <v>0</v>
      </c>
    </row>
    <row r="165" spans="1:7">
      <c r="A165" s="20" t="s">
        <v>252</v>
      </c>
      <c r="B165" s="5" t="s">
        <v>13</v>
      </c>
      <c r="C165" s="4" t="s">
        <v>253</v>
      </c>
      <c r="D165" s="9">
        <v>800000</v>
      </c>
      <c r="E165" s="21">
        <v>160000</v>
      </c>
      <c r="F165" s="21">
        <v>0</v>
      </c>
      <c r="G165" s="22">
        <f t="shared" si="2"/>
        <v>960000</v>
      </c>
    </row>
    <row r="166" spans="1:7">
      <c r="A166" s="20" t="s">
        <v>254</v>
      </c>
      <c r="B166" s="5" t="s">
        <v>13</v>
      </c>
      <c r="C166" s="4" t="s">
        <v>255</v>
      </c>
      <c r="D166" s="9">
        <v>0</v>
      </c>
      <c r="E166" s="21"/>
      <c r="F166" s="21"/>
      <c r="G166" s="22">
        <f t="shared" si="2"/>
        <v>0</v>
      </c>
    </row>
    <row r="167" spans="1:7">
      <c r="A167" s="20" t="s">
        <v>256</v>
      </c>
      <c r="B167" s="5" t="s">
        <v>13</v>
      </c>
      <c r="C167" s="4" t="s">
        <v>257</v>
      </c>
      <c r="D167" s="9">
        <v>0</v>
      </c>
      <c r="E167" s="21"/>
      <c r="F167" s="21"/>
      <c r="G167" s="22">
        <f t="shared" si="2"/>
        <v>0</v>
      </c>
    </row>
    <row r="168" spans="1:7">
      <c r="A168" s="20" t="s">
        <v>258</v>
      </c>
      <c r="B168" s="5" t="s">
        <v>13</v>
      </c>
      <c r="C168" s="4" t="s">
        <v>259</v>
      </c>
      <c r="D168" s="9">
        <v>0</v>
      </c>
      <c r="E168" s="21"/>
      <c r="F168" s="21"/>
      <c r="G168" s="22">
        <f t="shared" si="2"/>
        <v>0</v>
      </c>
    </row>
    <row r="169" spans="1:7">
      <c r="A169" s="20" t="s">
        <v>260</v>
      </c>
      <c r="B169" s="5" t="s">
        <v>13</v>
      </c>
      <c r="C169" s="4" t="s">
        <v>261</v>
      </c>
      <c r="D169" s="9">
        <v>0</v>
      </c>
      <c r="E169" s="21"/>
      <c r="F169" s="21"/>
      <c r="G169" s="22">
        <f t="shared" si="2"/>
        <v>0</v>
      </c>
    </row>
    <row r="170" spans="1:7">
      <c r="A170" s="20" t="s">
        <v>262</v>
      </c>
      <c r="B170" s="5" t="s">
        <v>13</v>
      </c>
      <c r="C170" s="4" t="s">
        <v>263</v>
      </c>
      <c r="D170" s="9">
        <v>1551652</v>
      </c>
      <c r="E170" s="21">
        <v>80000</v>
      </c>
      <c r="F170" s="21">
        <v>0</v>
      </c>
      <c r="G170" s="22">
        <f t="shared" si="2"/>
        <v>1631652</v>
      </c>
    </row>
    <row r="171" spans="1:7">
      <c r="A171" s="20" t="s">
        <v>264</v>
      </c>
      <c r="B171" s="5" t="s">
        <v>13</v>
      </c>
      <c r="C171" s="4" t="s">
        <v>265</v>
      </c>
      <c r="D171" s="9">
        <v>200000</v>
      </c>
      <c r="E171" s="21"/>
      <c r="F171" s="21"/>
      <c r="G171" s="22">
        <f t="shared" si="2"/>
        <v>200000</v>
      </c>
    </row>
    <row r="172" spans="1:7">
      <c r="A172" s="20" t="s">
        <v>266</v>
      </c>
      <c r="B172" s="5" t="s">
        <v>13</v>
      </c>
      <c r="C172" s="4" t="s">
        <v>267</v>
      </c>
      <c r="D172" s="9">
        <v>1800000</v>
      </c>
      <c r="E172" s="21">
        <v>80000</v>
      </c>
      <c r="F172" s="21">
        <v>0</v>
      </c>
      <c r="G172" s="22">
        <f t="shared" si="2"/>
        <v>1880000</v>
      </c>
    </row>
    <row r="173" spans="1:7">
      <c r="A173" s="20">
        <v>784620</v>
      </c>
      <c r="B173" s="5" t="s">
        <v>13</v>
      </c>
      <c r="C173" s="4" t="s">
        <v>268</v>
      </c>
      <c r="D173" s="9">
        <v>0</v>
      </c>
      <c r="E173" s="21"/>
      <c r="F173" s="21"/>
      <c r="G173" s="22">
        <f t="shared" si="2"/>
        <v>0</v>
      </c>
    </row>
    <row r="174" spans="1:7">
      <c r="A174" s="20" t="s">
        <v>269</v>
      </c>
      <c r="B174" s="5" t="s">
        <v>13</v>
      </c>
      <c r="C174" s="4" t="s">
        <v>270</v>
      </c>
      <c r="D174" s="9">
        <v>0</v>
      </c>
      <c r="E174" s="21"/>
      <c r="F174" s="21"/>
      <c r="G174" s="22">
        <f t="shared" si="2"/>
        <v>0</v>
      </c>
    </row>
    <row r="175" spans="1:7">
      <c r="A175" s="20">
        <v>784710</v>
      </c>
      <c r="B175" s="5" t="s">
        <v>13</v>
      </c>
      <c r="C175" s="4" t="s">
        <v>271</v>
      </c>
      <c r="D175" s="9">
        <v>0</v>
      </c>
      <c r="E175" s="21"/>
      <c r="F175" s="21"/>
      <c r="G175" s="22">
        <f t="shared" si="2"/>
        <v>0</v>
      </c>
    </row>
    <row r="176" spans="1:7">
      <c r="A176" s="20">
        <v>784720</v>
      </c>
      <c r="B176" s="5" t="s">
        <v>13</v>
      </c>
      <c r="C176" s="4" t="s">
        <v>272</v>
      </c>
      <c r="D176" s="9">
        <v>0</v>
      </c>
      <c r="E176" s="21"/>
      <c r="F176" s="21"/>
      <c r="G176" s="22">
        <f t="shared" si="2"/>
        <v>0</v>
      </c>
    </row>
    <row r="177" spans="1:7">
      <c r="A177" s="20">
        <v>784730</v>
      </c>
      <c r="B177" s="5" t="s">
        <v>13</v>
      </c>
      <c r="C177" s="4" t="s">
        <v>273</v>
      </c>
      <c r="D177" s="9">
        <v>0</v>
      </c>
      <c r="E177" s="21"/>
      <c r="F177" s="21"/>
      <c r="G177" s="22">
        <f t="shared" si="2"/>
        <v>0</v>
      </c>
    </row>
    <row r="178" spans="1:7">
      <c r="A178" s="20">
        <v>784740</v>
      </c>
      <c r="B178" s="5" t="s">
        <v>13</v>
      </c>
      <c r="C178" s="4" t="s">
        <v>274</v>
      </c>
      <c r="D178" s="9">
        <v>0</v>
      </c>
      <c r="E178" s="21"/>
      <c r="F178" s="21"/>
      <c r="G178" s="22">
        <f t="shared" si="2"/>
        <v>0</v>
      </c>
    </row>
    <row r="179" spans="1:7">
      <c r="A179" s="20">
        <v>784810</v>
      </c>
      <c r="B179" s="5" t="s">
        <v>13</v>
      </c>
      <c r="C179" s="4" t="s">
        <v>275</v>
      </c>
      <c r="D179" s="9">
        <v>0</v>
      </c>
      <c r="E179" s="21"/>
      <c r="F179" s="21"/>
      <c r="G179" s="22">
        <f t="shared" si="2"/>
        <v>0</v>
      </c>
    </row>
    <row r="180" spans="1:7">
      <c r="A180" s="20">
        <v>784910</v>
      </c>
      <c r="B180" s="5" t="s">
        <v>13</v>
      </c>
      <c r="C180" s="4" t="s">
        <v>276</v>
      </c>
      <c r="D180" s="9">
        <v>0</v>
      </c>
      <c r="E180" s="21">
        <v>87700</v>
      </c>
      <c r="F180" s="21">
        <v>0</v>
      </c>
      <c r="G180" s="22">
        <f t="shared" si="2"/>
        <v>87700</v>
      </c>
    </row>
    <row r="181" spans="1:7">
      <c r="A181" s="20" t="s">
        <v>277</v>
      </c>
      <c r="B181" s="5" t="s">
        <v>13</v>
      </c>
      <c r="C181" s="4" t="s">
        <v>278</v>
      </c>
      <c r="D181" s="9">
        <v>0</v>
      </c>
      <c r="E181" s="21"/>
      <c r="F181" s="21"/>
      <c r="G181" s="22">
        <f t="shared" si="2"/>
        <v>0</v>
      </c>
    </row>
    <row r="182" spans="1:7">
      <c r="A182" s="20" t="s">
        <v>279</v>
      </c>
      <c r="B182" s="5" t="s">
        <v>13</v>
      </c>
      <c r="C182" s="4" t="s">
        <v>280</v>
      </c>
      <c r="D182" s="9">
        <v>0</v>
      </c>
      <c r="E182" s="21"/>
      <c r="F182" s="21"/>
      <c r="G182" s="22">
        <f t="shared" si="2"/>
        <v>0</v>
      </c>
    </row>
    <row r="183" spans="1:7">
      <c r="A183" s="20" t="s">
        <v>281</v>
      </c>
      <c r="B183" s="5" t="s">
        <v>13</v>
      </c>
      <c r="C183" s="4" t="s">
        <v>282</v>
      </c>
      <c r="D183" s="9">
        <v>0</v>
      </c>
      <c r="E183" s="21"/>
      <c r="F183" s="21"/>
      <c r="G183" s="22">
        <f t="shared" si="2"/>
        <v>0</v>
      </c>
    </row>
    <row r="184" spans="1:7">
      <c r="A184" s="20" t="s">
        <v>285</v>
      </c>
      <c r="B184" s="5" t="s">
        <v>13</v>
      </c>
      <c r="C184" s="4" t="s">
        <v>286</v>
      </c>
      <c r="D184" s="9">
        <v>0</v>
      </c>
      <c r="E184" s="21"/>
      <c r="F184" s="21"/>
      <c r="G184" s="22">
        <f t="shared" si="2"/>
        <v>0</v>
      </c>
    </row>
    <row r="185" spans="1:7">
      <c r="A185" s="20" t="s">
        <v>287</v>
      </c>
      <c r="B185" s="5" t="s">
        <v>13</v>
      </c>
      <c r="C185" s="4" t="s">
        <v>288</v>
      </c>
      <c r="D185" s="9">
        <v>0</v>
      </c>
      <c r="E185" s="21"/>
      <c r="F185" s="21"/>
      <c r="G185" s="22">
        <f t="shared" si="2"/>
        <v>0</v>
      </c>
    </row>
    <row r="186" spans="1:7">
      <c r="A186" s="20" t="s">
        <v>291</v>
      </c>
      <c r="B186" s="5" t="s">
        <v>13</v>
      </c>
      <c r="C186" s="4" t="s">
        <v>292</v>
      </c>
      <c r="D186" s="9">
        <v>0</v>
      </c>
      <c r="E186" s="21"/>
      <c r="F186" s="21"/>
      <c r="G186" s="22">
        <f t="shared" si="2"/>
        <v>0</v>
      </c>
    </row>
    <row r="187" spans="1:7">
      <c r="A187" s="20" t="s">
        <v>293</v>
      </c>
      <c r="B187" s="5" t="s">
        <v>13</v>
      </c>
      <c r="C187" s="4" t="s">
        <v>294</v>
      </c>
      <c r="D187" s="9">
        <v>0</v>
      </c>
      <c r="E187" s="21"/>
      <c r="F187" s="21"/>
      <c r="G187" s="22">
        <f t="shared" si="2"/>
        <v>0</v>
      </c>
    </row>
    <row r="188" spans="1:7">
      <c r="A188" s="20" t="s">
        <v>295</v>
      </c>
      <c r="B188" s="5" t="s">
        <v>13</v>
      </c>
      <c r="C188" s="4" t="s">
        <v>296</v>
      </c>
      <c r="D188" s="9">
        <v>0</v>
      </c>
      <c r="E188" s="21"/>
      <c r="F188" s="21"/>
      <c r="G188" s="22">
        <f t="shared" si="2"/>
        <v>0</v>
      </c>
    </row>
    <row r="189" spans="1:7">
      <c r="A189" s="20" t="s">
        <v>297</v>
      </c>
      <c r="B189" s="5" t="s">
        <v>13</v>
      </c>
      <c r="C189" s="4" t="s">
        <v>298</v>
      </c>
      <c r="D189" s="9">
        <v>0</v>
      </c>
      <c r="E189" s="21"/>
      <c r="F189" s="21"/>
      <c r="G189" s="22">
        <f t="shared" si="2"/>
        <v>0</v>
      </c>
    </row>
    <row r="190" spans="1:7">
      <c r="A190" s="20" t="s">
        <v>299</v>
      </c>
      <c r="B190" s="5" t="s">
        <v>13</v>
      </c>
      <c r="C190" s="4" t="s">
        <v>300</v>
      </c>
      <c r="D190" s="9">
        <v>58998645</v>
      </c>
      <c r="E190" s="21">
        <v>3740000</v>
      </c>
      <c r="F190" s="21">
        <v>0</v>
      </c>
      <c r="G190" s="22">
        <f t="shared" si="2"/>
        <v>62738645</v>
      </c>
    </row>
    <row r="191" spans="1:7">
      <c r="A191" s="20" t="s">
        <v>301</v>
      </c>
      <c r="B191" s="5" t="s">
        <v>13</v>
      </c>
      <c r="C191" s="4" t="s">
        <v>302</v>
      </c>
      <c r="D191" s="9">
        <v>0</v>
      </c>
      <c r="E191" s="21"/>
      <c r="F191" s="21"/>
      <c r="G191" s="22">
        <f t="shared" si="2"/>
        <v>0</v>
      </c>
    </row>
    <row r="192" spans="1:7">
      <c r="A192" s="20" t="s">
        <v>303</v>
      </c>
      <c r="B192" s="5" t="s">
        <v>13</v>
      </c>
      <c r="C192" s="4" t="s">
        <v>304</v>
      </c>
      <c r="D192" s="9">
        <v>0</v>
      </c>
      <c r="E192" s="21"/>
      <c r="F192" s="21"/>
      <c r="G192" s="22">
        <f t="shared" si="2"/>
        <v>0</v>
      </c>
    </row>
    <row r="193" spans="1:7">
      <c r="A193" s="20" t="s">
        <v>305</v>
      </c>
      <c r="B193" s="5" t="s">
        <v>13</v>
      </c>
      <c r="C193" s="4" t="s">
        <v>306</v>
      </c>
      <c r="D193" s="9">
        <v>0</v>
      </c>
      <c r="E193" s="21"/>
      <c r="F193" s="21"/>
      <c r="G193" s="22">
        <f t="shared" si="2"/>
        <v>0</v>
      </c>
    </row>
    <row r="194" spans="1:7">
      <c r="A194" s="20" t="s">
        <v>307</v>
      </c>
      <c r="B194" s="5" t="s">
        <v>13</v>
      </c>
      <c r="C194" s="4" t="s">
        <v>308</v>
      </c>
      <c r="D194" s="9">
        <v>350000</v>
      </c>
      <c r="E194" s="21"/>
      <c r="F194" s="21"/>
      <c r="G194" s="22">
        <f t="shared" si="2"/>
        <v>350000</v>
      </c>
    </row>
    <row r="195" spans="1:7">
      <c r="A195" s="20" t="s">
        <v>309</v>
      </c>
      <c r="B195" s="5" t="s">
        <v>13</v>
      </c>
      <c r="C195" s="4" t="s">
        <v>310</v>
      </c>
      <c r="D195" s="9">
        <v>0</v>
      </c>
      <c r="E195" s="21"/>
      <c r="F195" s="21"/>
      <c r="G195" s="22">
        <f t="shared" si="2"/>
        <v>0</v>
      </c>
    </row>
    <row r="196" spans="1:7">
      <c r="A196" s="20" t="s">
        <v>311</v>
      </c>
      <c r="B196" s="5" t="s">
        <v>13</v>
      </c>
      <c r="C196" s="4" t="s">
        <v>312</v>
      </c>
      <c r="D196" s="9">
        <v>264600</v>
      </c>
      <c r="E196" s="21">
        <v>18000</v>
      </c>
      <c r="F196" s="21">
        <v>0</v>
      </c>
      <c r="G196" s="22">
        <f t="shared" si="2"/>
        <v>282600</v>
      </c>
    </row>
    <row r="197" spans="1:7">
      <c r="A197" s="20" t="s">
        <v>313</v>
      </c>
      <c r="B197" s="5" t="s">
        <v>13</v>
      </c>
      <c r="C197" s="4" t="s">
        <v>314</v>
      </c>
      <c r="D197" s="9">
        <v>0</v>
      </c>
      <c r="E197" s="21"/>
      <c r="F197" s="21"/>
      <c r="G197" s="22">
        <f t="shared" si="2"/>
        <v>0</v>
      </c>
    </row>
    <row r="198" spans="1:7">
      <c r="A198" s="20">
        <v>785120</v>
      </c>
      <c r="B198" s="5" t="s">
        <v>13</v>
      </c>
      <c r="C198" s="4" t="s">
        <v>315</v>
      </c>
      <c r="D198" s="9">
        <v>0</v>
      </c>
      <c r="E198" s="21"/>
      <c r="F198" s="21"/>
      <c r="G198" s="22">
        <f t="shared" si="2"/>
        <v>0</v>
      </c>
    </row>
    <row r="199" spans="1:7">
      <c r="A199" s="20" t="s">
        <v>316</v>
      </c>
      <c r="B199" s="5" t="s">
        <v>13</v>
      </c>
      <c r="C199" s="4" t="s">
        <v>317</v>
      </c>
      <c r="D199" s="9">
        <v>0</v>
      </c>
      <c r="E199" s="21"/>
      <c r="F199" s="21"/>
      <c r="G199" s="22">
        <f t="shared" si="2"/>
        <v>0</v>
      </c>
    </row>
    <row r="200" spans="1:7">
      <c r="A200" s="20">
        <v>785210</v>
      </c>
      <c r="B200" s="5" t="s">
        <v>13</v>
      </c>
      <c r="C200" s="4" t="s">
        <v>318</v>
      </c>
      <c r="D200" s="9">
        <v>0</v>
      </c>
      <c r="E200" s="21"/>
      <c r="F200" s="21"/>
      <c r="G200" s="22">
        <f t="shared" ref="G200:G263" si="3">D200+E200-F200</f>
        <v>0</v>
      </c>
    </row>
    <row r="201" spans="1:7">
      <c r="A201" s="20">
        <v>785220</v>
      </c>
      <c r="B201" s="5" t="s">
        <v>13</v>
      </c>
      <c r="C201" s="4" t="s">
        <v>319</v>
      </c>
      <c r="D201" s="9">
        <v>5300000</v>
      </c>
      <c r="E201" s="21"/>
      <c r="F201" s="21"/>
      <c r="G201" s="22">
        <f t="shared" si="3"/>
        <v>5300000</v>
      </c>
    </row>
    <row r="202" spans="1:7">
      <c r="A202" s="20">
        <v>785340</v>
      </c>
      <c r="B202" s="5" t="s">
        <v>13</v>
      </c>
      <c r="C202" s="4" t="s">
        <v>320</v>
      </c>
      <c r="D202" s="9">
        <v>0</v>
      </c>
      <c r="E202" s="21"/>
      <c r="F202" s="21"/>
      <c r="G202" s="22">
        <f t="shared" si="3"/>
        <v>0</v>
      </c>
    </row>
    <row r="203" spans="1:7">
      <c r="A203" s="20">
        <v>785390</v>
      </c>
      <c r="B203" s="5" t="s">
        <v>13</v>
      </c>
      <c r="C203" s="4" t="s">
        <v>321</v>
      </c>
      <c r="D203" s="9">
        <v>0</v>
      </c>
      <c r="E203" s="21"/>
      <c r="F203" s="21"/>
      <c r="G203" s="22">
        <f t="shared" si="3"/>
        <v>0</v>
      </c>
    </row>
    <row r="204" spans="1:7">
      <c r="A204" s="20">
        <v>785510</v>
      </c>
      <c r="B204" s="5" t="s">
        <v>13</v>
      </c>
      <c r="C204" s="4" t="s">
        <v>322</v>
      </c>
      <c r="D204" s="9">
        <v>0</v>
      </c>
      <c r="E204" s="21"/>
      <c r="F204" s="21"/>
      <c r="G204" s="22">
        <f t="shared" si="3"/>
        <v>0</v>
      </c>
    </row>
    <row r="205" spans="1:7">
      <c r="A205" s="20">
        <v>785610</v>
      </c>
      <c r="B205" s="5" t="s">
        <v>13</v>
      </c>
      <c r="C205" s="4" t="s">
        <v>323</v>
      </c>
      <c r="D205" s="9">
        <v>0</v>
      </c>
      <c r="E205" s="21"/>
      <c r="F205" s="21"/>
      <c r="G205" s="22">
        <f t="shared" si="3"/>
        <v>0</v>
      </c>
    </row>
    <row r="206" spans="1:7">
      <c r="A206" s="20">
        <v>785640</v>
      </c>
      <c r="B206" s="5" t="s">
        <v>13</v>
      </c>
      <c r="C206" s="4" t="s">
        <v>324</v>
      </c>
      <c r="D206" s="9">
        <v>0</v>
      </c>
      <c r="E206" s="21"/>
      <c r="F206" s="21"/>
      <c r="G206" s="22">
        <f t="shared" si="3"/>
        <v>0</v>
      </c>
    </row>
    <row r="207" spans="1:7">
      <c r="A207" s="20" t="s">
        <v>325</v>
      </c>
      <c r="B207" s="5" t="s">
        <v>13</v>
      </c>
      <c r="C207" s="4" t="s">
        <v>326</v>
      </c>
      <c r="D207" s="9">
        <v>268000</v>
      </c>
      <c r="E207" s="21"/>
      <c r="F207" s="21"/>
      <c r="G207" s="22">
        <f t="shared" si="3"/>
        <v>268000</v>
      </c>
    </row>
    <row r="208" spans="1:7">
      <c r="A208" s="20" t="s">
        <v>327</v>
      </c>
      <c r="B208" s="5" t="s">
        <v>13</v>
      </c>
      <c r="C208" s="4" t="s">
        <v>328</v>
      </c>
      <c r="D208" s="9">
        <v>0</v>
      </c>
      <c r="E208" s="21"/>
      <c r="F208" s="21"/>
      <c r="G208" s="22">
        <f t="shared" si="3"/>
        <v>0</v>
      </c>
    </row>
    <row r="209" spans="1:7">
      <c r="A209" s="20" t="s">
        <v>329</v>
      </c>
      <c r="B209" s="5" t="s">
        <v>13</v>
      </c>
      <c r="C209" s="4" t="s">
        <v>330</v>
      </c>
      <c r="D209" s="9">
        <v>0</v>
      </c>
      <c r="E209" s="21"/>
      <c r="F209" s="21"/>
      <c r="G209" s="22">
        <f t="shared" si="3"/>
        <v>0</v>
      </c>
    </row>
    <row r="210" spans="1:7">
      <c r="A210" s="20" t="s">
        <v>331</v>
      </c>
      <c r="B210" s="5" t="s">
        <v>13</v>
      </c>
      <c r="C210" s="4" t="s">
        <v>332</v>
      </c>
      <c r="D210" s="9">
        <v>0</v>
      </c>
      <c r="E210" s="21"/>
      <c r="F210" s="21"/>
      <c r="G210" s="22">
        <f t="shared" si="3"/>
        <v>0</v>
      </c>
    </row>
    <row r="211" spans="1:7">
      <c r="A211" s="20" t="s">
        <v>718</v>
      </c>
      <c r="B211" s="5" t="s">
        <v>13</v>
      </c>
      <c r="C211" s="4" t="s">
        <v>719</v>
      </c>
      <c r="D211" s="9">
        <v>0</v>
      </c>
      <c r="E211" s="21"/>
      <c r="F211" s="21"/>
      <c r="G211" s="22">
        <f t="shared" si="3"/>
        <v>0</v>
      </c>
    </row>
    <row r="212" spans="1:7">
      <c r="A212" s="20" t="s">
        <v>335</v>
      </c>
      <c r="B212" s="5" t="s">
        <v>13</v>
      </c>
      <c r="C212" s="4" t="s">
        <v>336</v>
      </c>
      <c r="D212" s="9">
        <v>220000</v>
      </c>
      <c r="E212" s="21"/>
      <c r="F212" s="21"/>
      <c r="G212" s="22">
        <f t="shared" si="3"/>
        <v>220000</v>
      </c>
    </row>
    <row r="213" spans="1:7">
      <c r="A213" s="20" t="s">
        <v>337</v>
      </c>
      <c r="B213" s="5" t="s">
        <v>13</v>
      </c>
      <c r="C213" s="4" t="s">
        <v>338</v>
      </c>
      <c r="D213" s="9">
        <v>0</v>
      </c>
      <c r="E213" s="21"/>
      <c r="F213" s="21"/>
      <c r="G213" s="22">
        <f t="shared" si="3"/>
        <v>0</v>
      </c>
    </row>
    <row r="214" spans="1:7">
      <c r="A214" s="20" t="s">
        <v>333</v>
      </c>
      <c r="B214" s="5" t="s">
        <v>13</v>
      </c>
      <c r="C214" s="4" t="s">
        <v>334</v>
      </c>
      <c r="D214" s="9">
        <v>2539554</v>
      </c>
      <c r="E214" s="21">
        <v>224330</v>
      </c>
      <c r="F214" s="21">
        <v>0</v>
      </c>
      <c r="G214" s="22">
        <f t="shared" si="3"/>
        <v>2763884</v>
      </c>
    </row>
    <row r="215" spans="1:7">
      <c r="A215" s="20" t="s">
        <v>339</v>
      </c>
      <c r="B215" s="5" t="s">
        <v>13</v>
      </c>
      <c r="C215" s="4" t="s">
        <v>340</v>
      </c>
      <c r="D215" s="9">
        <v>0</v>
      </c>
      <c r="E215" s="21"/>
      <c r="F215" s="21"/>
      <c r="G215" s="22">
        <f t="shared" si="3"/>
        <v>0</v>
      </c>
    </row>
    <row r="216" spans="1:7">
      <c r="A216" s="20">
        <v>785820</v>
      </c>
      <c r="B216" s="5" t="s">
        <v>13</v>
      </c>
      <c r="C216" s="4" t="s">
        <v>341</v>
      </c>
      <c r="D216" s="9">
        <v>0</v>
      </c>
      <c r="E216" s="21"/>
      <c r="F216" s="21"/>
      <c r="G216" s="22">
        <f t="shared" si="3"/>
        <v>0</v>
      </c>
    </row>
    <row r="217" spans="1:7">
      <c r="A217" s="20" t="s">
        <v>342</v>
      </c>
      <c r="B217" s="5" t="s">
        <v>13</v>
      </c>
      <c r="C217" s="4" t="s">
        <v>343</v>
      </c>
      <c r="D217" s="9">
        <v>0</v>
      </c>
      <c r="E217" s="21"/>
      <c r="F217" s="21"/>
      <c r="G217" s="22">
        <f t="shared" si="3"/>
        <v>0</v>
      </c>
    </row>
    <row r="218" spans="1:7">
      <c r="A218" s="20" t="s">
        <v>344</v>
      </c>
      <c r="B218" s="5" t="s">
        <v>13</v>
      </c>
      <c r="C218" s="4" t="s">
        <v>345</v>
      </c>
      <c r="D218" s="9">
        <v>0</v>
      </c>
      <c r="E218" s="21"/>
      <c r="F218" s="21"/>
      <c r="G218" s="22">
        <f t="shared" si="3"/>
        <v>0</v>
      </c>
    </row>
    <row r="219" spans="1:7">
      <c r="A219" s="20" t="s">
        <v>346</v>
      </c>
      <c r="B219" s="5" t="s">
        <v>13</v>
      </c>
      <c r="C219" s="4" t="s">
        <v>347</v>
      </c>
      <c r="D219" s="9">
        <v>0</v>
      </c>
      <c r="E219" s="21"/>
      <c r="F219" s="21"/>
      <c r="G219" s="22">
        <f t="shared" si="3"/>
        <v>0</v>
      </c>
    </row>
    <row r="220" spans="1:7">
      <c r="A220" s="20" t="s">
        <v>348</v>
      </c>
      <c r="B220" s="5" t="s">
        <v>13</v>
      </c>
      <c r="C220" s="4" t="s">
        <v>349</v>
      </c>
      <c r="D220" s="9">
        <v>0</v>
      </c>
      <c r="E220" s="21"/>
      <c r="F220" s="21"/>
      <c r="G220" s="22">
        <f t="shared" si="3"/>
        <v>0</v>
      </c>
    </row>
    <row r="221" spans="1:7">
      <c r="A221" s="20">
        <v>785910</v>
      </c>
      <c r="B221" s="5" t="s">
        <v>13</v>
      </c>
      <c r="C221" s="4" t="s">
        <v>350</v>
      </c>
      <c r="D221" s="9">
        <v>0</v>
      </c>
      <c r="E221" s="21"/>
      <c r="F221" s="21"/>
      <c r="G221" s="22">
        <f t="shared" si="3"/>
        <v>0</v>
      </c>
    </row>
    <row r="222" spans="1:7">
      <c r="A222" s="20">
        <v>785920</v>
      </c>
      <c r="B222" s="5" t="s">
        <v>13</v>
      </c>
      <c r="C222" s="4" t="s">
        <v>351</v>
      </c>
      <c r="D222" s="9">
        <v>0</v>
      </c>
      <c r="E222" s="21"/>
      <c r="F222" s="21"/>
      <c r="G222" s="22">
        <f t="shared" si="3"/>
        <v>0</v>
      </c>
    </row>
    <row r="223" spans="1:7">
      <c r="A223" s="20" t="s">
        <v>352</v>
      </c>
      <c r="B223" s="5" t="s">
        <v>13</v>
      </c>
      <c r="C223" s="4" t="s">
        <v>353</v>
      </c>
      <c r="D223" s="9">
        <v>450000</v>
      </c>
      <c r="E223" s="21"/>
      <c r="F223" s="21"/>
      <c r="G223" s="22">
        <f t="shared" si="3"/>
        <v>450000</v>
      </c>
    </row>
    <row r="224" spans="1:7">
      <c r="A224" s="20" t="s">
        <v>354</v>
      </c>
      <c r="B224" s="5" t="s">
        <v>13</v>
      </c>
      <c r="C224" s="4" t="s">
        <v>355</v>
      </c>
      <c r="D224" s="9">
        <v>0</v>
      </c>
      <c r="E224" s="21"/>
      <c r="F224" s="21"/>
      <c r="G224" s="22">
        <f t="shared" si="3"/>
        <v>0</v>
      </c>
    </row>
    <row r="225" spans="1:7">
      <c r="A225" s="20" t="s">
        <v>356</v>
      </c>
      <c r="B225" s="5" t="s">
        <v>13</v>
      </c>
      <c r="C225" s="4" t="s">
        <v>357</v>
      </c>
      <c r="D225" s="9">
        <v>0</v>
      </c>
      <c r="E225" s="21"/>
      <c r="F225" s="21"/>
      <c r="G225" s="22">
        <f t="shared" si="3"/>
        <v>0</v>
      </c>
    </row>
    <row r="226" spans="1:7">
      <c r="A226" s="20" t="s">
        <v>358</v>
      </c>
      <c r="B226" s="5" t="s">
        <v>13</v>
      </c>
      <c r="C226" s="4" t="s">
        <v>359</v>
      </c>
      <c r="D226" s="9">
        <v>0</v>
      </c>
      <c r="E226" s="21"/>
      <c r="F226" s="21"/>
      <c r="G226" s="22">
        <f t="shared" si="3"/>
        <v>0</v>
      </c>
    </row>
    <row r="227" spans="1:7">
      <c r="A227" s="20" t="s">
        <v>360</v>
      </c>
      <c r="B227" s="5" t="s">
        <v>13</v>
      </c>
      <c r="C227" s="4" t="s">
        <v>361</v>
      </c>
      <c r="D227" s="9">
        <v>0</v>
      </c>
      <c r="E227" s="21"/>
      <c r="F227" s="21"/>
      <c r="G227" s="22">
        <f t="shared" si="3"/>
        <v>0</v>
      </c>
    </row>
    <row r="228" spans="1:7">
      <c r="A228" s="20" t="s">
        <v>362</v>
      </c>
      <c r="B228" s="5" t="s">
        <v>13</v>
      </c>
      <c r="C228" s="4" t="s">
        <v>363</v>
      </c>
      <c r="D228" s="9">
        <v>979000</v>
      </c>
      <c r="E228" s="21">
        <v>228000</v>
      </c>
      <c r="F228" s="21">
        <v>0</v>
      </c>
      <c r="G228" s="22">
        <f t="shared" si="3"/>
        <v>1207000</v>
      </c>
    </row>
    <row r="229" spans="1:7">
      <c r="A229" s="20" t="s">
        <v>364</v>
      </c>
      <c r="B229" s="5" t="s">
        <v>13</v>
      </c>
      <c r="C229" s="4" t="s">
        <v>365</v>
      </c>
      <c r="D229" s="9">
        <v>1008000</v>
      </c>
      <c r="E229" s="21"/>
      <c r="F229" s="21"/>
      <c r="G229" s="22">
        <f t="shared" si="3"/>
        <v>1008000</v>
      </c>
    </row>
    <row r="230" spans="1:7">
      <c r="A230" s="20" t="s">
        <v>366</v>
      </c>
      <c r="B230" s="5" t="s">
        <v>13</v>
      </c>
      <c r="C230" s="4" t="s">
        <v>367</v>
      </c>
      <c r="D230" s="9">
        <v>305847</v>
      </c>
      <c r="E230" s="21">
        <v>30500</v>
      </c>
      <c r="F230" s="21">
        <v>0</v>
      </c>
      <c r="G230" s="22">
        <f t="shared" si="3"/>
        <v>336347</v>
      </c>
    </row>
    <row r="231" spans="1:7">
      <c r="A231" s="20" t="s">
        <v>368</v>
      </c>
      <c r="B231" s="5" t="s">
        <v>13</v>
      </c>
      <c r="C231" s="4" t="s">
        <v>369</v>
      </c>
      <c r="D231" s="9">
        <v>0</v>
      </c>
      <c r="E231" s="21"/>
      <c r="F231" s="21"/>
      <c r="G231" s="22">
        <f t="shared" si="3"/>
        <v>0</v>
      </c>
    </row>
    <row r="232" spans="1:7">
      <c r="A232" s="20" t="s">
        <v>370</v>
      </c>
      <c r="B232" s="5" t="s">
        <v>13</v>
      </c>
      <c r="C232" s="4" t="s">
        <v>371</v>
      </c>
      <c r="D232" s="9">
        <v>1465088</v>
      </c>
      <c r="E232" s="21">
        <v>210848</v>
      </c>
      <c r="F232" s="21">
        <v>0</v>
      </c>
      <c r="G232" s="22">
        <f t="shared" si="3"/>
        <v>1675936</v>
      </c>
    </row>
    <row r="233" spans="1:7">
      <c r="A233" s="20" t="s">
        <v>372</v>
      </c>
      <c r="B233" s="5" t="s">
        <v>13</v>
      </c>
      <c r="C233" s="4" t="s">
        <v>373</v>
      </c>
      <c r="D233" s="9">
        <v>0</v>
      </c>
      <c r="E233" s="21"/>
      <c r="F233" s="21"/>
      <c r="G233" s="22">
        <f t="shared" si="3"/>
        <v>0</v>
      </c>
    </row>
    <row r="234" spans="1:7">
      <c r="A234" s="20" t="s">
        <v>374</v>
      </c>
      <c r="B234" s="5" t="s">
        <v>13</v>
      </c>
      <c r="C234" s="4" t="s">
        <v>375</v>
      </c>
      <c r="D234" s="9">
        <v>0</v>
      </c>
      <c r="E234" s="21"/>
      <c r="F234" s="21"/>
      <c r="G234" s="22">
        <f t="shared" si="3"/>
        <v>0</v>
      </c>
    </row>
    <row r="235" spans="1:7">
      <c r="A235" s="20" t="s">
        <v>376</v>
      </c>
      <c r="B235" s="5" t="s">
        <v>13</v>
      </c>
      <c r="C235" s="4" t="s">
        <v>377</v>
      </c>
      <c r="D235" s="9">
        <v>336632</v>
      </c>
      <c r="E235" s="21">
        <v>35490</v>
      </c>
      <c r="F235" s="21">
        <v>0</v>
      </c>
      <c r="G235" s="22">
        <f t="shared" si="3"/>
        <v>372122</v>
      </c>
    </row>
    <row r="236" spans="1:7">
      <c r="A236" s="20" t="s">
        <v>378</v>
      </c>
      <c r="B236" s="5" t="s">
        <v>13</v>
      </c>
      <c r="C236" s="4" t="s">
        <v>379</v>
      </c>
      <c r="D236" s="9">
        <v>843392</v>
      </c>
      <c r="E236" s="21">
        <v>52712</v>
      </c>
      <c r="F236" s="21">
        <v>0</v>
      </c>
      <c r="G236" s="22">
        <f t="shared" si="3"/>
        <v>896104</v>
      </c>
    </row>
    <row r="237" spans="1:7">
      <c r="A237" s="20" t="s">
        <v>380</v>
      </c>
      <c r="B237" s="5" t="s">
        <v>13</v>
      </c>
      <c r="C237" s="4" t="s">
        <v>381</v>
      </c>
      <c r="D237" s="9">
        <v>646631</v>
      </c>
      <c r="E237" s="21">
        <v>52712</v>
      </c>
      <c r="F237" s="21">
        <v>0</v>
      </c>
      <c r="G237" s="22">
        <f t="shared" si="3"/>
        <v>699343</v>
      </c>
    </row>
    <row r="238" spans="1:7">
      <c r="A238" s="20" t="s">
        <v>382</v>
      </c>
      <c r="B238" s="5" t="s">
        <v>13</v>
      </c>
      <c r="C238" s="4" t="s">
        <v>383</v>
      </c>
      <c r="D238" s="9">
        <v>231035</v>
      </c>
      <c r="E238" s="21">
        <v>50098</v>
      </c>
      <c r="F238" s="21">
        <v>0</v>
      </c>
      <c r="G238" s="22">
        <f t="shared" si="3"/>
        <v>281133</v>
      </c>
    </row>
    <row r="239" spans="1:7">
      <c r="A239" s="20" t="s">
        <v>384</v>
      </c>
      <c r="B239" s="5" t="s">
        <v>13</v>
      </c>
      <c r="C239" s="4" t="s">
        <v>385</v>
      </c>
      <c r="D239" s="9">
        <v>1399392</v>
      </c>
      <c r="E239" s="21">
        <v>52712</v>
      </c>
      <c r="F239" s="21">
        <v>0</v>
      </c>
      <c r="G239" s="22">
        <f t="shared" si="3"/>
        <v>1452104</v>
      </c>
    </row>
    <row r="240" spans="1:7">
      <c r="A240" s="20" t="s">
        <v>386</v>
      </c>
      <c r="B240" s="5" t="s">
        <v>13</v>
      </c>
      <c r="C240" s="4" t="s">
        <v>387</v>
      </c>
      <c r="D240" s="9">
        <v>144110</v>
      </c>
      <c r="E240" s="21"/>
      <c r="F240" s="21"/>
      <c r="G240" s="22">
        <f t="shared" si="3"/>
        <v>144110</v>
      </c>
    </row>
    <row r="241" spans="1:7">
      <c r="A241" s="20" t="s">
        <v>388</v>
      </c>
      <c r="B241" s="5" t="s">
        <v>13</v>
      </c>
      <c r="C241" s="4" t="s">
        <v>389</v>
      </c>
      <c r="D241" s="9">
        <v>0</v>
      </c>
      <c r="E241" s="21"/>
      <c r="F241" s="21"/>
      <c r="G241" s="22">
        <f t="shared" si="3"/>
        <v>0</v>
      </c>
    </row>
    <row r="242" spans="1:7">
      <c r="A242" s="20" t="s">
        <v>390</v>
      </c>
      <c r="B242" s="5" t="s">
        <v>13</v>
      </c>
      <c r="C242" s="4" t="s">
        <v>391</v>
      </c>
      <c r="D242" s="9">
        <v>0</v>
      </c>
      <c r="E242" s="21"/>
      <c r="F242" s="21"/>
      <c r="G242" s="22">
        <f t="shared" si="3"/>
        <v>0</v>
      </c>
    </row>
    <row r="243" spans="1:7">
      <c r="A243" s="20" t="s">
        <v>392</v>
      </c>
      <c r="B243" s="5" t="s">
        <v>13</v>
      </c>
      <c r="C243" s="4" t="s">
        <v>393</v>
      </c>
      <c r="D243" s="9">
        <v>0</v>
      </c>
      <c r="E243" s="21"/>
      <c r="F243" s="21"/>
      <c r="G243" s="22">
        <f t="shared" si="3"/>
        <v>0</v>
      </c>
    </row>
    <row r="244" spans="1:7">
      <c r="A244" s="20" t="s">
        <v>394</v>
      </c>
      <c r="B244" s="5" t="s">
        <v>13</v>
      </c>
      <c r="C244" s="4" t="s">
        <v>395</v>
      </c>
      <c r="D244" s="9">
        <v>30100</v>
      </c>
      <c r="E244" s="21"/>
      <c r="F244" s="21"/>
      <c r="G244" s="22">
        <f t="shared" si="3"/>
        <v>30100</v>
      </c>
    </row>
    <row r="245" spans="1:7">
      <c r="A245" s="20" t="s">
        <v>396</v>
      </c>
      <c r="B245" s="5" t="s">
        <v>13</v>
      </c>
      <c r="C245" s="4" t="s">
        <v>397</v>
      </c>
      <c r="D245" s="9">
        <v>17340</v>
      </c>
      <c r="E245" s="21">
        <v>3740</v>
      </c>
      <c r="F245" s="21">
        <v>0</v>
      </c>
      <c r="G245" s="22">
        <f t="shared" si="3"/>
        <v>21080</v>
      </c>
    </row>
    <row r="246" spans="1:7">
      <c r="A246" s="20" t="s">
        <v>398</v>
      </c>
      <c r="B246" s="5" t="s">
        <v>13</v>
      </c>
      <c r="C246" s="4" t="s">
        <v>399</v>
      </c>
      <c r="D246" s="9">
        <v>0</v>
      </c>
      <c r="E246" s="21"/>
      <c r="F246" s="21"/>
      <c r="G246" s="22">
        <f t="shared" si="3"/>
        <v>0</v>
      </c>
    </row>
    <row r="247" spans="1:7">
      <c r="A247" s="20" t="s">
        <v>400</v>
      </c>
      <c r="B247" s="5" t="s">
        <v>13</v>
      </c>
      <c r="C247" s="4" t="s">
        <v>401</v>
      </c>
      <c r="D247" s="9">
        <v>6200</v>
      </c>
      <c r="E247" s="21"/>
      <c r="F247" s="21"/>
      <c r="G247" s="22">
        <f t="shared" si="3"/>
        <v>6200</v>
      </c>
    </row>
    <row r="248" spans="1:7">
      <c r="A248" s="20" t="s">
        <v>402</v>
      </c>
      <c r="B248" s="5" t="s">
        <v>13</v>
      </c>
      <c r="C248" s="4" t="s">
        <v>403</v>
      </c>
      <c r="D248" s="9">
        <v>0</v>
      </c>
      <c r="E248" s="21"/>
      <c r="F248" s="21"/>
      <c r="G248" s="22">
        <f t="shared" si="3"/>
        <v>0</v>
      </c>
    </row>
    <row r="249" spans="1:7">
      <c r="A249" s="20" t="s">
        <v>404</v>
      </c>
      <c r="B249" s="5" t="s">
        <v>13</v>
      </c>
      <c r="C249" s="4" t="s">
        <v>405</v>
      </c>
      <c r="D249" s="9">
        <v>0</v>
      </c>
      <c r="E249" s="21"/>
      <c r="F249" s="21"/>
      <c r="G249" s="22">
        <f t="shared" si="3"/>
        <v>0</v>
      </c>
    </row>
    <row r="250" spans="1:7">
      <c r="A250" s="20">
        <v>786110</v>
      </c>
      <c r="B250" s="5" t="s">
        <v>13</v>
      </c>
      <c r="C250" s="4" t="s">
        <v>406</v>
      </c>
      <c r="D250" s="9">
        <v>0</v>
      </c>
      <c r="E250" s="21"/>
      <c r="F250" s="21"/>
      <c r="G250" s="22">
        <f t="shared" si="3"/>
        <v>0</v>
      </c>
    </row>
    <row r="251" spans="1:7">
      <c r="A251" s="20">
        <v>786120</v>
      </c>
      <c r="B251" s="5" t="s">
        <v>13</v>
      </c>
      <c r="C251" s="4" t="s">
        <v>407</v>
      </c>
      <c r="D251" s="9">
        <v>0</v>
      </c>
      <c r="E251" s="21"/>
      <c r="F251" s="21"/>
      <c r="G251" s="22">
        <f t="shared" si="3"/>
        <v>0</v>
      </c>
    </row>
    <row r="252" spans="1:7">
      <c r="A252" s="20">
        <v>786130</v>
      </c>
      <c r="B252" s="5" t="s">
        <v>13</v>
      </c>
      <c r="C252" s="4" t="s">
        <v>408</v>
      </c>
      <c r="D252" s="9">
        <v>0</v>
      </c>
      <c r="E252" s="21"/>
      <c r="F252" s="21"/>
      <c r="G252" s="22">
        <f t="shared" si="3"/>
        <v>0</v>
      </c>
    </row>
    <row r="253" spans="1:7">
      <c r="A253" s="20">
        <v>786150</v>
      </c>
      <c r="B253" s="5" t="s">
        <v>13</v>
      </c>
      <c r="C253" s="4" t="s">
        <v>409</v>
      </c>
      <c r="D253" s="9">
        <v>0</v>
      </c>
      <c r="E253" s="21"/>
      <c r="F253" s="21"/>
      <c r="G253" s="22">
        <f t="shared" si="3"/>
        <v>0</v>
      </c>
    </row>
    <row r="254" spans="1:7">
      <c r="A254" s="20">
        <v>786160</v>
      </c>
      <c r="B254" s="5" t="s">
        <v>13</v>
      </c>
      <c r="C254" s="4" t="s">
        <v>410</v>
      </c>
      <c r="D254" s="9">
        <v>0</v>
      </c>
      <c r="E254" s="21"/>
      <c r="F254" s="21"/>
      <c r="G254" s="22">
        <f t="shared" si="3"/>
        <v>0</v>
      </c>
    </row>
    <row r="255" spans="1:7">
      <c r="A255" s="20" t="s">
        <v>411</v>
      </c>
      <c r="B255" s="5" t="s">
        <v>13</v>
      </c>
      <c r="C255" s="4" t="s">
        <v>412</v>
      </c>
      <c r="D255" s="9">
        <v>0</v>
      </c>
      <c r="E255" s="21"/>
      <c r="F255" s="21"/>
      <c r="G255" s="22">
        <f t="shared" si="3"/>
        <v>0</v>
      </c>
    </row>
    <row r="256" spans="1:7">
      <c r="A256" s="20" t="s">
        <v>413</v>
      </c>
      <c r="B256" s="5" t="s">
        <v>13</v>
      </c>
      <c r="C256" s="4" t="s">
        <v>414</v>
      </c>
      <c r="D256" s="9">
        <v>1876100</v>
      </c>
      <c r="E256" s="21">
        <v>249450</v>
      </c>
      <c r="F256" s="21">
        <v>0</v>
      </c>
      <c r="G256" s="22">
        <f t="shared" si="3"/>
        <v>2125550</v>
      </c>
    </row>
    <row r="257" spans="1:7">
      <c r="A257" s="20" t="s">
        <v>415</v>
      </c>
      <c r="B257" s="5" t="s">
        <v>13</v>
      </c>
      <c r="C257" s="4" t="s">
        <v>416</v>
      </c>
      <c r="D257" s="9">
        <v>0</v>
      </c>
      <c r="E257" s="21"/>
      <c r="F257" s="21"/>
      <c r="G257" s="22">
        <f t="shared" si="3"/>
        <v>0</v>
      </c>
    </row>
    <row r="258" spans="1:7">
      <c r="A258" s="20" t="s">
        <v>417</v>
      </c>
      <c r="B258" s="5" t="s">
        <v>13</v>
      </c>
      <c r="C258" s="4" t="s">
        <v>418</v>
      </c>
      <c r="D258" s="9">
        <v>0</v>
      </c>
      <c r="E258" s="21"/>
      <c r="F258" s="21"/>
      <c r="G258" s="22">
        <f t="shared" si="3"/>
        <v>0</v>
      </c>
    </row>
    <row r="259" spans="1:7">
      <c r="A259" s="20" t="s">
        <v>419</v>
      </c>
      <c r="B259" s="5" t="s">
        <v>13</v>
      </c>
      <c r="C259" s="4" t="s">
        <v>420</v>
      </c>
      <c r="D259" s="9">
        <v>584300</v>
      </c>
      <c r="E259" s="21">
        <v>45000</v>
      </c>
      <c r="F259" s="21">
        <v>0</v>
      </c>
      <c r="G259" s="22">
        <f t="shared" si="3"/>
        <v>629300</v>
      </c>
    </row>
    <row r="260" spans="1:7">
      <c r="A260" s="20" t="s">
        <v>421</v>
      </c>
      <c r="B260" s="5" t="s">
        <v>13</v>
      </c>
      <c r="C260" s="4" t="s">
        <v>422</v>
      </c>
      <c r="D260" s="9">
        <v>2530890</v>
      </c>
      <c r="E260" s="21">
        <v>72400</v>
      </c>
      <c r="F260" s="21">
        <v>0</v>
      </c>
      <c r="G260" s="22">
        <f t="shared" si="3"/>
        <v>2603290</v>
      </c>
    </row>
    <row r="261" spans="1:7">
      <c r="A261" s="20" t="s">
        <v>423</v>
      </c>
      <c r="B261" s="5" t="s">
        <v>13</v>
      </c>
      <c r="C261" s="4" t="s">
        <v>424</v>
      </c>
      <c r="D261" s="9">
        <v>60600</v>
      </c>
      <c r="E261" s="21"/>
      <c r="F261" s="21"/>
      <c r="G261" s="22">
        <f t="shared" si="3"/>
        <v>60600</v>
      </c>
    </row>
    <row r="262" spans="1:7">
      <c r="A262" s="20" t="s">
        <v>425</v>
      </c>
      <c r="B262" s="5" t="s">
        <v>13</v>
      </c>
      <c r="C262" s="4" t="s">
        <v>426</v>
      </c>
      <c r="D262" s="9">
        <v>0</v>
      </c>
      <c r="E262" s="21"/>
      <c r="F262" s="21"/>
      <c r="G262" s="22">
        <f t="shared" si="3"/>
        <v>0</v>
      </c>
    </row>
    <row r="263" spans="1:7">
      <c r="A263" s="20" t="s">
        <v>427</v>
      </c>
      <c r="B263" s="5" t="s">
        <v>13</v>
      </c>
      <c r="C263" s="4" t="s">
        <v>428</v>
      </c>
      <c r="D263" s="9">
        <v>705300</v>
      </c>
      <c r="E263" s="21"/>
      <c r="F263" s="21"/>
      <c r="G263" s="22">
        <f t="shared" si="3"/>
        <v>705300</v>
      </c>
    </row>
    <row r="264" spans="1:7">
      <c r="A264" s="20" t="s">
        <v>429</v>
      </c>
      <c r="B264" s="5" t="s">
        <v>13</v>
      </c>
      <c r="C264" s="4" t="s">
        <v>430</v>
      </c>
      <c r="D264" s="9">
        <v>1443200</v>
      </c>
      <c r="E264" s="21">
        <v>330700</v>
      </c>
      <c r="F264" s="21">
        <v>0</v>
      </c>
      <c r="G264" s="22">
        <f t="shared" ref="G264:G327" si="4">D264+E264-F264</f>
        <v>1773900</v>
      </c>
    </row>
    <row r="265" spans="1:7">
      <c r="A265" s="20" t="s">
        <v>431</v>
      </c>
      <c r="B265" s="5" t="s">
        <v>13</v>
      </c>
      <c r="C265" s="4" t="s">
        <v>432</v>
      </c>
      <c r="D265" s="9">
        <v>0</v>
      </c>
      <c r="E265" s="21"/>
      <c r="F265" s="21"/>
      <c r="G265" s="22">
        <f t="shared" si="4"/>
        <v>0</v>
      </c>
    </row>
    <row r="266" spans="1:7">
      <c r="A266" s="20" t="s">
        <v>433</v>
      </c>
      <c r="B266" s="5" t="s">
        <v>13</v>
      </c>
      <c r="C266" s="4" t="s">
        <v>434</v>
      </c>
      <c r="D266" s="9">
        <v>0</v>
      </c>
      <c r="E266" s="21"/>
      <c r="F266" s="21"/>
      <c r="G266" s="22">
        <f t="shared" si="4"/>
        <v>0</v>
      </c>
    </row>
    <row r="267" spans="1:7">
      <c r="A267" s="20" t="s">
        <v>435</v>
      </c>
      <c r="B267" s="5" t="s">
        <v>13</v>
      </c>
      <c r="C267" s="4" t="s">
        <v>436</v>
      </c>
      <c r="D267" s="9">
        <v>0</v>
      </c>
      <c r="E267" s="21"/>
      <c r="F267" s="21"/>
      <c r="G267" s="22">
        <f t="shared" si="4"/>
        <v>0</v>
      </c>
    </row>
    <row r="268" spans="1:7">
      <c r="A268" s="20" t="s">
        <v>437</v>
      </c>
      <c r="B268" s="5" t="s">
        <v>13</v>
      </c>
      <c r="C268" s="4" t="s">
        <v>438</v>
      </c>
      <c r="D268" s="9">
        <v>3980224</v>
      </c>
      <c r="E268" s="21">
        <v>160720</v>
      </c>
      <c r="F268" s="21">
        <v>0</v>
      </c>
      <c r="G268" s="22">
        <f t="shared" si="4"/>
        <v>4140944</v>
      </c>
    </row>
    <row r="269" spans="1:7">
      <c r="A269" s="20" t="s">
        <v>439</v>
      </c>
      <c r="B269" s="5" t="s">
        <v>13</v>
      </c>
      <c r="C269" s="4" t="s">
        <v>440</v>
      </c>
      <c r="D269" s="9">
        <v>58800</v>
      </c>
      <c r="E269" s="21"/>
      <c r="F269" s="21"/>
      <c r="G269" s="22">
        <f t="shared" si="4"/>
        <v>58800</v>
      </c>
    </row>
    <row r="270" spans="1:7">
      <c r="A270" s="20" t="s">
        <v>441</v>
      </c>
      <c r="B270" s="5" t="s">
        <v>13</v>
      </c>
      <c r="C270" s="4" t="s">
        <v>442</v>
      </c>
      <c r="D270" s="9">
        <v>0</v>
      </c>
      <c r="E270" s="21"/>
      <c r="F270" s="21"/>
      <c r="G270" s="22">
        <f t="shared" si="4"/>
        <v>0</v>
      </c>
    </row>
    <row r="271" spans="1:7">
      <c r="A271" s="20" t="s">
        <v>443</v>
      </c>
      <c r="B271" s="5" t="s">
        <v>13</v>
      </c>
      <c r="C271" s="4" t="s">
        <v>444</v>
      </c>
      <c r="D271" s="9">
        <v>944718</v>
      </c>
      <c r="E271" s="21"/>
      <c r="F271" s="21"/>
      <c r="G271" s="22">
        <f t="shared" si="4"/>
        <v>944718</v>
      </c>
    </row>
    <row r="272" spans="1:7">
      <c r="A272" s="20" t="s">
        <v>445</v>
      </c>
      <c r="B272" s="5" t="s">
        <v>13</v>
      </c>
      <c r="C272" s="4" t="s">
        <v>446</v>
      </c>
      <c r="D272" s="9">
        <v>8293367</v>
      </c>
      <c r="E272" s="21">
        <v>864342</v>
      </c>
      <c r="F272" s="21">
        <v>0</v>
      </c>
      <c r="G272" s="22">
        <f t="shared" si="4"/>
        <v>9157709</v>
      </c>
    </row>
    <row r="273" spans="1:7">
      <c r="A273" s="20" t="s">
        <v>447</v>
      </c>
      <c r="B273" s="5" t="s">
        <v>13</v>
      </c>
      <c r="C273" s="4" t="s">
        <v>448</v>
      </c>
      <c r="D273" s="9">
        <v>0</v>
      </c>
      <c r="E273" s="21"/>
      <c r="F273" s="21"/>
      <c r="G273" s="22">
        <f t="shared" si="4"/>
        <v>0</v>
      </c>
    </row>
    <row r="274" spans="1:7">
      <c r="A274" s="20" t="s">
        <v>449</v>
      </c>
      <c r="B274" s="5" t="s">
        <v>13</v>
      </c>
      <c r="C274" s="4" t="s">
        <v>450</v>
      </c>
      <c r="D274" s="9">
        <v>0</v>
      </c>
      <c r="E274" s="21"/>
      <c r="F274" s="21"/>
      <c r="G274" s="22">
        <f t="shared" si="4"/>
        <v>0</v>
      </c>
    </row>
    <row r="275" spans="1:7">
      <c r="A275" s="20" t="s">
        <v>451</v>
      </c>
      <c r="B275" s="5" t="s">
        <v>13</v>
      </c>
      <c r="C275" s="4" t="s">
        <v>452</v>
      </c>
      <c r="D275" s="9">
        <v>0</v>
      </c>
      <c r="E275" s="21"/>
      <c r="F275" s="21"/>
      <c r="G275" s="22">
        <f t="shared" si="4"/>
        <v>0</v>
      </c>
    </row>
    <row r="276" spans="1:7">
      <c r="A276" s="20" t="s">
        <v>453</v>
      </c>
      <c r="B276" s="5" t="s">
        <v>13</v>
      </c>
      <c r="C276" s="4" t="s">
        <v>454</v>
      </c>
      <c r="D276" s="9">
        <v>8222102</v>
      </c>
      <c r="E276" s="21">
        <v>249739</v>
      </c>
      <c r="F276" s="21">
        <v>0</v>
      </c>
      <c r="G276" s="22">
        <f t="shared" si="4"/>
        <v>8471841</v>
      </c>
    </row>
    <row r="277" spans="1:7">
      <c r="A277" s="20" t="s">
        <v>455</v>
      </c>
      <c r="B277" s="5" t="s">
        <v>13</v>
      </c>
      <c r="C277" s="4" t="s">
        <v>456</v>
      </c>
      <c r="D277" s="9">
        <v>0</v>
      </c>
      <c r="E277" s="21"/>
      <c r="F277" s="21"/>
      <c r="G277" s="22">
        <f t="shared" si="4"/>
        <v>0</v>
      </c>
    </row>
    <row r="278" spans="1:7">
      <c r="A278" s="20" t="s">
        <v>457</v>
      </c>
      <c r="B278" s="5" t="s">
        <v>13</v>
      </c>
      <c r="C278" s="4" t="s">
        <v>458</v>
      </c>
      <c r="D278" s="9">
        <v>0</v>
      </c>
      <c r="E278" s="21"/>
      <c r="F278" s="21"/>
      <c r="G278" s="22">
        <f t="shared" si="4"/>
        <v>0</v>
      </c>
    </row>
    <row r="279" spans="1:7">
      <c r="A279" s="20" t="s">
        <v>459</v>
      </c>
      <c r="B279" s="5" t="s">
        <v>13</v>
      </c>
      <c r="C279" s="4" t="s">
        <v>460</v>
      </c>
      <c r="D279" s="9">
        <v>2148255</v>
      </c>
      <c r="E279" s="21"/>
      <c r="F279" s="21"/>
      <c r="G279" s="22">
        <f t="shared" si="4"/>
        <v>2148255</v>
      </c>
    </row>
    <row r="280" spans="1:7">
      <c r="A280" s="20" t="s">
        <v>461</v>
      </c>
      <c r="B280" s="5" t="s">
        <v>13</v>
      </c>
      <c r="C280" s="4" t="s">
        <v>462</v>
      </c>
      <c r="D280" s="9">
        <v>3463000</v>
      </c>
      <c r="E280" s="21">
        <v>120000</v>
      </c>
      <c r="F280" s="21">
        <v>0</v>
      </c>
      <c r="G280" s="22">
        <f t="shared" si="4"/>
        <v>3583000</v>
      </c>
    </row>
    <row r="281" spans="1:7">
      <c r="A281" s="20" t="s">
        <v>463</v>
      </c>
      <c r="B281" s="5" t="s">
        <v>13</v>
      </c>
      <c r="C281" s="4" t="s">
        <v>464</v>
      </c>
      <c r="D281" s="9">
        <v>0</v>
      </c>
      <c r="E281" s="21"/>
      <c r="F281" s="21"/>
      <c r="G281" s="22">
        <f t="shared" si="4"/>
        <v>0</v>
      </c>
    </row>
    <row r="282" spans="1:7">
      <c r="A282" s="20" t="s">
        <v>465</v>
      </c>
      <c r="B282" s="5" t="s">
        <v>13</v>
      </c>
      <c r="C282" s="4" t="s">
        <v>466</v>
      </c>
      <c r="D282" s="9">
        <v>0</v>
      </c>
      <c r="E282" s="21"/>
      <c r="F282" s="21"/>
      <c r="G282" s="22">
        <f t="shared" si="4"/>
        <v>0</v>
      </c>
    </row>
    <row r="283" spans="1:7">
      <c r="A283" s="20" t="s">
        <v>467</v>
      </c>
      <c r="B283" s="5" t="s">
        <v>13</v>
      </c>
      <c r="C283" s="4" t="s">
        <v>468</v>
      </c>
      <c r="D283" s="9">
        <v>0</v>
      </c>
      <c r="E283" s="21"/>
      <c r="F283" s="21"/>
      <c r="G283" s="22">
        <f t="shared" si="4"/>
        <v>0</v>
      </c>
    </row>
    <row r="284" spans="1:7">
      <c r="A284" s="20" t="s">
        <v>469</v>
      </c>
      <c r="B284" s="5" t="s">
        <v>13</v>
      </c>
      <c r="C284" s="4" t="s">
        <v>470</v>
      </c>
      <c r="D284" s="9">
        <v>6270331</v>
      </c>
      <c r="E284" s="21"/>
      <c r="F284" s="21"/>
      <c r="G284" s="22">
        <f t="shared" si="4"/>
        <v>6270331</v>
      </c>
    </row>
    <row r="285" spans="1:7">
      <c r="A285" s="20" t="s">
        <v>471</v>
      </c>
      <c r="B285" s="5" t="s">
        <v>13</v>
      </c>
      <c r="C285" s="4" t="s">
        <v>472</v>
      </c>
      <c r="D285" s="9">
        <v>0</v>
      </c>
      <c r="E285" s="21"/>
      <c r="F285" s="21"/>
      <c r="G285" s="22">
        <f t="shared" si="4"/>
        <v>0</v>
      </c>
    </row>
    <row r="286" spans="1:7">
      <c r="A286" s="20" t="s">
        <v>473</v>
      </c>
      <c r="B286" s="5" t="s">
        <v>13</v>
      </c>
      <c r="C286" s="4" t="s">
        <v>474</v>
      </c>
      <c r="D286" s="9">
        <v>0</v>
      </c>
      <c r="E286" s="21"/>
      <c r="F286" s="21"/>
      <c r="G286" s="22">
        <f t="shared" si="4"/>
        <v>0</v>
      </c>
    </row>
    <row r="287" spans="1:7">
      <c r="A287" s="20" t="s">
        <v>475</v>
      </c>
      <c r="B287" s="5" t="s">
        <v>13</v>
      </c>
      <c r="C287" s="4" t="s">
        <v>476</v>
      </c>
      <c r="D287" s="9">
        <v>2994456</v>
      </c>
      <c r="E287" s="21"/>
      <c r="F287" s="21"/>
      <c r="G287" s="22">
        <f t="shared" si="4"/>
        <v>2994456</v>
      </c>
    </row>
    <row r="288" spans="1:7">
      <c r="A288" s="20" t="s">
        <v>477</v>
      </c>
      <c r="B288" s="5" t="s">
        <v>13</v>
      </c>
      <c r="C288" s="4" t="s">
        <v>478</v>
      </c>
      <c r="D288" s="9">
        <v>0</v>
      </c>
      <c r="E288" s="21"/>
      <c r="F288" s="21"/>
      <c r="G288" s="22">
        <f t="shared" si="4"/>
        <v>0</v>
      </c>
    </row>
    <row r="289" spans="1:7">
      <c r="A289" s="20" t="s">
        <v>479</v>
      </c>
      <c r="B289" s="5" t="s">
        <v>13</v>
      </c>
      <c r="C289" s="4" t="s">
        <v>480</v>
      </c>
      <c r="D289" s="9">
        <v>0</v>
      </c>
      <c r="E289" s="21"/>
      <c r="F289" s="21"/>
      <c r="G289" s="22">
        <f t="shared" si="4"/>
        <v>0</v>
      </c>
    </row>
    <row r="290" spans="1:7">
      <c r="A290" s="20" t="s">
        <v>481</v>
      </c>
      <c r="B290" s="5" t="s">
        <v>13</v>
      </c>
      <c r="C290" s="4" t="s">
        <v>482</v>
      </c>
      <c r="D290" s="9">
        <v>0</v>
      </c>
      <c r="E290" s="21"/>
      <c r="F290" s="21"/>
      <c r="G290" s="22">
        <f t="shared" si="4"/>
        <v>0</v>
      </c>
    </row>
    <row r="291" spans="1:7">
      <c r="A291" s="20" t="s">
        <v>483</v>
      </c>
      <c r="B291" s="5" t="s">
        <v>13</v>
      </c>
      <c r="C291" s="4" t="s">
        <v>484</v>
      </c>
      <c r="D291" s="9">
        <v>0</v>
      </c>
      <c r="E291" s="21"/>
      <c r="F291" s="21"/>
      <c r="G291" s="22">
        <f t="shared" si="4"/>
        <v>0</v>
      </c>
    </row>
    <row r="292" spans="1:7">
      <c r="A292" s="20" t="s">
        <v>485</v>
      </c>
      <c r="B292" s="5" t="s">
        <v>13</v>
      </c>
      <c r="C292" s="4" t="s">
        <v>486</v>
      </c>
      <c r="D292" s="9">
        <v>2487900</v>
      </c>
      <c r="E292" s="21"/>
      <c r="F292" s="21"/>
      <c r="G292" s="22">
        <f t="shared" si="4"/>
        <v>2487900</v>
      </c>
    </row>
    <row r="293" spans="1:7">
      <c r="A293" s="20" t="s">
        <v>487</v>
      </c>
      <c r="B293" s="5" t="s">
        <v>13</v>
      </c>
      <c r="C293" s="4" t="s">
        <v>488</v>
      </c>
      <c r="D293" s="9">
        <v>3268800</v>
      </c>
      <c r="E293" s="21"/>
      <c r="F293" s="21"/>
      <c r="G293" s="22">
        <f t="shared" si="4"/>
        <v>3268800</v>
      </c>
    </row>
    <row r="294" spans="1:7">
      <c r="A294" s="20">
        <v>786251</v>
      </c>
      <c r="B294" s="5" t="s">
        <v>13</v>
      </c>
      <c r="C294" s="4" t="s">
        <v>489</v>
      </c>
      <c r="D294" s="9">
        <v>0</v>
      </c>
      <c r="E294" s="21"/>
      <c r="F294" s="21"/>
      <c r="G294" s="22">
        <f t="shared" si="4"/>
        <v>0</v>
      </c>
    </row>
    <row r="295" spans="1:7">
      <c r="A295" s="20" t="s">
        <v>490</v>
      </c>
      <c r="B295" s="5" t="s">
        <v>13</v>
      </c>
      <c r="C295" s="4" t="s">
        <v>491</v>
      </c>
      <c r="D295" s="9">
        <v>0</v>
      </c>
      <c r="E295" s="21"/>
      <c r="F295" s="21"/>
      <c r="G295" s="22">
        <f t="shared" si="4"/>
        <v>0</v>
      </c>
    </row>
    <row r="296" spans="1:7">
      <c r="A296" s="20" t="s">
        <v>492</v>
      </c>
      <c r="B296" s="5" t="s">
        <v>13</v>
      </c>
      <c r="C296" s="4" t="s">
        <v>493</v>
      </c>
      <c r="D296" s="9">
        <v>0</v>
      </c>
      <c r="E296" s="21"/>
      <c r="F296" s="21"/>
      <c r="G296" s="22">
        <f t="shared" si="4"/>
        <v>0</v>
      </c>
    </row>
    <row r="297" spans="1:7">
      <c r="A297" s="20" t="s">
        <v>494</v>
      </c>
      <c r="B297" s="5" t="s">
        <v>13</v>
      </c>
      <c r="C297" s="4" t="s">
        <v>495</v>
      </c>
      <c r="D297" s="9">
        <v>0</v>
      </c>
      <c r="E297" s="22"/>
      <c r="F297" s="21"/>
      <c r="G297" s="22">
        <f t="shared" si="4"/>
        <v>0</v>
      </c>
    </row>
    <row r="298" spans="1:7">
      <c r="A298" s="20" t="s">
        <v>498</v>
      </c>
      <c r="B298" s="5" t="s">
        <v>13</v>
      </c>
      <c r="C298" s="4" t="s">
        <v>499</v>
      </c>
      <c r="D298" s="9">
        <v>256000</v>
      </c>
      <c r="E298" s="22"/>
      <c r="F298" s="22"/>
      <c r="G298" s="22">
        <f t="shared" si="4"/>
        <v>256000</v>
      </c>
    </row>
    <row r="299" spans="1:7">
      <c r="A299" s="20" t="s">
        <v>500</v>
      </c>
      <c r="B299" s="5" t="s">
        <v>13</v>
      </c>
      <c r="C299" s="4" t="s">
        <v>501</v>
      </c>
      <c r="D299" s="9">
        <v>0</v>
      </c>
      <c r="E299" s="21"/>
      <c r="F299" s="21"/>
      <c r="G299" s="22">
        <f t="shared" si="4"/>
        <v>0</v>
      </c>
    </row>
    <row r="300" spans="1:7">
      <c r="A300" s="20" t="s">
        <v>502</v>
      </c>
      <c r="B300" s="5" t="s">
        <v>13</v>
      </c>
      <c r="C300" s="4" t="s">
        <v>503</v>
      </c>
      <c r="D300" s="9">
        <v>0</v>
      </c>
      <c r="E300" s="21"/>
      <c r="F300" s="21"/>
      <c r="G300" s="22">
        <f t="shared" si="4"/>
        <v>0</v>
      </c>
    </row>
    <row r="301" spans="1:7">
      <c r="A301" s="20" t="s">
        <v>504</v>
      </c>
      <c r="B301" s="5" t="s">
        <v>13</v>
      </c>
      <c r="C301" s="4" t="s">
        <v>505</v>
      </c>
      <c r="D301" s="9">
        <v>34900</v>
      </c>
      <c r="E301" s="21"/>
      <c r="F301" s="21"/>
      <c r="G301" s="22">
        <f t="shared" si="4"/>
        <v>34900</v>
      </c>
    </row>
    <row r="302" spans="1:7">
      <c r="A302" s="20" t="s">
        <v>506</v>
      </c>
      <c r="B302" s="5" t="s">
        <v>13</v>
      </c>
      <c r="C302" s="4" t="s">
        <v>507</v>
      </c>
      <c r="D302" s="9">
        <v>0</v>
      </c>
      <c r="E302" s="21"/>
      <c r="F302" s="21"/>
      <c r="G302" s="22">
        <f t="shared" si="4"/>
        <v>0</v>
      </c>
    </row>
    <row r="303" spans="1:7">
      <c r="A303" s="20" t="s">
        <v>508</v>
      </c>
      <c r="B303" s="5" t="s">
        <v>13</v>
      </c>
      <c r="C303" s="4" t="s">
        <v>509</v>
      </c>
      <c r="D303" s="9">
        <v>0</v>
      </c>
      <c r="E303" s="21"/>
      <c r="F303" s="21"/>
      <c r="G303" s="22">
        <f t="shared" si="4"/>
        <v>0</v>
      </c>
    </row>
    <row r="304" spans="1:7">
      <c r="A304" s="20" t="s">
        <v>510</v>
      </c>
      <c r="B304" s="5" t="s">
        <v>13</v>
      </c>
      <c r="C304" s="4" t="s">
        <v>511</v>
      </c>
      <c r="D304" s="9">
        <v>0</v>
      </c>
      <c r="E304" s="21"/>
      <c r="F304" s="21"/>
      <c r="G304" s="22">
        <f t="shared" si="4"/>
        <v>0</v>
      </c>
    </row>
    <row r="305" spans="1:7">
      <c r="A305" s="20" t="s">
        <v>510</v>
      </c>
      <c r="B305" s="5" t="s">
        <v>13</v>
      </c>
      <c r="C305" s="4" t="s">
        <v>512</v>
      </c>
      <c r="D305" s="9">
        <v>0</v>
      </c>
      <c r="E305" s="21"/>
      <c r="F305" s="21"/>
      <c r="G305" s="22">
        <f t="shared" si="4"/>
        <v>0</v>
      </c>
    </row>
    <row r="306" spans="1:7">
      <c r="A306" s="20" t="s">
        <v>513</v>
      </c>
      <c r="B306" s="5" t="s">
        <v>13</v>
      </c>
      <c r="C306" s="4" t="s">
        <v>514</v>
      </c>
      <c r="D306" s="9">
        <v>0</v>
      </c>
      <c r="E306" s="21"/>
      <c r="F306" s="21"/>
      <c r="G306" s="22">
        <f t="shared" si="4"/>
        <v>0</v>
      </c>
    </row>
    <row r="307" spans="1:7">
      <c r="A307" s="20" t="s">
        <v>515</v>
      </c>
      <c r="B307" s="5" t="s">
        <v>13</v>
      </c>
      <c r="C307" s="4" t="s">
        <v>516</v>
      </c>
      <c r="D307" s="9">
        <v>0</v>
      </c>
      <c r="E307" s="21"/>
      <c r="F307" s="21"/>
      <c r="G307" s="22">
        <f t="shared" si="4"/>
        <v>0</v>
      </c>
    </row>
    <row r="308" spans="1:7">
      <c r="A308" s="20" t="s">
        <v>517</v>
      </c>
      <c r="B308" s="5" t="s">
        <v>13</v>
      </c>
      <c r="C308" s="4" t="s">
        <v>518</v>
      </c>
      <c r="D308" s="9">
        <v>0</v>
      </c>
      <c r="E308" s="21"/>
      <c r="F308" s="21"/>
      <c r="G308" s="22">
        <f t="shared" si="4"/>
        <v>0</v>
      </c>
    </row>
    <row r="309" spans="1:7">
      <c r="A309" s="20" t="s">
        <v>519</v>
      </c>
      <c r="B309" s="5" t="s">
        <v>13</v>
      </c>
      <c r="C309" s="4" t="s">
        <v>520</v>
      </c>
      <c r="D309" s="9">
        <v>400000</v>
      </c>
      <c r="E309" s="21"/>
      <c r="F309" s="21"/>
      <c r="G309" s="22">
        <f t="shared" si="4"/>
        <v>400000</v>
      </c>
    </row>
    <row r="310" spans="1:7">
      <c r="A310" s="20" t="s">
        <v>521</v>
      </c>
      <c r="B310" s="5" t="s">
        <v>13</v>
      </c>
      <c r="C310" s="4" t="s">
        <v>522</v>
      </c>
      <c r="D310" s="9">
        <v>0</v>
      </c>
      <c r="E310" s="21"/>
      <c r="F310" s="21"/>
      <c r="G310" s="22">
        <f t="shared" si="4"/>
        <v>0</v>
      </c>
    </row>
    <row r="311" spans="1:7">
      <c r="A311" s="20" t="s">
        <v>523</v>
      </c>
      <c r="B311" s="5" t="s">
        <v>13</v>
      </c>
      <c r="C311" s="4" t="s">
        <v>524</v>
      </c>
      <c r="D311" s="9">
        <v>71000</v>
      </c>
      <c r="E311" s="21">
        <v>24500</v>
      </c>
      <c r="F311" s="21">
        <v>0</v>
      </c>
      <c r="G311" s="22">
        <f t="shared" si="4"/>
        <v>95500</v>
      </c>
    </row>
    <row r="312" spans="1:7">
      <c r="A312" s="20" t="s">
        <v>525</v>
      </c>
      <c r="B312" s="5" t="s">
        <v>13</v>
      </c>
      <c r="C312" s="4" t="s">
        <v>526</v>
      </c>
      <c r="D312" s="9">
        <v>0</v>
      </c>
      <c r="E312" s="21"/>
      <c r="F312" s="21"/>
      <c r="G312" s="22">
        <f t="shared" si="4"/>
        <v>0</v>
      </c>
    </row>
    <row r="313" spans="1:7">
      <c r="A313" s="20" t="s">
        <v>527</v>
      </c>
      <c r="B313" s="5" t="s">
        <v>13</v>
      </c>
      <c r="C313" s="4" t="s">
        <v>528</v>
      </c>
      <c r="D313" s="9">
        <v>0</v>
      </c>
      <c r="E313" s="21"/>
      <c r="F313" s="21"/>
      <c r="G313" s="22">
        <f t="shared" si="4"/>
        <v>0</v>
      </c>
    </row>
    <row r="314" spans="1:7">
      <c r="A314" s="20" t="s">
        <v>529</v>
      </c>
      <c r="B314" s="5" t="s">
        <v>13</v>
      </c>
      <c r="C314" s="4" t="s">
        <v>530</v>
      </c>
      <c r="D314" s="9">
        <v>230100</v>
      </c>
      <c r="E314" s="21"/>
      <c r="F314" s="21"/>
      <c r="G314" s="22">
        <f t="shared" si="4"/>
        <v>230100</v>
      </c>
    </row>
    <row r="315" spans="1:7">
      <c r="A315" s="20" t="s">
        <v>531</v>
      </c>
      <c r="B315" s="5" t="s">
        <v>13</v>
      </c>
      <c r="C315" s="4" t="s">
        <v>532</v>
      </c>
      <c r="D315" s="9">
        <v>1728134</v>
      </c>
      <c r="E315" s="21">
        <v>68000</v>
      </c>
      <c r="F315" s="21">
        <v>0</v>
      </c>
      <c r="G315" s="22">
        <f t="shared" si="4"/>
        <v>1796134</v>
      </c>
    </row>
    <row r="316" spans="1:7">
      <c r="A316" s="20" t="s">
        <v>533</v>
      </c>
      <c r="B316" s="5" t="s">
        <v>13</v>
      </c>
      <c r="C316" s="4" t="s">
        <v>534</v>
      </c>
      <c r="D316" s="9">
        <v>0</v>
      </c>
      <c r="E316" s="21"/>
      <c r="F316" s="21"/>
      <c r="G316" s="22">
        <f t="shared" si="4"/>
        <v>0</v>
      </c>
    </row>
    <row r="317" spans="1:7">
      <c r="A317" s="20" t="s">
        <v>535</v>
      </c>
      <c r="B317" s="5" t="s">
        <v>13</v>
      </c>
      <c r="C317" s="4" t="s">
        <v>536</v>
      </c>
      <c r="D317" s="9">
        <v>0</v>
      </c>
      <c r="E317" s="21"/>
      <c r="F317" s="21"/>
      <c r="G317" s="22">
        <f t="shared" si="4"/>
        <v>0</v>
      </c>
    </row>
    <row r="318" spans="1:7">
      <c r="A318" s="20" t="s">
        <v>537</v>
      </c>
      <c r="B318" s="5" t="s">
        <v>13</v>
      </c>
      <c r="C318" s="4" t="s">
        <v>538</v>
      </c>
      <c r="D318" s="9">
        <v>33000</v>
      </c>
      <c r="E318" s="21"/>
      <c r="F318" s="21"/>
      <c r="G318" s="22">
        <f t="shared" si="4"/>
        <v>33000</v>
      </c>
    </row>
    <row r="319" spans="1:7">
      <c r="A319" s="20">
        <v>786260</v>
      </c>
      <c r="B319" s="5" t="s">
        <v>13</v>
      </c>
      <c r="C319" s="4" t="s">
        <v>539</v>
      </c>
      <c r="D319" s="9">
        <v>0</v>
      </c>
      <c r="E319" s="21"/>
      <c r="F319" s="21"/>
      <c r="G319" s="22">
        <f t="shared" si="4"/>
        <v>0</v>
      </c>
    </row>
    <row r="320" spans="1:7">
      <c r="A320" s="20" t="s">
        <v>540</v>
      </c>
      <c r="B320" s="5" t="s">
        <v>13</v>
      </c>
      <c r="C320" s="4" t="s">
        <v>541</v>
      </c>
      <c r="D320" s="9">
        <v>0</v>
      </c>
      <c r="E320" s="21"/>
      <c r="F320" s="21"/>
      <c r="G320" s="22">
        <f t="shared" si="4"/>
        <v>0</v>
      </c>
    </row>
    <row r="321" spans="1:7">
      <c r="A321" s="20" t="s">
        <v>542</v>
      </c>
      <c r="B321" s="5" t="s">
        <v>13</v>
      </c>
      <c r="C321" s="4" t="s">
        <v>543</v>
      </c>
      <c r="D321" s="9">
        <v>0</v>
      </c>
      <c r="E321" s="21"/>
      <c r="F321" s="21"/>
      <c r="G321" s="22">
        <f t="shared" si="4"/>
        <v>0</v>
      </c>
    </row>
    <row r="322" spans="1:7">
      <c r="A322" s="20" t="s">
        <v>544</v>
      </c>
      <c r="B322" s="5" t="s">
        <v>13</v>
      </c>
      <c r="C322" s="4" t="s">
        <v>545</v>
      </c>
      <c r="D322" s="9">
        <v>0</v>
      </c>
      <c r="E322" s="21"/>
      <c r="F322" s="21"/>
      <c r="G322" s="22">
        <f t="shared" si="4"/>
        <v>0</v>
      </c>
    </row>
    <row r="323" spans="1:7">
      <c r="A323" s="20" t="s">
        <v>546</v>
      </c>
      <c r="B323" s="5" t="s">
        <v>13</v>
      </c>
      <c r="C323" s="4" t="s">
        <v>547</v>
      </c>
      <c r="D323" s="9">
        <v>0</v>
      </c>
      <c r="E323" s="21"/>
      <c r="F323" s="21"/>
      <c r="G323" s="22">
        <f t="shared" si="4"/>
        <v>0</v>
      </c>
    </row>
    <row r="324" spans="1:7">
      <c r="A324" s="20" t="s">
        <v>548</v>
      </c>
      <c r="B324" s="5" t="s">
        <v>13</v>
      </c>
      <c r="C324" s="4" t="s">
        <v>549</v>
      </c>
      <c r="D324" s="9">
        <v>0</v>
      </c>
      <c r="E324" s="21"/>
      <c r="F324" s="21"/>
      <c r="G324" s="22">
        <f t="shared" si="4"/>
        <v>0</v>
      </c>
    </row>
    <row r="325" spans="1:7">
      <c r="A325" s="20">
        <v>786300</v>
      </c>
      <c r="B325" s="5" t="s">
        <v>13</v>
      </c>
      <c r="C325" s="4" t="s">
        <v>550</v>
      </c>
      <c r="D325" s="9">
        <v>0</v>
      </c>
      <c r="E325" s="21"/>
      <c r="F325" s="21"/>
      <c r="G325" s="22">
        <f t="shared" si="4"/>
        <v>0</v>
      </c>
    </row>
    <row r="326" spans="1:7">
      <c r="A326" s="20" t="s">
        <v>551</v>
      </c>
      <c r="B326" s="5" t="s">
        <v>13</v>
      </c>
      <c r="C326" s="4" t="s">
        <v>552</v>
      </c>
      <c r="D326" s="9">
        <v>0</v>
      </c>
      <c r="E326" s="21"/>
      <c r="F326" s="21"/>
      <c r="G326" s="22">
        <f t="shared" si="4"/>
        <v>0</v>
      </c>
    </row>
    <row r="327" spans="1:7">
      <c r="A327" s="20" t="s">
        <v>553</v>
      </c>
      <c r="B327" s="5" t="s">
        <v>13</v>
      </c>
      <c r="C327" s="4" t="s">
        <v>554</v>
      </c>
      <c r="D327" s="9">
        <v>0</v>
      </c>
      <c r="E327" s="21"/>
      <c r="F327" s="21"/>
      <c r="G327" s="22">
        <f t="shared" si="4"/>
        <v>0</v>
      </c>
    </row>
    <row r="328" spans="1:7">
      <c r="A328" s="20" t="s">
        <v>555</v>
      </c>
      <c r="B328" s="5" t="s">
        <v>13</v>
      </c>
      <c r="C328" s="4" t="s">
        <v>556</v>
      </c>
      <c r="D328" s="9">
        <v>0</v>
      </c>
      <c r="E328" s="21"/>
      <c r="F328" s="21"/>
      <c r="G328" s="22">
        <f t="shared" ref="G328:G391" si="5">D328+E328-F328</f>
        <v>0</v>
      </c>
    </row>
    <row r="329" spans="1:7">
      <c r="A329" s="20" t="s">
        <v>557</v>
      </c>
      <c r="B329" s="5" t="s">
        <v>13</v>
      </c>
      <c r="C329" s="4" t="s">
        <v>558</v>
      </c>
      <c r="D329" s="9">
        <v>0</v>
      </c>
      <c r="E329" s="21"/>
      <c r="F329" s="21"/>
      <c r="G329" s="22">
        <f t="shared" si="5"/>
        <v>0</v>
      </c>
    </row>
    <row r="330" spans="1:7">
      <c r="A330" s="20" t="s">
        <v>559</v>
      </c>
      <c r="B330" s="5" t="s">
        <v>13</v>
      </c>
      <c r="C330" s="4" t="s">
        <v>560</v>
      </c>
      <c r="D330" s="9">
        <v>0</v>
      </c>
      <c r="E330" s="21"/>
      <c r="F330" s="21"/>
      <c r="G330" s="22">
        <f t="shared" si="5"/>
        <v>0</v>
      </c>
    </row>
    <row r="331" spans="1:7">
      <c r="A331" s="20" t="s">
        <v>561</v>
      </c>
      <c r="B331" s="5" t="s">
        <v>13</v>
      </c>
      <c r="C331" s="4" t="s">
        <v>562</v>
      </c>
      <c r="D331" s="9">
        <v>0</v>
      </c>
      <c r="E331" s="21"/>
      <c r="F331" s="21"/>
      <c r="G331" s="22">
        <f t="shared" si="5"/>
        <v>0</v>
      </c>
    </row>
    <row r="332" spans="1:7">
      <c r="A332" s="20" t="s">
        <v>563</v>
      </c>
      <c r="B332" s="5" t="s">
        <v>13</v>
      </c>
      <c r="C332" s="4" t="s">
        <v>564</v>
      </c>
      <c r="D332" s="9">
        <v>0</v>
      </c>
      <c r="E332" s="21"/>
      <c r="F332" s="21"/>
      <c r="G332" s="22">
        <f t="shared" si="5"/>
        <v>0</v>
      </c>
    </row>
    <row r="333" spans="1:7">
      <c r="A333" s="20" t="s">
        <v>565</v>
      </c>
      <c r="B333" s="5" t="s">
        <v>13</v>
      </c>
      <c r="C333" s="4" t="s">
        <v>566</v>
      </c>
      <c r="D333" s="9">
        <v>0</v>
      </c>
      <c r="E333" s="21"/>
      <c r="F333" s="21"/>
      <c r="G333" s="22">
        <f t="shared" si="5"/>
        <v>0</v>
      </c>
    </row>
    <row r="334" spans="1:7">
      <c r="A334" s="20" t="s">
        <v>567</v>
      </c>
      <c r="B334" s="5" t="s">
        <v>13</v>
      </c>
      <c r="C334" s="4" t="s">
        <v>568</v>
      </c>
      <c r="D334" s="9">
        <v>0</v>
      </c>
      <c r="E334" s="21"/>
      <c r="F334" s="21"/>
      <c r="G334" s="22">
        <f t="shared" si="5"/>
        <v>0</v>
      </c>
    </row>
    <row r="335" spans="1:7">
      <c r="A335" s="20" t="s">
        <v>569</v>
      </c>
      <c r="B335" s="5" t="s">
        <v>13</v>
      </c>
      <c r="C335" s="4" t="s">
        <v>570</v>
      </c>
      <c r="D335" s="9">
        <v>99000</v>
      </c>
      <c r="E335" s="21"/>
      <c r="F335" s="21"/>
      <c r="G335" s="22">
        <f t="shared" si="5"/>
        <v>99000</v>
      </c>
    </row>
    <row r="336" spans="1:7">
      <c r="A336" s="20" t="s">
        <v>571</v>
      </c>
      <c r="B336" s="5" t="s">
        <v>13</v>
      </c>
      <c r="C336" s="4" t="s">
        <v>572</v>
      </c>
      <c r="D336" s="9">
        <v>0</v>
      </c>
      <c r="E336" s="21"/>
      <c r="F336" s="21"/>
      <c r="G336" s="22">
        <f t="shared" si="5"/>
        <v>0</v>
      </c>
    </row>
    <row r="337" spans="1:7">
      <c r="A337" s="20" t="s">
        <v>573</v>
      </c>
      <c r="B337" s="5" t="s">
        <v>13</v>
      </c>
      <c r="C337" s="4" t="s">
        <v>574</v>
      </c>
      <c r="D337" s="9">
        <v>200000</v>
      </c>
      <c r="E337" s="21"/>
      <c r="F337" s="21"/>
      <c r="G337" s="22">
        <f t="shared" si="5"/>
        <v>200000</v>
      </c>
    </row>
    <row r="338" spans="1:7">
      <c r="A338" s="20" t="s">
        <v>575</v>
      </c>
      <c r="B338" s="5" t="s">
        <v>13</v>
      </c>
      <c r="C338" s="4" t="s">
        <v>576</v>
      </c>
      <c r="D338" s="9">
        <v>0</v>
      </c>
      <c r="E338" s="21"/>
      <c r="F338" s="21"/>
      <c r="G338" s="22">
        <f t="shared" si="5"/>
        <v>0</v>
      </c>
    </row>
    <row r="339" spans="1:7">
      <c r="A339" s="20" t="s">
        <v>577</v>
      </c>
      <c r="B339" s="5" t="s">
        <v>13</v>
      </c>
      <c r="C339" s="4" t="s">
        <v>578</v>
      </c>
      <c r="D339" s="9">
        <v>0</v>
      </c>
      <c r="E339" s="21"/>
      <c r="F339" s="21"/>
      <c r="G339" s="22">
        <f t="shared" si="5"/>
        <v>0</v>
      </c>
    </row>
    <row r="340" spans="1:7">
      <c r="A340" s="20" t="s">
        <v>579</v>
      </c>
      <c r="B340" s="5" t="s">
        <v>13</v>
      </c>
      <c r="C340" s="4" t="s">
        <v>580</v>
      </c>
      <c r="D340" s="9">
        <v>0</v>
      </c>
      <c r="E340" s="21"/>
      <c r="F340" s="21"/>
      <c r="G340" s="22">
        <f t="shared" si="5"/>
        <v>0</v>
      </c>
    </row>
    <row r="341" spans="1:7">
      <c r="A341" s="20" t="s">
        <v>581</v>
      </c>
      <c r="B341" s="5" t="s">
        <v>13</v>
      </c>
      <c r="C341" s="4" t="s">
        <v>582</v>
      </c>
      <c r="D341" s="9">
        <v>0</v>
      </c>
      <c r="E341" s="21"/>
      <c r="F341" s="21"/>
      <c r="G341" s="22">
        <f t="shared" si="5"/>
        <v>0</v>
      </c>
    </row>
    <row r="342" spans="1:7">
      <c r="A342" s="20" t="s">
        <v>583</v>
      </c>
      <c r="B342" s="5" t="s">
        <v>13</v>
      </c>
      <c r="C342" s="4" t="s">
        <v>584</v>
      </c>
      <c r="D342" s="9">
        <v>0</v>
      </c>
      <c r="E342" s="21"/>
      <c r="F342" s="21"/>
      <c r="G342" s="22">
        <f t="shared" si="5"/>
        <v>0</v>
      </c>
    </row>
    <row r="343" spans="1:7">
      <c r="A343" s="20" t="s">
        <v>585</v>
      </c>
      <c r="B343" s="5" t="s">
        <v>13</v>
      </c>
      <c r="C343" s="4" t="s">
        <v>586</v>
      </c>
      <c r="D343" s="9">
        <v>0</v>
      </c>
      <c r="E343" s="21"/>
      <c r="F343" s="21"/>
      <c r="G343" s="22">
        <f t="shared" si="5"/>
        <v>0</v>
      </c>
    </row>
    <row r="344" spans="1:7">
      <c r="A344" s="20" t="s">
        <v>587</v>
      </c>
      <c r="B344" s="5" t="s">
        <v>13</v>
      </c>
      <c r="C344" s="4" t="s">
        <v>588</v>
      </c>
      <c r="D344" s="9">
        <v>0</v>
      </c>
      <c r="E344" s="21"/>
      <c r="F344" s="21"/>
      <c r="G344" s="22">
        <f t="shared" si="5"/>
        <v>0</v>
      </c>
    </row>
    <row r="345" spans="1:7">
      <c r="A345" s="20" t="s">
        <v>589</v>
      </c>
      <c r="B345" s="5" t="s">
        <v>13</v>
      </c>
      <c r="C345" s="4" t="s">
        <v>590</v>
      </c>
      <c r="D345" s="9">
        <v>0</v>
      </c>
      <c r="E345" s="21">
        <v>658123</v>
      </c>
      <c r="F345" s="21">
        <v>0</v>
      </c>
      <c r="G345" s="22">
        <f t="shared" si="5"/>
        <v>658123</v>
      </c>
    </row>
    <row r="346" spans="1:7">
      <c r="A346" s="20" t="s">
        <v>591</v>
      </c>
      <c r="B346" s="5" t="s">
        <v>13</v>
      </c>
      <c r="C346" s="4" t="s">
        <v>592</v>
      </c>
      <c r="D346" s="9">
        <v>0</v>
      </c>
      <c r="E346" s="21"/>
      <c r="F346" s="21"/>
      <c r="G346" s="22">
        <f t="shared" si="5"/>
        <v>0</v>
      </c>
    </row>
    <row r="347" spans="1:7">
      <c r="A347" s="20" t="s">
        <v>593</v>
      </c>
      <c r="B347" s="5" t="s">
        <v>13</v>
      </c>
      <c r="C347" s="4" t="s">
        <v>594</v>
      </c>
      <c r="D347" s="9">
        <v>0</v>
      </c>
      <c r="E347" s="21"/>
      <c r="F347" s="21"/>
      <c r="G347" s="22">
        <f t="shared" si="5"/>
        <v>0</v>
      </c>
    </row>
    <row r="348" spans="1:7">
      <c r="A348" s="20" t="s">
        <v>595</v>
      </c>
      <c r="B348" s="5" t="s">
        <v>13</v>
      </c>
      <c r="C348" s="4" t="s">
        <v>596</v>
      </c>
      <c r="D348" s="9">
        <v>0</v>
      </c>
      <c r="E348" s="21"/>
      <c r="F348" s="21"/>
      <c r="G348" s="22">
        <f t="shared" si="5"/>
        <v>0</v>
      </c>
    </row>
    <row r="349" spans="1:7">
      <c r="A349" s="20" t="s">
        <v>597</v>
      </c>
      <c r="B349" s="5" t="s">
        <v>13</v>
      </c>
      <c r="C349" s="4" t="s">
        <v>598</v>
      </c>
      <c r="D349" s="9">
        <v>0</v>
      </c>
      <c r="E349" s="21"/>
      <c r="F349" s="21"/>
      <c r="G349" s="22">
        <f t="shared" si="5"/>
        <v>0</v>
      </c>
    </row>
    <row r="350" spans="1:7">
      <c r="A350" s="20" t="s">
        <v>599</v>
      </c>
      <c r="B350" s="5" t="s">
        <v>13</v>
      </c>
      <c r="C350" s="4" t="s">
        <v>600</v>
      </c>
      <c r="D350" s="9">
        <v>0</v>
      </c>
      <c r="E350" s="21"/>
      <c r="F350" s="21"/>
      <c r="G350" s="22">
        <f t="shared" si="5"/>
        <v>0</v>
      </c>
    </row>
    <row r="351" spans="1:7">
      <c r="A351" s="20" t="s">
        <v>601</v>
      </c>
      <c r="B351" s="5" t="s">
        <v>13</v>
      </c>
      <c r="C351" s="4" t="s">
        <v>602</v>
      </c>
      <c r="D351" s="9">
        <v>0</v>
      </c>
      <c r="E351" s="21"/>
      <c r="F351" s="21"/>
      <c r="G351" s="22">
        <f t="shared" si="5"/>
        <v>0</v>
      </c>
    </row>
    <row r="352" spans="1:7">
      <c r="A352" s="20" t="s">
        <v>603</v>
      </c>
      <c r="B352" s="5" t="s">
        <v>13</v>
      </c>
      <c r="C352" s="4" t="s">
        <v>604</v>
      </c>
      <c r="D352" s="9">
        <v>0</v>
      </c>
      <c r="E352" s="21"/>
      <c r="F352" s="21"/>
      <c r="G352" s="22">
        <f t="shared" si="5"/>
        <v>0</v>
      </c>
    </row>
    <row r="353" spans="1:7">
      <c r="A353" s="20" t="s">
        <v>605</v>
      </c>
      <c r="B353" s="5" t="s">
        <v>13</v>
      </c>
      <c r="C353" s="4" t="s">
        <v>606</v>
      </c>
      <c r="D353" s="9">
        <v>0</v>
      </c>
      <c r="E353" s="21"/>
      <c r="F353" s="21"/>
      <c r="G353" s="22">
        <f t="shared" si="5"/>
        <v>0</v>
      </c>
    </row>
    <row r="354" spans="1:7">
      <c r="A354" s="20">
        <v>786360</v>
      </c>
      <c r="B354" s="5" t="s">
        <v>13</v>
      </c>
      <c r="C354" s="4" t="s">
        <v>607</v>
      </c>
      <c r="D354" s="9">
        <v>0</v>
      </c>
      <c r="E354" s="21"/>
      <c r="F354" s="21"/>
      <c r="G354" s="22">
        <f t="shared" si="5"/>
        <v>0</v>
      </c>
    </row>
    <row r="355" spans="1:7">
      <c r="A355" s="20" t="s">
        <v>608</v>
      </c>
      <c r="B355" s="5" t="s">
        <v>13</v>
      </c>
      <c r="C355" s="4" t="s">
        <v>609</v>
      </c>
      <c r="D355" s="9">
        <v>0</v>
      </c>
      <c r="E355" s="21"/>
      <c r="F355" s="21"/>
      <c r="G355" s="22">
        <f t="shared" si="5"/>
        <v>0</v>
      </c>
    </row>
    <row r="356" spans="1:7">
      <c r="A356" s="20" t="s">
        <v>610</v>
      </c>
      <c r="B356" s="5" t="s">
        <v>13</v>
      </c>
      <c r="C356" s="4" t="s">
        <v>611</v>
      </c>
      <c r="D356" s="9">
        <v>0</v>
      </c>
      <c r="E356" s="21"/>
      <c r="F356" s="21"/>
      <c r="G356" s="22">
        <f t="shared" si="5"/>
        <v>0</v>
      </c>
    </row>
    <row r="357" spans="1:7">
      <c r="A357" s="20" t="s">
        <v>612</v>
      </c>
      <c r="B357" s="5" t="s">
        <v>13</v>
      </c>
      <c r="C357" s="4" t="s">
        <v>613</v>
      </c>
      <c r="D357" s="9">
        <v>0</v>
      </c>
      <c r="E357" s="21"/>
      <c r="F357" s="21"/>
      <c r="G357" s="22">
        <f t="shared" si="5"/>
        <v>0</v>
      </c>
    </row>
    <row r="358" spans="1:7">
      <c r="A358" s="20" t="s">
        <v>614</v>
      </c>
      <c r="B358" s="5" t="s">
        <v>13</v>
      </c>
      <c r="C358" s="4" t="s">
        <v>615</v>
      </c>
      <c r="D358" s="9">
        <v>0</v>
      </c>
      <c r="E358" s="21"/>
      <c r="F358" s="21"/>
      <c r="G358" s="22">
        <f t="shared" si="5"/>
        <v>0</v>
      </c>
    </row>
    <row r="359" spans="1:7">
      <c r="A359" s="20" t="s">
        <v>616</v>
      </c>
      <c r="B359" s="5" t="s">
        <v>13</v>
      </c>
      <c r="C359" s="4" t="s">
        <v>617</v>
      </c>
      <c r="D359" s="9">
        <v>9320</v>
      </c>
      <c r="E359" s="21">
        <v>0</v>
      </c>
      <c r="F359" s="21">
        <v>200</v>
      </c>
      <c r="G359" s="22">
        <f t="shared" si="5"/>
        <v>9120</v>
      </c>
    </row>
    <row r="360" spans="1:7">
      <c r="A360" s="20" t="s">
        <v>618</v>
      </c>
      <c r="B360" s="5" t="s">
        <v>13</v>
      </c>
      <c r="C360" s="4" t="s">
        <v>619</v>
      </c>
      <c r="D360" s="9">
        <v>0</v>
      </c>
      <c r="E360" s="21"/>
      <c r="F360" s="21"/>
      <c r="G360" s="22">
        <f t="shared" si="5"/>
        <v>0</v>
      </c>
    </row>
    <row r="361" spans="1:7">
      <c r="A361" s="20" t="s">
        <v>620</v>
      </c>
      <c r="B361" s="5" t="s">
        <v>13</v>
      </c>
      <c r="C361" s="4" t="s">
        <v>621</v>
      </c>
      <c r="D361" s="9">
        <v>578321</v>
      </c>
      <c r="E361" s="21"/>
      <c r="F361" s="21"/>
      <c r="G361" s="22">
        <f t="shared" si="5"/>
        <v>578321</v>
      </c>
    </row>
    <row r="362" spans="1:7">
      <c r="A362" s="20" t="s">
        <v>622</v>
      </c>
      <c r="B362" s="5" t="s">
        <v>13</v>
      </c>
      <c r="C362" s="4" t="s">
        <v>623</v>
      </c>
      <c r="D362" s="9">
        <v>0</v>
      </c>
      <c r="E362" s="21"/>
      <c r="F362" s="21"/>
      <c r="G362" s="22">
        <f t="shared" si="5"/>
        <v>0</v>
      </c>
    </row>
    <row r="363" spans="1:7">
      <c r="A363" s="20" t="s">
        <v>624</v>
      </c>
      <c r="B363" s="5" t="s">
        <v>13</v>
      </c>
      <c r="C363" s="4" t="s">
        <v>625</v>
      </c>
      <c r="D363" s="9">
        <v>0</v>
      </c>
      <c r="E363" s="21"/>
      <c r="F363" s="21"/>
      <c r="G363" s="22">
        <f t="shared" si="5"/>
        <v>0</v>
      </c>
    </row>
    <row r="364" spans="1:7">
      <c r="A364" s="20" t="s">
        <v>626</v>
      </c>
      <c r="B364" s="5" t="s">
        <v>13</v>
      </c>
      <c r="C364" s="4" t="s">
        <v>627</v>
      </c>
      <c r="D364" s="9">
        <v>0</v>
      </c>
      <c r="E364" s="21"/>
      <c r="F364" s="21"/>
      <c r="G364" s="22">
        <f t="shared" si="5"/>
        <v>0</v>
      </c>
    </row>
    <row r="365" spans="1:7">
      <c r="A365" s="20" t="s">
        <v>628</v>
      </c>
      <c r="B365" s="5" t="s">
        <v>13</v>
      </c>
      <c r="C365" s="4" t="s">
        <v>629</v>
      </c>
      <c r="D365" s="9">
        <v>0</v>
      </c>
      <c r="E365" s="21"/>
      <c r="F365" s="21"/>
      <c r="G365" s="22">
        <f t="shared" si="5"/>
        <v>0</v>
      </c>
    </row>
    <row r="366" spans="1:7">
      <c r="A366" s="20" t="s">
        <v>630</v>
      </c>
      <c r="B366" s="5" t="s">
        <v>13</v>
      </c>
      <c r="C366" s="4" t="s">
        <v>631</v>
      </c>
      <c r="D366" s="9">
        <v>15000</v>
      </c>
      <c r="E366" s="21"/>
      <c r="F366" s="21"/>
      <c r="G366" s="22">
        <f t="shared" si="5"/>
        <v>15000</v>
      </c>
    </row>
    <row r="367" spans="1:7">
      <c r="A367" s="20" t="s">
        <v>632</v>
      </c>
      <c r="B367" s="5" t="s">
        <v>13</v>
      </c>
      <c r="C367" s="4" t="s">
        <v>633</v>
      </c>
      <c r="D367" s="9">
        <v>0</v>
      </c>
      <c r="E367" s="21"/>
      <c r="F367" s="21"/>
      <c r="G367" s="22">
        <f t="shared" si="5"/>
        <v>0</v>
      </c>
    </row>
    <row r="368" spans="1:7">
      <c r="A368" s="20">
        <v>786930</v>
      </c>
      <c r="B368" s="5" t="s">
        <v>13</v>
      </c>
      <c r="C368" s="4" t="s">
        <v>634</v>
      </c>
      <c r="D368" s="9">
        <v>0</v>
      </c>
      <c r="E368" s="21"/>
      <c r="F368" s="21"/>
      <c r="G368" s="22">
        <f t="shared" si="5"/>
        <v>0</v>
      </c>
    </row>
    <row r="369" spans="1:7">
      <c r="A369" s="20" t="s">
        <v>635</v>
      </c>
      <c r="B369" s="5" t="s">
        <v>13</v>
      </c>
      <c r="C369" s="4" t="s">
        <v>636</v>
      </c>
      <c r="D369" s="9">
        <v>0</v>
      </c>
      <c r="E369" s="21"/>
      <c r="F369" s="21"/>
      <c r="G369" s="22">
        <f t="shared" si="5"/>
        <v>0</v>
      </c>
    </row>
    <row r="370" spans="1:7">
      <c r="A370" s="20" t="s">
        <v>637</v>
      </c>
      <c r="B370" s="5" t="s">
        <v>13</v>
      </c>
      <c r="C370" s="4" t="s">
        <v>638</v>
      </c>
      <c r="D370" s="9">
        <v>0</v>
      </c>
      <c r="E370" s="21"/>
      <c r="F370" s="21"/>
      <c r="G370" s="22">
        <f t="shared" si="5"/>
        <v>0</v>
      </c>
    </row>
    <row r="371" spans="1:7">
      <c r="A371" s="20" t="s">
        <v>639</v>
      </c>
      <c r="B371" s="5" t="s">
        <v>13</v>
      </c>
      <c r="C371" s="4" t="s">
        <v>640</v>
      </c>
      <c r="D371" s="9">
        <v>0</v>
      </c>
      <c r="E371" s="21"/>
      <c r="F371" s="21"/>
      <c r="G371" s="22">
        <f t="shared" si="5"/>
        <v>0</v>
      </c>
    </row>
    <row r="372" spans="1:7">
      <c r="A372" s="20" t="s">
        <v>641</v>
      </c>
      <c r="B372" s="5" t="s">
        <v>13</v>
      </c>
      <c r="C372" s="4" t="s">
        <v>642</v>
      </c>
      <c r="D372" s="9">
        <v>0</v>
      </c>
      <c r="E372" s="21"/>
      <c r="F372" s="21"/>
      <c r="G372" s="22">
        <f t="shared" si="5"/>
        <v>0</v>
      </c>
    </row>
    <row r="373" spans="1:7">
      <c r="A373" s="20" t="s">
        <v>643</v>
      </c>
      <c r="B373" s="5" t="s">
        <v>13</v>
      </c>
      <c r="C373" s="4" t="s">
        <v>644</v>
      </c>
      <c r="D373" s="9">
        <v>1991893</v>
      </c>
      <c r="E373" s="21">
        <v>181500</v>
      </c>
      <c r="F373" s="21">
        <v>0</v>
      </c>
      <c r="G373" s="22">
        <f t="shared" si="5"/>
        <v>2173393</v>
      </c>
    </row>
    <row r="374" spans="1:7">
      <c r="A374" s="20" t="s">
        <v>645</v>
      </c>
      <c r="B374" s="5" t="s">
        <v>13</v>
      </c>
      <c r="C374" s="4" t="s">
        <v>646</v>
      </c>
      <c r="D374" s="9">
        <v>0</v>
      </c>
      <c r="E374" s="21"/>
      <c r="F374" s="21"/>
      <c r="G374" s="22">
        <f t="shared" si="5"/>
        <v>0</v>
      </c>
    </row>
    <row r="375" spans="1:7">
      <c r="A375" s="20" t="s">
        <v>647</v>
      </c>
      <c r="B375" s="5" t="s">
        <v>13</v>
      </c>
      <c r="C375" s="4" t="s">
        <v>648</v>
      </c>
      <c r="D375" s="9">
        <v>43762666</v>
      </c>
      <c r="E375" s="21">
        <v>4235948</v>
      </c>
      <c r="F375" s="21">
        <v>0</v>
      </c>
      <c r="G375" s="22">
        <f t="shared" si="5"/>
        <v>47998614</v>
      </c>
    </row>
    <row r="376" spans="1:7">
      <c r="A376" s="20" t="s">
        <v>649</v>
      </c>
      <c r="B376" s="5" t="s">
        <v>13</v>
      </c>
      <c r="C376" s="4" t="s">
        <v>650</v>
      </c>
      <c r="D376" s="9">
        <v>0</v>
      </c>
      <c r="E376" s="21"/>
      <c r="F376" s="21"/>
      <c r="G376" s="22">
        <f t="shared" si="5"/>
        <v>0</v>
      </c>
    </row>
    <row r="377" spans="1:7">
      <c r="A377" s="20" t="s">
        <v>651</v>
      </c>
      <c r="B377" s="5" t="s">
        <v>13</v>
      </c>
      <c r="C377" s="4" t="s">
        <v>652</v>
      </c>
      <c r="D377" s="9">
        <v>5226160</v>
      </c>
      <c r="E377" s="21">
        <v>1580000</v>
      </c>
      <c r="F377" s="21">
        <v>0</v>
      </c>
      <c r="G377" s="22">
        <f t="shared" si="5"/>
        <v>6806160</v>
      </c>
    </row>
    <row r="378" spans="1:7">
      <c r="A378" s="20" t="s">
        <v>653</v>
      </c>
      <c r="B378" s="5" t="s">
        <v>13</v>
      </c>
      <c r="C378" s="4" t="s">
        <v>654</v>
      </c>
      <c r="D378" s="9">
        <v>0</v>
      </c>
      <c r="E378" s="21"/>
      <c r="F378" s="21"/>
      <c r="G378" s="22">
        <f t="shared" si="5"/>
        <v>0</v>
      </c>
    </row>
    <row r="379" spans="1:7">
      <c r="A379" s="20" t="s">
        <v>655</v>
      </c>
      <c r="B379" s="5" t="s">
        <v>13</v>
      </c>
      <c r="C379" s="4" t="s">
        <v>656</v>
      </c>
      <c r="D379" s="9">
        <v>10620000</v>
      </c>
      <c r="E379" s="21"/>
      <c r="F379" s="21"/>
      <c r="G379" s="22">
        <f t="shared" si="5"/>
        <v>10620000</v>
      </c>
    </row>
    <row r="380" spans="1:7">
      <c r="A380" s="20" t="s">
        <v>657</v>
      </c>
      <c r="B380" s="5" t="s">
        <v>13</v>
      </c>
      <c r="C380" s="4" t="s">
        <v>658</v>
      </c>
      <c r="D380" s="9">
        <v>0</v>
      </c>
      <c r="E380" s="21"/>
      <c r="F380" s="21"/>
      <c r="G380" s="22">
        <f t="shared" si="5"/>
        <v>0</v>
      </c>
    </row>
    <row r="381" spans="1:7">
      <c r="A381" s="20" t="s">
        <v>659</v>
      </c>
      <c r="B381" s="5" t="s">
        <v>13</v>
      </c>
      <c r="C381" s="4" t="s">
        <v>660</v>
      </c>
      <c r="D381" s="9">
        <v>0</v>
      </c>
      <c r="E381" s="21"/>
      <c r="F381" s="21"/>
      <c r="G381" s="22">
        <f t="shared" si="5"/>
        <v>0</v>
      </c>
    </row>
    <row r="382" spans="1:7">
      <c r="A382" s="20" t="s">
        <v>661</v>
      </c>
      <c r="B382" s="5" t="s">
        <v>13</v>
      </c>
      <c r="C382" s="4" t="s">
        <v>662</v>
      </c>
      <c r="D382" s="9">
        <v>0</v>
      </c>
      <c r="E382" s="21"/>
      <c r="F382" s="21"/>
      <c r="G382" s="22">
        <f t="shared" si="5"/>
        <v>0</v>
      </c>
    </row>
    <row r="383" spans="1:7">
      <c r="A383" s="20" t="s">
        <v>663</v>
      </c>
      <c r="B383" s="5" t="s">
        <v>13</v>
      </c>
      <c r="C383" s="4" t="s">
        <v>664</v>
      </c>
      <c r="D383" s="9">
        <v>0</v>
      </c>
      <c r="E383" s="21"/>
      <c r="F383" s="21"/>
      <c r="G383" s="22">
        <f t="shared" si="5"/>
        <v>0</v>
      </c>
    </row>
    <row r="384" spans="1:7">
      <c r="A384" s="20" t="s">
        <v>665</v>
      </c>
      <c r="B384" s="5" t="s">
        <v>13</v>
      </c>
      <c r="C384" s="4" t="s">
        <v>666</v>
      </c>
      <c r="D384" s="9">
        <v>0</v>
      </c>
      <c r="E384" s="21"/>
      <c r="F384" s="21"/>
      <c r="G384" s="22">
        <f t="shared" si="5"/>
        <v>0</v>
      </c>
    </row>
    <row r="385" spans="1:7">
      <c r="A385" s="20" t="s">
        <v>667</v>
      </c>
      <c r="B385" s="5" t="s">
        <v>13</v>
      </c>
      <c r="C385" s="4" t="s">
        <v>668</v>
      </c>
      <c r="D385" s="9">
        <v>0</v>
      </c>
      <c r="E385" s="21"/>
      <c r="F385" s="21"/>
      <c r="G385" s="22">
        <f t="shared" si="5"/>
        <v>0</v>
      </c>
    </row>
    <row r="386" spans="1:7">
      <c r="A386" s="20" t="s">
        <v>669</v>
      </c>
      <c r="B386" s="5" t="s">
        <v>13</v>
      </c>
      <c r="C386" s="4" t="s">
        <v>670</v>
      </c>
      <c r="D386" s="9">
        <v>55000</v>
      </c>
      <c r="E386" s="21"/>
      <c r="F386" s="21"/>
      <c r="G386" s="22">
        <f t="shared" si="5"/>
        <v>55000</v>
      </c>
    </row>
    <row r="387" spans="1:7">
      <c r="A387" s="20" t="s">
        <v>671</v>
      </c>
      <c r="B387" s="5" t="s">
        <v>13</v>
      </c>
      <c r="C387" s="4" t="s">
        <v>672</v>
      </c>
      <c r="D387" s="9">
        <v>0</v>
      </c>
      <c r="E387" s="21"/>
      <c r="F387" s="21"/>
      <c r="G387" s="22">
        <f t="shared" si="5"/>
        <v>0</v>
      </c>
    </row>
    <row r="388" spans="1:7">
      <c r="A388" s="20" t="s">
        <v>673</v>
      </c>
      <c r="B388" s="5" t="s">
        <v>13</v>
      </c>
      <c r="C388" s="4" t="s">
        <v>674</v>
      </c>
      <c r="D388" s="9">
        <v>0</v>
      </c>
      <c r="E388" s="21"/>
      <c r="F388" s="21"/>
      <c r="G388" s="22">
        <f t="shared" si="5"/>
        <v>0</v>
      </c>
    </row>
    <row r="389" spans="1:7">
      <c r="A389" s="20">
        <v>788197</v>
      </c>
      <c r="B389" s="5" t="s">
        <v>13</v>
      </c>
      <c r="C389" s="4" t="s">
        <v>675</v>
      </c>
      <c r="D389" s="9">
        <v>0</v>
      </c>
      <c r="E389" s="21"/>
      <c r="F389" s="21"/>
      <c r="G389" s="22">
        <f t="shared" si="5"/>
        <v>0</v>
      </c>
    </row>
    <row r="390" spans="1:7">
      <c r="A390" s="20" t="s">
        <v>676</v>
      </c>
      <c r="B390" s="5" t="s">
        <v>13</v>
      </c>
      <c r="C390" s="4" t="s">
        <v>677</v>
      </c>
      <c r="D390" s="9">
        <v>0</v>
      </c>
      <c r="E390" s="21"/>
      <c r="F390" s="21"/>
      <c r="G390" s="22">
        <f t="shared" si="5"/>
        <v>0</v>
      </c>
    </row>
    <row r="391" spans="1:7">
      <c r="A391" s="20" t="s">
        <v>678</v>
      </c>
      <c r="B391" s="5" t="s">
        <v>13</v>
      </c>
      <c r="C391" s="4" t="s">
        <v>679</v>
      </c>
      <c r="D391" s="9">
        <v>823960696</v>
      </c>
      <c r="E391" s="21">
        <v>89774998</v>
      </c>
      <c r="F391" s="21">
        <v>0</v>
      </c>
      <c r="G391" s="22">
        <f t="shared" si="5"/>
        <v>913735694</v>
      </c>
    </row>
    <row r="392" spans="1:7">
      <c r="A392" s="20" t="s">
        <v>680</v>
      </c>
      <c r="B392" s="5" t="s">
        <v>13</v>
      </c>
      <c r="C392" s="4" t="s">
        <v>681</v>
      </c>
      <c r="D392" s="9">
        <v>0</v>
      </c>
      <c r="E392" s="21"/>
      <c r="F392" s="21"/>
      <c r="G392" s="22">
        <f t="shared" ref="G392:G409" si="6">D392+E392-F392</f>
        <v>0</v>
      </c>
    </row>
    <row r="393" spans="1:7">
      <c r="A393" s="20">
        <v>789610</v>
      </c>
      <c r="B393" s="5" t="s">
        <v>13</v>
      </c>
      <c r="C393" s="4" t="s">
        <v>683</v>
      </c>
      <c r="D393" s="9">
        <v>0</v>
      </c>
      <c r="E393" s="21"/>
      <c r="F393" s="21"/>
      <c r="G393" s="22">
        <f t="shared" si="6"/>
        <v>0</v>
      </c>
    </row>
    <row r="394" spans="1:7">
      <c r="A394" s="20">
        <v>789620</v>
      </c>
      <c r="B394" s="5" t="s">
        <v>13</v>
      </c>
      <c r="C394" s="4" t="s">
        <v>684</v>
      </c>
      <c r="D394" s="9">
        <v>0</v>
      </c>
      <c r="E394" s="21"/>
      <c r="F394" s="21"/>
      <c r="G394" s="22">
        <f t="shared" si="6"/>
        <v>0</v>
      </c>
    </row>
    <row r="395" spans="1:7">
      <c r="A395" s="20">
        <v>789700</v>
      </c>
      <c r="B395" s="5" t="s">
        <v>13</v>
      </c>
      <c r="C395" s="4" t="s">
        <v>685</v>
      </c>
      <c r="D395" s="9">
        <v>0</v>
      </c>
      <c r="E395" s="21"/>
      <c r="F395" s="21"/>
      <c r="G395" s="22">
        <f t="shared" si="6"/>
        <v>0</v>
      </c>
    </row>
    <row r="396" spans="1:7">
      <c r="A396" s="20" t="s">
        <v>686</v>
      </c>
      <c r="B396" s="5" t="s">
        <v>13</v>
      </c>
      <c r="C396" s="4" t="s">
        <v>687</v>
      </c>
      <c r="D396" s="9">
        <v>-627052</v>
      </c>
      <c r="E396" s="21">
        <v>0</v>
      </c>
      <c r="F396" s="21">
        <v>199137</v>
      </c>
      <c r="G396" s="22">
        <f t="shared" si="6"/>
        <v>-826189</v>
      </c>
    </row>
    <row r="397" spans="1:7">
      <c r="A397" s="20" t="s">
        <v>690</v>
      </c>
      <c r="B397" s="5" t="s">
        <v>13</v>
      </c>
      <c r="C397" s="4" t="s">
        <v>691</v>
      </c>
      <c r="D397" s="9">
        <v>0</v>
      </c>
      <c r="E397" s="21"/>
      <c r="F397" s="21"/>
      <c r="G397" s="22">
        <f t="shared" si="6"/>
        <v>0</v>
      </c>
    </row>
    <row r="398" spans="1:7">
      <c r="A398" s="20" t="s">
        <v>692</v>
      </c>
      <c r="B398" s="5" t="s">
        <v>13</v>
      </c>
      <c r="C398" s="4" t="s">
        <v>693</v>
      </c>
      <c r="D398" s="9">
        <v>0</v>
      </c>
      <c r="E398" s="21"/>
      <c r="F398" s="21"/>
      <c r="G398" s="22">
        <f t="shared" si="6"/>
        <v>0</v>
      </c>
    </row>
    <row r="399" spans="1:7">
      <c r="A399" s="20" t="s">
        <v>694</v>
      </c>
      <c r="B399" s="5" t="s">
        <v>13</v>
      </c>
      <c r="C399" s="4" t="s">
        <v>695</v>
      </c>
      <c r="D399" s="9">
        <v>0</v>
      </c>
      <c r="E399" s="21"/>
      <c r="F399" s="21"/>
      <c r="G399" s="22">
        <f t="shared" si="6"/>
        <v>0</v>
      </c>
    </row>
    <row r="400" spans="1:7">
      <c r="A400" s="20" t="s">
        <v>696</v>
      </c>
      <c r="B400" s="5" t="s">
        <v>13</v>
      </c>
      <c r="C400" s="4" t="s">
        <v>697</v>
      </c>
      <c r="D400" s="9">
        <v>0</v>
      </c>
      <c r="E400" s="21"/>
      <c r="F400" s="21"/>
      <c r="G400" s="22">
        <f t="shared" si="6"/>
        <v>0</v>
      </c>
    </row>
    <row r="401" spans="1:7">
      <c r="A401" s="20" t="s">
        <v>698</v>
      </c>
      <c r="B401" s="5" t="s">
        <v>13</v>
      </c>
      <c r="C401" s="4" t="s">
        <v>699</v>
      </c>
      <c r="D401" s="9">
        <v>0</v>
      </c>
      <c r="E401" s="21"/>
      <c r="F401" s="21"/>
      <c r="G401" s="22">
        <f t="shared" si="6"/>
        <v>0</v>
      </c>
    </row>
    <row r="402" spans="1:7">
      <c r="A402" s="16" t="s">
        <v>700</v>
      </c>
      <c r="B402" s="17" t="s">
        <v>13</v>
      </c>
      <c r="C402" s="3" t="s">
        <v>701</v>
      </c>
      <c r="D402" s="18">
        <v>-53763384</v>
      </c>
      <c r="E402" s="19">
        <v>1000</v>
      </c>
      <c r="F402" s="19">
        <v>44604592</v>
      </c>
      <c r="G402" s="19">
        <f t="shared" si="6"/>
        <v>-98366976</v>
      </c>
    </row>
    <row r="403" spans="1:7">
      <c r="A403" s="20" t="s">
        <v>702</v>
      </c>
      <c r="B403" s="5" t="s">
        <v>13</v>
      </c>
      <c r="C403" s="4" t="s">
        <v>703</v>
      </c>
      <c r="D403" s="9">
        <v>0</v>
      </c>
      <c r="E403" s="21"/>
      <c r="F403" s="21"/>
      <c r="G403" s="22">
        <f t="shared" si="6"/>
        <v>0</v>
      </c>
    </row>
    <row r="404" spans="1:7">
      <c r="A404" s="20">
        <v>835802</v>
      </c>
      <c r="B404" s="5" t="s">
        <v>13</v>
      </c>
      <c r="C404" s="4" t="s">
        <v>704</v>
      </c>
      <c r="D404" s="9">
        <v>244520470</v>
      </c>
      <c r="E404" s="21"/>
      <c r="F404" s="21"/>
      <c r="G404" s="22">
        <f t="shared" si="6"/>
        <v>244520470</v>
      </c>
    </row>
    <row r="405" spans="1:7">
      <c r="A405" s="20" t="s">
        <v>705</v>
      </c>
      <c r="B405" s="5" t="s">
        <v>13</v>
      </c>
      <c r="C405" s="4" t="s">
        <v>706</v>
      </c>
      <c r="D405" s="9">
        <v>0</v>
      </c>
      <c r="E405" s="21"/>
      <c r="F405" s="21"/>
      <c r="G405" s="22">
        <f t="shared" si="6"/>
        <v>0</v>
      </c>
    </row>
    <row r="406" spans="1:7">
      <c r="A406" s="20" t="s">
        <v>707</v>
      </c>
      <c r="B406" s="5" t="s">
        <v>13</v>
      </c>
      <c r="C406" s="4" t="s">
        <v>708</v>
      </c>
      <c r="D406" s="9">
        <v>-727964407</v>
      </c>
      <c r="E406" s="21">
        <v>135462192</v>
      </c>
      <c r="F406" s="21">
        <v>51483943</v>
      </c>
      <c r="G406" s="22">
        <f t="shared" si="6"/>
        <v>-643986158</v>
      </c>
    </row>
    <row r="407" spans="1:7">
      <c r="A407" s="20">
        <v>849710</v>
      </c>
      <c r="B407" s="5" t="s">
        <v>13</v>
      </c>
      <c r="C407" s="4" t="s">
        <v>709</v>
      </c>
      <c r="D407" s="9">
        <v>0</v>
      </c>
      <c r="E407" s="21"/>
      <c r="F407" s="21"/>
      <c r="G407" s="22">
        <f t="shared" si="6"/>
        <v>0</v>
      </c>
    </row>
    <row r="408" spans="1:7">
      <c r="A408" s="20" t="s">
        <v>710</v>
      </c>
      <c r="B408" s="5" t="s">
        <v>13</v>
      </c>
      <c r="C408" s="4" t="s">
        <v>711</v>
      </c>
      <c r="D408" s="9">
        <v>0</v>
      </c>
      <c r="E408" s="21"/>
      <c r="F408" s="21"/>
      <c r="G408" s="22">
        <f t="shared" si="6"/>
        <v>0</v>
      </c>
    </row>
    <row r="409" spans="1:7">
      <c r="A409" s="20">
        <v>99800</v>
      </c>
      <c r="B409" s="5" t="s">
        <v>13</v>
      </c>
      <c r="C409" s="4" t="s">
        <v>714</v>
      </c>
      <c r="D409" s="23">
        <v>0</v>
      </c>
      <c r="E409" s="21"/>
      <c r="F409" s="21"/>
      <c r="G409" s="22">
        <f t="shared" si="6"/>
        <v>0</v>
      </c>
    </row>
    <row r="410" spans="1:7" ht="13.8" thickBot="1">
      <c r="A410" s="24"/>
      <c r="B410" s="24"/>
      <c r="C410" s="24" t="s">
        <v>715</v>
      </c>
      <c r="D410" s="25">
        <f>SUM(D8:D409)</f>
        <v>2124169641</v>
      </c>
      <c r="E410" s="25">
        <f>SUM(E8:E409)</f>
        <v>10415987478</v>
      </c>
      <c r="F410" s="25">
        <f>SUM(F8:F409)</f>
        <v>10415987478</v>
      </c>
      <c r="G410" s="25">
        <f>SUM(G8:G409)</f>
        <v>2124169641</v>
      </c>
    </row>
    <row r="411" spans="1:7" ht="13.8" thickTop="1">
      <c r="F411" s="29">
        <f>E410-F410</f>
        <v>0</v>
      </c>
    </row>
    <row r="412" spans="1:7">
      <c r="D412" s="30"/>
      <c r="E412" s="30"/>
      <c r="F412" s="30"/>
    </row>
    <row r="413" spans="1:7">
      <c r="D413" s="29"/>
      <c r="E413" s="30"/>
      <c r="F413" s="30"/>
    </row>
    <row r="414" spans="1:7">
      <c r="E414" s="29"/>
      <c r="F414" s="29"/>
    </row>
  </sheetData>
  <autoFilter ref="A5:G409" xr:uid="{E9518E33-02C8-4B85-8F16-30B842FAA9E2}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7B46A-B027-4DFF-A5D1-1DA811E462B0}">
  <dimension ref="A1:J413"/>
  <sheetViews>
    <sheetView view="pageBreakPreview" zoomScale="70" zoomScaleNormal="85" zoomScaleSheetLayoutView="70" workbookViewId="0">
      <selection activeCell="D74" sqref="D74"/>
    </sheetView>
  </sheetViews>
  <sheetFormatPr defaultColWidth="8.69921875" defaultRowHeight="13.2"/>
  <cols>
    <col min="1" max="1" width="13.5" style="8" bestFit="1" customWidth="1"/>
    <col min="2" max="2" width="7.296875" style="8" customWidth="1"/>
    <col min="3" max="3" width="28" style="8" customWidth="1"/>
    <col min="4" max="6" width="19.3984375" style="8" customWidth="1"/>
    <col min="7" max="7" width="18.3984375" style="8" customWidth="1"/>
    <col min="8" max="8" width="2.69921875" style="8" customWidth="1"/>
    <col min="9" max="9" width="20.59765625" style="30" customWidth="1"/>
    <col min="10" max="10" width="18" style="30" customWidth="1"/>
    <col min="11" max="16384" width="8.69921875" style="8"/>
  </cols>
  <sheetData>
    <row r="1" spans="1:10">
      <c r="A1" s="1" t="s">
        <v>0</v>
      </c>
      <c r="B1" s="1"/>
      <c r="C1" s="5"/>
      <c r="D1" s="6"/>
      <c r="E1" s="6"/>
      <c r="F1" s="6"/>
      <c r="G1" s="7"/>
    </row>
    <row r="2" spans="1:10">
      <c r="A2" s="1" t="s">
        <v>1</v>
      </c>
      <c r="B2" s="1"/>
      <c r="C2" s="5"/>
      <c r="D2" s="9"/>
      <c r="E2" s="7"/>
      <c r="F2" s="7"/>
      <c r="G2" s="7"/>
    </row>
    <row r="3" spans="1:10">
      <c r="A3" s="1" t="s">
        <v>746</v>
      </c>
      <c r="B3" s="2"/>
      <c r="C3" s="5"/>
      <c r="D3" s="7"/>
      <c r="E3" s="7"/>
      <c r="F3" s="7"/>
      <c r="G3" s="7"/>
    </row>
    <row r="4" spans="1:10">
      <c r="A4" s="1"/>
      <c r="B4" s="1"/>
      <c r="C4" s="5"/>
      <c r="D4" s="7"/>
      <c r="E4" s="7"/>
      <c r="F4" s="7"/>
      <c r="G4" s="7"/>
    </row>
    <row r="5" spans="1:10" s="10" customFormat="1" ht="39.6">
      <c r="A5" s="26" t="s">
        <v>2</v>
      </c>
      <c r="B5" s="26" t="s">
        <v>3</v>
      </c>
      <c r="C5" s="26" t="s">
        <v>5</v>
      </c>
      <c r="D5" s="27" t="s">
        <v>725</v>
      </c>
      <c r="E5" s="27" t="s">
        <v>7</v>
      </c>
      <c r="F5" s="27" t="s">
        <v>8</v>
      </c>
      <c r="G5" s="28" t="s">
        <v>9</v>
      </c>
      <c r="I5" s="41"/>
      <c r="J5" s="41"/>
    </row>
    <row r="6" spans="1:10" ht="13.8" thickBot="1">
      <c r="A6" s="11" t="s">
        <v>10</v>
      </c>
      <c r="B6" s="11" t="s">
        <v>11</v>
      </c>
      <c r="C6" s="11"/>
      <c r="D6" s="12"/>
      <c r="E6" s="12"/>
      <c r="F6" s="12"/>
      <c r="G6" s="13" t="s">
        <v>12</v>
      </c>
    </row>
    <row r="7" spans="1:10" ht="13.8" thickBot="1">
      <c r="A7" s="14"/>
      <c r="B7" s="14">
        <v>183100</v>
      </c>
      <c r="C7" s="14"/>
      <c r="D7" s="14"/>
      <c r="E7" s="14"/>
      <c r="F7" s="14"/>
      <c r="G7" s="15"/>
    </row>
    <row r="8" spans="1:10">
      <c r="A8" s="16">
        <v>103110</v>
      </c>
      <c r="B8" s="17" t="s">
        <v>13</v>
      </c>
      <c r="C8" s="3" t="s">
        <v>14</v>
      </c>
      <c r="D8" s="18">
        <v>1519905141</v>
      </c>
      <c r="E8" s="19">
        <v>2302368132</v>
      </c>
      <c r="F8" s="19">
        <v>2278067512</v>
      </c>
      <c r="G8" s="19">
        <f t="shared" ref="G8:G71" si="0">D8+E8-F8</f>
        <v>1544205761</v>
      </c>
    </row>
    <row r="9" spans="1:10">
      <c r="A9" s="31">
        <v>103120</v>
      </c>
      <c r="B9" s="32" t="s">
        <v>13</v>
      </c>
      <c r="C9" s="33" t="s">
        <v>15</v>
      </c>
      <c r="D9" s="34">
        <v>47533935</v>
      </c>
      <c r="E9" s="35">
        <v>19432562</v>
      </c>
      <c r="F9" s="35">
        <v>37804000</v>
      </c>
      <c r="G9" s="35">
        <f t="shared" si="0"/>
        <v>29162497</v>
      </c>
    </row>
    <row r="10" spans="1:10">
      <c r="A10" s="31">
        <v>10400</v>
      </c>
      <c r="B10" s="32" t="s">
        <v>13</v>
      </c>
      <c r="C10" s="33" t="s">
        <v>16</v>
      </c>
      <c r="D10" s="34">
        <v>164756</v>
      </c>
      <c r="E10" s="35">
        <v>5280</v>
      </c>
      <c r="F10" s="35">
        <v>0</v>
      </c>
      <c r="G10" s="35">
        <f t="shared" si="0"/>
        <v>170036</v>
      </c>
    </row>
    <row r="11" spans="1:10">
      <c r="A11" s="20">
        <v>106210</v>
      </c>
      <c r="B11" s="5" t="s">
        <v>13</v>
      </c>
      <c r="C11" s="4" t="s">
        <v>17</v>
      </c>
      <c r="D11" s="9">
        <v>473205</v>
      </c>
      <c r="E11" s="21">
        <v>500000</v>
      </c>
      <c r="F11" s="21">
        <v>118300</v>
      </c>
      <c r="G11" s="22">
        <f t="shared" si="0"/>
        <v>854905</v>
      </c>
    </row>
    <row r="12" spans="1:10">
      <c r="A12" s="20">
        <v>109200</v>
      </c>
      <c r="B12" s="5" t="s">
        <v>13</v>
      </c>
      <c r="C12" s="4" t="s">
        <v>18</v>
      </c>
      <c r="D12" s="9">
        <v>0</v>
      </c>
      <c r="E12" s="21"/>
      <c r="F12" s="21"/>
      <c r="G12" s="22">
        <f t="shared" si="0"/>
        <v>0</v>
      </c>
    </row>
    <row r="13" spans="1:10">
      <c r="A13" s="31">
        <v>122800</v>
      </c>
      <c r="B13" s="32" t="s">
        <v>13</v>
      </c>
      <c r="C13" s="33" t="s">
        <v>19</v>
      </c>
      <c r="D13" s="34">
        <v>63087669</v>
      </c>
      <c r="E13" s="35">
        <v>206025874</v>
      </c>
      <c r="F13" s="35">
        <v>201515740</v>
      </c>
      <c r="G13" s="35">
        <f t="shared" si="0"/>
        <v>67597803</v>
      </c>
    </row>
    <row r="14" spans="1:10">
      <c r="A14" s="20">
        <v>1231001</v>
      </c>
      <c r="B14" s="5" t="s">
        <v>13</v>
      </c>
      <c r="C14" s="4" t="s">
        <v>20</v>
      </c>
      <c r="D14" s="9">
        <v>0</v>
      </c>
      <c r="E14" s="21"/>
      <c r="F14" s="21"/>
      <c r="G14" s="22">
        <f t="shared" si="0"/>
        <v>0</v>
      </c>
    </row>
    <row r="15" spans="1:10">
      <c r="A15" s="20">
        <v>123004</v>
      </c>
      <c r="B15" s="5" t="s">
        <v>13</v>
      </c>
      <c r="C15" s="4" t="s">
        <v>21</v>
      </c>
      <c r="D15" s="9">
        <v>0</v>
      </c>
      <c r="E15" s="21"/>
      <c r="F15" s="21"/>
      <c r="G15" s="22">
        <f t="shared" si="0"/>
        <v>0</v>
      </c>
    </row>
    <row r="16" spans="1:10">
      <c r="A16" s="20">
        <v>123106</v>
      </c>
      <c r="B16" s="5" t="s">
        <v>13</v>
      </c>
      <c r="C16" s="4" t="s">
        <v>22</v>
      </c>
      <c r="D16" s="9">
        <v>0</v>
      </c>
      <c r="E16" s="21"/>
      <c r="F16" s="21"/>
      <c r="G16" s="22">
        <f t="shared" si="0"/>
        <v>0</v>
      </c>
    </row>
    <row r="17" spans="1:9">
      <c r="A17" s="20">
        <v>1231103</v>
      </c>
      <c r="B17" s="5" t="s">
        <v>13</v>
      </c>
      <c r="C17" s="4" t="s">
        <v>23</v>
      </c>
      <c r="D17" s="9">
        <v>1919028</v>
      </c>
      <c r="E17" s="21">
        <v>68628</v>
      </c>
      <c r="F17" s="21">
        <v>0</v>
      </c>
      <c r="G17" s="22">
        <f t="shared" si="0"/>
        <v>1987656</v>
      </c>
    </row>
    <row r="18" spans="1:9">
      <c r="A18" s="20">
        <v>123133</v>
      </c>
      <c r="B18" s="5" t="s">
        <v>13</v>
      </c>
      <c r="C18" s="4" t="s">
        <v>24</v>
      </c>
      <c r="D18" s="9">
        <v>0</v>
      </c>
      <c r="E18" s="21"/>
      <c r="F18" s="21"/>
      <c r="G18" s="22">
        <f t="shared" si="0"/>
        <v>0</v>
      </c>
    </row>
    <row r="19" spans="1:9">
      <c r="A19" s="20">
        <v>123183</v>
      </c>
      <c r="B19" s="5" t="s">
        <v>13</v>
      </c>
      <c r="C19" s="4" t="s">
        <v>25</v>
      </c>
      <c r="D19" s="9">
        <v>72724750</v>
      </c>
      <c r="E19" s="21">
        <v>2600752</v>
      </c>
      <c r="F19" s="21">
        <v>0</v>
      </c>
      <c r="G19" s="22">
        <f t="shared" si="0"/>
        <v>75325502</v>
      </c>
    </row>
    <row r="20" spans="1:9">
      <c r="A20" s="20">
        <v>123191</v>
      </c>
      <c r="B20" s="5" t="s">
        <v>13</v>
      </c>
      <c r="C20" s="4" t="s">
        <v>26</v>
      </c>
      <c r="D20" s="9">
        <v>0</v>
      </c>
      <c r="E20" s="21"/>
      <c r="F20" s="21"/>
      <c r="G20" s="22">
        <f t="shared" si="0"/>
        <v>0</v>
      </c>
    </row>
    <row r="21" spans="1:9">
      <c r="A21" s="20">
        <v>123195</v>
      </c>
      <c r="B21" s="5" t="s">
        <v>13</v>
      </c>
      <c r="C21" s="4" t="s">
        <v>27</v>
      </c>
      <c r="D21" s="9">
        <v>0</v>
      </c>
      <c r="E21" s="21"/>
      <c r="F21" s="21"/>
      <c r="G21" s="22">
        <f t="shared" si="0"/>
        <v>0</v>
      </c>
    </row>
    <row r="22" spans="1:9">
      <c r="A22" s="20">
        <v>123196</v>
      </c>
      <c r="B22" s="5" t="s">
        <v>13</v>
      </c>
      <c r="C22" s="4" t="s">
        <v>28</v>
      </c>
      <c r="D22" s="9">
        <v>5196641</v>
      </c>
      <c r="E22" s="21">
        <v>373252</v>
      </c>
      <c r="F22" s="21">
        <v>0</v>
      </c>
      <c r="G22" s="22">
        <f t="shared" si="0"/>
        <v>5569893</v>
      </c>
    </row>
    <row r="23" spans="1:9">
      <c r="A23" s="20">
        <v>123307</v>
      </c>
      <c r="B23" s="5" t="s">
        <v>13</v>
      </c>
      <c r="C23" s="4" t="s">
        <v>29</v>
      </c>
      <c r="D23" s="9">
        <v>0</v>
      </c>
      <c r="E23" s="21"/>
      <c r="F23" s="21"/>
      <c r="G23" s="22">
        <f t="shared" si="0"/>
        <v>0</v>
      </c>
    </row>
    <row r="24" spans="1:9">
      <c r="A24" s="20">
        <v>123900</v>
      </c>
      <c r="B24" s="5" t="s">
        <v>13</v>
      </c>
      <c r="C24" s="4" t="s">
        <v>30</v>
      </c>
      <c r="D24" s="9">
        <v>30702800</v>
      </c>
      <c r="E24" s="21">
        <v>17385500</v>
      </c>
      <c r="F24" s="21">
        <v>17385500</v>
      </c>
      <c r="G24" s="22">
        <f t="shared" si="0"/>
        <v>30702800</v>
      </c>
    </row>
    <row r="25" spans="1:9">
      <c r="A25" s="20">
        <v>123901</v>
      </c>
      <c r="B25" s="5" t="s">
        <v>13</v>
      </c>
      <c r="C25" s="4" t="s">
        <v>31</v>
      </c>
      <c r="D25" s="9">
        <v>0</v>
      </c>
      <c r="E25" s="21"/>
      <c r="F25" s="21"/>
      <c r="G25" s="22">
        <f t="shared" si="0"/>
        <v>0</v>
      </c>
    </row>
    <row r="26" spans="1:9">
      <c r="A26" s="31">
        <v>123910</v>
      </c>
      <c r="B26" s="32" t="s">
        <v>13</v>
      </c>
      <c r="C26" s="33" t="s">
        <v>32</v>
      </c>
      <c r="D26" s="34">
        <v>4419769802</v>
      </c>
      <c r="E26" s="35">
        <v>2260569518</v>
      </c>
      <c r="F26" s="35">
        <v>1842952117</v>
      </c>
      <c r="G26" s="35">
        <f t="shared" si="0"/>
        <v>4837387203</v>
      </c>
    </row>
    <row r="27" spans="1:9">
      <c r="A27" s="20">
        <v>123920</v>
      </c>
      <c r="B27" s="5" t="s">
        <v>13</v>
      </c>
      <c r="C27" s="4" t="s">
        <v>33</v>
      </c>
      <c r="D27" s="9">
        <v>0</v>
      </c>
      <c r="E27" s="21"/>
      <c r="F27" s="21"/>
      <c r="G27" s="22">
        <f t="shared" si="0"/>
        <v>0</v>
      </c>
    </row>
    <row r="28" spans="1:9">
      <c r="A28" s="20">
        <v>123937</v>
      </c>
      <c r="B28" s="5" t="s">
        <v>13</v>
      </c>
      <c r="C28" s="4" t="s">
        <v>34</v>
      </c>
      <c r="D28" s="9">
        <v>0</v>
      </c>
      <c r="E28" s="21"/>
      <c r="F28" s="21"/>
      <c r="G28" s="22">
        <f t="shared" si="0"/>
        <v>0</v>
      </c>
    </row>
    <row r="29" spans="1:9">
      <c r="A29" s="20">
        <v>123940</v>
      </c>
      <c r="B29" s="5" t="s">
        <v>13</v>
      </c>
      <c r="C29" s="4" t="s">
        <v>35</v>
      </c>
      <c r="D29" s="9">
        <v>871156260</v>
      </c>
      <c r="E29" s="21">
        <v>422704356</v>
      </c>
      <c r="F29" s="21">
        <v>417772945</v>
      </c>
      <c r="G29" s="22">
        <f t="shared" si="0"/>
        <v>876087671</v>
      </c>
    </row>
    <row r="30" spans="1:9">
      <c r="A30" s="20">
        <v>150110</v>
      </c>
      <c r="B30" s="5" t="s">
        <v>13</v>
      </c>
      <c r="C30" s="4" t="s">
        <v>36</v>
      </c>
      <c r="D30" s="9">
        <v>8383207</v>
      </c>
      <c r="E30" s="21">
        <v>0</v>
      </c>
      <c r="F30" s="21">
        <v>2059914</v>
      </c>
      <c r="G30" s="22">
        <f t="shared" si="0"/>
        <v>6323293</v>
      </c>
    </row>
    <row r="31" spans="1:9">
      <c r="A31" s="20">
        <v>150210</v>
      </c>
      <c r="B31" s="5" t="s">
        <v>13</v>
      </c>
      <c r="C31" s="4" t="s">
        <v>37</v>
      </c>
      <c r="D31" s="9">
        <v>23384000</v>
      </c>
      <c r="E31" s="21"/>
      <c r="F31" s="21"/>
      <c r="G31" s="22">
        <f t="shared" si="0"/>
        <v>23384000</v>
      </c>
      <c r="I31" s="22"/>
    </row>
    <row r="32" spans="1:9">
      <c r="A32" s="20">
        <v>150270</v>
      </c>
      <c r="B32" s="5" t="s">
        <v>13</v>
      </c>
      <c r="C32" s="4" t="s">
        <v>38</v>
      </c>
      <c r="D32" s="9">
        <v>0</v>
      </c>
      <c r="E32" s="21"/>
      <c r="F32" s="21"/>
      <c r="G32" s="22">
        <f t="shared" si="0"/>
        <v>0</v>
      </c>
    </row>
    <row r="33" spans="1:7">
      <c r="A33" s="31">
        <v>150990</v>
      </c>
      <c r="B33" s="32" t="s">
        <v>13</v>
      </c>
      <c r="C33" s="33" t="s">
        <v>39</v>
      </c>
      <c r="D33" s="34">
        <v>46526688</v>
      </c>
      <c r="E33" s="35"/>
      <c r="F33" s="35"/>
      <c r="G33" s="35">
        <f t="shared" si="0"/>
        <v>46526688</v>
      </c>
    </row>
    <row r="34" spans="1:7">
      <c r="A34" s="31"/>
      <c r="B34" s="32" t="s">
        <v>13</v>
      </c>
      <c r="C34" s="33" t="s">
        <v>40</v>
      </c>
      <c r="D34" s="34">
        <v>-45594790</v>
      </c>
      <c r="E34" s="35"/>
      <c r="F34" s="35"/>
      <c r="G34" s="35">
        <f t="shared" si="0"/>
        <v>-45594790</v>
      </c>
    </row>
    <row r="35" spans="1:7">
      <c r="A35" s="20">
        <v>152610</v>
      </c>
      <c r="B35" s="5" t="s">
        <v>13</v>
      </c>
      <c r="C35" s="4" t="s">
        <v>41</v>
      </c>
      <c r="D35" s="9">
        <v>272503150</v>
      </c>
      <c r="E35" s="21"/>
      <c r="F35" s="21"/>
      <c r="G35" s="22">
        <f t="shared" si="0"/>
        <v>272503150</v>
      </c>
    </row>
    <row r="36" spans="1:7">
      <c r="A36" s="20">
        <v>157110</v>
      </c>
      <c r="B36" s="5" t="s">
        <v>13</v>
      </c>
      <c r="C36" s="4" t="s">
        <v>44</v>
      </c>
      <c r="D36" s="9">
        <v>18248000</v>
      </c>
      <c r="E36" s="21"/>
      <c r="F36" s="21"/>
      <c r="G36" s="22">
        <f t="shared" si="0"/>
        <v>18248000</v>
      </c>
    </row>
    <row r="37" spans="1:7">
      <c r="A37" s="20">
        <v>157810</v>
      </c>
      <c r="B37" s="5" t="s">
        <v>13</v>
      </c>
      <c r="C37" s="4" t="s">
        <v>45</v>
      </c>
      <c r="D37" s="9">
        <v>0</v>
      </c>
      <c r="E37" s="21"/>
      <c r="F37" s="21"/>
      <c r="G37" s="22">
        <f t="shared" si="0"/>
        <v>0</v>
      </c>
    </row>
    <row r="38" spans="1:7">
      <c r="A38" s="20">
        <v>157910</v>
      </c>
      <c r="B38" s="5" t="s">
        <v>13</v>
      </c>
      <c r="C38" s="4" t="s">
        <v>46</v>
      </c>
      <c r="D38" s="9">
        <v>0</v>
      </c>
      <c r="E38" s="21"/>
      <c r="F38" s="21"/>
      <c r="G38" s="22">
        <f t="shared" si="0"/>
        <v>0</v>
      </c>
    </row>
    <row r="39" spans="1:7">
      <c r="A39" s="20">
        <v>173100</v>
      </c>
      <c r="B39" s="5" t="s">
        <v>13</v>
      </c>
      <c r="C39" s="4" t="s">
        <v>47</v>
      </c>
      <c r="D39" s="9">
        <v>0</v>
      </c>
      <c r="E39" s="21"/>
      <c r="F39" s="21"/>
      <c r="G39" s="22">
        <f t="shared" si="0"/>
        <v>0</v>
      </c>
    </row>
    <row r="40" spans="1:7">
      <c r="A40" s="20">
        <v>174100</v>
      </c>
      <c r="B40" s="5" t="s">
        <v>13</v>
      </c>
      <c r="C40" s="4" t="s">
        <v>48</v>
      </c>
      <c r="D40" s="9">
        <v>336834266</v>
      </c>
      <c r="E40" s="21"/>
      <c r="F40" s="21"/>
      <c r="G40" s="22">
        <f t="shared" si="0"/>
        <v>336834266</v>
      </c>
    </row>
    <row r="41" spans="1:7">
      <c r="A41" s="20">
        <v>177110</v>
      </c>
      <c r="B41" s="5" t="s">
        <v>13</v>
      </c>
      <c r="C41" s="4" t="s">
        <v>49</v>
      </c>
      <c r="D41" s="9">
        <v>13059221</v>
      </c>
      <c r="E41" s="21"/>
      <c r="F41" s="21"/>
      <c r="G41" s="22">
        <f t="shared" si="0"/>
        <v>13059221</v>
      </c>
    </row>
    <row r="42" spans="1:7">
      <c r="A42" s="20">
        <v>177120</v>
      </c>
      <c r="B42" s="5" t="s">
        <v>13</v>
      </c>
      <c r="C42" s="4" t="s">
        <v>50</v>
      </c>
      <c r="D42" s="9">
        <v>386587526</v>
      </c>
      <c r="E42" s="21"/>
      <c r="F42" s="21"/>
      <c r="G42" s="22">
        <f t="shared" si="0"/>
        <v>386587526</v>
      </c>
    </row>
    <row r="43" spans="1:7">
      <c r="A43" s="20">
        <v>177130</v>
      </c>
      <c r="B43" s="5" t="s">
        <v>13</v>
      </c>
      <c r="C43" s="4" t="s">
        <v>51</v>
      </c>
      <c r="D43" s="9">
        <v>50429170</v>
      </c>
      <c r="E43" s="21"/>
      <c r="F43" s="21"/>
      <c r="G43" s="22">
        <f t="shared" si="0"/>
        <v>50429170</v>
      </c>
    </row>
    <row r="44" spans="1:7">
      <c r="A44" s="20">
        <v>184110</v>
      </c>
      <c r="B44" s="5" t="s">
        <v>13</v>
      </c>
      <c r="C44" s="4" t="s">
        <v>52</v>
      </c>
      <c r="D44" s="9">
        <v>-329933332</v>
      </c>
      <c r="E44" s="21">
        <v>0</v>
      </c>
      <c r="F44" s="21">
        <v>529351</v>
      </c>
      <c r="G44" s="22">
        <f t="shared" si="0"/>
        <v>-330462683</v>
      </c>
    </row>
    <row r="45" spans="1:7">
      <c r="A45" s="20">
        <v>187110</v>
      </c>
      <c r="B45" s="5" t="s">
        <v>13</v>
      </c>
      <c r="C45" s="4" t="s">
        <v>53</v>
      </c>
      <c r="D45" s="9">
        <v>-13059221</v>
      </c>
      <c r="E45" s="21"/>
      <c r="F45" s="21"/>
      <c r="G45" s="22">
        <f t="shared" si="0"/>
        <v>-13059221</v>
      </c>
    </row>
    <row r="46" spans="1:7">
      <c r="A46" s="20">
        <v>187120</v>
      </c>
      <c r="B46" s="5" t="s">
        <v>13</v>
      </c>
      <c r="C46" s="4" t="s">
        <v>54</v>
      </c>
      <c r="D46" s="9">
        <v>-263761999</v>
      </c>
      <c r="E46" s="21">
        <v>0</v>
      </c>
      <c r="F46" s="21">
        <v>3283701</v>
      </c>
      <c r="G46" s="22">
        <f t="shared" si="0"/>
        <v>-267045700</v>
      </c>
    </row>
    <row r="47" spans="1:7">
      <c r="A47" s="20">
        <v>187130</v>
      </c>
      <c r="B47" s="5" t="s">
        <v>13</v>
      </c>
      <c r="C47" s="4" t="s">
        <v>55</v>
      </c>
      <c r="D47" s="9">
        <v>-45875170</v>
      </c>
      <c r="E47" s="21">
        <v>0</v>
      </c>
      <c r="F47" s="21">
        <v>249000</v>
      </c>
      <c r="G47" s="22">
        <f t="shared" si="0"/>
        <v>-46124170</v>
      </c>
    </row>
    <row r="48" spans="1:7">
      <c r="A48" s="20">
        <v>187200</v>
      </c>
      <c r="B48" s="5" t="s">
        <v>13</v>
      </c>
      <c r="C48" s="4" t="s">
        <v>56</v>
      </c>
      <c r="D48" s="9">
        <v>-6544253</v>
      </c>
      <c r="E48" s="21"/>
      <c r="F48" s="21"/>
      <c r="G48" s="22">
        <f t="shared" si="0"/>
        <v>-6544253</v>
      </c>
    </row>
    <row r="49" spans="1:7">
      <c r="A49" s="20">
        <v>410110</v>
      </c>
      <c r="B49" s="5" t="s">
        <v>13</v>
      </c>
      <c r="C49" s="4"/>
      <c r="D49" s="9">
        <v>0</v>
      </c>
      <c r="E49" s="21"/>
      <c r="F49" s="21"/>
      <c r="G49" s="22">
        <f t="shared" si="0"/>
        <v>0</v>
      </c>
    </row>
    <row r="50" spans="1:7">
      <c r="A50" s="20">
        <v>410520</v>
      </c>
      <c r="B50" s="5" t="s">
        <v>13</v>
      </c>
      <c r="C50" s="4" t="s">
        <v>57</v>
      </c>
      <c r="D50" s="9">
        <v>0</v>
      </c>
      <c r="E50" s="21"/>
      <c r="F50" s="21"/>
      <c r="G50" s="22">
        <f t="shared" si="0"/>
        <v>0</v>
      </c>
    </row>
    <row r="51" spans="1:7">
      <c r="A51" s="20">
        <v>418000</v>
      </c>
      <c r="B51" s="5" t="s">
        <v>13</v>
      </c>
      <c r="C51" s="4" t="s">
        <v>58</v>
      </c>
      <c r="D51" s="9">
        <v>-1631202674</v>
      </c>
      <c r="E51" s="21">
        <v>0</v>
      </c>
      <c r="F51" s="21">
        <v>500000</v>
      </c>
      <c r="G51" s="22">
        <f t="shared" si="0"/>
        <v>-1631702674</v>
      </c>
    </row>
    <row r="52" spans="1:7">
      <c r="A52" s="31">
        <v>418100</v>
      </c>
      <c r="B52" s="32" t="s">
        <v>13</v>
      </c>
      <c r="C52" s="33" t="s">
        <v>59</v>
      </c>
      <c r="D52" s="34">
        <v>-688100494</v>
      </c>
      <c r="E52" s="35">
        <v>2158897684</v>
      </c>
      <c r="F52" s="35">
        <v>2875588961</v>
      </c>
      <c r="G52" s="35">
        <f t="shared" si="0"/>
        <v>-1404791771</v>
      </c>
    </row>
    <row r="53" spans="1:7">
      <c r="A53" s="20">
        <v>418160</v>
      </c>
      <c r="B53" s="5" t="s">
        <v>13</v>
      </c>
      <c r="C53" s="4" t="s">
        <v>60</v>
      </c>
      <c r="D53" s="9">
        <v>-29239958</v>
      </c>
      <c r="E53" s="21"/>
      <c r="F53" s="21"/>
      <c r="G53" s="22">
        <f t="shared" si="0"/>
        <v>-29239958</v>
      </c>
    </row>
    <row r="54" spans="1:7">
      <c r="A54" s="20">
        <v>418260</v>
      </c>
      <c r="B54" s="5" t="s">
        <v>13</v>
      </c>
      <c r="C54" s="4" t="s">
        <v>61</v>
      </c>
      <c r="D54" s="9">
        <v>0</v>
      </c>
      <c r="E54" s="21"/>
      <c r="F54" s="21"/>
      <c r="G54" s="22">
        <f t="shared" si="0"/>
        <v>0</v>
      </c>
    </row>
    <row r="55" spans="1:7">
      <c r="A55" s="20">
        <v>418310</v>
      </c>
      <c r="B55" s="5" t="s">
        <v>13</v>
      </c>
      <c r="C55" s="4" t="s">
        <v>62</v>
      </c>
      <c r="D55" s="9">
        <v>-2938437</v>
      </c>
      <c r="E55" s="21"/>
      <c r="F55" s="21"/>
      <c r="G55" s="22">
        <f t="shared" si="0"/>
        <v>-2938437</v>
      </c>
    </row>
    <row r="56" spans="1:7">
      <c r="A56" s="20">
        <v>418910</v>
      </c>
      <c r="B56" s="5" t="s">
        <v>13</v>
      </c>
      <c r="C56" s="4" t="s">
        <v>63</v>
      </c>
      <c r="D56" s="9">
        <v>0</v>
      </c>
      <c r="E56" s="21"/>
      <c r="F56" s="21"/>
      <c r="G56" s="22">
        <f t="shared" si="0"/>
        <v>0</v>
      </c>
    </row>
    <row r="57" spans="1:7">
      <c r="A57" s="20">
        <v>422120</v>
      </c>
      <c r="B57" s="5" t="s">
        <v>13</v>
      </c>
      <c r="C57" s="4" t="s">
        <v>64</v>
      </c>
      <c r="D57" s="9">
        <v>0</v>
      </c>
      <c r="E57" s="21"/>
      <c r="F57" s="21"/>
      <c r="G57" s="22">
        <f t="shared" si="0"/>
        <v>0</v>
      </c>
    </row>
    <row r="58" spans="1:7">
      <c r="A58" s="20">
        <v>423000</v>
      </c>
      <c r="B58" s="5" t="s">
        <v>13</v>
      </c>
      <c r="C58" s="4" t="s">
        <v>65</v>
      </c>
      <c r="D58" s="9">
        <v>-94974443</v>
      </c>
      <c r="E58" s="21">
        <v>0</v>
      </c>
      <c r="F58" s="21">
        <v>2796517</v>
      </c>
      <c r="G58" s="22">
        <f t="shared" si="0"/>
        <v>-97770960</v>
      </c>
    </row>
    <row r="59" spans="1:7">
      <c r="A59" s="20">
        <v>428000</v>
      </c>
      <c r="B59" s="5" t="s">
        <v>13</v>
      </c>
      <c r="C59" s="4" t="s">
        <v>66</v>
      </c>
      <c r="D59" s="9">
        <v>0</v>
      </c>
      <c r="E59" s="21"/>
      <c r="F59" s="21"/>
      <c r="G59" s="22">
        <f t="shared" si="0"/>
        <v>0</v>
      </c>
    </row>
    <row r="60" spans="1:7">
      <c r="A60" s="20">
        <v>428810</v>
      </c>
      <c r="B60" s="5" t="s">
        <v>13</v>
      </c>
      <c r="C60" s="4" t="s">
        <v>68</v>
      </c>
      <c r="D60" s="9">
        <v>-21935681</v>
      </c>
      <c r="E60" s="21">
        <v>13855570</v>
      </c>
      <c r="F60" s="21">
        <v>13882120</v>
      </c>
      <c r="G60" s="22">
        <f t="shared" si="0"/>
        <v>-21962231</v>
      </c>
    </row>
    <row r="61" spans="1:7">
      <c r="A61" s="20">
        <v>428820</v>
      </c>
      <c r="B61" s="5" t="s">
        <v>13</v>
      </c>
      <c r="C61" s="4" t="s">
        <v>69</v>
      </c>
      <c r="D61" s="9">
        <v>6196160</v>
      </c>
      <c r="E61" s="21">
        <v>1385520</v>
      </c>
      <c r="F61" s="21">
        <v>1388180</v>
      </c>
      <c r="G61" s="22">
        <f t="shared" si="0"/>
        <v>6193500</v>
      </c>
    </row>
    <row r="62" spans="1:7">
      <c r="A62" s="20">
        <v>428830</v>
      </c>
      <c r="B62" s="5" t="s">
        <v>13</v>
      </c>
      <c r="C62" s="4" t="s">
        <v>70</v>
      </c>
      <c r="D62" s="9">
        <v>-4884290</v>
      </c>
      <c r="E62" s="21">
        <v>2317680</v>
      </c>
      <c r="F62" s="21">
        <v>2330780</v>
      </c>
      <c r="G62" s="22">
        <f t="shared" si="0"/>
        <v>-4897390</v>
      </c>
    </row>
    <row r="63" spans="1:7">
      <c r="A63" s="20">
        <v>428840</v>
      </c>
      <c r="B63" s="5" t="s">
        <v>13</v>
      </c>
      <c r="C63" s="4" t="s">
        <v>71</v>
      </c>
      <c r="D63" s="9">
        <v>-4872132</v>
      </c>
      <c r="E63" s="21">
        <v>4527980</v>
      </c>
      <c r="F63" s="21">
        <v>4528230</v>
      </c>
      <c r="G63" s="22">
        <f t="shared" si="0"/>
        <v>-4872382</v>
      </c>
    </row>
    <row r="64" spans="1:7">
      <c r="A64" s="20">
        <v>441100</v>
      </c>
      <c r="B64" s="5" t="s">
        <v>13</v>
      </c>
      <c r="C64" s="4" t="s">
        <v>72</v>
      </c>
      <c r="D64" s="9">
        <v>-908930113</v>
      </c>
      <c r="E64" s="21">
        <v>0</v>
      </c>
      <c r="F64" s="21">
        <v>5535826</v>
      </c>
      <c r="G64" s="22">
        <f t="shared" si="0"/>
        <v>-914465939</v>
      </c>
    </row>
    <row r="65" spans="1:7">
      <c r="A65" s="20">
        <v>412100</v>
      </c>
      <c r="B65" s="5" t="s">
        <v>13</v>
      </c>
      <c r="C65" s="4"/>
      <c r="D65" s="9">
        <v>0</v>
      </c>
      <c r="E65" s="21"/>
      <c r="F65" s="21"/>
      <c r="G65" s="22">
        <f t="shared" si="0"/>
        <v>0</v>
      </c>
    </row>
    <row r="66" spans="1:7">
      <c r="A66" s="20">
        <v>448930</v>
      </c>
      <c r="B66" s="5" t="s">
        <v>13</v>
      </c>
      <c r="C66" s="4" t="s">
        <v>73</v>
      </c>
      <c r="D66" s="9">
        <v>0</v>
      </c>
      <c r="E66" s="21"/>
      <c r="F66" s="21"/>
      <c r="G66" s="22">
        <f t="shared" si="0"/>
        <v>0</v>
      </c>
    </row>
    <row r="67" spans="1:7">
      <c r="A67" s="20">
        <v>466010</v>
      </c>
      <c r="B67" s="5" t="s">
        <v>13</v>
      </c>
      <c r="C67" s="4" t="s">
        <v>74</v>
      </c>
      <c r="D67" s="9">
        <v>22771240</v>
      </c>
      <c r="E67" s="21"/>
      <c r="F67" s="21"/>
      <c r="G67" s="22">
        <f t="shared" si="0"/>
        <v>22771240</v>
      </c>
    </row>
    <row r="68" spans="1:7">
      <c r="A68" s="20">
        <v>466020</v>
      </c>
      <c r="B68" s="5" t="s">
        <v>13</v>
      </c>
      <c r="C68" s="4" t="s">
        <v>75</v>
      </c>
      <c r="D68" s="9">
        <v>131054200</v>
      </c>
      <c r="E68" s="21"/>
      <c r="F68" s="21"/>
      <c r="G68" s="22">
        <f t="shared" si="0"/>
        <v>131054200</v>
      </c>
    </row>
    <row r="69" spans="1:7">
      <c r="A69" s="20">
        <v>467110</v>
      </c>
      <c r="B69" s="5" t="s">
        <v>13</v>
      </c>
      <c r="C69" s="4" t="s">
        <v>76</v>
      </c>
      <c r="D69" s="9">
        <v>0</v>
      </c>
      <c r="E69" s="21"/>
      <c r="F69" s="21"/>
      <c r="G69" s="22">
        <f t="shared" si="0"/>
        <v>0</v>
      </c>
    </row>
    <row r="70" spans="1:7">
      <c r="A70" s="20">
        <v>484004</v>
      </c>
      <c r="B70" s="5" t="s">
        <v>13</v>
      </c>
      <c r="C70" s="4" t="s">
        <v>77</v>
      </c>
      <c r="D70" s="9">
        <v>0</v>
      </c>
      <c r="E70" s="21"/>
      <c r="F70" s="21"/>
      <c r="G70" s="22">
        <f t="shared" si="0"/>
        <v>0</v>
      </c>
    </row>
    <row r="71" spans="1:7">
      <c r="A71" s="31">
        <v>484037</v>
      </c>
      <c r="B71" s="32" t="s">
        <v>13</v>
      </c>
      <c r="C71" s="33" t="s">
        <v>78</v>
      </c>
      <c r="D71" s="34">
        <v>8108309755</v>
      </c>
      <c r="E71" s="35">
        <v>473510283</v>
      </c>
      <c r="F71" s="35">
        <v>82664464</v>
      </c>
      <c r="G71" s="35">
        <f t="shared" si="0"/>
        <v>8499155574</v>
      </c>
    </row>
    <row r="72" spans="1:7">
      <c r="A72" s="20">
        <v>484183</v>
      </c>
      <c r="B72" s="5" t="s">
        <v>13</v>
      </c>
      <c r="C72" s="4" t="s">
        <v>79</v>
      </c>
      <c r="D72" s="9">
        <v>0</v>
      </c>
      <c r="E72" s="21"/>
      <c r="F72" s="21"/>
      <c r="G72" s="22">
        <f t="shared" ref="G72:G135" si="1">D72+E72-F72</f>
        <v>0</v>
      </c>
    </row>
    <row r="73" spans="1:7">
      <c r="A73" s="31">
        <v>484197</v>
      </c>
      <c r="B73" s="32" t="s">
        <v>13</v>
      </c>
      <c r="C73" s="33" t="s">
        <v>80</v>
      </c>
      <c r="D73" s="34">
        <v>16323825</v>
      </c>
      <c r="E73" s="35">
        <v>0</v>
      </c>
      <c r="F73" s="35">
        <v>53362870</v>
      </c>
      <c r="G73" s="35">
        <f t="shared" si="1"/>
        <v>-37039045</v>
      </c>
    </row>
    <row r="74" spans="1:7">
      <c r="A74" s="20">
        <v>484281</v>
      </c>
      <c r="B74" s="5" t="s">
        <v>13</v>
      </c>
      <c r="C74" s="4" t="s">
        <v>81</v>
      </c>
      <c r="D74" s="9">
        <v>-873828124</v>
      </c>
      <c r="E74" s="21"/>
      <c r="F74" s="21"/>
      <c r="G74" s="22">
        <f t="shared" si="1"/>
        <v>-873828124</v>
      </c>
    </row>
    <row r="75" spans="1:7">
      <c r="A75" s="20">
        <v>484307</v>
      </c>
      <c r="B75" s="5" t="s">
        <v>13</v>
      </c>
      <c r="C75" s="4" t="s">
        <v>82</v>
      </c>
      <c r="D75" s="9">
        <v>0</v>
      </c>
      <c r="E75" s="21"/>
      <c r="F75" s="21"/>
      <c r="G75" s="22">
        <f t="shared" si="1"/>
        <v>0</v>
      </c>
    </row>
    <row r="76" spans="1:7">
      <c r="A76" s="20">
        <v>484423</v>
      </c>
      <c r="B76" s="5" t="s">
        <v>13</v>
      </c>
      <c r="C76" s="4" t="s">
        <v>83</v>
      </c>
      <c r="D76" s="9">
        <v>-825252955</v>
      </c>
      <c r="E76" s="21">
        <v>0</v>
      </c>
      <c r="F76" s="21">
        <v>67631999</v>
      </c>
      <c r="G76" s="22">
        <f t="shared" si="1"/>
        <v>-892884954</v>
      </c>
    </row>
    <row r="77" spans="1:7">
      <c r="A77" s="20">
        <v>484941</v>
      </c>
      <c r="B77" s="5" t="s">
        <v>13</v>
      </c>
      <c r="C77" s="4" t="s">
        <v>84</v>
      </c>
      <c r="D77" s="9">
        <v>0</v>
      </c>
      <c r="E77" s="21"/>
      <c r="F77" s="21"/>
      <c r="G77" s="22">
        <f t="shared" si="1"/>
        <v>0</v>
      </c>
    </row>
    <row r="78" spans="1:7">
      <c r="A78" s="20">
        <v>494020</v>
      </c>
      <c r="B78" s="5" t="s">
        <v>13</v>
      </c>
      <c r="C78" s="4"/>
      <c r="D78" s="9">
        <v>0</v>
      </c>
      <c r="E78" s="21"/>
      <c r="F78" s="21"/>
      <c r="G78" s="22">
        <f t="shared" si="1"/>
        <v>0</v>
      </c>
    </row>
    <row r="79" spans="1:7">
      <c r="A79" s="20">
        <v>496000</v>
      </c>
      <c r="B79" s="5" t="s">
        <v>13</v>
      </c>
      <c r="C79" s="4" t="s">
        <v>85</v>
      </c>
      <c r="D79" s="9">
        <v>-498060000</v>
      </c>
      <c r="E79" s="21"/>
      <c r="F79" s="21"/>
      <c r="G79" s="22">
        <f t="shared" si="1"/>
        <v>-498060000</v>
      </c>
    </row>
    <row r="80" spans="1:7">
      <c r="A80" s="20">
        <v>498000</v>
      </c>
      <c r="B80" s="5" t="s">
        <v>13</v>
      </c>
      <c r="C80" s="4" t="s">
        <v>86</v>
      </c>
      <c r="D80" s="9">
        <v>-76665752</v>
      </c>
      <c r="E80" s="21"/>
      <c r="F80" s="21"/>
      <c r="G80" s="22">
        <f t="shared" si="1"/>
        <v>-76665752</v>
      </c>
    </row>
    <row r="81" spans="1:7">
      <c r="A81" s="20">
        <v>499110</v>
      </c>
      <c r="B81" s="5" t="s">
        <v>13</v>
      </c>
      <c r="C81" s="4" t="s">
        <v>87</v>
      </c>
      <c r="D81" s="9">
        <v>-6430957951</v>
      </c>
      <c r="E81" s="21"/>
      <c r="F81" s="21"/>
      <c r="G81" s="22">
        <f t="shared" si="1"/>
        <v>-6430957951</v>
      </c>
    </row>
    <row r="82" spans="1:7">
      <c r="A82" s="20" t="s">
        <v>88</v>
      </c>
      <c r="B82" s="5" t="s">
        <v>13</v>
      </c>
      <c r="C82" s="4" t="s">
        <v>89</v>
      </c>
      <c r="D82" s="9">
        <v>0</v>
      </c>
      <c r="E82" s="21"/>
      <c r="F82" s="21"/>
      <c r="G82" s="22">
        <f t="shared" si="1"/>
        <v>0</v>
      </c>
    </row>
    <row r="83" spans="1:7">
      <c r="A83" s="20" t="s">
        <v>90</v>
      </c>
      <c r="B83" s="5" t="s">
        <v>13</v>
      </c>
      <c r="C83" s="4" t="s">
        <v>91</v>
      </c>
      <c r="D83" s="9">
        <v>0</v>
      </c>
      <c r="E83" s="21"/>
      <c r="F83" s="21"/>
      <c r="G83" s="22">
        <f t="shared" si="1"/>
        <v>0</v>
      </c>
    </row>
    <row r="84" spans="1:7">
      <c r="A84" s="20" t="s">
        <v>92</v>
      </c>
      <c r="B84" s="5" t="s">
        <v>13</v>
      </c>
      <c r="C84" s="4" t="s">
        <v>93</v>
      </c>
      <c r="D84" s="9">
        <v>0</v>
      </c>
      <c r="E84" s="21"/>
      <c r="F84" s="21"/>
      <c r="G84" s="22">
        <f t="shared" si="1"/>
        <v>0</v>
      </c>
    </row>
    <row r="85" spans="1:7">
      <c r="A85" s="20" t="s">
        <v>94</v>
      </c>
      <c r="B85" s="5" t="s">
        <v>13</v>
      </c>
      <c r="C85" s="4" t="s">
        <v>95</v>
      </c>
      <c r="D85" s="9">
        <v>0</v>
      </c>
      <c r="E85" s="21"/>
      <c r="F85" s="21"/>
      <c r="G85" s="22">
        <f t="shared" si="1"/>
        <v>0</v>
      </c>
    </row>
    <row r="86" spans="1:7">
      <c r="A86" s="20" t="s">
        <v>96</v>
      </c>
      <c r="B86" s="5" t="s">
        <v>13</v>
      </c>
      <c r="C86" s="4" t="s">
        <v>97</v>
      </c>
      <c r="D86" s="9">
        <v>0</v>
      </c>
      <c r="E86" s="21"/>
      <c r="F86" s="21"/>
      <c r="G86" s="22">
        <f t="shared" si="1"/>
        <v>0</v>
      </c>
    </row>
    <row r="87" spans="1:7">
      <c r="A87" s="20" t="s">
        <v>98</v>
      </c>
      <c r="B87" s="5" t="s">
        <v>13</v>
      </c>
      <c r="C87" s="4" t="s">
        <v>99</v>
      </c>
      <c r="D87" s="9">
        <v>-1758043081</v>
      </c>
      <c r="E87" s="22">
        <v>0</v>
      </c>
      <c r="F87" s="22">
        <v>202130333</v>
      </c>
      <c r="G87" s="22">
        <f t="shared" si="1"/>
        <v>-1960173414</v>
      </c>
    </row>
    <row r="88" spans="1:7">
      <c r="A88" s="20" t="s">
        <v>100</v>
      </c>
      <c r="B88" s="5" t="s">
        <v>13</v>
      </c>
      <c r="C88" s="4" t="s">
        <v>101</v>
      </c>
      <c r="D88" s="9">
        <v>0</v>
      </c>
      <c r="E88" s="21"/>
      <c r="F88" s="21"/>
      <c r="G88" s="22">
        <f t="shared" si="1"/>
        <v>0</v>
      </c>
    </row>
    <row r="89" spans="1:7">
      <c r="A89" s="20" t="s">
        <v>102</v>
      </c>
      <c r="B89" s="5" t="s">
        <v>13</v>
      </c>
      <c r="C89" s="4" t="s">
        <v>103</v>
      </c>
      <c r="D89" s="9">
        <v>0</v>
      </c>
      <c r="E89" s="21"/>
      <c r="F89" s="21"/>
      <c r="G89" s="22">
        <f t="shared" si="1"/>
        <v>0</v>
      </c>
    </row>
    <row r="90" spans="1:7">
      <c r="A90" s="20" t="s">
        <v>104</v>
      </c>
      <c r="B90" s="5" t="s">
        <v>13</v>
      </c>
      <c r="C90" s="4" t="s">
        <v>105</v>
      </c>
      <c r="D90" s="9">
        <v>-22924463765</v>
      </c>
      <c r="E90" s="21">
        <v>0</v>
      </c>
      <c r="F90" s="21">
        <v>2408555044</v>
      </c>
      <c r="G90" s="22">
        <f t="shared" si="1"/>
        <v>-25333018809</v>
      </c>
    </row>
    <row r="91" spans="1:7">
      <c r="A91" s="20" t="s">
        <v>106</v>
      </c>
      <c r="B91" s="5" t="s">
        <v>13</v>
      </c>
      <c r="C91" s="4" t="s">
        <v>107</v>
      </c>
      <c r="D91" s="9">
        <v>-338274190</v>
      </c>
      <c r="E91" s="21">
        <v>0</v>
      </c>
      <c r="F91" s="21">
        <v>75229840</v>
      </c>
      <c r="G91" s="22">
        <f t="shared" si="1"/>
        <v>-413504030</v>
      </c>
    </row>
    <row r="92" spans="1:7">
      <c r="A92" s="20" t="s">
        <v>108</v>
      </c>
      <c r="B92" s="5" t="s">
        <v>13</v>
      </c>
      <c r="C92" s="4" t="s">
        <v>109</v>
      </c>
      <c r="D92" s="9">
        <v>0</v>
      </c>
      <c r="E92" s="21"/>
      <c r="F92" s="21"/>
      <c r="G92" s="22">
        <f t="shared" si="1"/>
        <v>0</v>
      </c>
    </row>
    <row r="93" spans="1:7">
      <c r="A93" s="20" t="s">
        <v>110</v>
      </c>
      <c r="B93" s="5" t="s">
        <v>13</v>
      </c>
      <c r="C93" s="4" t="s">
        <v>111</v>
      </c>
      <c r="D93" s="9">
        <v>21474722572</v>
      </c>
      <c r="E93" s="21">
        <v>2599581544</v>
      </c>
      <c r="F93" s="21">
        <v>0</v>
      </c>
      <c r="G93" s="22">
        <f t="shared" si="1"/>
        <v>24074304116</v>
      </c>
    </row>
    <row r="94" spans="1:7">
      <c r="A94" s="20" t="s">
        <v>112</v>
      </c>
      <c r="B94" s="5" t="s">
        <v>13</v>
      </c>
      <c r="C94" s="4" t="s">
        <v>113</v>
      </c>
      <c r="D94" s="9">
        <v>297199521</v>
      </c>
      <c r="E94" s="21">
        <v>70431440</v>
      </c>
      <c r="F94" s="21">
        <v>0</v>
      </c>
      <c r="G94" s="22">
        <f t="shared" si="1"/>
        <v>367630961</v>
      </c>
    </row>
    <row r="95" spans="1:7">
      <c r="A95" s="20" t="s">
        <v>114</v>
      </c>
      <c r="B95" s="5" t="s">
        <v>13</v>
      </c>
      <c r="C95" s="4" t="s">
        <v>115</v>
      </c>
      <c r="D95" s="9">
        <v>241499297</v>
      </c>
      <c r="E95" s="21">
        <v>24994363</v>
      </c>
      <c r="F95" s="21">
        <v>0</v>
      </c>
      <c r="G95" s="22">
        <f t="shared" si="1"/>
        <v>266493660</v>
      </c>
    </row>
    <row r="96" spans="1:7">
      <c r="A96" s="20" t="s">
        <v>116</v>
      </c>
      <c r="B96" s="5" t="s">
        <v>13</v>
      </c>
      <c r="C96" s="4" t="s">
        <v>117</v>
      </c>
      <c r="D96" s="9">
        <v>0</v>
      </c>
      <c r="E96" s="21"/>
      <c r="F96" s="21"/>
      <c r="G96" s="22">
        <f t="shared" si="1"/>
        <v>0</v>
      </c>
    </row>
    <row r="97" spans="1:7">
      <c r="A97" s="20" t="s">
        <v>118</v>
      </c>
      <c r="B97" s="5" t="s">
        <v>13</v>
      </c>
      <c r="C97" s="4" t="s">
        <v>119</v>
      </c>
      <c r="D97" s="9">
        <v>0</v>
      </c>
      <c r="E97" s="21"/>
      <c r="F97" s="21"/>
      <c r="G97" s="22">
        <f t="shared" si="1"/>
        <v>0</v>
      </c>
    </row>
    <row r="98" spans="1:7">
      <c r="A98" s="20" t="s">
        <v>120</v>
      </c>
      <c r="B98" s="5" t="s">
        <v>13</v>
      </c>
      <c r="C98" s="4" t="s">
        <v>121</v>
      </c>
      <c r="D98" s="9">
        <v>90675076</v>
      </c>
      <c r="E98" s="21">
        <v>9764100</v>
      </c>
      <c r="F98" s="21">
        <v>0</v>
      </c>
      <c r="G98" s="22">
        <f t="shared" si="1"/>
        <v>100439176</v>
      </c>
    </row>
    <row r="99" spans="1:7">
      <c r="A99" s="20" t="s">
        <v>122</v>
      </c>
      <c r="B99" s="5" t="s">
        <v>13</v>
      </c>
      <c r="C99" s="4" t="s">
        <v>123</v>
      </c>
      <c r="D99" s="9">
        <v>76330832</v>
      </c>
      <c r="E99" s="21">
        <v>8206556</v>
      </c>
      <c r="F99" s="21">
        <v>0</v>
      </c>
      <c r="G99" s="22">
        <f t="shared" si="1"/>
        <v>84537388</v>
      </c>
    </row>
    <row r="100" spans="1:7">
      <c r="A100" s="20" t="s">
        <v>124</v>
      </c>
      <c r="B100" s="5" t="s">
        <v>13</v>
      </c>
      <c r="C100" s="4" t="s">
        <v>125</v>
      </c>
      <c r="D100" s="9">
        <v>42662813</v>
      </c>
      <c r="E100" s="21">
        <v>4666018</v>
      </c>
      <c r="F100" s="21">
        <v>0</v>
      </c>
      <c r="G100" s="22">
        <f t="shared" si="1"/>
        <v>47328831</v>
      </c>
    </row>
    <row r="101" spans="1:7">
      <c r="A101" s="20" t="s">
        <v>126</v>
      </c>
      <c r="B101" s="5" t="s">
        <v>13</v>
      </c>
      <c r="C101" s="4" t="s">
        <v>127</v>
      </c>
      <c r="D101" s="9">
        <v>214672962</v>
      </c>
      <c r="E101" s="21">
        <v>22292937</v>
      </c>
      <c r="F101" s="21">
        <v>0</v>
      </c>
      <c r="G101" s="22">
        <f t="shared" si="1"/>
        <v>236965899</v>
      </c>
    </row>
    <row r="102" spans="1:7">
      <c r="A102" s="20" t="s">
        <v>128</v>
      </c>
      <c r="B102" s="5" t="s">
        <v>13</v>
      </c>
      <c r="C102" s="4" t="s">
        <v>129</v>
      </c>
      <c r="D102" s="9">
        <v>235483917</v>
      </c>
      <c r="E102" s="21">
        <v>25293548</v>
      </c>
      <c r="F102" s="21">
        <v>0</v>
      </c>
      <c r="G102" s="22">
        <f t="shared" si="1"/>
        <v>260777465</v>
      </c>
    </row>
    <row r="103" spans="1:7">
      <c r="A103" s="20">
        <v>782000</v>
      </c>
      <c r="B103" s="5" t="s">
        <v>13</v>
      </c>
      <c r="C103" s="4" t="s">
        <v>130</v>
      </c>
      <c r="D103" s="9">
        <v>0</v>
      </c>
      <c r="E103" s="21"/>
      <c r="F103" s="21"/>
      <c r="G103" s="22">
        <f t="shared" si="1"/>
        <v>0</v>
      </c>
    </row>
    <row r="104" spans="1:7">
      <c r="A104" s="20" t="s">
        <v>131</v>
      </c>
      <c r="B104" s="5" t="s">
        <v>13</v>
      </c>
      <c r="C104" s="4" t="s">
        <v>132</v>
      </c>
      <c r="D104" s="9">
        <v>0</v>
      </c>
      <c r="E104" s="21"/>
      <c r="F104" s="21"/>
      <c r="G104" s="22">
        <f t="shared" si="1"/>
        <v>0</v>
      </c>
    </row>
    <row r="105" spans="1:7">
      <c r="A105" s="20" t="s">
        <v>133</v>
      </c>
      <c r="B105" s="5" t="s">
        <v>13</v>
      </c>
      <c r="C105" s="4" t="s">
        <v>134</v>
      </c>
      <c r="D105" s="9">
        <v>0</v>
      </c>
      <c r="E105" s="21"/>
      <c r="F105" s="21"/>
      <c r="G105" s="22">
        <f t="shared" si="1"/>
        <v>0</v>
      </c>
    </row>
    <row r="106" spans="1:7">
      <c r="A106" s="20" t="s">
        <v>135</v>
      </c>
      <c r="B106" s="5" t="s">
        <v>13</v>
      </c>
      <c r="C106" s="4" t="s">
        <v>136</v>
      </c>
      <c r="D106" s="9">
        <v>0</v>
      </c>
      <c r="E106" s="21"/>
      <c r="F106" s="21"/>
      <c r="G106" s="22">
        <f t="shared" si="1"/>
        <v>0</v>
      </c>
    </row>
    <row r="107" spans="1:7">
      <c r="A107" s="20" t="s">
        <v>137</v>
      </c>
      <c r="B107" s="5" t="s">
        <v>13</v>
      </c>
      <c r="C107" s="4" t="s">
        <v>138</v>
      </c>
      <c r="D107" s="9">
        <v>0</v>
      </c>
      <c r="E107" s="21"/>
      <c r="F107" s="21"/>
      <c r="G107" s="22">
        <f t="shared" si="1"/>
        <v>0</v>
      </c>
    </row>
    <row r="108" spans="1:7">
      <c r="A108" s="20" t="s">
        <v>139</v>
      </c>
      <c r="B108" s="5" t="s">
        <v>13</v>
      </c>
      <c r="C108" s="4" t="s">
        <v>140</v>
      </c>
      <c r="D108" s="9">
        <v>0</v>
      </c>
      <c r="E108" s="21"/>
      <c r="F108" s="21"/>
      <c r="G108" s="22">
        <f t="shared" si="1"/>
        <v>0</v>
      </c>
    </row>
    <row r="109" spans="1:7">
      <c r="A109" s="20" t="s">
        <v>141</v>
      </c>
      <c r="B109" s="5" t="s">
        <v>13</v>
      </c>
      <c r="C109" s="4" t="s">
        <v>142</v>
      </c>
      <c r="D109" s="9">
        <v>0</v>
      </c>
      <c r="E109" s="21"/>
      <c r="F109" s="21"/>
      <c r="G109" s="22">
        <f t="shared" si="1"/>
        <v>0</v>
      </c>
    </row>
    <row r="110" spans="1:7">
      <c r="A110" s="20" t="s">
        <v>143</v>
      </c>
      <c r="B110" s="5" t="s">
        <v>13</v>
      </c>
      <c r="C110" s="4" t="s">
        <v>144</v>
      </c>
      <c r="D110" s="9">
        <v>30596131</v>
      </c>
      <c r="E110" s="21">
        <v>746781</v>
      </c>
      <c r="F110" s="21">
        <v>0</v>
      </c>
      <c r="G110" s="22">
        <f t="shared" si="1"/>
        <v>31342912</v>
      </c>
    </row>
    <row r="111" spans="1:7">
      <c r="A111" s="20" t="s">
        <v>145</v>
      </c>
      <c r="B111" s="5" t="s">
        <v>13</v>
      </c>
      <c r="C111" s="4" t="s">
        <v>146</v>
      </c>
      <c r="D111" s="9">
        <v>0</v>
      </c>
      <c r="E111" s="21"/>
      <c r="F111" s="21"/>
      <c r="G111" s="22">
        <f t="shared" si="1"/>
        <v>0</v>
      </c>
    </row>
    <row r="112" spans="1:7">
      <c r="A112" s="20" t="s">
        <v>147</v>
      </c>
      <c r="B112" s="5" t="s">
        <v>13</v>
      </c>
      <c r="C112" s="4" t="s">
        <v>148</v>
      </c>
      <c r="D112" s="9">
        <v>0</v>
      </c>
      <c r="E112" s="21"/>
      <c r="F112" s="21"/>
      <c r="G112" s="22">
        <f t="shared" si="1"/>
        <v>0</v>
      </c>
    </row>
    <row r="113" spans="1:7">
      <c r="A113" s="20" t="s">
        <v>149</v>
      </c>
      <c r="B113" s="5" t="s">
        <v>13</v>
      </c>
      <c r="C113" s="4" t="s">
        <v>150</v>
      </c>
      <c r="D113" s="9">
        <v>7729727</v>
      </c>
      <c r="E113" s="21">
        <v>792851</v>
      </c>
      <c r="F113" s="21">
        <v>0</v>
      </c>
      <c r="G113" s="22">
        <f t="shared" si="1"/>
        <v>8522578</v>
      </c>
    </row>
    <row r="114" spans="1:7">
      <c r="A114" s="20" t="s">
        <v>151</v>
      </c>
      <c r="B114" s="5" t="s">
        <v>13</v>
      </c>
      <c r="C114" s="4" t="s">
        <v>152</v>
      </c>
      <c r="D114" s="9">
        <v>10231698</v>
      </c>
      <c r="E114" s="21">
        <v>452374</v>
      </c>
      <c r="F114" s="21">
        <v>0</v>
      </c>
      <c r="G114" s="22">
        <f t="shared" si="1"/>
        <v>10684072</v>
      </c>
    </row>
    <row r="115" spans="1:7">
      <c r="A115" s="20" t="s">
        <v>153</v>
      </c>
      <c r="B115" s="5" t="s">
        <v>13</v>
      </c>
      <c r="C115" s="4" t="s">
        <v>154</v>
      </c>
      <c r="D115" s="9">
        <v>4135302</v>
      </c>
      <c r="E115" s="21">
        <v>527744</v>
      </c>
      <c r="F115" s="21">
        <v>0</v>
      </c>
      <c r="G115" s="22">
        <f t="shared" si="1"/>
        <v>4663046</v>
      </c>
    </row>
    <row r="116" spans="1:7">
      <c r="A116" s="20" t="s">
        <v>155</v>
      </c>
      <c r="B116" s="5" t="s">
        <v>13</v>
      </c>
      <c r="C116" s="4" t="s">
        <v>156</v>
      </c>
      <c r="D116" s="9">
        <v>32005580</v>
      </c>
      <c r="E116" s="21">
        <v>1484733</v>
      </c>
      <c r="F116" s="21">
        <v>0</v>
      </c>
      <c r="G116" s="22">
        <f t="shared" si="1"/>
        <v>33490313</v>
      </c>
    </row>
    <row r="117" spans="1:7">
      <c r="A117" s="20" t="s">
        <v>157</v>
      </c>
      <c r="B117" s="5" t="s">
        <v>13</v>
      </c>
      <c r="C117" s="4" t="s">
        <v>158</v>
      </c>
      <c r="D117" s="9">
        <v>32705084</v>
      </c>
      <c r="E117" s="21">
        <v>1531343</v>
      </c>
      <c r="F117" s="21">
        <v>0</v>
      </c>
      <c r="G117" s="22">
        <f t="shared" si="1"/>
        <v>34236427</v>
      </c>
    </row>
    <row r="118" spans="1:7">
      <c r="A118" s="20">
        <v>782590</v>
      </c>
      <c r="B118" s="5" t="s">
        <v>13</v>
      </c>
      <c r="C118" s="4" t="s">
        <v>159</v>
      </c>
      <c r="D118" s="9">
        <v>0</v>
      </c>
      <c r="E118" s="21"/>
      <c r="F118" s="21"/>
      <c r="G118" s="22">
        <f t="shared" si="1"/>
        <v>0</v>
      </c>
    </row>
    <row r="119" spans="1:7">
      <c r="A119" s="20" t="s">
        <v>160</v>
      </c>
      <c r="B119" s="5" t="s">
        <v>13</v>
      </c>
      <c r="C119" s="4" t="s">
        <v>161</v>
      </c>
      <c r="D119" s="9">
        <v>0</v>
      </c>
      <c r="E119" s="21"/>
      <c r="F119" s="21"/>
      <c r="G119" s="22">
        <f t="shared" si="1"/>
        <v>0</v>
      </c>
    </row>
    <row r="120" spans="1:7">
      <c r="A120" s="20">
        <v>782610</v>
      </c>
      <c r="B120" s="5" t="s">
        <v>13</v>
      </c>
      <c r="C120" s="4" t="s">
        <v>162</v>
      </c>
      <c r="D120" s="9">
        <v>410000</v>
      </c>
      <c r="E120" s="21"/>
      <c r="F120" s="21"/>
      <c r="G120" s="22">
        <f t="shared" si="1"/>
        <v>410000</v>
      </c>
    </row>
    <row r="121" spans="1:7">
      <c r="A121" s="20" t="s">
        <v>163</v>
      </c>
      <c r="B121" s="5" t="s">
        <v>13</v>
      </c>
      <c r="C121" s="4" t="s">
        <v>164</v>
      </c>
      <c r="D121" s="9">
        <v>0</v>
      </c>
      <c r="E121" s="21"/>
      <c r="F121" s="21"/>
      <c r="G121" s="22">
        <f t="shared" si="1"/>
        <v>0</v>
      </c>
    </row>
    <row r="122" spans="1:7">
      <c r="A122" s="20" t="s">
        <v>165</v>
      </c>
      <c r="B122" s="5" t="s">
        <v>13</v>
      </c>
      <c r="C122" s="4" t="s">
        <v>166</v>
      </c>
      <c r="D122" s="9">
        <v>0</v>
      </c>
      <c r="E122" s="21"/>
      <c r="F122" s="21"/>
      <c r="G122" s="22">
        <f t="shared" si="1"/>
        <v>0</v>
      </c>
    </row>
    <row r="123" spans="1:7">
      <c r="A123" s="20" t="s">
        <v>167</v>
      </c>
      <c r="B123" s="5" t="s">
        <v>13</v>
      </c>
      <c r="C123" s="4" t="s">
        <v>168</v>
      </c>
      <c r="D123" s="9">
        <v>0</v>
      </c>
      <c r="E123" s="21"/>
      <c r="F123" s="21"/>
      <c r="G123" s="22">
        <f t="shared" si="1"/>
        <v>0</v>
      </c>
    </row>
    <row r="124" spans="1:7">
      <c r="A124" s="20" t="s">
        <v>169</v>
      </c>
      <c r="B124" s="5" t="s">
        <v>13</v>
      </c>
      <c r="C124" s="4" t="s">
        <v>170</v>
      </c>
      <c r="D124" s="9">
        <v>0</v>
      </c>
      <c r="E124" s="21"/>
      <c r="F124" s="21"/>
      <c r="G124" s="22">
        <f t="shared" si="1"/>
        <v>0</v>
      </c>
    </row>
    <row r="125" spans="1:7">
      <c r="A125" s="20" t="s">
        <v>171</v>
      </c>
      <c r="B125" s="5" t="s">
        <v>13</v>
      </c>
      <c r="C125" s="4" t="s">
        <v>172</v>
      </c>
      <c r="D125" s="9">
        <v>0</v>
      </c>
      <c r="E125" s="21"/>
      <c r="F125" s="21"/>
      <c r="G125" s="22">
        <f t="shared" si="1"/>
        <v>0</v>
      </c>
    </row>
    <row r="126" spans="1:7">
      <c r="A126" s="20" t="s">
        <v>173</v>
      </c>
      <c r="B126" s="5" t="s">
        <v>13</v>
      </c>
      <c r="C126" s="4" t="s">
        <v>174</v>
      </c>
      <c r="D126" s="9">
        <v>0</v>
      </c>
      <c r="E126" s="21"/>
      <c r="F126" s="21"/>
      <c r="G126" s="22">
        <f t="shared" si="1"/>
        <v>0</v>
      </c>
    </row>
    <row r="127" spans="1:7">
      <c r="A127" s="20" t="s">
        <v>175</v>
      </c>
      <c r="B127" s="5" t="s">
        <v>13</v>
      </c>
      <c r="C127" s="4" t="s">
        <v>176</v>
      </c>
      <c r="D127" s="9">
        <v>0</v>
      </c>
      <c r="E127" s="21"/>
      <c r="F127" s="21"/>
      <c r="G127" s="22">
        <f t="shared" si="1"/>
        <v>0</v>
      </c>
    </row>
    <row r="128" spans="1:7">
      <c r="A128" s="20" t="s">
        <v>177</v>
      </c>
      <c r="B128" s="5" t="s">
        <v>13</v>
      </c>
      <c r="C128" s="4" t="s">
        <v>178</v>
      </c>
      <c r="D128" s="9">
        <v>0</v>
      </c>
      <c r="E128" s="21"/>
      <c r="F128" s="21"/>
      <c r="G128" s="22">
        <f t="shared" si="1"/>
        <v>0</v>
      </c>
    </row>
    <row r="129" spans="1:7">
      <c r="A129" s="20" t="s">
        <v>179</v>
      </c>
      <c r="B129" s="5" t="s">
        <v>13</v>
      </c>
      <c r="C129" s="4" t="s">
        <v>180</v>
      </c>
      <c r="D129" s="9">
        <v>6630717</v>
      </c>
      <c r="E129" s="21">
        <v>731829</v>
      </c>
      <c r="F129" s="21">
        <v>0</v>
      </c>
      <c r="G129" s="22">
        <f t="shared" si="1"/>
        <v>7362546</v>
      </c>
    </row>
    <row r="130" spans="1:7">
      <c r="A130" s="20" t="s">
        <v>181</v>
      </c>
      <c r="B130" s="5" t="s">
        <v>13</v>
      </c>
      <c r="C130" s="4" t="s">
        <v>182</v>
      </c>
      <c r="D130" s="9">
        <v>0</v>
      </c>
      <c r="E130" s="21"/>
      <c r="F130" s="21"/>
      <c r="G130" s="22">
        <f t="shared" si="1"/>
        <v>0</v>
      </c>
    </row>
    <row r="131" spans="1:7">
      <c r="A131" s="20" t="s">
        <v>183</v>
      </c>
      <c r="B131" s="5" t="s">
        <v>13</v>
      </c>
      <c r="C131" s="4" t="s">
        <v>184</v>
      </c>
      <c r="D131" s="9">
        <v>0</v>
      </c>
      <c r="E131" s="21"/>
      <c r="F131" s="21"/>
      <c r="G131" s="22">
        <f t="shared" si="1"/>
        <v>0</v>
      </c>
    </row>
    <row r="132" spans="1:7">
      <c r="A132" s="20" t="s">
        <v>185</v>
      </c>
      <c r="B132" s="5" t="s">
        <v>13</v>
      </c>
      <c r="C132" s="4" t="s">
        <v>186</v>
      </c>
      <c r="D132" s="9">
        <v>2505483</v>
      </c>
      <c r="E132" s="21">
        <v>286922</v>
      </c>
      <c r="F132" s="21">
        <v>0</v>
      </c>
      <c r="G132" s="22">
        <f t="shared" si="1"/>
        <v>2792405</v>
      </c>
    </row>
    <row r="133" spans="1:7">
      <c r="A133" s="20" t="s">
        <v>187</v>
      </c>
      <c r="B133" s="5" t="s">
        <v>13</v>
      </c>
      <c r="C133" s="4" t="s">
        <v>188</v>
      </c>
      <c r="D133" s="9">
        <v>2096820</v>
      </c>
      <c r="E133" s="21">
        <v>240195</v>
      </c>
      <c r="F133" s="21">
        <v>0</v>
      </c>
      <c r="G133" s="22">
        <f t="shared" si="1"/>
        <v>2337015</v>
      </c>
    </row>
    <row r="134" spans="1:7">
      <c r="A134" s="20" t="s">
        <v>189</v>
      </c>
      <c r="B134" s="5" t="s">
        <v>13</v>
      </c>
      <c r="C134" s="4" t="s">
        <v>190</v>
      </c>
      <c r="D134" s="9">
        <v>1117056</v>
      </c>
      <c r="E134" s="21">
        <v>127979</v>
      </c>
      <c r="F134" s="21">
        <v>0</v>
      </c>
      <c r="G134" s="22">
        <f t="shared" si="1"/>
        <v>1245035</v>
      </c>
    </row>
    <row r="135" spans="1:7">
      <c r="A135" s="20" t="s">
        <v>191</v>
      </c>
      <c r="B135" s="5" t="s">
        <v>13</v>
      </c>
      <c r="C135" s="4" t="s">
        <v>192</v>
      </c>
      <c r="D135" s="9">
        <v>5815178</v>
      </c>
      <c r="E135" s="21">
        <v>662787</v>
      </c>
      <c r="F135" s="21">
        <v>0</v>
      </c>
      <c r="G135" s="22">
        <f t="shared" si="1"/>
        <v>6477965</v>
      </c>
    </row>
    <row r="136" spans="1:7">
      <c r="A136" s="20" t="s">
        <v>193</v>
      </c>
      <c r="B136" s="5" t="s">
        <v>13</v>
      </c>
      <c r="C136" s="4" t="s">
        <v>194</v>
      </c>
      <c r="D136" s="9">
        <v>6546050</v>
      </c>
      <c r="E136" s="21">
        <v>746805</v>
      </c>
      <c r="F136" s="21">
        <v>0</v>
      </c>
      <c r="G136" s="22">
        <f t="shared" ref="G136:G199" si="2">D136+E136-F136</f>
        <v>7292855</v>
      </c>
    </row>
    <row r="137" spans="1:7">
      <c r="A137" s="20" t="s">
        <v>195</v>
      </c>
      <c r="B137" s="5" t="s">
        <v>13</v>
      </c>
      <c r="C137" s="4" t="s">
        <v>196</v>
      </c>
      <c r="D137" s="9">
        <v>576500</v>
      </c>
      <c r="E137" s="21"/>
      <c r="F137" s="21"/>
      <c r="G137" s="22">
        <f t="shared" si="2"/>
        <v>576500</v>
      </c>
    </row>
    <row r="138" spans="1:7">
      <c r="A138" s="20" t="s">
        <v>197</v>
      </c>
      <c r="B138" s="5" t="s">
        <v>13</v>
      </c>
      <c r="C138" s="4" t="s">
        <v>198</v>
      </c>
      <c r="D138" s="9">
        <v>0</v>
      </c>
      <c r="E138" s="21"/>
      <c r="F138" s="21"/>
      <c r="G138" s="22">
        <f t="shared" si="2"/>
        <v>0</v>
      </c>
    </row>
    <row r="139" spans="1:7">
      <c r="A139" s="20" t="s">
        <v>201</v>
      </c>
      <c r="B139" s="5" t="s">
        <v>13</v>
      </c>
      <c r="C139" s="4" t="s">
        <v>202</v>
      </c>
      <c r="D139" s="9">
        <v>6718950</v>
      </c>
      <c r="E139" s="21">
        <v>796500</v>
      </c>
      <c r="F139" s="21">
        <v>0</v>
      </c>
      <c r="G139" s="22">
        <f t="shared" si="2"/>
        <v>7515450</v>
      </c>
    </row>
    <row r="140" spans="1:7">
      <c r="A140" s="20" t="s">
        <v>203</v>
      </c>
      <c r="B140" s="5" t="s">
        <v>13</v>
      </c>
      <c r="C140" s="4" t="s">
        <v>204</v>
      </c>
      <c r="D140" s="9">
        <v>0</v>
      </c>
      <c r="E140" s="21"/>
      <c r="F140" s="21"/>
      <c r="G140" s="22">
        <f t="shared" si="2"/>
        <v>0</v>
      </c>
    </row>
    <row r="141" spans="1:7">
      <c r="A141" s="20" t="s">
        <v>205</v>
      </c>
      <c r="B141" s="5" t="s">
        <v>13</v>
      </c>
      <c r="C141" s="4" t="s">
        <v>206</v>
      </c>
      <c r="D141" s="9">
        <v>0</v>
      </c>
      <c r="E141" s="21"/>
      <c r="F141" s="21"/>
      <c r="G141" s="22">
        <f t="shared" si="2"/>
        <v>0</v>
      </c>
    </row>
    <row r="142" spans="1:7">
      <c r="A142" s="20" t="s">
        <v>207</v>
      </c>
      <c r="B142" s="5" t="s">
        <v>13</v>
      </c>
      <c r="C142" s="4" t="s">
        <v>208</v>
      </c>
      <c r="D142" s="9">
        <v>2239650</v>
      </c>
      <c r="E142" s="21">
        <v>265500</v>
      </c>
      <c r="F142" s="21">
        <v>0</v>
      </c>
      <c r="G142" s="22">
        <f t="shared" si="2"/>
        <v>2505150</v>
      </c>
    </row>
    <row r="143" spans="1:7">
      <c r="A143" s="20" t="s">
        <v>209</v>
      </c>
      <c r="B143" s="5" t="s">
        <v>13</v>
      </c>
      <c r="C143" s="4" t="s">
        <v>210</v>
      </c>
      <c r="D143" s="9">
        <v>2239650</v>
      </c>
      <c r="E143" s="21">
        <v>265500</v>
      </c>
      <c r="F143" s="21">
        <v>0</v>
      </c>
      <c r="G143" s="22">
        <f t="shared" si="2"/>
        <v>2505150</v>
      </c>
    </row>
    <row r="144" spans="1:7">
      <c r="A144" s="20" t="s">
        <v>211</v>
      </c>
      <c r="B144" s="5" t="s">
        <v>13</v>
      </c>
      <c r="C144" s="4" t="s">
        <v>212</v>
      </c>
      <c r="D144" s="9">
        <v>5973020</v>
      </c>
      <c r="E144" s="21">
        <v>193680</v>
      </c>
      <c r="F144" s="21">
        <v>0</v>
      </c>
      <c r="G144" s="22">
        <f t="shared" si="2"/>
        <v>6166700</v>
      </c>
    </row>
    <row r="145" spans="1:7">
      <c r="A145" s="20" t="s">
        <v>213</v>
      </c>
      <c r="B145" s="5" t="s">
        <v>13</v>
      </c>
      <c r="C145" s="4" t="s">
        <v>214</v>
      </c>
      <c r="D145" s="9">
        <v>1991800</v>
      </c>
      <c r="E145" s="21">
        <v>265500</v>
      </c>
      <c r="F145" s="21">
        <v>0</v>
      </c>
      <c r="G145" s="22">
        <f t="shared" si="2"/>
        <v>2257300</v>
      </c>
    </row>
    <row r="146" spans="1:7">
      <c r="A146" s="20" t="s">
        <v>215</v>
      </c>
      <c r="B146" s="5" t="s">
        <v>13</v>
      </c>
      <c r="C146" s="4" t="s">
        <v>216</v>
      </c>
      <c r="D146" s="9">
        <v>4726750</v>
      </c>
      <c r="E146" s="21">
        <v>531000</v>
      </c>
      <c r="F146" s="21">
        <v>0</v>
      </c>
      <c r="G146" s="22">
        <f t="shared" si="2"/>
        <v>5257750</v>
      </c>
    </row>
    <row r="147" spans="1:7">
      <c r="A147" s="20" t="s">
        <v>217</v>
      </c>
      <c r="B147" s="5" t="s">
        <v>13</v>
      </c>
      <c r="C147" s="4" t="s">
        <v>218</v>
      </c>
      <c r="D147" s="9">
        <v>9679179</v>
      </c>
      <c r="E147" s="21">
        <v>942200</v>
      </c>
      <c r="F147" s="21">
        <v>0</v>
      </c>
      <c r="G147" s="22">
        <f t="shared" si="2"/>
        <v>10621379</v>
      </c>
    </row>
    <row r="148" spans="1:7">
      <c r="A148" s="20" t="s">
        <v>219</v>
      </c>
      <c r="B148" s="5" t="s">
        <v>13</v>
      </c>
      <c r="C148" s="4" t="s">
        <v>220</v>
      </c>
      <c r="D148" s="9">
        <v>0</v>
      </c>
      <c r="E148" s="21"/>
      <c r="F148" s="21"/>
      <c r="G148" s="22">
        <f t="shared" si="2"/>
        <v>0</v>
      </c>
    </row>
    <row r="149" spans="1:7">
      <c r="A149" s="20" t="s">
        <v>221</v>
      </c>
      <c r="B149" s="5" t="s">
        <v>13</v>
      </c>
      <c r="C149" s="4" t="s">
        <v>222</v>
      </c>
      <c r="D149" s="9">
        <v>0</v>
      </c>
      <c r="E149" s="21"/>
      <c r="F149" s="21"/>
      <c r="G149" s="22">
        <f t="shared" si="2"/>
        <v>0</v>
      </c>
    </row>
    <row r="150" spans="1:7">
      <c r="A150" s="20" t="s">
        <v>223</v>
      </c>
      <c r="B150" s="5" t="s">
        <v>13</v>
      </c>
      <c r="C150" s="4" t="s">
        <v>224</v>
      </c>
      <c r="D150" s="9">
        <v>3449000</v>
      </c>
      <c r="E150" s="21">
        <v>365510</v>
      </c>
      <c r="F150" s="21">
        <v>0</v>
      </c>
      <c r="G150" s="22">
        <f t="shared" si="2"/>
        <v>3814510</v>
      </c>
    </row>
    <row r="151" spans="1:7">
      <c r="A151" s="20" t="s">
        <v>225</v>
      </c>
      <c r="B151" s="5" t="s">
        <v>13</v>
      </c>
      <c r="C151" s="4" t="s">
        <v>226</v>
      </c>
      <c r="D151" s="9">
        <v>3150613</v>
      </c>
      <c r="E151" s="21">
        <v>317080</v>
      </c>
      <c r="F151" s="21">
        <v>0</v>
      </c>
      <c r="G151" s="22">
        <f t="shared" si="2"/>
        <v>3467693</v>
      </c>
    </row>
    <row r="152" spans="1:7">
      <c r="A152" s="20" t="s">
        <v>227</v>
      </c>
      <c r="B152" s="5" t="s">
        <v>13</v>
      </c>
      <c r="C152" s="4" t="s">
        <v>228</v>
      </c>
      <c r="D152" s="9">
        <v>1453320</v>
      </c>
      <c r="E152" s="21">
        <v>174520</v>
      </c>
      <c r="F152" s="21">
        <v>0</v>
      </c>
      <c r="G152" s="22">
        <f t="shared" si="2"/>
        <v>1627840</v>
      </c>
    </row>
    <row r="153" spans="1:7">
      <c r="A153" s="20" t="s">
        <v>229</v>
      </c>
      <c r="B153" s="5" t="s">
        <v>13</v>
      </c>
      <c r="C153" s="4" t="s">
        <v>230</v>
      </c>
      <c r="D153" s="9">
        <v>8915808</v>
      </c>
      <c r="E153" s="21">
        <v>898170</v>
      </c>
      <c r="F153" s="21">
        <v>0</v>
      </c>
      <c r="G153" s="22">
        <f t="shared" si="2"/>
        <v>9813978</v>
      </c>
    </row>
    <row r="154" spans="1:7">
      <c r="A154" s="20" t="s">
        <v>231</v>
      </c>
      <c r="B154" s="5" t="s">
        <v>13</v>
      </c>
      <c r="C154" s="4" t="s">
        <v>232</v>
      </c>
      <c r="D154" s="9">
        <v>9783924</v>
      </c>
      <c r="E154" s="21">
        <v>990040</v>
      </c>
      <c r="F154" s="21">
        <v>0</v>
      </c>
      <c r="G154" s="22">
        <f t="shared" si="2"/>
        <v>10773964</v>
      </c>
    </row>
    <row r="155" spans="1:7">
      <c r="A155" s="20" t="s">
        <v>233</v>
      </c>
      <c r="B155" s="5" t="s">
        <v>13</v>
      </c>
      <c r="C155" s="4" t="s">
        <v>234</v>
      </c>
      <c r="D155" s="9">
        <v>18836360</v>
      </c>
      <c r="E155" s="21">
        <v>1934430</v>
      </c>
      <c r="F155" s="21">
        <v>0</v>
      </c>
      <c r="G155" s="22">
        <f t="shared" si="2"/>
        <v>20770790</v>
      </c>
    </row>
    <row r="156" spans="1:7">
      <c r="A156" s="20" t="s">
        <v>235</v>
      </c>
      <c r="B156" s="5" t="s">
        <v>13</v>
      </c>
      <c r="C156" s="4" t="s">
        <v>236</v>
      </c>
      <c r="D156" s="9">
        <v>19659613</v>
      </c>
      <c r="E156" s="21">
        <v>2059914</v>
      </c>
      <c r="F156" s="21">
        <v>0</v>
      </c>
      <c r="G156" s="22">
        <f t="shared" si="2"/>
        <v>21719527</v>
      </c>
    </row>
    <row r="157" spans="1:7">
      <c r="A157" s="20">
        <v>783890</v>
      </c>
      <c r="B157" s="5" t="s">
        <v>13</v>
      </c>
      <c r="C157" s="4" t="s">
        <v>237</v>
      </c>
      <c r="D157" s="9">
        <v>0</v>
      </c>
      <c r="E157" s="21"/>
      <c r="F157" s="21"/>
      <c r="G157" s="22">
        <f t="shared" si="2"/>
        <v>0</v>
      </c>
    </row>
    <row r="158" spans="1:7">
      <c r="A158" s="20" t="s">
        <v>238</v>
      </c>
      <c r="B158" s="5" t="s">
        <v>13</v>
      </c>
      <c r="C158" s="4" t="s">
        <v>239</v>
      </c>
      <c r="D158" s="9">
        <v>0</v>
      </c>
      <c r="E158" s="21"/>
      <c r="F158" s="21"/>
      <c r="G158" s="22">
        <f t="shared" si="2"/>
        <v>0</v>
      </c>
    </row>
    <row r="159" spans="1:7">
      <c r="A159" s="20" t="s">
        <v>240</v>
      </c>
      <c r="B159" s="5" t="s">
        <v>13</v>
      </c>
      <c r="C159" s="4" t="s">
        <v>241</v>
      </c>
      <c r="D159" s="9">
        <v>0</v>
      </c>
      <c r="E159" s="21"/>
      <c r="F159" s="21"/>
      <c r="G159" s="22">
        <f t="shared" si="2"/>
        <v>0</v>
      </c>
    </row>
    <row r="160" spans="1:7">
      <c r="A160" s="20" t="s">
        <v>242</v>
      </c>
      <c r="B160" s="5" t="s">
        <v>13</v>
      </c>
      <c r="C160" s="4" t="s">
        <v>243</v>
      </c>
      <c r="D160" s="9">
        <v>0</v>
      </c>
      <c r="E160" s="21"/>
      <c r="F160" s="21"/>
      <c r="G160" s="22">
        <f t="shared" si="2"/>
        <v>0</v>
      </c>
    </row>
    <row r="161" spans="1:7">
      <c r="A161" s="20" t="s">
        <v>244</v>
      </c>
      <c r="B161" s="5" t="s">
        <v>13</v>
      </c>
      <c r="C161" s="4" t="s">
        <v>245</v>
      </c>
      <c r="D161" s="9">
        <v>0</v>
      </c>
      <c r="E161" s="21"/>
      <c r="F161" s="21"/>
      <c r="G161" s="22">
        <f t="shared" si="2"/>
        <v>0</v>
      </c>
    </row>
    <row r="162" spans="1:7">
      <c r="A162" s="20" t="s">
        <v>246</v>
      </c>
      <c r="B162" s="5" t="s">
        <v>13</v>
      </c>
      <c r="C162" s="4" t="s">
        <v>247</v>
      </c>
      <c r="D162" s="9">
        <v>0</v>
      </c>
      <c r="E162" s="21"/>
      <c r="F162" s="21"/>
      <c r="G162" s="22">
        <f t="shared" si="2"/>
        <v>0</v>
      </c>
    </row>
    <row r="163" spans="1:7">
      <c r="A163" s="20" t="s">
        <v>248</v>
      </c>
      <c r="B163" s="5" t="s">
        <v>13</v>
      </c>
      <c r="C163" s="4" t="s">
        <v>249</v>
      </c>
      <c r="D163" s="9">
        <v>0</v>
      </c>
      <c r="E163" s="21"/>
      <c r="F163" s="21"/>
      <c r="G163" s="22">
        <f t="shared" si="2"/>
        <v>0</v>
      </c>
    </row>
    <row r="164" spans="1:7">
      <c r="A164" s="20" t="s">
        <v>250</v>
      </c>
      <c r="B164" s="5" t="s">
        <v>13</v>
      </c>
      <c r="C164" s="4" t="s">
        <v>251</v>
      </c>
      <c r="D164" s="9">
        <v>0</v>
      </c>
      <c r="E164" s="21"/>
      <c r="F164" s="21"/>
      <c r="G164" s="22">
        <f t="shared" si="2"/>
        <v>0</v>
      </c>
    </row>
    <row r="165" spans="1:7">
      <c r="A165" s="20" t="s">
        <v>252</v>
      </c>
      <c r="B165" s="5" t="s">
        <v>13</v>
      </c>
      <c r="C165" s="4" t="s">
        <v>253</v>
      </c>
      <c r="D165" s="9">
        <v>720000</v>
      </c>
      <c r="E165" s="21">
        <v>80000</v>
      </c>
      <c r="F165" s="21">
        <v>0</v>
      </c>
      <c r="G165" s="22">
        <f t="shared" si="2"/>
        <v>800000</v>
      </c>
    </row>
    <row r="166" spans="1:7">
      <c r="A166" s="20" t="s">
        <v>254</v>
      </c>
      <c r="B166" s="5" t="s">
        <v>13</v>
      </c>
      <c r="C166" s="4" t="s">
        <v>255</v>
      </c>
      <c r="D166" s="9">
        <v>0</v>
      </c>
      <c r="E166" s="21"/>
      <c r="F166" s="21"/>
      <c r="G166" s="22">
        <f t="shared" si="2"/>
        <v>0</v>
      </c>
    </row>
    <row r="167" spans="1:7">
      <c r="A167" s="20" t="s">
        <v>256</v>
      </c>
      <c r="B167" s="5" t="s">
        <v>13</v>
      </c>
      <c r="C167" s="4" t="s">
        <v>257</v>
      </c>
      <c r="D167" s="9">
        <v>0</v>
      </c>
      <c r="E167" s="21"/>
      <c r="F167" s="21"/>
      <c r="G167" s="22">
        <f t="shared" si="2"/>
        <v>0</v>
      </c>
    </row>
    <row r="168" spans="1:7">
      <c r="A168" s="20" t="s">
        <v>258</v>
      </c>
      <c r="B168" s="5" t="s">
        <v>13</v>
      </c>
      <c r="C168" s="4" t="s">
        <v>259</v>
      </c>
      <c r="D168" s="9">
        <v>0</v>
      </c>
      <c r="E168" s="21"/>
      <c r="F168" s="21"/>
      <c r="G168" s="22">
        <f t="shared" si="2"/>
        <v>0</v>
      </c>
    </row>
    <row r="169" spans="1:7">
      <c r="A169" s="20" t="s">
        <v>260</v>
      </c>
      <c r="B169" s="5" t="s">
        <v>13</v>
      </c>
      <c r="C169" s="4" t="s">
        <v>261</v>
      </c>
      <c r="D169" s="9">
        <v>0</v>
      </c>
      <c r="E169" s="21"/>
      <c r="F169" s="21"/>
      <c r="G169" s="22">
        <f t="shared" si="2"/>
        <v>0</v>
      </c>
    </row>
    <row r="170" spans="1:7">
      <c r="A170" s="20" t="s">
        <v>262</v>
      </c>
      <c r="B170" s="5" t="s">
        <v>13</v>
      </c>
      <c r="C170" s="4" t="s">
        <v>263</v>
      </c>
      <c r="D170" s="9">
        <v>1471652</v>
      </c>
      <c r="E170" s="21">
        <v>80000</v>
      </c>
      <c r="F170" s="21">
        <v>0</v>
      </c>
      <c r="G170" s="22">
        <f t="shared" si="2"/>
        <v>1551652</v>
      </c>
    </row>
    <row r="171" spans="1:7">
      <c r="A171" s="20" t="s">
        <v>264</v>
      </c>
      <c r="B171" s="5" t="s">
        <v>13</v>
      </c>
      <c r="C171" s="4" t="s">
        <v>265</v>
      </c>
      <c r="D171" s="9">
        <v>200000</v>
      </c>
      <c r="E171" s="21"/>
      <c r="F171" s="21"/>
      <c r="G171" s="22">
        <f t="shared" si="2"/>
        <v>200000</v>
      </c>
    </row>
    <row r="172" spans="1:7">
      <c r="A172" s="20" t="s">
        <v>266</v>
      </c>
      <c r="B172" s="5" t="s">
        <v>13</v>
      </c>
      <c r="C172" s="4" t="s">
        <v>267</v>
      </c>
      <c r="D172" s="9">
        <v>1640000</v>
      </c>
      <c r="E172" s="21">
        <v>160000</v>
      </c>
      <c r="F172" s="21">
        <v>0</v>
      </c>
      <c r="G172" s="22">
        <f t="shared" si="2"/>
        <v>1800000</v>
      </c>
    </row>
    <row r="173" spans="1:7">
      <c r="A173" s="20">
        <v>784620</v>
      </c>
      <c r="B173" s="5" t="s">
        <v>13</v>
      </c>
      <c r="C173" s="4" t="s">
        <v>268</v>
      </c>
      <c r="D173" s="9">
        <v>0</v>
      </c>
      <c r="E173" s="21"/>
      <c r="F173" s="21"/>
      <c r="G173" s="22">
        <f t="shared" si="2"/>
        <v>0</v>
      </c>
    </row>
    <row r="174" spans="1:7">
      <c r="A174" s="20" t="s">
        <v>269</v>
      </c>
      <c r="B174" s="5" t="s">
        <v>13</v>
      </c>
      <c r="C174" s="4" t="s">
        <v>270</v>
      </c>
      <c r="D174" s="9">
        <v>0</v>
      </c>
      <c r="E174" s="21"/>
      <c r="F174" s="21"/>
      <c r="G174" s="22">
        <f t="shared" si="2"/>
        <v>0</v>
      </c>
    </row>
    <row r="175" spans="1:7">
      <c r="A175" s="20">
        <v>784710</v>
      </c>
      <c r="B175" s="5" t="s">
        <v>13</v>
      </c>
      <c r="C175" s="4" t="s">
        <v>271</v>
      </c>
      <c r="D175" s="9">
        <v>0</v>
      </c>
      <c r="E175" s="21"/>
      <c r="F175" s="21"/>
      <c r="G175" s="22">
        <f t="shared" si="2"/>
        <v>0</v>
      </c>
    </row>
    <row r="176" spans="1:7">
      <c r="A176" s="20">
        <v>784720</v>
      </c>
      <c r="B176" s="5" t="s">
        <v>13</v>
      </c>
      <c r="C176" s="4" t="s">
        <v>272</v>
      </c>
      <c r="D176" s="9">
        <v>0</v>
      </c>
      <c r="E176" s="21"/>
      <c r="F176" s="21"/>
      <c r="G176" s="22">
        <f t="shared" si="2"/>
        <v>0</v>
      </c>
    </row>
    <row r="177" spans="1:7">
      <c r="A177" s="20">
        <v>784730</v>
      </c>
      <c r="B177" s="5" t="s">
        <v>13</v>
      </c>
      <c r="C177" s="4" t="s">
        <v>273</v>
      </c>
      <c r="D177" s="9">
        <v>0</v>
      </c>
      <c r="E177" s="21"/>
      <c r="F177" s="21"/>
      <c r="G177" s="22">
        <f t="shared" si="2"/>
        <v>0</v>
      </c>
    </row>
    <row r="178" spans="1:7">
      <c r="A178" s="20">
        <v>784740</v>
      </c>
      <c r="B178" s="5" t="s">
        <v>13</v>
      </c>
      <c r="C178" s="4" t="s">
        <v>274</v>
      </c>
      <c r="D178" s="9">
        <v>0</v>
      </c>
      <c r="E178" s="21"/>
      <c r="F178" s="21"/>
      <c r="G178" s="22">
        <f t="shared" si="2"/>
        <v>0</v>
      </c>
    </row>
    <row r="179" spans="1:7">
      <c r="A179" s="20">
        <v>784810</v>
      </c>
      <c r="B179" s="5" t="s">
        <v>13</v>
      </c>
      <c r="C179" s="4" t="s">
        <v>275</v>
      </c>
      <c r="D179" s="9">
        <v>0</v>
      </c>
      <c r="E179" s="21"/>
      <c r="F179" s="21"/>
      <c r="G179" s="22">
        <f t="shared" si="2"/>
        <v>0</v>
      </c>
    </row>
    <row r="180" spans="1:7">
      <c r="A180" s="20">
        <v>784910</v>
      </c>
      <c r="B180" s="5" t="s">
        <v>13</v>
      </c>
      <c r="C180" s="4" t="s">
        <v>276</v>
      </c>
      <c r="D180" s="9">
        <v>0</v>
      </c>
      <c r="E180" s="21"/>
      <c r="F180" s="21"/>
      <c r="G180" s="22">
        <f t="shared" si="2"/>
        <v>0</v>
      </c>
    </row>
    <row r="181" spans="1:7">
      <c r="A181" s="20" t="s">
        <v>277</v>
      </c>
      <c r="B181" s="5" t="s">
        <v>13</v>
      </c>
      <c r="C181" s="4" t="s">
        <v>278</v>
      </c>
      <c r="D181" s="9">
        <v>0</v>
      </c>
      <c r="E181" s="21"/>
      <c r="F181" s="21"/>
      <c r="G181" s="22">
        <f t="shared" si="2"/>
        <v>0</v>
      </c>
    </row>
    <row r="182" spans="1:7">
      <c r="A182" s="20" t="s">
        <v>279</v>
      </c>
      <c r="B182" s="5" t="s">
        <v>13</v>
      </c>
      <c r="C182" s="4" t="s">
        <v>280</v>
      </c>
      <c r="D182" s="9">
        <v>0</v>
      </c>
      <c r="E182" s="21"/>
      <c r="F182" s="21"/>
      <c r="G182" s="22">
        <f t="shared" si="2"/>
        <v>0</v>
      </c>
    </row>
    <row r="183" spans="1:7">
      <c r="A183" s="20" t="s">
        <v>281</v>
      </c>
      <c r="B183" s="5" t="s">
        <v>13</v>
      </c>
      <c r="C183" s="4" t="s">
        <v>282</v>
      </c>
      <c r="D183" s="9">
        <v>0</v>
      </c>
      <c r="E183" s="21"/>
      <c r="F183" s="21"/>
      <c r="G183" s="22">
        <f t="shared" si="2"/>
        <v>0</v>
      </c>
    </row>
    <row r="184" spans="1:7">
      <c r="A184" s="20" t="s">
        <v>285</v>
      </c>
      <c r="B184" s="5" t="s">
        <v>13</v>
      </c>
      <c r="C184" s="4" t="s">
        <v>286</v>
      </c>
      <c r="D184" s="9">
        <v>0</v>
      </c>
      <c r="E184" s="21"/>
      <c r="F184" s="21"/>
      <c r="G184" s="22">
        <f t="shared" si="2"/>
        <v>0</v>
      </c>
    </row>
    <row r="185" spans="1:7">
      <c r="A185" s="20" t="s">
        <v>287</v>
      </c>
      <c r="B185" s="5" t="s">
        <v>13</v>
      </c>
      <c r="C185" s="4" t="s">
        <v>288</v>
      </c>
      <c r="D185" s="9">
        <v>0</v>
      </c>
      <c r="E185" s="21"/>
      <c r="F185" s="21"/>
      <c r="G185" s="22">
        <f t="shared" si="2"/>
        <v>0</v>
      </c>
    </row>
    <row r="186" spans="1:7">
      <c r="A186" s="20" t="s">
        <v>291</v>
      </c>
      <c r="B186" s="5" t="s">
        <v>13</v>
      </c>
      <c r="C186" s="4" t="s">
        <v>292</v>
      </c>
      <c r="D186" s="9">
        <v>0</v>
      </c>
      <c r="E186" s="21"/>
      <c r="F186" s="21"/>
      <c r="G186" s="22">
        <f t="shared" si="2"/>
        <v>0</v>
      </c>
    </row>
    <row r="187" spans="1:7">
      <c r="A187" s="20" t="s">
        <v>293</v>
      </c>
      <c r="B187" s="5" t="s">
        <v>13</v>
      </c>
      <c r="C187" s="4" t="s">
        <v>294</v>
      </c>
      <c r="D187" s="9">
        <v>0</v>
      </c>
      <c r="E187" s="21"/>
      <c r="F187" s="21"/>
      <c r="G187" s="22">
        <f t="shared" si="2"/>
        <v>0</v>
      </c>
    </row>
    <row r="188" spans="1:7">
      <c r="A188" s="20" t="s">
        <v>295</v>
      </c>
      <c r="B188" s="5" t="s">
        <v>13</v>
      </c>
      <c r="C188" s="4" t="s">
        <v>296</v>
      </c>
      <c r="D188" s="9">
        <v>0</v>
      </c>
      <c r="E188" s="21"/>
      <c r="F188" s="21"/>
      <c r="G188" s="22">
        <f t="shared" si="2"/>
        <v>0</v>
      </c>
    </row>
    <row r="189" spans="1:7">
      <c r="A189" s="20" t="s">
        <v>297</v>
      </c>
      <c r="B189" s="5" t="s">
        <v>13</v>
      </c>
      <c r="C189" s="4" t="s">
        <v>298</v>
      </c>
      <c r="D189" s="9">
        <v>0</v>
      </c>
      <c r="E189" s="21"/>
      <c r="F189" s="21"/>
      <c r="G189" s="22">
        <f t="shared" si="2"/>
        <v>0</v>
      </c>
    </row>
    <row r="190" spans="1:7">
      <c r="A190" s="20" t="s">
        <v>299</v>
      </c>
      <c r="B190" s="5" t="s">
        <v>13</v>
      </c>
      <c r="C190" s="4" t="s">
        <v>300</v>
      </c>
      <c r="D190" s="9">
        <v>55439545</v>
      </c>
      <c r="E190" s="21">
        <v>3559100</v>
      </c>
      <c r="F190" s="21">
        <v>0</v>
      </c>
      <c r="G190" s="22">
        <f t="shared" si="2"/>
        <v>58998645</v>
      </c>
    </row>
    <row r="191" spans="1:7">
      <c r="A191" s="20" t="s">
        <v>301</v>
      </c>
      <c r="B191" s="5" t="s">
        <v>13</v>
      </c>
      <c r="C191" s="4" t="s">
        <v>302</v>
      </c>
      <c r="D191" s="9">
        <v>0</v>
      </c>
      <c r="E191" s="21"/>
      <c r="F191" s="21"/>
      <c r="G191" s="22">
        <f t="shared" si="2"/>
        <v>0</v>
      </c>
    </row>
    <row r="192" spans="1:7">
      <c r="A192" s="20" t="s">
        <v>303</v>
      </c>
      <c r="B192" s="5" t="s">
        <v>13</v>
      </c>
      <c r="C192" s="4" t="s">
        <v>304</v>
      </c>
      <c r="D192" s="9">
        <v>0</v>
      </c>
      <c r="E192" s="21"/>
      <c r="F192" s="21"/>
      <c r="G192" s="22">
        <f t="shared" si="2"/>
        <v>0</v>
      </c>
    </row>
    <row r="193" spans="1:7">
      <c r="A193" s="20" t="s">
        <v>305</v>
      </c>
      <c r="B193" s="5" t="s">
        <v>13</v>
      </c>
      <c r="C193" s="4" t="s">
        <v>306</v>
      </c>
      <c r="D193" s="9">
        <v>0</v>
      </c>
      <c r="E193" s="21"/>
      <c r="F193" s="21"/>
      <c r="G193" s="22">
        <f t="shared" si="2"/>
        <v>0</v>
      </c>
    </row>
    <row r="194" spans="1:7">
      <c r="A194" s="20" t="s">
        <v>307</v>
      </c>
      <c r="B194" s="5" t="s">
        <v>13</v>
      </c>
      <c r="C194" s="4" t="s">
        <v>308</v>
      </c>
      <c r="D194" s="9">
        <v>350000</v>
      </c>
      <c r="E194" s="21"/>
      <c r="F194" s="21"/>
      <c r="G194" s="22">
        <f t="shared" si="2"/>
        <v>350000</v>
      </c>
    </row>
    <row r="195" spans="1:7">
      <c r="A195" s="20" t="s">
        <v>309</v>
      </c>
      <c r="B195" s="5" t="s">
        <v>13</v>
      </c>
      <c r="C195" s="4" t="s">
        <v>310</v>
      </c>
      <c r="D195" s="9">
        <v>0</v>
      </c>
      <c r="E195" s="21"/>
      <c r="F195" s="21"/>
      <c r="G195" s="22">
        <f t="shared" si="2"/>
        <v>0</v>
      </c>
    </row>
    <row r="196" spans="1:7">
      <c r="A196" s="20" t="s">
        <v>311</v>
      </c>
      <c r="B196" s="5" t="s">
        <v>13</v>
      </c>
      <c r="C196" s="4" t="s">
        <v>312</v>
      </c>
      <c r="D196" s="9">
        <v>246600</v>
      </c>
      <c r="E196" s="21">
        <v>18000</v>
      </c>
      <c r="F196" s="21">
        <v>0</v>
      </c>
      <c r="G196" s="22">
        <f t="shared" si="2"/>
        <v>264600</v>
      </c>
    </row>
    <row r="197" spans="1:7">
      <c r="A197" s="20" t="s">
        <v>313</v>
      </c>
      <c r="B197" s="5" t="s">
        <v>13</v>
      </c>
      <c r="C197" s="4" t="s">
        <v>314</v>
      </c>
      <c r="D197" s="9">
        <v>0</v>
      </c>
      <c r="E197" s="21"/>
      <c r="F197" s="21"/>
      <c r="G197" s="22">
        <f t="shared" si="2"/>
        <v>0</v>
      </c>
    </row>
    <row r="198" spans="1:7">
      <c r="A198" s="20">
        <v>785120</v>
      </c>
      <c r="B198" s="5" t="s">
        <v>13</v>
      </c>
      <c r="C198" s="4" t="s">
        <v>315</v>
      </c>
      <c r="D198" s="9">
        <v>0</v>
      </c>
      <c r="E198" s="21"/>
      <c r="F198" s="21"/>
      <c r="G198" s="22">
        <f t="shared" si="2"/>
        <v>0</v>
      </c>
    </row>
    <row r="199" spans="1:7">
      <c r="A199" s="20" t="s">
        <v>316</v>
      </c>
      <c r="B199" s="5" t="s">
        <v>13</v>
      </c>
      <c r="C199" s="4" t="s">
        <v>317</v>
      </c>
      <c r="D199" s="9">
        <v>0</v>
      </c>
      <c r="E199" s="21"/>
      <c r="F199" s="21"/>
      <c r="G199" s="22">
        <f t="shared" si="2"/>
        <v>0</v>
      </c>
    </row>
    <row r="200" spans="1:7">
      <c r="A200" s="20">
        <v>785210</v>
      </c>
      <c r="B200" s="5" t="s">
        <v>13</v>
      </c>
      <c r="C200" s="4" t="s">
        <v>318</v>
      </c>
      <c r="D200" s="9">
        <v>0</v>
      </c>
      <c r="E200" s="21"/>
      <c r="F200" s="21"/>
      <c r="G200" s="22">
        <f t="shared" ref="G200:G263" si="3">D200+E200-F200</f>
        <v>0</v>
      </c>
    </row>
    <row r="201" spans="1:7">
      <c r="A201" s="20">
        <v>785220</v>
      </c>
      <c r="B201" s="5" t="s">
        <v>13</v>
      </c>
      <c r="C201" s="4" t="s">
        <v>319</v>
      </c>
      <c r="D201" s="9">
        <v>5300000</v>
      </c>
      <c r="E201" s="21"/>
      <c r="F201" s="21"/>
      <c r="G201" s="22">
        <f t="shared" si="3"/>
        <v>5300000</v>
      </c>
    </row>
    <row r="202" spans="1:7">
      <c r="A202" s="20">
        <v>785340</v>
      </c>
      <c r="B202" s="5" t="s">
        <v>13</v>
      </c>
      <c r="C202" s="4" t="s">
        <v>320</v>
      </c>
      <c r="D202" s="9">
        <v>0</v>
      </c>
      <c r="E202" s="21"/>
      <c r="F202" s="21"/>
      <c r="G202" s="22">
        <f t="shared" si="3"/>
        <v>0</v>
      </c>
    </row>
    <row r="203" spans="1:7">
      <c r="A203" s="20">
        <v>785390</v>
      </c>
      <c r="B203" s="5" t="s">
        <v>13</v>
      </c>
      <c r="C203" s="4" t="s">
        <v>321</v>
      </c>
      <c r="D203" s="9">
        <v>0</v>
      </c>
      <c r="E203" s="21"/>
      <c r="F203" s="21"/>
      <c r="G203" s="22">
        <f t="shared" si="3"/>
        <v>0</v>
      </c>
    </row>
    <row r="204" spans="1:7">
      <c r="A204" s="20">
        <v>785510</v>
      </c>
      <c r="B204" s="5" t="s">
        <v>13</v>
      </c>
      <c r="C204" s="4" t="s">
        <v>322</v>
      </c>
      <c r="D204" s="9">
        <v>0</v>
      </c>
      <c r="E204" s="21"/>
      <c r="F204" s="21"/>
      <c r="G204" s="22">
        <f t="shared" si="3"/>
        <v>0</v>
      </c>
    </row>
    <row r="205" spans="1:7">
      <c r="A205" s="20">
        <v>785610</v>
      </c>
      <c r="B205" s="5" t="s">
        <v>13</v>
      </c>
      <c r="C205" s="4" t="s">
        <v>323</v>
      </c>
      <c r="D205" s="9">
        <v>0</v>
      </c>
      <c r="E205" s="21"/>
      <c r="F205" s="21"/>
      <c r="G205" s="22">
        <f t="shared" si="3"/>
        <v>0</v>
      </c>
    </row>
    <row r="206" spans="1:7">
      <c r="A206" s="20">
        <v>785640</v>
      </c>
      <c r="B206" s="5" t="s">
        <v>13</v>
      </c>
      <c r="C206" s="4" t="s">
        <v>324</v>
      </c>
      <c r="D206" s="9">
        <v>0</v>
      </c>
      <c r="E206" s="21"/>
      <c r="F206" s="21"/>
      <c r="G206" s="22">
        <f t="shared" si="3"/>
        <v>0</v>
      </c>
    </row>
    <row r="207" spans="1:7">
      <c r="A207" s="20" t="s">
        <v>325</v>
      </c>
      <c r="B207" s="5" t="s">
        <v>13</v>
      </c>
      <c r="C207" s="4" t="s">
        <v>326</v>
      </c>
      <c r="D207" s="9">
        <v>268000</v>
      </c>
      <c r="E207" s="21"/>
      <c r="F207" s="21"/>
      <c r="G207" s="22">
        <f t="shared" si="3"/>
        <v>268000</v>
      </c>
    </row>
    <row r="208" spans="1:7">
      <c r="A208" s="20" t="s">
        <v>327</v>
      </c>
      <c r="B208" s="5" t="s">
        <v>13</v>
      </c>
      <c r="C208" s="4" t="s">
        <v>328</v>
      </c>
      <c r="D208" s="9">
        <v>0</v>
      </c>
      <c r="E208" s="21"/>
      <c r="F208" s="21"/>
      <c r="G208" s="22">
        <f t="shared" si="3"/>
        <v>0</v>
      </c>
    </row>
    <row r="209" spans="1:7">
      <c r="A209" s="20" t="s">
        <v>329</v>
      </c>
      <c r="B209" s="5" t="s">
        <v>13</v>
      </c>
      <c r="C209" s="4" t="s">
        <v>330</v>
      </c>
      <c r="D209" s="9">
        <v>0</v>
      </c>
      <c r="E209" s="21"/>
      <c r="F209" s="21"/>
      <c r="G209" s="22">
        <f t="shared" si="3"/>
        <v>0</v>
      </c>
    </row>
    <row r="210" spans="1:7">
      <c r="A210" s="20" t="s">
        <v>331</v>
      </c>
      <c r="B210" s="5" t="s">
        <v>13</v>
      </c>
      <c r="C210" s="4" t="s">
        <v>332</v>
      </c>
      <c r="D210" s="9">
        <v>0</v>
      </c>
      <c r="E210" s="21"/>
      <c r="F210" s="21"/>
      <c r="G210" s="22">
        <f t="shared" si="3"/>
        <v>0</v>
      </c>
    </row>
    <row r="211" spans="1:7">
      <c r="A211" s="20" t="s">
        <v>718</v>
      </c>
      <c r="B211" s="5" t="s">
        <v>13</v>
      </c>
      <c r="C211" s="4" t="s">
        <v>719</v>
      </c>
      <c r="D211" s="9">
        <v>0</v>
      </c>
      <c r="E211" s="21"/>
      <c r="F211" s="21"/>
      <c r="G211" s="22">
        <f t="shared" si="3"/>
        <v>0</v>
      </c>
    </row>
    <row r="212" spans="1:7">
      <c r="A212" s="20" t="s">
        <v>335</v>
      </c>
      <c r="B212" s="5" t="s">
        <v>13</v>
      </c>
      <c r="C212" s="4" t="s">
        <v>336</v>
      </c>
      <c r="D212" s="9">
        <v>220000</v>
      </c>
      <c r="E212" s="21"/>
      <c r="F212" s="21"/>
      <c r="G212" s="22">
        <f t="shared" si="3"/>
        <v>220000</v>
      </c>
    </row>
    <row r="213" spans="1:7">
      <c r="A213" s="20" t="s">
        <v>337</v>
      </c>
      <c r="B213" s="5" t="s">
        <v>13</v>
      </c>
      <c r="C213" s="4" t="s">
        <v>338</v>
      </c>
      <c r="D213" s="9">
        <v>0</v>
      </c>
      <c r="E213" s="21"/>
      <c r="F213" s="21"/>
      <c r="G213" s="22">
        <f t="shared" si="3"/>
        <v>0</v>
      </c>
    </row>
    <row r="214" spans="1:7">
      <c r="A214" s="20" t="s">
        <v>333</v>
      </c>
      <c r="B214" s="5" t="s">
        <v>13</v>
      </c>
      <c r="C214" s="4" t="s">
        <v>334</v>
      </c>
      <c r="D214" s="9">
        <v>1794020</v>
      </c>
      <c r="E214" s="21">
        <v>745534</v>
      </c>
      <c r="F214" s="21">
        <v>0</v>
      </c>
      <c r="G214" s="22">
        <f t="shared" si="3"/>
        <v>2539554</v>
      </c>
    </row>
    <row r="215" spans="1:7">
      <c r="A215" s="20" t="s">
        <v>339</v>
      </c>
      <c r="B215" s="5" t="s">
        <v>13</v>
      </c>
      <c r="C215" s="4" t="s">
        <v>340</v>
      </c>
      <c r="D215" s="9">
        <v>0</v>
      </c>
      <c r="E215" s="21"/>
      <c r="F215" s="21"/>
      <c r="G215" s="22">
        <f t="shared" si="3"/>
        <v>0</v>
      </c>
    </row>
    <row r="216" spans="1:7">
      <c r="A216" s="20">
        <v>785820</v>
      </c>
      <c r="B216" s="5" t="s">
        <v>13</v>
      </c>
      <c r="C216" s="4" t="s">
        <v>341</v>
      </c>
      <c r="D216" s="9">
        <v>0</v>
      </c>
      <c r="E216" s="21"/>
      <c r="F216" s="21"/>
      <c r="G216" s="22">
        <f t="shared" si="3"/>
        <v>0</v>
      </c>
    </row>
    <row r="217" spans="1:7">
      <c r="A217" s="20" t="s">
        <v>342</v>
      </c>
      <c r="B217" s="5" t="s">
        <v>13</v>
      </c>
      <c r="C217" s="4" t="s">
        <v>343</v>
      </c>
      <c r="D217" s="9">
        <v>0</v>
      </c>
      <c r="E217" s="21"/>
      <c r="F217" s="21"/>
      <c r="G217" s="22">
        <f t="shared" si="3"/>
        <v>0</v>
      </c>
    </row>
    <row r="218" spans="1:7">
      <c r="A218" s="20" t="s">
        <v>344</v>
      </c>
      <c r="B218" s="5" t="s">
        <v>13</v>
      </c>
      <c r="C218" s="4" t="s">
        <v>345</v>
      </c>
      <c r="D218" s="9">
        <v>0</v>
      </c>
      <c r="E218" s="21"/>
      <c r="F218" s="21"/>
      <c r="G218" s="22">
        <f t="shared" si="3"/>
        <v>0</v>
      </c>
    </row>
    <row r="219" spans="1:7">
      <c r="A219" s="20" t="s">
        <v>346</v>
      </c>
      <c r="B219" s="5" t="s">
        <v>13</v>
      </c>
      <c r="C219" s="4" t="s">
        <v>347</v>
      </c>
      <c r="D219" s="9">
        <v>0</v>
      </c>
      <c r="E219" s="21"/>
      <c r="F219" s="21"/>
      <c r="G219" s="22">
        <f t="shared" si="3"/>
        <v>0</v>
      </c>
    </row>
    <row r="220" spans="1:7">
      <c r="A220" s="20" t="s">
        <v>348</v>
      </c>
      <c r="B220" s="5" t="s">
        <v>13</v>
      </c>
      <c r="C220" s="4" t="s">
        <v>349</v>
      </c>
      <c r="D220" s="9">
        <v>0</v>
      </c>
      <c r="E220" s="21"/>
      <c r="F220" s="21"/>
      <c r="G220" s="22">
        <f t="shared" si="3"/>
        <v>0</v>
      </c>
    </row>
    <row r="221" spans="1:7">
      <c r="A221" s="20">
        <v>785910</v>
      </c>
      <c r="B221" s="5" t="s">
        <v>13</v>
      </c>
      <c r="C221" s="4" t="s">
        <v>350</v>
      </c>
      <c r="D221" s="9">
        <v>0</v>
      </c>
      <c r="E221" s="21"/>
      <c r="F221" s="21"/>
      <c r="G221" s="22">
        <f t="shared" si="3"/>
        <v>0</v>
      </c>
    </row>
    <row r="222" spans="1:7">
      <c r="A222" s="20">
        <v>785920</v>
      </c>
      <c r="B222" s="5" t="s">
        <v>13</v>
      </c>
      <c r="C222" s="4" t="s">
        <v>351</v>
      </c>
      <c r="D222" s="9">
        <v>0</v>
      </c>
      <c r="E222" s="21"/>
      <c r="F222" s="21"/>
      <c r="G222" s="22">
        <f t="shared" si="3"/>
        <v>0</v>
      </c>
    </row>
    <row r="223" spans="1:7">
      <c r="A223" s="20" t="s">
        <v>352</v>
      </c>
      <c r="B223" s="5" t="s">
        <v>13</v>
      </c>
      <c r="C223" s="4" t="s">
        <v>353</v>
      </c>
      <c r="D223" s="9">
        <v>0</v>
      </c>
      <c r="E223" s="21">
        <v>450000</v>
      </c>
      <c r="F223" s="21">
        <v>0</v>
      </c>
      <c r="G223" s="22">
        <f t="shared" si="3"/>
        <v>450000</v>
      </c>
    </row>
    <row r="224" spans="1:7">
      <c r="A224" s="20" t="s">
        <v>354</v>
      </c>
      <c r="B224" s="5" t="s">
        <v>13</v>
      </c>
      <c r="C224" s="4" t="s">
        <v>355</v>
      </c>
      <c r="D224" s="9">
        <v>0</v>
      </c>
      <c r="E224" s="21"/>
      <c r="F224" s="21"/>
      <c r="G224" s="22">
        <f t="shared" si="3"/>
        <v>0</v>
      </c>
    </row>
    <row r="225" spans="1:7">
      <c r="A225" s="20" t="s">
        <v>356</v>
      </c>
      <c r="B225" s="5" t="s">
        <v>13</v>
      </c>
      <c r="C225" s="4" t="s">
        <v>357</v>
      </c>
      <c r="D225" s="9">
        <v>0</v>
      </c>
      <c r="E225" s="21"/>
      <c r="F225" s="21"/>
      <c r="G225" s="22">
        <f t="shared" si="3"/>
        <v>0</v>
      </c>
    </row>
    <row r="226" spans="1:7">
      <c r="A226" s="20" t="s">
        <v>358</v>
      </c>
      <c r="B226" s="5" t="s">
        <v>13</v>
      </c>
      <c r="C226" s="4" t="s">
        <v>359</v>
      </c>
      <c r="D226" s="9">
        <v>0</v>
      </c>
      <c r="E226" s="21"/>
      <c r="F226" s="21"/>
      <c r="G226" s="22">
        <f t="shared" si="3"/>
        <v>0</v>
      </c>
    </row>
    <row r="227" spans="1:7">
      <c r="A227" s="20" t="s">
        <v>360</v>
      </c>
      <c r="B227" s="5" t="s">
        <v>13</v>
      </c>
      <c r="C227" s="4" t="s">
        <v>361</v>
      </c>
      <c r="D227" s="9">
        <v>0</v>
      </c>
      <c r="E227" s="21"/>
      <c r="F227" s="21"/>
      <c r="G227" s="22">
        <f t="shared" si="3"/>
        <v>0</v>
      </c>
    </row>
    <row r="228" spans="1:7">
      <c r="A228" s="20" t="s">
        <v>362</v>
      </c>
      <c r="B228" s="5" t="s">
        <v>13</v>
      </c>
      <c r="C228" s="4" t="s">
        <v>363</v>
      </c>
      <c r="D228" s="9">
        <v>764000</v>
      </c>
      <c r="E228" s="21">
        <v>215000</v>
      </c>
      <c r="F228" s="21">
        <v>0</v>
      </c>
      <c r="G228" s="22">
        <f t="shared" si="3"/>
        <v>979000</v>
      </c>
    </row>
    <row r="229" spans="1:7">
      <c r="A229" s="20" t="s">
        <v>364</v>
      </c>
      <c r="B229" s="5" t="s">
        <v>13</v>
      </c>
      <c r="C229" s="4" t="s">
        <v>365</v>
      </c>
      <c r="D229" s="9">
        <v>1008000</v>
      </c>
      <c r="E229" s="21"/>
      <c r="F229" s="21"/>
      <c r="G229" s="22">
        <f t="shared" si="3"/>
        <v>1008000</v>
      </c>
    </row>
    <row r="230" spans="1:7">
      <c r="A230" s="20" t="s">
        <v>366</v>
      </c>
      <c r="B230" s="5" t="s">
        <v>13</v>
      </c>
      <c r="C230" s="4" t="s">
        <v>367</v>
      </c>
      <c r="D230" s="9">
        <v>275347</v>
      </c>
      <c r="E230" s="21">
        <v>30500</v>
      </c>
      <c r="F230" s="21">
        <v>0</v>
      </c>
      <c r="G230" s="22">
        <f t="shared" si="3"/>
        <v>305847</v>
      </c>
    </row>
    <row r="231" spans="1:7">
      <c r="A231" s="20" t="s">
        <v>368</v>
      </c>
      <c r="B231" s="5" t="s">
        <v>13</v>
      </c>
      <c r="C231" s="4" t="s">
        <v>369</v>
      </c>
      <c r="D231" s="9">
        <v>0</v>
      </c>
      <c r="E231" s="21"/>
      <c r="F231" s="21"/>
      <c r="G231" s="22">
        <f t="shared" si="3"/>
        <v>0</v>
      </c>
    </row>
    <row r="232" spans="1:7">
      <c r="A232" s="20" t="s">
        <v>370</v>
      </c>
      <c r="B232" s="5" t="s">
        <v>13</v>
      </c>
      <c r="C232" s="4" t="s">
        <v>371</v>
      </c>
      <c r="D232" s="9">
        <v>1306952</v>
      </c>
      <c r="E232" s="21">
        <v>158136</v>
      </c>
      <c r="F232" s="21">
        <v>0</v>
      </c>
      <c r="G232" s="22">
        <f t="shared" si="3"/>
        <v>1465088</v>
      </c>
    </row>
    <row r="233" spans="1:7">
      <c r="A233" s="20" t="s">
        <v>372</v>
      </c>
      <c r="B233" s="5" t="s">
        <v>13</v>
      </c>
      <c r="C233" s="4" t="s">
        <v>373</v>
      </c>
      <c r="D233" s="9">
        <v>0</v>
      </c>
      <c r="E233" s="21"/>
      <c r="F233" s="21"/>
      <c r="G233" s="22">
        <f t="shared" si="3"/>
        <v>0</v>
      </c>
    </row>
    <row r="234" spans="1:7">
      <c r="A234" s="20" t="s">
        <v>374</v>
      </c>
      <c r="B234" s="5" t="s">
        <v>13</v>
      </c>
      <c r="C234" s="4" t="s">
        <v>375</v>
      </c>
      <c r="D234" s="9">
        <v>0</v>
      </c>
      <c r="E234" s="21"/>
      <c r="F234" s="21"/>
      <c r="G234" s="22">
        <f t="shared" si="3"/>
        <v>0</v>
      </c>
    </row>
    <row r="235" spans="1:7">
      <c r="A235" s="20" t="s">
        <v>376</v>
      </c>
      <c r="B235" s="5" t="s">
        <v>13</v>
      </c>
      <c r="C235" s="4" t="s">
        <v>377</v>
      </c>
      <c r="D235" s="9">
        <v>301142</v>
      </c>
      <c r="E235" s="21">
        <v>35490</v>
      </c>
      <c r="F235" s="21">
        <v>0</v>
      </c>
      <c r="G235" s="22">
        <f t="shared" si="3"/>
        <v>336632</v>
      </c>
    </row>
    <row r="236" spans="1:7">
      <c r="A236" s="20" t="s">
        <v>378</v>
      </c>
      <c r="B236" s="5" t="s">
        <v>13</v>
      </c>
      <c r="C236" s="4" t="s">
        <v>379</v>
      </c>
      <c r="D236" s="9">
        <v>790680</v>
      </c>
      <c r="E236" s="21">
        <v>52712</v>
      </c>
      <c r="F236" s="21">
        <v>0</v>
      </c>
      <c r="G236" s="22">
        <f t="shared" si="3"/>
        <v>843392</v>
      </c>
    </row>
    <row r="237" spans="1:7">
      <c r="A237" s="20" t="s">
        <v>380</v>
      </c>
      <c r="B237" s="5" t="s">
        <v>13</v>
      </c>
      <c r="C237" s="4" t="s">
        <v>381</v>
      </c>
      <c r="D237" s="9">
        <v>593919</v>
      </c>
      <c r="E237" s="21">
        <v>52712</v>
      </c>
      <c r="F237" s="21">
        <v>0</v>
      </c>
      <c r="G237" s="22">
        <f t="shared" si="3"/>
        <v>646631</v>
      </c>
    </row>
    <row r="238" spans="1:7">
      <c r="A238" s="20" t="s">
        <v>382</v>
      </c>
      <c r="B238" s="5" t="s">
        <v>13</v>
      </c>
      <c r="C238" s="4" t="s">
        <v>383</v>
      </c>
      <c r="D238" s="9">
        <v>181095</v>
      </c>
      <c r="E238" s="21">
        <v>49940</v>
      </c>
      <c r="F238" s="21">
        <v>0</v>
      </c>
      <c r="G238" s="22">
        <f t="shared" si="3"/>
        <v>231035</v>
      </c>
    </row>
    <row r="239" spans="1:7">
      <c r="A239" s="20" t="s">
        <v>384</v>
      </c>
      <c r="B239" s="5" t="s">
        <v>13</v>
      </c>
      <c r="C239" s="4" t="s">
        <v>385</v>
      </c>
      <c r="D239" s="9">
        <v>1232149</v>
      </c>
      <c r="E239" s="21">
        <v>167243</v>
      </c>
      <c r="F239" s="21">
        <v>0</v>
      </c>
      <c r="G239" s="22">
        <f t="shared" si="3"/>
        <v>1399392</v>
      </c>
    </row>
    <row r="240" spans="1:7">
      <c r="A240" s="20" t="s">
        <v>386</v>
      </c>
      <c r="B240" s="5" t="s">
        <v>13</v>
      </c>
      <c r="C240" s="4" t="s">
        <v>387</v>
      </c>
      <c r="D240" s="9">
        <v>144110</v>
      </c>
      <c r="E240" s="21"/>
      <c r="F240" s="21"/>
      <c r="G240" s="22">
        <f t="shared" si="3"/>
        <v>144110</v>
      </c>
    </row>
    <row r="241" spans="1:7">
      <c r="A241" s="20" t="s">
        <v>388</v>
      </c>
      <c r="B241" s="5" t="s">
        <v>13</v>
      </c>
      <c r="C241" s="4" t="s">
        <v>389</v>
      </c>
      <c r="D241" s="9">
        <v>0</v>
      </c>
      <c r="E241" s="21"/>
      <c r="F241" s="21"/>
      <c r="G241" s="22">
        <f t="shared" si="3"/>
        <v>0</v>
      </c>
    </row>
    <row r="242" spans="1:7">
      <c r="A242" s="20" t="s">
        <v>390</v>
      </c>
      <c r="B242" s="5" t="s">
        <v>13</v>
      </c>
      <c r="C242" s="4" t="s">
        <v>391</v>
      </c>
      <c r="D242" s="9">
        <v>0</v>
      </c>
      <c r="E242" s="21"/>
      <c r="F242" s="21"/>
      <c r="G242" s="22">
        <f t="shared" si="3"/>
        <v>0</v>
      </c>
    </row>
    <row r="243" spans="1:7">
      <c r="A243" s="20" t="s">
        <v>392</v>
      </c>
      <c r="B243" s="5" t="s">
        <v>13</v>
      </c>
      <c r="C243" s="4" t="s">
        <v>393</v>
      </c>
      <c r="D243" s="9">
        <v>0</v>
      </c>
      <c r="E243" s="21"/>
      <c r="F243" s="21"/>
      <c r="G243" s="22">
        <f t="shared" si="3"/>
        <v>0</v>
      </c>
    </row>
    <row r="244" spans="1:7">
      <c r="A244" s="20" t="s">
        <v>394</v>
      </c>
      <c r="B244" s="5" t="s">
        <v>13</v>
      </c>
      <c r="C244" s="4" t="s">
        <v>395</v>
      </c>
      <c r="D244" s="9">
        <v>30100</v>
      </c>
      <c r="E244" s="21"/>
      <c r="F244" s="21"/>
      <c r="G244" s="22">
        <f t="shared" si="3"/>
        <v>30100</v>
      </c>
    </row>
    <row r="245" spans="1:7">
      <c r="A245" s="20" t="s">
        <v>396</v>
      </c>
      <c r="B245" s="5" t="s">
        <v>13</v>
      </c>
      <c r="C245" s="4" t="s">
        <v>397</v>
      </c>
      <c r="D245" s="9">
        <v>13240</v>
      </c>
      <c r="E245" s="21">
        <v>4100</v>
      </c>
      <c r="F245" s="21">
        <v>0</v>
      </c>
      <c r="G245" s="22">
        <f t="shared" si="3"/>
        <v>17340</v>
      </c>
    </row>
    <row r="246" spans="1:7">
      <c r="A246" s="20" t="s">
        <v>398</v>
      </c>
      <c r="B246" s="5" t="s">
        <v>13</v>
      </c>
      <c r="C246" s="4" t="s">
        <v>399</v>
      </c>
      <c r="D246" s="9">
        <v>0</v>
      </c>
      <c r="E246" s="21"/>
      <c r="F246" s="21"/>
      <c r="G246" s="22">
        <f t="shared" si="3"/>
        <v>0</v>
      </c>
    </row>
    <row r="247" spans="1:7">
      <c r="A247" s="20" t="s">
        <v>400</v>
      </c>
      <c r="B247" s="5" t="s">
        <v>13</v>
      </c>
      <c r="C247" s="4" t="s">
        <v>401</v>
      </c>
      <c r="D247" s="9">
        <v>6200</v>
      </c>
      <c r="E247" s="21"/>
      <c r="F247" s="21"/>
      <c r="G247" s="22">
        <f t="shared" si="3"/>
        <v>6200</v>
      </c>
    </row>
    <row r="248" spans="1:7">
      <c r="A248" s="20" t="s">
        <v>402</v>
      </c>
      <c r="B248" s="5" t="s">
        <v>13</v>
      </c>
      <c r="C248" s="4" t="s">
        <v>403</v>
      </c>
      <c r="D248" s="9">
        <v>0</v>
      </c>
      <c r="E248" s="21"/>
      <c r="F248" s="21"/>
      <c r="G248" s="22">
        <f t="shared" si="3"/>
        <v>0</v>
      </c>
    </row>
    <row r="249" spans="1:7">
      <c r="A249" s="20" t="s">
        <v>404</v>
      </c>
      <c r="B249" s="5" t="s">
        <v>13</v>
      </c>
      <c r="C249" s="4" t="s">
        <v>405</v>
      </c>
      <c r="D249" s="9">
        <v>0</v>
      </c>
      <c r="E249" s="21"/>
      <c r="F249" s="21"/>
      <c r="G249" s="22">
        <f t="shared" si="3"/>
        <v>0</v>
      </c>
    </row>
    <row r="250" spans="1:7">
      <c r="A250" s="20">
        <v>786110</v>
      </c>
      <c r="B250" s="5" t="s">
        <v>13</v>
      </c>
      <c r="C250" s="4" t="s">
        <v>406</v>
      </c>
      <c r="D250" s="9">
        <v>0</v>
      </c>
      <c r="E250" s="21"/>
      <c r="F250" s="21"/>
      <c r="G250" s="22">
        <f t="shared" si="3"/>
        <v>0</v>
      </c>
    </row>
    <row r="251" spans="1:7">
      <c r="A251" s="20">
        <v>786120</v>
      </c>
      <c r="B251" s="5" t="s">
        <v>13</v>
      </c>
      <c r="C251" s="4" t="s">
        <v>407</v>
      </c>
      <c r="D251" s="9">
        <v>0</v>
      </c>
      <c r="E251" s="21"/>
      <c r="F251" s="21"/>
      <c r="G251" s="22">
        <f t="shared" si="3"/>
        <v>0</v>
      </c>
    </row>
    <row r="252" spans="1:7">
      <c r="A252" s="20">
        <v>786130</v>
      </c>
      <c r="B252" s="5" t="s">
        <v>13</v>
      </c>
      <c r="C252" s="4" t="s">
        <v>408</v>
      </c>
      <c r="D252" s="9">
        <v>0</v>
      </c>
      <c r="E252" s="21"/>
      <c r="F252" s="21"/>
      <c r="G252" s="22">
        <f t="shared" si="3"/>
        <v>0</v>
      </c>
    </row>
    <row r="253" spans="1:7">
      <c r="A253" s="20">
        <v>786150</v>
      </c>
      <c r="B253" s="5" t="s">
        <v>13</v>
      </c>
      <c r="C253" s="4" t="s">
        <v>409</v>
      </c>
      <c r="D253" s="9">
        <v>0</v>
      </c>
      <c r="E253" s="21"/>
      <c r="F253" s="21"/>
      <c r="G253" s="22">
        <f t="shared" si="3"/>
        <v>0</v>
      </c>
    </row>
    <row r="254" spans="1:7">
      <c r="A254" s="20">
        <v>786160</v>
      </c>
      <c r="B254" s="5" t="s">
        <v>13</v>
      </c>
      <c r="C254" s="4" t="s">
        <v>410</v>
      </c>
      <c r="D254" s="9">
        <v>0</v>
      </c>
      <c r="E254" s="21"/>
      <c r="F254" s="21"/>
      <c r="G254" s="22">
        <f t="shared" si="3"/>
        <v>0</v>
      </c>
    </row>
    <row r="255" spans="1:7">
      <c r="A255" s="20" t="s">
        <v>411</v>
      </c>
      <c r="B255" s="5" t="s">
        <v>13</v>
      </c>
      <c r="C255" s="4" t="s">
        <v>412</v>
      </c>
      <c r="D255" s="9">
        <v>0</v>
      </c>
      <c r="E255" s="21"/>
      <c r="F255" s="21"/>
      <c r="G255" s="22">
        <f t="shared" si="3"/>
        <v>0</v>
      </c>
    </row>
    <row r="256" spans="1:7">
      <c r="A256" s="20" t="s">
        <v>413</v>
      </c>
      <c r="B256" s="5" t="s">
        <v>13</v>
      </c>
      <c r="C256" s="4" t="s">
        <v>414</v>
      </c>
      <c r="D256" s="9">
        <v>1504710</v>
      </c>
      <c r="E256" s="21">
        <v>371390</v>
      </c>
      <c r="F256" s="21">
        <v>0</v>
      </c>
      <c r="G256" s="22">
        <f t="shared" si="3"/>
        <v>1876100</v>
      </c>
    </row>
    <row r="257" spans="1:7">
      <c r="A257" s="20" t="s">
        <v>415</v>
      </c>
      <c r="B257" s="5" t="s">
        <v>13</v>
      </c>
      <c r="C257" s="4" t="s">
        <v>416</v>
      </c>
      <c r="D257" s="9">
        <v>0</v>
      </c>
      <c r="E257" s="21"/>
      <c r="F257" s="21"/>
      <c r="G257" s="22">
        <f t="shared" si="3"/>
        <v>0</v>
      </c>
    </row>
    <row r="258" spans="1:7">
      <c r="A258" s="20" t="s">
        <v>417</v>
      </c>
      <c r="B258" s="5" t="s">
        <v>13</v>
      </c>
      <c r="C258" s="4" t="s">
        <v>418</v>
      </c>
      <c r="D258" s="9">
        <v>0</v>
      </c>
      <c r="E258" s="21"/>
      <c r="F258" s="21"/>
      <c r="G258" s="22">
        <f t="shared" si="3"/>
        <v>0</v>
      </c>
    </row>
    <row r="259" spans="1:7">
      <c r="A259" s="20" t="s">
        <v>419</v>
      </c>
      <c r="B259" s="5" t="s">
        <v>13</v>
      </c>
      <c r="C259" s="4" t="s">
        <v>420</v>
      </c>
      <c r="D259" s="9">
        <v>504400</v>
      </c>
      <c r="E259" s="21">
        <v>79900</v>
      </c>
      <c r="F259" s="21">
        <v>0</v>
      </c>
      <c r="G259" s="22">
        <f t="shared" si="3"/>
        <v>584300</v>
      </c>
    </row>
    <row r="260" spans="1:7">
      <c r="A260" s="20" t="s">
        <v>421</v>
      </c>
      <c r="B260" s="5" t="s">
        <v>13</v>
      </c>
      <c r="C260" s="4" t="s">
        <v>422</v>
      </c>
      <c r="D260" s="9">
        <v>2406490</v>
      </c>
      <c r="E260" s="21">
        <v>124400</v>
      </c>
      <c r="F260" s="21">
        <v>0</v>
      </c>
      <c r="G260" s="22">
        <f t="shared" si="3"/>
        <v>2530890</v>
      </c>
    </row>
    <row r="261" spans="1:7">
      <c r="A261" s="20" t="s">
        <v>423</v>
      </c>
      <c r="B261" s="5" t="s">
        <v>13</v>
      </c>
      <c r="C261" s="4" t="s">
        <v>424</v>
      </c>
      <c r="D261" s="9">
        <v>10600</v>
      </c>
      <c r="E261" s="21">
        <v>50000</v>
      </c>
      <c r="F261" s="21">
        <v>0</v>
      </c>
      <c r="G261" s="22">
        <f t="shared" si="3"/>
        <v>60600</v>
      </c>
    </row>
    <row r="262" spans="1:7">
      <c r="A262" s="20" t="s">
        <v>425</v>
      </c>
      <c r="B262" s="5" t="s">
        <v>13</v>
      </c>
      <c r="C262" s="4" t="s">
        <v>426</v>
      </c>
      <c r="D262" s="9">
        <v>0</v>
      </c>
      <c r="E262" s="21"/>
      <c r="F262" s="21"/>
      <c r="G262" s="22">
        <f t="shared" si="3"/>
        <v>0</v>
      </c>
    </row>
    <row r="263" spans="1:7">
      <c r="A263" s="20" t="s">
        <v>427</v>
      </c>
      <c r="B263" s="5" t="s">
        <v>13</v>
      </c>
      <c r="C263" s="4" t="s">
        <v>428</v>
      </c>
      <c r="D263" s="9">
        <v>705300</v>
      </c>
      <c r="E263" s="21"/>
      <c r="F263" s="21"/>
      <c r="G263" s="22">
        <f t="shared" si="3"/>
        <v>705300</v>
      </c>
    </row>
    <row r="264" spans="1:7">
      <c r="A264" s="20" t="s">
        <v>429</v>
      </c>
      <c r="B264" s="5" t="s">
        <v>13</v>
      </c>
      <c r="C264" s="4" t="s">
        <v>430</v>
      </c>
      <c r="D264" s="9">
        <v>1164100</v>
      </c>
      <c r="E264" s="21">
        <v>279100</v>
      </c>
      <c r="F264" s="21">
        <v>0</v>
      </c>
      <c r="G264" s="22">
        <f t="shared" ref="G264:G327" si="4">D264+E264-F264</f>
        <v>1443200</v>
      </c>
    </row>
    <row r="265" spans="1:7">
      <c r="A265" s="20" t="s">
        <v>431</v>
      </c>
      <c r="B265" s="5" t="s">
        <v>13</v>
      </c>
      <c r="C265" s="4" t="s">
        <v>432</v>
      </c>
      <c r="D265" s="9">
        <v>0</v>
      </c>
      <c r="E265" s="21"/>
      <c r="F265" s="21"/>
      <c r="G265" s="22">
        <f t="shared" si="4"/>
        <v>0</v>
      </c>
    </row>
    <row r="266" spans="1:7">
      <c r="A266" s="20" t="s">
        <v>433</v>
      </c>
      <c r="B266" s="5" t="s">
        <v>13</v>
      </c>
      <c r="C266" s="4" t="s">
        <v>434</v>
      </c>
      <c r="D266" s="9">
        <v>0</v>
      </c>
      <c r="E266" s="21"/>
      <c r="F266" s="21"/>
      <c r="G266" s="22">
        <f t="shared" si="4"/>
        <v>0</v>
      </c>
    </row>
    <row r="267" spans="1:7">
      <c r="A267" s="20" t="s">
        <v>435</v>
      </c>
      <c r="B267" s="5" t="s">
        <v>13</v>
      </c>
      <c r="C267" s="4" t="s">
        <v>436</v>
      </c>
      <c r="D267" s="9">
        <v>0</v>
      </c>
      <c r="E267" s="21"/>
      <c r="F267" s="21"/>
      <c r="G267" s="22">
        <f t="shared" si="4"/>
        <v>0</v>
      </c>
    </row>
    <row r="268" spans="1:7">
      <c r="A268" s="20" t="s">
        <v>437</v>
      </c>
      <c r="B268" s="5" t="s">
        <v>13</v>
      </c>
      <c r="C268" s="4" t="s">
        <v>438</v>
      </c>
      <c r="D268" s="9">
        <v>3790004</v>
      </c>
      <c r="E268" s="21">
        <v>190220</v>
      </c>
      <c r="F268" s="21">
        <v>0</v>
      </c>
      <c r="G268" s="22">
        <f t="shared" si="4"/>
        <v>3980224</v>
      </c>
    </row>
    <row r="269" spans="1:7">
      <c r="A269" s="20" t="s">
        <v>439</v>
      </c>
      <c r="B269" s="5" t="s">
        <v>13</v>
      </c>
      <c r="C269" s="4" t="s">
        <v>440</v>
      </c>
      <c r="D269" s="9">
        <v>58800</v>
      </c>
      <c r="E269" s="21"/>
      <c r="F269" s="21"/>
      <c r="G269" s="22">
        <f t="shared" si="4"/>
        <v>58800</v>
      </c>
    </row>
    <row r="270" spans="1:7">
      <c r="A270" s="20" t="s">
        <v>441</v>
      </c>
      <c r="B270" s="5" t="s">
        <v>13</v>
      </c>
      <c r="C270" s="4" t="s">
        <v>442</v>
      </c>
      <c r="D270" s="9">
        <v>0</v>
      </c>
      <c r="E270" s="21"/>
      <c r="F270" s="21"/>
      <c r="G270" s="22">
        <f t="shared" si="4"/>
        <v>0</v>
      </c>
    </row>
    <row r="271" spans="1:7">
      <c r="A271" s="20" t="s">
        <v>443</v>
      </c>
      <c r="B271" s="5" t="s">
        <v>13</v>
      </c>
      <c r="C271" s="4" t="s">
        <v>444</v>
      </c>
      <c r="D271" s="9">
        <v>359261</v>
      </c>
      <c r="E271" s="21">
        <v>585457</v>
      </c>
      <c r="F271" s="21">
        <v>0</v>
      </c>
      <c r="G271" s="22">
        <f t="shared" si="4"/>
        <v>944718</v>
      </c>
    </row>
    <row r="272" spans="1:7">
      <c r="A272" s="20" t="s">
        <v>445</v>
      </c>
      <c r="B272" s="5" t="s">
        <v>13</v>
      </c>
      <c r="C272" s="4" t="s">
        <v>446</v>
      </c>
      <c r="D272" s="9">
        <v>6895437</v>
      </c>
      <c r="E272" s="21">
        <v>1397930</v>
      </c>
      <c r="F272" s="21">
        <v>0</v>
      </c>
      <c r="G272" s="22">
        <f t="shared" si="4"/>
        <v>8293367</v>
      </c>
    </row>
    <row r="273" spans="1:7">
      <c r="A273" s="20" t="s">
        <v>447</v>
      </c>
      <c r="B273" s="5" t="s">
        <v>13</v>
      </c>
      <c r="C273" s="4" t="s">
        <v>448</v>
      </c>
      <c r="D273" s="9">
        <v>0</v>
      </c>
      <c r="E273" s="21"/>
      <c r="F273" s="21"/>
      <c r="G273" s="22">
        <f t="shared" si="4"/>
        <v>0</v>
      </c>
    </row>
    <row r="274" spans="1:7">
      <c r="A274" s="20" t="s">
        <v>449</v>
      </c>
      <c r="B274" s="5" t="s">
        <v>13</v>
      </c>
      <c r="C274" s="4" t="s">
        <v>450</v>
      </c>
      <c r="D274" s="9">
        <v>0</v>
      </c>
      <c r="E274" s="21"/>
      <c r="F274" s="21"/>
      <c r="G274" s="22">
        <f t="shared" si="4"/>
        <v>0</v>
      </c>
    </row>
    <row r="275" spans="1:7">
      <c r="A275" s="20" t="s">
        <v>451</v>
      </c>
      <c r="B275" s="5" t="s">
        <v>13</v>
      </c>
      <c r="C275" s="4" t="s">
        <v>452</v>
      </c>
      <c r="D275" s="9">
        <v>0</v>
      </c>
      <c r="E275" s="21"/>
      <c r="F275" s="21"/>
      <c r="G275" s="22">
        <f t="shared" si="4"/>
        <v>0</v>
      </c>
    </row>
    <row r="276" spans="1:7">
      <c r="A276" s="20" t="s">
        <v>453</v>
      </c>
      <c r="B276" s="5" t="s">
        <v>13</v>
      </c>
      <c r="C276" s="4" t="s">
        <v>454</v>
      </c>
      <c r="D276" s="9">
        <v>7902314</v>
      </c>
      <c r="E276" s="21">
        <v>319788</v>
      </c>
      <c r="F276" s="21">
        <v>0</v>
      </c>
      <c r="G276" s="22">
        <f t="shared" si="4"/>
        <v>8222102</v>
      </c>
    </row>
    <row r="277" spans="1:7">
      <c r="A277" s="20" t="s">
        <v>455</v>
      </c>
      <c r="B277" s="5" t="s">
        <v>13</v>
      </c>
      <c r="C277" s="4" t="s">
        <v>456</v>
      </c>
      <c r="D277" s="9">
        <v>0</v>
      </c>
      <c r="E277" s="21"/>
      <c r="F277" s="21"/>
      <c r="G277" s="22">
        <f t="shared" si="4"/>
        <v>0</v>
      </c>
    </row>
    <row r="278" spans="1:7">
      <c r="A278" s="20" t="s">
        <v>457</v>
      </c>
      <c r="B278" s="5" t="s">
        <v>13</v>
      </c>
      <c r="C278" s="4" t="s">
        <v>458</v>
      </c>
      <c r="D278" s="9">
        <v>0</v>
      </c>
      <c r="E278" s="21"/>
      <c r="F278" s="21"/>
      <c r="G278" s="22">
        <f t="shared" si="4"/>
        <v>0</v>
      </c>
    </row>
    <row r="279" spans="1:7">
      <c r="A279" s="20" t="s">
        <v>459</v>
      </c>
      <c r="B279" s="5" t="s">
        <v>13</v>
      </c>
      <c r="C279" s="4" t="s">
        <v>460</v>
      </c>
      <c r="D279" s="9">
        <v>2072115</v>
      </c>
      <c r="E279" s="21">
        <v>76140</v>
      </c>
      <c r="F279" s="21">
        <v>0</v>
      </c>
      <c r="G279" s="22">
        <f t="shared" si="4"/>
        <v>2148255</v>
      </c>
    </row>
    <row r="280" spans="1:7">
      <c r="A280" s="20" t="s">
        <v>461</v>
      </c>
      <c r="B280" s="5" t="s">
        <v>13</v>
      </c>
      <c r="C280" s="4" t="s">
        <v>462</v>
      </c>
      <c r="D280" s="9">
        <v>2745000</v>
      </c>
      <c r="E280" s="21">
        <v>718000</v>
      </c>
      <c r="F280" s="21">
        <v>0</v>
      </c>
      <c r="G280" s="22">
        <f t="shared" si="4"/>
        <v>3463000</v>
      </c>
    </row>
    <row r="281" spans="1:7">
      <c r="A281" s="20" t="s">
        <v>463</v>
      </c>
      <c r="B281" s="5" t="s">
        <v>13</v>
      </c>
      <c r="C281" s="4" t="s">
        <v>464</v>
      </c>
      <c r="D281" s="9">
        <v>0</v>
      </c>
      <c r="E281" s="21"/>
      <c r="F281" s="21"/>
      <c r="G281" s="22">
        <f t="shared" si="4"/>
        <v>0</v>
      </c>
    </row>
    <row r="282" spans="1:7">
      <c r="A282" s="20" t="s">
        <v>465</v>
      </c>
      <c r="B282" s="5" t="s">
        <v>13</v>
      </c>
      <c r="C282" s="4" t="s">
        <v>466</v>
      </c>
      <c r="D282" s="9">
        <v>0</v>
      </c>
      <c r="E282" s="21"/>
      <c r="F282" s="21"/>
      <c r="G282" s="22">
        <f t="shared" si="4"/>
        <v>0</v>
      </c>
    </row>
    <row r="283" spans="1:7">
      <c r="A283" s="20" t="s">
        <v>467</v>
      </c>
      <c r="B283" s="5" t="s">
        <v>13</v>
      </c>
      <c r="C283" s="4" t="s">
        <v>468</v>
      </c>
      <c r="D283" s="9">
        <v>0</v>
      </c>
      <c r="E283" s="21"/>
      <c r="F283" s="21"/>
      <c r="G283" s="22">
        <f t="shared" si="4"/>
        <v>0</v>
      </c>
    </row>
    <row r="284" spans="1:7">
      <c r="A284" s="20" t="s">
        <v>469</v>
      </c>
      <c r="B284" s="5" t="s">
        <v>13</v>
      </c>
      <c r="C284" s="4" t="s">
        <v>470</v>
      </c>
      <c r="D284" s="9">
        <v>6270331</v>
      </c>
      <c r="E284" s="21"/>
      <c r="F284" s="21"/>
      <c r="G284" s="22">
        <f t="shared" si="4"/>
        <v>6270331</v>
      </c>
    </row>
    <row r="285" spans="1:7">
      <c r="A285" s="20" t="s">
        <v>471</v>
      </c>
      <c r="B285" s="5" t="s">
        <v>13</v>
      </c>
      <c r="C285" s="4" t="s">
        <v>472</v>
      </c>
      <c r="D285" s="9">
        <v>0</v>
      </c>
      <c r="E285" s="21"/>
      <c r="F285" s="21"/>
      <c r="G285" s="22">
        <f t="shared" si="4"/>
        <v>0</v>
      </c>
    </row>
    <row r="286" spans="1:7">
      <c r="A286" s="20" t="s">
        <v>473</v>
      </c>
      <c r="B286" s="5" t="s">
        <v>13</v>
      </c>
      <c r="C286" s="4" t="s">
        <v>474</v>
      </c>
      <c r="D286" s="9">
        <v>0</v>
      </c>
      <c r="E286" s="21"/>
      <c r="F286" s="21"/>
      <c r="G286" s="22">
        <f t="shared" si="4"/>
        <v>0</v>
      </c>
    </row>
    <row r="287" spans="1:7">
      <c r="A287" s="20" t="s">
        <v>475</v>
      </c>
      <c r="B287" s="5" t="s">
        <v>13</v>
      </c>
      <c r="C287" s="4" t="s">
        <v>476</v>
      </c>
      <c r="D287" s="9">
        <v>2641409</v>
      </c>
      <c r="E287" s="21">
        <v>353047</v>
      </c>
      <c r="F287" s="21">
        <v>0</v>
      </c>
      <c r="G287" s="22">
        <f t="shared" si="4"/>
        <v>2994456</v>
      </c>
    </row>
    <row r="288" spans="1:7">
      <c r="A288" s="20" t="s">
        <v>477</v>
      </c>
      <c r="B288" s="5" t="s">
        <v>13</v>
      </c>
      <c r="C288" s="4" t="s">
        <v>478</v>
      </c>
      <c r="D288" s="9">
        <v>0</v>
      </c>
      <c r="E288" s="21"/>
      <c r="F288" s="21"/>
      <c r="G288" s="22">
        <f t="shared" si="4"/>
        <v>0</v>
      </c>
    </row>
    <row r="289" spans="1:7">
      <c r="A289" s="20" t="s">
        <v>479</v>
      </c>
      <c r="B289" s="5" t="s">
        <v>13</v>
      </c>
      <c r="C289" s="4" t="s">
        <v>480</v>
      </c>
      <c r="D289" s="9">
        <v>0</v>
      </c>
      <c r="E289" s="21"/>
      <c r="F289" s="21"/>
      <c r="G289" s="22">
        <f t="shared" si="4"/>
        <v>0</v>
      </c>
    </row>
    <row r="290" spans="1:7">
      <c r="A290" s="20" t="s">
        <v>481</v>
      </c>
      <c r="B290" s="5" t="s">
        <v>13</v>
      </c>
      <c r="C290" s="4" t="s">
        <v>482</v>
      </c>
      <c r="D290" s="9">
        <v>0</v>
      </c>
      <c r="E290" s="21"/>
      <c r="F290" s="21"/>
      <c r="G290" s="22">
        <f t="shared" si="4"/>
        <v>0</v>
      </c>
    </row>
    <row r="291" spans="1:7">
      <c r="A291" s="20" t="s">
        <v>483</v>
      </c>
      <c r="B291" s="5" t="s">
        <v>13</v>
      </c>
      <c r="C291" s="4" t="s">
        <v>484</v>
      </c>
      <c r="D291" s="9">
        <v>0</v>
      </c>
      <c r="E291" s="21"/>
      <c r="F291" s="21"/>
      <c r="G291" s="22">
        <f t="shared" si="4"/>
        <v>0</v>
      </c>
    </row>
    <row r="292" spans="1:7">
      <c r="A292" s="20" t="s">
        <v>485</v>
      </c>
      <c r="B292" s="5" t="s">
        <v>13</v>
      </c>
      <c r="C292" s="4" t="s">
        <v>486</v>
      </c>
      <c r="D292" s="9">
        <v>2487900</v>
      </c>
      <c r="E292" s="21"/>
      <c r="F292" s="21"/>
      <c r="G292" s="22">
        <f t="shared" si="4"/>
        <v>2487900</v>
      </c>
    </row>
    <row r="293" spans="1:7">
      <c r="A293" s="20" t="s">
        <v>487</v>
      </c>
      <c r="B293" s="5" t="s">
        <v>13</v>
      </c>
      <c r="C293" s="4" t="s">
        <v>488</v>
      </c>
      <c r="D293" s="9">
        <v>0</v>
      </c>
      <c r="E293" s="21">
        <v>3268800</v>
      </c>
      <c r="F293" s="21">
        <v>0</v>
      </c>
      <c r="G293" s="22">
        <f t="shared" si="4"/>
        <v>3268800</v>
      </c>
    </row>
    <row r="294" spans="1:7">
      <c r="A294" s="20">
        <v>786251</v>
      </c>
      <c r="B294" s="5" t="s">
        <v>13</v>
      </c>
      <c r="C294" s="4" t="s">
        <v>489</v>
      </c>
      <c r="D294" s="9">
        <v>0</v>
      </c>
      <c r="E294" s="21"/>
      <c r="F294" s="21"/>
      <c r="G294" s="22">
        <f t="shared" si="4"/>
        <v>0</v>
      </c>
    </row>
    <row r="295" spans="1:7">
      <c r="A295" s="20" t="s">
        <v>490</v>
      </c>
      <c r="B295" s="5" t="s">
        <v>13</v>
      </c>
      <c r="C295" s="4" t="s">
        <v>491</v>
      </c>
      <c r="D295" s="9">
        <v>0</v>
      </c>
      <c r="E295" s="21"/>
      <c r="F295" s="21"/>
      <c r="G295" s="22">
        <f t="shared" si="4"/>
        <v>0</v>
      </c>
    </row>
    <row r="296" spans="1:7">
      <c r="A296" s="20" t="s">
        <v>492</v>
      </c>
      <c r="B296" s="5" t="s">
        <v>13</v>
      </c>
      <c r="C296" s="4" t="s">
        <v>493</v>
      </c>
      <c r="D296" s="9">
        <v>0</v>
      </c>
      <c r="E296" s="21"/>
      <c r="F296" s="21"/>
      <c r="G296" s="22">
        <f t="shared" si="4"/>
        <v>0</v>
      </c>
    </row>
    <row r="297" spans="1:7">
      <c r="A297" s="20" t="s">
        <v>494</v>
      </c>
      <c r="B297" s="5" t="s">
        <v>13</v>
      </c>
      <c r="C297" s="4" t="s">
        <v>495</v>
      </c>
      <c r="D297" s="9">
        <v>0</v>
      </c>
      <c r="E297" s="22"/>
      <c r="F297" s="21"/>
      <c r="G297" s="22">
        <f t="shared" si="4"/>
        <v>0</v>
      </c>
    </row>
    <row r="298" spans="1:7">
      <c r="A298" s="20" t="s">
        <v>498</v>
      </c>
      <c r="B298" s="5" t="s">
        <v>13</v>
      </c>
      <c r="C298" s="4" t="s">
        <v>499</v>
      </c>
      <c r="D298" s="9">
        <v>147000</v>
      </c>
      <c r="E298" s="22">
        <v>109000</v>
      </c>
      <c r="F298" s="22">
        <v>0</v>
      </c>
      <c r="G298" s="22">
        <f t="shared" si="4"/>
        <v>256000</v>
      </c>
    </row>
    <row r="299" spans="1:7">
      <c r="A299" s="20" t="s">
        <v>500</v>
      </c>
      <c r="B299" s="5" t="s">
        <v>13</v>
      </c>
      <c r="C299" s="4" t="s">
        <v>501</v>
      </c>
      <c r="D299" s="9">
        <v>0</v>
      </c>
      <c r="E299" s="21"/>
      <c r="F299" s="21"/>
      <c r="G299" s="22">
        <f t="shared" si="4"/>
        <v>0</v>
      </c>
    </row>
    <row r="300" spans="1:7">
      <c r="A300" s="20" t="s">
        <v>502</v>
      </c>
      <c r="B300" s="5" t="s">
        <v>13</v>
      </c>
      <c r="C300" s="4" t="s">
        <v>503</v>
      </c>
      <c r="D300" s="9">
        <v>0</v>
      </c>
      <c r="E300" s="21"/>
      <c r="F300" s="21"/>
      <c r="G300" s="22">
        <f t="shared" si="4"/>
        <v>0</v>
      </c>
    </row>
    <row r="301" spans="1:7">
      <c r="A301" s="20" t="s">
        <v>504</v>
      </c>
      <c r="B301" s="5" t="s">
        <v>13</v>
      </c>
      <c r="C301" s="4" t="s">
        <v>505</v>
      </c>
      <c r="D301" s="9">
        <v>34900</v>
      </c>
      <c r="E301" s="21"/>
      <c r="F301" s="21"/>
      <c r="G301" s="22">
        <f t="shared" si="4"/>
        <v>34900</v>
      </c>
    </row>
    <row r="302" spans="1:7">
      <c r="A302" s="20" t="s">
        <v>506</v>
      </c>
      <c r="B302" s="5" t="s">
        <v>13</v>
      </c>
      <c r="C302" s="4" t="s">
        <v>507</v>
      </c>
      <c r="D302" s="9">
        <v>0</v>
      </c>
      <c r="E302" s="21"/>
      <c r="F302" s="21"/>
      <c r="G302" s="22">
        <f t="shared" si="4"/>
        <v>0</v>
      </c>
    </row>
    <row r="303" spans="1:7">
      <c r="A303" s="20" t="s">
        <v>508</v>
      </c>
      <c r="B303" s="5" t="s">
        <v>13</v>
      </c>
      <c r="C303" s="4" t="s">
        <v>509</v>
      </c>
      <c r="D303" s="9">
        <v>0</v>
      </c>
      <c r="E303" s="21"/>
      <c r="F303" s="21"/>
      <c r="G303" s="22">
        <f t="shared" si="4"/>
        <v>0</v>
      </c>
    </row>
    <row r="304" spans="1:7">
      <c r="A304" s="20" t="s">
        <v>510</v>
      </c>
      <c r="B304" s="5" t="s">
        <v>13</v>
      </c>
      <c r="C304" s="4" t="s">
        <v>511</v>
      </c>
      <c r="D304" s="9">
        <v>0</v>
      </c>
      <c r="E304" s="21"/>
      <c r="F304" s="21"/>
      <c r="G304" s="22">
        <f t="shared" si="4"/>
        <v>0</v>
      </c>
    </row>
    <row r="305" spans="1:7">
      <c r="A305" s="20" t="s">
        <v>510</v>
      </c>
      <c r="B305" s="5" t="s">
        <v>13</v>
      </c>
      <c r="C305" s="4" t="s">
        <v>512</v>
      </c>
      <c r="D305" s="9">
        <v>0</v>
      </c>
      <c r="E305" s="21"/>
      <c r="F305" s="21"/>
      <c r="G305" s="22">
        <f t="shared" si="4"/>
        <v>0</v>
      </c>
    </row>
    <row r="306" spans="1:7">
      <c r="A306" s="20" t="s">
        <v>513</v>
      </c>
      <c r="B306" s="5" t="s">
        <v>13</v>
      </c>
      <c r="C306" s="4" t="s">
        <v>514</v>
      </c>
      <c r="D306" s="9">
        <v>0</v>
      </c>
      <c r="E306" s="21"/>
      <c r="F306" s="21"/>
      <c r="G306" s="22">
        <f t="shared" si="4"/>
        <v>0</v>
      </c>
    </row>
    <row r="307" spans="1:7">
      <c r="A307" s="20" t="s">
        <v>515</v>
      </c>
      <c r="B307" s="5" t="s">
        <v>13</v>
      </c>
      <c r="C307" s="4" t="s">
        <v>516</v>
      </c>
      <c r="D307" s="9">
        <v>0</v>
      </c>
      <c r="E307" s="21"/>
      <c r="F307" s="21"/>
      <c r="G307" s="22">
        <f t="shared" si="4"/>
        <v>0</v>
      </c>
    </row>
    <row r="308" spans="1:7">
      <c r="A308" s="20" t="s">
        <v>517</v>
      </c>
      <c r="B308" s="5" t="s">
        <v>13</v>
      </c>
      <c r="C308" s="4" t="s">
        <v>518</v>
      </c>
      <c r="D308" s="9">
        <v>0</v>
      </c>
      <c r="E308" s="21"/>
      <c r="F308" s="21"/>
      <c r="G308" s="22">
        <f t="shared" si="4"/>
        <v>0</v>
      </c>
    </row>
    <row r="309" spans="1:7">
      <c r="A309" s="20" t="s">
        <v>519</v>
      </c>
      <c r="B309" s="5" t="s">
        <v>13</v>
      </c>
      <c r="C309" s="4" t="s">
        <v>520</v>
      </c>
      <c r="D309" s="9">
        <v>400000</v>
      </c>
      <c r="E309" s="21"/>
      <c r="F309" s="21"/>
      <c r="G309" s="22">
        <f t="shared" si="4"/>
        <v>400000</v>
      </c>
    </row>
    <row r="310" spans="1:7">
      <c r="A310" s="20" t="s">
        <v>521</v>
      </c>
      <c r="B310" s="5" t="s">
        <v>13</v>
      </c>
      <c r="C310" s="4" t="s">
        <v>522</v>
      </c>
      <c r="D310" s="9">
        <v>0</v>
      </c>
      <c r="E310" s="21"/>
      <c r="F310" s="21"/>
      <c r="G310" s="22">
        <f t="shared" si="4"/>
        <v>0</v>
      </c>
    </row>
    <row r="311" spans="1:7">
      <c r="A311" s="20" t="s">
        <v>523</v>
      </c>
      <c r="B311" s="5" t="s">
        <v>13</v>
      </c>
      <c r="C311" s="4" t="s">
        <v>524</v>
      </c>
      <c r="D311" s="9">
        <v>71000</v>
      </c>
      <c r="E311" s="21"/>
      <c r="F311" s="21"/>
      <c r="G311" s="22">
        <f t="shared" si="4"/>
        <v>71000</v>
      </c>
    </row>
    <row r="312" spans="1:7">
      <c r="A312" s="20" t="s">
        <v>525</v>
      </c>
      <c r="B312" s="5" t="s">
        <v>13</v>
      </c>
      <c r="C312" s="4" t="s">
        <v>526</v>
      </c>
      <c r="D312" s="9">
        <v>0</v>
      </c>
      <c r="E312" s="21"/>
      <c r="F312" s="21"/>
      <c r="G312" s="22">
        <f t="shared" si="4"/>
        <v>0</v>
      </c>
    </row>
    <row r="313" spans="1:7">
      <c r="A313" s="20" t="s">
        <v>527</v>
      </c>
      <c r="B313" s="5" t="s">
        <v>13</v>
      </c>
      <c r="C313" s="4" t="s">
        <v>528</v>
      </c>
      <c r="D313" s="9">
        <v>0</v>
      </c>
      <c r="E313" s="21"/>
      <c r="F313" s="21"/>
      <c r="G313" s="22">
        <f t="shared" si="4"/>
        <v>0</v>
      </c>
    </row>
    <row r="314" spans="1:7">
      <c r="A314" s="20" t="s">
        <v>529</v>
      </c>
      <c r="B314" s="5" t="s">
        <v>13</v>
      </c>
      <c r="C314" s="4" t="s">
        <v>530</v>
      </c>
      <c r="D314" s="9">
        <v>230100</v>
      </c>
      <c r="E314" s="21"/>
      <c r="F314" s="21"/>
      <c r="G314" s="22">
        <f t="shared" si="4"/>
        <v>230100</v>
      </c>
    </row>
    <row r="315" spans="1:7">
      <c r="A315" s="20" t="s">
        <v>531</v>
      </c>
      <c r="B315" s="5" t="s">
        <v>13</v>
      </c>
      <c r="C315" s="4" t="s">
        <v>532</v>
      </c>
      <c r="D315" s="9">
        <v>1582134</v>
      </c>
      <c r="E315" s="21">
        <v>146000</v>
      </c>
      <c r="F315" s="21">
        <v>0</v>
      </c>
      <c r="G315" s="22">
        <f t="shared" si="4"/>
        <v>1728134</v>
      </c>
    </row>
    <row r="316" spans="1:7">
      <c r="A316" s="20" t="s">
        <v>533</v>
      </c>
      <c r="B316" s="5" t="s">
        <v>13</v>
      </c>
      <c r="C316" s="4" t="s">
        <v>534</v>
      </c>
      <c r="D316" s="9">
        <v>0</v>
      </c>
      <c r="E316" s="21"/>
      <c r="F316" s="21"/>
      <c r="G316" s="22">
        <f t="shared" si="4"/>
        <v>0</v>
      </c>
    </row>
    <row r="317" spans="1:7">
      <c r="A317" s="20" t="s">
        <v>535</v>
      </c>
      <c r="B317" s="5" t="s">
        <v>13</v>
      </c>
      <c r="C317" s="4" t="s">
        <v>536</v>
      </c>
      <c r="D317" s="9">
        <v>0</v>
      </c>
      <c r="E317" s="21"/>
      <c r="F317" s="21"/>
      <c r="G317" s="22">
        <f t="shared" si="4"/>
        <v>0</v>
      </c>
    </row>
    <row r="318" spans="1:7">
      <c r="A318" s="20" t="s">
        <v>537</v>
      </c>
      <c r="B318" s="5" t="s">
        <v>13</v>
      </c>
      <c r="C318" s="4" t="s">
        <v>538</v>
      </c>
      <c r="D318" s="9">
        <v>33000</v>
      </c>
      <c r="E318" s="21"/>
      <c r="F318" s="21"/>
      <c r="G318" s="22">
        <f t="shared" si="4"/>
        <v>33000</v>
      </c>
    </row>
    <row r="319" spans="1:7">
      <c r="A319" s="20">
        <v>786260</v>
      </c>
      <c r="B319" s="5" t="s">
        <v>13</v>
      </c>
      <c r="C319" s="4" t="s">
        <v>539</v>
      </c>
      <c r="D319" s="9">
        <v>0</v>
      </c>
      <c r="E319" s="21"/>
      <c r="F319" s="21"/>
      <c r="G319" s="22">
        <f t="shared" si="4"/>
        <v>0</v>
      </c>
    </row>
    <row r="320" spans="1:7">
      <c r="A320" s="20" t="s">
        <v>540</v>
      </c>
      <c r="B320" s="5" t="s">
        <v>13</v>
      </c>
      <c r="C320" s="4" t="s">
        <v>541</v>
      </c>
      <c r="D320" s="9">
        <v>0</v>
      </c>
      <c r="E320" s="21"/>
      <c r="F320" s="21"/>
      <c r="G320" s="22">
        <f t="shared" si="4"/>
        <v>0</v>
      </c>
    </row>
    <row r="321" spans="1:7">
      <c r="A321" s="20" t="s">
        <v>542</v>
      </c>
      <c r="B321" s="5" t="s">
        <v>13</v>
      </c>
      <c r="C321" s="4" t="s">
        <v>543</v>
      </c>
      <c r="D321" s="9">
        <v>0</v>
      </c>
      <c r="E321" s="21"/>
      <c r="F321" s="21"/>
      <c r="G321" s="22">
        <f t="shared" si="4"/>
        <v>0</v>
      </c>
    </row>
    <row r="322" spans="1:7">
      <c r="A322" s="20" t="s">
        <v>544</v>
      </c>
      <c r="B322" s="5" t="s">
        <v>13</v>
      </c>
      <c r="C322" s="4" t="s">
        <v>545</v>
      </c>
      <c r="D322" s="9">
        <v>0</v>
      </c>
      <c r="E322" s="21"/>
      <c r="F322" s="21"/>
      <c r="G322" s="22">
        <f t="shared" si="4"/>
        <v>0</v>
      </c>
    </row>
    <row r="323" spans="1:7">
      <c r="A323" s="20" t="s">
        <v>546</v>
      </c>
      <c r="B323" s="5" t="s">
        <v>13</v>
      </c>
      <c r="C323" s="4" t="s">
        <v>547</v>
      </c>
      <c r="D323" s="9">
        <v>0</v>
      </c>
      <c r="E323" s="21"/>
      <c r="F323" s="21"/>
      <c r="G323" s="22">
        <f t="shared" si="4"/>
        <v>0</v>
      </c>
    </row>
    <row r="324" spans="1:7">
      <c r="A324" s="20" t="s">
        <v>548</v>
      </c>
      <c r="B324" s="5" t="s">
        <v>13</v>
      </c>
      <c r="C324" s="4" t="s">
        <v>549</v>
      </c>
      <c r="D324" s="9">
        <v>0</v>
      </c>
      <c r="E324" s="21"/>
      <c r="F324" s="21"/>
      <c r="G324" s="22">
        <f t="shared" si="4"/>
        <v>0</v>
      </c>
    </row>
    <row r="325" spans="1:7">
      <c r="A325" s="20">
        <v>786300</v>
      </c>
      <c r="B325" s="5" t="s">
        <v>13</v>
      </c>
      <c r="C325" s="4" t="s">
        <v>550</v>
      </c>
      <c r="D325" s="9">
        <v>0</v>
      </c>
      <c r="E325" s="21"/>
      <c r="F325" s="21"/>
      <c r="G325" s="22">
        <f t="shared" si="4"/>
        <v>0</v>
      </c>
    </row>
    <row r="326" spans="1:7">
      <c r="A326" s="20" t="s">
        <v>551</v>
      </c>
      <c r="B326" s="5" t="s">
        <v>13</v>
      </c>
      <c r="C326" s="4" t="s">
        <v>552</v>
      </c>
      <c r="D326" s="9">
        <v>0</v>
      </c>
      <c r="E326" s="21"/>
      <c r="F326" s="21"/>
      <c r="G326" s="22">
        <f t="shared" si="4"/>
        <v>0</v>
      </c>
    </row>
    <row r="327" spans="1:7">
      <c r="A327" s="20" t="s">
        <v>553</v>
      </c>
      <c r="B327" s="5" t="s">
        <v>13</v>
      </c>
      <c r="C327" s="4" t="s">
        <v>554</v>
      </c>
      <c r="D327" s="9">
        <v>0</v>
      </c>
      <c r="E327" s="21"/>
      <c r="F327" s="21"/>
      <c r="G327" s="22">
        <f t="shared" si="4"/>
        <v>0</v>
      </c>
    </row>
    <row r="328" spans="1:7">
      <c r="A328" s="20" t="s">
        <v>555</v>
      </c>
      <c r="B328" s="5" t="s">
        <v>13</v>
      </c>
      <c r="C328" s="4" t="s">
        <v>556</v>
      </c>
      <c r="D328" s="9">
        <v>0</v>
      </c>
      <c r="E328" s="21"/>
      <c r="F328" s="21"/>
      <c r="G328" s="22">
        <f t="shared" ref="G328:G391" si="5">D328+E328-F328</f>
        <v>0</v>
      </c>
    </row>
    <row r="329" spans="1:7">
      <c r="A329" s="20" t="s">
        <v>557</v>
      </c>
      <c r="B329" s="5" t="s">
        <v>13</v>
      </c>
      <c r="C329" s="4" t="s">
        <v>558</v>
      </c>
      <c r="D329" s="9">
        <v>0</v>
      </c>
      <c r="E329" s="21"/>
      <c r="F329" s="21"/>
      <c r="G329" s="22">
        <f t="shared" si="5"/>
        <v>0</v>
      </c>
    </row>
    <row r="330" spans="1:7">
      <c r="A330" s="20" t="s">
        <v>559</v>
      </c>
      <c r="B330" s="5" t="s">
        <v>13</v>
      </c>
      <c r="C330" s="4" t="s">
        <v>560</v>
      </c>
      <c r="D330" s="9">
        <v>0</v>
      </c>
      <c r="E330" s="21"/>
      <c r="F330" s="21"/>
      <c r="G330" s="22">
        <f t="shared" si="5"/>
        <v>0</v>
      </c>
    </row>
    <row r="331" spans="1:7">
      <c r="A331" s="20" t="s">
        <v>561</v>
      </c>
      <c r="B331" s="5" t="s">
        <v>13</v>
      </c>
      <c r="C331" s="4" t="s">
        <v>562</v>
      </c>
      <c r="D331" s="9">
        <v>0</v>
      </c>
      <c r="E331" s="21"/>
      <c r="F331" s="21"/>
      <c r="G331" s="22">
        <f t="shared" si="5"/>
        <v>0</v>
      </c>
    </row>
    <row r="332" spans="1:7">
      <c r="A332" s="20" t="s">
        <v>563</v>
      </c>
      <c r="B332" s="5" t="s">
        <v>13</v>
      </c>
      <c r="C332" s="4" t="s">
        <v>564</v>
      </c>
      <c r="D332" s="9">
        <v>0</v>
      </c>
      <c r="E332" s="21"/>
      <c r="F332" s="21"/>
      <c r="G332" s="22">
        <f t="shared" si="5"/>
        <v>0</v>
      </c>
    </row>
    <row r="333" spans="1:7">
      <c r="A333" s="20" t="s">
        <v>565</v>
      </c>
      <c r="B333" s="5" t="s">
        <v>13</v>
      </c>
      <c r="C333" s="4" t="s">
        <v>566</v>
      </c>
      <c r="D333" s="9">
        <v>0</v>
      </c>
      <c r="E333" s="21"/>
      <c r="F333" s="21"/>
      <c r="G333" s="22">
        <f t="shared" si="5"/>
        <v>0</v>
      </c>
    </row>
    <row r="334" spans="1:7">
      <c r="A334" s="20" t="s">
        <v>567</v>
      </c>
      <c r="B334" s="5" t="s">
        <v>13</v>
      </c>
      <c r="C334" s="4" t="s">
        <v>568</v>
      </c>
      <c r="D334" s="9">
        <v>0</v>
      </c>
      <c r="E334" s="21"/>
      <c r="F334" s="21"/>
      <c r="G334" s="22">
        <f t="shared" si="5"/>
        <v>0</v>
      </c>
    </row>
    <row r="335" spans="1:7">
      <c r="A335" s="20" t="s">
        <v>569</v>
      </c>
      <c r="B335" s="5" t="s">
        <v>13</v>
      </c>
      <c r="C335" s="4" t="s">
        <v>570</v>
      </c>
      <c r="D335" s="9">
        <v>99000</v>
      </c>
      <c r="E335" s="21"/>
      <c r="F335" s="21"/>
      <c r="G335" s="22">
        <f t="shared" si="5"/>
        <v>99000</v>
      </c>
    </row>
    <row r="336" spans="1:7">
      <c r="A336" s="20" t="s">
        <v>571</v>
      </c>
      <c r="B336" s="5" t="s">
        <v>13</v>
      </c>
      <c r="C336" s="4" t="s">
        <v>572</v>
      </c>
      <c r="D336" s="9">
        <v>0</v>
      </c>
      <c r="E336" s="21"/>
      <c r="F336" s="21"/>
      <c r="G336" s="22">
        <f t="shared" si="5"/>
        <v>0</v>
      </c>
    </row>
    <row r="337" spans="1:7">
      <c r="A337" s="20" t="s">
        <v>573</v>
      </c>
      <c r="B337" s="5" t="s">
        <v>13</v>
      </c>
      <c r="C337" s="4" t="s">
        <v>574</v>
      </c>
      <c r="D337" s="9">
        <v>200000</v>
      </c>
      <c r="E337" s="21"/>
      <c r="F337" s="21"/>
      <c r="G337" s="22">
        <f t="shared" si="5"/>
        <v>200000</v>
      </c>
    </row>
    <row r="338" spans="1:7">
      <c r="A338" s="20" t="s">
        <v>575</v>
      </c>
      <c r="B338" s="5" t="s">
        <v>13</v>
      </c>
      <c r="C338" s="4" t="s">
        <v>576</v>
      </c>
      <c r="D338" s="9">
        <v>0</v>
      </c>
      <c r="E338" s="21"/>
      <c r="F338" s="21"/>
      <c r="G338" s="22">
        <f t="shared" si="5"/>
        <v>0</v>
      </c>
    </row>
    <row r="339" spans="1:7">
      <c r="A339" s="20" t="s">
        <v>577</v>
      </c>
      <c r="B339" s="5" t="s">
        <v>13</v>
      </c>
      <c r="C339" s="4" t="s">
        <v>578</v>
      </c>
      <c r="D339" s="9">
        <v>0</v>
      </c>
      <c r="E339" s="21"/>
      <c r="F339" s="21"/>
      <c r="G339" s="22">
        <f t="shared" si="5"/>
        <v>0</v>
      </c>
    </row>
    <row r="340" spans="1:7">
      <c r="A340" s="20" t="s">
        <v>579</v>
      </c>
      <c r="B340" s="5" t="s">
        <v>13</v>
      </c>
      <c r="C340" s="4" t="s">
        <v>580</v>
      </c>
      <c r="D340" s="9">
        <v>0</v>
      </c>
      <c r="E340" s="21"/>
      <c r="F340" s="21"/>
      <c r="G340" s="22">
        <f t="shared" si="5"/>
        <v>0</v>
      </c>
    </row>
    <row r="341" spans="1:7">
      <c r="A341" s="20" t="s">
        <v>581</v>
      </c>
      <c r="B341" s="5" t="s">
        <v>13</v>
      </c>
      <c r="C341" s="4" t="s">
        <v>582</v>
      </c>
      <c r="D341" s="9">
        <v>0</v>
      </c>
      <c r="E341" s="21"/>
      <c r="F341" s="21"/>
      <c r="G341" s="22">
        <f t="shared" si="5"/>
        <v>0</v>
      </c>
    </row>
    <row r="342" spans="1:7">
      <c r="A342" s="20" t="s">
        <v>583</v>
      </c>
      <c r="B342" s="5" t="s">
        <v>13</v>
      </c>
      <c r="C342" s="4" t="s">
        <v>584</v>
      </c>
      <c r="D342" s="9">
        <v>0</v>
      </c>
      <c r="E342" s="21"/>
      <c r="F342" s="21"/>
      <c r="G342" s="22">
        <f t="shared" si="5"/>
        <v>0</v>
      </c>
    </row>
    <row r="343" spans="1:7">
      <c r="A343" s="20" t="s">
        <v>585</v>
      </c>
      <c r="B343" s="5" t="s">
        <v>13</v>
      </c>
      <c r="C343" s="4" t="s">
        <v>586</v>
      </c>
      <c r="D343" s="9">
        <v>0</v>
      </c>
      <c r="E343" s="21"/>
      <c r="F343" s="21"/>
      <c r="G343" s="22">
        <f t="shared" si="5"/>
        <v>0</v>
      </c>
    </row>
    <row r="344" spans="1:7">
      <c r="A344" s="20" t="s">
        <v>587</v>
      </c>
      <c r="B344" s="5" t="s">
        <v>13</v>
      </c>
      <c r="C344" s="4" t="s">
        <v>588</v>
      </c>
      <c r="D344" s="9">
        <v>0</v>
      </c>
      <c r="E344" s="21"/>
      <c r="F344" s="21"/>
      <c r="G344" s="22">
        <f t="shared" si="5"/>
        <v>0</v>
      </c>
    </row>
    <row r="345" spans="1:7">
      <c r="A345" s="20" t="s">
        <v>589</v>
      </c>
      <c r="B345" s="5" t="s">
        <v>13</v>
      </c>
      <c r="C345" s="4" t="s">
        <v>590</v>
      </c>
      <c r="D345" s="9">
        <v>0</v>
      </c>
      <c r="E345" s="21"/>
      <c r="F345" s="21"/>
      <c r="G345" s="22">
        <f t="shared" si="5"/>
        <v>0</v>
      </c>
    </row>
    <row r="346" spans="1:7">
      <c r="A346" s="20" t="s">
        <v>591</v>
      </c>
      <c r="B346" s="5" t="s">
        <v>13</v>
      </c>
      <c r="C346" s="4" t="s">
        <v>592</v>
      </c>
      <c r="D346" s="9">
        <v>15300</v>
      </c>
      <c r="E346" s="21">
        <v>-15300</v>
      </c>
      <c r="F346" s="21"/>
      <c r="G346" s="22">
        <f t="shared" si="5"/>
        <v>0</v>
      </c>
    </row>
    <row r="347" spans="1:7">
      <c r="A347" s="20" t="s">
        <v>593</v>
      </c>
      <c r="B347" s="5" t="s">
        <v>13</v>
      </c>
      <c r="C347" s="4" t="s">
        <v>594</v>
      </c>
      <c r="D347" s="9">
        <v>0</v>
      </c>
      <c r="E347" s="21"/>
      <c r="F347" s="21"/>
      <c r="G347" s="22">
        <f t="shared" si="5"/>
        <v>0</v>
      </c>
    </row>
    <row r="348" spans="1:7">
      <c r="A348" s="20" t="s">
        <v>595</v>
      </c>
      <c r="B348" s="5" t="s">
        <v>13</v>
      </c>
      <c r="C348" s="4" t="s">
        <v>596</v>
      </c>
      <c r="D348" s="9">
        <v>0</v>
      </c>
      <c r="E348" s="21"/>
      <c r="F348" s="21"/>
      <c r="G348" s="22">
        <f t="shared" si="5"/>
        <v>0</v>
      </c>
    </row>
    <row r="349" spans="1:7">
      <c r="A349" s="20" t="s">
        <v>597</v>
      </c>
      <c r="B349" s="5" t="s">
        <v>13</v>
      </c>
      <c r="C349" s="4" t="s">
        <v>598</v>
      </c>
      <c r="D349" s="9">
        <v>0</v>
      </c>
      <c r="E349" s="21"/>
      <c r="F349" s="21"/>
      <c r="G349" s="22">
        <f t="shared" si="5"/>
        <v>0</v>
      </c>
    </row>
    <row r="350" spans="1:7">
      <c r="A350" s="20" t="s">
        <v>599</v>
      </c>
      <c r="B350" s="5" t="s">
        <v>13</v>
      </c>
      <c r="C350" s="4" t="s">
        <v>600</v>
      </c>
      <c r="D350" s="9">
        <v>0</v>
      </c>
      <c r="E350" s="21"/>
      <c r="F350" s="21"/>
      <c r="G350" s="22">
        <f t="shared" si="5"/>
        <v>0</v>
      </c>
    </row>
    <row r="351" spans="1:7">
      <c r="A351" s="20" t="s">
        <v>601</v>
      </c>
      <c r="B351" s="5" t="s">
        <v>13</v>
      </c>
      <c r="C351" s="4" t="s">
        <v>602</v>
      </c>
      <c r="D351" s="9">
        <v>0</v>
      </c>
      <c r="E351" s="21"/>
      <c r="F351" s="21"/>
      <c r="G351" s="22">
        <f t="shared" si="5"/>
        <v>0</v>
      </c>
    </row>
    <row r="352" spans="1:7">
      <c r="A352" s="20" t="s">
        <v>603</v>
      </c>
      <c r="B352" s="5" t="s">
        <v>13</v>
      </c>
      <c r="C352" s="4" t="s">
        <v>604</v>
      </c>
      <c r="D352" s="9">
        <v>0</v>
      </c>
      <c r="E352" s="21"/>
      <c r="F352" s="21"/>
      <c r="G352" s="22">
        <f t="shared" si="5"/>
        <v>0</v>
      </c>
    </row>
    <row r="353" spans="1:7">
      <c r="A353" s="20" t="s">
        <v>605</v>
      </c>
      <c r="B353" s="5" t="s">
        <v>13</v>
      </c>
      <c r="C353" s="4" t="s">
        <v>606</v>
      </c>
      <c r="D353" s="9">
        <v>0</v>
      </c>
      <c r="E353" s="21"/>
      <c r="F353" s="21"/>
      <c r="G353" s="22">
        <f t="shared" si="5"/>
        <v>0</v>
      </c>
    </row>
    <row r="354" spans="1:7">
      <c r="A354" s="20">
        <v>786360</v>
      </c>
      <c r="B354" s="5" t="s">
        <v>13</v>
      </c>
      <c r="C354" s="4" t="s">
        <v>607</v>
      </c>
      <c r="D354" s="9">
        <v>0</v>
      </c>
      <c r="E354" s="21"/>
      <c r="F354" s="21"/>
      <c r="G354" s="22">
        <f t="shared" si="5"/>
        <v>0</v>
      </c>
    </row>
    <row r="355" spans="1:7">
      <c r="A355" s="20" t="s">
        <v>608</v>
      </c>
      <c r="B355" s="5" t="s">
        <v>13</v>
      </c>
      <c r="C355" s="4" t="s">
        <v>609</v>
      </c>
      <c r="D355" s="9">
        <v>0</v>
      </c>
      <c r="E355" s="21"/>
      <c r="F355" s="21"/>
      <c r="G355" s="22">
        <f t="shared" si="5"/>
        <v>0</v>
      </c>
    </row>
    <row r="356" spans="1:7">
      <c r="A356" s="20" t="s">
        <v>610</v>
      </c>
      <c r="B356" s="5" t="s">
        <v>13</v>
      </c>
      <c r="C356" s="4" t="s">
        <v>611</v>
      </c>
      <c r="D356" s="9">
        <v>0</v>
      </c>
      <c r="E356" s="21"/>
      <c r="F356" s="21"/>
      <c r="G356" s="22">
        <f t="shared" si="5"/>
        <v>0</v>
      </c>
    </row>
    <row r="357" spans="1:7">
      <c r="A357" s="20" t="s">
        <v>612</v>
      </c>
      <c r="B357" s="5" t="s">
        <v>13</v>
      </c>
      <c r="C357" s="4" t="s">
        <v>613</v>
      </c>
      <c r="D357" s="9">
        <v>0</v>
      </c>
      <c r="E357" s="21"/>
      <c r="F357" s="21"/>
      <c r="G357" s="22">
        <f t="shared" si="5"/>
        <v>0</v>
      </c>
    </row>
    <row r="358" spans="1:7">
      <c r="A358" s="20" t="s">
        <v>614</v>
      </c>
      <c r="B358" s="5" t="s">
        <v>13</v>
      </c>
      <c r="C358" s="4" t="s">
        <v>615</v>
      </c>
      <c r="D358" s="9">
        <v>0</v>
      </c>
      <c r="E358" s="21"/>
      <c r="F358" s="21"/>
      <c r="G358" s="22">
        <f t="shared" si="5"/>
        <v>0</v>
      </c>
    </row>
    <row r="359" spans="1:7">
      <c r="A359" s="20" t="s">
        <v>616</v>
      </c>
      <c r="B359" s="5" t="s">
        <v>13</v>
      </c>
      <c r="C359" s="4" t="s">
        <v>617</v>
      </c>
      <c r="D359" s="9">
        <v>9520</v>
      </c>
      <c r="E359" s="21">
        <v>0</v>
      </c>
      <c r="F359" s="21">
        <v>200</v>
      </c>
      <c r="G359" s="22">
        <f t="shared" si="5"/>
        <v>9320</v>
      </c>
    </row>
    <row r="360" spans="1:7">
      <c r="A360" s="20" t="s">
        <v>618</v>
      </c>
      <c r="B360" s="5" t="s">
        <v>13</v>
      </c>
      <c r="C360" s="4" t="s">
        <v>619</v>
      </c>
      <c r="D360" s="9">
        <v>0</v>
      </c>
      <c r="E360" s="21"/>
      <c r="F360" s="21"/>
      <c r="G360" s="22">
        <f t="shared" si="5"/>
        <v>0</v>
      </c>
    </row>
    <row r="361" spans="1:7">
      <c r="A361" s="20" t="s">
        <v>620</v>
      </c>
      <c r="B361" s="5" t="s">
        <v>13</v>
      </c>
      <c r="C361" s="4" t="s">
        <v>621</v>
      </c>
      <c r="D361" s="9">
        <v>578321</v>
      </c>
      <c r="E361" s="21"/>
      <c r="F361" s="21"/>
      <c r="G361" s="22">
        <f t="shared" si="5"/>
        <v>578321</v>
      </c>
    </row>
    <row r="362" spans="1:7">
      <c r="A362" s="20" t="s">
        <v>622</v>
      </c>
      <c r="B362" s="5" t="s">
        <v>13</v>
      </c>
      <c r="C362" s="4" t="s">
        <v>623</v>
      </c>
      <c r="D362" s="9">
        <v>0</v>
      </c>
      <c r="E362" s="21"/>
      <c r="F362" s="21"/>
      <c r="G362" s="22">
        <f t="shared" si="5"/>
        <v>0</v>
      </c>
    </row>
    <row r="363" spans="1:7">
      <c r="A363" s="20" t="s">
        <v>624</v>
      </c>
      <c r="B363" s="5" t="s">
        <v>13</v>
      </c>
      <c r="C363" s="4" t="s">
        <v>625</v>
      </c>
      <c r="D363" s="9">
        <v>0</v>
      </c>
      <c r="E363" s="21"/>
      <c r="F363" s="21"/>
      <c r="G363" s="22">
        <f t="shared" si="5"/>
        <v>0</v>
      </c>
    </row>
    <row r="364" spans="1:7">
      <c r="A364" s="20" t="s">
        <v>626</v>
      </c>
      <c r="B364" s="5" t="s">
        <v>13</v>
      </c>
      <c r="C364" s="4" t="s">
        <v>627</v>
      </c>
      <c r="D364" s="9">
        <v>0</v>
      </c>
      <c r="E364" s="21"/>
      <c r="F364" s="21"/>
      <c r="G364" s="22">
        <f t="shared" si="5"/>
        <v>0</v>
      </c>
    </row>
    <row r="365" spans="1:7">
      <c r="A365" s="20" t="s">
        <v>628</v>
      </c>
      <c r="B365" s="5" t="s">
        <v>13</v>
      </c>
      <c r="C365" s="4" t="s">
        <v>629</v>
      </c>
      <c r="D365" s="9">
        <v>0</v>
      </c>
      <c r="E365" s="21"/>
      <c r="F365" s="21"/>
      <c r="G365" s="22">
        <f t="shared" si="5"/>
        <v>0</v>
      </c>
    </row>
    <row r="366" spans="1:7">
      <c r="A366" s="20" t="s">
        <v>630</v>
      </c>
      <c r="B366" s="5" t="s">
        <v>13</v>
      </c>
      <c r="C366" s="4" t="s">
        <v>631</v>
      </c>
      <c r="D366" s="9">
        <v>15000</v>
      </c>
      <c r="E366" s="21"/>
      <c r="F366" s="21"/>
      <c r="G366" s="22">
        <f t="shared" si="5"/>
        <v>15000</v>
      </c>
    </row>
    <row r="367" spans="1:7">
      <c r="A367" s="20" t="s">
        <v>632</v>
      </c>
      <c r="B367" s="5" t="s">
        <v>13</v>
      </c>
      <c r="C367" s="4" t="s">
        <v>633</v>
      </c>
      <c r="D367" s="9">
        <v>0</v>
      </c>
      <c r="E367" s="21"/>
      <c r="F367" s="21"/>
      <c r="G367" s="22">
        <f t="shared" si="5"/>
        <v>0</v>
      </c>
    </row>
    <row r="368" spans="1:7">
      <c r="A368" s="20">
        <v>786930</v>
      </c>
      <c r="B368" s="5" t="s">
        <v>13</v>
      </c>
      <c r="C368" s="4" t="s">
        <v>634</v>
      </c>
      <c r="D368" s="9">
        <v>0</v>
      </c>
      <c r="E368" s="21"/>
      <c r="F368" s="21"/>
      <c r="G368" s="22">
        <f t="shared" si="5"/>
        <v>0</v>
      </c>
    </row>
    <row r="369" spans="1:7">
      <c r="A369" s="20" t="s">
        <v>635</v>
      </c>
      <c r="B369" s="5" t="s">
        <v>13</v>
      </c>
      <c r="C369" s="4" t="s">
        <v>636</v>
      </c>
      <c r="D369" s="9">
        <v>0</v>
      </c>
      <c r="E369" s="21"/>
      <c r="F369" s="21"/>
      <c r="G369" s="22">
        <f t="shared" si="5"/>
        <v>0</v>
      </c>
    </row>
    <row r="370" spans="1:7">
      <c r="A370" s="20" t="s">
        <v>637</v>
      </c>
      <c r="B370" s="5" t="s">
        <v>13</v>
      </c>
      <c r="C370" s="4" t="s">
        <v>638</v>
      </c>
      <c r="D370" s="9">
        <v>0</v>
      </c>
      <c r="E370" s="21"/>
      <c r="F370" s="21"/>
      <c r="G370" s="22">
        <f t="shared" si="5"/>
        <v>0</v>
      </c>
    </row>
    <row r="371" spans="1:7">
      <c r="A371" s="20" t="s">
        <v>639</v>
      </c>
      <c r="B371" s="5" t="s">
        <v>13</v>
      </c>
      <c r="C371" s="4" t="s">
        <v>640</v>
      </c>
      <c r="D371" s="9">
        <v>0</v>
      </c>
      <c r="E371" s="21"/>
      <c r="F371" s="21"/>
      <c r="G371" s="22">
        <f t="shared" si="5"/>
        <v>0</v>
      </c>
    </row>
    <row r="372" spans="1:7">
      <c r="A372" s="20" t="s">
        <v>641</v>
      </c>
      <c r="B372" s="5" t="s">
        <v>13</v>
      </c>
      <c r="C372" s="4" t="s">
        <v>642</v>
      </c>
      <c r="D372" s="9">
        <v>0</v>
      </c>
      <c r="E372" s="21"/>
      <c r="F372" s="21"/>
      <c r="G372" s="22">
        <f t="shared" si="5"/>
        <v>0</v>
      </c>
    </row>
    <row r="373" spans="1:7">
      <c r="A373" s="20" t="s">
        <v>643</v>
      </c>
      <c r="B373" s="5" t="s">
        <v>13</v>
      </c>
      <c r="C373" s="4" t="s">
        <v>644</v>
      </c>
      <c r="D373" s="9">
        <v>1806731</v>
      </c>
      <c r="E373" s="21">
        <v>185162</v>
      </c>
      <c r="F373" s="21">
        <v>0</v>
      </c>
      <c r="G373" s="22">
        <f t="shared" si="5"/>
        <v>1991893</v>
      </c>
    </row>
    <row r="374" spans="1:7">
      <c r="A374" s="20" t="s">
        <v>645</v>
      </c>
      <c r="B374" s="5" t="s">
        <v>13</v>
      </c>
      <c r="C374" s="4" t="s">
        <v>646</v>
      </c>
      <c r="D374" s="9">
        <v>0</v>
      </c>
      <c r="E374" s="21"/>
      <c r="F374" s="21"/>
      <c r="G374" s="22">
        <f t="shared" si="5"/>
        <v>0</v>
      </c>
    </row>
    <row r="375" spans="1:7">
      <c r="A375" s="20" t="s">
        <v>647</v>
      </c>
      <c r="B375" s="5" t="s">
        <v>13</v>
      </c>
      <c r="C375" s="4" t="s">
        <v>648</v>
      </c>
      <c r="D375" s="9">
        <v>39700614</v>
      </c>
      <c r="E375" s="21">
        <v>4062052</v>
      </c>
      <c r="F375" s="21">
        <v>0</v>
      </c>
      <c r="G375" s="22">
        <f t="shared" si="5"/>
        <v>43762666</v>
      </c>
    </row>
    <row r="376" spans="1:7">
      <c r="A376" s="20" t="s">
        <v>649</v>
      </c>
      <c r="B376" s="5" t="s">
        <v>13</v>
      </c>
      <c r="C376" s="4" t="s">
        <v>650</v>
      </c>
      <c r="D376" s="9">
        <v>0</v>
      </c>
      <c r="E376" s="21"/>
      <c r="F376" s="21"/>
      <c r="G376" s="22">
        <f t="shared" si="5"/>
        <v>0</v>
      </c>
    </row>
    <row r="377" spans="1:7">
      <c r="A377" s="20" t="s">
        <v>651</v>
      </c>
      <c r="B377" s="5" t="s">
        <v>13</v>
      </c>
      <c r="C377" s="4" t="s">
        <v>652</v>
      </c>
      <c r="D377" s="9">
        <v>3646160</v>
      </c>
      <c r="E377" s="21">
        <v>1580000</v>
      </c>
      <c r="F377" s="21">
        <v>0</v>
      </c>
      <c r="G377" s="22">
        <f t="shared" si="5"/>
        <v>5226160</v>
      </c>
    </row>
    <row r="378" spans="1:7">
      <c r="A378" s="20" t="s">
        <v>653</v>
      </c>
      <c r="B378" s="5" t="s">
        <v>13</v>
      </c>
      <c r="C378" s="4" t="s">
        <v>654</v>
      </c>
      <c r="D378" s="9">
        <v>0</v>
      </c>
      <c r="E378" s="21"/>
      <c r="F378" s="21"/>
      <c r="G378" s="22">
        <f t="shared" si="5"/>
        <v>0</v>
      </c>
    </row>
    <row r="379" spans="1:7">
      <c r="A379" s="20" t="s">
        <v>655</v>
      </c>
      <c r="B379" s="5" t="s">
        <v>13</v>
      </c>
      <c r="C379" s="4" t="s">
        <v>656</v>
      </c>
      <c r="D379" s="9">
        <v>10620000</v>
      </c>
      <c r="E379" s="21"/>
      <c r="F379" s="21"/>
      <c r="G379" s="22">
        <f t="shared" si="5"/>
        <v>10620000</v>
      </c>
    </row>
    <row r="380" spans="1:7">
      <c r="A380" s="20" t="s">
        <v>657</v>
      </c>
      <c r="B380" s="5" t="s">
        <v>13</v>
      </c>
      <c r="C380" s="4" t="s">
        <v>658</v>
      </c>
      <c r="D380" s="9">
        <v>0</v>
      </c>
      <c r="E380" s="21"/>
      <c r="F380" s="21"/>
      <c r="G380" s="22">
        <f t="shared" si="5"/>
        <v>0</v>
      </c>
    </row>
    <row r="381" spans="1:7">
      <c r="A381" s="20" t="s">
        <v>659</v>
      </c>
      <c r="B381" s="5" t="s">
        <v>13</v>
      </c>
      <c r="C381" s="4" t="s">
        <v>660</v>
      </c>
      <c r="D381" s="9">
        <v>0</v>
      </c>
      <c r="E381" s="21"/>
      <c r="F381" s="21"/>
      <c r="G381" s="22">
        <f t="shared" si="5"/>
        <v>0</v>
      </c>
    </row>
    <row r="382" spans="1:7">
      <c r="A382" s="20" t="s">
        <v>661</v>
      </c>
      <c r="B382" s="5" t="s">
        <v>13</v>
      </c>
      <c r="C382" s="4" t="s">
        <v>662</v>
      </c>
      <c r="D382" s="9">
        <v>0</v>
      </c>
      <c r="E382" s="21"/>
      <c r="F382" s="21"/>
      <c r="G382" s="22">
        <f t="shared" si="5"/>
        <v>0</v>
      </c>
    </row>
    <row r="383" spans="1:7">
      <c r="A383" s="20" t="s">
        <v>663</v>
      </c>
      <c r="B383" s="5" t="s">
        <v>13</v>
      </c>
      <c r="C383" s="4" t="s">
        <v>664</v>
      </c>
      <c r="D383" s="9">
        <v>0</v>
      </c>
      <c r="E383" s="21"/>
      <c r="F383" s="21"/>
      <c r="G383" s="22">
        <f t="shared" si="5"/>
        <v>0</v>
      </c>
    </row>
    <row r="384" spans="1:7">
      <c r="A384" s="20" t="s">
        <v>665</v>
      </c>
      <c r="B384" s="5" t="s">
        <v>13</v>
      </c>
      <c r="C384" s="4" t="s">
        <v>666</v>
      </c>
      <c r="D384" s="9">
        <v>0</v>
      </c>
      <c r="E384" s="21"/>
      <c r="F384" s="21"/>
      <c r="G384" s="22">
        <f t="shared" si="5"/>
        <v>0</v>
      </c>
    </row>
    <row r="385" spans="1:7">
      <c r="A385" s="20" t="s">
        <v>667</v>
      </c>
      <c r="B385" s="5" t="s">
        <v>13</v>
      </c>
      <c r="C385" s="4" t="s">
        <v>668</v>
      </c>
      <c r="D385" s="9">
        <v>0</v>
      </c>
      <c r="E385" s="21"/>
      <c r="F385" s="21"/>
      <c r="G385" s="22">
        <f t="shared" si="5"/>
        <v>0</v>
      </c>
    </row>
    <row r="386" spans="1:7">
      <c r="A386" s="20" t="s">
        <v>669</v>
      </c>
      <c r="B386" s="5" t="s">
        <v>13</v>
      </c>
      <c r="C386" s="4" t="s">
        <v>670</v>
      </c>
      <c r="D386" s="9">
        <v>0</v>
      </c>
      <c r="E386" s="21">
        <v>55000</v>
      </c>
      <c r="F386" s="21">
        <v>0</v>
      </c>
      <c r="G386" s="22">
        <f t="shared" si="5"/>
        <v>55000</v>
      </c>
    </row>
    <row r="387" spans="1:7">
      <c r="A387" s="20" t="s">
        <v>671</v>
      </c>
      <c r="B387" s="5" t="s">
        <v>13</v>
      </c>
      <c r="C387" s="4" t="s">
        <v>672</v>
      </c>
      <c r="D387" s="9">
        <v>0</v>
      </c>
      <c r="E387" s="21"/>
      <c r="F387" s="21"/>
      <c r="G387" s="22">
        <f t="shared" si="5"/>
        <v>0</v>
      </c>
    </row>
    <row r="388" spans="1:7">
      <c r="A388" s="20" t="s">
        <v>673</v>
      </c>
      <c r="B388" s="5" t="s">
        <v>13</v>
      </c>
      <c r="C388" s="4" t="s">
        <v>674</v>
      </c>
      <c r="D388" s="9">
        <v>0</v>
      </c>
      <c r="E388" s="21"/>
      <c r="F388" s="21"/>
      <c r="G388" s="22">
        <f t="shared" si="5"/>
        <v>0</v>
      </c>
    </row>
    <row r="389" spans="1:7">
      <c r="A389" s="20">
        <v>788197</v>
      </c>
      <c r="B389" s="5" t="s">
        <v>13</v>
      </c>
      <c r="C389" s="4" t="s">
        <v>675</v>
      </c>
      <c r="D389" s="9">
        <v>0</v>
      </c>
      <c r="E389" s="21"/>
      <c r="F389" s="21"/>
      <c r="G389" s="22">
        <f t="shared" si="5"/>
        <v>0</v>
      </c>
    </row>
    <row r="390" spans="1:7">
      <c r="A390" s="20" t="s">
        <v>676</v>
      </c>
      <c r="B390" s="5" t="s">
        <v>13</v>
      </c>
      <c r="C390" s="4" t="s">
        <v>677</v>
      </c>
      <c r="D390" s="9">
        <v>0</v>
      </c>
      <c r="E390" s="21"/>
      <c r="F390" s="21"/>
      <c r="G390" s="22">
        <f t="shared" si="5"/>
        <v>0</v>
      </c>
    </row>
    <row r="391" spans="1:7">
      <c r="A391" s="20" t="s">
        <v>678</v>
      </c>
      <c r="B391" s="5" t="s">
        <v>13</v>
      </c>
      <c r="C391" s="4" t="s">
        <v>679</v>
      </c>
      <c r="D391" s="9">
        <v>773443243</v>
      </c>
      <c r="E391" s="21">
        <v>50517453</v>
      </c>
      <c r="F391" s="21">
        <v>0</v>
      </c>
      <c r="G391" s="22">
        <f t="shared" si="5"/>
        <v>823960696</v>
      </c>
    </row>
    <row r="392" spans="1:7">
      <c r="A392" s="20" t="s">
        <v>680</v>
      </c>
      <c r="B392" s="5" t="s">
        <v>13</v>
      </c>
      <c r="C392" s="4" t="s">
        <v>681</v>
      </c>
      <c r="D392" s="9">
        <v>0</v>
      </c>
      <c r="E392" s="21"/>
      <c r="F392" s="21"/>
      <c r="G392" s="22">
        <f t="shared" ref="G392:G409" si="6">D392+E392-F392</f>
        <v>0</v>
      </c>
    </row>
    <row r="393" spans="1:7">
      <c r="A393" s="20">
        <v>789610</v>
      </c>
      <c r="B393" s="5" t="s">
        <v>13</v>
      </c>
      <c r="C393" s="4" t="s">
        <v>683</v>
      </c>
      <c r="D393" s="9">
        <v>0</v>
      </c>
      <c r="E393" s="21"/>
      <c r="F393" s="21"/>
      <c r="G393" s="22">
        <f t="shared" si="6"/>
        <v>0</v>
      </c>
    </row>
    <row r="394" spans="1:7">
      <c r="A394" s="20">
        <v>789620</v>
      </c>
      <c r="B394" s="5" t="s">
        <v>13</v>
      </c>
      <c r="C394" s="4" t="s">
        <v>684</v>
      </c>
      <c r="D394" s="9">
        <v>0</v>
      </c>
      <c r="E394" s="21"/>
      <c r="F394" s="21"/>
      <c r="G394" s="22">
        <f t="shared" si="6"/>
        <v>0</v>
      </c>
    </row>
    <row r="395" spans="1:7">
      <c r="A395" s="20">
        <v>789700</v>
      </c>
      <c r="B395" s="5" t="s">
        <v>13</v>
      </c>
      <c r="C395" s="4" t="s">
        <v>685</v>
      </c>
      <c r="D395" s="9">
        <v>0</v>
      </c>
      <c r="E395" s="21"/>
      <c r="F395" s="21"/>
      <c r="G395" s="22">
        <f t="shared" si="6"/>
        <v>0</v>
      </c>
    </row>
    <row r="396" spans="1:7">
      <c r="A396" s="20" t="s">
        <v>686</v>
      </c>
      <c r="B396" s="5" t="s">
        <v>13</v>
      </c>
      <c r="C396" s="4" t="s">
        <v>687</v>
      </c>
      <c r="D396" s="9">
        <v>-627052</v>
      </c>
      <c r="E396" s="21"/>
      <c r="F396" s="21"/>
      <c r="G396" s="22">
        <f t="shared" si="6"/>
        <v>-627052</v>
      </c>
    </row>
    <row r="397" spans="1:7">
      <c r="A397" s="20" t="s">
        <v>690</v>
      </c>
      <c r="B397" s="5" t="s">
        <v>13</v>
      </c>
      <c r="C397" s="4" t="s">
        <v>691</v>
      </c>
      <c r="D397" s="9">
        <v>0</v>
      </c>
      <c r="E397" s="21"/>
      <c r="F397" s="21"/>
      <c r="G397" s="22">
        <f t="shared" si="6"/>
        <v>0</v>
      </c>
    </row>
    <row r="398" spans="1:7">
      <c r="A398" s="20" t="s">
        <v>692</v>
      </c>
      <c r="B398" s="5" t="s">
        <v>13</v>
      </c>
      <c r="C398" s="4" t="s">
        <v>693</v>
      </c>
      <c r="D398" s="9">
        <v>0</v>
      </c>
      <c r="E398" s="21"/>
      <c r="F398" s="21"/>
      <c r="G398" s="22">
        <f t="shared" si="6"/>
        <v>0</v>
      </c>
    </row>
    <row r="399" spans="1:7">
      <c r="A399" s="20" t="s">
        <v>694</v>
      </c>
      <c r="B399" s="5" t="s">
        <v>13</v>
      </c>
      <c r="C399" s="4" t="s">
        <v>695</v>
      </c>
      <c r="D399" s="9">
        <v>0</v>
      </c>
      <c r="E399" s="21"/>
      <c r="F399" s="21"/>
      <c r="G399" s="22">
        <f t="shared" si="6"/>
        <v>0</v>
      </c>
    </row>
    <row r="400" spans="1:7">
      <c r="A400" s="20" t="s">
        <v>696</v>
      </c>
      <c r="B400" s="5" t="s">
        <v>13</v>
      </c>
      <c r="C400" s="4" t="s">
        <v>697</v>
      </c>
      <c r="D400" s="9">
        <v>0</v>
      </c>
      <c r="E400" s="21"/>
      <c r="F400" s="21"/>
      <c r="G400" s="22">
        <f t="shared" si="6"/>
        <v>0</v>
      </c>
    </row>
    <row r="401" spans="1:7">
      <c r="A401" s="20" t="s">
        <v>698</v>
      </c>
      <c r="B401" s="5" t="s">
        <v>13</v>
      </c>
      <c r="C401" s="4" t="s">
        <v>699</v>
      </c>
      <c r="D401" s="9">
        <v>0</v>
      </c>
      <c r="E401" s="21"/>
      <c r="F401" s="21"/>
      <c r="G401" s="22">
        <f t="shared" si="6"/>
        <v>0</v>
      </c>
    </row>
    <row r="402" spans="1:7">
      <c r="A402" s="16" t="s">
        <v>700</v>
      </c>
      <c r="B402" s="17" t="s">
        <v>13</v>
      </c>
      <c r="C402" s="3" t="s">
        <v>701</v>
      </c>
      <c r="D402" s="18">
        <v>-51546830</v>
      </c>
      <c r="E402" s="19">
        <v>0</v>
      </c>
      <c r="F402" s="19">
        <v>2216554</v>
      </c>
      <c r="G402" s="19">
        <f t="shared" si="6"/>
        <v>-53763384</v>
      </c>
    </row>
    <row r="403" spans="1:7">
      <c r="A403" s="20" t="s">
        <v>702</v>
      </c>
      <c r="B403" s="5" t="s">
        <v>13</v>
      </c>
      <c r="C403" s="4" t="s">
        <v>703</v>
      </c>
      <c r="D403" s="9">
        <v>0</v>
      </c>
      <c r="E403" s="21"/>
      <c r="F403" s="21"/>
      <c r="G403" s="22">
        <f t="shared" si="6"/>
        <v>0</v>
      </c>
    </row>
    <row r="404" spans="1:7">
      <c r="A404" s="20">
        <v>835802</v>
      </c>
      <c r="B404" s="5" t="s">
        <v>13</v>
      </c>
      <c r="C404" s="4" t="s">
        <v>704</v>
      </c>
      <c r="D404" s="9">
        <v>244518470</v>
      </c>
      <c r="E404" s="21">
        <v>2000</v>
      </c>
      <c r="F404" s="21"/>
      <c r="G404" s="22">
        <f t="shared" si="6"/>
        <v>244520470</v>
      </c>
    </row>
    <row r="405" spans="1:7">
      <c r="A405" s="20" t="s">
        <v>705</v>
      </c>
      <c r="B405" s="5" t="s">
        <v>13</v>
      </c>
      <c r="C405" s="4" t="s">
        <v>706</v>
      </c>
      <c r="D405" s="9">
        <v>0</v>
      </c>
      <c r="E405" s="21"/>
      <c r="F405" s="21"/>
      <c r="G405" s="22">
        <f t="shared" si="6"/>
        <v>0</v>
      </c>
    </row>
    <row r="406" spans="1:7">
      <c r="A406" s="20" t="s">
        <v>707</v>
      </c>
      <c r="B406" s="5" t="s">
        <v>13</v>
      </c>
      <c r="C406" s="4" t="s">
        <v>708</v>
      </c>
      <c r="D406" s="9">
        <v>-587639435</v>
      </c>
      <c r="E406" s="21">
        <v>154370390</v>
      </c>
      <c r="F406" s="21">
        <v>294695362</v>
      </c>
      <c r="G406" s="22">
        <f t="shared" si="6"/>
        <v>-727964407</v>
      </c>
    </row>
    <row r="407" spans="1:7">
      <c r="A407" s="20">
        <v>849710</v>
      </c>
      <c r="B407" s="5" t="s">
        <v>13</v>
      </c>
      <c r="C407" s="4" t="s">
        <v>709</v>
      </c>
      <c r="D407" s="9">
        <v>0</v>
      </c>
      <c r="E407" s="21"/>
      <c r="F407" s="21"/>
      <c r="G407" s="22">
        <f t="shared" si="6"/>
        <v>0</v>
      </c>
    </row>
    <row r="408" spans="1:7">
      <c r="A408" s="20" t="s">
        <v>710</v>
      </c>
      <c r="B408" s="5" t="s">
        <v>13</v>
      </c>
      <c r="C408" s="4" t="s">
        <v>711</v>
      </c>
      <c r="D408" s="9">
        <v>0</v>
      </c>
      <c r="E408" s="21"/>
      <c r="F408" s="21"/>
      <c r="G408" s="22">
        <f t="shared" si="6"/>
        <v>0</v>
      </c>
    </row>
    <row r="409" spans="1:7">
      <c r="A409" s="20">
        <v>99800</v>
      </c>
      <c r="B409" s="5" t="s">
        <v>13</v>
      </c>
      <c r="C409" s="4" t="s">
        <v>714</v>
      </c>
      <c r="D409" s="23">
        <v>0</v>
      </c>
      <c r="E409" s="21"/>
      <c r="F409" s="21"/>
      <c r="G409" s="22">
        <f t="shared" si="6"/>
        <v>0</v>
      </c>
    </row>
    <row r="410" spans="1:7" ht="13.8" thickBot="1">
      <c r="A410" s="24"/>
      <c r="B410" s="24"/>
      <c r="C410" s="24" t="s">
        <v>715</v>
      </c>
      <c r="D410" s="25">
        <f>SUM(D8:D409)</f>
        <v>2124169641</v>
      </c>
      <c r="E410" s="25">
        <f>SUM(E8:E409)</f>
        <v>10894775360</v>
      </c>
      <c r="F410" s="25">
        <f>SUM(F8:F409)</f>
        <v>10894775360</v>
      </c>
      <c r="G410" s="25">
        <f>SUM(G8:G409)</f>
        <v>2124169641</v>
      </c>
    </row>
    <row r="411" spans="1:7" ht="13.8" thickTop="1">
      <c r="F411" s="29">
        <f>E410-F410</f>
        <v>0</v>
      </c>
    </row>
    <row r="412" spans="1:7">
      <c r="D412" s="30"/>
      <c r="E412" s="30"/>
      <c r="F412" s="30"/>
    </row>
    <row r="413" spans="1:7">
      <c r="D413" s="29"/>
      <c r="E413" s="30"/>
      <c r="F413" s="30"/>
    </row>
  </sheetData>
  <autoFilter ref="A5:G409" xr:uid="{C697B46A-B027-4DFF-A5D1-1DA811E462B0}"/>
  <phoneticPr fontId="1" type="noConversion"/>
  <conditionalFormatting sqref="K1:K1048576">
    <cfRule type="containsText" dxfId="1" priority="1" operator="containsText" text="ok">
      <formula>NOT(ISERROR(SEARCH("ok",K1)))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B55A7-6DE2-44CC-A211-D77C4C645D35}">
  <dimension ref="A1:J413"/>
  <sheetViews>
    <sheetView view="pageBreakPreview" zoomScale="70" zoomScaleNormal="85" zoomScaleSheetLayoutView="70" workbookViewId="0">
      <selection activeCell="D74" sqref="D74"/>
    </sheetView>
  </sheetViews>
  <sheetFormatPr defaultColWidth="8.69921875" defaultRowHeight="13.2"/>
  <cols>
    <col min="1" max="1" width="13.5" style="8" bestFit="1" customWidth="1"/>
    <col min="2" max="2" width="7.296875" style="8" customWidth="1"/>
    <col min="3" max="3" width="28" style="8" customWidth="1"/>
    <col min="4" max="6" width="19.3984375" style="8" customWidth="1"/>
    <col min="7" max="7" width="18.3984375" style="8" customWidth="1"/>
    <col min="8" max="8" width="2.69921875" style="8" customWidth="1"/>
    <col min="9" max="9" width="20.59765625" style="30" customWidth="1"/>
    <col min="10" max="10" width="18" style="30" bestFit="1" customWidth="1"/>
    <col min="11" max="16384" width="8.69921875" style="8"/>
  </cols>
  <sheetData>
    <row r="1" spans="1:10">
      <c r="A1" s="1" t="s">
        <v>0</v>
      </c>
      <c r="B1" s="1"/>
      <c r="C1" s="5"/>
      <c r="D1" s="6"/>
      <c r="E1" s="6"/>
      <c r="F1" s="6"/>
      <c r="G1" s="7"/>
    </row>
    <row r="2" spans="1:10">
      <c r="A2" s="1" t="s">
        <v>1</v>
      </c>
      <c r="B2" s="1"/>
      <c r="C2" s="5"/>
      <c r="D2" s="9"/>
      <c r="E2" s="7"/>
      <c r="F2" s="7"/>
      <c r="G2" s="7"/>
    </row>
    <row r="3" spans="1:10">
      <c r="A3" s="1" t="s">
        <v>747</v>
      </c>
      <c r="B3" s="2"/>
      <c r="C3" s="5"/>
      <c r="D3" s="7"/>
      <c r="E3" s="7"/>
      <c r="F3" s="7"/>
      <c r="G3" s="7"/>
    </row>
    <row r="4" spans="1:10">
      <c r="A4" s="1"/>
      <c r="B4" s="1"/>
      <c r="C4" s="5"/>
      <c r="D4" s="7"/>
      <c r="E4" s="7"/>
      <c r="F4" s="7"/>
      <c r="G4" s="7"/>
    </row>
    <row r="5" spans="1:10" s="10" customFormat="1" ht="39.6">
      <c r="A5" s="26" t="s">
        <v>2</v>
      </c>
      <c r="B5" s="26" t="s">
        <v>3</v>
      </c>
      <c r="C5" s="26" t="s">
        <v>5</v>
      </c>
      <c r="D5" s="27" t="s">
        <v>727</v>
      </c>
      <c r="E5" s="27" t="s">
        <v>7</v>
      </c>
      <c r="F5" s="27" t="s">
        <v>8</v>
      </c>
      <c r="G5" s="28" t="s">
        <v>9</v>
      </c>
      <c r="I5" s="41"/>
      <c r="J5" s="41"/>
    </row>
    <row r="6" spans="1:10" ht="13.8" thickBot="1">
      <c r="A6" s="11" t="s">
        <v>10</v>
      </c>
      <c r="B6" s="11" t="s">
        <v>11</v>
      </c>
      <c r="C6" s="11"/>
      <c r="D6" s="12"/>
      <c r="E6" s="12"/>
      <c r="F6" s="12"/>
      <c r="G6" s="13" t="s">
        <v>12</v>
      </c>
    </row>
    <row r="7" spans="1:10" ht="13.8" thickBot="1">
      <c r="A7" s="14"/>
      <c r="B7" s="14">
        <v>183100</v>
      </c>
      <c r="C7" s="14"/>
      <c r="D7" s="14"/>
      <c r="E7" s="14"/>
      <c r="F7" s="14"/>
      <c r="G7" s="15"/>
    </row>
    <row r="8" spans="1:10">
      <c r="A8" s="16">
        <v>103110</v>
      </c>
      <c r="B8" s="17" t="s">
        <v>13</v>
      </c>
      <c r="C8" s="3" t="s">
        <v>14</v>
      </c>
      <c r="D8" s="18">
        <v>1794569748</v>
      </c>
      <c r="E8" s="19">
        <v>2436028644</v>
      </c>
      <c r="F8" s="19">
        <v>2710693251</v>
      </c>
      <c r="G8" s="19">
        <f t="shared" ref="G8:G71" si="0">D8+E8-F8</f>
        <v>1519905141</v>
      </c>
    </row>
    <row r="9" spans="1:10">
      <c r="A9" s="31">
        <v>103120</v>
      </c>
      <c r="B9" s="32" t="s">
        <v>13</v>
      </c>
      <c r="C9" s="33" t="s">
        <v>15</v>
      </c>
      <c r="D9" s="34">
        <v>29169613</v>
      </c>
      <c r="E9" s="35">
        <v>38117322</v>
      </c>
      <c r="F9" s="35">
        <v>19753000</v>
      </c>
      <c r="G9" s="35">
        <f t="shared" si="0"/>
        <v>47533935</v>
      </c>
    </row>
    <row r="10" spans="1:10">
      <c r="A10" s="31">
        <v>10400</v>
      </c>
      <c r="B10" s="32" t="s">
        <v>13</v>
      </c>
      <c r="C10" s="33" t="s">
        <v>16</v>
      </c>
      <c r="D10" s="34">
        <v>167421</v>
      </c>
      <c r="E10" s="35">
        <v>0</v>
      </c>
      <c r="F10" s="35">
        <v>2665</v>
      </c>
      <c r="G10" s="35">
        <f t="shared" si="0"/>
        <v>164756</v>
      </c>
    </row>
    <row r="11" spans="1:10">
      <c r="A11" s="20">
        <v>106210</v>
      </c>
      <c r="B11" s="5" t="s">
        <v>13</v>
      </c>
      <c r="C11" s="4" t="s">
        <v>17</v>
      </c>
      <c r="D11" s="9">
        <v>564505</v>
      </c>
      <c r="E11" s="21">
        <v>0</v>
      </c>
      <c r="F11" s="21">
        <v>91300</v>
      </c>
      <c r="G11" s="22">
        <f t="shared" si="0"/>
        <v>473205</v>
      </c>
    </row>
    <row r="12" spans="1:10">
      <c r="A12" s="20">
        <v>109200</v>
      </c>
      <c r="B12" s="5" t="s">
        <v>13</v>
      </c>
      <c r="C12" s="4" t="s">
        <v>18</v>
      </c>
      <c r="D12" s="9">
        <v>0</v>
      </c>
      <c r="E12" s="21"/>
      <c r="F12" s="21"/>
      <c r="G12" s="22">
        <f t="shared" si="0"/>
        <v>0</v>
      </c>
    </row>
    <row r="13" spans="1:10">
      <c r="A13" s="31">
        <v>122800</v>
      </c>
      <c r="B13" s="32" t="s">
        <v>13</v>
      </c>
      <c r="C13" s="33" t="s">
        <v>19</v>
      </c>
      <c r="D13" s="34">
        <v>35080727</v>
      </c>
      <c r="E13" s="35">
        <v>200988168</v>
      </c>
      <c r="F13" s="35">
        <v>172981226</v>
      </c>
      <c r="G13" s="35">
        <f t="shared" si="0"/>
        <v>63087669</v>
      </c>
    </row>
    <row r="14" spans="1:10">
      <c r="A14" s="20">
        <v>1231001</v>
      </c>
      <c r="B14" s="5" t="s">
        <v>13</v>
      </c>
      <c r="C14" s="4" t="s">
        <v>20</v>
      </c>
      <c r="D14" s="9">
        <v>0</v>
      </c>
      <c r="E14" s="21"/>
      <c r="F14" s="21"/>
      <c r="G14" s="22">
        <f t="shared" si="0"/>
        <v>0</v>
      </c>
    </row>
    <row r="15" spans="1:10">
      <c r="A15" s="20">
        <v>123004</v>
      </c>
      <c r="B15" s="5" t="s">
        <v>13</v>
      </c>
      <c r="C15" s="4" t="s">
        <v>21</v>
      </c>
      <c r="D15" s="9">
        <v>0</v>
      </c>
      <c r="E15" s="21"/>
      <c r="F15" s="21"/>
      <c r="G15" s="22">
        <f t="shared" si="0"/>
        <v>0</v>
      </c>
    </row>
    <row r="16" spans="1:10">
      <c r="A16" s="20">
        <v>123106</v>
      </c>
      <c r="B16" s="5" t="s">
        <v>13</v>
      </c>
      <c r="C16" s="4" t="s">
        <v>22</v>
      </c>
      <c r="D16" s="9">
        <v>0</v>
      </c>
      <c r="E16" s="21"/>
      <c r="F16" s="21"/>
      <c r="G16" s="22">
        <f t="shared" si="0"/>
        <v>0</v>
      </c>
    </row>
    <row r="17" spans="1:9">
      <c r="A17" s="20">
        <v>1231103</v>
      </c>
      <c r="B17" s="5" t="s">
        <v>13</v>
      </c>
      <c r="C17" s="4" t="s">
        <v>23</v>
      </c>
      <c r="D17" s="9">
        <v>1974579</v>
      </c>
      <c r="E17" s="21">
        <v>0</v>
      </c>
      <c r="F17" s="21">
        <v>55551</v>
      </c>
      <c r="G17" s="22">
        <f t="shared" si="0"/>
        <v>1919028</v>
      </c>
    </row>
    <row r="18" spans="1:9">
      <c r="A18" s="20">
        <v>123133</v>
      </c>
      <c r="B18" s="5" t="s">
        <v>13</v>
      </c>
      <c r="C18" s="4" t="s">
        <v>24</v>
      </c>
      <c r="D18" s="9">
        <v>0</v>
      </c>
      <c r="E18" s="21"/>
      <c r="F18" s="21"/>
      <c r="G18" s="22">
        <f t="shared" si="0"/>
        <v>0</v>
      </c>
    </row>
    <row r="19" spans="1:9">
      <c r="A19" s="20">
        <v>123183</v>
      </c>
      <c r="B19" s="5" t="s">
        <v>13</v>
      </c>
      <c r="C19" s="4" t="s">
        <v>25</v>
      </c>
      <c r="D19" s="9">
        <v>75014245</v>
      </c>
      <c r="E19" s="21">
        <v>0</v>
      </c>
      <c r="F19" s="21">
        <v>2289495</v>
      </c>
      <c r="G19" s="22">
        <f t="shared" si="0"/>
        <v>72724750</v>
      </c>
    </row>
    <row r="20" spans="1:9">
      <c r="A20" s="20">
        <v>123191</v>
      </c>
      <c r="B20" s="5" t="s">
        <v>13</v>
      </c>
      <c r="C20" s="4" t="s">
        <v>26</v>
      </c>
      <c r="D20" s="9">
        <v>0</v>
      </c>
      <c r="E20" s="21"/>
      <c r="F20" s="21"/>
      <c r="G20" s="22">
        <f t="shared" si="0"/>
        <v>0</v>
      </c>
    </row>
    <row r="21" spans="1:9">
      <c r="A21" s="20">
        <v>123195</v>
      </c>
      <c r="B21" s="5" t="s">
        <v>13</v>
      </c>
      <c r="C21" s="4" t="s">
        <v>27</v>
      </c>
      <c r="D21" s="9">
        <v>0</v>
      </c>
      <c r="E21" s="21"/>
      <c r="F21" s="21"/>
      <c r="G21" s="22">
        <f t="shared" si="0"/>
        <v>0</v>
      </c>
    </row>
    <row r="22" spans="1:9">
      <c r="A22" s="20">
        <v>123196</v>
      </c>
      <c r="B22" s="5" t="s">
        <v>13</v>
      </c>
      <c r="C22" s="4" t="s">
        <v>28</v>
      </c>
      <c r="D22" s="9">
        <v>5498253</v>
      </c>
      <c r="E22" s="21">
        <v>0</v>
      </c>
      <c r="F22" s="21">
        <v>301612</v>
      </c>
      <c r="G22" s="22">
        <f t="shared" si="0"/>
        <v>5196641</v>
      </c>
    </row>
    <row r="23" spans="1:9">
      <c r="A23" s="20">
        <v>123307</v>
      </c>
      <c r="B23" s="5" t="s">
        <v>13</v>
      </c>
      <c r="C23" s="4" t="s">
        <v>29</v>
      </c>
      <c r="D23" s="9">
        <v>0</v>
      </c>
      <c r="E23" s="21"/>
      <c r="F23" s="21"/>
      <c r="G23" s="22">
        <f t="shared" si="0"/>
        <v>0</v>
      </c>
    </row>
    <row r="24" spans="1:9">
      <c r="A24" s="20">
        <v>123900</v>
      </c>
      <c r="B24" s="5" t="s">
        <v>13</v>
      </c>
      <c r="C24" s="4" t="s">
        <v>30</v>
      </c>
      <c r="D24" s="9">
        <v>30702800</v>
      </c>
      <c r="E24" s="21">
        <v>17385500</v>
      </c>
      <c r="F24" s="21">
        <v>17385500</v>
      </c>
      <c r="G24" s="22">
        <f t="shared" si="0"/>
        <v>30702800</v>
      </c>
    </row>
    <row r="25" spans="1:9">
      <c r="A25" s="20">
        <v>123901</v>
      </c>
      <c r="B25" s="5" t="s">
        <v>13</v>
      </c>
      <c r="C25" s="4" t="s">
        <v>31</v>
      </c>
      <c r="D25" s="9">
        <v>0</v>
      </c>
      <c r="E25" s="21"/>
      <c r="F25" s="21"/>
      <c r="G25" s="22">
        <f t="shared" si="0"/>
        <v>0</v>
      </c>
    </row>
    <row r="26" spans="1:9">
      <c r="A26" s="31">
        <v>123910</v>
      </c>
      <c r="B26" s="32" t="s">
        <v>13</v>
      </c>
      <c r="C26" s="33" t="s">
        <v>32</v>
      </c>
      <c r="D26" s="34">
        <v>4426862938</v>
      </c>
      <c r="E26" s="35">
        <v>1866082455</v>
      </c>
      <c r="F26" s="35">
        <v>1873175591</v>
      </c>
      <c r="G26" s="35">
        <f t="shared" si="0"/>
        <v>4419769802</v>
      </c>
    </row>
    <row r="27" spans="1:9">
      <c r="A27" s="20">
        <v>123920</v>
      </c>
      <c r="B27" s="5" t="s">
        <v>13</v>
      </c>
      <c r="C27" s="4" t="s">
        <v>33</v>
      </c>
      <c r="D27" s="9">
        <v>0</v>
      </c>
      <c r="E27" s="21"/>
      <c r="F27" s="21"/>
      <c r="G27" s="22">
        <f t="shared" si="0"/>
        <v>0</v>
      </c>
    </row>
    <row r="28" spans="1:9">
      <c r="A28" s="20">
        <v>123937</v>
      </c>
      <c r="B28" s="5" t="s">
        <v>13</v>
      </c>
      <c r="C28" s="4" t="s">
        <v>34</v>
      </c>
      <c r="D28" s="9">
        <v>0</v>
      </c>
      <c r="E28" s="21"/>
      <c r="F28" s="21"/>
      <c r="G28" s="22">
        <f t="shared" si="0"/>
        <v>0</v>
      </c>
    </row>
    <row r="29" spans="1:9">
      <c r="A29" s="20">
        <v>123940</v>
      </c>
      <c r="B29" s="5" t="s">
        <v>13</v>
      </c>
      <c r="C29" s="4" t="s">
        <v>35</v>
      </c>
      <c r="D29" s="9">
        <v>1021232882</v>
      </c>
      <c r="E29" s="21">
        <v>425118596</v>
      </c>
      <c r="F29" s="21">
        <v>575195218</v>
      </c>
      <c r="G29" s="22">
        <f t="shared" si="0"/>
        <v>871156260</v>
      </c>
    </row>
    <row r="30" spans="1:9">
      <c r="A30" s="20">
        <v>150110</v>
      </c>
      <c r="B30" s="5" t="s">
        <v>13</v>
      </c>
      <c r="C30" s="4" t="s">
        <v>36</v>
      </c>
      <c r="D30" s="9">
        <v>10443121</v>
      </c>
      <c r="E30" s="21">
        <v>0</v>
      </c>
      <c r="F30" s="21">
        <v>2059914</v>
      </c>
      <c r="G30" s="22">
        <f t="shared" si="0"/>
        <v>8383207</v>
      </c>
    </row>
    <row r="31" spans="1:9">
      <c r="A31" s="20">
        <v>150210</v>
      </c>
      <c r="B31" s="5" t="s">
        <v>13</v>
      </c>
      <c r="C31" s="4" t="s">
        <v>37</v>
      </c>
      <c r="D31" s="9">
        <v>23384000</v>
      </c>
      <c r="E31" s="21"/>
      <c r="F31" s="21"/>
      <c r="G31" s="22">
        <f t="shared" si="0"/>
        <v>23384000</v>
      </c>
      <c r="I31" s="22"/>
    </row>
    <row r="32" spans="1:9">
      <c r="A32" s="20">
        <v>150270</v>
      </c>
      <c r="B32" s="5" t="s">
        <v>13</v>
      </c>
      <c r="C32" s="4" t="s">
        <v>38</v>
      </c>
      <c r="D32" s="9">
        <v>0</v>
      </c>
      <c r="E32" s="21"/>
      <c r="F32" s="21"/>
      <c r="G32" s="22">
        <f t="shared" si="0"/>
        <v>0</v>
      </c>
    </row>
    <row r="33" spans="1:7">
      <c r="A33" s="31">
        <v>150990</v>
      </c>
      <c r="B33" s="32" t="s">
        <v>13</v>
      </c>
      <c r="C33" s="33" t="s">
        <v>39</v>
      </c>
      <c r="D33" s="34">
        <v>46526688</v>
      </c>
      <c r="E33" s="35"/>
      <c r="F33" s="35"/>
      <c r="G33" s="35">
        <f t="shared" si="0"/>
        <v>46526688</v>
      </c>
    </row>
    <row r="34" spans="1:7">
      <c r="A34" s="31"/>
      <c r="B34" s="32" t="s">
        <v>13</v>
      </c>
      <c r="C34" s="33" t="s">
        <v>40</v>
      </c>
      <c r="D34" s="34">
        <v>-45594790</v>
      </c>
      <c r="E34" s="35"/>
      <c r="F34" s="35"/>
      <c r="G34" s="35">
        <f t="shared" si="0"/>
        <v>-45594790</v>
      </c>
    </row>
    <row r="35" spans="1:7">
      <c r="A35" s="20">
        <v>152610</v>
      </c>
      <c r="B35" s="5" t="s">
        <v>13</v>
      </c>
      <c r="C35" s="4" t="s">
        <v>41</v>
      </c>
      <c r="D35" s="9">
        <v>160570030</v>
      </c>
      <c r="E35" s="21">
        <v>111933120</v>
      </c>
      <c r="F35" s="21">
        <v>0</v>
      </c>
      <c r="G35" s="22">
        <f t="shared" si="0"/>
        <v>272503150</v>
      </c>
    </row>
    <row r="36" spans="1:7">
      <c r="A36" s="20">
        <v>157110</v>
      </c>
      <c r="B36" s="5" t="s">
        <v>13</v>
      </c>
      <c r="C36" s="4" t="s">
        <v>44</v>
      </c>
      <c r="D36" s="9">
        <v>18248000</v>
      </c>
      <c r="E36" s="21"/>
      <c r="F36" s="21"/>
      <c r="G36" s="22">
        <f t="shared" si="0"/>
        <v>18248000</v>
      </c>
    </row>
    <row r="37" spans="1:7">
      <c r="A37" s="20">
        <v>157810</v>
      </c>
      <c r="B37" s="5" t="s">
        <v>13</v>
      </c>
      <c r="C37" s="4" t="s">
        <v>45</v>
      </c>
      <c r="D37" s="9">
        <v>0</v>
      </c>
      <c r="E37" s="21"/>
      <c r="F37" s="21"/>
      <c r="G37" s="22">
        <f t="shared" si="0"/>
        <v>0</v>
      </c>
    </row>
    <row r="38" spans="1:7">
      <c r="A38" s="20">
        <v>157910</v>
      </c>
      <c r="B38" s="5" t="s">
        <v>13</v>
      </c>
      <c r="C38" s="4" t="s">
        <v>46</v>
      </c>
      <c r="D38" s="9">
        <v>0</v>
      </c>
      <c r="E38" s="21"/>
      <c r="F38" s="21"/>
      <c r="G38" s="22">
        <f t="shared" si="0"/>
        <v>0</v>
      </c>
    </row>
    <row r="39" spans="1:7">
      <c r="A39" s="20">
        <v>173100</v>
      </c>
      <c r="B39" s="5" t="s">
        <v>13</v>
      </c>
      <c r="C39" s="4" t="s">
        <v>47</v>
      </c>
      <c r="D39" s="9">
        <v>0</v>
      </c>
      <c r="E39" s="21"/>
      <c r="F39" s="21"/>
      <c r="G39" s="22">
        <f t="shared" si="0"/>
        <v>0</v>
      </c>
    </row>
    <row r="40" spans="1:7">
      <c r="A40" s="20">
        <v>174100</v>
      </c>
      <c r="B40" s="5" t="s">
        <v>13</v>
      </c>
      <c r="C40" s="4" t="s">
        <v>48</v>
      </c>
      <c r="D40" s="9">
        <v>336834266</v>
      </c>
      <c r="E40" s="21"/>
      <c r="F40" s="21"/>
      <c r="G40" s="22">
        <f t="shared" si="0"/>
        <v>336834266</v>
      </c>
    </row>
    <row r="41" spans="1:7">
      <c r="A41" s="20">
        <v>177110</v>
      </c>
      <c r="B41" s="5" t="s">
        <v>13</v>
      </c>
      <c r="C41" s="4" t="s">
        <v>49</v>
      </c>
      <c r="D41" s="9">
        <v>13059221</v>
      </c>
      <c r="E41" s="21"/>
      <c r="F41" s="21"/>
      <c r="G41" s="22">
        <f t="shared" si="0"/>
        <v>13059221</v>
      </c>
    </row>
    <row r="42" spans="1:7">
      <c r="A42" s="20">
        <v>177120</v>
      </c>
      <c r="B42" s="5" t="s">
        <v>13</v>
      </c>
      <c r="C42" s="4" t="s">
        <v>50</v>
      </c>
      <c r="D42" s="9">
        <v>386587526</v>
      </c>
      <c r="E42" s="21"/>
      <c r="F42" s="21"/>
      <c r="G42" s="22">
        <f t="shared" si="0"/>
        <v>386587526</v>
      </c>
    </row>
    <row r="43" spans="1:7">
      <c r="A43" s="20">
        <v>177130</v>
      </c>
      <c r="B43" s="5" t="s">
        <v>13</v>
      </c>
      <c r="C43" s="4" t="s">
        <v>51</v>
      </c>
      <c r="D43" s="9">
        <v>50429170</v>
      </c>
      <c r="E43" s="21"/>
      <c r="F43" s="21"/>
      <c r="G43" s="22">
        <f t="shared" si="0"/>
        <v>50429170</v>
      </c>
    </row>
    <row r="44" spans="1:7">
      <c r="A44" s="20">
        <v>184110</v>
      </c>
      <c r="B44" s="5" t="s">
        <v>13</v>
      </c>
      <c r="C44" s="4" t="s">
        <v>52</v>
      </c>
      <c r="D44" s="9">
        <v>-329389006</v>
      </c>
      <c r="E44" s="21">
        <v>0</v>
      </c>
      <c r="F44" s="21">
        <v>544326</v>
      </c>
      <c r="G44" s="22">
        <f t="shared" si="0"/>
        <v>-329933332</v>
      </c>
    </row>
    <row r="45" spans="1:7">
      <c r="A45" s="20">
        <v>187110</v>
      </c>
      <c r="B45" s="5" t="s">
        <v>13</v>
      </c>
      <c r="C45" s="4" t="s">
        <v>53</v>
      </c>
      <c r="D45" s="9">
        <v>-13059221</v>
      </c>
      <c r="E45" s="21"/>
      <c r="F45" s="21"/>
      <c r="G45" s="22">
        <f t="shared" si="0"/>
        <v>-13059221</v>
      </c>
    </row>
    <row r="46" spans="1:7">
      <c r="A46" s="20">
        <v>187120</v>
      </c>
      <c r="B46" s="5" t="s">
        <v>13</v>
      </c>
      <c r="C46" s="4" t="s">
        <v>54</v>
      </c>
      <c r="D46" s="9">
        <v>-260420223</v>
      </c>
      <c r="E46" s="21">
        <v>0</v>
      </c>
      <c r="F46" s="21">
        <v>3341776</v>
      </c>
      <c r="G46" s="22">
        <f t="shared" si="0"/>
        <v>-263761999</v>
      </c>
    </row>
    <row r="47" spans="1:7">
      <c r="A47" s="20">
        <v>187130</v>
      </c>
      <c r="B47" s="5" t="s">
        <v>13</v>
      </c>
      <c r="C47" s="4" t="s">
        <v>55</v>
      </c>
      <c r="D47" s="9">
        <v>-45626170</v>
      </c>
      <c r="E47" s="21">
        <v>0</v>
      </c>
      <c r="F47" s="21">
        <v>249000</v>
      </c>
      <c r="G47" s="22">
        <f t="shared" si="0"/>
        <v>-45875170</v>
      </c>
    </row>
    <row r="48" spans="1:7">
      <c r="A48" s="20">
        <v>187200</v>
      </c>
      <c r="B48" s="5" t="s">
        <v>13</v>
      </c>
      <c r="C48" s="4" t="s">
        <v>56</v>
      </c>
      <c r="D48" s="9">
        <v>-6544253</v>
      </c>
      <c r="E48" s="21"/>
      <c r="F48" s="21"/>
      <c r="G48" s="22">
        <f t="shared" si="0"/>
        <v>-6544253</v>
      </c>
    </row>
    <row r="49" spans="1:7">
      <c r="A49" s="20">
        <v>410110</v>
      </c>
      <c r="B49" s="5" t="s">
        <v>13</v>
      </c>
      <c r="C49" s="4"/>
      <c r="D49" s="9">
        <v>0</v>
      </c>
      <c r="E49" s="21"/>
      <c r="F49" s="21"/>
      <c r="G49" s="22">
        <f t="shared" si="0"/>
        <v>0</v>
      </c>
    </row>
    <row r="50" spans="1:7">
      <c r="A50" s="20">
        <v>410520</v>
      </c>
      <c r="B50" s="5" t="s">
        <v>13</v>
      </c>
      <c r="C50" s="4" t="s">
        <v>57</v>
      </c>
      <c r="D50" s="9">
        <v>0</v>
      </c>
      <c r="E50" s="21"/>
      <c r="F50" s="21"/>
      <c r="G50" s="22">
        <f t="shared" si="0"/>
        <v>0</v>
      </c>
    </row>
    <row r="51" spans="1:7">
      <c r="A51" s="20">
        <v>418000</v>
      </c>
      <c r="B51" s="5" t="s">
        <v>13</v>
      </c>
      <c r="C51" s="4" t="s">
        <v>58</v>
      </c>
      <c r="D51" s="9">
        <v>-1631202674</v>
      </c>
      <c r="E51" s="21"/>
      <c r="F51" s="21"/>
      <c r="G51" s="22">
        <f t="shared" si="0"/>
        <v>-1631202674</v>
      </c>
    </row>
    <row r="52" spans="1:7">
      <c r="A52" s="31">
        <v>418100</v>
      </c>
      <c r="B52" s="32" t="s">
        <v>13</v>
      </c>
      <c r="C52" s="33" t="s">
        <v>59</v>
      </c>
      <c r="D52" s="34">
        <v>-803808494</v>
      </c>
      <c r="E52" s="35">
        <v>2446195919</v>
      </c>
      <c r="F52" s="35">
        <v>2330487919</v>
      </c>
      <c r="G52" s="35">
        <f t="shared" si="0"/>
        <v>-688100494</v>
      </c>
    </row>
    <row r="53" spans="1:7">
      <c r="A53" s="20">
        <v>418160</v>
      </c>
      <c r="B53" s="5" t="s">
        <v>13</v>
      </c>
      <c r="C53" s="4" t="s">
        <v>60</v>
      </c>
      <c r="D53" s="9">
        <v>-29239958</v>
      </c>
      <c r="E53" s="21"/>
      <c r="F53" s="21"/>
      <c r="G53" s="22">
        <f t="shared" si="0"/>
        <v>-29239958</v>
      </c>
    </row>
    <row r="54" spans="1:7">
      <c r="A54" s="20">
        <v>418260</v>
      </c>
      <c r="B54" s="5" t="s">
        <v>13</v>
      </c>
      <c r="C54" s="4" t="s">
        <v>61</v>
      </c>
      <c r="D54" s="9">
        <v>0</v>
      </c>
      <c r="E54" s="21"/>
      <c r="F54" s="21"/>
      <c r="G54" s="22">
        <f t="shared" si="0"/>
        <v>0</v>
      </c>
    </row>
    <row r="55" spans="1:7">
      <c r="A55" s="20">
        <v>418310</v>
      </c>
      <c r="B55" s="5" t="s">
        <v>13</v>
      </c>
      <c r="C55" s="4" t="s">
        <v>62</v>
      </c>
      <c r="D55" s="9">
        <v>-2938437</v>
      </c>
      <c r="E55" s="21"/>
      <c r="F55" s="21"/>
      <c r="G55" s="22">
        <f t="shared" si="0"/>
        <v>-2938437</v>
      </c>
    </row>
    <row r="56" spans="1:7">
      <c r="A56" s="20">
        <v>418910</v>
      </c>
      <c r="B56" s="5" t="s">
        <v>13</v>
      </c>
      <c r="C56" s="4" t="s">
        <v>63</v>
      </c>
      <c r="D56" s="9">
        <v>0</v>
      </c>
      <c r="E56" s="21"/>
      <c r="F56" s="21"/>
      <c r="G56" s="22">
        <f t="shared" si="0"/>
        <v>0</v>
      </c>
    </row>
    <row r="57" spans="1:7">
      <c r="A57" s="20">
        <v>422120</v>
      </c>
      <c r="B57" s="5" t="s">
        <v>13</v>
      </c>
      <c r="C57" s="4" t="s">
        <v>64</v>
      </c>
      <c r="D57" s="9">
        <v>0</v>
      </c>
      <c r="E57" s="21"/>
      <c r="F57" s="21"/>
      <c r="G57" s="22">
        <f t="shared" si="0"/>
        <v>0</v>
      </c>
    </row>
    <row r="58" spans="1:7">
      <c r="A58" s="20">
        <v>423000</v>
      </c>
      <c r="B58" s="5" t="s">
        <v>13</v>
      </c>
      <c r="C58" s="4" t="s">
        <v>65</v>
      </c>
      <c r="D58" s="9">
        <v>-92177926</v>
      </c>
      <c r="E58" s="21">
        <v>0</v>
      </c>
      <c r="F58" s="21">
        <v>2796517</v>
      </c>
      <c r="G58" s="22">
        <f t="shared" si="0"/>
        <v>-94974443</v>
      </c>
    </row>
    <row r="59" spans="1:7">
      <c r="A59" s="20">
        <v>428000</v>
      </c>
      <c r="B59" s="5" t="s">
        <v>13</v>
      </c>
      <c r="C59" s="4" t="s">
        <v>66</v>
      </c>
      <c r="D59" s="9">
        <v>0</v>
      </c>
      <c r="E59" s="21"/>
      <c r="F59" s="21"/>
      <c r="G59" s="22">
        <f t="shared" si="0"/>
        <v>0</v>
      </c>
    </row>
    <row r="60" spans="1:7">
      <c r="A60" s="20">
        <v>428810</v>
      </c>
      <c r="B60" s="5" t="s">
        <v>13</v>
      </c>
      <c r="C60" s="4" t="s">
        <v>68</v>
      </c>
      <c r="D60" s="9">
        <v>-21977921</v>
      </c>
      <c r="E60" s="21">
        <v>13897810</v>
      </c>
      <c r="F60" s="21">
        <v>13855570</v>
      </c>
      <c r="G60" s="22">
        <f t="shared" si="0"/>
        <v>-21935681</v>
      </c>
    </row>
    <row r="61" spans="1:7">
      <c r="A61" s="20">
        <v>428820</v>
      </c>
      <c r="B61" s="5" t="s">
        <v>13</v>
      </c>
      <c r="C61" s="4" t="s">
        <v>69</v>
      </c>
      <c r="D61" s="9">
        <v>6191940</v>
      </c>
      <c r="E61" s="21">
        <v>1389740</v>
      </c>
      <c r="F61" s="21">
        <v>1385520</v>
      </c>
      <c r="G61" s="22">
        <f t="shared" si="0"/>
        <v>6196160</v>
      </c>
    </row>
    <row r="62" spans="1:7">
      <c r="A62" s="20">
        <v>428830</v>
      </c>
      <c r="B62" s="5" t="s">
        <v>13</v>
      </c>
      <c r="C62" s="4" t="s">
        <v>70</v>
      </c>
      <c r="D62" s="9">
        <v>-4751090</v>
      </c>
      <c r="E62" s="21">
        <v>2171380</v>
      </c>
      <c r="F62" s="21">
        <v>2304580</v>
      </c>
      <c r="G62" s="22">
        <f t="shared" si="0"/>
        <v>-4884290</v>
      </c>
    </row>
    <row r="63" spans="1:7">
      <c r="A63" s="20">
        <v>428840</v>
      </c>
      <c r="B63" s="5" t="s">
        <v>13</v>
      </c>
      <c r="C63" s="4" t="s">
        <v>71</v>
      </c>
      <c r="D63" s="9">
        <v>-5568102</v>
      </c>
      <c r="E63" s="21">
        <v>5222400</v>
      </c>
      <c r="F63" s="21">
        <v>4526430</v>
      </c>
      <c r="G63" s="22">
        <f t="shared" si="0"/>
        <v>-4872132</v>
      </c>
    </row>
    <row r="64" spans="1:7">
      <c r="A64" s="20">
        <v>441100</v>
      </c>
      <c r="B64" s="5" t="s">
        <v>13</v>
      </c>
      <c r="C64" s="4" t="s">
        <v>72</v>
      </c>
      <c r="D64" s="9">
        <v>-914742090</v>
      </c>
      <c r="E64" s="21">
        <v>0</v>
      </c>
      <c r="F64" s="21">
        <v>-5811977</v>
      </c>
      <c r="G64" s="22">
        <f t="shared" si="0"/>
        <v>-908930113</v>
      </c>
    </row>
    <row r="65" spans="1:7">
      <c r="A65" s="20">
        <v>412100</v>
      </c>
      <c r="B65" s="5" t="s">
        <v>13</v>
      </c>
      <c r="C65" s="4"/>
      <c r="D65" s="9">
        <v>0</v>
      </c>
      <c r="E65" s="21"/>
      <c r="F65" s="21"/>
      <c r="G65" s="22">
        <f t="shared" si="0"/>
        <v>0</v>
      </c>
    </row>
    <row r="66" spans="1:7">
      <c r="A66" s="20">
        <v>448930</v>
      </c>
      <c r="B66" s="5" t="s">
        <v>13</v>
      </c>
      <c r="C66" s="4" t="s">
        <v>73</v>
      </c>
      <c r="D66" s="9">
        <v>0</v>
      </c>
      <c r="E66" s="21"/>
      <c r="F66" s="21"/>
      <c r="G66" s="22">
        <f t="shared" si="0"/>
        <v>0</v>
      </c>
    </row>
    <row r="67" spans="1:7">
      <c r="A67" s="20">
        <v>466010</v>
      </c>
      <c r="B67" s="5" t="s">
        <v>13</v>
      </c>
      <c r="C67" s="4" t="s">
        <v>74</v>
      </c>
      <c r="D67" s="9">
        <v>22771240</v>
      </c>
      <c r="E67" s="21"/>
      <c r="F67" s="21"/>
      <c r="G67" s="22">
        <f t="shared" si="0"/>
        <v>22771240</v>
      </c>
    </row>
    <row r="68" spans="1:7">
      <c r="A68" s="20">
        <v>466020</v>
      </c>
      <c r="B68" s="5" t="s">
        <v>13</v>
      </c>
      <c r="C68" s="4" t="s">
        <v>75</v>
      </c>
      <c r="D68" s="9">
        <v>131054200</v>
      </c>
      <c r="E68" s="21"/>
      <c r="F68" s="21"/>
      <c r="G68" s="22">
        <f t="shared" si="0"/>
        <v>131054200</v>
      </c>
    </row>
    <row r="69" spans="1:7">
      <c r="A69" s="20">
        <v>467110</v>
      </c>
      <c r="B69" s="5" t="s">
        <v>13</v>
      </c>
      <c r="C69" s="4" t="s">
        <v>76</v>
      </c>
      <c r="D69" s="9">
        <v>0</v>
      </c>
      <c r="E69" s="21"/>
      <c r="F69" s="21"/>
      <c r="G69" s="22">
        <f t="shared" si="0"/>
        <v>0</v>
      </c>
    </row>
    <row r="70" spans="1:7">
      <c r="A70" s="20">
        <v>484004</v>
      </c>
      <c r="B70" s="5" t="s">
        <v>13</v>
      </c>
      <c r="C70" s="4" t="s">
        <v>77</v>
      </c>
      <c r="D70" s="9">
        <v>0</v>
      </c>
      <c r="E70" s="21"/>
      <c r="F70" s="21"/>
      <c r="G70" s="22">
        <f t="shared" si="0"/>
        <v>0</v>
      </c>
    </row>
    <row r="71" spans="1:7">
      <c r="A71" s="31">
        <v>484037</v>
      </c>
      <c r="B71" s="32" t="s">
        <v>13</v>
      </c>
      <c r="C71" s="33" t="s">
        <v>78</v>
      </c>
      <c r="D71" s="34">
        <v>8107680697</v>
      </c>
      <c r="E71" s="42">
        <v>728275584</v>
      </c>
      <c r="F71" s="42">
        <v>727646526</v>
      </c>
      <c r="G71" s="35">
        <f t="shared" si="0"/>
        <v>8108309755</v>
      </c>
    </row>
    <row r="72" spans="1:7">
      <c r="A72" s="20">
        <v>484183</v>
      </c>
      <c r="B72" s="5" t="s">
        <v>13</v>
      </c>
      <c r="C72" s="4" t="s">
        <v>79</v>
      </c>
      <c r="D72" s="9">
        <v>0</v>
      </c>
      <c r="E72" s="21"/>
      <c r="F72" s="21"/>
      <c r="G72" s="22">
        <f t="shared" ref="G72:G135" si="1">D72+E72-F72</f>
        <v>0</v>
      </c>
    </row>
    <row r="73" spans="1:7">
      <c r="A73" s="31">
        <v>484197</v>
      </c>
      <c r="B73" s="32" t="s">
        <v>13</v>
      </c>
      <c r="C73" s="33" t="s">
        <v>80</v>
      </c>
      <c r="D73" s="34">
        <v>-26535469</v>
      </c>
      <c r="E73" s="35">
        <v>42859294</v>
      </c>
      <c r="F73" s="35">
        <v>0</v>
      </c>
      <c r="G73" s="35">
        <f t="shared" si="1"/>
        <v>16323825</v>
      </c>
    </row>
    <row r="74" spans="1:7">
      <c r="A74" s="20">
        <v>484281</v>
      </c>
      <c r="B74" s="5" t="s">
        <v>13</v>
      </c>
      <c r="C74" s="4" t="s">
        <v>81</v>
      </c>
      <c r="D74" s="9">
        <v>-873828124</v>
      </c>
      <c r="E74" s="21"/>
      <c r="F74" s="21"/>
      <c r="G74" s="22">
        <f t="shared" si="1"/>
        <v>-873828124</v>
      </c>
    </row>
    <row r="75" spans="1:7">
      <c r="A75" s="20">
        <v>484307</v>
      </c>
      <c r="B75" s="5" t="s">
        <v>13</v>
      </c>
      <c r="C75" s="4" t="s">
        <v>82</v>
      </c>
      <c r="D75" s="9">
        <v>0</v>
      </c>
      <c r="E75" s="21"/>
      <c r="F75" s="21"/>
      <c r="G75" s="22">
        <f t="shared" si="1"/>
        <v>0</v>
      </c>
    </row>
    <row r="76" spans="1:7">
      <c r="A76" s="20">
        <v>484423</v>
      </c>
      <c r="B76" s="5" t="s">
        <v>13</v>
      </c>
      <c r="C76" s="4" t="s">
        <v>83</v>
      </c>
      <c r="D76" s="9">
        <v>-764995278</v>
      </c>
      <c r="E76" s="21">
        <v>16402911</v>
      </c>
      <c r="F76" s="21">
        <v>76660588</v>
      </c>
      <c r="G76" s="22">
        <f t="shared" si="1"/>
        <v>-825252955</v>
      </c>
    </row>
    <row r="77" spans="1:7">
      <c r="A77" s="20">
        <v>484941</v>
      </c>
      <c r="B77" s="5" t="s">
        <v>13</v>
      </c>
      <c r="C77" s="4" t="s">
        <v>84</v>
      </c>
      <c r="D77" s="9">
        <v>0</v>
      </c>
      <c r="E77" s="21"/>
      <c r="F77" s="21"/>
      <c r="G77" s="22">
        <f t="shared" si="1"/>
        <v>0</v>
      </c>
    </row>
    <row r="78" spans="1:7">
      <c r="A78" s="20">
        <v>494020</v>
      </c>
      <c r="B78" s="5" t="s">
        <v>13</v>
      </c>
      <c r="C78" s="4"/>
      <c r="D78" s="9">
        <v>0</v>
      </c>
      <c r="E78" s="21"/>
      <c r="F78" s="21"/>
      <c r="G78" s="22">
        <f t="shared" si="1"/>
        <v>0</v>
      </c>
    </row>
    <row r="79" spans="1:7">
      <c r="A79" s="20">
        <v>496000</v>
      </c>
      <c r="B79" s="5" t="s">
        <v>13</v>
      </c>
      <c r="C79" s="4" t="s">
        <v>85</v>
      </c>
      <c r="D79" s="9">
        <v>-498060000</v>
      </c>
      <c r="E79" s="21"/>
      <c r="F79" s="21"/>
      <c r="G79" s="22">
        <f t="shared" si="1"/>
        <v>-498060000</v>
      </c>
    </row>
    <row r="80" spans="1:7">
      <c r="A80" s="20">
        <v>498000</v>
      </c>
      <c r="B80" s="5" t="s">
        <v>13</v>
      </c>
      <c r="C80" s="4" t="s">
        <v>86</v>
      </c>
      <c r="D80" s="9">
        <v>-76665752</v>
      </c>
      <c r="E80" s="21"/>
      <c r="F80" s="21"/>
      <c r="G80" s="22">
        <f t="shared" si="1"/>
        <v>-76665752</v>
      </c>
    </row>
    <row r="81" spans="1:7">
      <c r="A81" s="20">
        <v>499110</v>
      </c>
      <c r="B81" s="5" t="s">
        <v>13</v>
      </c>
      <c r="C81" s="4" t="s">
        <v>87</v>
      </c>
      <c r="D81" s="9">
        <v>-6430957951</v>
      </c>
      <c r="E81" s="21"/>
      <c r="F81" s="21"/>
      <c r="G81" s="22">
        <f t="shared" si="1"/>
        <v>-6430957951</v>
      </c>
    </row>
    <row r="82" spans="1:7">
      <c r="A82" s="20" t="s">
        <v>88</v>
      </c>
      <c r="B82" s="5" t="s">
        <v>13</v>
      </c>
      <c r="C82" s="4" t="s">
        <v>89</v>
      </c>
      <c r="D82" s="9">
        <v>0</v>
      </c>
      <c r="E82" s="21"/>
      <c r="F82" s="21"/>
      <c r="G82" s="22">
        <f t="shared" si="1"/>
        <v>0</v>
      </c>
    </row>
    <row r="83" spans="1:7">
      <c r="A83" s="20" t="s">
        <v>90</v>
      </c>
      <c r="B83" s="5" t="s">
        <v>13</v>
      </c>
      <c r="C83" s="4" t="s">
        <v>91</v>
      </c>
      <c r="D83" s="9">
        <v>0</v>
      </c>
      <c r="E83" s="21"/>
      <c r="F83" s="21"/>
      <c r="G83" s="22">
        <f t="shared" si="1"/>
        <v>0</v>
      </c>
    </row>
    <row r="84" spans="1:7">
      <c r="A84" s="20" t="s">
        <v>92</v>
      </c>
      <c r="B84" s="5" t="s">
        <v>13</v>
      </c>
      <c r="C84" s="4" t="s">
        <v>93</v>
      </c>
      <c r="D84" s="9">
        <v>0</v>
      </c>
      <c r="E84" s="21"/>
      <c r="F84" s="21"/>
      <c r="G84" s="22">
        <f t="shared" si="1"/>
        <v>0</v>
      </c>
    </row>
    <row r="85" spans="1:7">
      <c r="A85" s="20" t="s">
        <v>94</v>
      </c>
      <c r="B85" s="5" t="s">
        <v>13</v>
      </c>
      <c r="C85" s="4" t="s">
        <v>95</v>
      </c>
      <c r="D85" s="9">
        <v>0</v>
      </c>
      <c r="E85" s="21"/>
      <c r="F85" s="21"/>
      <c r="G85" s="22">
        <f t="shared" si="1"/>
        <v>0</v>
      </c>
    </row>
    <row r="86" spans="1:7">
      <c r="A86" s="20" t="s">
        <v>96</v>
      </c>
      <c r="B86" s="5" t="s">
        <v>13</v>
      </c>
      <c r="C86" s="4" t="s">
        <v>97</v>
      </c>
      <c r="D86" s="9">
        <v>0</v>
      </c>
      <c r="E86" s="21"/>
      <c r="F86" s="21"/>
      <c r="G86" s="22">
        <f t="shared" si="1"/>
        <v>0</v>
      </c>
    </row>
    <row r="87" spans="1:7">
      <c r="A87" s="20" t="s">
        <v>98</v>
      </c>
      <c r="B87" s="5" t="s">
        <v>13</v>
      </c>
      <c r="C87" s="4" t="s">
        <v>99</v>
      </c>
      <c r="D87" s="9">
        <v>-1558900876</v>
      </c>
      <c r="E87" s="42">
        <v>536624114</v>
      </c>
      <c r="F87" s="42">
        <v>735766319</v>
      </c>
      <c r="G87" s="22">
        <f t="shared" si="1"/>
        <v>-1758043081</v>
      </c>
    </row>
    <row r="88" spans="1:7">
      <c r="A88" s="20" t="s">
        <v>100</v>
      </c>
      <c r="B88" s="5" t="s">
        <v>13</v>
      </c>
      <c r="C88" s="4" t="s">
        <v>101</v>
      </c>
      <c r="D88" s="9">
        <v>0</v>
      </c>
      <c r="E88" s="21"/>
      <c r="F88" s="21"/>
      <c r="G88" s="22">
        <f t="shared" si="1"/>
        <v>0</v>
      </c>
    </row>
    <row r="89" spans="1:7">
      <c r="A89" s="20" t="s">
        <v>102</v>
      </c>
      <c r="B89" s="5" t="s">
        <v>13</v>
      </c>
      <c r="C89" s="4" t="s">
        <v>103</v>
      </c>
      <c r="D89" s="9">
        <v>0</v>
      </c>
      <c r="E89" s="21"/>
      <c r="F89" s="21"/>
      <c r="G89" s="22">
        <f t="shared" si="1"/>
        <v>0</v>
      </c>
    </row>
    <row r="90" spans="1:7">
      <c r="A90" s="20" t="s">
        <v>104</v>
      </c>
      <c r="B90" s="5" t="s">
        <v>13</v>
      </c>
      <c r="C90" s="4" t="s">
        <v>105</v>
      </c>
      <c r="D90" s="9">
        <v>-20838001550</v>
      </c>
      <c r="E90" s="21">
        <v>0</v>
      </c>
      <c r="F90" s="21">
        <v>2086462215</v>
      </c>
      <c r="G90" s="22">
        <f t="shared" si="1"/>
        <v>-22924463765</v>
      </c>
    </row>
    <row r="91" spans="1:7">
      <c r="A91" s="20" t="s">
        <v>106</v>
      </c>
      <c r="B91" s="5" t="s">
        <v>13</v>
      </c>
      <c r="C91" s="4" t="s">
        <v>107</v>
      </c>
      <c r="D91" s="9">
        <v>-304489830</v>
      </c>
      <c r="E91" s="21">
        <v>0</v>
      </c>
      <c r="F91" s="21">
        <v>33784360</v>
      </c>
      <c r="G91" s="22">
        <f t="shared" si="1"/>
        <v>-338274190</v>
      </c>
    </row>
    <row r="92" spans="1:7">
      <c r="A92" s="20" t="s">
        <v>108</v>
      </c>
      <c r="B92" s="5" t="s">
        <v>13</v>
      </c>
      <c r="C92" s="4" t="s">
        <v>109</v>
      </c>
      <c r="D92" s="9">
        <v>0</v>
      </c>
      <c r="E92" s="21"/>
      <c r="F92" s="21"/>
      <c r="G92" s="22">
        <f t="shared" si="1"/>
        <v>0</v>
      </c>
    </row>
    <row r="93" spans="1:7">
      <c r="A93" s="20" t="s">
        <v>110</v>
      </c>
      <c r="B93" s="5" t="s">
        <v>13</v>
      </c>
      <c r="C93" s="4" t="s">
        <v>111</v>
      </c>
      <c r="D93" s="9">
        <v>19340976005</v>
      </c>
      <c r="E93" s="21">
        <v>2133746567</v>
      </c>
      <c r="F93" s="21">
        <v>0</v>
      </c>
      <c r="G93" s="22">
        <f t="shared" si="1"/>
        <v>21474722572</v>
      </c>
    </row>
    <row r="94" spans="1:7">
      <c r="A94" s="20" t="s">
        <v>112</v>
      </c>
      <c r="B94" s="5" t="s">
        <v>13</v>
      </c>
      <c r="C94" s="4" t="s">
        <v>113</v>
      </c>
      <c r="D94" s="9">
        <v>273289473</v>
      </c>
      <c r="E94" s="21">
        <v>31767628</v>
      </c>
      <c r="F94" s="21">
        <v>7857580</v>
      </c>
      <c r="G94" s="22">
        <f t="shared" si="1"/>
        <v>297199521</v>
      </c>
    </row>
    <row r="95" spans="1:7">
      <c r="A95" s="20" t="s">
        <v>114</v>
      </c>
      <c r="B95" s="5" t="s">
        <v>13</v>
      </c>
      <c r="C95" s="4" t="s">
        <v>115</v>
      </c>
      <c r="D95" s="9">
        <v>216504934</v>
      </c>
      <c r="E95" s="21">
        <v>24994363</v>
      </c>
      <c r="F95" s="21">
        <v>0</v>
      </c>
      <c r="G95" s="22">
        <f t="shared" si="1"/>
        <v>241499297</v>
      </c>
    </row>
    <row r="96" spans="1:7">
      <c r="A96" s="20" t="s">
        <v>116</v>
      </c>
      <c r="B96" s="5" t="s">
        <v>13</v>
      </c>
      <c r="C96" s="4" t="s">
        <v>117</v>
      </c>
      <c r="D96" s="9">
        <v>0</v>
      </c>
      <c r="E96" s="21"/>
      <c r="F96" s="21"/>
      <c r="G96" s="22">
        <f t="shared" si="1"/>
        <v>0</v>
      </c>
    </row>
    <row r="97" spans="1:7">
      <c r="A97" s="20" t="s">
        <v>118</v>
      </c>
      <c r="B97" s="5" t="s">
        <v>13</v>
      </c>
      <c r="C97" s="4" t="s">
        <v>119</v>
      </c>
      <c r="D97" s="9">
        <v>0</v>
      </c>
      <c r="E97" s="21"/>
      <c r="F97" s="21"/>
      <c r="G97" s="22">
        <f t="shared" si="1"/>
        <v>0</v>
      </c>
    </row>
    <row r="98" spans="1:7">
      <c r="A98" s="20" t="s">
        <v>120</v>
      </c>
      <c r="B98" s="5" t="s">
        <v>13</v>
      </c>
      <c r="C98" s="4" t="s">
        <v>121</v>
      </c>
      <c r="D98" s="9">
        <v>80910976</v>
      </c>
      <c r="E98" s="21">
        <v>9764100</v>
      </c>
      <c r="F98" s="21">
        <v>0</v>
      </c>
      <c r="G98" s="22">
        <f t="shared" si="1"/>
        <v>90675076</v>
      </c>
    </row>
    <row r="99" spans="1:7">
      <c r="A99" s="20" t="s">
        <v>122</v>
      </c>
      <c r="B99" s="5" t="s">
        <v>13</v>
      </c>
      <c r="C99" s="4" t="s">
        <v>123</v>
      </c>
      <c r="D99" s="9">
        <v>68124276</v>
      </c>
      <c r="E99" s="21">
        <v>8206556</v>
      </c>
      <c r="F99" s="21">
        <v>0</v>
      </c>
      <c r="G99" s="22">
        <f t="shared" si="1"/>
        <v>76330832</v>
      </c>
    </row>
    <row r="100" spans="1:7">
      <c r="A100" s="20" t="s">
        <v>124</v>
      </c>
      <c r="B100" s="5" t="s">
        <v>13</v>
      </c>
      <c r="C100" s="4" t="s">
        <v>125</v>
      </c>
      <c r="D100" s="9">
        <v>38196795</v>
      </c>
      <c r="E100" s="21">
        <v>4466018</v>
      </c>
      <c r="F100" s="21">
        <v>0</v>
      </c>
      <c r="G100" s="22">
        <f t="shared" si="1"/>
        <v>42662813</v>
      </c>
    </row>
    <row r="101" spans="1:7">
      <c r="A101" s="20" t="s">
        <v>126</v>
      </c>
      <c r="B101" s="5" t="s">
        <v>13</v>
      </c>
      <c r="C101" s="4" t="s">
        <v>127</v>
      </c>
      <c r="D101" s="9">
        <v>192380025</v>
      </c>
      <c r="E101" s="21">
        <v>22292937</v>
      </c>
      <c r="F101" s="21">
        <v>0</v>
      </c>
      <c r="G101" s="22">
        <f t="shared" si="1"/>
        <v>214672962</v>
      </c>
    </row>
    <row r="102" spans="1:7">
      <c r="A102" s="20" t="s">
        <v>128</v>
      </c>
      <c r="B102" s="5" t="s">
        <v>13</v>
      </c>
      <c r="C102" s="4" t="s">
        <v>129</v>
      </c>
      <c r="D102" s="9">
        <v>210190369</v>
      </c>
      <c r="E102" s="21">
        <v>25293548</v>
      </c>
      <c r="F102" s="21">
        <v>0</v>
      </c>
      <c r="G102" s="22">
        <f t="shared" si="1"/>
        <v>235483917</v>
      </c>
    </row>
    <row r="103" spans="1:7">
      <c r="A103" s="20">
        <v>782000</v>
      </c>
      <c r="B103" s="5" t="s">
        <v>13</v>
      </c>
      <c r="C103" s="4" t="s">
        <v>130</v>
      </c>
      <c r="D103" s="9">
        <v>0</v>
      </c>
      <c r="E103" s="21"/>
      <c r="F103" s="21"/>
      <c r="G103" s="22">
        <f t="shared" si="1"/>
        <v>0</v>
      </c>
    </row>
    <row r="104" spans="1:7">
      <c r="A104" s="20" t="s">
        <v>131</v>
      </c>
      <c r="B104" s="5" t="s">
        <v>13</v>
      </c>
      <c r="C104" s="4" t="s">
        <v>132</v>
      </c>
      <c r="D104" s="9">
        <v>0</v>
      </c>
      <c r="E104" s="21"/>
      <c r="F104" s="21"/>
      <c r="G104" s="22">
        <f t="shared" si="1"/>
        <v>0</v>
      </c>
    </row>
    <row r="105" spans="1:7">
      <c r="A105" s="20" t="s">
        <v>133</v>
      </c>
      <c r="B105" s="5" t="s">
        <v>13</v>
      </c>
      <c r="C105" s="4" t="s">
        <v>134</v>
      </c>
      <c r="D105" s="9">
        <v>0</v>
      </c>
      <c r="E105" s="21"/>
      <c r="F105" s="21"/>
      <c r="G105" s="22">
        <f t="shared" si="1"/>
        <v>0</v>
      </c>
    </row>
    <row r="106" spans="1:7">
      <c r="A106" s="20" t="s">
        <v>135</v>
      </c>
      <c r="B106" s="5" t="s">
        <v>13</v>
      </c>
      <c r="C106" s="4" t="s">
        <v>136</v>
      </c>
      <c r="D106" s="9">
        <v>0</v>
      </c>
      <c r="E106" s="21"/>
      <c r="F106" s="21"/>
      <c r="G106" s="22">
        <f t="shared" si="1"/>
        <v>0</v>
      </c>
    </row>
    <row r="107" spans="1:7">
      <c r="A107" s="20" t="s">
        <v>137</v>
      </c>
      <c r="B107" s="5" t="s">
        <v>13</v>
      </c>
      <c r="C107" s="4" t="s">
        <v>138</v>
      </c>
      <c r="D107" s="9">
        <v>0</v>
      </c>
      <c r="E107" s="21"/>
      <c r="F107" s="21"/>
      <c r="G107" s="22">
        <f t="shared" si="1"/>
        <v>0</v>
      </c>
    </row>
    <row r="108" spans="1:7">
      <c r="A108" s="20" t="s">
        <v>139</v>
      </c>
      <c r="B108" s="5" t="s">
        <v>13</v>
      </c>
      <c r="C108" s="4" t="s">
        <v>140</v>
      </c>
      <c r="D108" s="9">
        <v>0</v>
      </c>
      <c r="E108" s="21"/>
      <c r="F108" s="21"/>
      <c r="G108" s="22">
        <f t="shared" si="1"/>
        <v>0</v>
      </c>
    </row>
    <row r="109" spans="1:7">
      <c r="A109" s="20" t="s">
        <v>141</v>
      </c>
      <c r="B109" s="5" t="s">
        <v>13</v>
      </c>
      <c r="C109" s="4" t="s">
        <v>142</v>
      </c>
      <c r="D109" s="9">
        <v>0</v>
      </c>
      <c r="E109" s="21"/>
      <c r="F109" s="21"/>
      <c r="G109" s="22">
        <f t="shared" si="1"/>
        <v>0</v>
      </c>
    </row>
    <row r="110" spans="1:7">
      <c r="A110" s="20" t="s">
        <v>143</v>
      </c>
      <c r="B110" s="5" t="s">
        <v>13</v>
      </c>
      <c r="C110" s="4" t="s">
        <v>144</v>
      </c>
      <c r="D110" s="9">
        <v>28501425</v>
      </c>
      <c r="E110" s="21">
        <v>2094706</v>
      </c>
      <c r="F110" s="21">
        <v>0</v>
      </c>
      <c r="G110" s="22">
        <f t="shared" si="1"/>
        <v>30596131</v>
      </c>
    </row>
    <row r="111" spans="1:7">
      <c r="A111" s="20" t="s">
        <v>145</v>
      </c>
      <c r="B111" s="5" t="s">
        <v>13</v>
      </c>
      <c r="C111" s="4" t="s">
        <v>146</v>
      </c>
      <c r="D111" s="9">
        <v>0</v>
      </c>
      <c r="E111" s="21"/>
      <c r="F111" s="21"/>
      <c r="G111" s="22">
        <f t="shared" si="1"/>
        <v>0</v>
      </c>
    </row>
    <row r="112" spans="1:7">
      <c r="A112" s="20" t="s">
        <v>147</v>
      </c>
      <c r="B112" s="5" t="s">
        <v>13</v>
      </c>
      <c r="C112" s="4" t="s">
        <v>148</v>
      </c>
      <c r="D112" s="9">
        <v>0</v>
      </c>
      <c r="E112" s="21"/>
      <c r="F112" s="21"/>
      <c r="G112" s="22">
        <f t="shared" si="1"/>
        <v>0</v>
      </c>
    </row>
    <row r="113" spans="1:7">
      <c r="A113" s="20" t="s">
        <v>149</v>
      </c>
      <c r="B113" s="5" t="s">
        <v>13</v>
      </c>
      <c r="C113" s="4" t="s">
        <v>150</v>
      </c>
      <c r="D113" s="9">
        <v>6444675</v>
      </c>
      <c r="E113" s="21">
        <v>1285052</v>
      </c>
      <c r="F113" s="21">
        <v>0</v>
      </c>
      <c r="G113" s="22">
        <f t="shared" si="1"/>
        <v>7729727</v>
      </c>
    </row>
    <row r="114" spans="1:7">
      <c r="A114" s="20" t="s">
        <v>151</v>
      </c>
      <c r="B114" s="5" t="s">
        <v>13</v>
      </c>
      <c r="C114" s="4" t="s">
        <v>152</v>
      </c>
      <c r="D114" s="9">
        <v>10945353</v>
      </c>
      <c r="E114" s="21">
        <v>-713655</v>
      </c>
      <c r="F114" s="21">
        <v>0</v>
      </c>
      <c r="G114" s="22">
        <f t="shared" si="1"/>
        <v>10231698</v>
      </c>
    </row>
    <row r="115" spans="1:7">
      <c r="A115" s="20" t="s">
        <v>153</v>
      </c>
      <c r="B115" s="5" t="s">
        <v>13</v>
      </c>
      <c r="C115" s="4" t="s">
        <v>154</v>
      </c>
      <c r="D115" s="9">
        <v>3698066</v>
      </c>
      <c r="E115" s="21">
        <v>437236</v>
      </c>
      <c r="F115" s="21">
        <v>0</v>
      </c>
      <c r="G115" s="22">
        <f t="shared" si="1"/>
        <v>4135302</v>
      </c>
    </row>
    <row r="116" spans="1:7">
      <c r="A116" s="20" t="s">
        <v>155</v>
      </c>
      <c r="B116" s="5" t="s">
        <v>13</v>
      </c>
      <c r="C116" s="4" t="s">
        <v>156</v>
      </c>
      <c r="D116" s="9">
        <v>37543391</v>
      </c>
      <c r="E116" s="21">
        <v>-5537811</v>
      </c>
      <c r="F116" s="21">
        <v>0</v>
      </c>
      <c r="G116" s="22">
        <f t="shared" si="1"/>
        <v>32005580</v>
      </c>
    </row>
    <row r="117" spans="1:7">
      <c r="A117" s="20" t="s">
        <v>157</v>
      </c>
      <c r="B117" s="5" t="s">
        <v>13</v>
      </c>
      <c r="C117" s="4" t="s">
        <v>158</v>
      </c>
      <c r="D117" s="9">
        <v>36082589</v>
      </c>
      <c r="E117" s="21">
        <v>-3377505</v>
      </c>
      <c r="F117" s="21">
        <v>0</v>
      </c>
      <c r="G117" s="22">
        <f t="shared" si="1"/>
        <v>32705084</v>
      </c>
    </row>
    <row r="118" spans="1:7">
      <c r="A118" s="20">
        <v>782590</v>
      </c>
      <c r="B118" s="5" t="s">
        <v>13</v>
      </c>
      <c r="C118" s="4" t="s">
        <v>159</v>
      </c>
      <c r="D118" s="9">
        <v>0</v>
      </c>
      <c r="E118" s="21"/>
      <c r="F118" s="21"/>
      <c r="G118" s="22">
        <f t="shared" si="1"/>
        <v>0</v>
      </c>
    </row>
    <row r="119" spans="1:7">
      <c r="A119" s="20" t="s">
        <v>160</v>
      </c>
      <c r="B119" s="5" t="s">
        <v>13</v>
      </c>
      <c r="C119" s="4" t="s">
        <v>161</v>
      </c>
      <c r="D119" s="9">
        <v>0</v>
      </c>
      <c r="E119" s="21"/>
      <c r="F119" s="21"/>
      <c r="G119" s="22">
        <f t="shared" si="1"/>
        <v>0</v>
      </c>
    </row>
    <row r="120" spans="1:7">
      <c r="A120" s="20">
        <v>782610</v>
      </c>
      <c r="B120" s="5" t="s">
        <v>13</v>
      </c>
      <c r="C120" s="4" t="s">
        <v>162</v>
      </c>
      <c r="D120" s="9">
        <v>410000</v>
      </c>
      <c r="E120" s="21"/>
      <c r="F120" s="21"/>
      <c r="G120" s="22">
        <f t="shared" si="1"/>
        <v>410000</v>
      </c>
    </row>
    <row r="121" spans="1:7">
      <c r="A121" s="20" t="s">
        <v>163</v>
      </c>
      <c r="B121" s="5" t="s">
        <v>13</v>
      </c>
      <c r="C121" s="4" t="s">
        <v>164</v>
      </c>
      <c r="D121" s="9">
        <v>0</v>
      </c>
      <c r="E121" s="21"/>
      <c r="F121" s="21"/>
      <c r="G121" s="22">
        <f t="shared" si="1"/>
        <v>0</v>
      </c>
    </row>
    <row r="122" spans="1:7">
      <c r="A122" s="20" t="s">
        <v>165</v>
      </c>
      <c r="B122" s="5" t="s">
        <v>13</v>
      </c>
      <c r="C122" s="4" t="s">
        <v>166</v>
      </c>
      <c r="D122" s="9">
        <v>0</v>
      </c>
      <c r="E122" s="21"/>
      <c r="F122" s="21"/>
      <c r="G122" s="22">
        <f t="shared" si="1"/>
        <v>0</v>
      </c>
    </row>
    <row r="123" spans="1:7">
      <c r="A123" s="20" t="s">
        <v>167</v>
      </c>
      <c r="B123" s="5" t="s">
        <v>13</v>
      </c>
      <c r="C123" s="4" t="s">
        <v>168</v>
      </c>
      <c r="D123" s="9">
        <v>0</v>
      </c>
      <c r="E123" s="21"/>
      <c r="F123" s="21"/>
      <c r="G123" s="22">
        <f t="shared" si="1"/>
        <v>0</v>
      </c>
    </row>
    <row r="124" spans="1:7">
      <c r="A124" s="20" t="s">
        <v>169</v>
      </c>
      <c r="B124" s="5" t="s">
        <v>13</v>
      </c>
      <c r="C124" s="4" t="s">
        <v>170</v>
      </c>
      <c r="D124" s="9">
        <v>0</v>
      </c>
      <c r="E124" s="21"/>
      <c r="F124" s="21"/>
      <c r="G124" s="22">
        <f t="shared" si="1"/>
        <v>0</v>
      </c>
    </row>
    <row r="125" spans="1:7">
      <c r="A125" s="20" t="s">
        <v>171</v>
      </c>
      <c r="B125" s="5" t="s">
        <v>13</v>
      </c>
      <c r="C125" s="4" t="s">
        <v>172</v>
      </c>
      <c r="D125" s="9">
        <v>0</v>
      </c>
      <c r="E125" s="21"/>
      <c r="F125" s="21"/>
      <c r="G125" s="22">
        <f t="shared" si="1"/>
        <v>0</v>
      </c>
    </row>
    <row r="126" spans="1:7">
      <c r="A126" s="20" t="s">
        <v>173</v>
      </c>
      <c r="B126" s="5" t="s">
        <v>13</v>
      </c>
      <c r="C126" s="4" t="s">
        <v>174</v>
      </c>
      <c r="D126" s="9">
        <v>0</v>
      </c>
      <c r="E126" s="21"/>
      <c r="F126" s="21"/>
      <c r="G126" s="22">
        <f t="shared" si="1"/>
        <v>0</v>
      </c>
    </row>
    <row r="127" spans="1:7">
      <c r="A127" s="20" t="s">
        <v>175</v>
      </c>
      <c r="B127" s="5" t="s">
        <v>13</v>
      </c>
      <c r="C127" s="4" t="s">
        <v>176</v>
      </c>
      <c r="D127" s="9">
        <v>0</v>
      </c>
      <c r="E127" s="21"/>
      <c r="F127" s="21"/>
      <c r="G127" s="22">
        <f t="shared" si="1"/>
        <v>0</v>
      </c>
    </row>
    <row r="128" spans="1:7">
      <c r="A128" s="20" t="s">
        <v>177</v>
      </c>
      <c r="B128" s="5" t="s">
        <v>13</v>
      </c>
      <c r="C128" s="4" t="s">
        <v>178</v>
      </c>
      <c r="D128" s="9">
        <v>0</v>
      </c>
      <c r="E128" s="21"/>
      <c r="F128" s="21"/>
      <c r="G128" s="22">
        <f t="shared" si="1"/>
        <v>0</v>
      </c>
    </row>
    <row r="129" spans="1:7">
      <c r="A129" s="20" t="s">
        <v>179</v>
      </c>
      <c r="B129" s="5" t="s">
        <v>13</v>
      </c>
      <c r="C129" s="4" t="s">
        <v>180</v>
      </c>
      <c r="D129" s="9">
        <v>5898888</v>
      </c>
      <c r="E129" s="21">
        <v>731829</v>
      </c>
      <c r="F129" s="21">
        <v>0</v>
      </c>
      <c r="G129" s="22">
        <f t="shared" si="1"/>
        <v>6630717</v>
      </c>
    </row>
    <row r="130" spans="1:7">
      <c r="A130" s="20" t="s">
        <v>181</v>
      </c>
      <c r="B130" s="5" t="s">
        <v>13</v>
      </c>
      <c r="C130" s="4" t="s">
        <v>182</v>
      </c>
      <c r="D130" s="9">
        <v>0</v>
      </c>
      <c r="E130" s="21"/>
      <c r="F130" s="21"/>
      <c r="G130" s="22">
        <f t="shared" si="1"/>
        <v>0</v>
      </c>
    </row>
    <row r="131" spans="1:7">
      <c r="A131" s="20" t="s">
        <v>183</v>
      </c>
      <c r="B131" s="5" t="s">
        <v>13</v>
      </c>
      <c r="C131" s="4" t="s">
        <v>184</v>
      </c>
      <c r="D131" s="9">
        <v>0</v>
      </c>
      <c r="E131" s="21"/>
      <c r="F131" s="21"/>
      <c r="G131" s="22">
        <f t="shared" si="1"/>
        <v>0</v>
      </c>
    </row>
    <row r="132" spans="1:7">
      <c r="A132" s="20" t="s">
        <v>185</v>
      </c>
      <c r="B132" s="5" t="s">
        <v>13</v>
      </c>
      <c r="C132" s="4" t="s">
        <v>186</v>
      </c>
      <c r="D132" s="9">
        <v>2218561</v>
      </c>
      <c r="E132" s="21">
        <v>286922</v>
      </c>
      <c r="F132" s="21">
        <v>0</v>
      </c>
      <c r="G132" s="22">
        <f t="shared" si="1"/>
        <v>2505483</v>
      </c>
    </row>
    <row r="133" spans="1:7">
      <c r="A133" s="20" t="s">
        <v>187</v>
      </c>
      <c r="B133" s="5" t="s">
        <v>13</v>
      </c>
      <c r="C133" s="4" t="s">
        <v>188</v>
      </c>
      <c r="D133" s="9">
        <v>1856625</v>
      </c>
      <c r="E133" s="21">
        <v>240195</v>
      </c>
      <c r="F133" s="21">
        <v>0</v>
      </c>
      <c r="G133" s="22">
        <f t="shared" si="1"/>
        <v>2096820</v>
      </c>
    </row>
    <row r="134" spans="1:7">
      <c r="A134" s="20" t="s">
        <v>189</v>
      </c>
      <c r="B134" s="5" t="s">
        <v>13</v>
      </c>
      <c r="C134" s="4" t="s">
        <v>190</v>
      </c>
      <c r="D134" s="9">
        <v>989077</v>
      </c>
      <c r="E134" s="21">
        <v>127979</v>
      </c>
      <c r="F134" s="21">
        <v>0</v>
      </c>
      <c r="G134" s="22">
        <f t="shared" si="1"/>
        <v>1117056</v>
      </c>
    </row>
    <row r="135" spans="1:7">
      <c r="A135" s="20" t="s">
        <v>191</v>
      </c>
      <c r="B135" s="5" t="s">
        <v>13</v>
      </c>
      <c r="C135" s="4" t="s">
        <v>192</v>
      </c>
      <c r="D135" s="9">
        <v>5152391</v>
      </c>
      <c r="E135" s="21">
        <v>662787</v>
      </c>
      <c r="F135" s="21">
        <v>0</v>
      </c>
      <c r="G135" s="22">
        <f t="shared" si="1"/>
        <v>5815178</v>
      </c>
    </row>
    <row r="136" spans="1:7">
      <c r="A136" s="20" t="s">
        <v>193</v>
      </c>
      <c r="B136" s="5" t="s">
        <v>13</v>
      </c>
      <c r="C136" s="4" t="s">
        <v>194</v>
      </c>
      <c r="D136" s="9">
        <v>5799245</v>
      </c>
      <c r="E136" s="21">
        <v>746805</v>
      </c>
      <c r="F136" s="21">
        <v>0</v>
      </c>
      <c r="G136" s="22">
        <f t="shared" ref="G136:G199" si="2">D136+E136-F136</f>
        <v>6546050</v>
      </c>
    </row>
    <row r="137" spans="1:7">
      <c r="A137" s="20" t="s">
        <v>195</v>
      </c>
      <c r="B137" s="5" t="s">
        <v>13</v>
      </c>
      <c r="C137" s="4" t="s">
        <v>196</v>
      </c>
      <c r="D137" s="9">
        <v>576500</v>
      </c>
      <c r="E137" s="21"/>
      <c r="F137" s="21"/>
      <c r="G137" s="22">
        <f t="shared" si="2"/>
        <v>576500</v>
      </c>
    </row>
    <row r="138" spans="1:7">
      <c r="A138" s="20" t="s">
        <v>197</v>
      </c>
      <c r="B138" s="5" t="s">
        <v>13</v>
      </c>
      <c r="C138" s="4" t="s">
        <v>198</v>
      </c>
      <c r="D138" s="9">
        <v>0</v>
      </c>
      <c r="E138" s="21"/>
      <c r="F138" s="21"/>
      <c r="G138" s="22">
        <f t="shared" si="2"/>
        <v>0</v>
      </c>
    </row>
    <row r="139" spans="1:7">
      <c r="A139" s="20" t="s">
        <v>201</v>
      </c>
      <c r="B139" s="5" t="s">
        <v>13</v>
      </c>
      <c r="C139" s="4" t="s">
        <v>202</v>
      </c>
      <c r="D139" s="9">
        <v>5972400</v>
      </c>
      <c r="E139" s="21">
        <v>746550</v>
      </c>
      <c r="F139" s="21">
        <v>0</v>
      </c>
      <c r="G139" s="22">
        <f t="shared" si="2"/>
        <v>6718950</v>
      </c>
    </row>
    <row r="140" spans="1:7">
      <c r="A140" s="20" t="s">
        <v>203</v>
      </c>
      <c r="B140" s="5" t="s">
        <v>13</v>
      </c>
      <c r="C140" s="4" t="s">
        <v>204</v>
      </c>
      <c r="D140" s="9">
        <v>0</v>
      </c>
      <c r="E140" s="21"/>
      <c r="F140" s="21"/>
      <c r="G140" s="22">
        <f t="shared" si="2"/>
        <v>0</v>
      </c>
    </row>
    <row r="141" spans="1:7">
      <c r="A141" s="20" t="s">
        <v>205</v>
      </c>
      <c r="B141" s="5" t="s">
        <v>13</v>
      </c>
      <c r="C141" s="4" t="s">
        <v>206</v>
      </c>
      <c r="D141" s="9">
        <v>0</v>
      </c>
      <c r="E141" s="21"/>
      <c r="F141" s="21"/>
      <c r="G141" s="22">
        <f t="shared" si="2"/>
        <v>0</v>
      </c>
    </row>
    <row r="142" spans="1:7">
      <c r="A142" s="20" t="s">
        <v>207</v>
      </c>
      <c r="B142" s="5" t="s">
        <v>13</v>
      </c>
      <c r="C142" s="4" t="s">
        <v>208</v>
      </c>
      <c r="D142" s="9">
        <v>1990800</v>
      </c>
      <c r="E142" s="21">
        <v>248850</v>
      </c>
      <c r="F142" s="21">
        <v>0</v>
      </c>
      <c r="G142" s="22">
        <f t="shared" si="2"/>
        <v>2239650</v>
      </c>
    </row>
    <row r="143" spans="1:7">
      <c r="A143" s="20" t="s">
        <v>209</v>
      </c>
      <c r="B143" s="5" t="s">
        <v>13</v>
      </c>
      <c r="C143" s="4" t="s">
        <v>210</v>
      </c>
      <c r="D143" s="9">
        <v>1990800</v>
      </c>
      <c r="E143" s="21">
        <v>248850</v>
      </c>
      <c r="F143" s="21">
        <v>0</v>
      </c>
      <c r="G143" s="22">
        <f t="shared" si="2"/>
        <v>2239650</v>
      </c>
    </row>
    <row r="144" spans="1:7">
      <c r="A144" s="20" t="s">
        <v>211</v>
      </c>
      <c r="B144" s="5" t="s">
        <v>13</v>
      </c>
      <c r="C144" s="4" t="s">
        <v>212</v>
      </c>
      <c r="D144" s="9">
        <v>5792440</v>
      </c>
      <c r="E144" s="21">
        <v>180580</v>
      </c>
      <c r="F144" s="21">
        <v>0</v>
      </c>
      <c r="G144" s="22">
        <f t="shared" si="2"/>
        <v>5973020</v>
      </c>
    </row>
    <row r="145" spans="1:7">
      <c r="A145" s="20" t="s">
        <v>213</v>
      </c>
      <c r="B145" s="5" t="s">
        <v>13</v>
      </c>
      <c r="C145" s="4" t="s">
        <v>214</v>
      </c>
      <c r="D145" s="9">
        <v>1742950</v>
      </c>
      <c r="E145" s="21">
        <v>248850</v>
      </c>
      <c r="F145" s="21">
        <v>0</v>
      </c>
      <c r="G145" s="22">
        <f t="shared" si="2"/>
        <v>1991800</v>
      </c>
    </row>
    <row r="146" spans="1:7">
      <c r="A146" s="20" t="s">
        <v>215</v>
      </c>
      <c r="B146" s="5" t="s">
        <v>13</v>
      </c>
      <c r="C146" s="4" t="s">
        <v>216</v>
      </c>
      <c r="D146" s="9">
        <v>4229050</v>
      </c>
      <c r="E146" s="21">
        <v>497700</v>
      </c>
      <c r="F146" s="21">
        <v>0</v>
      </c>
      <c r="G146" s="22">
        <f t="shared" si="2"/>
        <v>4726750</v>
      </c>
    </row>
    <row r="147" spans="1:7">
      <c r="A147" s="20" t="s">
        <v>217</v>
      </c>
      <c r="B147" s="5" t="s">
        <v>13</v>
      </c>
      <c r="C147" s="4" t="s">
        <v>218</v>
      </c>
      <c r="D147" s="9">
        <v>8476419</v>
      </c>
      <c r="E147" s="21">
        <v>1202760</v>
      </c>
      <c r="F147" s="21">
        <v>0</v>
      </c>
      <c r="G147" s="22">
        <f t="shared" si="2"/>
        <v>9679179</v>
      </c>
    </row>
    <row r="148" spans="1:7">
      <c r="A148" s="20" t="s">
        <v>219</v>
      </c>
      <c r="B148" s="5" t="s">
        <v>13</v>
      </c>
      <c r="C148" s="4" t="s">
        <v>220</v>
      </c>
      <c r="D148" s="9">
        <v>0</v>
      </c>
      <c r="E148" s="21"/>
      <c r="F148" s="21"/>
      <c r="G148" s="22">
        <f t="shared" si="2"/>
        <v>0</v>
      </c>
    </row>
    <row r="149" spans="1:7">
      <c r="A149" s="20" t="s">
        <v>221</v>
      </c>
      <c r="B149" s="5" t="s">
        <v>13</v>
      </c>
      <c r="C149" s="4" t="s">
        <v>222</v>
      </c>
      <c r="D149" s="9">
        <v>0</v>
      </c>
      <c r="E149" s="21"/>
      <c r="F149" s="21"/>
      <c r="G149" s="22">
        <f t="shared" si="2"/>
        <v>0</v>
      </c>
    </row>
    <row r="150" spans="1:7">
      <c r="A150" s="20" t="s">
        <v>223</v>
      </c>
      <c r="B150" s="5" t="s">
        <v>13</v>
      </c>
      <c r="C150" s="4" t="s">
        <v>224</v>
      </c>
      <c r="D150" s="9">
        <v>3083490</v>
      </c>
      <c r="E150" s="21">
        <v>365510</v>
      </c>
      <c r="F150" s="21">
        <v>0</v>
      </c>
      <c r="G150" s="22">
        <f t="shared" si="2"/>
        <v>3449000</v>
      </c>
    </row>
    <row r="151" spans="1:7">
      <c r="A151" s="20" t="s">
        <v>225</v>
      </c>
      <c r="B151" s="5" t="s">
        <v>13</v>
      </c>
      <c r="C151" s="4" t="s">
        <v>226</v>
      </c>
      <c r="D151" s="9">
        <v>2724523</v>
      </c>
      <c r="E151" s="21">
        <v>426090</v>
      </c>
      <c r="F151" s="21">
        <v>0</v>
      </c>
      <c r="G151" s="22">
        <f t="shared" si="2"/>
        <v>3150613</v>
      </c>
    </row>
    <row r="152" spans="1:7">
      <c r="A152" s="20" t="s">
        <v>227</v>
      </c>
      <c r="B152" s="5" t="s">
        <v>13</v>
      </c>
      <c r="C152" s="4" t="s">
        <v>228</v>
      </c>
      <c r="D152" s="9">
        <v>1271120</v>
      </c>
      <c r="E152" s="21">
        <v>182200</v>
      </c>
      <c r="F152" s="21">
        <v>0</v>
      </c>
      <c r="G152" s="22">
        <f t="shared" si="2"/>
        <v>1453320</v>
      </c>
    </row>
    <row r="153" spans="1:7">
      <c r="A153" s="20" t="s">
        <v>229</v>
      </c>
      <c r="B153" s="5" t="s">
        <v>13</v>
      </c>
      <c r="C153" s="4" t="s">
        <v>230</v>
      </c>
      <c r="D153" s="9">
        <v>8017638</v>
      </c>
      <c r="E153" s="21">
        <v>898170</v>
      </c>
      <c r="F153" s="21">
        <v>0</v>
      </c>
      <c r="G153" s="22">
        <f t="shared" si="2"/>
        <v>8915808</v>
      </c>
    </row>
    <row r="154" spans="1:7">
      <c r="A154" s="20" t="s">
        <v>231</v>
      </c>
      <c r="B154" s="5" t="s">
        <v>13</v>
      </c>
      <c r="C154" s="4" t="s">
        <v>232</v>
      </c>
      <c r="D154" s="9">
        <v>8476964</v>
      </c>
      <c r="E154" s="21">
        <v>1306960</v>
      </c>
      <c r="F154" s="21">
        <v>0</v>
      </c>
      <c r="G154" s="22">
        <f t="shared" si="2"/>
        <v>9783924</v>
      </c>
    </row>
    <row r="155" spans="1:7">
      <c r="A155" s="20" t="s">
        <v>233</v>
      </c>
      <c r="B155" s="5" t="s">
        <v>13</v>
      </c>
      <c r="C155" s="4" t="s">
        <v>234</v>
      </c>
      <c r="D155" s="9">
        <v>16901700</v>
      </c>
      <c r="E155" s="21">
        <v>1934660</v>
      </c>
      <c r="F155" s="21">
        <v>0</v>
      </c>
      <c r="G155" s="22">
        <f t="shared" si="2"/>
        <v>18836360</v>
      </c>
    </row>
    <row r="156" spans="1:7">
      <c r="A156" s="20" t="s">
        <v>235</v>
      </c>
      <c r="B156" s="5" t="s">
        <v>13</v>
      </c>
      <c r="C156" s="4" t="s">
        <v>236</v>
      </c>
      <c r="D156" s="9">
        <v>17599699</v>
      </c>
      <c r="E156" s="21">
        <v>2059914</v>
      </c>
      <c r="F156" s="21">
        <v>0</v>
      </c>
      <c r="G156" s="22">
        <f t="shared" si="2"/>
        <v>19659613</v>
      </c>
    </row>
    <row r="157" spans="1:7">
      <c r="A157" s="20">
        <v>783890</v>
      </c>
      <c r="B157" s="5" t="s">
        <v>13</v>
      </c>
      <c r="C157" s="4" t="s">
        <v>237</v>
      </c>
      <c r="D157" s="9">
        <v>0</v>
      </c>
      <c r="E157" s="21"/>
      <c r="F157" s="21"/>
      <c r="G157" s="22">
        <f t="shared" si="2"/>
        <v>0</v>
      </c>
    </row>
    <row r="158" spans="1:7">
      <c r="A158" s="20" t="s">
        <v>238</v>
      </c>
      <c r="B158" s="5" t="s">
        <v>13</v>
      </c>
      <c r="C158" s="4" t="s">
        <v>239</v>
      </c>
      <c r="D158" s="9">
        <v>0</v>
      </c>
      <c r="E158" s="21"/>
      <c r="F158" s="21"/>
      <c r="G158" s="22">
        <f t="shared" si="2"/>
        <v>0</v>
      </c>
    </row>
    <row r="159" spans="1:7">
      <c r="A159" s="20" t="s">
        <v>240</v>
      </c>
      <c r="B159" s="5" t="s">
        <v>13</v>
      </c>
      <c r="C159" s="4" t="s">
        <v>241</v>
      </c>
      <c r="D159" s="9">
        <v>0</v>
      </c>
      <c r="E159" s="21"/>
      <c r="F159" s="21"/>
      <c r="G159" s="22">
        <f t="shared" si="2"/>
        <v>0</v>
      </c>
    </row>
    <row r="160" spans="1:7">
      <c r="A160" s="20" t="s">
        <v>242</v>
      </c>
      <c r="B160" s="5" t="s">
        <v>13</v>
      </c>
      <c r="C160" s="4" t="s">
        <v>243</v>
      </c>
      <c r="D160" s="9">
        <v>0</v>
      </c>
      <c r="E160" s="21"/>
      <c r="F160" s="21"/>
      <c r="G160" s="22">
        <f t="shared" si="2"/>
        <v>0</v>
      </c>
    </row>
    <row r="161" spans="1:7">
      <c r="A161" s="20" t="s">
        <v>244</v>
      </c>
      <c r="B161" s="5" t="s">
        <v>13</v>
      </c>
      <c r="C161" s="4" t="s">
        <v>245</v>
      </c>
      <c r="D161" s="9">
        <v>0</v>
      </c>
      <c r="E161" s="21"/>
      <c r="F161" s="21"/>
      <c r="G161" s="22">
        <f t="shared" si="2"/>
        <v>0</v>
      </c>
    </row>
    <row r="162" spans="1:7">
      <c r="A162" s="20" t="s">
        <v>246</v>
      </c>
      <c r="B162" s="5" t="s">
        <v>13</v>
      </c>
      <c r="C162" s="4" t="s">
        <v>247</v>
      </c>
      <c r="D162" s="9">
        <v>0</v>
      </c>
      <c r="E162" s="21"/>
      <c r="F162" s="21"/>
      <c r="G162" s="22">
        <f t="shared" si="2"/>
        <v>0</v>
      </c>
    </row>
    <row r="163" spans="1:7">
      <c r="A163" s="20" t="s">
        <v>248</v>
      </c>
      <c r="B163" s="5" t="s">
        <v>13</v>
      </c>
      <c r="C163" s="4" t="s">
        <v>249</v>
      </c>
      <c r="D163" s="9">
        <v>0</v>
      </c>
      <c r="E163" s="21"/>
      <c r="F163" s="21"/>
      <c r="G163" s="22">
        <f t="shared" si="2"/>
        <v>0</v>
      </c>
    </row>
    <row r="164" spans="1:7">
      <c r="A164" s="20" t="s">
        <v>250</v>
      </c>
      <c r="B164" s="5" t="s">
        <v>13</v>
      </c>
      <c r="C164" s="4" t="s">
        <v>251</v>
      </c>
      <c r="D164" s="9">
        <v>0</v>
      </c>
      <c r="E164" s="21"/>
      <c r="F164" s="21"/>
      <c r="G164" s="22">
        <f t="shared" si="2"/>
        <v>0</v>
      </c>
    </row>
    <row r="165" spans="1:7">
      <c r="A165" s="20" t="s">
        <v>252</v>
      </c>
      <c r="B165" s="5" t="s">
        <v>13</v>
      </c>
      <c r="C165" s="4" t="s">
        <v>253</v>
      </c>
      <c r="D165" s="9">
        <v>640000</v>
      </c>
      <c r="E165" s="21">
        <v>80000</v>
      </c>
      <c r="F165" s="21">
        <v>0</v>
      </c>
      <c r="G165" s="22">
        <f t="shared" si="2"/>
        <v>720000</v>
      </c>
    </row>
    <row r="166" spans="1:7">
      <c r="A166" s="20" t="s">
        <v>254</v>
      </c>
      <c r="B166" s="5" t="s">
        <v>13</v>
      </c>
      <c r="C166" s="4" t="s">
        <v>255</v>
      </c>
      <c r="D166" s="9">
        <v>0</v>
      </c>
      <c r="E166" s="21"/>
      <c r="F166" s="21"/>
      <c r="G166" s="22">
        <f t="shared" si="2"/>
        <v>0</v>
      </c>
    </row>
    <row r="167" spans="1:7">
      <c r="A167" s="20" t="s">
        <v>256</v>
      </c>
      <c r="B167" s="5" t="s">
        <v>13</v>
      </c>
      <c r="C167" s="4" t="s">
        <v>257</v>
      </c>
      <c r="D167" s="9">
        <v>0</v>
      </c>
      <c r="E167" s="21"/>
      <c r="F167" s="21"/>
      <c r="G167" s="22">
        <f t="shared" si="2"/>
        <v>0</v>
      </c>
    </row>
    <row r="168" spans="1:7">
      <c r="A168" s="20" t="s">
        <v>258</v>
      </c>
      <c r="B168" s="5" t="s">
        <v>13</v>
      </c>
      <c r="C168" s="4" t="s">
        <v>259</v>
      </c>
      <c r="D168" s="9">
        <v>0</v>
      </c>
      <c r="E168" s="21"/>
      <c r="F168" s="21"/>
      <c r="G168" s="22">
        <f t="shared" si="2"/>
        <v>0</v>
      </c>
    </row>
    <row r="169" spans="1:7">
      <c r="A169" s="20" t="s">
        <v>260</v>
      </c>
      <c r="B169" s="5" t="s">
        <v>13</v>
      </c>
      <c r="C169" s="4" t="s">
        <v>261</v>
      </c>
      <c r="D169" s="9">
        <v>0</v>
      </c>
      <c r="E169" s="21"/>
      <c r="F169" s="21"/>
      <c r="G169" s="22">
        <f t="shared" si="2"/>
        <v>0</v>
      </c>
    </row>
    <row r="170" spans="1:7">
      <c r="A170" s="20" t="s">
        <v>262</v>
      </c>
      <c r="B170" s="5" t="s">
        <v>13</v>
      </c>
      <c r="C170" s="4" t="s">
        <v>263</v>
      </c>
      <c r="D170" s="9">
        <v>1391652</v>
      </c>
      <c r="E170" s="21">
        <v>80000</v>
      </c>
      <c r="F170" s="21">
        <v>0</v>
      </c>
      <c r="G170" s="22">
        <f t="shared" si="2"/>
        <v>1471652</v>
      </c>
    </row>
    <row r="171" spans="1:7">
      <c r="A171" s="20" t="s">
        <v>264</v>
      </c>
      <c r="B171" s="5" t="s">
        <v>13</v>
      </c>
      <c r="C171" s="4" t="s">
        <v>265</v>
      </c>
      <c r="D171" s="9">
        <v>200000</v>
      </c>
      <c r="E171" s="21"/>
      <c r="F171" s="21"/>
      <c r="G171" s="22">
        <f t="shared" si="2"/>
        <v>200000</v>
      </c>
    </row>
    <row r="172" spans="1:7">
      <c r="A172" s="20" t="s">
        <v>266</v>
      </c>
      <c r="B172" s="5" t="s">
        <v>13</v>
      </c>
      <c r="C172" s="4" t="s">
        <v>267</v>
      </c>
      <c r="D172" s="9">
        <v>1480000</v>
      </c>
      <c r="E172" s="21">
        <v>160000</v>
      </c>
      <c r="F172" s="21">
        <v>0</v>
      </c>
      <c r="G172" s="22">
        <f t="shared" si="2"/>
        <v>1640000</v>
      </c>
    </row>
    <row r="173" spans="1:7">
      <c r="A173" s="20">
        <v>784620</v>
      </c>
      <c r="B173" s="5" t="s">
        <v>13</v>
      </c>
      <c r="C173" s="4" t="s">
        <v>268</v>
      </c>
      <c r="D173" s="9">
        <v>0</v>
      </c>
      <c r="E173" s="21"/>
      <c r="F173" s="21"/>
      <c r="G173" s="22">
        <f t="shared" si="2"/>
        <v>0</v>
      </c>
    </row>
    <row r="174" spans="1:7">
      <c r="A174" s="20" t="s">
        <v>269</v>
      </c>
      <c r="B174" s="5" t="s">
        <v>13</v>
      </c>
      <c r="C174" s="4" t="s">
        <v>270</v>
      </c>
      <c r="D174" s="9">
        <v>0</v>
      </c>
      <c r="E174" s="21"/>
      <c r="F174" s="21"/>
      <c r="G174" s="22">
        <f t="shared" si="2"/>
        <v>0</v>
      </c>
    </row>
    <row r="175" spans="1:7">
      <c r="A175" s="20">
        <v>784710</v>
      </c>
      <c r="B175" s="5" t="s">
        <v>13</v>
      </c>
      <c r="C175" s="4" t="s">
        <v>271</v>
      </c>
      <c r="D175" s="9">
        <v>0</v>
      </c>
      <c r="E175" s="21"/>
      <c r="F175" s="21"/>
      <c r="G175" s="22">
        <f t="shared" si="2"/>
        <v>0</v>
      </c>
    </row>
    <row r="176" spans="1:7">
      <c r="A176" s="20">
        <v>784720</v>
      </c>
      <c r="B176" s="5" t="s">
        <v>13</v>
      </c>
      <c r="C176" s="4" t="s">
        <v>272</v>
      </c>
      <c r="D176" s="9">
        <v>0</v>
      </c>
      <c r="E176" s="21"/>
      <c r="F176" s="21"/>
      <c r="G176" s="22">
        <f t="shared" si="2"/>
        <v>0</v>
      </c>
    </row>
    <row r="177" spans="1:7">
      <c r="A177" s="20">
        <v>784730</v>
      </c>
      <c r="B177" s="5" t="s">
        <v>13</v>
      </c>
      <c r="C177" s="4" t="s">
        <v>273</v>
      </c>
      <c r="D177" s="9">
        <v>0</v>
      </c>
      <c r="E177" s="21"/>
      <c r="F177" s="21"/>
      <c r="G177" s="22">
        <f t="shared" si="2"/>
        <v>0</v>
      </c>
    </row>
    <row r="178" spans="1:7">
      <c r="A178" s="20">
        <v>784740</v>
      </c>
      <c r="B178" s="5" t="s">
        <v>13</v>
      </c>
      <c r="C178" s="4" t="s">
        <v>274</v>
      </c>
      <c r="D178" s="9">
        <v>0</v>
      </c>
      <c r="E178" s="21"/>
      <c r="F178" s="21"/>
      <c r="G178" s="22">
        <f t="shared" si="2"/>
        <v>0</v>
      </c>
    </row>
    <row r="179" spans="1:7">
      <c r="A179" s="20">
        <v>784810</v>
      </c>
      <c r="B179" s="5" t="s">
        <v>13</v>
      </c>
      <c r="C179" s="4" t="s">
        <v>275</v>
      </c>
      <c r="D179" s="9">
        <v>0</v>
      </c>
      <c r="E179" s="21"/>
      <c r="F179" s="21"/>
      <c r="G179" s="22">
        <f t="shared" si="2"/>
        <v>0</v>
      </c>
    </row>
    <row r="180" spans="1:7">
      <c r="A180" s="20">
        <v>784910</v>
      </c>
      <c r="B180" s="5" t="s">
        <v>13</v>
      </c>
      <c r="C180" s="4" t="s">
        <v>276</v>
      </c>
      <c r="D180" s="9">
        <v>0</v>
      </c>
      <c r="E180" s="21"/>
      <c r="F180" s="21"/>
      <c r="G180" s="22">
        <f t="shared" si="2"/>
        <v>0</v>
      </c>
    </row>
    <row r="181" spans="1:7">
      <c r="A181" s="20" t="s">
        <v>277</v>
      </c>
      <c r="B181" s="5" t="s">
        <v>13</v>
      </c>
      <c r="C181" s="4" t="s">
        <v>278</v>
      </c>
      <c r="D181" s="9">
        <v>0</v>
      </c>
      <c r="E181" s="21"/>
      <c r="F181" s="21"/>
      <c r="G181" s="22">
        <f t="shared" si="2"/>
        <v>0</v>
      </c>
    </row>
    <row r="182" spans="1:7">
      <c r="A182" s="20" t="s">
        <v>279</v>
      </c>
      <c r="B182" s="5" t="s">
        <v>13</v>
      </c>
      <c r="C182" s="4" t="s">
        <v>280</v>
      </c>
      <c r="D182" s="9">
        <v>0</v>
      </c>
      <c r="E182" s="21"/>
      <c r="F182" s="21"/>
      <c r="G182" s="22">
        <f t="shared" si="2"/>
        <v>0</v>
      </c>
    </row>
    <row r="183" spans="1:7">
      <c r="A183" s="20" t="s">
        <v>281</v>
      </c>
      <c r="B183" s="5" t="s">
        <v>13</v>
      </c>
      <c r="C183" s="4" t="s">
        <v>282</v>
      </c>
      <c r="D183" s="9">
        <v>0</v>
      </c>
      <c r="E183" s="21"/>
      <c r="F183" s="21"/>
      <c r="G183" s="22">
        <f t="shared" si="2"/>
        <v>0</v>
      </c>
    </row>
    <row r="184" spans="1:7">
      <c r="A184" s="20" t="s">
        <v>285</v>
      </c>
      <c r="B184" s="5" t="s">
        <v>13</v>
      </c>
      <c r="C184" s="4" t="s">
        <v>286</v>
      </c>
      <c r="D184" s="9">
        <v>0</v>
      </c>
      <c r="E184" s="21"/>
      <c r="F184" s="21"/>
      <c r="G184" s="22">
        <f t="shared" si="2"/>
        <v>0</v>
      </c>
    </row>
    <row r="185" spans="1:7">
      <c r="A185" s="20" t="s">
        <v>287</v>
      </c>
      <c r="B185" s="5" t="s">
        <v>13</v>
      </c>
      <c r="C185" s="4" t="s">
        <v>288</v>
      </c>
      <c r="D185" s="9">
        <v>0</v>
      </c>
      <c r="E185" s="21"/>
      <c r="F185" s="21"/>
      <c r="G185" s="22">
        <f t="shared" si="2"/>
        <v>0</v>
      </c>
    </row>
    <row r="186" spans="1:7">
      <c r="A186" s="20" t="s">
        <v>291</v>
      </c>
      <c r="B186" s="5" t="s">
        <v>13</v>
      </c>
      <c r="C186" s="4" t="s">
        <v>292</v>
      </c>
      <c r="D186" s="9">
        <v>0</v>
      </c>
      <c r="E186" s="21"/>
      <c r="F186" s="21"/>
      <c r="G186" s="22">
        <f t="shared" si="2"/>
        <v>0</v>
      </c>
    </row>
    <row r="187" spans="1:7">
      <c r="A187" s="20" t="s">
        <v>293</v>
      </c>
      <c r="B187" s="5" t="s">
        <v>13</v>
      </c>
      <c r="C187" s="4" t="s">
        <v>294</v>
      </c>
      <c r="D187" s="9">
        <v>0</v>
      </c>
      <c r="E187" s="21"/>
      <c r="F187" s="21"/>
      <c r="G187" s="22">
        <f t="shared" si="2"/>
        <v>0</v>
      </c>
    </row>
    <row r="188" spans="1:7">
      <c r="A188" s="20" t="s">
        <v>295</v>
      </c>
      <c r="B188" s="5" t="s">
        <v>13</v>
      </c>
      <c r="C188" s="4" t="s">
        <v>296</v>
      </c>
      <c r="D188" s="9">
        <v>0</v>
      </c>
      <c r="E188" s="21"/>
      <c r="F188" s="21"/>
      <c r="G188" s="22">
        <f t="shared" si="2"/>
        <v>0</v>
      </c>
    </row>
    <row r="189" spans="1:7">
      <c r="A189" s="20" t="s">
        <v>297</v>
      </c>
      <c r="B189" s="5" t="s">
        <v>13</v>
      </c>
      <c r="C189" s="4" t="s">
        <v>298</v>
      </c>
      <c r="D189" s="9">
        <v>0</v>
      </c>
      <c r="E189" s="21"/>
      <c r="F189" s="21"/>
      <c r="G189" s="22">
        <f t="shared" si="2"/>
        <v>0</v>
      </c>
    </row>
    <row r="190" spans="1:7">
      <c r="A190" s="20" t="s">
        <v>299</v>
      </c>
      <c r="B190" s="5" t="s">
        <v>13</v>
      </c>
      <c r="C190" s="4" t="s">
        <v>300</v>
      </c>
      <c r="D190" s="9">
        <v>50434545</v>
      </c>
      <c r="E190" s="21">
        <v>5005000</v>
      </c>
      <c r="F190" s="21">
        <v>0</v>
      </c>
      <c r="G190" s="22">
        <f t="shared" si="2"/>
        <v>55439545</v>
      </c>
    </row>
    <row r="191" spans="1:7">
      <c r="A191" s="20" t="s">
        <v>301</v>
      </c>
      <c r="B191" s="5" t="s">
        <v>13</v>
      </c>
      <c r="C191" s="4" t="s">
        <v>302</v>
      </c>
      <c r="D191" s="9">
        <v>0</v>
      </c>
      <c r="E191" s="21"/>
      <c r="F191" s="21"/>
      <c r="G191" s="22">
        <f t="shared" si="2"/>
        <v>0</v>
      </c>
    </row>
    <row r="192" spans="1:7">
      <c r="A192" s="20" t="s">
        <v>303</v>
      </c>
      <c r="B192" s="5" t="s">
        <v>13</v>
      </c>
      <c r="C192" s="4" t="s">
        <v>304</v>
      </c>
      <c r="D192" s="9">
        <v>0</v>
      </c>
      <c r="E192" s="21"/>
      <c r="F192" s="21"/>
      <c r="G192" s="22">
        <f t="shared" si="2"/>
        <v>0</v>
      </c>
    </row>
    <row r="193" spans="1:7">
      <c r="A193" s="20" t="s">
        <v>305</v>
      </c>
      <c r="B193" s="5" t="s">
        <v>13</v>
      </c>
      <c r="C193" s="4" t="s">
        <v>306</v>
      </c>
      <c r="D193" s="9">
        <v>0</v>
      </c>
      <c r="E193" s="21"/>
      <c r="F193" s="21"/>
      <c r="G193" s="22">
        <f t="shared" si="2"/>
        <v>0</v>
      </c>
    </row>
    <row r="194" spans="1:7">
      <c r="A194" s="20" t="s">
        <v>307</v>
      </c>
      <c r="B194" s="5" t="s">
        <v>13</v>
      </c>
      <c r="C194" s="4" t="s">
        <v>308</v>
      </c>
      <c r="D194" s="9">
        <v>350000</v>
      </c>
      <c r="E194" s="21"/>
      <c r="F194" s="21"/>
      <c r="G194" s="22">
        <f t="shared" si="2"/>
        <v>350000</v>
      </c>
    </row>
    <row r="195" spans="1:7">
      <c r="A195" s="20" t="s">
        <v>309</v>
      </c>
      <c r="B195" s="5" t="s">
        <v>13</v>
      </c>
      <c r="C195" s="4" t="s">
        <v>310</v>
      </c>
      <c r="D195" s="9">
        <v>0</v>
      </c>
      <c r="E195" s="21"/>
      <c r="F195" s="21"/>
      <c r="G195" s="22">
        <f t="shared" si="2"/>
        <v>0</v>
      </c>
    </row>
    <row r="196" spans="1:7">
      <c r="A196" s="20" t="s">
        <v>311</v>
      </c>
      <c r="B196" s="5" t="s">
        <v>13</v>
      </c>
      <c r="C196" s="4" t="s">
        <v>312</v>
      </c>
      <c r="D196" s="9">
        <v>228600</v>
      </c>
      <c r="E196" s="21">
        <v>18000</v>
      </c>
      <c r="F196" s="21">
        <v>0</v>
      </c>
      <c r="G196" s="22">
        <f t="shared" si="2"/>
        <v>246600</v>
      </c>
    </row>
    <row r="197" spans="1:7">
      <c r="A197" s="20" t="s">
        <v>313</v>
      </c>
      <c r="B197" s="5" t="s">
        <v>13</v>
      </c>
      <c r="C197" s="4" t="s">
        <v>314</v>
      </c>
      <c r="D197" s="9">
        <v>0</v>
      </c>
      <c r="E197" s="21"/>
      <c r="F197" s="21"/>
      <c r="G197" s="22">
        <f t="shared" si="2"/>
        <v>0</v>
      </c>
    </row>
    <row r="198" spans="1:7">
      <c r="A198" s="20">
        <v>785120</v>
      </c>
      <c r="B198" s="5" t="s">
        <v>13</v>
      </c>
      <c r="C198" s="4" t="s">
        <v>315</v>
      </c>
      <c r="D198" s="9">
        <v>0</v>
      </c>
      <c r="E198" s="21"/>
      <c r="F198" s="21"/>
      <c r="G198" s="22">
        <f t="shared" si="2"/>
        <v>0</v>
      </c>
    </row>
    <row r="199" spans="1:7">
      <c r="A199" s="20" t="s">
        <v>316</v>
      </c>
      <c r="B199" s="5" t="s">
        <v>13</v>
      </c>
      <c r="C199" s="4" t="s">
        <v>317</v>
      </c>
      <c r="D199" s="9">
        <v>0</v>
      </c>
      <c r="E199" s="21"/>
      <c r="F199" s="21"/>
      <c r="G199" s="22">
        <f t="shared" si="2"/>
        <v>0</v>
      </c>
    </row>
    <row r="200" spans="1:7">
      <c r="A200" s="20">
        <v>785210</v>
      </c>
      <c r="B200" s="5" t="s">
        <v>13</v>
      </c>
      <c r="C200" s="4" t="s">
        <v>318</v>
      </c>
      <c r="D200" s="9">
        <v>0</v>
      </c>
      <c r="E200" s="21"/>
      <c r="F200" s="21"/>
      <c r="G200" s="22">
        <f t="shared" ref="G200:G263" si="3">D200+E200-F200</f>
        <v>0</v>
      </c>
    </row>
    <row r="201" spans="1:7">
      <c r="A201" s="20">
        <v>785220</v>
      </c>
      <c r="B201" s="5" t="s">
        <v>13</v>
      </c>
      <c r="C201" s="4" t="s">
        <v>319</v>
      </c>
      <c r="D201" s="9">
        <v>5300000</v>
      </c>
      <c r="E201" s="21"/>
      <c r="F201" s="21"/>
      <c r="G201" s="22">
        <f t="shared" si="3"/>
        <v>5300000</v>
      </c>
    </row>
    <row r="202" spans="1:7">
      <c r="A202" s="20">
        <v>785340</v>
      </c>
      <c r="B202" s="5" t="s">
        <v>13</v>
      </c>
      <c r="C202" s="4" t="s">
        <v>320</v>
      </c>
      <c r="D202" s="9">
        <v>0</v>
      </c>
      <c r="E202" s="21"/>
      <c r="F202" s="21"/>
      <c r="G202" s="22">
        <f t="shared" si="3"/>
        <v>0</v>
      </c>
    </row>
    <row r="203" spans="1:7">
      <c r="A203" s="20">
        <v>785390</v>
      </c>
      <c r="B203" s="5" t="s">
        <v>13</v>
      </c>
      <c r="C203" s="4" t="s">
        <v>321</v>
      </c>
      <c r="D203" s="9">
        <v>0</v>
      </c>
      <c r="E203" s="21"/>
      <c r="F203" s="21"/>
      <c r="G203" s="22">
        <f t="shared" si="3"/>
        <v>0</v>
      </c>
    </row>
    <row r="204" spans="1:7">
      <c r="A204" s="20">
        <v>785510</v>
      </c>
      <c r="B204" s="5" t="s">
        <v>13</v>
      </c>
      <c r="C204" s="4" t="s">
        <v>322</v>
      </c>
      <c r="D204" s="9">
        <v>0</v>
      </c>
      <c r="E204" s="21"/>
      <c r="F204" s="21"/>
      <c r="G204" s="22">
        <f t="shared" si="3"/>
        <v>0</v>
      </c>
    </row>
    <row r="205" spans="1:7">
      <c r="A205" s="20">
        <v>785610</v>
      </c>
      <c r="B205" s="5" t="s">
        <v>13</v>
      </c>
      <c r="C205" s="4" t="s">
        <v>323</v>
      </c>
      <c r="D205" s="9">
        <v>0</v>
      </c>
      <c r="E205" s="21"/>
      <c r="F205" s="21"/>
      <c r="G205" s="22">
        <f t="shared" si="3"/>
        <v>0</v>
      </c>
    </row>
    <row r="206" spans="1:7">
      <c r="A206" s="20">
        <v>785640</v>
      </c>
      <c r="B206" s="5" t="s">
        <v>13</v>
      </c>
      <c r="C206" s="4" t="s">
        <v>324</v>
      </c>
      <c r="D206" s="9">
        <v>0</v>
      </c>
      <c r="E206" s="21"/>
      <c r="F206" s="21"/>
      <c r="G206" s="22">
        <f t="shared" si="3"/>
        <v>0</v>
      </c>
    </row>
    <row r="207" spans="1:7">
      <c r="A207" s="20" t="s">
        <v>325</v>
      </c>
      <c r="B207" s="5" t="s">
        <v>13</v>
      </c>
      <c r="C207" s="4" t="s">
        <v>326</v>
      </c>
      <c r="D207" s="9">
        <v>268000</v>
      </c>
      <c r="E207" s="21"/>
      <c r="F207" s="21"/>
      <c r="G207" s="22">
        <f t="shared" si="3"/>
        <v>268000</v>
      </c>
    </row>
    <row r="208" spans="1:7">
      <c r="A208" s="20" t="s">
        <v>327</v>
      </c>
      <c r="B208" s="5" t="s">
        <v>13</v>
      </c>
      <c r="C208" s="4" t="s">
        <v>328</v>
      </c>
      <c r="D208" s="9">
        <v>0</v>
      </c>
      <c r="E208" s="21"/>
      <c r="F208" s="21"/>
      <c r="G208" s="22">
        <f t="shared" si="3"/>
        <v>0</v>
      </c>
    </row>
    <row r="209" spans="1:7">
      <c r="A209" s="20" t="s">
        <v>329</v>
      </c>
      <c r="B209" s="5" t="s">
        <v>13</v>
      </c>
      <c r="C209" s="4" t="s">
        <v>330</v>
      </c>
      <c r="D209" s="9">
        <v>0</v>
      </c>
      <c r="E209" s="21"/>
      <c r="F209" s="21"/>
      <c r="G209" s="22">
        <f t="shared" si="3"/>
        <v>0</v>
      </c>
    </row>
    <row r="210" spans="1:7">
      <c r="A210" s="20" t="s">
        <v>331</v>
      </c>
      <c r="B210" s="5" t="s">
        <v>13</v>
      </c>
      <c r="C210" s="4" t="s">
        <v>332</v>
      </c>
      <c r="D210" s="9">
        <v>0</v>
      </c>
      <c r="E210" s="21"/>
      <c r="F210" s="21"/>
      <c r="G210" s="22">
        <f t="shared" si="3"/>
        <v>0</v>
      </c>
    </row>
    <row r="211" spans="1:7">
      <c r="A211" s="20" t="s">
        <v>718</v>
      </c>
      <c r="B211" s="5" t="s">
        <v>13</v>
      </c>
      <c r="C211" s="4" t="s">
        <v>719</v>
      </c>
      <c r="D211" s="9">
        <v>0</v>
      </c>
      <c r="E211" s="21"/>
      <c r="F211" s="21"/>
      <c r="G211" s="22">
        <f t="shared" si="3"/>
        <v>0</v>
      </c>
    </row>
    <row r="212" spans="1:7">
      <c r="A212" s="20" t="s">
        <v>335</v>
      </c>
      <c r="B212" s="5" t="s">
        <v>13</v>
      </c>
      <c r="C212" s="4" t="s">
        <v>336</v>
      </c>
      <c r="D212" s="9">
        <v>220000</v>
      </c>
      <c r="E212" s="21"/>
      <c r="F212" s="21"/>
      <c r="G212" s="22">
        <f t="shared" si="3"/>
        <v>220000</v>
      </c>
    </row>
    <row r="213" spans="1:7">
      <c r="A213" s="20" t="s">
        <v>337</v>
      </c>
      <c r="B213" s="5" t="s">
        <v>13</v>
      </c>
      <c r="C213" s="4" t="s">
        <v>338</v>
      </c>
      <c r="D213" s="9">
        <v>0</v>
      </c>
      <c r="E213" s="21"/>
      <c r="F213" s="21"/>
      <c r="G213" s="22">
        <f t="shared" si="3"/>
        <v>0</v>
      </c>
    </row>
    <row r="214" spans="1:7">
      <c r="A214" s="20" t="s">
        <v>333</v>
      </c>
      <c r="B214" s="5" t="s">
        <v>13</v>
      </c>
      <c r="C214" s="4" t="s">
        <v>334</v>
      </c>
      <c r="D214" s="9">
        <v>1729020</v>
      </c>
      <c r="E214" s="21">
        <v>65000</v>
      </c>
      <c r="F214" s="21">
        <v>0</v>
      </c>
      <c r="G214" s="22">
        <f t="shared" si="3"/>
        <v>1794020</v>
      </c>
    </row>
    <row r="215" spans="1:7">
      <c r="A215" s="20" t="s">
        <v>339</v>
      </c>
      <c r="B215" s="5" t="s">
        <v>13</v>
      </c>
      <c r="C215" s="4" t="s">
        <v>340</v>
      </c>
      <c r="D215" s="9">
        <v>0</v>
      </c>
      <c r="E215" s="21"/>
      <c r="F215" s="21"/>
      <c r="G215" s="22">
        <f t="shared" si="3"/>
        <v>0</v>
      </c>
    </row>
    <row r="216" spans="1:7">
      <c r="A216" s="20">
        <v>785820</v>
      </c>
      <c r="B216" s="5" t="s">
        <v>13</v>
      </c>
      <c r="C216" s="4" t="s">
        <v>341</v>
      </c>
      <c r="D216" s="9">
        <v>0</v>
      </c>
      <c r="E216" s="21"/>
      <c r="F216" s="21"/>
      <c r="G216" s="22">
        <f t="shared" si="3"/>
        <v>0</v>
      </c>
    </row>
    <row r="217" spans="1:7">
      <c r="A217" s="20" t="s">
        <v>342</v>
      </c>
      <c r="B217" s="5" t="s">
        <v>13</v>
      </c>
      <c r="C217" s="4" t="s">
        <v>343</v>
      </c>
      <c r="D217" s="9">
        <v>0</v>
      </c>
      <c r="E217" s="21"/>
      <c r="F217" s="21"/>
      <c r="G217" s="22">
        <f t="shared" si="3"/>
        <v>0</v>
      </c>
    </row>
    <row r="218" spans="1:7">
      <c r="A218" s="20" t="s">
        <v>344</v>
      </c>
      <c r="B218" s="5" t="s">
        <v>13</v>
      </c>
      <c r="C218" s="4" t="s">
        <v>345</v>
      </c>
      <c r="D218" s="9">
        <v>0</v>
      </c>
      <c r="E218" s="21"/>
      <c r="F218" s="21"/>
      <c r="G218" s="22">
        <f t="shared" si="3"/>
        <v>0</v>
      </c>
    </row>
    <row r="219" spans="1:7">
      <c r="A219" s="20" t="s">
        <v>346</v>
      </c>
      <c r="B219" s="5" t="s">
        <v>13</v>
      </c>
      <c r="C219" s="4" t="s">
        <v>347</v>
      </c>
      <c r="D219" s="9">
        <v>0</v>
      </c>
      <c r="E219" s="21"/>
      <c r="F219" s="21"/>
      <c r="G219" s="22">
        <f t="shared" si="3"/>
        <v>0</v>
      </c>
    </row>
    <row r="220" spans="1:7">
      <c r="A220" s="20" t="s">
        <v>348</v>
      </c>
      <c r="B220" s="5" t="s">
        <v>13</v>
      </c>
      <c r="C220" s="4" t="s">
        <v>349</v>
      </c>
      <c r="D220" s="9">
        <v>0</v>
      </c>
      <c r="E220" s="21"/>
      <c r="F220" s="21"/>
      <c r="G220" s="22">
        <f t="shared" si="3"/>
        <v>0</v>
      </c>
    </row>
    <row r="221" spans="1:7">
      <c r="A221" s="20">
        <v>785910</v>
      </c>
      <c r="B221" s="5" t="s">
        <v>13</v>
      </c>
      <c r="C221" s="4" t="s">
        <v>350</v>
      </c>
      <c r="D221" s="9">
        <v>0</v>
      </c>
      <c r="E221" s="21"/>
      <c r="F221" s="21"/>
      <c r="G221" s="22">
        <f t="shared" si="3"/>
        <v>0</v>
      </c>
    </row>
    <row r="222" spans="1:7">
      <c r="A222" s="20">
        <v>785920</v>
      </c>
      <c r="B222" s="5" t="s">
        <v>13</v>
      </c>
      <c r="C222" s="4" t="s">
        <v>351</v>
      </c>
      <c r="D222" s="9">
        <v>0</v>
      </c>
      <c r="E222" s="21"/>
      <c r="F222" s="21"/>
      <c r="G222" s="22">
        <f t="shared" si="3"/>
        <v>0</v>
      </c>
    </row>
    <row r="223" spans="1:7">
      <c r="A223" s="20" t="s">
        <v>352</v>
      </c>
      <c r="B223" s="5" t="s">
        <v>13</v>
      </c>
      <c r="C223" s="4" t="s">
        <v>353</v>
      </c>
      <c r="D223" s="9">
        <v>0</v>
      </c>
      <c r="E223" s="21"/>
      <c r="F223" s="21"/>
      <c r="G223" s="22">
        <f t="shared" si="3"/>
        <v>0</v>
      </c>
    </row>
    <row r="224" spans="1:7">
      <c r="A224" s="20" t="s">
        <v>354</v>
      </c>
      <c r="B224" s="5" t="s">
        <v>13</v>
      </c>
      <c r="C224" s="4" t="s">
        <v>355</v>
      </c>
      <c r="D224" s="9">
        <v>0</v>
      </c>
      <c r="E224" s="21"/>
      <c r="F224" s="21"/>
      <c r="G224" s="22">
        <f t="shared" si="3"/>
        <v>0</v>
      </c>
    </row>
    <row r="225" spans="1:7">
      <c r="A225" s="20" t="s">
        <v>356</v>
      </c>
      <c r="B225" s="5" t="s">
        <v>13</v>
      </c>
      <c r="C225" s="4" t="s">
        <v>357</v>
      </c>
      <c r="D225" s="9">
        <v>0</v>
      </c>
      <c r="E225" s="21"/>
      <c r="F225" s="21"/>
      <c r="G225" s="22">
        <f t="shared" si="3"/>
        <v>0</v>
      </c>
    </row>
    <row r="226" spans="1:7">
      <c r="A226" s="20" t="s">
        <v>358</v>
      </c>
      <c r="B226" s="5" t="s">
        <v>13</v>
      </c>
      <c r="C226" s="4" t="s">
        <v>359</v>
      </c>
      <c r="D226" s="9">
        <v>0</v>
      </c>
      <c r="E226" s="21"/>
      <c r="F226" s="21"/>
      <c r="G226" s="22">
        <f t="shared" si="3"/>
        <v>0</v>
      </c>
    </row>
    <row r="227" spans="1:7">
      <c r="A227" s="20" t="s">
        <v>360</v>
      </c>
      <c r="B227" s="5" t="s">
        <v>13</v>
      </c>
      <c r="C227" s="4" t="s">
        <v>361</v>
      </c>
      <c r="D227" s="9">
        <v>0</v>
      </c>
      <c r="E227" s="21"/>
      <c r="F227" s="21"/>
      <c r="G227" s="22">
        <f t="shared" si="3"/>
        <v>0</v>
      </c>
    </row>
    <row r="228" spans="1:7">
      <c r="A228" s="20" t="s">
        <v>362</v>
      </c>
      <c r="B228" s="5" t="s">
        <v>13</v>
      </c>
      <c r="C228" s="4" t="s">
        <v>363</v>
      </c>
      <c r="D228" s="9">
        <v>375000</v>
      </c>
      <c r="E228" s="21">
        <v>389000</v>
      </c>
      <c r="F228" s="21">
        <v>0</v>
      </c>
      <c r="G228" s="22">
        <f t="shared" si="3"/>
        <v>764000</v>
      </c>
    </row>
    <row r="229" spans="1:7">
      <c r="A229" s="20" t="s">
        <v>364</v>
      </c>
      <c r="B229" s="5" t="s">
        <v>13</v>
      </c>
      <c r="C229" s="4" t="s">
        <v>365</v>
      </c>
      <c r="D229" s="9">
        <v>1008000</v>
      </c>
      <c r="E229" s="21"/>
      <c r="F229" s="21"/>
      <c r="G229" s="22">
        <f t="shared" si="3"/>
        <v>1008000</v>
      </c>
    </row>
    <row r="230" spans="1:7">
      <c r="A230" s="20" t="s">
        <v>366</v>
      </c>
      <c r="B230" s="5" t="s">
        <v>13</v>
      </c>
      <c r="C230" s="4" t="s">
        <v>367</v>
      </c>
      <c r="D230" s="9">
        <v>244847</v>
      </c>
      <c r="E230" s="21">
        <v>30500</v>
      </c>
      <c r="F230" s="21">
        <v>0</v>
      </c>
      <c r="G230" s="22">
        <f t="shared" si="3"/>
        <v>275347</v>
      </c>
    </row>
    <row r="231" spans="1:7">
      <c r="A231" s="20" t="s">
        <v>368</v>
      </c>
      <c r="B231" s="5" t="s">
        <v>13</v>
      </c>
      <c r="C231" s="4" t="s">
        <v>369</v>
      </c>
      <c r="D231" s="9">
        <v>0</v>
      </c>
      <c r="E231" s="21"/>
      <c r="F231" s="21"/>
      <c r="G231" s="22">
        <f t="shared" si="3"/>
        <v>0</v>
      </c>
    </row>
    <row r="232" spans="1:7">
      <c r="A232" s="20" t="s">
        <v>370</v>
      </c>
      <c r="B232" s="5" t="s">
        <v>13</v>
      </c>
      <c r="C232" s="4" t="s">
        <v>371</v>
      </c>
      <c r="D232" s="9">
        <v>1148816</v>
      </c>
      <c r="E232" s="21">
        <v>158136</v>
      </c>
      <c r="F232" s="21">
        <v>0</v>
      </c>
      <c r="G232" s="22">
        <f t="shared" si="3"/>
        <v>1306952</v>
      </c>
    </row>
    <row r="233" spans="1:7">
      <c r="A233" s="20" t="s">
        <v>372</v>
      </c>
      <c r="B233" s="5" t="s">
        <v>13</v>
      </c>
      <c r="C233" s="4" t="s">
        <v>373</v>
      </c>
      <c r="D233" s="9">
        <v>0</v>
      </c>
      <c r="E233" s="21"/>
      <c r="F233" s="21"/>
      <c r="G233" s="22">
        <f t="shared" si="3"/>
        <v>0</v>
      </c>
    </row>
    <row r="234" spans="1:7">
      <c r="A234" s="20" t="s">
        <v>374</v>
      </c>
      <c r="B234" s="5" t="s">
        <v>13</v>
      </c>
      <c r="C234" s="4" t="s">
        <v>375</v>
      </c>
      <c r="D234" s="9">
        <v>0</v>
      </c>
      <c r="E234" s="21"/>
      <c r="F234" s="21"/>
      <c r="G234" s="22">
        <f t="shared" si="3"/>
        <v>0</v>
      </c>
    </row>
    <row r="235" spans="1:7">
      <c r="A235" s="20" t="s">
        <v>376</v>
      </c>
      <c r="B235" s="5" t="s">
        <v>13</v>
      </c>
      <c r="C235" s="4" t="s">
        <v>377</v>
      </c>
      <c r="D235" s="9">
        <v>265652</v>
      </c>
      <c r="E235" s="21">
        <v>35490</v>
      </c>
      <c r="F235" s="21">
        <v>0</v>
      </c>
      <c r="G235" s="22">
        <f t="shared" si="3"/>
        <v>301142</v>
      </c>
    </row>
    <row r="236" spans="1:7">
      <c r="A236" s="20" t="s">
        <v>378</v>
      </c>
      <c r="B236" s="5" t="s">
        <v>13</v>
      </c>
      <c r="C236" s="4" t="s">
        <v>379</v>
      </c>
      <c r="D236" s="9">
        <v>737968</v>
      </c>
      <c r="E236" s="21">
        <v>52712</v>
      </c>
      <c r="F236" s="21">
        <v>0</v>
      </c>
      <c r="G236" s="22">
        <f t="shared" si="3"/>
        <v>790680</v>
      </c>
    </row>
    <row r="237" spans="1:7">
      <c r="A237" s="20" t="s">
        <v>380</v>
      </c>
      <c r="B237" s="5" t="s">
        <v>13</v>
      </c>
      <c r="C237" s="4" t="s">
        <v>381</v>
      </c>
      <c r="D237" s="9">
        <v>541207</v>
      </c>
      <c r="E237" s="21">
        <v>52712</v>
      </c>
      <c r="F237" s="21">
        <v>0</v>
      </c>
      <c r="G237" s="22">
        <f t="shared" si="3"/>
        <v>593919</v>
      </c>
    </row>
    <row r="238" spans="1:7">
      <c r="A238" s="20" t="s">
        <v>382</v>
      </c>
      <c r="B238" s="5" t="s">
        <v>13</v>
      </c>
      <c r="C238" s="4" t="s">
        <v>383</v>
      </c>
      <c r="D238" s="9">
        <v>80502</v>
      </c>
      <c r="E238" s="21">
        <v>100593</v>
      </c>
      <c r="F238" s="21">
        <v>0</v>
      </c>
      <c r="G238" s="22">
        <f t="shared" si="3"/>
        <v>181095</v>
      </c>
    </row>
    <row r="239" spans="1:7">
      <c r="A239" s="20" t="s">
        <v>384</v>
      </c>
      <c r="B239" s="5" t="s">
        <v>13</v>
      </c>
      <c r="C239" s="4" t="s">
        <v>385</v>
      </c>
      <c r="D239" s="9">
        <v>1126725</v>
      </c>
      <c r="E239" s="21">
        <v>105424</v>
      </c>
      <c r="F239" s="21">
        <v>0</v>
      </c>
      <c r="G239" s="22">
        <f t="shared" si="3"/>
        <v>1232149</v>
      </c>
    </row>
    <row r="240" spans="1:7">
      <c r="A240" s="20" t="s">
        <v>386</v>
      </c>
      <c r="B240" s="5" t="s">
        <v>13</v>
      </c>
      <c r="C240" s="4" t="s">
        <v>387</v>
      </c>
      <c r="D240" s="9">
        <v>144110</v>
      </c>
      <c r="E240" s="21"/>
      <c r="F240" s="21"/>
      <c r="G240" s="22">
        <f t="shared" si="3"/>
        <v>144110</v>
      </c>
    </row>
    <row r="241" spans="1:7">
      <c r="A241" s="20" t="s">
        <v>388</v>
      </c>
      <c r="B241" s="5" t="s">
        <v>13</v>
      </c>
      <c r="C241" s="4" t="s">
        <v>389</v>
      </c>
      <c r="D241" s="9">
        <v>0</v>
      </c>
      <c r="E241" s="21"/>
      <c r="F241" s="21"/>
      <c r="G241" s="22">
        <f t="shared" si="3"/>
        <v>0</v>
      </c>
    </row>
    <row r="242" spans="1:7">
      <c r="A242" s="20" t="s">
        <v>390</v>
      </c>
      <c r="B242" s="5" t="s">
        <v>13</v>
      </c>
      <c r="C242" s="4" t="s">
        <v>391</v>
      </c>
      <c r="D242" s="9">
        <v>0</v>
      </c>
      <c r="E242" s="21"/>
      <c r="F242" s="21"/>
      <c r="G242" s="22">
        <f t="shared" si="3"/>
        <v>0</v>
      </c>
    </row>
    <row r="243" spans="1:7">
      <c r="A243" s="20" t="s">
        <v>392</v>
      </c>
      <c r="B243" s="5" t="s">
        <v>13</v>
      </c>
      <c r="C243" s="4" t="s">
        <v>393</v>
      </c>
      <c r="D243" s="9">
        <v>0</v>
      </c>
      <c r="E243" s="21"/>
      <c r="F243" s="21"/>
      <c r="G243" s="22">
        <f t="shared" si="3"/>
        <v>0</v>
      </c>
    </row>
    <row r="244" spans="1:7">
      <c r="A244" s="20" t="s">
        <v>394</v>
      </c>
      <c r="B244" s="5" t="s">
        <v>13</v>
      </c>
      <c r="C244" s="4" t="s">
        <v>395</v>
      </c>
      <c r="D244" s="9">
        <v>16100</v>
      </c>
      <c r="E244" s="21">
        <v>14000</v>
      </c>
      <c r="F244" s="21">
        <v>0</v>
      </c>
      <c r="G244" s="22">
        <f t="shared" si="3"/>
        <v>30100</v>
      </c>
    </row>
    <row r="245" spans="1:7">
      <c r="A245" s="20" t="s">
        <v>396</v>
      </c>
      <c r="B245" s="5" t="s">
        <v>13</v>
      </c>
      <c r="C245" s="4" t="s">
        <v>397</v>
      </c>
      <c r="D245" s="9">
        <v>13240</v>
      </c>
      <c r="E245" s="21"/>
      <c r="F245" s="21"/>
      <c r="G245" s="22">
        <f t="shared" si="3"/>
        <v>13240</v>
      </c>
    </row>
    <row r="246" spans="1:7">
      <c r="A246" s="20" t="s">
        <v>398</v>
      </c>
      <c r="B246" s="5" t="s">
        <v>13</v>
      </c>
      <c r="C246" s="4" t="s">
        <v>399</v>
      </c>
      <c r="D246" s="9">
        <v>0</v>
      </c>
      <c r="E246" s="21"/>
      <c r="F246" s="21"/>
      <c r="G246" s="22">
        <f t="shared" si="3"/>
        <v>0</v>
      </c>
    </row>
    <row r="247" spans="1:7">
      <c r="A247" s="20" t="s">
        <v>400</v>
      </c>
      <c r="B247" s="5" t="s">
        <v>13</v>
      </c>
      <c r="C247" s="4" t="s">
        <v>401</v>
      </c>
      <c r="D247" s="9">
        <v>6200</v>
      </c>
      <c r="E247" s="21"/>
      <c r="F247" s="21"/>
      <c r="G247" s="22">
        <f t="shared" si="3"/>
        <v>6200</v>
      </c>
    </row>
    <row r="248" spans="1:7">
      <c r="A248" s="20" t="s">
        <v>402</v>
      </c>
      <c r="B248" s="5" t="s">
        <v>13</v>
      </c>
      <c r="C248" s="4" t="s">
        <v>403</v>
      </c>
      <c r="D248" s="9">
        <v>0</v>
      </c>
      <c r="E248" s="21"/>
      <c r="F248" s="21"/>
      <c r="G248" s="22">
        <f t="shared" si="3"/>
        <v>0</v>
      </c>
    </row>
    <row r="249" spans="1:7">
      <c r="A249" s="20" t="s">
        <v>404</v>
      </c>
      <c r="B249" s="5" t="s">
        <v>13</v>
      </c>
      <c r="C249" s="4" t="s">
        <v>405</v>
      </c>
      <c r="D249" s="9">
        <v>0</v>
      </c>
      <c r="E249" s="21"/>
      <c r="F249" s="21"/>
      <c r="G249" s="22">
        <f t="shared" si="3"/>
        <v>0</v>
      </c>
    </row>
    <row r="250" spans="1:7">
      <c r="A250" s="20">
        <v>786110</v>
      </c>
      <c r="B250" s="5" t="s">
        <v>13</v>
      </c>
      <c r="C250" s="4" t="s">
        <v>406</v>
      </c>
      <c r="D250" s="9">
        <v>0</v>
      </c>
      <c r="E250" s="21"/>
      <c r="F250" s="21"/>
      <c r="G250" s="22">
        <f t="shared" si="3"/>
        <v>0</v>
      </c>
    </row>
    <row r="251" spans="1:7">
      <c r="A251" s="20">
        <v>786120</v>
      </c>
      <c r="B251" s="5" t="s">
        <v>13</v>
      </c>
      <c r="C251" s="4" t="s">
        <v>407</v>
      </c>
      <c r="D251" s="9">
        <v>0</v>
      </c>
      <c r="E251" s="21"/>
      <c r="F251" s="21"/>
      <c r="G251" s="22">
        <f t="shared" si="3"/>
        <v>0</v>
      </c>
    </row>
    <row r="252" spans="1:7">
      <c r="A252" s="20">
        <v>786130</v>
      </c>
      <c r="B252" s="5" t="s">
        <v>13</v>
      </c>
      <c r="C252" s="4" t="s">
        <v>408</v>
      </c>
      <c r="D252" s="9">
        <v>0</v>
      </c>
      <c r="E252" s="21"/>
      <c r="F252" s="21"/>
      <c r="G252" s="22">
        <f t="shared" si="3"/>
        <v>0</v>
      </c>
    </row>
    <row r="253" spans="1:7">
      <c r="A253" s="20">
        <v>786150</v>
      </c>
      <c r="B253" s="5" t="s">
        <v>13</v>
      </c>
      <c r="C253" s="4" t="s">
        <v>409</v>
      </c>
      <c r="D253" s="9">
        <v>0</v>
      </c>
      <c r="E253" s="21"/>
      <c r="F253" s="21"/>
      <c r="G253" s="22">
        <f t="shared" si="3"/>
        <v>0</v>
      </c>
    </row>
    <row r="254" spans="1:7">
      <c r="A254" s="20">
        <v>786160</v>
      </c>
      <c r="B254" s="5" t="s">
        <v>13</v>
      </c>
      <c r="C254" s="4" t="s">
        <v>410</v>
      </c>
      <c r="D254" s="9">
        <v>0</v>
      </c>
      <c r="E254" s="21"/>
      <c r="F254" s="21"/>
      <c r="G254" s="22">
        <f t="shared" si="3"/>
        <v>0</v>
      </c>
    </row>
    <row r="255" spans="1:7">
      <c r="A255" s="20" t="s">
        <v>411</v>
      </c>
      <c r="B255" s="5" t="s">
        <v>13</v>
      </c>
      <c r="C255" s="4" t="s">
        <v>412</v>
      </c>
      <c r="D255" s="9">
        <v>0</v>
      </c>
      <c r="E255" s="21"/>
      <c r="F255" s="21"/>
      <c r="G255" s="22">
        <f t="shared" si="3"/>
        <v>0</v>
      </c>
    </row>
    <row r="256" spans="1:7">
      <c r="A256" s="20" t="s">
        <v>413</v>
      </c>
      <c r="B256" s="5" t="s">
        <v>13</v>
      </c>
      <c r="C256" s="4" t="s">
        <v>414</v>
      </c>
      <c r="D256" s="9">
        <v>1144160</v>
      </c>
      <c r="E256" s="21">
        <v>360550</v>
      </c>
      <c r="F256" s="21">
        <v>0</v>
      </c>
      <c r="G256" s="22">
        <f t="shared" si="3"/>
        <v>1504710</v>
      </c>
    </row>
    <row r="257" spans="1:7">
      <c r="A257" s="20" t="s">
        <v>415</v>
      </c>
      <c r="B257" s="5" t="s">
        <v>13</v>
      </c>
      <c r="C257" s="4" t="s">
        <v>416</v>
      </c>
      <c r="D257" s="9">
        <v>0</v>
      </c>
      <c r="E257" s="21"/>
      <c r="F257" s="21"/>
      <c r="G257" s="22">
        <f t="shared" si="3"/>
        <v>0</v>
      </c>
    </row>
    <row r="258" spans="1:7">
      <c r="A258" s="20" t="s">
        <v>417</v>
      </c>
      <c r="B258" s="5" t="s">
        <v>13</v>
      </c>
      <c r="C258" s="4" t="s">
        <v>418</v>
      </c>
      <c r="D258" s="9">
        <v>0</v>
      </c>
      <c r="E258" s="21"/>
      <c r="F258" s="21"/>
      <c r="G258" s="22">
        <f t="shared" si="3"/>
        <v>0</v>
      </c>
    </row>
    <row r="259" spans="1:7">
      <c r="A259" s="20" t="s">
        <v>419</v>
      </c>
      <c r="B259" s="5" t="s">
        <v>13</v>
      </c>
      <c r="C259" s="4" t="s">
        <v>420</v>
      </c>
      <c r="D259" s="9">
        <v>441500</v>
      </c>
      <c r="E259" s="21">
        <v>62900</v>
      </c>
      <c r="F259" s="21">
        <v>0</v>
      </c>
      <c r="G259" s="22">
        <f t="shared" si="3"/>
        <v>504400</v>
      </c>
    </row>
    <row r="260" spans="1:7">
      <c r="A260" s="20" t="s">
        <v>421</v>
      </c>
      <c r="B260" s="5" t="s">
        <v>13</v>
      </c>
      <c r="C260" s="4" t="s">
        <v>422</v>
      </c>
      <c r="D260" s="9">
        <v>2125840</v>
      </c>
      <c r="E260" s="21">
        <v>280650</v>
      </c>
      <c r="F260" s="21">
        <v>0</v>
      </c>
      <c r="G260" s="22">
        <f t="shared" si="3"/>
        <v>2406490</v>
      </c>
    </row>
    <row r="261" spans="1:7">
      <c r="A261" s="20" t="s">
        <v>423</v>
      </c>
      <c r="B261" s="5" t="s">
        <v>13</v>
      </c>
      <c r="C261" s="4" t="s">
        <v>424</v>
      </c>
      <c r="D261" s="9">
        <v>10600</v>
      </c>
      <c r="E261" s="21"/>
      <c r="F261" s="21"/>
      <c r="G261" s="22">
        <f t="shared" si="3"/>
        <v>10600</v>
      </c>
    </row>
    <row r="262" spans="1:7">
      <c r="A262" s="20" t="s">
        <v>425</v>
      </c>
      <c r="B262" s="5" t="s">
        <v>13</v>
      </c>
      <c r="C262" s="4" t="s">
        <v>426</v>
      </c>
      <c r="D262" s="9">
        <v>0</v>
      </c>
      <c r="E262" s="21"/>
      <c r="F262" s="21"/>
      <c r="G262" s="22">
        <f t="shared" si="3"/>
        <v>0</v>
      </c>
    </row>
    <row r="263" spans="1:7">
      <c r="A263" s="20" t="s">
        <v>427</v>
      </c>
      <c r="B263" s="5" t="s">
        <v>13</v>
      </c>
      <c r="C263" s="4" t="s">
        <v>428</v>
      </c>
      <c r="D263" s="9">
        <v>689800</v>
      </c>
      <c r="E263" s="21">
        <v>15500</v>
      </c>
      <c r="F263" s="21">
        <v>0</v>
      </c>
      <c r="G263" s="22">
        <f t="shared" si="3"/>
        <v>705300</v>
      </c>
    </row>
    <row r="264" spans="1:7">
      <c r="A264" s="20" t="s">
        <v>429</v>
      </c>
      <c r="B264" s="5" t="s">
        <v>13</v>
      </c>
      <c r="C264" s="4" t="s">
        <v>430</v>
      </c>
      <c r="D264" s="9">
        <v>907100</v>
      </c>
      <c r="E264" s="21">
        <v>257000</v>
      </c>
      <c r="F264" s="21">
        <v>0</v>
      </c>
      <c r="G264" s="22">
        <f t="shared" ref="G264:G327" si="4">D264+E264-F264</f>
        <v>1164100</v>
      </c>
    </row>
    <row r="265" spans="1:7">
      <c r="A265" s="20" t="s">
        <v>431</v>
      </c>
      <c r="B265" s="5" t="s">
        <v>13</v>
      </c>
      <c r="C265" s="4" t="s">
        <v>432</v>
      </c>
      <c r="D265" s="9">
        <v>0</v>
      </c>
      <c r="E265" s="21"/>
      <c r="F265" s="21"/>
      <c r="G265" s="22">
        <f t="shared" si="4"/>
        <v>0</v>
      </c>
    </row>
    <row r="266" spans="1:7">
      <c r="A266" s="20" t="s">
        <v>433</v>
      </c>
      <c r="B266" s="5" t="s">
        <v>13</v>
      </c>
      <c r="C266" s="4" t="s">
        <v>434</v>
      </c>
      <c r="D266" s="9">
        <v>0</v>
      </c>
      <c r="E266" s="21"/>
      <c r="F266" s="21"/>
      <c r="G266" s="22">
        <f t="shared" si="4"/>
        <v>0</v>
      </c>
    </row>
    <row r="267" spans="1:7">
      <c r="A267" s="20" t="s">
        <v>435</v>
      </c>
      <c r="B267" s="5" t="s">
        <v>13</v>
      </c>
      <c r="C267" s="4" t="s">
        <v>436</v>
      </c>
      <c r="D267" s="9">
        <v>0</v>
      </c>
      <c r="E267" s="21"/>
      <c r="F267" s="21"/>
      <c r="G267" s="22">
        <f t="shared" si="4"/>
        <v>0</v>
      </c>
    </row>
    <row r="268" spans="1:7">
      <c r="A268" s="20" t="s">
        <v>437</v>
      </c>
      <c r="B268" s="5" t="s">
        <v>13</v>
      </c>
      <c r="C268" s="4" t="s">
        <v>438</v>
      </c>
      <c r="D268" s="9">
        <v>3572747</v>
      </c>
      <c r="E268" s="21">
        <v>217257</v>
      </c>
      <c r="F268" s="21">
        <v>0</v>
      </c>
      <c r="G268" s="22">
        <f t="shared" si="4"/>
        <v>3790004</v>
      </c>
    </row>
    <row r="269" spans="1:7">
      <c r="A269" s="20" t="s">
        <v>439</v>
      </c>
      <c r="B269" s="5" t="s">
        <v>13</v>
      </c>
      <c r="C269" s="4" t="s">
        <v>440</v>
      </c>
      <c r="D269" s="9">
        <v>58800</v>
      </c>
      <c r="E269" s="21"/>
      <c r="F269" s="21"/>
      <c r="G269" s="22">
        <f t="shared" si="4"/>
        <v>58800</v>
      </c>
    </row>
    <row r="270" spans="1:7">
      <c r="A270" s="20" t="s">
        <v>441</v>
      </c>
      <c r="B270" s="5" t="s">
        <v>13</v>
      </c>
      <c r="C270" s="4" t="s">
        <v>442</v>
      </c>
      <c r="D270" s="9">
        <v>0</v>
      </c>
      <c r="E270" s="21"/>
      <c r="F270" s="21"/>
      <c r="G270" s="22">
        <f t="shared" si="4"/>
        <v>0</v>
      </c>
    </row>
    <row r="271" spans="1:7">
      <c r="A271" s="20" t="s">
        <v>443</v>
      </c>
      <c r="B271" s="5" t="s">
        <v>13</v>
      </c>
      <c r="C271" s="4" t="s">
        <v>444</v>
      </c>
      <c r="D271" s="9">
        <v>254400</v>
      </c>
      <c r="E271" s="21">
        <v>104861</v>
      </c>
      <c r="F271" s="21">
        <v>0</v>
      </c>
      <c r="G271" s="22">
        <f t="shared" si="4"/>
        <v>359261</v>
      </c>
    </row>
    <row r="272" spans="1:7">
      <c r="A272" s="20" t="s">
        <v>445</v>
      </c>
      <c r="B272" s="5" t="s">
        <v>13</v>
      </c>
      <c r="C272" s="4" t="s">
        <v>446</v>
      </c>
      <c r="D272" s="9">
        <v>5755763</v>
      </c>
      <c r="E272" s="21">
        <v>1139674</v>
      </c>
      <c r="F272" s="21">
        <v>0</v>
      </c>
      <c r="G272" s="22">
        <f t="shared" si="4"/>
        <v>6895437</v>
      </c>
    </row>
    <row r="273" spans="1:7">
      <c r="A273" s="20" t="s">
        <v>447</v>
      </c>
      <c r="B273" s="5" t="s">
        <v>13</v>
      </c>
      <c r="C273" s="4" t="s">
        <v>448</v>
      </c>
      <c r="D273" s="9">
        <v>0</v>
      </c>
      <c r="E273" s="21"/>
      <c r="F273" s="21"/>
      <c r="G273" s="22">
        <f t="shared" si="4"/>
        <v>0</v>
      </c>
    </row>
    <row r="274" spans="1:7">
      <c r="A274" s="20" t="s">
        <v>449</v>
      </c>
      <c r="B274" s="5" t="s">
        <v>13</v>
      </c>
      <c r="C274" s="4" t="s">
        <v>450</v>
      </c>
      <c r="D274" s="9">
        <v>0</v>
      </c>
      <c r="E274" s="21"/>
      <c r="F274" s="21"/>
      <c r="G274" s="22">
        <f t="shared" si="4"/>
        <v>0</v>
      </c>
    </row>
    <row r="275" spans="1:7">
      <c r="A275" s="20" t="s">
        <v>451</v>
      </c>
      <c r="B275" s="5" t="s">
        <v>13</v>
      </c>
      <c r="C275" s="4" t="s">
        <v>452</v>
      </c>
      <c r="D275" s="9">
        <v>0</v>
      </c>
      <c r="E275" s="21"/>
      <c r="F275" s="21"/>
      <c r="G275" s="22">
        <f t="shared" si="4"/>
        <v>0</v>
      </c>
    </row>
    <row r="276" spans="1:7">
      <c r="A276" s="20" t="s">
        <v>453</v>
      </c>
      <c r="B276" s="5" t="s">
        <v>13</v>
      </c>
      <c r="C276" s="4" t="s">
        <v>454</v>
      </c>
      <c r="D276" s="9">
        <v>7267396</v>
      </c>
      <c r="E276" s="21">
        <v>634918</v>
      </c>
      <c r="F276" s="21">
        <v>0</v>
      </c>
      <c r="G276" s="22">
        <f t="shared" si="4"/>
        <v>7902314</v>
      </c>
    </row>
    <row r="277" spans="1:7">
      <c r="A277" s="20" t="s">
        <v>455</v>
      </c>
      <c r="B277" s="5" t="s">
        <v>13</v>
      </c>
      <c r="C277" s="4" t="s">
        <v>456</v>
      </c>
      <c r="D277" s="9">
        <v>0</v>
      </c>
      <c r="E277" s="21"/>
      <c r="F277" s="21"/>
      <c r="G277" s="22">
        <f t="shared" si="4"/>
        <v>0</v>
      </c>
    </row>
    <row r="278" spans="1:7">
      <c r="A278" s="20" t="s">
        <v>457</v>
      </c>
      <c r="B278" s="5" t="s">
        <v>13</v>
      </c>
      <c r="C278" s="4" t="s">
        <v>458</v>
      </c>
      <c r="D278" s="9">
        <v>0</v>
      </c>
      <c r="E278" s="21"/>
      <c r="F278" s="21"/>
      <c r="G278" s="22">
        <f t="shared" si="4"/>
        <v>0</v>
      </c>
    </row>
    <row r="279" spans="1:7">
      <c r="A279" s="20" t="s">
        <v>459</v>
      </c>
      <c r="B279" s="5" t="s">
        <v>13</v>
      </c>
      <c r="C279" s="4" t="s">
        <v>460</v>
      </c>
      <c r="D279" s="9">
        <v>1994148</v>
      </c>
      <c r="E279" s="21">
        <v>77967</v>
      </c>
      <c r="F279" s="21">
        <v>0</v>
      </c>
      <c r="G279" s="22">
        <f t="shared" si="4"/>
        <v>2072115</v>
      </c>
    </row>
    <row r="280" spans="1:7">
      <c r="A280" s="20" t="s">
        <v>461</v>
      </c>
      <c r="B280" s="5" t="s">
        <v>13</v>
      </c>
      <c r="C280" s="4" t="s">
        <v>462</v>
      </c>
      <c r="D280" s="9">
        <v>2365000</v>
      </c>
      <c r="E280" s="21">
        <v>380000</v>
      </c>
      <c r="F280" s="21">
        <v>0</v>
      </c>
      <c r="G280" s="22">
        <f t="shared" si="4"/>
        <v>2745000</v>
      </c>
    </row>
    <row r="281" spans="1:7">
      <c r="A281" s="20" t="s">
        <v>463</v>
      </c>
      <c r="B281" s="5" t="s">
        <v>13</v>
      </c>
      <c r="C281" s="4" t="s">
        <v>464</v>
      </c>
      <c r="D281" s="9">
        <v>0</v>
      </c>
      <c r="E281" s="21"/>
      <c r="F281" s="21"/>
      <c r="G281" s="22">
        <f t="shared" si="4"/>
        <v>0</v>
      </c>
    </row>
    <row r="282" spans="1:7">
      <c r="A282" s="20" t="s">
        <v>465</v>
      </c>
      <c r="B282" s="5" t="s">
        <v>13</v>
      </c>
      <c r="C282" s="4" t="s">
        <v>466</v>
      </c>
      <c r="D282" s="9">
        <v>0</v>
      </c>
      <c r="E282" s="21"/>
      <c r="F282" s="21"/>
      <c r="G282" s="22">
        <f t="shared" si="4"/>
        <v>0</v>
      </c>
    </row>
    <row r="283" spans="1:7">
      <c r="A283" s="20" t="s">
        <v>467</v>
      </c>
      <c r="B283" s="5" t="s">
        <v>13</v>
      </c>
      <c r="C283" s="4" t="s">
        <v>468</v>
      </c>
      <c r="D283" s="9">
        <v>0</v>
      </c>
      <c r="E283" s="21"/>
      <c r="F283" s="21"/>
      <c r="G283" s="22">
        <f t="shared" si="4"/>
        <v>0</v>
      </c>
    </row>
    <row r="284" spans="1:7">
      <c r="A284" s="20" t="s">
        <v>469</v>
      </c>
      <c r="B284" s="5" t="s">
        <v>13</v>
      </c>
      <c r="C284" s="4" t="s">
        <v>470</v>
      </c>
      <c r="D284" s="9">
        <v>6020611</v>
      </c>
      <c r="E284" s="21">
        <v>249720</v>
      </c>
      <c r="F284" s="21">
        <v>0</v>
      </c>
      <c r="G284" s="22">
        <f t="shared" si="4"/>
        <v>6270331</v>
      </c>
    </row>
    <row r="285" spans="1:7">
      <c r="A285" s="20" t="s">
        <v>471</v>
      </c>
      <c r="B285" s="5" t="s">
        <v>13</v>
      </c>
      <c r="C285" s="4" t="s">
        <v>472</v>
      </c>
      <c r="D285" s="9">
        <v>0</v>
      </c>
      <c r="E285" s="21"/>
      <c r="F285" s="21"/>
      <c r="G285" s="22">
        <f t="shared" si="4"/>
        <v>0</v>
      </c>
    </row>
    <row r="286" spans="1:7">
      <c r="A286" s="20" t="s">
        <v>473</v>
      </c>
      <c r="B286" s="5" t="s">
        <v>13</v>
      </c>
      <c r="C286" s="4" t="s">
        <v>474</v>
      </c>
      <c r="D286" s="9">
        <v>0</v>
      </c>
      <c r="E286" s="21"/>
      <c r="F286" s="21"/>
      <c r="G286" s="22">
        <f t="shared" si="4"/>
        <v>0</v>
      </c>
    </row>
    <row r="287" spans="1:7">
      <c r="A287" s="20" t="s">
        <v>475</v>
      </c>
      <c r="B287" s="5" t="s">
        <v>13</v>
      </c>
      <c r="C287" s="4" t="s">
        <v>476</v>
      </c>
      <c r="D287" s="9">
        <v>2325000</v>
      </c>
      <c r="E287" s="21">
        <v>316409</v>
      </c>
      <c r="F287" s="21">
        <v>0</v>
      </c>
      <c r="G287" s="22">
        <f t="shared" si="4"/>
        <v>2641409</v>
      </c>
    </row>
    <row r="288" spans="1:7">
      <c r="A288" s="20" t="s">
        <v>477</v>
      </c>
      <c r="B288" s="5" t="s">
        <v>13</v>
      </c>
      <c r="C288" s="4" t="s">
        <v>478</v>
      </c>
      <c r="D288" s="9">
        <v>0</v>
      </c>
      <c r="E288" s="21"/>
      <c r="F288" s="21"/>
      <c r="G288" s="22">
        <f t="shared" si="4"/>
        <v>0</v>
      </c>
    </row>
    <row r="289" spans="1:7">
      <c r="A289" s="20" t="s">
        <v>479</v>
      </c>
      <c r="B289" s="5" t="s">
        <v>13</v>
      </c>
      <c r="C289" s="4" t="s">
        <v>480</v>
      </c>
      <c r="D289" s="9">
        <v>0</v>
      </c>
      <c r="E289" s="21"/>
      <c r="F289" s="21"/>
      <c r="G289" s="22">
        <f t="shared" si="4"/>
        <v>0</v>
      </c>
    </row>
    <row r="290" spans="1:7">
      <c r="A290" s="20" t="s">
        <v>481</v>
      </c>
      <c r="B290" s="5" t="s">
        <v>13</v>
      </c>
      <c r="C290" s="4" t="s">
        <v>482</v>
      </c>
      <c r="D290" s="9">
        <v>0</v>
      </c>
      <c r="E290" s="21"/>
      <c r="F290" s="21"/>
      <c r="G290" s="22">
        <f t="shared" si="4"/>
        <v>0</v>
      </c>
    </row>
    <row r="291" spans="1:7">
      <c r="A291" s="20" t="s">
        <v>483</v>
      </c>
      <c r="B291" s="5" t="s">
        <v>13</v>
      </c>
      <c r="C291" s="4" t="s">
        <v>484</v>
      </c>
      <c r="D291" s="9">
        <v>0</v>
      </c>
      <c r="E291" s="21"/>
      <c r="F291" s="21"/>
      <c r="G291" s="22">
        <f t="shared" si="4"/>
        <v>0</v>
      </c>
    </row>
    <row r="292" spans="1:7">
      <c r="A292" s="20" t="s">
        <v>485</v>
      </c>
      <c r="B292" s="5" t="s">
        <v>13</v>
      </c>
      <c r="C292" s="4" t="s">
        <v>486</v>
      </c>
      <c r="D292" s="9">
        <v>2487900</v>
      </c>
      <c r="E292" s="21"/>
      <c r="F292" s="21"/>
      <c r="G292" s="22">
        <f t="shared" si="4"/>
        <v>2487900</v>
      </c>
    </row>
    <row r="293" spans="1:7">
      <c r="A293" s="20" t="s">
        <v>487</v>
      </c>
      <c r="B293" s="5" t="s">
        <v>13</v>
      </c>
      <c r="C293" s="4" t="s">
        <v>488</v>
      </c>
      <c r="D293" s="9">
        <v>0</v>
      </c>
      <c r="E293" s="21"/>
      <c r="F293" s="21"/>
      <c r="G293" s="22">
        <f t="shared" si="4"/>
        <v>0</v>
      </c>
    </row>
    <row r="294" spans="1:7">
      <c r="A294" s="20">
        <v>786251</v>
      </c>
      <c r="B294" s="5" t="s">
        <v>13</v>
      </c>
      <c r="C294" s="4" t="s">
        <v>489</v>
      </c>
      <c r="D294" s="9">
        <v>0</v>
      </c>
      <c r="E294" s="21"/>
      <c r="F294" s="21"/>
      <c r="G294" s="22">
        <f t="shared" si="4"/>
        <v>0</v>
      </c>
    </row>
    <row r="295" spans="1:7">
      <c r="A295" s="20" t="s">
        <v>490</v>
      </c>
      <c r="B295" s="5" t="s">
        <v>13</v>
      </c>
      <c r="C295" s="4" t="s">
        <v>491</v>
      </c>
      <c r="D295" s="9">
        <v>0</v>
      </c>
      <c r="E295" s="21"/>
      <c r="F295" s="21"/>
      <c r="G295" s="22">
        <f t="shared" si="4"/>
        <v>0</v>
      </c>
    </row>
    <row r="296" spans="1:7">
      <c r="A296" s="20" t="s">
        <v>492</v>
      </c>
      <c r="B296" s="5" t="s">
        <v>13</v>
      </c>
      <c r="C296" s="4" t="s">
        <v>493</v>
      </c>
      <c r="D296" s="9">
        <v>0</v>
      </c>
      <c r="E296" s="21"/>
      <c r="F296" s="21"/>
      <c r="G296" s="22">
        <f t="shared" si="4"/>
        <v>0</v>
      </c>
    </row>
    <row r="297" spans="1:7">
      <c r="A297" s="20" t="s">
        <v>494</v>
      </c>
      <c r="B297" s="5" t="s">
        <v>13</v>
      </c>
      <c r="C297" s="4" t="s">
        <v>495</v>
      </c>
      <c r="D297" s="9">
        <v>0</v>
      </c>
      <c r="E297" s="22"/>
      <c r="F297" s="21"/>
      <c r="G297" s="22">
        <f t="shared" si="4"/>
        <v>0</v>
      </c>
    </row>
    <row r="298" spans="1:7">
      <c r="A298" s="20" t="s">
        <v>498</v>
      </c>
      <c r="B298" s="5" t="s">
        <v>13</v>
      </c>
      <c r="C298" s="4" t="s">
        <v>499</v>
      </c>
      <c r="D298" s="9">
        <v>112000</v>
      </c>
      <c r="E298" s="22">
        <v>35000</v>
      </c>
      <c r="F298" s="22">
        <v>0</v>
      </c>
      <c r="G298" s="22">
        <f t="shared" si="4"/>
        <v>147000</v>
      </c>
    </row>
    <row r="299" spans="1:7">
      <c r="A299" s="20" t="s">
        <v>500</v>
      </c>
      <c r="B299" s="5" t="s">
        <v>13</v>
      </c>
      <c r="C299" s="4" t="s">
        <v>501</v>
      </c>
      <c r="D299" s="9">
        <v>0</v>
      </c>
      <c r="E299" s="21"/>
      <c r="F299" s="21"/>
      <c r="G299" s="22">
        <f t="shared" si="4"/>
        <v>0</v>
      </c>
    </row>
    <row r="300" spans="1:7">
      <c r="A300" s="20" t="s">
        <v>502</v>
      </c>
      <c r="B300" s="5" t="s">
        <v>13</v>
      </c>
      <c r="C300" s="4" t="s">
        <v>503</v>
      </c>
      <c r="D300" s="9">
        <v>0</v>
      </c>
      <c r="E300" s="21"/>
      <c r="F300" s="21"/>
      <c r="G300" s="22">
        <f t="shared" si="4"/>
        <v>0</v>
      </c>
    </row>
    <row r="301" spans="1:7">
      <c r="A301" s="20" t="s">
        <v>504</v>
      </c>
      <c r="B301" s="5" t="s">
        <v>13</v>
      </c>
      <c r="C301" s="4" t="s">
        <v>505</v>
      </c>
      <c r="D301" s="9">
        <v>34900</v>
      </c>
      <c r="E301" s="21"/>
      <c r="F301" s="21"/>
      <c r="G301" s="22">
        <f t="shared" si="4"/>
        <v>34900</v>
      </c>
    </row>
    <row r="302" spans="1:7">
      <c r="A302" s="20" t="s">
        <v>506</v>
      </c>
      <c r="B302" s="5" t="s">
        <v>13</v>
      </c>
      <c r="C302" s="4" t="s">
        <v>507</v>
      </c>
      <c r="D302" s="9">
        <v>0</v>
      </c>
      <c r="E302" s="21"/>
      <c r="F302" s="21"/>
      <c r="G302" s="22">
        <f t="shared" si="4"/>
        <v>0</v>
      </c>
    </row>
    <row r="303" spans="1:7">
      <c r="A303" s="20" t="s">
        <v>508</v>
      </c>
      <c r="B303" s="5" t="s">
        <v>13</v>
      </c>
      <c r="C303" s="4" t="s">
        <v>509</v>
      </c>
      <c r="D303" s="9">
        <v>0</v>
      </c>
      <c r="E303" s="21"/>
      <c r="F303" s="21"/>
      <c r="G303" s="22">
        <f t="shared" si="4"/>
        <v>0</v>
      </c>
    </row>
    <row r="304" spans="1:7">
      <c r="A304" s="20" t="s">
        <v>510</v>
      </c>
      <c r="B304" s="5" t="s">
        <v>13</v>
      </c>
      <c r="C304" s="4" t="s">
        <v>511</v>
      </c>
      <c r="D304" s="9">
        <v>0</v>
      </c>
      <c r="E304" s="21"/>
      <c r="F304" s="21"/>
      <c r="G304" s="22">
        <f t="shared" si="4"/>
        <v>0</v>
      </c>
    </row>
    <row r="305" spans="1:7">
      <c r="A305" s="20" t="s">
        <v>510</v>
      </c>
      <c r="B305" s="5" t="s">
        <v>13</v>
      </c>
      <c r="C305" s="4" t="s">
        <v>512</v>
      </c>
      <c r="D305" s="9">
        <v>0</v>
      </c>
      <c r="E305" s="21"/>
      <c r="F305" s="21"/>
      <c r="G305" s="22">
        <f t="shared" si="4"/>
        <v>0</v>
      </c>
    </row>
    <row r="306" spans="1:7">
      <c r="A306" s="20" t="s">
        <v>513</v>
      </c>
      <c r="B306" s="5" t="s">
        <v>13</v>
      </c>
      <c r="C306" s="4" t="s">
        <v>514</v>
      </c>
      <c r="D306" s="9">
        <v>0</v>
      </c>
      <c r="E306" s="21"/>
      <c r="F306" s="21"/>
      <c r="G306" s="22">
        <f t="shared" si="4"/>
        <v>0</v>
      </c>
    </row>
    <row r="307" spans="1:7">
      <c r="A307" s="20" t="s">
        <v>515</v>
      </c>
      <c r="B307" s="5" t="s">
        <v>13</v>
      </c>
      <c r="C307" s="4" t="s">
        <v>516</v>
      </c>
      <c r="D307" s="9">
        <v>0</v>
      </c>
      <c r="E307" s="21"/>
      <c r="F307" s="21"/>
      <c r="G307" s="22">
        <f t="shared" si="4"/>
        <v>0</v>
      </c>
    </row>
    <row r="308" spans="1:7">
      <c r="A308" s="20" t="s">
        <v>517</v>
      </c>
      <c r="B308" s="5" t="s">
        <v>13</v>
      </c>
      <c r="C308" s="4" t="s">
        <v>518</v>
      </c>
      <c r="D308" s="9">
        <v>0</v>
      </c>
      <c r="E308" s="21"/>
      <c r="F308" s="21"/>
      <c r="G308" s="22">
        <f t="shared" si="4"/>
        <v>0</v>
      </c>
    </row>
    <row r="309" spans="1:7">
      <c r="A309" s="20" t="s">
        <v>519</v>
      </c>
      <c r="B309" s="5" t="s">
        <v>13</v>
      </c>
      <c r="C309" s="4" t="s">
        <v>520</v>
      </c>
      <c r="D309" s="9">
        <v>400000</v>
      </c>
      <c r="E309" s="21"/>
      <c r="F309" s="21"/>
      <c r="G309" s="22">
        <f t="shared" si="4"/>
        <v>400000</v>
      </c>
    </row>
    <row r="310" spans="1:7">
      <c r="A310" s="20" t="s">
        <v>521</v>
      </c>
      <c r="B310" s="5" t="s">
        <v>13</v>
      </c>
      <c r="C310" s="4" t="s">
        <v>522</v>
      </c>
      <c r="D310" s="9">
        <v>0</v>
      </c>
      <c r="E310" s="21"/>
      <c r="F310" s="21"/>
      <c r="G310" s="22">
        <f t="shared" si="4"/>
        <v>0</v>
      </c>
    </row>
    <row r="311" spans="1:7">
      <c r="A311" s="20" t="s">
        <v>523</v>
      </c>
      <c r="B311" s="5" t="s">
        <v>13</v>
      </c>
      <c r="C311" s="4" t="s">
        <v>524</v>
      </c>
      <c r="D311" s="9">
        <v>71000</v>
      </c>
      <c r="E311" s="21"/>
      <c r="F311" s="21"/>
      <c r="G311" s="22">
        <f t="shared" si="4"/>
        <v>71000</v>
      </c>
    </row>
    <row r="312" spans="1:7">
      <c r="A312" s="20" t="s">
        <v>525</v>
      </c>
      <c r="B312" s="5" t="s">
        <v>13</v>
      </c>
      <c r="C312" s="4" t="s">
        <v>526</v>
      </c>
      <c r="D312" s="9">
        <v>0</v>
      </c>
      <c r="E312" s="21"/>
      <c r="F312" s="21"/>
      <c r="G312" s="22">
        <f t="shared" si="4"/>
        <v>0</v>
      </c>
    </row>
    <row r="313" spans="1:7">
      <c r="A313" s="20" t="s">
        <v>527</v>
      </c>
      <c r="B313" s="5" t="s">
        <v>13</v>
      </c>
      <c r="C313" s="4" t="s">
        <v>528</v>
      </c>
      <c r="D313" s="9">
        <v>0</v>
      </c>
      <c r="E313" s="21"/>
      <c r="F313" s="21"/>
      <c r="G313" s="22">
        <f t="shared" si="4"/>
        <v>0</v>
      </c>
    </row>
    <row r="314" spans="1:7">
      <c r="A314" s="20" t="s">
        <v>529</v>
      </c>
      <c r="B314" s="5" t="s">
        <v>13</v>
      </c>
      <c r="C314" s="4" t="s">
        <v>530</v>
      </c>
      <c r="D314" s="9">
        <v>230100</v>
      </c>
      <c r="E314" s="21"/>
      <c r="F314" s="21"/>
      <c r="G314" s="22">
        <f t="shared" si="4"/>
        <v>230100</v>
      </c>
    </row>
    <row r="315" spans="1:7">
      <c r="A315" s="20" t="s">
        <v>531</v>
      </c>
      <c r="B315" s="5" t="s">
        <v>13</v>
      </c>
      <c r="C315" s="4" t="s">
        <v>532</v>
      </c>
      <c r="D315" s="9">
        <v>1322134</v>
      </c>
      <c r="E315" s="21">
        <v>260000</v>
      </c>
      <c r="F315" s="21">
        <v>0</v>
      </c>
      <c r="G315" s="22">
        <f t="shared" si="4"/>
        <v>1582134</v>
      </c>
    </row>
    <row r="316" spans="1:7">
      <c r="A316" s="20" t="s">
        <v>533</v>
      </c>
      <c r="B316" s="5" t="s">
        <v>13</v>
      </c>
      <c r="C316" s="4" t="s">
        <v>534</v>
      </c>
      <c r="D316" s="9">
        <v>0</v>
      </c>
      <c r="E316" s="21"/>
      <c r="F316" s="21"/>
      <c r="G316" s="22">
        <f t="shared" si="4"/>
        <v>0</v>
      </c>
    </row>
    <row r="317" spans="1:7">
      <c r="A317" s="20" t="s">
        <v>535</v>
      </c>
      <c r="B317" s="5" t="s">
        <v>13</v>
      </c>
      <c r="C317" s="4" t="s">
        <v>536</v>
      </c>
      <c r="D317" s="9">
        <v>0</v>
      </c>
      <c r="E317" s="21"/>
      <c r="F317" s="21"/>
      <c r="G317" s="22">
        <f t="shared" si="4"/>
        <v>0</v>
      </c>
    </row>
    <row r="318" spans="1:7">
      <c r="A318" s="20" t="s">
        <v>537</v>
      </c>
      <c r="B318" s="5" t="s">
        <v>13</v>
      </c>
      <c r="C318" s="4" t="s">
        <v>538</v>
      </c>
      <c r="D318" s="9">
        <v>33000</v>
      </c>
      <c r="E318" s="21"/>
      <c r="F318" s="21"/>
      <c r="G318" s="22">
        <f t="shared" si="4"/>
        <v>33000</v>
      </c>
    </row>
    <row r="319" spans="1:7">
      <c r="A319" s="20">
        <v>786260</v>
      </c>
      <c r="B319" s="5" t="s">
        <v>13</v>
      </c>
      <c r="C319" s="4" t="s">
        <v>539</v>
      </c>
      <c r="D319" s="9">
        <v>0</v>
      </c>
      <c r="E319" s="21"/>
      <c r="F319" s="21"/>
      <c r="G319" s="22">
        <f t="shared" si="4"/>
        <v>0</v>
      </c>
    </row>
    <row r="320" spans="1:7">
      <c r="A320" s="20" t="s">
        <v>540</v>
      </c>
      <c r="B320" s="5" t="s">
        <v>13</v>
      </c>
      <c r="C320" s="4" t="s">
        <v>541</v>
      </c>
      <c r="D320" s="9">
        <v>0</v>
      </c>
      <c r="E320" s="21"/>
      <c r="F320" s="21"/>
      <c r="G320" s="22">
        <f t="shared" si="4"/>
        <v>0</v>
      </c>
    </row>
    <row r="321" spans="1:7">
      <c r="A321" s="20" t="s">
        <v>542</v>
      </c>
      <c r="B321" s="5" t="s">
        <v>13</v>
      </c>
      <c r="C321" s="4" t="s">
        <v>543</v>
      </c>
      <c r="D321" s="9">
        <v>0</v>
      </c>
      <c r="E321" s="21"/>
      <c r="F321" s="21"/>
      <c r="G321" s="22">
        <f t="shared" si="4"/>
        <v>0</v>
      </c>
    </row>
    <row r="322" spans="1:7">
      <c r="A322" s="20" t="s">
        <v>544</v>
      </c>
      <c r="B322" s="5" t="s">
        <v>13</v>
      </c>
      <c r="C322" s="4" t="s">
        <v>545</v>
      </c>
      <c r="D322" s="9">
        <v>0</v>
      </c>
      <c r="E322" s="21"/>
      <c r="F322" s="21"/>
      <c r="G322" s="22">
        <f t="shared" si="4"/>
        <v>0</v>
      </c>
    </row>
    <row r="323" spans="1:7">
      <c r="A323" s="20" t="s">
        <v>546</v>
      </c>
      <c r="B323" s="5" t="s">
        <v>13</v>
      </c>
      <c r="C323" s="4" t="s">
        <v>547</v>
      </c>
      <c r="D323" s="9">
        <v>0</v>
      </c>
      <c r="E323" s="21"/>
      <c r="F323" s="21"/>
      <c r="G323" s="22">
        <f t="shared" si="4"/>
        <v>0</v>
      </c>
    </row>
    <row r="324" spans="1:7">
      <c r="A324" s="20" t="s">
        <v>548</v>
      </c>
      <c r="B324" s="5" t="s">
        <v>13</v>
      </c>
      <c r="C324" s="4" t="s">
        <v>549</v>
      </c>
      <c r="D324" s="9">
        <v>0</v>
      </c>
      <c r="E324" s="21"/>
      <c r="F324" s="21"/>
      <c r="G324" s="22">
        <f t="shared" si="4"/>
        <v>0</v>
      </c>
    </row>
    <row r="325" spans="1:7">
      <c r="A325" s="20">
        <v>786300</v>
      </c>
      <c r="B325" s="5" t="s">
        <v>13</v>
      </c>
      <c r="C325" s="4" t="s">
        <v>550</v>
      </c>
      <c r="D325" s="9">
        <v>0</v>
      </c>
      <c r="E325" s="21"/>
      <c r="F325" s="21"/>
      <c r="G325" s="22">
        <f t="shared" si="4"/>
        <v>0</v>
      </c>
    </row>
    <row r="326" spans="1:7">
      <c r="A326" s="20" t="s">
        <v>551</v>
      </c>
      <c r="B326" s="5" t="s">
        <v>13</v>
      </c>
      <c r="C326" s="4" t="s">
        <v>552</v>
      </c>
      <c r="D326" s="9">
        <v>0</v>
      </c>
      <c r="E326" s="21"/>
      <c r="F326" s="21"/>
      <c r="G326" s="22">
        <f t="shared" si="4"/>
        <v>0</v>
      </c>
    </row>
    <row r="327" spans="1:7">
      <c r="A327" s="20" t="s">
        <v>553</v>
      </c>
      <c r="B327" s="5" t="s">
        <v>13</v>
      </c>
      <c r="C327" s="4" t="s">
        <v>554</v>
      </c>
      <c r="D327" s="9">
        <v>0</v>
      </c>
      <c r="E327" s="21"/>
      <c r="F327" s="21"/>
      <c r="G327" s="22">
        <f t="shared" si="4"/>
        <v>0</v>
      </c>
    </row>
    <row r="328" spans="1:7">
      <c r="A328" s="20" t="s">
        <v>555</v>
      </c>
      <c r="B328" s="5" t="s">
        <v>13</v>
      </c>
      <c r="C328" s="4" t="s">
        <v>556</v>
      </c>
      <c r="D328" s="9">
        <v>0</v>
      </c>
      <c r="E328" s="21"/>
      <c r="F328" s="21"/>
      <c r="G328" s="22">
        <f t="shared" ref="G328:G391" si="5">D328+E328-F328</f>
        <v>0</v>
      </c>
    </row>
    <row r="329" spans="1:7">
      <c r="A329" s="20" t="s">
        <v>557</v>
      </c>
      <c r="B329" s="5" t="s">
        <v>13</v>
      </c>
      <c r="C329" s="4" t="s">
        <v>558</v>
      </c>
      <c r="D329" s="9">
        <v>0</v>
      </c>
      <c r="E329" s="21"/>
      <c r="F329" s="21"/>
      <c r="G329" s="22">
        <f t="shared" si="5"/>
        <v>0</v>
      </c>
    </row>
    <row r="330" spans="1:7">
      <c r="A330" s="20" t="s">
        <v>559</v>
      </c>
      <c r="B330" s="5" t="s">
        <v>13</v>
      </c>
      <c r="C330" s="4" t="s">
        <v>560</v>
      </c>
      <c r="D330" s="9">
        <v>0</v>
      </c>
      <c r="E330" s="21"/>
      <c r="F330" s="21"/>
      <c r="G330" s="22">
        <f t="shared" si="5"/>
        <v>0</v>
      </c>
    </row>
    <row r="331" spans="1:7">
      <c r="A331" s="20" t="s">
        <v>561</v>
      </c>
      <c r="B331" s="5" t="s">
        <v>13</v>
      </c>
      <c r="C331" s="4" t="s">
        <v>562</v>
      </c>
      <c r="D331" s="9">
        <v>0</v>
      </c>
      <c r="E331" s="21"/>
      <c r="F331" s="21"/>
      <c r="G331" s="22">
        <f t="shared" si="5"/>
        <v>0</v>
      </c>
    </row>
    <row r="332" spans="1:7">
      <c r="A332" s="20" t="s">
        <v>563</v>
      </c>
      <c r="B332" s="5" t="s">
        <v>13</v>
      </c>
      <c r="C332" s="4" t="s">
        <v>564</v>
      </c>
      <c r="D332" s="9">
        <v>0</v>
      </c>
      <c r="E332" s="21"/>
      <c r="F332" s="21"/>
      <c r="G332" s="22">
        <f t="shared" si="5"/>
        <v>0</v>
      </c>
    </row>
    <row r="333" spans="1:7">
      <c r="A333" s="20" t="s">
        <v>565</v>
      </c>
      <c r="B333" s="5" t="s">
        <v>13</v>
      </c>
      <c r="C333" s="4" t="s">
        <v>566</v>
      </c>
      <c r="D333" s="9">
        <v>0</v>
      </c>
      <c r="E333" s="21"/>
      <c r="F333" s="21"/>
      <c r="G333" s="22">
        <f t="shared" si="5"/>
        <v>0</v>
      </c>
    </row>
    <row r="334" spans="1:7">
      <c r="A334" s="20" t="s">
        <v>567</v>
      </c>
      <c r="B334" s="5" t="s">
        <v>13</v>
      </c>
      <c r="C334" s="4" t="s">
        <v>568</v>
      </c>
      <c r="D334" s="9">
        <v>0</v>
      </c>
      <c r="E334" s="21"/>
      <c r="F334" s="21"/>
      <c r="G334" s="22">
        <f t="shared" si="5"/>
        <v>0</v>
      </c>
    </row>
    <row r="335" spans="1:7">
      <c r="A335" s="20" t="s">
        <v>569</v>
      </c>
      <c r="B335" s="5" t="s">
        <v>13</v>
      </c>
      <c r="C335" s="4" t="s">
        <v>570</v>
      </c>
      <c r="D335" s="9">
        <v>66000</v>
      </c>
      <c r="E335" s="21">
        <v>33000</v>
      </c>
      <c r="F335" s="21">
        <v>0</v>
      </c>
      <c r="G335" s="22">
        <f t="shared" si="5"/>
        <v>99000</v>
      </c>
    </row>
    <row r="336" spans="1:7">
      <c r="A336" s="20" t="s">
        <v>571</v>
      </c>
      <c r="B336" s="5" t="s">
        <v>13</v>
      </c>
      <c r="C336" s="4" t="s">
        <v>572</v>
      </c>
      <c r="D336" s="9">
        <v>0</v>
      </c>
      <c r="E336" s="21"/>
      <c r="F336" s="21"/>
      <c r="G336" s="22">
        <f t="shared" si="5"/>
        <v>0</v>
      </c>
    </row>
    <row r="337" spans="1:7">
      <c r="A337" s="20" t="s">
        <v>573</v>
      </c>
      <c r="B337" s="5" t="s">
        <v>13</v>
      </c>
      <c r="C337" s="4" t="s">
        <v>574</v>
      </c>
      <c r="D337" s="9">
        <v>200000</v>
      </c>
      <c r="E337" s="21"/>
      <c r="F337" s="21"/>
      <c r="G337" s="22">
        <f t="shared" si="5"/>
        <v>200000</v>
      </c>
    </row>
    <row r="338" spans="1:7">
      <c r="A338" s="20" t="s">
        <v>575</v>
      </c>
      <c r="B338" s="5" t="s">
        <v>13</v>
      </c>
      <c r="C338" s="4" t="s">
        <v>576</v>
      </c>
      <c r="D338" s="9">
        <v>0</v>
      </c>
      <c r="E338" s="21"/>
      <c r="F338" s="21"/>
      <c r="G338" s="22">
        <f t="shared" si="5"/>
        <v>0</v>
      </c>
    </row>
    <row r="339" spans="1:7">
      <c r="A339" s="20" t="s">
        <v>577</v>
      </c>
      <c r="B339" s="5" t="s">
        <v>13</v>
      </c>
      <c r="C339" s="4" t="s">
        <v>578</v>
      </c>
      <c r="D339" s="9">
        <v>0</v>
      </c>
      <c r="E339" s="21"/>
      <c r="F339" s="21"/>
      <c r="G339" s="22">
        <f t="shared" si="5"/>
        <v>0</v>
      </c>
    </row>
    <row r="340" spans="1:7">
      <c r="A340" s="20" t="s">
        <v>579</v>
      </c>
      <c r="B340" s="5" t="s">
        <v>13</v>
      </c>
      <c r="C340" s="4" t="s">
        <v>580</v>
      </c>
      <c r="D340" s="9">
        <v>0</v>
      </c>
      <c r="E340" s="21"/>
      <c r="F340" s="21"/>
      <c r="G340" s="22">
        <f t="shared" si="5"/>
        <v>0</v>
      </c>
    </row>
    <row r="341" spans="1:7">
      <c r="A341" s="20" t="s">
        <v>581</v>
      </c>
      <c r="B341" s="5" t="s">
        <v>13</v>
      </c>
      <c r="C341" s="4" t="s">
        <v>582</v>
      </c>
      <c r="D341" s="9">
        <v>0</v>
      </c>
      <c r="E341" s="21"/>
      <c r="F341" s="21"/>
      <c r="G341" s="22">
        <f t="shared" si="5"/>
        <v>0</v>
      </c>
    </row>
    <row r="342" spans="1:7">
      <c r="A342" s="20" t="s">
        <v>583</v>
      </c>
      <c r="B342" s="5" t="s">
        <v>13</v>
      </c>
      <c r="C342" s="4" t="s">
        <v>584</v>
      </c>
      <c r="D342" s="9">
        <v>0</v>
      </c>
      <c r="E342" s="21"/>
      <c r="F342" s="21"/>
      <c r="G342" s="22">
        <f t="shared" si="5"/>
        <v>0</v>
      </c>
    </row>
    <row r="343" spans="1:7">
      <c r="A343" s="20" t="s">
        <v>585</v>
      </c>
      <c r="B343" s="5" t="s">
        <v>13</v>
      </c>
      <c r="C343" s="4" t="s">
        <v>586</v>
      </c>
      <c r="D343" s="9">
        <v>0</v>
      </c>
      <c r="E343" s="21"/>
      <c r="F343" s="21"/>
      <c r="G343" s="22">
        <f t="shared" si="5"/>
        <v>0</v>
      </c>
    </row>
    <row r="344" spans="1:7">
      <c r="A344" s="20" t="s">
        <v>587</v>
      </c>
      <c r="B344" s="5" t="s">
        <v>13</v>
      </c>
      <c r="C344" s="4" t="s">
        <v>588</v>
      </c>
      <c r="D344" s="9">
        <v>0</v>
      </c>
      <c r="E344" s="21"/>
      <c r="F344" s="21"/>
      <c r="G344" s="22">
        <f t="shared" si="5"/>
        <v>0</v>
      </c>
    </row>
    <row r="345" spans="1:7">
      <c r="A345" s="20" t="s">
        <v>589</v>
      </c>
      <c r="B345" s="5" t="s">
        <v>13</v>
      </c>
      <c r="C345" s="4" t="s">
        <v>590</v>
      </c>
      <c r="D345" s="9">
        <v>0</v>
      </c>
      <c r="E345" s="21"/>
      <c r="F345" s="21"/>
      <c r="G345" s="22">
        <f t="shared" si="5"/>
        <v>0</v>
      </c>
    </row>
    <row r="346" spans="1:7">
      <c r="A346" s="20" t="s">
        <v>591</v>
      </c>
      <c r="B346" s="5" t="s">
        <v>13</v>
      </c>
      <c r="C346" s="4" t="s">
        <v>592</v>
      </c>
      <c r="D346" s="9">
        <v>10500</v>
      </c>
      <c r="E346" s="21">
        <v>4800</v>
      </c>
      <c r="F346" s="21">
        <v>0</v>
      </c>
      <c r="G346" s="22">
        <f t="shared" si="5"/>
        <v>15300</v>
      </c>
    </row>
    <row r="347" spans="1:7">
      <c r="A347" s="20" t="s">
        <v>593</v>
      </c>
      <c r="B347" s="5" t="s">
        <v>13</v>
      </c>
      <c r="C347" s="4" t="s">
        <v>594</v>
      </c>
      <c r="D347" s="9">
        <v>0</v>
      </c>
      <c r="E347" s="21"/>
      <c r="F347" s="21"/>
      <c r="G347" s="22">
        <f t="shared" si="5"/>
        <v>0</v>
      </c>
    </row>
    <row r="348" spans="1:7">
      <c r="A348" s="20" t="s">
        <v>595</v>
      </c>
      <c r="B348" s="5" t="s">
        <v>13</v>
      </c>
      <c r="C348" s="4" t="s">
        <v>596</v>
      </c>
      <c r="D348" s="9">
        <v>0</v>
      </c>
      <c r="E348" s="21"/>
      <c r="F348" s="21"/>
      <c r="G348" s="22">
        <f t="shared" si="5"/>
        <v>0</v>
      </c>
    </row>
    <row r="349" spans="1:7">
      <c r="A349" s="20" t="s">
        <v>597</v>
      </c>
      <c r="B349" s="5" t="s">
        <v>13</v>
      </c>
      <c r="C349" s="4" t="s">
        <v>598</v>
      </c>
      <c r="D349" s="9">
        <v>0</v>
      </c>
      <c r="E349" s="21"/>
      <c r="F349" s="21"/>
      <c r="G349" s="22">
        <f t="shared" si="5"/>
        <v>0</v>
      </c>
    </row>
    <row r="350" spans="1:7">
      <c r="A350" s="20" t="s">
        <v>599</v>
      </c>
      <c r="B350" s="5" t="s">
        <v>13</v>
      </c>
      <c r="C350" s="4" t="s">
        <v>600</v>
      </c>
      <c r="D350" s="9">
        <v>0</v>
      </c>
      <c r="E350" s="21"/>
      <c r="F350" s="21"/>
      <c r="G350" s="22">
        <f t="shared" si="5"/>
        <v>0</v>
      </c>
    </row>
    <row r="351" spans="1:7">
      <c r="A351" s="20" t="s">
        <v>601</v>
      </c>
      <c r="B351" s="5" t="s">
        <v>13</v>
      </c>
      <c r="C351" s="4" t="s">
        <v>602</v>
      </c>
      <c r="D351" s="9">
        <v>0</v>
      </c>
      <c r="E351" s="21"/>
      <c r="F351" s="21"/>
      <c r="G351" s="22">
        <f t="shared" si="5"/>
        <v>0</v>
      </c>
    </row>
    <row r="352" spans="1:7">
      <c r="A352" s="20" t="s">
        <v>603</v>
      </c>
      <c r="B352" s="5" t="s">
        <v>13</v>
      </c>
      <c r="C352" s="4" t="s">
        <v>604</v>
      </c>
      <c r="D352" s="9">
        <v>0</v>
      </c>
      <c r="E352" s="21"/>
      <c r="F352" s="21"/>
      <c r="G352" s="22">
        <f t="shared" si="5"/>
        <v>0</v>
      </c>
    </row>
    <row r="353" spans="1:7">
      <c r="A353" s="20" t="s">
        <v>605</v>
      </c>
      <c r="B353" s="5" t="s">
        <v>13</v>
      </c>
      <c r="C353" s="4" t="s">
        <v>606</v>
      </c>
      <c r="D353" s="9">
        <v>0</v>
      </c>
      <c r="E353" s="21"/>
      <c r="F353" s="21"/>
      <c r="G353" s="22">
        <f t="shared" si="5"/>
        <v>0</v>
      </c>
    </row>
    <row r="354" spans="1:7">
      <c r="A354" s="20">
        <v>786360</v>
      </c>
      <c r="B354" s="5" t="s">
        <v>13</v>
      </c>
      <c r="C354" s="4" t="s">
        <v>607</v>
      </c>
      <c r="D354" s="9">
        <v>0</v>
      </c>
      <c r="E354" s="21"/>
      <c r="F354" s="21"/>
      <c r="G354" s="22">
        <f t="shared" si="5"/>
        <v>0</v>
      </c>
    </row>
    <row r="355" spans="1:7">
      <c r="A355" s="20" t="s">
        <v>608</v>
      </c>
      <c r="B355" s="5" t="s">
        <v>13</v>
      </c>
      <c r="C355" s="4" t="s">
        <v>609</v>
      </c>
      <c r="D355" s="9">
        <v>0</v>
      </c>
      <c r="E355" s="21"/>
      <c r="F355" s="21"/>
      <c r="G355" s="22">
        <f t="shared" si="5"/>
        <v>0</v>
      </c>
    </row>
    <row r="356" spans="1:7">
      <c r="A356" s="20" t="s">
        <v>610</v>
      </c>
      <c r="B356" s="5" t="s">
        <v>13</v>
      </c>
      <c r="C356" s="4" t="s">
        <v>611</v>
      </c>
      <c r="D356" s="9">
        <v>0</v>
      </c>
      <c r="E356" s="21"/>
      <c r="F356" s="21"/>
      <c r="G356" s="22">
        <f t="shared" si="5"/>
        <v>0</v>
      </c>
    </row>
    <row r="357" spans="1:7">
      <c r="A357" s="20" t="s">
        <v>612</v>
      </c>
      <c r="B357" s="5" t="s">
        <v>13</v>
      </c>
      <c r="C357" s="4" t="s">
        <v>613</v>
      </c>
      <c r="D357" s="9">
        <v>0</v>
      </c>
      <c r="E357" s="21"/>
      <c r="F357" s="21"/>
      <c r="G357" s="22">
        <f t="shared" si="5"/>
        <v>0</v>
      </c>
    </row>
    <row r="358" spans="1:7">
      <c r="A358" s="20" t="s">
        <v>614</v>
      </c>
      <c r="B358" s="5" t="s">
        <v>13</v>
      </c>
      <c r="C358" s="4" t="s">
        <v>615</v>
      </c>
      <c r="D358" s="9">
        <v>0</v>
      </c>
      <c r="E358" s="21"/>
      <c r="F358" s="21"/>
      <c r="G358" s="22">
        <f t="shared" si="5"/>
        <v>0</v>
      </c>
    </row>
    <row r="359" spans="1:7">
      <c r="A359" s="20" t="s">
        <v>616</v>
      </c>
      <c r="B359" s="5" t="s">
        <v>13</v>
      </c>
      <c r="C359" s="4" t="s">
        <v>617</v>
      </c>
      <c r="D359" s="9">
        <v>10200</v>
      </c>
      <c r="E359" s="21">
        <v>0</v>
      </c>
      <c r="F359" s="21">
        <v>680</v>
      </c>
      <c r="G359" s="22">
        <f t="shared" si="5"/>
        <v>9520</v>
      </c>
    </row>
    <row r="360" spans="1:7">
      <c r="A360" s="20" t="s">
        <v>618</v>
      </c>
      <c r="B360" s="5" t="s">
        <v>13</v>
      </c>
      <c r="C360" s="4" t="s">
        <v>619</v>
      </c>
      <c r="D360" s="9">
        <v>0</v>
      </c>
      <c r="E360" s="21"/>
      <c r="F360" s="21"/>
      <c r="G360" s="22">
        <f t="shared" si="5"/>
        <v>0</v>
      </c>
    </row>
    <row r="361" spans="1:7">
      <c r="A361" s="20" t="s">
        <v>620</v>
      </c>
      <c r="B361" s="5" t="s">
        <v>13</v>
      </c>
      <c r="C361" s="4" t="s">
        <v>621</v>
      </c>
      <c r="D361" s="9">
        <v>578321</v>
      </c>
      <c r="E361" s="21"/>
      <c r="F361" s="21"/>
      <c r="G361" s="22">
        <f t="shared" si="5"/>
        <v>578321</v>
      </c>
    </row>
    <row r="362" spans="1:7">
      <c r="A362" s="20" t="s">
        <v>622</v>
      </c>
      <c r="B362" s="5" t="s">
        <v>13</v>
      </c>
      <c r="C362" s="4" t="s">
        <v>623</v>
      </c>
      <c r="D362" s="9">
        <v>0</v>
      </c>
      <c r="E362" s="21"/>
      <c r="F362" s="21"/>
      <c r="G362" s="22">
        <f t="shared" si="5"/>
        <v>0</v>
      </c>
    </row>
    <row r="363" spans="1:7">
      <c r="A363" s="20" t="s">
        <v>624</v>
      </c>
      <c r="B363" s="5" t="s">
        <v>13</v>
      </c>
      <c r="C363" s="4" t="s">
        <v>625</v>
      </c>
      <c r="D363" s="9">
        <v>0</v>
      </c>
      <c r="E363" s="21"/>
      <c r="F363" s="21"/>
      <c r="G363" s="22">
        <f t="shared" si="5"/>
        <v>0</v>
      </c>
    </row>
    <row r="364" spans="1:7">
      <c r="A364" s="20" t="s">
        <v>626</v>
      </c>
      <c r="B364" s="5" t="s">
        <v>13</v>
      </c>
      <c r="C364" s="4" t="s">
        <v>627</v>
      </c>
      <c r="D364" s="9">
        <v>0</v>
      </c>
      <c r="E364" s="21"/>
      <c r="F364" s="21"/>
      <c r="G364" s="22">
        <f t="shared" si="5"/>
        <v>0</v>
      </c>
    </row>
    <row r="365" spans="1:7">
      <c r="A365" s="20" t="s">
        <v>628</v>
      </c>
      <c r="B365" s="5" t="s">
        <v>13</v>
      </c>
      <c r="C365" s="4" t="s">
        <v>629</v>
      </c>
      <c r="D365" s="9">
        <v>0</v>
      </c>
      <c r="E365" s="21"/>
      <c r="F365" s="21"/>
      <c r="G365" s="22">
        <f t="shared" si="5"/>
        <v>0</v>
      </c>
    </row>
    <row r="366" spans="1:7">
      <c r="A366" s="20" t="s">
        <v>630</v>
      </c>
      <c r="B366" s="5" t="s">
        <v>13</v>
      </c>
      <c r="C366" s="4" t="s">
        <v>631</v>
      </c>
      <c r="D366" s="9">
        <v>15000</v>
      </c>
      <c r="E366" s="21"/>
      <c r="F366" s="21"/>
      <c r="G366" s="22">
        <f t="shared" si="5"/>
        <v>15000</v>
      </c>
    </row>
    <row r="367" spans="1:7">
      <c r="A367" s="20" t="s">
        <v>632</v>
      </c>
      <c r="B367" s="5" t="s">
        <v>13</v>
      </c>
      <c r="C367" s="4" t="s">
        <v>633</v>
      </c>
      <c r="D367" s="9">
        <v>0</v>
      </c>
      <c r="E367" s="21"/>
      <c r="F367" s="21"/>
      <c r="G367" s="22">
        <f t="shared" si="5"/>
        <v>0</v>
      </c>
    </row>
    <row r="368" spans="1:7">
      <c r="A368" s="20">
        <v>786930</v>
      </c>
      <c r="B368" s="5" t="s">
        <v>13</v>
      </c>
      <c r="C368" s="4" t="s">
        <v>634</v>
      </c>
      <c r="D368" s="9">
        <v>0</v>
      </c>
      <c r="E368" s="21"/>
      <c r="F368" s="21"/>
      <c r="G368" s="22">
        <f t="shared" si="5"/>
        <v>0</v>
      </c>
    </row>
    <row r="369" spans="1:7">
      <c r="A369" s="20" t="s">
        <v>635</v>
      </c>
      <c r="B369" s="5" t="s">
        <v>13</v>
      </c>
      <c r="C369" s="4" t="s">
        <v>636</v>
      </c>
      <c r="D369" s="9">
        <v>0</v>
      </c>
      <c r="E369" s="21"/>
      <c r="F369" s="21"/>
      <c r="G369" s="22">
        <f t="shared" si="5"/>
        <v>0</v>
      </c>
    </row>
    <row r="370" spans="1:7">
      <c r="A370" s="20" t="s">
        <v>637</v>
      </c>
      <c r="B370" s="5" t="s">
        <v>13</v>
      </c>
      <c r="C370" s="4" t="s">
        <v>638</v>
      </c>
      <c r="D370" s="9">
        <v>0</v>
      </c>
      <c r="E370" s="21"/>
      <c r="F370" s="21"/>
      <c r="G370" s="22">
        <f t="shared" si="5"/>
        <v>0</v>
      </c>
    </row>
    <row r="371" spans="1:7">
      <c r="A371" s="20" t="s">
        <v>639</v>
      </c>
      <c r="B371" s="5" t="s">
        <v>13</v>
      </c>
      <c r="C371" s="4" t="s">
        <v>640</v>
      </c>
      <c r="D371" s="9">
        <v>0</v>
      </c>
      <c r="E371" s="21"/>
      <c r="F371" s="21"/>
      <c r="G371" s="22">
        <f t="shared" si="5"/>
        <v>0</v>
      </c>
    </row>
    <row r="372" spans="1:7">
      <c r="A372" s="20" t="s">
        <v>641</v>
      </c>
      <c r="B372" s="5" t="s">
        <v>13</v>
      </c>
      <c r="C372" s="4" t="s">
        <v>642</v>
      </c>
      <c r="D372" s="9">
        <v>0</v>
      </c>
      <c r="E372" s="21"/>
      <c r="F372" s="21"/>
      <c r="G372" s="22">
        <f t="shared" si="5"/>
        <v>0</v>
      </c>
    </row>
    <row r="373" spans="1:7">
      <c r="A373" s="20" t="s">
        <v>643</v>
      </c>
      <c r="B373" s="5" t="s">
        <v>13</v>
      </c>
      <c r="C373" s="4" t="s">
        <v>644</v>
      </c>
      <c r="D373" s="9">
        <v>1626940</v>
      </c>
      <c r="E373" s="21">
        <v>179791</v>
      </c>
      <c r="F373" s="21">
        <v>0</v>
      </c>
      <c r="G373" s="22">
        <f t="shared" si="5"/>
        <v>1806731</v>
      </c>
    </row>
    <row r="374" spans="1:7">
      <c r="A374" s="20" t="s">
        <v>645</v>
      </c>
      <c r="B374" s="5" t="s">
        <v>13</v>
      </c>
      <c r="C374" s="4" t="s">
        <v>646</v>
      </c>
      <c r="D374" s="9">
        <v>0</v>
      </c>
      <c r="E374" s="21"/>
      <c r="F374" s="21"/>
      <c r="G374" s="22">
        <f t="shared" si="5"/>
        <v>0</v>
      </c>
    </row>
    <row r="375" spans="1:7">
      <c r="A375" s="20" t="s">
        <v>647</v>
      </c>
      <c r="B375" s="5" t="s">
        <v>13</v>
      </c>
      <c r="C375" s="4" t="s">
        <v>648</v>
      </c>
      <c r="D375" s="9">
        <v>35565512</v>
      </c>
      <c r="E375" s="21">
        <v>4135102</v>
      </c>
      <c r="F375" s="21">
        <v>0</v>
      </c>
      <c r="G375" s="22">
        <f t="shared" si="5"/>
        <v>39700614</v>
      </c>
    </row>
    <row r="376" spans="1:7">
      <c r="A376" s="20" t="s">
        <v>649</v>
      </c>
      <c r="B376" s="5" t="s">
        <v>13</v>
      </c>
      <c r="C376" s="4" t="s">
        <v>650</v>
      </c>
      <c r="D376" s="9">
        <v>0</v>
      </c>
      <c r="E376" s="21"/>
      <c r="F376" s="21"/>
      <c r="G376" s="22">
        <f t="shared" si="5"/>
        <v>0</v>
      </c>
    </row>
    <row r="377" spans="1:7">
      <c r="A377" s="20" t="s">
        <v>651</v>
      </c>
      <c r="B377" s="5" t="s">
        <v>13</v>
      </c>
      <c r="C377" s="4" t="s">
        <v>652</v>
      </c>
      <c r="D377" s="9">
        <v>3246160</v>
      </c>
      <c r="E377" s="21">
        <v>400000</v>
      </c>
      <c r="F377" s="21">
        <v>0</v>
      </c>
      <c r="G377" s="22">
        <f t="shared" si="5"/>
        <v>3646160</v>
      </c>
    </row>
    <row r="378" spans="1:7">
      <c r="A378" s="20" t="s">
        <v>653</v>
      </c>
      <c r="B378" s="5" t="s">
        <v>13</v>
      </c>
      <c r="C378" s="4" t="s">
        <v>654</v>
      </c>
      <c r="D378" s="9">
        <v>0</v>
      </c>
      <c r="E378" s="21"/>
      <c r="F378" s="21"/>
      <c r="G378" s="22">
        <f t="shared" si="5"/>
        <v>0</v>
      </c>
    </row>
    <row r="379" spans="1:7">
      <c r="A379" s="20" t="s">
        <v>655</v>
      </c>
      <c r="B379" s="5" t="s">
        <v>13</v>
      </c>
      <c r="C379" s="4" t="s">
        <v>656</v>
      </c>
      <c r="D379" s="9">
        <v>9440000</v>
      </c>
      <c r="E379" s="21">
        <v>1180000</v>
      </c>
      <c r="F379" s="21">
        <v>0</v>
      </c>
      <c r="G379" s="22">
        <f t="shared" si="5"/>
        <v>10620000</v>
      </c>
    </row>
    <row r="380" spans="1:7">
      <c r="A380" s="20" t="s">
        <v>657</v>
      </c>
      <c r="B380" s="5" t="s">
        <v>13</v>
      </c>
      <c r="C380" s="4" t="s">
        <v>658</v>
      </c>
      <c r="D380" s="9">
        <v>0</v>
      </c>
      <c r="E380" s="21"/>
      <c r="F380" s="21"/>
      <c r="G380" s="22">
        <f t="shared" si="5"/>
        <v>0</v>
      </c>
    </row>
    <row r="381" spans="1:7">
      <c r="A381" s="20" t="s">
        <v>659</v>
      </c>
      <c r="B381" s="5" t="s">
        <v>13</v>
      </c>
      <c r="C381" s="4" t="s">
        <v>660</v>
      </c>
      <c r="D381" s="9">
        <v>0</v>
      </c>
      <c r="E381" s="21"/>
      <c r="F381" s="21"/>
      <c r="G381" s="22">
        <f t="shared" si="5"/>
        <v>0</v>
      </c>
    </row>
    <row r="382" spans="1:7">
      <c r="A382" s="20" t="s">
        <v>661</v>
      </c>
      <c r="B382" s="5" t="s">
        <v>13</v>
      </c>
      <c r="C382" s="4" t="s">
        <v>662</v>
      </c>
      <c r="D382" s="9">
        <v>0</v>
      </c>
      <c r="E382" s="21"/>
      <c r="F382" s="21"/>
      <c r="G382" s="22">
        <f t="shared" si="5"/>
        <v>0</v>
      </c>
    </row>
    <row r="383" spans="1:7">
      <c r="A383" s="20" t="s">
        <v>663</v>
      </c>
      <c r="B383" s="5" t="s">
        <v>13</v>
      </c>
      <c r="C383" s="4" t="s">
        <v>664</v>
      </c>
      <c r="D383" s="9">
        <v>0</v>
      </c>
      <c r="E383" s="21"/>
      <c r="F383" s="21"/>
      <c r="G383" s="22">
        <f t="shared" si="5"/>
        <v>0</v>
      </c>
    </row>
    <row r="384" spans="1:7">
      <c r="A384" s="20" t="s">
        <v>665</v>
      </c>
      <c r="B384" s="5" t="s">
        <v>13</v>
      </c>
      <c r="C384" s="4" t="s">
        <v>666</v>
      </c>
      <c r="D384" s="9">
        <v>0</v>
      </c>
      <c r="E384" s="21"/>
      <c r="F384" s="21"/>
      <c r="G384" s="22">
        <f t="shared" si="5"/>
        <v>0</v>
      </c>
    </row>
    <row r="385" spans="1:7">
      <c r="A385" s="20" t="s">
        <v>667</v>
      </c>
      <c r="B385" s="5" t="s">
        <v>13</v>
      </c>
      <c r="C385" s="4" t="s">
        <v>668</v>
      </c>
      <c r="D385" s="9">
        <v>0</v>
      </c>
      <c r="E385" s="21"/>
      <c r="F385" s="21"/>
      <c r="G385" s="22">
        <f t="shared" si="5"/>
        <v>0</v>
      </c>
    </row>
    <row r="386" spans="1:7">
      <c r="A386" s="20" t="s">
        <v>669</v>
      </c>
      <c r="B386" s="5" t="s">
        <v>13</v>
      </c>
      <c r="C386" s="4" t="s">
        <v>670</v>
      </c>
      <c r="D386" s="9">
        <v>0</v>
      </c>
      <c r="E386" s="21"/>
      <c r="F386" s="21"/>
      <c r="G386" s="22">
        <f t="shared" si="5"/>
        <v>0</v>
      </c>
    </row>
    <row r="387" spans="1:7">
      <c r="A387" s="20" t="s">
        <v>671</v>
      </c>
      <c r="B387" s="5" t="s">
        <v>13</v>
      </c>
      <c r="C387" s="4" t="s">
        <v>672</v>
      </c>
      <c r="D387" s="9">
        <v>0</v>
      </c>
      <c r="E387" s="21"/>
      <c r="F387" s="21"/>
      <c r="G387" s="22">
        <f t="shared" si="5"/>
        <v>0</v>
      </c>
    </row>
    <row r="388" spans="1:7">
      <c r="A388" s="20" t="s">
        <v>673</v>
      </c>
      <c r="B388" s="5" t="s">
        <v>13</v>
      </c>
      <c r="C388" s="4" t="s">
        <v>674</v>
      </c>
      <c r="D388" s="9">
        <v>0</v>
      </c>
      <c r="E388" s="21"/>
      <c r="F388" s="21"/>
      <c r="G388" s="22">
        <f t="shared" si="5"/>
        <v>0</v>
      </c>
    </row>
    <row r="389" spans="1:7">
      <c r="A389" s="20">
        <v>788197</v>
      </c>
      <c r="B389" s="5" t="s">
        <v>13</v>
      </c>
      <c r="C389" s="4" t="s">
        <v>675</v>
      </c>
      <c r="D389" s="9">
        <v>0</v>
      </c>
      <c r="E389" s="21"/>
      <c r="F389" s="21"/>
      <c r="G389" s="22">
        <f t="shared" si="5"/>
        <v>0</v>
      </c>
    </row>
    <row r="390" spans="1:7">
      <c r="A390" s="20" t="s">
        <v>676</v>
      </c>
      <c r="B390" s="5" t="s">
        <v>13</v>
      </c>
      <c r="C390" s="4" t="s">
        <v>677</v>
      </c>
      <c r="D390" s="9">
        <v>0</v>
      </c>
      <c r="E390" s="21"/>
      <c r="F390" s="21"/>
      <c r="G390" s="22">
        <f t="shared" si="5"/>
        <v>0</v>
      </c>
    </row>
    <row r="391" spans="1:7">
      <c r="A391" s="20" t="s">
        <v>678</v>
      </c>
      <c r="B391" s="5" t="s">
        <v>13</v>
      </c>
      <c r="C391" s="4" t="s">
        <v>679</v>
      </c>
      <c r="D391" s="9">
        <v>692523733</v>
      </c>
      <c r="E391" s="21">
        <v>93696275</v>
      </c>
      <c r="F391" s="21">
        <v>12776765</v>
      </c>
      <c r="G391" s="22">
        <f t="shared" si="5"/>
        <v>773443243</v>
      </c>
    </row>
    <row r="392" spans="1:7">
      <c r="A392" s="20" t="s">
        <v>680</v>
      </c>
      <c r="B392" s="5" t="s">
        <v>13</v>
      </c>
      <c r="C392" s="4" t="s">
        <v>681</v>
      </c>
      <c r="D392" s="9">
        <v>0</v>
      </c>
      <c r="E392" s="21"/>
      <c r="F392" s="21"/>
      <c r="G392" s="22">
        <f t="shared" ref="G392:G409" si="6">D392+E392-F392</f>
        <v>0</v>
      </c>
    </row>
    <row r="393" spans="1:7">
      <c r="A393" s="20">
        <v>789610</v>
      </c>
      <c r="B393" s="5" t="s">
        <v>13</v>
      </c>
      <c r="C393" s="4" t="s">
        <v>683</v>
      </c>
      <c r="D393" s="9">
        <v>0</v>
      </c>
      <c r="E393" s="21"/>
      <c r="F393" s="21"/>
      <c r="G393" s="22">
        <f t="shared" si="6"/>
        <v>0</v>
      </c>
    </row>
    <row r="394" spans="1:7">
      <c r="A394" s="20">
        <v>789620</v>
      </c>
      <c r="B394" s="5" t="s">
        <v>13</v>
      </c>
      <c r="C394" s="4" t="s">
        <v>684</v>
      </c>
      <c r="D394" s="9">
        <v>0</v>
      </c>
      <c r="E394" s="21"/>
      <c r="F394" s="21"/>
      <c r="G394" s="22">
        <f t="shared" si="6"/>
        <v>0</v>
      </c>
    </row>
    <row r="395" spans="1:7">
      <c r="A395" s="20">
        <v>789700</v>
      </c>
      <c r="B395" s="5" t="s">
        <v>13</v>
      </c>
      <c r="C395" s="4" t="s">
        <v>685</v>
      </c>
      <c r="D395" s="9">
        <v>0</v>
      </c>
      <c r="E395" s="21"/>
      <c r="F395" s="21"/>
      <c r="G395" s="22">
        <f t="shared" si="6"/>
        <v>0</v>
      </c>
    </row>
    <row r="396" spans="1:7">
      <c r="A396" s="20" t="s">
        <v>686</v>
      </c>
      <c r="B396" s="5" t="s">
        <v>13</v>
      </c>
      <c r="C396" s="4" t="s">
        <v>687</v>
      </c>
      <c r="D396" s="9">
        <v>-627052</v>
      </c>
      <c r="E396" s="21"/>
      <c r="F396" s="21"/>
      <c r="G396" s="22">
        <f t="shared" si="6"/>
        <v>-627052</v>
      </c>
    </row>
    <row r="397" spans="1:7">
      <c r="A397" s="20" t="s">
        <v>690</v>
      </c>
      <c r="B397" s="5" t="s">
        <v>13</v>
      </c>
      <c r="C397" s="4" t="s">
        <v>691</v>
      </c>
      <c r="D397" s="9">
        <v>0</v>
      </c>
      <c r="E397" s="21"/>
      <c r="F397" s="21"/>
      <c r="G397" s="22">
        <f t="shared" si="6"/>
        <v>0</v>
      </c>
    </row>
    <row r="398" spans="1:7">
      <c r="A398" s="20" t="s">
        <v>692</v>
      </c>
      <c r="B398" s="5" t="s">
        <v>13</v>
      </c>
      <c r="C398" s="4" t="s">
        <v>693</v>
      </c>
      <c r="D398" s="9">
        <v>0</v>
      </c>
      <c r="E398" s="21"/>
      <c r="F398" s="21"/>
      <c r="G398" s="22">
        <f t="shared" si="6"/>
        <v>0</v>
      </c>
    </row>
    <row r="399" spans="1:7">
      <c r="A399" s="20" t="s">
        <v>694</v>
      </c>
      <c r="B399" s="5" t="s">
        <v>13</v>
      </c>
      <c r="C399" s="4" t="s">
        <v>695</v>
      </c>
      <c r="D399" s="9">
        <v>0</v>
      </c>
      <c r="E399" s="21"/>
      <c r="F399" s="21"/>
      <c r="G399" s="22">
        <f t="shared" si="6"/>
        <v>0</v>
      </c>
    </row>
    <row r="400" spans="1:7">
      <c r="A400" s="20" t="s">
        <v>696</v>
      </c>
      <c r="B400" s="5" t="s">
        <v>13</v>
      </c>
      <c r="C400" s="4" t="s">
        <v>697</v>
      </c>
      <c r="D400" s="9">
        <v>0</v>
      </c>
      <c r="E400" s="21"/>
      <c r="F400" s="21"/>
      <c r="G400" s="22">
        <f t="shared" si="6"/>
        <v>0</v>
      </c>
    </row>
    <row r="401" spans="1:7">
      <c r="A401" s="20" t="s">
        <v>698</v>
      </c>
      <c r="B401" s="5" t="s">
        <v>13</v>
      </c>
      <c r="C401" s="4" t="s">
        <v>699</v>
      </c>
      <c r="D401" s="9">
        <v>0</v>
      </c>
      <c r="E401" s="21"/>
      <c r="F401" s="21"/>
      <c r="G401" s="22">
        <f t="shared" si="6"/>
        <v>0</v>
      </c>
    </row>
    <row r="402" spans="1:7">
      <c r="A402" s="16" t="s">
        <v>700</v>
      </c>
      <c r="B402" s="17" t="s">
        <v>13</v>
      </c>
      <c r="C402" s="3" t="s">
        <v>701</v>
      </c>
      <c r="D402" s="18">
        <v>-51546823</v>
      </c>
      <c r="E402" s="19">
        <v>0</v>
      </c>
      <c r="F402" s="19">
        <v>7</v>
      </c>
      <c r="G402" s="19">
        <f t="shared" si="6"/>
        <v>-51546830</v>
      </c>
    </row>
    <row r="403" spans="1:7">
      <c r="A403" s="20" t="s">
        <v>702</v>
      </c>
      <c r="B403" s="5" t="s">
        <v>13</v>
      </c>
      <c r="C403" s="4" t="s">
        <v>703</v>
      </c>
      <c r="D403" s="9">
        <v>0</v>
      </c>
      <c r="E403" s="21"/>
      <c r="F403" s="21"/>
      <c r="G403" s="22">
        <f t="shared" si="6"/>
        <v>0</v>
      </c>
    </row>
    <row r="404" spans="1:7">
      <c r="A404" s="20">
        <v>835802</v>
      </c>
      <c r="B404" s="5" t="s">
        <v>13</v>
      </c>
      <c r="C404" s="4" t="s">
        <v>704</v>
      </c>
      <c r="D404" s="9">
        <v>244518470</v>
      </c>
      <c r="E404" s="21"/>
      <c r="F404" s="21"/>
      <c r="G404" s="22">
        <f t="shared" si="6"/>
        <v>244518470</v>
      </c>
    </row>
    <row r="405" spans="1:7">
      <c r="A405" s="20" t="s">
        <v>705</v>
      </c>
      <c r="B405" s="5" t="s">
        <v>13</v>
      </c>
      <c r="C405" s="4" t="s">
        <v>706</v>
      </c>
      <c r="D405" s="9">
        <v>0</v>
      </c>
      <c r="E405" s="21"/>
      <c r="F405" s="21"/>
      <c r="G405" s="22">
        <f t="shared" si="6"/>
        <v>0</v>
      </c>
    </row>
    <row r="406" spans="1:7">
      <c r="A406" s="20" t="s">
        <v>707</v>
      </c>
      <c r="B406" s="5" t="s">
        <v>13</v>
      </c>
      <c r="C406" s="4" t="s">
        <v>708</v>
      </c>
      <c r="D406" s="9">
        <v>-729133660</v>
      </c>
      <c r="E406" s="21">
        <v>200756430</v>
      </c>
      <c r="F406" s="21">
        <v>59262205</v>
      </c>
      <c r="G406" s="22">
        <f t="shared" si="6"/>
        <v>-587639435</v>
      </c>
    </row>
    <row r="407" spans="1:7">
      <c r="A407" s="20">
        <v>849710</v>
      </c>
      <c r="B407" s="5" t="s">
        <v>13</v>
      </c>
      <c r="C407" s="4" t="s">
        <v>709</v>
      </c>
      <c r="D407" s="9">
        <v>0</v>
      </c>
      <c r="E407" s="21"/>
      <c r="F407" s="21"/>
      <c r="G407" s="22">
        <f t="shared" si="6"/>
        <v>0</v>
      </c>
    </row>
    <row r="408" spans="1:7">
      <c r="A408" s="20" t="s">
        <v>710</v>
      </c>
      <c r="B408" s="5" t="s">
        <v>13</v>
      </c>
      <c r="C408" s="4" t="s">
        <v>711</v>
      </c>
      <c r="D408" s="9">
        <v>0</v>
      </c>
      <c r="E408" s="21"/>
      <c r="F408" s="21"/>
      <c r="G408" s="22">
        <f t="shared" si="6"/>
        <v>0</v>
      </c>
    </row>
    <row r="409" spans="1:7">
      <c r="A409" s="20">
        <v>99800</v>
      </c>
      <c r="B409" s="5" t="s">
        <v>13</v>
      </c>
      <c r="C409" s="4" t="s">
        <v>714</v>
      </c>
      <c r="D409" s="23">
        <v>0</v>
      </c>
      <c r="E409" s="21"/>
      <c r="F409" s="21"/>
      <c r="G409" s="22">
        <f t="shared" si="6"/>
        <v>0</v>
      </c>
    </row>
    <row r="410" spans="1:7" ht="13.8" thickBot="1">
      <c r="A410" s="24"/>
      <c r="B410" s="24"/>
      <c r="C410" s="24" t="s">
        <v>715</v>
      </c>
      <c r="D410" s="25">
        <f>SUM(D8:D409)</f>
        <v>2124169641</v>
      </c>
      <c r="E410" s="25">
        <f>SUM(E8:E409)</f>
        <v>11467881229</v>
      </c>
      <c r="F410" s="25">
        <f>SUM(F8:F409)</f>
        <v>11467881229</v>
      </c>
      <c r="G410" s="25">
        <f>SUM(G8:G409)</f>
        <v>2124169641</v>
      </c>
    </row>
    <row r="411" spans="1:7" ht="13.8" thickTop="1">
      <c r="F411" s="29">
        <f>E410-F410</f>
        <v>0</v>
      </c>
    </row>
    <row r="412" spans="1:7">
      <c r="D412" s="30"/>
      <c r="E412" s="30"/>
      <c r="F412" s="30"/>
    </row>
    <row r="413" spans="1:7">
      <c r="D413" s="29"/>
      <c r="E413" s="30"/>
      <c r="F413" s="30"/>
    </row>
  </sheetData>
  <autoFilter ref="A5:K411" xr:uid="{C697B46A-B027-4DFF-A5D1-1DA811E462B0}"/>
  <phoneticPr fontId="1" type="noConversion"/>
  <conditionalFormatting sqref="K1:K1048576">
    <cfRule type="containsText" dxfId="0" priority="1" operator="containsText" text="ok">
      <formula>NOT(ISERROR(SEARCH("ok",K1)))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1223F-A14F-4692-A29D-52C6547E6AE6}">
  <dimension ref="A1:G413"/>
  <sheetViews>
    <sheetView view="pageBreakPreview" topLeftCell="A372" zoomScale="70" zoomScaleNormal="85" zoomScaleSheetLayoutView="70" workbookViewId="0">
      <selection activeCell="D74" sqref="D74"/>
    </sheetView>
  </sheetViews>
  <sheetFormatPr defaultColWidth="8.69921875" defaultRowHeight="13.2"/>
  <cols>
    <col min="1" max="1" width="13.5" style="8" bestFit="1" customWidth="1"/>
    <col min="2" max="2" width="7.296875" style="8" customWidth="1"/>
    <col min="3" max="3" width="28" style="8" customWidth="1"/>
    <col min="4" max="6" width="19.3984375" style="8" customWidth="1"/>
    <col min="7" max="7" width="18.3984375" style="8" customWidth="1"/>
    <col min="8" max="8" width="2.69921875" style="8" customWidth="1"/>
    <col min="9" max="16384" width="8.69921875" style="8"/>
  </cols>
  <sheetData>
    <row r="1" spans="1:7">
      <c r="A1" s="1" t="s">
        <v>0</v>
      </c>
      <c r="B1" s="1"/>
      <c r="C1" s="5"/>
      <c r="D1" s="6"/>
      <c r="E1" s="6"/>
      <c r="F1" s="6"/>
      <c r="G1" s="7"/>
    </row>
    <row r="2" spans="1:7">
      <c r="A2" s="1" t="s">
        <v>1</v>
      </c>
      <c r="B2" s="1"/>
      <c r="C2" s="5"/>
      <c r="D2" s="9"/>
      <c r="E2" s="7"/>
      <c r="F2" s="7"/>
      <c r="G2" s="7"/>
    </row>
    <row r="3" spans="1:7">
      <c r="A3" s="1" t="s">
        <v>748</v>
      </c>
      <c r="B3" s="2"/>
      <c r="C3" s="5"/>
      <c r="D3" s="7"/>
      <c r="E3" s="7"/>
      <c r="F3" s="7"/>
      <c r="G3" s="7"/>
    </row>
    <row r="4" spans="1:7">
      <c r="A4" s="1"/>
      <c r="B4" s="1"/>
      <c r="C4" s="5"/>
      <c r="D4" s="7"/>
      <c r="E4" s="7"/>
      <c r="F4" s="7"/>
      <c r="G4" s="7"/>
    </row>
    <row r="5" spans="1:7" s="10" customFormat="1" ht="39.6">
      <c r="A5" s="26" t="s">
        <v>2</v>
      </c>
      <c r="B5" s="26" t="s">
        <v>3</v>
      </c>
      <c r="C5" s="26" t="s">
        <v>5</v>
      </c>
      <c r="D5" s="27" t="s">
        <v>729</v>
      </c>
      <c r="E5" s="27" t="s">
        <v>7</v>
      </c>
      <c r="F5" s="27" t="s">
        <v>8</v>
      </c>
      <c r="G5" s="28" t="s">
        <v>9</v>
      </c>
    </row>
    <row r="6" spans="1:7" ht="13.8" thickBot="1">
      <c r="A6" s="11" t="s">
        <v>10</v>
      </c>
      <c r="B6" s="11" t="s">
        <v>11</v>
      </c>
      <c r="C6" s="11"/>
      <c r="D6" s="12"/>
      <c r="E6" s="12"/>
      <c r="F6" s="12"/>
      <c r="G6" s="13" t="s">
        <v>12</v>
      </c>
    </row>
    <row r="7" spans="1:7" ht="13.8" thickBot="1">
      <c r="A7" s="14"/>
      <c r="B7" s="14">
        <v>183100</v>
      </c>
      <c r="C7" s="14"/>
      <c r="D7" s="14"/>
      <c r="E7" s="14"/>
      <c r="F7" s="14"/>
      <c r="G7" s="15"/>
    </row>
    <row r="8" spans="1:7">
      <c r="A8" s="16">
        <v>103110</v>
      </c>
      <c r="B8" s="17" t="s">
        <v>13</v>
      </c>
      <c r="C8" s="3" t="s">
        <v>14</v>
      </c>
      <c r="D8" s="18">
        <v>1775431834</v>
      </c>
      <c r="E8" s="19">
        <v>2540178325</v>
      </c>
      <c r="F8" s="19">
        <v>2521040411</v>
      </c>
      <c r="G8" s="19">
        <f t="shared" ref="G8:G71" si="0">D8+E8-F8</f>
        <v>1794569748</v>
      </c>
    </row>
    <row r="9" spans="1:7">
      <c r="A9" s="31">
        <v>103120</v>
      </c>
      <c r="B9" s="32" t="s">
        <v>13</v>
      </c>
      <c r="C9" s="33" t="s">
        <v>15</v>
      </c>
      <c r="D9" s="34">
        <v>29176995</v>
      </c>
      <c r="E9" s="35">
        <v>58395618</v>
      </c>
      <c r="F9" s="35">
        <v>58403000</v>
      </c>
      <c r="G9" s="35">
        <f t="shared" si="0"/>
        <v>29169613</v>
      </c>
    </row>
    <row r="10" spans="1:7">
      <c r="A10" s="31">
        <v>10400</v>
      </c>
      <c r="B10" s="32" t="s">
        <v>13</v>
      </c>
      <c r="C10" s="33" t="s">
        <v>16</v>
      </c>
      <c r="D10" s="34">
        <v>168620</v>
      </c>
      <c r="E10" s="35">
        <v>0</v>
      </c>
      <c r="F10" s="35">
        <v>1199</v>
      </c>
      <c r="G10" s="35">
        <f t="shared" si="0"/>
        <v>167421</v>
      </c>
    </row>
    <row r="11" spans="1:7">
      <c r="A11" s="20">
        <v>106210</v>
      </c>
      <c r="B11" s="5" t="s">
        <v>13</v>
      </c>
      <c r="C11" s="4" t="s">
        <v>17</v>
      </c>
      <c r="D11" s="9">
        <v>731367</v>
      </c>
      <c r="E11" s="21">
        <v>283558</v>
      </c>
      <c r="F11" s="21">
        <v>450420</v>
      </c>
      <c r="G11" s="22">
        <f t="shared" si="0"/>
        <v>564505</v>
      </c>
    </row>
    <row r="12" spans="1:7">
      <c r="A12" s="20">
        <v>109200</v>
      </c>
      <c r="B12" s="5" t="s">
        <v>13</v>
      </c>
      <c r="C12" s="4" t="s">
        <v>18</v>
      </c>
      <c r="D12" s="9">
        <v>0</v>
      </c>
      <c r="E12" s="21"/>
      <c r="F12" s="21"/>
      <c r="G12" s="22">
        <f t="shared" si="0"/>
        <v>0</v>
      </c>
    </row>
    <row r="13" spans="1:7">
      <c r="A13" s="31">
        <v>122800</v>
      </c>
      <c r="B13" s="32" t="s">
        <v>13</v>
      </c>
      <c r="C13" s="33" t="s">
        <v>19</v>
      </c>
      <c r="D13" s="34">
        <v>42836164</v>
      </c>
      <c r="E13" s="35">
        <v>163057561</v>
      </c>
      <c r="F13" s="35">
        <v>170812998</v>
      </c>
      <c r="G13" s="35">
        <f t="shared" si="0"/>
        <v>35080727</v>
      </c>
    </row>
    <row r="14" spans="1:7">
      <c r="A14" s="20">
        <v>1231001</v>
      </c>
      <c r="B14" s="5" t="s">
        <v>13</v>
      </c>
      <c r="C14" s="4" t="s">
        <v>20</v>
      </c>
      <c r="D14" s="9">
        <v>0</v>
      </c>
      <c r="E14" s="21"/>
      <c r="F14" s="21"/>
      <c r="G14" s="22">
        <f t="shared" si="0"/>
        <v>0</v>
      </c>
    </row>
    <row r="15" spans="1:7">
      <c r="A15" s="20">
        <v>123004</v>
      </c>
      <c r="B15" s="5" t="s">
        <v>13</v>
      </c>
      <c r="C15" s="4" t="s">
        <v>21</v>
      </c>
      <c r="D15" s="9">
        <v>0</v>
      </c>
      <c r="E15" s="21"/>
      <c r="F15" s="21"/>
      <c r="G15" s="22">
        <f t="shared" si="0"/>
        <v>0</v>
      </c>
    </row>
    <row r="16" spans="1:7">
      <c r="A16" s="20">
        <v>123106</v>
      </c>
      <c r="B16" s="5" t="s">
        <v>13</v>
      </c>
      <c r="C16" s="4" t="s">
        <v>22</v>
      </c>
      <c r="D16" s="9">
        <v>0</v>
      </c>
      <c r="E16" s="21"/>
      <c r="F16" s="21"/>
      <c r="G16" s="22">
        <f t="shared" si="0"/>
        <v>0</v>
      </c>
    </row>
    <row r="17" spans="1:7">
      <c r="A17" s="20">
        <v>1231103</v>
      </c>
      <c r="B17" s="5" t="s">
        <v>13</v>
      </c>
      <c r="C17" s="4" t="s">
        <v>23</v>
      </c>
      <c r="D17" s="9">
        <v>1992935</v>
      </c>
      <c r="E17" s="21">
        <v>0</v>
      </c>
      <c r="F17" s="21">
        <v>18356</v>
      </c>
      <c r="G17" s="22">
        <f t="shared" si="0"/>
        <v>1974579</v>
      </c>
    </row>
    <row r="18" spans="1:7">
      <c r="A18" s="20">
        <v>123133</v>
      </c>
      <c r="B18" s="5" t="s">
        <v>13</v>
      </c>
      <c r="C18" s="4" t="s">
        <v>24</v>
      </c>
      <c r="D18" s="9">
        <v>0</v>
      </c>
      <c r="E18" s="21"/>
      <c r="F18" s="21"/>
      <c r="G18" s="22">
        <f t="shared" si="0"/>
        <v>0</v>
      </c>
    </row>
    <row r="19" spans="1:7">
      <c r="A19" s="20">
        <v>123183</v>
      </c>
      <c r="B19" s="5" t="s">
        <v>13</v>
      </c>
      <c r="C19" s="4" t="s">
        <v>25</v>
      </c>
      <c r="D19" s="9">
        <v>75525572</v>
      </c>
      <c r="E19" s="21">
        <v>0</v>
      </c>
      <c r="F19" s="21">
        <v>511327</v>
      </c>
      <c r="G19" s="22">
        <f t="shared" si="0"/>
        <v>75014245</v>
      </c>
    </row>
    <row r="20" spans="1:7">
      <c r="A20" s="20">
        <v>123191</v>
      </c>
      <c r="B20" s="5" t="s">
        <v>13</v>
      </c>
      <c r="C20" s="4" t="s">
        <v>26</v>
      </c>
      <c r="D20" s="9">
        <v>0</v>
      </c>
      <c r="E20" s="21"/>
      <c r="F20" s="21"/>
      <c r="G20" s="22">
        <f t="shared" si="0"/>
        <v>0</v>
      </c>
    </row>
    <row r="21" spans="1:7">
      <c r="A21" s="20">
        <v>123195</v>
      </c>
      <c r="B21" s="5" t="s">
        <v>13</v>
      </c>
      <c r="C21" s="4" t="s">
        <v>27</v>
      </c>
      <c r="D21" s="9">
        <v>0</v>
      </c>
      <c r="E21" s="21"/>
      <c r="F21" s="21"/>
      <c r="G21" s="22">
        <f t="shared" si="0"/>
        <v>0</v>
      </c>
    </row>
    <row r="22" spans="1:7">
      <c r="A22" s="20">
        <v>123196</v>
      </c>
      <c r="B22" s="5" t="s">
        <v>13</v>
      </c>
      <c r="C22" s="4" t="s">
        <v>28</v>
      </c>
      <c r="D22" s="9">
        <v>5550974</v>
      </c>
      <c r="E22" s="21">
        <v>0</v>
      </c>
      <c r="F22" s="21">
        <v>52721</v>
      </c>
      <c r="G22" s="22">
        <f t="shared" si="0"/>
        <v>5498253</v>
      </c>
    </row>
    <row r="23" spans="1:7">
      <c r="A23" s="20">
        <v>123307</v>
      </c>
      <c r="B23" s="5" t="s">
        <v>13</v>
      </c>
      <c r="C23" s="4" t="s">
        <v>29</v>
      </c>
      <c r="D23" s="9">
        <v>0</v>
      </c>
      <c r="E23" s="21"/>
      <c r="F23" s="21"/>
      <c r="G23" s="22">
        <f t="shared" si="0"/>
        <v>0</v>
      </c>
    </row>
    <row r="24" spans="1:7">
      <c r="A24" s="20">
        <v>123900</v>
      </c>
      <c r="B24" s="5" t="s">
        <v>13</v>
      </c>
      <c r="C24" s="4" t="s">
        <v>30</v>
      </c>
      <c r="D24" s="9">
        <v>30702800</v>
      </c>
      <c r="E24" s="21">
        <v>17385500</v>
      </c>
      <c r="F24" s="21">
        <v>17385500</v>
      </c>
      <c r="G24" s="22">
        <f t="shared" si="0"/>
        <v>30702800</v>
      </c>
    </row>
    <row r="25" spans="1:7">
      <c r="A25" s="20">
        <v>123901</v>
      </c>
      <c r="B25" s="5" t="s">
        <v>13</v>
      </c>
      <c r="C25" s="4" t="s">
        <v>31</v>
      </c>
      <c r="D25" s="9">
        <v>0</v>
      </c>
      <c r="E25" s="21"/>
      <c r="F25" s="21"/>
      <c r="G25" s="22">
        <f t="shared" si="0"/>
        <v>0</v>
      </c>
    </row>
    <row r="26" spans="1:7">
      <c r="A26" s="31">
        <v>123910</v>
      </c>
      <c r="B26" s="32" t="s">
        <v>13</v>
      </c>
      <c r="C26" s="33" t="s">
        <v>32</v>
      </c>
      <c r="D26" s="34">
        <v>4310376767</v>
      </c>
      <c r="E26" s="35">
        <v>2187169006</v>
      </c>
      <c r="F26" s="35">
        <v>2070682835</v>
      </c>
      <c r="G26" s="35">
        <f t="shared" si="0"/>
        <v>4426862938</v>
      </c>
    </row>
    <row r="27" spans="1:7">
      <c r="A27" s="20">
        <v>123920</v>
      </c>
      <c r="B27" s="5" t="s">
        <v>13</v>
      </c>
      <c r="C27" s="4" t="s">
        <v>33</v>
      </c>
      <c r="D27" s="9">
        <v>0</v>
      </c>
      <c r="E27" s="21"/>
      <c r="F27" s="21"/>
      <c r="G27" s="22">
        <f t="shared" si="0"/>
        <v>0</v>
      </c>
    </row>
    <row r="28" spans="1:7">
      <c r="A28" s="20">
        <v>123937</v>
      </c>
      <c r="B28" s="5" t="s">
        <v>13</v>
      </c>
      <c r="C28" s="4" t="s">
        <v>34</v>
      </c>
      <c r="D28" s="9">
        <v>0</v>
      </c>
      <c r="E28" s="21"/>
      <c r="F28" s="21"/>
      <c r="G28" s="22">
        <f t="shared" si="0"/>
        <v>0</v>
      </c>
    </row>
    <row r="29" spans="1:7">
      <c r="A29" s="20">
        <v>123940</v>
      </c>
      <c r="B29" s="5" t="s">
        <v>13</v>
      </c>
      <c r="C29" s="4" t="s">
        <v>35</v>
      </c>
      <c r="D29" s="9">
        <v>1057901532</v>
      </c>
      <c r="E29" s="21">
        <v>419220781</v>
      </c>
      <c r="F29" s="21">
        <v>455889431</v>
      </c>
      <c r="G29" s="22">
        <f t="shared" si="0"/>
        <v>1021232882</v>
      </c>
    </row>
    <row r="30" spans="1:7">
      <c r="A30" s="20">
        <v>150110</v>
      </c>
      <c r="B30" s="5" t="s">
        <v>13</v>
      </c>
      <c r="C30" s="4" t="s">
        <v>36</v>
      </c>
      <c r="D30" s="9">
        <v>12421422</v>
      </c>
      <c r="E30" s="21">
        <v>0</v>
      </c>
      <c r="F30" s="21">
        <v>1978301</v>
      </c>
      <c r="G30" s="22">
        <f t="shared" si="0"/>
        <v>10443121</v>
      </c>
    </row>
    <row r="31" spans="1:7">
      <c r="A31" s="20">
        <v>150210</v>
      </c>
      <c r="B31" s="5" t="s">
        <v>13</v>
      </c>
      <c r="C31" s="4" t="s">
        <v>37</v>
      </c>
      <c r="D31" s="9">
        <v>23384000</v>
      </c>
      <c r="E31" s="21"/>
      <c r="F31" s="21"/>
      <c r="G31" s="22">
        <f t="shared" si="0"/>
        <v>23384000</v>
      </c>
    </row>
    <row r="32" spans="1:7">
      <c r="A32" s="20">
        <v>150270</v>
      </c>
      <c r="B32" s="5" t="s">
        <v>13</v>
      </c>
      <c r="C32" s="4" t="s">
        <v>38</v>
      </c>
      <c r="D32" s="9">
        <v>0</v>
      </c>
      <c r="E32" s="21"/>
      <c r="F32" s="21"/>
      <c r="G32" s="22">
        <f t="shared" si="0"/>
        <v>0</v>
      </c>
    </row>
    <row r="33" spans="1:7">
      <c r="A33" s="31">
        <v>150990</v>
      </c>
      <c r="B33" s="32" t="s">
        <v>13</v>
      </c>
      <c r="C33" s="33" t="s">
        <v>39</v>
      </c>
      <c r="D33" s="34">
        <v>47858338</v>
      </c>
      <c r="E33" s="35">
        <v>-1331650</v>
      </c>
      <c r="F33" s="35">
        <v>0</v>
      </c>
      <c r="G33" s="35">
        <f t="shared" si="0"/>
        <v>46526688</v>
      </c>
    </row>
    <row r="34" spans="1:7">
      <c r="A34" s="31"/>
      <c r="B34" s="32" t="s">
        <v>13</v>
      </c>
      <c r="C34" s="33" t="s">
        <v>40</v>
      </c>
      <c r="D34" s="34">
        <v>-45594790</v>
      </c>
      <c r="E34" s="35"/>
      <c r="F34" s="35"/>
      <c r="G34" s="35">
        <f t="shared" si="0"/>
        <v>-45594790</v>
      </c>
    </row>
    <row r="35" spans="1:7">
      <c r="A35" s="20">
        <v>152610</v>
      </c>
      <c r="B35" s="5" t="s">
        <v>13</v>
      </c>
      <c r="C35" s="4" t="s">
        <v>41</v>
      </c>
      <c r="D35" s="9">
        <v>48575980</v>
      </c>
      <c r="E35" s="21">
        <v>111994050</v>
      </c>
      <c r="F35" s="21">
        <v>0</v>
      </c>
      <c r="G35" s="22">
        <f t="shared" si="0"/>
        <v>160570030</v>
      </c>
    </row>
    <row r="36" spans="1:7">
      <c r="A36" s="20">
        <v>157110</v>
      </c>
      <c r="B36" s="5" t="s">
        <v>13</v>
      </c>
      <c r="C36" s="4" t="s">
        <v>44</v>
      </c>
      <c r="D36" s="9">
        <v>18248000</v>
      </c>
      <c r="E36" s="21"/>
      <c r="F36" s="21"/>
      <c r="G36" s="22">
        <f t="shared" si="0"/>
        <v>18248000</v>
      </c>
    </row>
    <row r="37" spans="1:7">
      <c r="A37" s="20">
        <v>157810</v>
      </c>
      <c r="B37" s="5" t="s">
        <v>13</v>
      </c>
      <c r="C37" s="4" t="s">
        <v>45</v>
      </c>
      <c r="D37" s="9">
        <v>0</v>
      </c>
      <c r="E37" s="21"/>
      <c r="F37" s="21"/>
      <c r="G37" s="22">
        <f t="shared" si="0"/>
        <v>0</v>
      </c>
    </row>
    <row r="38" spans="1:7">
      <c r="A38" s="20">
        <v>157910</v>
      </c>
      <c r="B38" s="5" t="s">
        <v>13</v>
      </c>
      <c r="C38" s="4" t="s">
        <v>46</v>
      </c>
      <c r="D38" s="9">
        <v>0</v>
      </c>
      <c r="E38" s="21"/>
      <c r="F38" s="21"/>
      <c r="G38" s="22">
        <f t="shared" si="0"/>
        <v>0</v>
      </c>
    </row>
    <row r="39" spans="1:7">
      <c r="A39" s="20">
        <v>173100</v>
      </c>
      <c r="B39" s="5" t="s">
        <v>13</v>
      </c>
      <c r="C39" s="4" t="s">
        <v>47</v>
      </c>
      <c r="D39" s="9">
        <v>0</v>
      </c>
      <c r="E39" s="21"/>
      <c r="F39" s="21"/>
      <c r="G39" s="22">
        <f t="shared" si="0"/>
        <v>0</v>
      </c>
    </row>
    <row r="40" spans="1:7">
      <c r="A40" s="20">
        <v>174100</v>
      </c>
      <c r="B40" s="5" t="s">
        <v>13</v>
      </c>
      <c r="C40" s="4" t="s">
        <v>48</v>
      </c>
      <c r="D40" s="9">
        <v>336834266</v>
      </c>
      <c r="E40" s="21"/>
      <c r="F40" s="21"/>
      <c r="G40" s="22">
        <f t="shared" si="0"/>
        <v>336834266</v>
      </c>
    </row>
    <row r="41" spans="1:7">
      <c r="A41" s="20">
        <v>177110</v>
      </c>
      <c r="B41" s="5" t="s">
        <v>13</v>
      </c>
      <c r="C41" s="4" t="s">
        <v>49</v>
      </c>
      <c r="D41" s="9">
        <v>13059221</v>
      </c>
      <c r="E41" s="21"/>
      <c r="F41" s="21"/>
      <c r="G41" s="22">
        <f t="shared" si="0"/>
        <v>13059221</v>
      </c>
    </row>
    <row r="42" spans="1:7">
      <c r="A42" s="20">
        <v>177120</v>
      </c>
      <c r="B42" s="5" t="s">
        <v>13</v>
      </c>
      <c r="C42" s="4" t="s">
        <v>50</v>
      </c>
      <c r="D42" s="9">
        <v>386587526</v>
      </c>
      <c r="E42" s="21"/>
      <c r="F42" s="21"/>
      <c r="G42" s="22">
        <f t="shared" si="0"/>
        <v>386587526</v>
      </c>
    </row>
    <row r="43" spans="1:7">
      <c r="A43" s="20">
        <v>177130</v>
      </c>
      <c r="B43" s="5" t="s">
        <v>13</v>
      </c>
      <c r="C43" s="4" t="s">
        <v>51</v>
      </c>
      <c r="D43" s="9">
        <v>50429170</v>
      </c>
      <c r="E43" s="21"/>
      <c r="F43" s="21"/>
      <c r="G43" s="22">
        <f t="shared" si="0"/>
        <v>50429170</v>
      </c>
    </row>
    <row r="44" spans="1:7">
      <c r="A44" s="20">
        <v>184110</v>
      </c>
      <c r="B44" s="5" t="s">
        <v>13</v>
      </c>
      <c r="C44" s="4" t="s">
        <v>52</v>
      </c>
      <c r="D44" s="9">
        <v>-328844680</v>
      </c>
      <c r="E44" s="21">
        <v>0</v>
      </c>
      <c r="F44" s="21">
        <v>544326</v>
      </c>
      <c r="G44" s="22">
        <f t="shared" si="0"/>
        <v>-329389006</v>
      </c>
    </row>
    <row r="45" spans="1:7">
      <c r="A45" s="20">
        <v>187110</v>
      </c>
      <c r="B45" s="5" t="s">
        <v>13</v>
      </c>
      <c r="C45" s="4" t="s">
        <v>53</v>
      </c>
      <c r="D45" s="9">
        <v>-13059221</v>
      </c>
      <c r="E45" s="21"/>
      <c r="F45" s="21"/>
      <c r="G45" s="22">
        <f t="shared" si="0"/>
        <v>-13059221</v>
      </c>
    </row>
    <row r="46" spans="1:7">
      <c r="A46" s="20">
        <v>187120</v>
      </c>
      <c r="B46" s="5" t="s">
        <v>13</v>
      </c>
      <c r="C46" s="4" t="s">
        <v>54</v>
      </c>
      <c r="D46" s="9">
        <v>-257078447</v>
      </c>
      <c r="E46" s="21">
        <v>0</v>
      </c>
      <c r="F46" s="21">
        <v>3341776</v>
      </c>
      <c r="G46" s="22">
        <f t="shared" si="0"/>
        <v>-260420223</v>
      </c>
    </row>
    <row r="47" spans="1:7">
      <c r="A47" s="20">
        <v>187130</v>
      </c>
      <c r="B47" s="5" t="s">
        <v>13</v>
      </c>
      <c r="C47" s="4" t="s">
        <v>55</v>
      </c>
      <c r="D47" s="9">
        <v>-45377170</v>
      </c>
      <c r="E47" s="21">
        <v>0</v>
      </c>
      <c r="F47" s="21">
        <v>249000</v>
      </c>
      <c r="G47" s="22">
        <f t="shared" si="0"/>
        <v>-45626170</v>
      </c>
    </row>
    <row r="48" spans="1:7">
      <c r="A48" s="20">
        <v>187200</v>
      </c>
      <c r="B48" s="5" t="s">
        <v>13</v>
      </c>
      <c r="C48" s="4" t="s">
        <v>56</v>
      </c>
      <c r="D48" s="9">
        <v>-6544253</v>
      </c>
      <c r="E48" s="21"/>
      <c r="F48" s="21"/>
      <c r="G48" s="22">
        <f t="shared" si="0"/>
        <v>-6544253</v>
      </c>
    </row>
    <row r="49" spans="1:7">
      <c r="A49" s="20">
        <v>410110</v>
      </c>
      <c r="B49" s="5" t="s">
        <v>13</v>
      </c>
      <c r="C49" s="4"/>
      <c r="D49" s="9">
        <v>0</v>
      </c>
      <c r="E49" s="21"/>
      <c r="F49" s="21"/>
      <c r="G49" s="22">
        <f t="shared" si="0"/>
        <v>0</v>
      </c>
    </row>
    <row r="50" spans="1:7">
      <c r="A50" s="20">
        <v>410520</v>
      </c>
      <c r="B50" s="5" t="s">
        <v>13</v>
      </c>
      <c r="C50" s="4" t="s">
        <v>57</v>
      </c>
      <c r="D50" s="9">
        <v>0</v>
      </c>
      <c r="E50" s="21"/>
      <c r="F50" s="21"/>
      <c r="G50" s="22">
        <f t="shared" si="0"/>
        <v>0</v>
      </c>
    </row>
    <row r="51" spans="1:7">
      <c r="A51" s="20">
        <v>418000</v>
      </c>
      <c r="B51" s="5" t="s">
        <v>13</v>
      </c>
      <c r="C51" s="4" t="s">
        <v>58</v>
      </c>
      <c r="D51" s="9">
        <v>-1631202674</v>
      </c>
      <c r="E51" s="21"/>
      <c r="F51" s="21"/>
      <c r="G51" s="22">
        <f t="shared" si="0"/>
        <v>-1631202674</v>
      </c>
    </row>
    <row r="52" spans="1:7">
      <c r="A52" s="31">
        <v>418100</v>
      </c>
      <c r="B52" s="32" t="s">
        <v>13</v>
      </c>
      <c r="C52" s="33" t="s">
        <v>59</v>
      </c>
      <c r="D52" s="34">
        <v>-803808494</v>
      </c>
      <c r="E52" s="35">
        <v>2300205403</v>
      </c>
      <c r="F52" s="35">
        <v>2300205403</v>
      </c>
      <c r="G52" s="35">
        <f t="shared" si="0"/>
        <v>-803808494</v>
      </c>
    </row>
    <row r="53" spans="1:7">
      <c r="A53" s="20">
        <v>418160</v>
      </c>
      <c r="B53" s="5" t="s">
        <v>13</v>
      </c>
      <c r="C53" s="4" t="s">
        <v>60</v>
      </c>
      <c r="D53" s="9">
        <v>-29239958</v>
      </c>
      <c r="E53" s="21"/>
      <c r="F53" s="21"/>
      <c r="G53" s="22">
        <f t="shared" si="0"/>
        <v>-29239958</v>
      </c>
    </row>
    <row r="54" spans="1:7">
      <c r="A54" s="20">
        <v>418260</v>
      </c>
      <c r="B54" s="5" t="s">
        <v>13</v>
      </c>
      <c r="C54" s="4" t="s">
        <v>61</v>
      </c>
      <c r="D54" s="9">
        <v>0</v>
      </c>
      <c r="E54" s="21"/>
      <c r="F54" s="21"/>
      <c r="G54" s="22">
        <f t="shared" si="0"/>
        <v>0</v>
      </c>
    </row>
    <row r="55" spans="1:7">
      <c r="A55" s="20">
        <v>418310</v>
      </c>
      <c r="B55" s="5" t="s">
        <v>13</v>
      </c>
      <c r="C55" s="4" t="s">
        <v>62</v>
      </c>
      <c r="D55" s="9">
        <v>-2938437</v>
      </c>
      <c r="E55" s="21"/>
      <c r="F55" s="21"/>
      <c r="G55" s="22">
        <f t="shared" si="0"/>
        <v>-2938437</v>
      </c>
    </row>
    <row r="56" spans="1:7">
      <c r="A56" s="20">
        <v>418910</v>
      </c>
      <c r="B56" s="5" t="s">
        <v>13</v>
      </c>
      <c r="C56" s="4" t="s">
        <v>63</v>
      </c>
      <c r="D56" s="9">
        <v>0</v>
      </c>
      <c r="E56" s="21"/>
      <c r="F56" s="21"/>
      <c r="G56" s="22">
        <f t="shared" si="0"/>
        <v>0</v>
      </c>
    </row>
    <row r="57" spans="1:7">
      <c r="A57" s="20">
        <v>422120</v>
      </c>
      <c r="B57" s="5" t="s">
        <v>13</v>
      </c>
      <c r="C57" s="4" t="s">
        <v>64</v>
      </c>
      <c r="D57" s="9">
        <v>0</v>
      </c>
      <c r="E57" s="21"/>
      <c r="F57" s="21"/>
      <c r="G57" s="22">
        <f t="shared" si="0"/>
        <v>0</v>
      </c>
    </row>
    <row r="58" spans="1:7">
      <c r="A58" s="20">
        <v>423000</v>
      </c>
      <c r="B58" s="5" t="s">
        <v>13</v>
      </c>
      <c r="C58" s="4" t="s">
        <v>65</v>
      </c>
      <c r="D58" s="9">
        <v>-89381409</v>
      </c>
      <c r="E58" s="21">
        <v>0</v>
      </c>
      <c r="F58" s="21">
        <v>2796517</v>
      </c>
      <c r="G58" s="22">
        <f t="shared" si="0"/>
        <v>-92177926</v>
      </c>
    </row>
    <row r="59" spans="1:7">
      <c r="A59" s="20">
        <v>428000</v>
      </c>
      <c r="B59" s="5" t="s">
        <v>13</v>
      </c>
      <c r="C59" s="4" t="s">
        <v>66</v>
      </c>
      <c r="D59" s="9">
        <v>0</v>
      </c>
      <c r="E59" s="21"/>
      <c r="F59" s="21"/>
      <c r="G59" s="22">
        <f t="shared" si="0"/>
        <v>0</v>
      </c>
    </row>
    <row r="60" spans="1:7">
      <c r="A60" s="20">
        <v>428810</v>
      </c>
      <c r="B60" s="5" t="s">
        <v>13</v>
      </c>
      <c r="C60" s="4" t="s">
        <v>68</v>
      </c>
      <c r="D60" s="9">
        <v>-22211201</v>
      </c>
      <c r="E60" s="21">
        <v>14131090</v>
      </c>
      <c r="F60" s="21">
        <v>13897810</v>
      </c>
      <c r="G60" s="22">
        <f t="shared" si="0"/>
        <v>-21977921</v>
      </c>
    </row>
    <row r="61" spans="1:7">
      <c r="A61" s="20">
        <v>428820</v>
      </c>
      <c r="B61" s="5" t="s">
        <v>13</v>
      </c>
      <c r="C61" s="4" t="s">
        <v>69</v>
      </c>
      <c r="D61" s="9">
        <v>6168600</v>
      </c>
      <c r="E61" s="21">
        <v>1413080</v>
      </c>
      <c r="F61" s="21">
        <v>1389740</v>
      </c>
      <c r="G61" s="22">
        <f t="shared" si="0"/>
        <v>6191940</v>
      </c>
    </row>
    <row r="62" spans="1:7">
      <c r="A62" s="20">
        <v>428830</v>
      </c>
      <c r="B62" s="5" t="s">
        <v>13</v>
      </c>
      <c r="C62" s="4" t="s">
        <v>70</v>
      </c>
      <c r="D62" s="9">
        <v>-4751090</v>
      </c>
      <c r="E62" s="21">
        <v>2171380</v>
      </c>
      <c r="F62" s="21">
        <v>2171380</v>
      </c>
      <c r="G62" s="22">
        <f t="shared" si="0"/>
        <v>-4751090</v>
      </c>
    </row>
    <row r="63" spans="1:7">
      <c r="A63" s="20">
        <v>428840</v>
      </c>
      <c r="B63" s="5" t="s">
        <v>13</v>
      </c>
      <c r="C63" s="4" t="s">
        <v>71</v>
      </c>
      <c r="D63" s="9">
        <v>-5778072</v>
      </c>
      <c r="E63" s="21">
        <v>5432370</v>
      </c>
      <c r="F63" s="21">
        <v>5222400</v>
      </c>
      <c r="G63" s="22">
        <f t="shared" si="0"/>
        <v>-5568102</v>
      </c>
    </row>
    <row r="64" spans="1:7">
      <c r="A64" s="20">
        <v>441100</v>
      </c>
      <c r="B64" s="5" t="s">
        <v>13</v>
      </c>
      <c r="C64" s="4" t="s">
        <v>72</v>
      </c>
      <c r="D64" s="9">
        <v>-898836765</v>
      </c>
      <c r="E64" s="21">
        <v>0</v>
      </c>
      <c r="F64" s="21">
        <v>15905325</v>
      </c>
      <c r="G64" s="22">
        <f t="shared" si="0"/>
        <v>-914742090</v>
      </c>
    </row>
    <row r="65" spans="1:7">
      <c r="A65" s="20">
        <v>412100</v>
      </c>
      <c r="B65" s="5" t="s">
        <v>13</v>
      </c>
      <c r="C65" s="4"/>
      <c r="D65" s="9">
        <v>0</v>
      </c>
      <c r="E65" s="21"/>
      <c r="F65" s="21"/>
      <c r="G65" s="22">
        <f t="shared" si="0"/>
        <v>0</v>
      </c>
    </row>
    <row r="66" spans="1:7">
      <c r="A66" s="20">
        <v>448930</v>
      </c>
      <c r="B66" s="5" t="s">
        <v>13</v>
      </c>
      <c r="C66" s="4" t="s">
        <v>73</v>
      </c>
      <c r="D66" s="9">
        <v>0</v>
      </c>
      <c r="E66" s="21"/>
      <c r="F66" s="21"/>
      <c r="G66" s="22">
        <f t="shared" si="0"/>
        <v>0</v>
      </c>
    </row>
    <row r="67" spans="1:7">
      <c r="A67" s="20">
        <v>466010</v>
      </c>
      <c r="B67" s="5" t="s">
        <v>13</v>
      </c>
      <c r="C67" s="4" t="s">
        <v>74</v>
      </c>
      <c r="D67" s="9">
        <v>22771240</v>
      </c>
      <c r="E67" s="21"/>
      <c r="F67" s="21"/>
      <c r="G67" s="22">
        <f t="shared" si="0"/>
        <v>22771240</v>
      </c>
    </row>
    <row r="68" spans="1:7">
      <c r="A68" s="20">
        <v>466020</v>
      </c>
      <c r="B68" s="5" t="s">
        <v>13</v>
      </c>
      <c r="C68" s="4" t="s">
        <v>75</v>
      </c>
      <c r="D68" s="9">
        <v>131054200</v>
      </c>
      <c r="E68" s="21"/>
      <c r="F68" s="21"/>
      <c r="G68" s="22">
        <f t="shared" si="0"/>
        <v>131054200</v>
      </c>
    </row>
    <row r="69" spans="1:7">
      <c r="A69" s="20">
        <v>467110</v>
      </c>
      <c r="B69" s="5" t="s">
        <v>13</v>
      </c>
      <c r="C69" s="4" t="s">
        <v>76</v>
      </c>
      <c r="D69" s="9">
        <v>0</v>
      </c>
      <c r="E69" s="21"/>
      <c r="F69" s="21"/>
      <c r="G69" s="22">
        <f t="shared" si="0"/>
        <v>0</v>
      </c>
    </row>
    <row r="70" spans="1:7">
      <c r="A70" s="20">
        <v>484004</v>
      </c>
      <c r="B70" s="5" t="s">
        <v>13</v>
      </c>
      <c r="C70" s="4" t="s">
        <v>77</v>
      </c>
      <c r="D70" s="9">
        <v>0</v>
      </c>
      <c r="E70" s="21"/>
      <c r="F70" s="21"/>
      <c r="G70" s="22">
        <f t="shared" si="0"/>
        <v>0</v>
      </c>
    </row>
    <row r="71" spans="1:7">
      <c r="A71" s="31">
        <v>484037</v>
      </c>
      <c r="B71" s="32" t="s">
        <v>13</v>
      </c>
      <c r="C71" s="33" t="s">
        <v>78</v>
      </c>
      <c r="D71" s="34">
        <v>7714061015</v>
      </c>
      <c r="E71" s="35">
        <v>397833672</v>
      </c>
      <c r="F71" s="35">
        <v>4213990</v>
      </c>
      <c r="G71" s="35">
        <f t="shared" si="0"/>
        <v>8107680697</v>
      </c>
    </row>
    <row r="72" spans="1:7">
      <c r="A72" s="20">
        <v>484183</v>
      </c>
      <c r="B72" s="5" t="s">
        <v>13</v>
      </c>
      <c r="C72" s="4" t="s">
        <v>79</v>
      </c>
      <c r="D72" s="9">
        <v>0</v>
      </c>
      <c r="E72" s="21"/>
      <c r="F72" s="21"/>
      <c r="G72" s="22">
        <f t="shared" ref="G72:G135" si="1">D72+E72-F72</f>
        <v>0</v>
      </c>
    </row>
    <row r="73" spans="1:7">
      <c r="A73" s="31">
        <v>484197</v>
      </c>
      <c r="B73" s="32" t="s">
        <v>13</v>
      </c>
      <c r="C73" s="33" t="s">
        <v>80</v>
      </c>
      <c r="D73" s="34">
        <v>-10333877</v>
      </c>
      <c r="E73" s="35">
        <v>0</v>
      </c>
      <c r="F73" s="35">
        <v>16201592</v>
      </c>
      <c r="G73" s="35">
        <f t="shared" si="1"/>
        <v>-26535469</v>
      </c>
    </row>
    <row r="74" spans="1:7">
      <c r="A74" s="20">
        <v>484281</v>
      </c>
      <c r="B74" s="5" t="s">
        <v>13</v>
      </c>
      <c r="C74" s="4" t="s">
        <v>81</v>
      </c>
      <c r="D74" s="9">
        <v>-873828124</v>
      </c>
      <c r="E74" s="21"/>
      <c r="F74" s="21"/>
      <c r="G74" s="22">
        <f t="shared" si="1"/>
        <v>-873828124</v>
      </c>
    </row>
    <row r="75" spans="1:7">
      <c r="A75" s="20">
        <v>484307</v>
      </c>
      <c r="B75" s="5" t="s">
        <v>13</v>
      </c>
      <c r="C75" s="4" t="s">
        <v>82</v>
      </c>
      <c r="D75" s="9">
        <v>0</v>
      </c>
      <c r="E75" s="21"/>
      <c r="F75" s="21"/>
      <c r="G75" s="22">
        <f t="shared" si="1"/>
        <v>0</v>
      </c>
    </row>
    <row r="76" spans="1:7">
      <c r="A76" s="20">
        <v>484423</v>
      </c>
      <c r="B76" s="5" t="s">
        <v>13</v>
      </c>
      <c r="C76" s="4" t="s">
        <v>83</v>
      </c>
      <c r="D76" s="9">
        <v>-690716002</v>
      </c>
      <c r="E76" s="21">
        <v>0</v>
      </c>
      <c r="F76" s="21">
        <v>74279276</v>
      </c>
      <c r="G76" s="22">
        <f t="shared" si="1"/>
        <v>-764995278</v>
      </c>
    </row>
    <row r="77" spans="1:7">
      <c r="A77" s="20">
        <v>484941</v>
      </c>
      <c r="B77" s="5" t="s">
        <v>13</v>
      </c>
      <c r="C77" s="4" t="s">
        <v>84</v>
      </c>
      <c r="D77" s="9">
        <v>0</v>
      </c>
      <c r="E77" s="21"/>
      <c r="F77" s="21"/>
      <c r="G77" s="22">
        <f t="shared" si="1"/>
        <v>0</v>
      </c>
    </row>
    <row r="78" spans="1:7">
      <c r="A78" s="20">
        <v>494020</v>
      </c>
      <c r="B78" s="5" t="s">
        <v>13</v>
      </c>
      <c r="C78" s="4"/>
      <c r="D78" s="9">
        <v>0</v>
      </c>
      <c r="E78" s="21"/>
      <c r="F78" s="21"/>
      <c r="G78" s="22">
        <f t="shared" si="1"/>
        <v>0</v>
      </c>
    </row>
    <row r="79" spans="1:7">
      <c r="A79" s="20">
        <v>496000</v>
      </c>
      <c r="B79" s="5" t="s">
        <v>13</v>
      </c>
      <c r="C79" s="4" t="s">
        <v>85</v>
      </c>
      <c r="D79" s="9">
        <v>-498060000</v>
      </c>
      <c r="E79" s="21"/>
      <c r="F79" s="21"/>
      <c r="G79" s="22">
        <f t="shared" si="1"/>
        <v>-498060000</v>
      </c>
    </row>
    <row r="80" spans="1:7">
      <c r="A80" s="20">
        <v>498000</v>
      </c>
      <c r="B80" s="5" t="s">
        <v>13</v>
      </c>
      <c r="C80" s="4" t="s">
        <v>86</v>
      </c>
      <c r="D80" s="9">
        <v>-76665752</v>
      </c>
      <c r="E80" s="21"/>
      <c r="F80" s="21"/>
      <c r="G80" s="22">
        <f t="shared" si="1"/>
        <v>-76665752</v>
      </c>
    </row>
    <row r="81" spans="1:7">
      <c r="A81" s="20">
        <v>499110</v>
      </c>
      <c r="B81" s="5" t="s">
        <v>13</v>
      </c>
      <c r="C81" s="4" t="s">
        <v>87</v>
      </c>
      <c r="D81" s="9">
        <v>-6430957951</v>
      </c>
      <c r="E81" s="21"/>
      <c r="F81" s="21"/>
      <c r="G81" s="22">
        <f t="shared" si="1"/>
        <v>-6430957951</v>
      </c>
    </row>
    <row r="82" spans="1:7">
      <c r="A82" s="20" t="s">
        <v>88</v>
      </c>
      <c r="B82" s="5" t="s">
        <v>13</v>
      </c>
      <c r="C82" s="4" t="s">
        <v>89</v>
      </c>
      <c r="D82" s="9">
        <v>0</v>
      </c>
      <c r="E82" s="21"/>
      <c r="F82" s="21"/>
      <c r="G82" s="22">
        <f t="shared" si="1"/>
        <v>0</v>
      </c>
    </row>
    <row r="83" spans="1:7">
      <c r="A83" s="20" t="s">
        <v>90</v>
      </c>
      <c r="B83" s="5" t="s">
        <v>13</v>
      </c>
      <c r="C83" s="4" t="s">
        <v>91</v>
      </c>
      <c r="D83" s="9">
        <v>0</v>
      </c>
      <c r="E83" s="21"/>
      <c r="F83" s="21"/>
      <c r="G83" s="22">
        <f t="shared" si="1"/>
        <v>0</v>
      </c>
    </row>
    <row r="84" spans="1:7">
      <c r="A84" s="20" t="s">
        <v>92</v>
      </c>
      <c r="B84" s="5" t="s">
        <v>13</v>
      </c>
      <c r="C84" s="4" t="s">
        <v>93</v>
      </c>
      <c r="D84" s="9">
        <v>0</v>
      </c>
      <c r="E84" s="21"/>
      <c r="F84" s="21"/>
      <c r="G84" s="22">
        <f t="shared" si="1"/>
        <v>0</v>
      </c>
    </row>
    <row r="85" spans="1:7">
      <c r="A85" s="20" t="s">
        <v>94</v>
      </c>
      <c r="B85" s="5" t="s">
        <v>13</v>
      </c>
      <c r="C85" s="4" t="s">
        <v>95</v>
      </c>
      <c r="D85" s="9">
        <v>0</v>
      </c>
      <c r="E85" s="21"/>
      <c r="F85" s="21"/>
      <c r="G85" s="22">
        <f t="shared" si="1"/>
        <v>0</v>
      </c>
    </row>
    <row r="86" spans="1:7">
      <c r="A86" s="20" t="s">
        <v>96</v>
      </c>
      <c r="B86" s="5" t="s">
        <v>13</v>
      </c>
      <c r="C86" s="4" t="s">
        <v>97</v>
      </c>
      <c r="D86" s="9">
        <v>0</v>
      </c>
      <c r="E86" s="21"/>
      <c r="F86" s="21"/>
      <c r="G86" s="22">
        <f t="shared" si="1"/>
        <v>0</v>
      </c>
    </row>
    <row r="87" spans="1:7">
      <c r="A87" s="20" t="s">
        <v>98</v>
      </c>
      <c r="B87" s="5" t="s">
        <v>13</v>
      </c>
      <c r="C87" s="4" t="s">
        <v>99</v>
      </c>
      <c r="D87" s="9">
        <v>-1361645810</v>
      </c>
      <c r="E87" s="21">
        <v>0</v>
      </c>
      <c r="F87" s="21">
        <v>197255066</v>
      </c>
      <c r="G87" s="22">
        <f t="shared" si="1"/>
        <v>-1558900876</v>
      </c>
    </row>
    <row r="88" spans="1:7">
      <c r="A88" s="20" t="s">
        <v>100</v>
      </c>
      <c r="B88" s="5" t="s">
        <v>13</v>
      </c>
      <c r="C88" s="4" t="s">
        <v>101</v>
      </c>
      <c r="D88" s="9">
        <v>0</v>
      </c>
      <c r="E88" s="21"/>
      <c r="F88" s="21"/>
      <c r="G88" s="22">
        <f t="shared" si="1"/>
        <v>0</v>
      </c>
    </row>
    <row r="89" spans="1:7">
      <c r="A89" s="20" t="s">
        <v>102</v>
      </c>
      <c r="B89" s="5" t="s">
        <v>13</v>
      </c>
      <c r="C89" s="4" t="s">
        <v>103</v>
      </c>
      <c r="D89" s="9">
        <v>0</v>
      </c>
      <c r="E89" s="21"/>
      <c r="F89" s="21"/>
      <c r="G89" s="22">
        <f t="shared" si="1"/>
        <v>0</v>
      </c>
    </row>
    <row r="90" spans="1:7">
      <c r="A90" s="20" t="s">
        <v>104</v>
      </c>
      <c r="B90" s="5" t="s">
        <v>13</v>
      </c>
      <c r="C90" s="4" t="s">
        <v>105</v>
      </c>
      <c r="D90" s="9">
        <v>-18429412011</v>
      </c>
      <c r="E90" s="21">
        <v>0</v>
      </c>
      <c r="F90" s="21">
        <v>2408589539</v>
      </c>
      <c r="G90" s="22">
        <f t="shared" si="1"/>
        <v>-20838001550</v>
      </c>
    </row>
    <row r="91" spans="1:7">
      <c r="A91" s="20" t="s">
        <v>106</v>
      </c>
      <c r="B91" s="5" t="s">
        <v>13</v>
      </c>
      <c r="C91" s="4" t="s">
        <v>107</v>
      </c>
      <c r="D91" s="9">
        <v>-276002590</v>
      </c>
      <c r="E91" s="21">
        <v>0</v>
      </c>
      <c r="F91" s="21">
        <v>28487240</v>
      </c>
      <c r="G91" s="22">
        <f t="shared" si="1"/>
        <v>-304489830</v>
      </c>
    </row>
    <row r="92" spans="1:7">
      <c r="A92" s="20" t="s">
        <v>108</v>
      </c>
      <c r="B92" s="5" t="s">
        <v>13</v>
      </c>
      <c r="C92" s="4" t="s">
        <v>109</v>
      </c>
      <c r="D92" s="9">
        <v>0</v>
      </c>
      <c r="E92" s="21"/>
      <c r="F92" s="21"/>
      <c r="G92" s="22">
        <f t="shared" si="1"/>
        <v>0</v>
      </c>
    </row>
    <row r="93" spans="1:7">
      <c r="A93" s="20" t="s">
        <v>110</v>
      </c>
      <c r="B93" s="5" t="s">
        <v>13</v>
      </c>
      <c r="C93" s="4" t="s">
        <v>111</v>
      </c>
      <c r="D93" s="9">
        <v>17230670012</v>
      </c>
      <c r="E93" s="21">
        <v>2110305993</v>
      </c>
      <c r="F93" s="21">
        <v>0</v>
      </c>
      <c r="G93" s="22">
        <f t="shared" si="1"/>
        <v>19340976005</v>
      </c>
    </row>
    <row r="94" spans="1:7">
      <c r="A94" s="20" t="s">
        <v>112</v>
      </c>
      <c r="B94" s="5" t="s">
        <v>13</v>
      </c>
      <c r="C94" s="4" t="s">
        <v>113</v>
      </c>
      <c r="D94" s="9">
        <v>252994453</v>
      </c>
      <c r="E94" s="21">
        <v>26667400</v>
      </c>
      <c r="F94" s="21">
        <v>6372380</v>
      </c>
      <c r="G94" s="22">
        <f t="shared" si="1"/>
        <v>273289473</v>
      </c>
    </row>
    <row r="95" spans="1:7">
      <c r="A95" s="20" t="s">
        <v>114</v>
      </c>
      <c r="B95" s="5" t="s">
        <v>13</v>
      </c>
      <c r="C95" s="4" t="s">
        <v>115</v>
      </c>
      <c r="D95" s="9">
        <v>191310571</v>
      </c>
      <c r="E95" s="21">
        <v>25194363</v>
      </c>
      <c r="F95" s="21">
        <v>0</v>
      </c>
      <c r="G95" s="22">
        <f t="shared" si="1"/>
        <v>216504934</v>
      </c>
    </row>
    <row r="96" spans="1:7">
      <c r="A96" s="20" t="s">
        <v>116</v>
      </c>
      <c r="B96" s="5" t="s">
        <v>13</v>
      </c>
      <c r="C96" s="4" t="s">
        <v>117</v>
      </c>
      <c r="D96" s="9">
        <v>0</v>
      </c>
      <c r="E96" s="21"/>
      <c r="F96" s="21"/>
      <c r="G96" s="22">
        <f t="shared" si="1"/>
        <v>0</v>
      </c>
    </row>
    <row r="97" spans="1:7">
      <c r="A97" s="20" t="s">
        <v>118</v>
      </c>
      <c r="B97" s="5" t="s">
        <v>13</v>
      </c>
      <c r="C97" s="4" t="s">
        <v>119</v>
      </c>
      <c r="D97" s="9">
        <v>0</v>
      </c>
      <c r="E97" s="21"/>
      <c r="F97" s="21"/>
      <c r="G97" s="22">
        <f t="shared" si="1"/>
        <v>0</v>
      </c>
    </row>
    <row r="98" spans="1:7">
      <c r="A98" s="20" t="s">
        <v>120</v>
      </c>
      <c r="B98" s="5" t="s">
        <v>13</v>
      </c>
      <c r="C98" s="4" t="s">
        <v>121</v>
      </c>
      <c r="D98" s="9">
        <v>71146876</v>
      </c>
      <c r="E98" s="21">
        <v>9764100</v>
      </c>
      <c r="F98" s="21">
        <v>0</v>
      </c>
      <c r="G98" s="22">
        <f t="shared" si="1"/>
        <v>80910976</v>
      </c>
    </row>
    <row r="99" spans="1:7">
      <c r="A99" s="20" t="s">
        <v>122</v>
      </c>
      <c r="B99" s="5" t="s">
        <v>13</v>
      </c>
      <c r="C99" s="4" t="s">
        <v>123</v>
      </c>
      <c r="D99" s="9">
        <v>59917720</v>
      </c>
      <c r="E99" s="21">
        <v>8206556</v>
      </c>
      <c r="F99" s="21">
        <v>0</v>
      </c>
      <c r="G99" s="22">
        <f t="shared" si="1"/>
        <v>68124276</v>
      </c>
    </row>
    <row r="100" spans="1:7">
      <c r="A100" s="20" t="s">
        <v>124</v>
      </c>
      <c r="B100" s="5" t="s">
        <v>13</v>
      </c>
      <c r="C100" s="4" t="s">
        <v>125</v>
      </c>
      <c r="D100" s="9">
        <v>33730777</v>
      </c>
      <c r="E100" s="21">
        <v>4466018</v>
      </c>
      <c r="F100" s="21">
        <v>0</v>
      </c>
      <c r="G100" s="22">
        <f t="shared" si="1"/>
        <v>38196795</v>
      </c>
    </row>
    <row r="101" spans="1:7">
      <c r="A101" s="20" t="s">
        <v>126</v>
      </c>
      <c r="B101" s="5" t="s">
        <v>13</v>
      </c>
      <c r="C101" s="4" t="s">
        <v>127</v>
      </c>
      <c r="D101" s="9">
        <v>170087088</v>
      </c>
      <c r="E101" s="21">
        <v>22292937</v>
      </c>
      <c r="F101" s="21">
        <v>0</v>
      </c>
      <c r="G101" s="22">
        <f t="shared" si="1"/>
        <v>192380025</v>
      </c>
    </row>
    <row r="102" spans="1:7">
      <c r="A102" s="20" t="s">
        <v>128</v>
      </c>
      <c r="B102" s="5" t="s">
        <v>13</v>
      </c>
      <c r="C102" s="4" t="s">
        <v>129</v>
      </c>
      <c r="D102" s="9">
        <v>184896821</v>
      </c>
      <c r="E102" s="21">
        <v>25293548</v>
      </c>
      <c r="F102" s="21">
        <v>0</v>
      </c>
      <c r="G102" s="22">
        <f t="shared" si="1"/>
        <v>210190369</v>
      </c>
    </row>
    <row r="103" spans="1:7">
      <c r="A103" s="20">
        <v>782000</v>
      </c>
      <c r="B103" s="5" t="s">
        <v>13</v>
      </c>
      <c r="C103" s="4" t="s">
        <v>130</v>
      </c>
      <c r="D103" s="9">
        <v>0</v>
      </c>
      <c r="E103" s="21"/>
      <c r="F103" s="21"/>
      <c r="G103" s="22">
        <f t="shared" si="1"/>
        <v>0</v>
      </c>
    </row>
    <row r="104" spans="1:7">
      <c r="A104" s="20" t="s">
        <v>131</v>
      </c>
      <c r="B104" s="5" t="s">
        <v>13</v>
      </c>
      <c r="C104" s="4" t="s">
        <v>132</v>
      </c>
      <c r="D104" s="9">
        <v>0</v>
      </c>
      <c r="E104" s="21"/>
      <c r="F104" s="21"/>
      <c r="G104" s="22">
        <f t="shared" si="1"/>
        <v>0</v>
      </c>
    </row>
    <row r="105" spans="1:7">
      <c r="A105" s="20" t="s">
        <v>133</v>
      </c>
      <c r="B105" s="5" t="s">
        <v>13</v>
      </c>
      <c r="C105" s="4" t="s">
        <v>134</v>
      </c>
      <c r="D105" s="9">
        <v>0</v>
      </c>
      <c r="E105" s="21"/>
      <c r="F105" s="21"/>
      <c r="G105" s="22">
        <f t="shared" si="1"/>
        <v>0</v>
      </c>
    </row>
    <row r="106" spans="1:7">
      <c r="A106" s="20" t="s">
        <v>135</v>
      </c>
      <c r="B106" s="5" t="s">
        <v>13</v>
      </c>
      <c r="C106" s="4" t="s">
        <v>136</v>
      </c>
      <c r="D106" s="9">
        <v>0</v>
      </c>
      <c r="E106" s="21"/>
      <c r="F106" s="21"/>
      <c r="G106" s="22">
        <f t="shared" si="1"/>
        <v>0</v>
      </c>
    </row>
    <row r="107" spans="1:7">
      <c r="A107" s="20" t="s">
        <v>137</v>
      </c>
      <c r="B107" s="5" t="s">
        <v>13</v>
      </c>
      <c r="C107" s="4" t="s">
        <v>138</v>
      </c>
      <c r="D107" s="9">
        <v>0</v>
      </c>
      <c r="E107" s="21"/>
      <c r="F107" s="21"/>
      <c r="G107" s="22">
        <f t="shared" si="1"/>
        <v>0</v>
      </c>
    </row>
    <row r="108" spans="1:7">
      <c r="A108" s="20" t="s">
        <v>139</v>
      </c>
      <c r="B108" s="5" t="s">
        <v>13</v>
      </c>
      <c r="C108" s="4" t="s">
        <v>140</v>
      </c>
      <c r="D108" s="9">
        <v>0</v>
      </c>
      <c r="E108" s="21"/>
      <c r="F108" s="21"/>
      <c r="G108" s="22">
        <f t="shared" si="1"/>
        <v>0</v>
      </c>
    </row>
    <row r="109" spans="1:7">
      <c r="A109" s="20" t="s">
        <v>141</v>
      </c>
      <c r="B109" s="5" t="s">
        <v>13</v>
      </c>
      <c r="C109" s="4" t="s">
        <v>142</v>
      </c>
      <c r="D109" s="9">
        <v>0</v>
      </c>
      <c r="E109" s="21"/>
      <c r="F109" s="21"/>
      <c r="G109" s="22">
        <f t="shared" si="1"/>
        <v>0</v>
      </c>
    </row>
    <row r="110" spans="1:7">
      <c r="A110" s="20" t="s">
        <v>143</v>
      </c>
      <c r="B110" s="5" t="s">
        <v>13</v>
      </c>
      <c r="C110" s="4" t="s">
        <v>144</v>
      </c>
      <c r="D110" s="9">
        <v>25525704</v>
      </c>
      <c r="E110" s="21">
        <v>2975721</v>
      </c>
      <c r="F110" s="21">
        <v>0</v>
      </c>
      <c r="G110" s="22">
        <f t="shared" si="1"/>
        <v>28501425</v>
      </c>
    </row>
    <row r="111" spans="1:7">
      <c r="A111" s="20" t="s">
        <v>145</v>
      </c>
      <c r="B111" s="5" t="s">
        <v>13</v>
      </c>
      <c r="C111" s="4" t="s">
        <v>146</v>
      </c>
      <c r="D111" s="9">
        <v>0</v>
      </c>
      <c r="E111" s="21"/>
      <c r="F111" s="21"/>
      <c r="G111" s="22">
        <f t="shared" si="1"/>
        <v>0</v>
      </c>
    </row>
    <row r="112" spans="1:7">
      <c r="A112" s="20" t="s">
        <v>147</v>
      </c>
      <c r="B112" s="5" t="s">
        <v>13</v>
      </c>
      <c r="C112" s="4" t="s">
        <v>148</v>
      </c>
      <c r="D112" s="9">
        <v>0</v>
      </c>
      <c r="E112" s="21"/>
      <c r="F112" s="21"/>
      <c r="G112" s="22">
        <f t="shared" si="1"/>
        <v>0</v>
      </c>
    </row>
    <row r="113" spans="1:7">
      <c r="A113" s="20" t="s">
        <v>149</v>
      </c>
      <c r="B113" s="5" t="s">
        <v>13</v>
      </c>
      <c r="C113" s="4" t="s">
        <v>150</v>
      </c>
      <c r="D113" s="9">
        <v>6217594</v>
      </c>
      <c r="E113" s="21">
        <v>227081</v>
      </c>
      <c r="F113" s="21">
        <v>0</v>
      </c>
      <c r="G113" s="22">
        <f t="shared" si="1"/>
        <v>6444675</v>
      </c>
    </row>
    <row r="114" spans="1:7">
      <c r="A114" s="20" t="s">
        <v>151</v>
      </c>
      <c r="B114" s="5" t="s">
        <v>13</v>
      </c>
      <c r="C114" s="4" t="s">
        <v>152</v>
      </c>
      <c r="D114" s="9">
        <v>9533267</v>
      </c>
      <c r="E114" s="21">
        <v>1412086</v>
      </c>
      <c r="F114" s="21">
        <v>0</v>
      </c>
      <c r="G114" s="22">
        <f t="shared" si="1"/>
        <v>10945353</v>
      </c>
    </row>
    <row r="115" spans="1:7">
      <c r="A115" s="20" t="s">
        <v>153</v>
      </c>
      <c r="B115" s="5" t="s">
        <v>13</v>
      </c>
      <c r="C115" s="4" t="s">
        <v>154</v>
      </c>
      <c r="D115" s="9">
        <v>3405222</v>
      </c>
      <c r="E115" s="21">
        <v>292844</v>
      </c>
      <c r="F115" s="21">
        <v>0</v>
      </c>
      <c r="G115" s="22">
        <f t="shared" si="1"/>
        <v>3698066</v>
      </c>
    </row>
    <row r="116" spans="1:7">
      <c r="A116" s="20" t="s">
        <v>155</v>
      </c>
      <c r="B116" s="5" t="s">
        <v>13</v>
      </c>
      <c r="C116" s="4" t="s">
        <v>156</v>
      </c>
      <c r="D116" s="9">
        <v>31278585</v>
      </c>
      <c r="E116" s="21">
        <v>6264806</v>
      </c>
      <c r="F116" s="21">
        <v>0</v>
      </c>
      <c r="G116" s="22">
        <f t="shared" si="1"/>
        <v>37543391</v>
      </c>
    </row>
    <row r="117" spans="1:7">
      <c r="A117" s="20" t="s">
        <v>157</v>
      </c>
      <c r="B117" s="5" t="s">
        <v>13</v>
      </c>
      <c r="C117" s="4" t="s">
        <v>158</v>
      </c>
      <c r="D117" s="9">
        <v>31349802</v>
      </c>
      <c r="E117" s="21">
        <v>4732787</v>
      </c>
      <c r="F117" s="21">
        <v>0</v>
      </c>
      <c r="G117" s="22">
        <f t="shared" si="1"/>
        <v>36082589</v>
      </c>
    </row>
    <row r="118" spans="1:7">
      <c r="A118" s="20">
        <v>782590</v>
      </c>
      <c r="B118" s="5" t="s">
        <v>13</v>
      </c>
      <c r="C118" s="4" t="s">
        <v>159</v>
      </c>
      <c r="D118" s="9">
        <v>0</v>
      </c>
      <c r="E118" s="21"/>
      <c r="F118" s="21"/>
      <c r="G118" s="22">
        <f t="shared" si="1"/>
        <v>0</v>
      </c>
    </row>
    <row r="119" spans="1:7">
      <c r="A119" s="20" t="s">
        <v>160</v>
      </c>
      <c r="B119" s="5" t="s">
        <v>13</v>
      </c>
      <c r="C119" s="4" t="s">
        <v>161</v>
      </c>
      <c r="D119" s="9">
        <v>0</v>
      </c>
      <c r="E119" s="21"/>
      <c r="F119" s="21"/>
      <c r="G119" s="22">
        <f t="shared" si="1"/>
        <v>0</v>
      </c>
    </row>
    <row r="120" spans="1:7">
      <c r="A120" s="20">
        <v>782610</v>
      </c>
      <c r="B120" s="5" t="s">
        <v>13</v>
      </c>
      <c r="C120" s="4" t="s">
        <v>162</v>
      </c>
      <c r="D120" s="9">
        <v>410000</v>
      </c>
      <c r="E120" s="21"/>
      <c r="F120" s="21"/>
      <c r="G120" s="22">
        <f t="shared" si="1"/>
        <v>410000</v>
      </c>
    </row>
    <row r="121" spans="1:7">
      <c r="A121" s="20" t="s">
        <v>163</v>
      </c>
      <c r="B121" s="5" t="s">
        <v>13</v>
      </c>
      <c r="C121" s="4" t="s">
        <v>164</v>
      </c>
      <c r="D121" s="9">
        <v>0</v>
      </c>
      <c r="E121" s="21"/>
      <c r="F121" s="21"/>
      <c r="G121" s="22">
        <f t="shared" si="1"/>
        <v>0</v>
      </c>
    </row>
    <row r="122" spans="1:7">
      <c r="A122" s="20" t="s">
        <v>165</v>
      </c>
      <c r="B122" s="5" t="s">
        <v>13</v>
      </c>
      <c r="C122" s="4" t="s">
        <v>166</v>
      </c>
      <c r="D122" s="9">
        <v>0</v>
      </c>
      <c r="E122" s="21"/>
      <c r="F122" s="21"/>
      <c r="G122" s="22">
        <f t="shared" si="1"/>
        <v>0</v>
      </c>
    </row>
    <row r="123" spans="1:7">
      <c r="A123" s="20" t="s">
        <v>167</v>
      </c>
      <c r="B123" s="5" t="s">
        <v>13</v>
      </c>
      <c r="C123" s="4" t="s">
        <v>168</v>
      </c>
      <c r="D123" s="9">
        <v>0</v>
      </c>
      <c r="E123" s="21"/>
      <c r="F123" s="21"/>
      <c r="G123" s="22">
        <f t="shared" si="1"/>
        <v>0</v>
      </c>
    </row>
    <row r="124" spans="1:7">
      <c r="A124" s="20" t="s">
        <v>169</v>
      </c>
      <c r="B124" s="5" t="s">
        <v>13</v>
      </c>
      <c r="C124" s="4" t="s">
        <v>170</v>
      </c>
      <c r="D124" s="9">
        <v>0</v>
      </c>
      <c r="E124" s="21"/>
      <c r="F124" s="21"/>
      <c r="G124" s="22">
        <f t="shared" si="1"/>
        <v>0</v>
      </c>
    </row>
    <row r="125" spans="1:7">
      <c r="A125" s="20" t="s">
        <v>171</v>
      </c>
      <c r="B125" s="5" t="s">
        <v>13</v>
      </c>
      <c r="C125" s="4" t="s">
        <v>172</v>
      </c>
      <c r="D125" s="9">
        <v>0</v>
      </c>
      <c r="E125" s="21"/>
      <c r="F125" s="21"/>
      <c r="G125" s="22">
        <f t="shared" si="1"/>
        <v>0</v>
      </c>
    </row>
    <row r="126" spans="1:7">
      <c r="A126" s="20" t="s">
        <v>173</v>
      </c>
      <c r="B126" s="5" t="s">
        <v>13</v>
      </c>
      <c r="C126" s="4" t="s">
        <v>174</v>
      </c>
      <c r="D126" s="9">
        <v>0</v>
      </c>
      <c r="E126" s="21"/>
      <c r="F126" s="21"/>
      <c r="G126" s="22">
        <f t="shared" si="1"/>
        <v>0</v>
      </c>
    </row>
    <row r="127" spans="1:7">
      <c r="A127" s="20" t="s">
        <v>175</v>
      </c>
      <c r="B127" s="5" t="s">
        <v>13</v>
      </c>
      <c r="C127" s="4" t="s">
        <v>176</v>
      </c>
      <c r="D127" s="9">
        <v>0</v>
      </c>
      <c r="E127" s="21"/>
      <c r="F127" s="21"/>
      <c r="G127" s="22">
        <f t="shared" si="1"/>
        <v>0</v>
      </c>
    </row>
    <row r="128" spans="1:7">
      <c r="A128" s="20" t="s">
        <v>177</v>
      </c>
      <c r="B128" s="5" t="s">
        <v>13</v>
      </c>
      <c r="C128" s="4" t="s">
        <v>178</v>
      </c>
      <c r="D128" s="9">
        <v>0</v>
      </c>
      <c r="E128" s="21"/>
      <c r="F128" s="21"/>
      <c r="G128" s="22">
        <f t="shared" si="1"/>
        <v>0</v>
      </c>
    </row>
    <row r="129" spans="1:7">
      <c r="A129" s="20" t="s">
        <v>179</v>
      </c>
      <c r="B129" s="5" t="s">
        <v>13</v>
      </c>
      <c r="C129" s="4" t="s">
        <v>180</v>
      </c>
      <c r="D129" s="9">
        <v>5167059</v>
      </c>
      <c r="E129" s="21">
        <v>731829</v>
      </c>
      <c r="F129" s="21">
        <v>0</v>
      </c>
      <c r="G129" s="22">
        <f t="shared" si="1"/>
        <v>5898888</v>
      </c>
    </row>
    <row r="130" spans="1:7">
      <c r="A130" s="20" t="s">
        <v>181</v>
      </c>
      <c r="B130" s="5" t="s">
        <v>13</v>
      </c>
      <c r="C130" s="4" t="s">
        <v>182</v>
      </c>
      <c r="D130" s="9">
        <v>0</v>
      </c>
      <c r="E130" s="21"/>
      <c r="F130" s="21"/>
      <c r="G130" s="22">
        <f t="shared" si="1"/>
        <v>0</v>
      </c>
    </row>
    <row r="131" spans="1:7">
      <c r="A131" s="20" t="s">
        <v>183</v>
      </c>
      <c r="B131" s="5" t="s">
        <v>13</v>
      </c>
      <c r="C131" s="4" t="s">
        <v>184</v>
      </c>
      <c r="D131" s="9">
        <v>0</v>
      </c>
      <c r="E131" s="21"/>
      <c r="F131" s="21"/>
      <c r="G131" s="22">
        <f t="shared" si="1"/>
        <v>0</v>
      </c>
    </row>
    <row r="132" spans="1:7">
      <c r="A132" s="20" t="s">
        <v>185</v>
      </c>
      <c r="B132" s="5" t="s">
        <v>13</v>
      </c>
      <c r="C132" s="4" t="s">
        <v>186</v>
      </c>
      <c r="D132" s="9">
        <v>1931639</v>
      </c>
      <c r="E132" s="21">
        <v>286922</v>
      </c>
      <c r="F132" s="21">
        <v>0</v>
      </c>
      <c r="G132" s="22">
        <f t="shared" si="1"/>
        <v>2218561</v>
      </c>
    </row>
    <row r="133" spans="1:7">
      <c r="A133" s="20" t="s">
        <v>187</v>
      </c>
      <c r="B133" s="5" t="s">
        <v>13</v>
      </c>
      <c r="C133" s="4" t="s">
        <v>188</v>
      </c>
      <c r="D133" s="9">
        <v>1616430</v>
      </c>
      <c r="E133" s="21">
        <v>240195</v>
      </c>
      <c r="F133" s="21">
        <v>0</v>
      </c>
      <c r="G133" s="22">
        <f t="shared" si="1"/>
        <v>1856625</v>
      </c>
    </row>
    <row r="134" spans="1:7">
      <c r="A134" s="20" t="s">
        <v>189</v>
      </c>
      <c r="B134" s="5" t="s">
        <v>13</v>
      </c>
      <c r="C134" s="4" t="s">
        <v>190</v>
      </c>
      <c r="D134" s="9">
        <v>861098</v>
      </c>
      <c r="E134" s="21">
        <v>127979</v>
      </c>
      <c r="F134" s="21">
        <v>0</v>
      </c>
      <c r="G134" s="22">
        <f t="shared" si="1"/>
        <v>989077</v>
      </c>
    </row>
    <row r="135" spans="1:7">
      <c r="A135" s="20" t="s">
        <v>191</v>
      </c>
      <c r="B135" s="5" t="s">
        <v>13</v>
      </c>
      <c r="C135" s="4" t="s">
        <v>192</v>
      </c>
      <c r="D135" s="9">
        <v>4489604</v>
      </c>
      <c r="E135" s="21">
        <v>662787</v>
      </c>
      <c r="F135" s="21">
        <v>0</v>
      </c>
      <c r="G135" s="22">
        <f t="shared" si="1"/>
        <v>5152391</v>
      </c>
    </row>
    <row r="136" spans="1:7">
      <c r="A136" s="20" t="s">
        <v>193</v>
      </c>
      <c r="B136" s="5" t="s">
        <v>13</v>
      </c>
      <c r="C136" s="4" t="s">
        <v>194</v>
      </c>
      <c r="D136" s="9">
        <v>5052440</v>
      </c>
      <c r="E136" s="21">
        <v>746805</v>
      </c>
      <c r="F136" s="21">
        <v>0</v>
      </c>
      <c r="G136" s="22">
        <f t="shared" ref="G136:G199" si="2">D136+E136-F136</f>
        <v>5799245</v>
      </c>
    </row>
    <row r="137" spans="1:7">
      <c r="A137" s="20" t="s">
        <v>195</v>
      </c>
      <c r="B137" s="5" t="s">
        <v>13</v>
      </c>
      <c r="C137" s="4" t="s">
        <v>196</v>
      </c>
      <c r="D137" s="9">
        <v>545500</v>
      </c>
      <c r="E137" s="21">
        <v>310000</v>
      </c>
      <c r="F137" s="21">
        <v>279000</v>
      </c>
      <c r="G137" s="22">
        <f t="shared" si="2"/>
        <v>576500</v>
      </c>
    </row>
    <row r="138" spans="1:7">
      <c r="A138" s="20" t="s">
        <v>197</v>
      </c>
      <c r="B138" s="5" t="s">
        <v>13</v>
      </c>
      <c r="C138" s="4" t="s">
        <v>198</v>
      </c>
      <c r="D138" s="9">
        <v>0</v>
      </c>
      <c r="E138" s="21"/>
      <c r="F138" s="21"/>
      <c r="G138" s="22">
        <f t="shared" si="2"/>
        <v>0</v>
      </c>
    </row>
    <row r="139" spans="1:7">
      <c r="A139" s="20" t="s">
        <v>201</v>
      </c>
      <c r="B139" s="5" t="s">
        <v>13</v>
      </c>
      <c r="C139" s="4" t="s">
        <v>202</v>
      </c>
      <c r="D139" s="9">
        <v>5225850</v>
      </c>
      <c r="E139" s="21">
        <v>746550</v>
      </c>
      <c r="F139" s="21">
        <v>0</v>
      </c>
      <c r="G139" s="22">
        <f t="shared" si="2"/>
        <v>5972400</v>
      </c>
    </row>
    <row r="140" spans="1:7">
      <c r="A140" s="20" t="s">
        <v>203</v>
      </c>
      <c r="B140" s="5" t="s">
        <v>13</v>
      </c>
      <c r="C140" s="4" t="s">
        <v>204</v>
      </c>
      <c r="D140" s="9">
        <v>0</v>
      </c>
      <c r="E140" s="21"/>
      <c r="F140" s="21"/>
      <c r="G140" s="22">
        <f t="shared" si="2"/>
        <v>0</v>
      </c>
    </row>
    <row r="141" spans="1:7">
      <c r="A141" s="20" t="s">
        <v>205</v>
      </c>
      <c r="B141" s="5" t="s">
        <v>13</v>
      </c>
      <c r="C141" s="4" t="s">
        <v>206</v>
      </c>
      <c r="D141" s="9">
        <v>0</v>
      </c>
      <c r="E141" s="21"/>
      <c r="F141" s="21"/>
      <c r="G141" s="22">
        <f t="shared" si="2"/>
        <v>0</v>
      </c>
    </row>
    <row r="142" spans="1:7">
      <c r="A142" s="20" t="s">
        <v>207</v>
      </c>
      <c r="B142" s="5" t="s">
        <v>13</v>
      </c>
      <c r="C142" s="4" t="s">
        <v>208</v>
      </c>
      <c r="D142" s="9">
        <v>1741950</v>
      </c>
      <c r="E142" s="21">
        <v>248850</v>
      </c>
      <c r="F142" s="21">
        <v>0</v>
      </c>
      <c r="G142" s="22">
        <f t="shared" si="2"/>
        <v>1990800</v>
      </c>
    </row>
    <row r="143" spans="1:7">
      <c r="A143" s="20" t="s">
        <v>209</v>
      </c>
      <c r="B143" s="5" t="s">
        <v>13</v>
      </c>
      <c r="C143" s="4" t="s">
        <v>210</v>
      </c>
      <c r="D143" s="9">
        <v>1741950</v>
      </c>
      <c r="E143" s="21">
        <v>248850</v>
      </c>
      <c r="F143" s="21">
        <v>0</v>
      </c>
      <c r="G143" s="22">
        <f t="shared" si="2"/>
        <v>1990800</v>
      </c>
    </row>
    <row r="144" spans="1:7">
      <c r="A144" s="20" t="s">
        <v>211</v>
      </c>
      <c r="B144" s="5" t="s">
        <v>13</v>
      </c>
      <c r="C144" s="4" t="s">
        <v>212</v>
      </c>
      <c r="D144" s="9">
        <v>5611860</v>
      </c>
      <c r="E144" s="21">
        <v>180580</v>
      </c>
      <c r="F144" s="21">
        <v>0</v>
      </c>
      <c r="G144" s="22">
        <f t="shared" si="2"/>
        <v>5792440</v>
      </c>
    </row>
    <row r="145" spans="1:7">
      <c r="A145" s="20" t="s">
        <v>213</v>
      </c>
      <c r="B145" s="5" t="s">
        <v>13</v>
      </c>
      <c r="C145" s="4" t="s">
        <v>214</v>
      </c>
      <c r="D145" s="9">
        <v>1494100</v>
      </c>
      <c r="E145" s="21">
        <v>248850</v>
      </c>
      <c r="F145" s="21">
        <v>0</v>
      </c>
      <c r="G145" s="22">
        <f t="shared" si="2"/>
        <v>1742950</v>
      </c>
    </row>
    <row r="146" spans="1:7">
      <c r="A146" s="20" t="s">
        <v>215</v>
      </c>
      <c r="B146" s="5" t="s">
        <v>13</v>
      </c>
      <c r="C146" s="4" t="s">
        <v>216</v>
      </c>
      <c r="D146" s="9">
        <v>3731350</v>
      </c>
      <c r="E146" s="21">
        <v>497700</v>
      </c>
      <c r="F146" s="21">
        <v>0</v>
      </c>
      <c r="G146" s="22">
        <f t="shared" si="2"/>
        <v>4229050</v>
      </c>
    </row>
    <row r="147" spans="1:7">
      <c r="A147" s="20" t="s">
        <v>217</v>
      </c>
      <c r="B147" s="5" t="s">
        <v>13</v>
      </c>
      <c r="C147" s="4" t="s">
        <v>218</v>
      </c>
      <c r="D147" s="9">
        <v>7273659</v>
      </c>
      <c r="E147" s="21">
        <v>1202760</v>
      </c>
      <c r="F147" s="21">
        <v>0</v>
      </c>
      <c r="G147" s="22">
        <f t="shared" si="2"/>
        <v>8476419</v>
      </c>
    </row>
    <row r="148" spans="1:7">
      <c r="A148" s="20" t="s">
        <v>219</v>
      </c>
      <c r="B148" s="5" t="s">
        <v>13</v>
      </c>
      <c r="C148" s="4" t="s">
        <v>220</v>
      </c>
      <c r="D148" s="9">
        <v>0</v>
      </c>
      <c r="E148" s="21"/>
      <c r="F148" s="21"/>
      <c r="G148" s="22">
        <f t="shared" si="2"/>
        <v>0</v>
      </c>
    </row>
    <row r="149" spans="1:7">
      <c r="A149" s="20" t="s">
        <v>221</v>
      </c>
      <c r="B149" s="5" t="s">
        <v>13</v>
      </c>
      <c r="C149" s="4" t="s">
        <v>222</v>
      </c>
      <c r="D149" s="9">
        <v>0</v>
      </c>
      <c r="E149" s="21"/>
      <c r="F149" s="21"/>
      <c r="G149" s="22">
        <f t="shared" si="2"/>
        <v>0</v>
      </c>
    </row>
    <row r="150" spans="1:7">
      <c r="A150" s="20" t="s">
        <v>223</v>
      </c>
      <c r="B150" s="5" t="s">
        <v>13</v>
      </c>
      <c r="C150" s="4" t="s">
        <v>224</v>
      </c>
      <c r="D150" s="9">
        <v>2717980</v>
      </c>
      <c r="E150" s="21">
        <v>365510</v>
      </c>
      <c r="F150" s="21">
        <v>0</v>
      </c>
      <c r="G150" s="22">
        <f t="shared" si="2"/>
        <v>3083490</v>
      </c>
    </row>
    <row r="151" spans="1:7">
      <c r="A151" s="20" t="s">
        <v>225</v>
      </c>
      <c r="B151" s="5" t="s">
        <v>13</v>
      </c>
      <c r="C151" s="4" t="s">
        <v>226</v>
      </c>
      <c r="D151" s="9">
        <v>2298433</v>
      </c>
      <c r="E151" s="21">
        <v>426090</v>
      </c>
      <c r="F151" s="21">
        <v>0</v>
      </c>
      <c r="G151" s="22">
        <f t="shared" si="2"/>
        <v>2724523</v>
      </c>
    </row>
    <row r="152" spans="1:7">
      <c r="A152" s="20" t="s">
        <v>227</v>
      </c>
      <c r="B152" s="5" t="s">
        <v>13</v>
      </c>
      <c r="C152" s="4" t="s">
        <v>228</v>
      </c>
      <c r="D152" s="9">
        <v>1088920</v>
      </c>
      <c r="E152" s="21">
        <v>182200</v>
      </c>
      <c r="F152" s="21">
        <v>0</v>
      </c>
      <c r="G152" s="22">
        <f t="shared" si="2"/>
        <v>1271120</v>
      </c>
    </row>
    <row r="153" spans="1:7">
      <c r="A153" s="20" t="s">
        <v>229</v>
      </c>
      <c r="B153" s="5" t="s">
        <v>13</v>
      </c>
      <c r="C153" s="4" t="s">
        <v>230</v>
      </c>
      <c r="D153" s="9">
        <v>7119468</v>
      </c>
      <c r="E153" s="21">
        <v>898170</v>
      </c>
      <c r="F153" s="21">
        <v>0</v>
      </c>
      <c r="G153" s="22">
        <f t="shared" si="2"/>
        <v>8017638</v>
      </c>
    </row>
    <row r="154" spans="1:7">
      <c r="A154" s="20" t="s">
        <v>231</v>
      </c>
      <c r="B154" s="5" t="s">
        <v>13</v>
      </c>
      <c r="C154" s="4" t="s">
        <v>232</v>
      </c>
      <c r="D154" s="9">
        <v>7170004</v>
      </c>
      <c r="E154" s="21">
        <v>1306960</v>
      </c>
      <c r="F154" s="21">
        <v>0</v>
      </c>
      <c r="G154" s="22">
        <f t="shared" si="2"/>
        <v>8476964</v>
      </c>
    </row>
    <row r="155" spans="1:7">
      <c r="A155" s="20" t="s">
        <v>233</v>
      </c>
      <c r="B155" s="5" t="s">
        <v>13</v>
      </c>
      <c r="C155" s="4" t="s">
        <v>234</v>
      </c>
      <c r="D155" s="9">
        <v>13844590</v>
      </c>
      <c r="E155" s="21">
        <v>3057110</v>
      </c>
      <c r="F155" s="21">
        <v>0</v>
      </c>
      <c r="G155" s="22">
        <f t="shared" si="2"/>
        <v>16901700</v>
      </c>
    </row>
    <row r="156" spans="1:7">
      <c r="A156" s="20" t="s">
        <v>235</v>
      </c>
      <c r="B156" s="5" t="s">
        <v>13</v>
      </c>
      <c r="C156" s="4" t="s">
        <v>236</v>
      </c>
      <c r="D156" s="9">
        <v>15621398</v>
      </c>
      <c r="E156" s="21">
        <v>1978301</v>
      </c>
      <c r="F156" s="21">
        <v>0</v>
      </c>
      <c r="G156" s="22">
        <f t="shared" si="2"/>
        <v>17599699</v>
      </c>
    </row>
    <row r="157" spans="1:7">
      <c r="A157" s="20">
        <v>783890</v>
      </c>
      <c r="B157" s="5" t="s">
        <v>13</v>
      </c>
      <c r="C157" s="4" t="s">
        <v>237</v>
      </c>
      <c r="D157" s="9">
        <v>0</v>
      </c>
      <c r="E157" s="21"/>
      <c r="F157" s="21"/>
      <c r="G157" s="22">
        <f t="shared" si="2"/>
        <v>0</v>
      </c>
    </row>
    <row r="158" spans="1:7">
      <c r="A158" s="20" t="s">
        <v>238</v>
      </c>
      <c r="B158" s="5" t="s">
        <v>13</v>
      </c>
      <c r="C158" s="4" t="s">
        <v>239</v>
      </c>
      <c r="D158" s="9">
        <v>0</v>
      </c>
      <c r="E158" s="21"/>
      <c r="F158" s="21"/>
      <c r="G158" s="22">
        <f t="shared" si="2"/>
        <v>0</v>
      </c>
    </row>
    <row r="159" spans="1:7">
      <c r="A159" s="20" t="s">
        <v>240</v>
      </c>
      <c r="B159" s="5" t="s">
        <v>13</v>
      </c>
      <c r="C159" s="4" t="s">
        <v>241</v>
      </c>
      <c r="D159" s="9">
        <v>0</v>
      </c>
      <c r="E159" s="21"/>
      <c r="F159" s="21"/>
      <c r="G159" s="22">
        <f t="shared" si="2"/>
        <v>0</v>
      </c>
    </row>
    <row r="160" spans="1:7">
      <c r="A160" s="20" t="s">
        <v>242</v>
      </c>
      <c r="B160" s="5" t="s">
        <v>13</v>
      </c>
      <c r="C160" s="4" t="s">
        <v>243</v>
      </c>
      <c r="D160" s="9">
        <v>0</v>
      </c>
      <c r="E160" s="21"/>
      <c r="F160" s="21"/>
      <c r="G160" s="22">
        <f t="shared" si="2"/>
        <v>0</v>
      </c>
    </row>
    <row r="161" spans="1:7">
      <c r="A161" s="20" t="s">
        <v>244</v>
      </c>
      <c r="B161" s="5" t="s">
        <v>13</v>
      </c>
      <c r="C161" s="4" t="s">
        <v>245</v>
      </c>
      <c r="D161" s="9">
        <v>0</v>
      </c>
      <c r="E161" s="21"/>
      <c r="F161" s="21"/>
      <c r="G161" s="22">
        <f t="shared" si="2"/>
        <v>0</v>
      </c>
    </row>
    <row r="162" spans="1:7">
      <c r="A162" s="20" t="s">
        <v>246</v>
      </c>
      <c r="B162" s="5" t="s">
        <v>13</v>
      </c>
      <c r="C162" s="4" t="s">
        <v>247</v>
      </c>
      <c r="D162" s="9">
        <v>0</v>
      </c>
      <c r="E162" s="21"/>
      <c r="F162" s="21"/>
      <c r="G162" s="22">
        <f t="shared" si="2"/>
        <v>0</v>
      </c>
    </row>
    <row r="163" spans="1:7">
      <c r="A163" s="20" t="s">
        <v>248</v>
      </c>
      <c r="B163" s="5" t="s">
        <v>13</v>
      </c>
      <c r="C163" s="4" t="s">
        <v>249</v>
      </c>
      <c r="D163" s="9">
        <v>0</v>
      </c>
      <c r="E163" s="21"/>
      <c r="F163" s="21"/>
      <c r="G163" s="22">
        <f t="shared" si="2"/>
        <v>0</v>
      </c>
    </row>
    <row r="164" spans="1:7">
      <c r="A164" s="20" t="s">
        <v>250</v>
      </c>
      <c r="B164" s="5" t="s">
        <v>13</v>
      </c>
      <c r="C164" s="4" t="s">
        <v>251</v>
      </c>
      <c r="D164" s="9">
        <v>0</v>
      </c>
      <c r="E164" s="21"/>
      <c r="F164" s="21"/>
      <c r="G164" s="22">
        <f t="shared" si="2"/>
        <v>0</v>
      </c>
    </row>
    <row r="165" spans="1:7">
      <c r="A165" s="20" t="s">
        <v>252</v>
      </c>
      <c r="B165" s="5" t="s">
        <v>13</v>
      </c>
      <c r="C165" s="4" t="s">
        <v>253</v>
      </c>
      <c r="D165" s="9">
        <v>560000</v>
      </c>
      <c r="E165" s="21">
        <v>80000</v>
      </c>
      <c r="F165" s="21">
        <v>0</v>
      </c>
      <c r="G165" s="22">
        <f t="shared" si="2"/>
        <v>640000</v>
      </c>
    </row>
    <row r="166" spans="1:7">
      <c r="A166" s="20" t="s">
        <v>254</v>
      </c>
      <c r="B166" s="5" t="s">
        <v>13</v>
      </c>
      <c r="C166" s="4" t="s">
        <v>255</v>
      </c>
      <c r="D166" s="9">
        <v>0</v>
      </c>
      <c r="E166" s="21"/>
      <c r="F166" s="21"/>
      <c r="G166" s="22">
        <f t="shared" si="2"/>
        <v>0</v>
      </c>
    </row>
    <row r="167" spans="1:7">
      <c r="A167" s="20" t="s">
        <v>256</v>
      </c>
      <c r="B167" s="5" t="s">
        <v>13</v>
      </c>
      <c r="C167" s="4" t="s">
        <v>257</v>
      </c>
      <c r="D167" s="9">
        <v>0</v>
      </c>
      <c r="E167" s="21"/>
      <c r="F167" s="21"/>
      <c r="G167" s="22">
        <f t="shared" si="2"/>
        <v>0</v>
      </c>
    </row>
    <row r="168" spans="1:7">
      <c r="A168" s="20" t="s">
        <v>258</v>
      </c>
      <c r="B168" s="5" t="s">
        <v>13</v>
      </c>
      <c r="C168" s="4" t="s">
        <v>259</v>
      </c>
      <c r="D168" s="9">
        <v>0</v>
      </c>
      <c r="E168" s="21"/>
      <c r="F168" s="21"/>
      <c r="G168" s="22">
        <f t="shared" si="2"/>
        <v>0</v>
      </c>
    </row>
    <row r="169" spans="1:7">
      <c r="A169" s="20" t="s">
        <v>260</v>
      </c>
      <c r="B169" s="5" t="s">
        <v>13</v>
      </c>
      <c r="C169" s="4" t="s">
        <v>261</v>
      </c>
      <c r="D169" s="9">
        <v>0</v>
      </c>
      <c r="E169" s="21"/>
      <c r="F169" s="21"/>
      <c r="G169" s="22">
        <f t="shared" si="2"/>
        <v>0</v>
      </c>
    </row>
    <row r="170" spans="1:7">
      <c r="A170" s="20" t="s">
        <v>262</v>
      </c>
      <c r="B170" s="5" t="s">
        <v>13</v>
      </c>
      <c r="C170" s="4" t="s">
        <v>263</v>
      </c>
      <c r="D170" s="9">
        <v>1311652</v>
      </c>
      <c r="E170" s="21">
        <v>80000</v>
      </c>
      <c r="F170" s="21">
        <v>0</v>
      </c>
      <c r="G170" s="22">
        <f t="shared" si="2"/>
        <v>1391652</v>
      </c>
    </row>
    <row r="171" spans="1:7">
      <c r="A171" s="20" t="s">
        <v>264</v>
      </c>
      <c r="B171" s="5" t="s">
        <v>13</v>
      </c>
      <c r="C171" s="4" t="s">
        <v>265</v>
      </c>
      <c r="D171" s="9">
        <v>200000</v>
      </c>
      <c r="E171" s="21"/>
      <c r="F171" s="21"/>
      <c r="G171" s="22">
        <f t="shared" si="2"/>
        <v>200000</v>
      </c>
    </row>
    <row r="172" spans="1:7">
      <c r="A172" s="20" t="s">
        <v>266</v>
      </c>
      <c r="B172" s="5" t="s">
        <v>13</v>
      </c>
      <c r="C172" s="4" t="s">
        <v>267</v>
      </c>
      <c r="D172" s="9">
        <v>1320000</v>
      </c>
      <c r="E172" s="21">
        <v>160000</v>
      </c>
      <c r="F172" s="21">
        <v>0</v>
      </c>
      <c r="G172" s="22">
        <f t="shared" si="2"/>
        <v>1480000</v>
      </c>
    </row>
    <row r="173" spans="1:7">
      <c r="A173" s="20">
        <v>784620</v>
      </c>
      <c r="B173" s="5" t="s">
        <v>13</v>
      </c>
      <c r="C173" s="4" t="s">
        <v>268</v>
      </c>
      <c r="D173" s="9">
        <v>0</v>
      </c>
      <c r="E173" s="21"/>
      <c r="F173" s="21"/>
      <c r="G173" s="22">
        <f t="shared" si="2"/>
        <v>0</v>
      </c>
    </row>
    <row r="174" spans="1:7">
      <c r="A174" s="20" t="s">
        <v>269</v>
      </c>
      <c r="B174" s="5" t="s">
        <v>13</v>
      </c>
      <c r="C174" s="4" t="s">
        <v>270</v>
      </c>
      <c r="D174" s="9">
        <v>0</v>
      </c>
      <c r="E174" s="21"/>
      <c r="F174" s="21"/>
      <c r="G174" s="22">
        <f t="shared" si="2"/>
        <v>0</v>
      </c>
    </row>
    <row r="175" spans="1:7">
      <c r="A175" s="20">
        <v>784710</v>
      </c>
      <c r="B175" s="5" t="s">
        <v>13</v>
      </c>
      <c r="C175" s="4" t="s">
        <v>271</v>
      </c>
      <c r="D175" s="9">
        <v>0</v>
      </c>
      <c r="E175" s="21"/>
      <c r="F175" s="21"/>
      <c r="G175" s="22">
        <f t="shared" si="2"/>
        <v>0</v>
      </c>
    </row>
    <row r="176" spans="1:7">
      <c r="A176" s="20">
        <v>784720</v>
      </c>
      <c r="B176" s="5" t="s">
        <v>13</v>
      </c>
      <c r="C176" s="4" t="s">
        <v>272</v>
      </c>
      <c r="D176" s="9">
        <v>0</v>
      </c>
      <c r="E176" s="21"/>
      <c r="F176" s="21"/>
      <c r="G176" s="22">
        <f t="shared" si="2"/>
        <v>0</v>
      </c>
    </row>
    <row r="177" spans="1:7">
      <c r="A177" s="20">
        <v>784730</v>
      </c>
      <c r="B177" s="5" t="s">
        <v>13</v>
      </c>
      <c r="C177" s="4" t="s">
        <v>273</v>
      </c>
      <c r="D177" s="9">
        <v>0</v>
      </c>
      <c r="E177" s="21"/>
      <c r="F177" s="21"/>
      <c r="G177" s="22">
        <f t="shared" si="2"/>
        <v>0</v>
      </c>
    </row>
    <row r="178" spans="1:7">
      <c r="A178" s="20">
        <v>784740</v>
      </c>
      <c r="B178" s="5" t="s">
        <v>13</v>
      </c>
      <c r="C178" s="4" t="s">
        <v>274</v>
      </c>
      <c r="D178" s="9">
        <v>0</v>
      </c>
      <c r="E178" s="21"/>
      <c r="F178" s="21"/>
      <c r="G178" s="22">
        <f t="shared" si="2"/>
        <v>0</v>
      </c>
    </row>
    <row r="179" spans="1:7">
      <c r="A179" s="20">
        <v>784810</v>
      </c>
      <c r="B179" s="5" t="s">
        <v>13</v>
      </c>
      <c r="C179" s="4" t="s">
        <v>275</v>
      </c>
      <c r="D179" s="9">
        <v>0</v>
      </c>
      <c r="E179" s="21"/>
      <c r="F179" s="21"/>
      <c r="G179" s="22">
        <f t="shared" si="2"/>
        <v>0</v>
      </c>
    </row>
    <row r="180" spans="1:7">
      <c r="A180" s="20">
        <v>784910</v>
      </c>
      <c r="B180" s="5" t="s">
        <v>13</v>
      </c>
      <c r="C180" s="4" t="s">
        <v>276</v>
      </c>
      <c r="D180" s="9">
        <v>0</v>
      </c>
      <c r="E180" s="21"/>
      <c r="F180" s="21"/>
      <c r="G180" s="22">
        <f t="shared" si="2"/>
        <v>0</v>
      </c>
    </row>
    <row r="181" spans="1:7">
      <c r="A181" s="20" t="s">
        <v>277</v>
      </c>
      <c r="B181" s="5" t="s">
        <v>13</v>
      </c>
      <c r="C181" s="4" t="s">
        <v>278</v>
      </c>
      <c r="D181" s="9">
        <v>0</v>
      </c>
      <c r="E181" s="21"/>
      <c r="F181" s="21"/>
      <c r="G181" s="22">
        <f t="shared" si="2"/>
        <v>0</v>
      </c>
    </row>
    <row r="182" spans="1:7">
      <c r="A182" s="20" t="s">
        <v>279</v>
      </c>
      <c r="B182" s="5" t="s">
        <v>13</v>
      </c>
      <c r="C182" s="4" t="s">
        <v>280</v>
      </c>
      <c r="D182" s="9">
        <v>0</v>
      </c>
      <c r="E182" s="21"/>
      <c r="F182" s="21"/>
      <c r="G182" s="22">
        <f t="shared" si="2"/>
        <v>0</v>
      </c>
    </row>
    <row r="183" spans="1:7">
      <c r="A183" s="20" t="s">
        <v>281</v>
      </c>
      <c r="B183" s="5" t="s">
        <v>13</v>
      </c>
      <c r="C183" s="4" t="s">
        <v>282</v>
      </c>
      <c r="D183" s="9">
        <v>0</v>
      </c>
      <c r="E183" s="21"/>
      <c r="F183" s="21"/>
      <c r="G183" s="22">
        <f t="shared" si="2"/>
        <v>0</v>
      </c>
    </row>
    <row r="184" spans="1:7">
      <c r="A184" s="20" t="s">
        <v>285</v>
      </c>
      <c r="B184" s="5" t="s">
        <v>13</v>
      </c>
      <c r="C184" s="4" t="s">
        <v>286</v>
      </c>
      <c r="D184" s="9">
        <v>0</v>
      </c>
      <c r="E184" s="21"/>
      <c r="F184" s="21"/>
      <c r="G184" s="22">
        <f t="shared" si="2"/>
        <v>0</v>
      </c>
    </row>
    <row r="185" spans="1:7">
      <c r="A185" s="20" t="s">
        <v>287</v>
      </c>
      <c r="B185" s="5" t="s">
        <v>13</v>
      </c>
      <c r="C185" s="4" t="s">
        <v>288</v>
      </c>
      <c r="D185" s="9">
        <v>0</v>
      </c>
      <c r="E185" s="21"/>
      <c r="F185" s="21"/>
      <c r="G185" s="22">
        <f t="shared" si="2"/>
        <v>0</v>
      </c>
    </row>
    <row r="186" spans="1:7">
      <c r="A186" s="20" t="s">
        <v>291</v>
      </c>
      <c r="B186" s="5" t="s">
        <v>13</v>
      </c>
      <c r="C186" s="4" t="s">
        <v>292</v>
      </c>
      <c r="D186" s="9">
        <v>0</v>
      </c>
      <c r="E186" s="21"/>
      <c r="F186" s="21"/>
      <c r="G186" s="22">
        <f t="shared" si="2"/>
        <v>0</v>
      </c>
    </row>
    <row r="187" spans="1:7">
      <c r="A187" s="20" t="s">
        <v>293</v>
      </c>
      <c r="B187" s="5" t="s">
        <v>13</v>
      </c>
      <c r="C187" s="4" t="s">
        <v>294</v>
      </c>
      <c r="D187" s="9">
        <v>0</v>
      </c>
      <c r="E187" s="21"/>
      <c r="F187" s="21"/>
      <c r="G187" s="22">
        <f t="shared" si="2"/>
        <v>0</v>
      </c>
    </row>
    <row r="188" spans="1:7">
      <c r="A188" s="20" t="s">
        <v>295</v>
      </c>
      <c r="B188" s="5" t="s">
        <v>13</v>
      </c>
      <c r="C188" s="4" t="s">
        <v>296</v>
      </c>
      <c r="D188" s="9">
        <v>0</v>
      </c>
      <c r="E188" s="21"/>
      <c r="F188" s="21"/>
      <c r="G188" s="22">
        <f t="shared" si="2"/>
        <v>0</v>
      </c>
    </row>
    <row r="189" spans="1:7">
      <c r="A189" s="20" t="s">
        <v>297</v>
      </c>
      <c r="B189" s="5" t="s">
        <v>13</v>
      </c>
      <c r="C189" s="4" t="s">
        <v>298</v>
      </c>
      <c r="D189" s="9">
        <v>0</v>
      </c>
      <c r="E189" s="21"/>
      <c r="F189" s="21"/>
      <c r="G189" s="22">
        <f t="shared" si="2"/>
        <v>0</v>
      </c>
    </row>
    <row r="190" spans="1:7">
      <c r="A190" s="20" t="s">
        <v>299</v>
      </c>
      <c r="B190" s="5" t="s">
        <v>13</v>
      </c>
      <c r="C190" s="4" t="s">
        <v>300</v>
      </c>
      <c r="D190" s="9">
        <v>46844545</v>
      </c>
      <c r="E190" s="21">
        <v>3590000</v>
      </c>
      <c r="F190" s="21">
        <v>0</v>
      </c>
      <c r="G190" s="22">
        <f t="shared" si="2"/>
        <v>50434545</v>
      </c>
    </row>
    <row r="191" spans="1:7">
      <c r="A191" s="20" t="s">
        <v>301</v>
      </c>
      <c r="B191" s="5" t="s">
        <v>13</v>
      </c>
      <c r="C191" s="4" t="s">
        <v>302</v>
      </c>
      <c r="D191" s="9">
        <v>0</v>
      </c>
      <c r="E191" s="21"/>
      <c r="F191" s="21"/>
      <c r="G191" s="22">
        <f t="shared" si="2"/>
        <v>0</v>
      </c>
    </row>
    <row r="192" spans="1:7">
      <c r="A192" s="20" t="s">
        <v>303</v>
      </c>
      <c r="B192" s="5" t="s">
        <v>13</v>
      </c>
      <c r="C192" s="4" t="s">
        <v>304</v>
      </c>
      <c r="D192" s="9">
        <v>0</v>
      </c>
      <c r="E192" s="21"/>
      <c r="F192" s="21"/>
      <c r="G192" s="22">
        <f t="shared" si="2"/>
        <v>0</v>
      </c>
    </row>
    <row r="193" spans="1:7">
      <c r="A193" s="20" t="s">
        <v>305</v>
      </c>
      <c r="B193" s="5" t="s">
        <v>13</v>
      </c>
      <c r="C193" s="4" t="s">
        <v>306</v>
      </c>
      <c r="D193" s="9">
        <v>0</v>
      </c>
      <c r="E193" s="21"/>
      <c r="F193" s="21"/>
      <c r="G193" s="22">
        <f t="shared" si="2"/>
        <v>0</v>
      </c>
    </row>
    <row r="194" spans="1:7">
      <c r="A194" s="20" t="s">
        <v>307</v>
      </c>
      <c r="B194" s="5" t="s">
        <v>13</v>
      </c>
      <c r="C194" s="4" t="s">
        <v>308</v>
      </c>
      <c r="D194" s="9">
        <v>350000</v>
      </c>
      <c r="E194" s="21"/>
      <c r="F194" s="21"/>
      <c r="G194" s="22">
        <f t="shared" si="2"/>
        <v>350000</v>
      </c>
    </row>
    <row r="195" spans="1:7">
      <c r="A195" s="20" t="s">
        <v>309</v>
      </c>
      <c r="B195" s="5" t="s">
        <v>13</v>
      </c>
      <c r="C195" s="4" t="s">
        <v>310</v>
      </c>
      <c r="D195" s="9">
        <v>0</v>
      </c>
      <c r="E195" s="21"/>
      <c r="F195" s="21"/>
      <c r="G195" s="22">
        <f t="shared" si="2"/>
        <v>0</v>
      </c>
    </row>
    <row r="196" spans="1:7">
      <c r="A196" s="20" t="s">
        <v>311</v>
      </c>
      <c r="B196" s="5" t="s">
        <v>13</v>
      </c>
      <c r="C196" s="4" t="s">
        <v>312</v>
      </c>
      <c r="D196" s="9">
        <v>210600</v>
      </c>
      <c r="E196" s="21">
        <v>18000</v>
      </c>
      <c r="F196" s="21">
        <v>0</v>
      </c>
      <c r="G196" s="22">
        <f t="shared" si="2"/>
        <v>228600</v>
      </c>
    </row>
    <row r="197" spans="1:7">
      <c r="A197" s="20" t="s">
        <v>313</v>
      </c>
      <c r="B197" s="5" t="s">
        <v>13</v>
      </c>
      <c r="C197" s="4" t="s">
        <v>314</v>
      </c>
      <c r="D197" s="9">
        <v>0</v>
      </c>
      <c r="E197" s="21"/>
      <c r="F197" s="21"/>
      <c r="G197" s="22">
        <f t="shared" si="2"/>
        <v>0</v>
      </c>
    </row>
    <row r="198" spans="1:7">
      <c r="A198" s="20">
        <v>785120</v>
      </c>
      <c r="B198" s="5" t="s">
        <v>13</v>
      </c>
      <c r="C198" s="4" t="s">
        <v>315</v>
      </c>
      <c r="D198" s="9">
        <v>0</v>
      </c>
      <c r="E198" s="21"/>
      <c r="F198" s="21"/>
      <c r="G198" s="22">
        <f t="shared" si="2"/>
        <v>0</v>
      </c>
    </row>
    <row r="199" spans="1:7">
      <c r="A199" s="20" t="s">
        <v>316</v>
      </c>
      <c r="B199" s="5" t="s">
        <v>13</v>
      </c>
      <c r="C199" s="4" t="s">
        <v>317</v>
      </c>
      <c r="D199" s="9">
        <v>0</v>
      </c>
      <c r="E199" s="21"/>
      <c r="F199" s="21"/>
      <c r="G199" s="22">
        <f t="shared" si="2"/>
        <v>0</v>
      </c>
    </row>
    <row r="200" spans="1:7">
      <c r="A200" s="20">
        <v>785210</v>
      </c>
      <c r="B200" s="5" t="s">
        <v>13</v>
      </c>
      <c r="C200" s="4" t="s">
        <v>318</v>
      </c>
      <c r="D200" s="9">
        <v>0</v>
      </c>
      <c r="E200" s="21"/>
      <c r="F200" s="21"/>
      <c r="G200" s="22">
        <f t="shared" ref="G200:G263" si="3">D200+E200-F200</f>
        <v>0</v>
      </c>
    </row>
    <row r="201" spans="1:7">
      <c r="A201" s="20">
        <v>785220</v>
      </c>
      <c r="B201" s="5" t="s">
        <v>13</v>
      </c>
      <c r="C201" s="4" t="s">
        <v>319</v>
      </c>
      <c r="D201" s="9">
        <v>5300000</v>
      </c>
      <c r="E201" s="21"/>
      <c r="F201" s="21"/>
      <c r="G201" s="22">
        <f t="shared" si="3"/>
        <v>5300000</v>
      </c>
    </row>
    <row r="202" spans="1:7">
      <c r="A202" s="20">
        <v>785340</v>
      </c>
      <c r="B202" s="5" t="s">
        <v>13</v>
      </c>
      <c r="C202" s="4" t="s">
        <v>320</v>
      </c>
      <c r="D202" s="9">
        <v>0</v>
      </c>
      <c r="E202" s="21"/>
      <c r="F202" s="21"/>
      <c r="G202" s="22">
        <f t="shared" si="3"/>
        <v>0</v>
      </c>
    </row>
    <row r="203" spans="1:7">
      <c r="A203" s="20">
        <v>785390</v>
      </c>
      <c r="B203" s="5" t="s">
        <v>13</v>
      </c>
      <c r="C203" s="4" t="s">
        <v>321</v>
      </c>
      <c r="D203" s="9">
        <v>0</v>
      </c>
      <c r="E203" s="21"/>
      <c r="F203" s="21"/>
      <c r="G203" s="22">
        <f t="shared" si="3"/>
        <v>0</v>
      </c>
    </row>
    <row r="204" spans="1:7">
      <c r="A204" s="20">
        <v>785510</v>
      </c>
      <c r="B204" s="5" t="s">
        <v>13</v>
      </c>
      <c r="C204" s="4" t="s">
        <v>322</v>
      </c>
      <c r="D204" s="9">
        <v>0</v>
      </c>
      <c r="E204" s="21"/>
      <c r="F204" s="21"/>
      <c r="G204" s="22">
        <f t="shared" si="3"/>
        <v>0</v>
      </c>
    </row>
    <row r="205" spans="1:7">
      <c r="A205" s="20">
        <v>785610</v>
      </c>
      <c r="B205" s="5" t="s">
        <v>13</v>
      </c>
      <c r="C205" s="4" t="s">
        <v>323</v>
      </c>
      <c r="D205" s="9">
        <v>0</v>
      </c>
      <c r="E205" s="21"/>
      <c r="F205" s="21"/>
      <c r="G205" s="22">
        <f t="shared" si="3"/>
        <v>0</v>
      </c>
    </row>
    <row r="206" spans="1:7">
      <c r="A206" s="20">
        <v>785640</v>
      </c>
      <c r="B206" s="5" t="s">
        <v>13</v>
      </c>
      <c r="C206" s="4" t="s">
        <v>324</v>
      </c>
      <c r="D206" s="9">
        <v>0</v>
      </c>
      <c r="E206" s="21"/>
      <c r="F206" s="21"/>
      <c r="G206" s="22">
        <f t="shared" si="3"/>
        <v>0</v>
      </c>
    </row>
    <row r="207" spans="1:7">
      <c r="A207" s="20" t="s">
        <v>325</v>
      </c>
      <c r="B207" s="5" t="s">
        <v>13</v>
      </c>
      <c r="C207" s="4" t="s">
        <v>326</v>
      </c>
      <c r="D207" s="9">
        <v>268000</v>
      </c>
      <c r="E207" s="21"/>
      <c r="F207" s="21"/>
      <c r="G207" s="22">
        <f t="shared" si="3"/>
        <v>268000</v>
      </c>
    </row>
    <row r="208" spans="1:7">
      <c r="A208" s="20" t="s">
        <v>327</v>
      </c>
      <c r="B208" s="5" t="s">
        <v>13</v>
      </c>
      <c r="C208" s="4" t="s">
        <v>328</v>
      </c>
      <c r="D208" s="9">
        <v>0</v>
      </c>
      <c r="E208" s="21"/>
      <c r="F208" s="21"/>
      <c r="G208" s="22">
        <f t="shared" si="3"/>
        <v>0</v>
      </c>
    </row>
    <row r="209" spans="1:7">
      <c r="A209" s="20" t="s">
        <v>329</v>
      </c>
      <c r="B209" s="5" t="s">
        <v>13</v>
      </c>
      <c r="C209" s="4" t="s">
        <v>330</v>
      </c>
      <c r="D209" s="9">
        <v>0</v>
      </c>
      <c r="E209" s="21"/>
      <c r="F209" s="21"/>
      <c r="G209" s="22">
        <f t="shared" si="3"/>
        <v>0</v>
      </c>
    </row>
    <row r="210" spans="1:7">
      <c r="A210" s="20" t="s">
        <v>331</v>
      </c>
      <c r="B210" s="5" t="s">
        <v>13</v>
      </c>
      <c r="C210" s="4" t="s">
        <v>332</v>
      </c>
      <c r="D210" s="9">
        <v>0</v>
      </c>
      <c r="E210" s="21"/>
      <c r="F210" s="21"/>
      <c r="G210" s="22">
        <f t="shared" si="3"/>
        <v>0</v>
      </c>
    </row>
    <row r="211" spans="1:7">
      <c r="A211" s="20" t="s">
        <v>718</v>
      </c>
      <c r="B211" s="5" t="s">
        <v>13</v>
      </c>
      <c r="C211" s="4" t="s">
        <v>719</v>
      </c>
      <c r="D211" s="9">
        <v>0</v>
      </c>
      <c r="E211" s="21"/>
      <c r="F211" s="21"/>
      <c r="G211" s="22">
        <f t="shared" si="3"/>
        <v>0</v>
      </c>
    </row>
    <row r="212" spans="1:7">
      <c r="A212" s="20" t="s">
        <v>335</v>
      </c>
      <c r="B212" s="5" t="s">
        <v>13</v>
      </c>
      <c r="C212" s="4" t="s">
        <v>336</v>
      </c>
      <c r="D212" s="9">
        <v>220000</v>
      </c>
      <c r="E212" s="21"/>
      <c r="F212" s="21"/>
      <c r="G212" s="22">
        <f t="shared" si="3"/>
        <v>220000</v>
      </c>
    </row>
    <row r="213" spans="1:7">
      <c r="A213" s="20" t="s">
        <v>337</v>
      </c>
      <c r="B213" s="5" t="s">
        <v>13</v>
      </c>
      <c r="C213" s="4" t="s">
        <v>338</v>
      </c>
      <c r="D213" s="9">
        <v>0</v>
      </c>
      <c r="E213" s="21"/>
      <c r="F213" s="21"/>
      <c r="G213" s="22">
        <f t="shared" si="3"/>
        <v>0</v>
      </c>
    </row>
    <row r="214" spans="1:7">
      <c r="A214" s="20" t="s">
        <v>333</v>
      </c>
      <c r="B214" s="5" t="s">
        <v>13</v>
      </c>
      <c r="C214" s="4" t="s">
        <v>334</v>
      </c>
      <c r="D214" s="9">
        <v>1690520</v>
      </c>
      <c r="E214" s="21">
        <v>38500</v>
      </c>
      <c r="F214" s="21">
        <v>0</v>
      </c>
      <c r="G214" s="22">
        <f t="shared" si="3"/>
        <v>1729020</v>
      </c>
    </row>
    <row r="215" spans="1:7">
      <c r="A215" s="20" t="s">
        <v>339</v>
      </c>
      <c r="B215" s="5" t="s">
        <v>13</v>
      </c>
      <c r="C215" s="4" t="s">
        <v>340</v>
      </c>
      <c r="D215" s="9">
        <v>0</v>
      </c>
      <c r="E215" s="21"/>
      <c r="F215" s="21"/>
      <c r="G215" s="22">
        <f t="shared" si="3"/>
        <v>0</v>
      </c>
    </row>
    <row r="216" spans="1:7">
      <c r="A216" s="20">
        <v>785820</v>
      </c>
      <c r="B216" s="5" t="s">
        <v>13</v>
      </c>
      <c r="C216" s="4" t="s">
        <v>341</v>
      </c>
      <c r="D216" s="9">
        <v>0</v>
      </c>
      <c r="E216" s="21"/>
      <c r="F216" s="21"/>
      <c r="G216" s="22">
        <f t="shared" si="3"/>
        <v>0</v>
      </c>
    </row>
    <row r="217" spans="1:7">
      <c r="A217" s="20" t="s">
        <v>342</v>
      </c>
      <c r="B217" s="5" t="s">
        <v>13</v>
      </c>
      <c r="C217" s="4" t="s">
        <v>343</v>
      </c>
      <c r="D217" s="9">
        <v>0</v>
      </c>
      <c r="E217" s="21"/>
      <c r="F217" s="21"/>
      <c r="G217" s="22">
        <f t="shared" si="3"/>
        <v>0</v>
      </c>
    </row>
    <row r="218" spans="1:7">
      <c r="A218" s="20" t="s">
        <v>344</v>
      </c>
      <c r="B218" s="5" t="s">
        <v>13</v>
      </c>
      <c r="C218" s="4" t="s">
        <v>345</v>
      </c>
      <c r="D218" s="9">
        <v>0</v>
      </c>
      <c r="E218" s="21"/>
      <c r="F218" s="21"/>
      <c r="G218" s="22">
        <f t="shared" si="3"/>
        <v>0</v>
      </c>
    </row>
    <row r="219" spans="1:7">
      <c r="A219" s="20" t="s">
        <v>346</v>
      </c>
      <c r="B219" s="5" t="s">
        <v>13</v>
      </c>
      <c r="C219" s="4" t="s">
        <v>347</v>
      </c>
      <c r="D219" s="9">
        <v>0</v>
      </c>
      <c r="E219" s="21"/>
      <c r="F219" s="21"/>
      <c r="G219" s="22">
        <f t="shared" si="3"/>
        <v>0</v>
      </c>
    </row>
    <row r="220" spans="1:7">
      <c r="A220" s="20" t="s">
        <v>348</v>
      </c>
      <c r="B220" s="5" t="s">
        <v>13</v>
      </c>
      <c r="C220" s="4" t="s">
        <v>349</v>
      </c>
      <c r="D220" s="9">
        <v>0</v>
      </c>
      <c r="E220" s="21"/>
      <c r="F220" s="21"/>
      <c r="G220" s="22">
        <f t="shared" si="3"/>
        <v>0</v>
      </c>
    </row>
    <row r="221" spans="1:7">
      <c r="A221" s="20">
        <v>785910</v>
      </c>
      <c r="B221" s="5" t="s">
        <v>13</v>
      </c>
      <c r="C221" s="4" t="s">
        <v>350</v>
      </c>
      <c r="D221" s="9">
        <v>0</v>
      </c>
      <c r="E221" s="21"/>
      <c r="F221" s="21"/>
      <c r="G221" s="22">
        <f t="shared" si="3"/>
        <v>0</v>
      </c>
    </row>
    <row r="222" spans="1:7">
      <c r="A222" s="20">
        <v>785920</v>
      </c>
      <c r="B222" s="5" t="s">
        <v>13</v>
      </c>
      <c r="C222" s="4" t="s">
        <v>351</v>
      </c>
      <c r="D222" s="9">
        <v>0</v>
      </c>
      <c r="E222" s="21"/>
      <c r="F222" s="21"/>
      <c r="G222" s="22">
        <f t="shared" si="3"/>
        <v>0</v>
      </c>
    </row>
    <row r="223" spans="1:7">
      <c r="A223" s="20" t="s">
        <v>352</v>
      </c>
      <c r="B223" s="5" t="s">
        <v>13</v>
      </c>
      <c r="C223" s="4" t="s">
        <v>353</v>
      </c>
      <c r="D223" s="9">
        <v>0</v>
      </c>
      <c r="E223" s="21"/>
      <c r="F223" s="21"/>
      <c r="G223" s="22">
        <f t="shared" si="3"/>
        <v>0</v>
      </c>
    </row>
    <row r="224" spans="1:7">
      <c r="A224" s="20" t="s">
        <v>354</v>
      </c>
      <c r="B224" s="5" t="s">
        <v>13</v>
      </c>
      <c r="C224" s="4" t="s">
        <v>355</v>
      </c>
      <c r="D224" s="9">
        <v>0</v>
      </c>
      <c r="E224" s="21"/>
      <c r="F224" s="21"/>
      <c r="G224" s="22">
        <f t="shared" si="3"/>
        <v>0</v>
      </c>
    </row>
    <row r="225" spans="1:7">
      <c r="A225" s="20" t="s">
        <v>356</v>
      </c>
      <c r="B225" s="5" t="s">
        <v>13</v>
      </c>
      <c r="C225" s="4" t="s">
        <v>357</v>
      </c>
      <c r="D225" s="9">
        <v>0</v>
      </c>
      <c r="E225" s="21"/>
      <c r="F225" s="21"/>
      <c r="G225" s="22">
        <f t="shared" si="3"/>
        <v>0</v>
      </c>
    </row>
    <row r="226" spans="1:7">
      <c r="A226" s="20" t="s">
        <v>358</v>
      </c>
      <c r="B226" s="5" t="s">
        <v>13</v>
      </c>
      <c r="C226" s="4" t="s">
        <v>359</v>
      </c>
      <c r="D226" s="9">
        <v>0</v>
      </c>
      <c r="E226" s="21"/>
      <c r="F226" s="21"/>
      <c r="G226" s="22">
        <f t="shared" si="3"/>
        <v>0</v>
      </c>
    </row>
    <row r="227" spans="1:7">
      <c r="A227" s="20" t="s">
        <v>360</v>
      </c>
      <c r="B227" s="5" t="s">
        <v>13</v>
      </c>
      <c r="C227" s="4" t="s">
        <v>361</v>
      </c>
      <c r="D227" s="9">
        <v>0</v>
      </c>
      <c r="E227" s="21"/>
      <c r="F227" s="21"/>
      <c r="G227" s="22">
        <f t="shared" si="3"/>
        <v>0</v>
      </c>
    </row>
    <row r="228" spans="1:7">
      <c r="A228" s="20" t="s">
        <v>362</v>
      </c>
      <c r="B228" s="5" t="s">
        <v>13</v>
      </c>
      <c r="C228" s="4" t="s">
        <v>363</v>
      </c>
      <c r="D228" s="9">
        <v>375000</v>
      </c>
      <c r="E228" s="21"/>
      <c r="F228" s="21"/>
      <c r="G228" s="22">
        <f t="shared" si="3"/>
        <v>375000</v>
      </c>
    </row>
    <row r="229" spans="1:7">
      <c r="A229" s="20" t="s">
        <v>364</v>
      </c>
      <c r="B229" s="5" t="s">
        <v>13</v>
      </c>
      <c r="C229" s="4" t="s">
        <v>365</v>
      </c>
      <c r="D229" s="9">
        <v>1008000</v>
      </c>
      <c r="E229" s="21"/>
      <c r="F229" s="21"/>
      <c r="G229" s="22">
        <f t="shared" si="3"/>
        <v>1008000</v>
      </c>
    </row>
    <row r="230" spans="1:7">
      <c r="A230" s="20" t="s">
        <v>366</v>
      </c>
      <c r="B230" s="5" t="s">
        <v>13</v>
      </c>
      <c r="C230" s="4" t="s">
        <v>367</v>
      </c>
      <c r="D230" s="9">
        <v>214347</v>
      </c>
      <c r="E230" s="21">
        <v>30500</v>
      </c>
      <c r="F230" s="21">
        <v>0</v>
      </c>
      <c r="G230" s="22">
        <f t="shared" si="3"/>
        <v>244847</v>
      </c>
    </row>
    <row r="231" spans="1:7">
      <c r="A231" s="20" t="s">
        <v>368</v>
      </c>
      <c r="B231" s="5" t="s">
        <v>13</v>
      </c>
      <c r="C231" s="4" t="s">
        <v>369</v>
      </c>
      <c r="D231" s="9">
        <v>0</v>
      </c>
      <c r="E231" s="21"/>
      <c r="F231" s="21"/>
      <c r="G231" s="22">
        <f t="shared" si="3"/>
        <v>0</v>
      </c>
    </row>
    <row r="232" spans="1:7">
      <c r="A232" s="20" t="s">
        <v>370</v>
      </c>
      <c r="B232" s="5" t="s">
        <v>13</v>
      </c>
      <c r="C232" s="4" t="s">
        <v>371</v>
      </c>
      <c r="D232" s="9">
        <v>990680</v>
      </c>
      <c r="E232" s="21">
        <v>158136</v>
      </c>
      <c r="F232" s="21">
        <v>0</v>
      </c>
      <c r="G232" s="22">
        <f t="shared" si="3"/>
        <v>1148816</v>
      </c>
    </row>
    <row r="233" spans="1:7">
      <c r="A233" s="20" t="s">
        <v>372</v>
      </c>
      <c r="B233" s="5" t="s">
        <v>13</v>
      </c>
      <c r="C233" s="4" t="s">
        <v>373</v>
      </c>
      <c r="D233" s="9">
        <v>0</v>
      </c>
      <c r="E233" s="21"/>
      <c r="F233" s="21"/>
      <c r="G233" s="22">
        <f t="shared" si="3"/>
        <v>0</v>
      </c>
    </row>
    <row r="234" spans="1:7">
      <c r="A234" s="20" t="s">
        <v>374</v>
      </c>
      <c r="B234" s="5" t="s">
        <v>13</v>
      </c>
      <c r="C234" s="4" t="s">
        <v>375</v>
      </c>
      <c r="D234" s="9">
        <v>0</v>
      </c>
      <c r="E234" s="21"/>
      <c r="F234" s="21"/>
      <c r="G234" s="22">
        <f t="shared" si="3"/>
        <v>0</v>
      </c>
    </row>
    <row r="235" spans="1:7">
      <c r="A235" s="20" t="s">
        <v>376</v>
      </c>
      <c r="B235" s="5" t="s">
        <v>13</v>
      </c>
      <c r="C235" s="4" t="s">
        <v>377</v>
      </c>
      <c r="D235" s="9">
        <v>230162</v>
      </c>
      <c r="E235" s="21">
        <v>35490</v>
      </c>
      <c r="F235" s="21">
        <v>0</v>
      </c>
      <c r="G235" s="22">
        <f t="shared" si="3"/>
        <v>265652</v>
      </c>
    </row>
    <row r="236" spans="1:7">
      <c r="A236" s="20" t="s">
        <v>378</v>
      </c>
      <c r="B236" s="5" t="s">
        <v>13</v>
      </c>
      <c r="C236" s="4" t="s">
        <v>379</v>
      </c>
      <c r="D236" s="9">
        <v>685256</v>
      </c>
      <c r="E236" s="21">
        <v>52712</v>
      </c>
      <c r="F236" s="21">
        <v>0</v>
      </c>
      <c r="G236" s="22">
        <f t="shared" si="3"/>
        <v>737968</v>
      </c>
    </row>
    <row r="237" spans="1:7">
      <c r="A237" s="20" t="s">
        <v>380</v>
      </c>
      <c r="B237" s="5" t="s">
        <v>13</v>
      </c>
      <c r="C237" s="4" t="s">
        <v>381</v>
      </c>
      <c r="D237" s="9">
        <v>486605</v>
      </c>
      <c r="E237" s="21">
        <v>54602</v>
      </c>
      <c r="F237" s="21">
        <v>0</v>
      </c>
      <c r="G237" s="22">
        <f t="shared" si="3"/>
        <v>541207</v>
      </c>
    </row>
    <row r="238" spans="1:7">
      <c r="A238" s="20" t="s">
        <v>382</v>
      </c>
      <c r="B238" s="5" t="s">
        <v>13</v>
      </c>
      <c r="C238" s="4" t="s">
        <v>383</v>
      </c>
      <c r="D238" s="9">
        <v>80502</v>
      </c>
      <c r="E238" s="21"/>
      <c r="F238" s="21"/>
      <c r="G238" s="22">
        <f t="shared" si="3"/>
        <v>80502</v>
      </c>
    </row>
    <row r="239" spans="1:7">
      <c r="A239" s="20" t="s">
        <v>384</v>
      </c>
      <c r="B239" s="5" t="s">
        <v>13</v>
      </c>
      <c r="C239" s="4" t="s">
        <v>385</v>
      </c>
      <c r="D239" s="9">
        <v>1021301</v>
      </c>
      <c r="E239" s="21">
        <v>105424</v>
      </c>
      <c r="F239" s="21">
        <v>0</v>
      </c>
      <c r="G239" s="22">
        <f t="shared" si="3"/>
        <v>1126725</v>
      </c>
    </row>
    <row r="240" spans="1:7">
      <c r="A240" s="20" t="s">
        <v>386</v>
      </c>
      <c r="B240" s="5" t="s">
        <v>13</v>
      </c>
      <c r="C240" s="4" t="s">
        <v>387</v>
      </c>
      <c r="D240" s="9">
        <v>133910</v>
      </c>
      <c r="E240" s="21">
        <v>10200</v>
      </c>
      <c r="F240" s="21">
        <v>0</v>
      </c>
      <c r="G240" s="22">
        <f t="shared" si="3"/>
        <v>144110</v>
      </c>
    </row>
    <row r="241" spans="1:7">
      <c r="A241" s="20" t="s">
        <v>388</v>
      </c>
      <c r="B241" s="5" t="s">
        <v>13</v>
      </c>
      <c r="C241" s="4" t="s">
        <v>389</v>
      </c>
      <c r="D241" s="9">
        <v>0</v>
      </c>
      <c r="E241" s="21"/>
      <c r="F241" s="21"/>
      <c r="G241" s="22">
        <f t="shared" si="3"/>
        <v>0</v>
      </c>
    </row>
    <row r="242" spans="1:7">
      <c r="A242" s="20" t="s">
        <v>390</v>
      </c>
      <c r="B242" s="5" t="s">
        <v>13</v>
      </c>
      <c r="C242" s="4" t="s">
        <v>391</v>
      </c>
      <c r="D242" s="9">
        <v>0</v>
      </c>
      <c r="E242" s="21"/>
      <c r="F242" s="21"/>
      <c r="G242" s="22">
        <f t="shared" si="3"/>
        <v>0</v>
      </c>
    </row>
    <row r="243" spans="1:7">
      <c r="A243" s="20" t="s">
        <v>392</v>
      </c>
      <c r="B243" s="5" t="s">
        <v>13</v>
      </c>
      <c r="C243" s="4" t="s">
        <v>393</v>
      </c>
      <c r="D243" s="9">
        <v>0</v>
      </c>
      <c r="E243" s="21"/>
      <c r="F243" s="21"/>
      <c r="G243" s="22">
        <f t="shared" si="3"/>
        <v>0</v>
      </c>
    </row>
    <row r="244" spans="1:7">
      <c r="A244" s="20" t="s">
        <v>394</v>
      </c>
      <c r="B244" s="5" t="s">
        <v>13</v>
      </c>
      <c r="C244" s="4" t="s">
        <v>395</v>
      </c>
      <c r="D244" s="9">
        <v>16100</v>
      </c>
      <c r="E244" s="21"/>
      <c r="F244" s="21"/>
      <c r="G244" s="22">
        <f t="shared" si="3"/>
        <v>16100</v>
      </c>
    </row>
    <row r="245" spans="1:7">
      <c r="A245" s="20" t="s">
        <v>396</v>
      </c>
      <c r="B245" s="5" t="s">
        <v>13</v>
      </c>
      <c r="C245" s="4" t="s">
        <v>397</v>
      </c>
      <c r="D245" s="9">
        <v>3620</v>
      </c>
      <c r="E245" s="21">
        <v>9620</v>
      </c>
      <c r="F245" s="21">
        <v>0</v>
      </c>
      <c r="G245" s="22">
        <f t="shared" si="3"/>
        <v>13240</v>
      </c>
    </row>
    <row r="246" spans="1:7">
      <c r="A246" s="20" t="s">
        <v>398</v>
      </c>
      <c r="B246" s="5" t="s">
        <v>13</v>
      </c>
      <c r="C246" s="4" t="s">
        <v>399</v>
      </c>
      <c r="D246" s="9">
        <v>0</v>
      </c>
      <c r="E246" s="21"/>
      <c r="F246" s="21"/>
      <c r="G246" s="22">
        <f t="shared" si="3"/>
        <v>0</v>
      </c>
    </row>
    <row r="247" spans="1:7">
      <c r="A247" s="20" t="s">
        <v>400</v>
      </c>
      <c r="B247" s="5" t="s">
        <v>13</v>
      </c>
      <c r="C247" s="4" t="s">
        <v>401</v>
      </c>
      <c r="D247" s="9">
        <v>6200</v>
      </c>
      <c r="E247" s="21"/>
      <c r="F247" s="21"/>
      <c r="G247" s="22">
        <f t="shared" si="3"/>
        <v>6200</v>
      </c>
    </row>
    <row r="248" spans="1:7">
      <c r="A248" s="20" t="s">
        <v>402</v>
      </c>
      <c r="B248" s="5" t="s">
        <v>13</v>
      </c>
      <c r="C248" s="4" t="s">
        <v>403</v>
      </c>
      <c r="D248" s="9">
        <v>0</v>
      </c>
      <c r="E248" s="21"/>
      <c r="F248" s="21"/>
      <c r="G248" s="22">
        <f t="shared" si="3"/>
        <v>0</v>
      </c>
    </row>
    <row r="249" spans="1:7">
      <c r="A249" s="20" t="s">
        <v>404</v>
      </c>
      <c r="B249" s="5" t="s">
        <v>13</v>
      </c>
      <c r="C249" s="4" t="s">
        <v>405</v>
      </c>
      <c r="D249" s="9">
        <v>0</v>
      </c>
      <c r="E249" s="21"/>
      <c r="F249" s="21"/>
      <c r="G249" s="22">
        <f t="shared" si="3"/>
        <v>0</v>
      </c>
    </row>
    <row r="250" spans="1:7">
      <c r="A250" s="20">
        <v>786110</v>
      </c>
      <c r="B250" s="5" t="s">
        <v>13</v>
      </c>
      <c r="C250" s="4" t="s">
        <v>406</v>
      </c>
      <c r="D250" s="9">
        <v>0</v>
      </c>
      <c r="E250" s="21"/>
      <c r="F250" s="21"/>
      <c r="G250" s="22">
        <f t="shared" si="3"/>
        <v>0</v>
      </c>
    </row>
    <row r="251" spans="1:7">
      <c r="A251" s="20">
        <v>786120</v>
      </c>
      <c r="B251" s="5" t="s">
        <v>13</v>
      </c>
      <c r="C251" s="4" t="s">
        <v>407</v>
      </c>
      <c r="D251" s="9">
        <v>0</v>
      </c>
      <c r="E251" s="21"/>
      <c r="F251" s="21"/>
      <c r="G251" s="22">
        <f t="shared" si="3"/>
        <v>0</v>
      </c>
    </row>
    <row r="252" spans="1:7">
      <c r="A252" s="20">
        <v>786130</v>
      </c>
      <c r="B252" s="5" t="s">
        <v>13</v>
      </c>
      <c r="C252" s="4" t="s">
        <v>408</v>
      </c>
      <c r="D252" s="9">
        <v>0</v>
      </c>
      <c r="E252" s="21"/>
      <c r="F252" s="21"/>
      <c r="G252" s="22">
        <f t="shared" si="3"/>
        <v>0</v>
      </c>
    </row>
    <row r="253" spans="1:7">
      <c r="A253" s="20">
        <v>786150</v>
      </c>
      <c r="B253" s="5" t="s">
        <v>13</v>
      </c>
      <c r="C253" s="4" t="s">
        <v>409</v>
      </c>
      <c r="D253" s="9">
        <v>0</v>
      </c>
      <c r="E253" s="21"/>
      <c r="F253" s="21"/>
      <c r="G253" s="22">
        <f t="shared" si="3"/>
        <v>0</v>
      </c>
    </row>
    <row r="254" spans="1:7">
      <c r="A254" s="20">
        <v>786160</v>
      </c>
      <c r="B254" s="5" t="s">
        <v>13</v>
      </c>
      <c r="C254" s="4" t="s">
        <v>410</v>
      </c>
      <c r="D254" s="9">
        <v>0</v>
      </c>
      <c r="E254" s="21"/>
      <c r="F254" s="21"/>
      <c r="G254" s="22">
        <f t="shared" si="3"/>
        <v>0</v>
      </c>
    </row>
    <row r="255" spans="1:7">
      <c r="A255" s="20" t="s">
        <v>411</v>
      </c>
      <c r="B255" s="5" t="s">
        <v>13</v>
      </c>
      <c r="C255" s="4" t="s">
        <v>412</v>
      </c>
      <c r="D255" s="9">
        <v>0</v>
      </c>
      <c r="E255" s="21"/>
      <c r="F255" s="21"/>
      <c r="G255" s="22">
        <f t="shared" si="3"/>
        <v>0</v>
      </c>
    </row>
    <row r="256" spans="1:7">
      <c r="A256" s="20" t="s">
        <v>413</v>
      </c>
      <c r="B256" s="5" t="s">
        <v>13</v>
      </c>
      <c r="C256" s="4" t="s">
        <v>414</v>
      </c>
      <c r="D256" s="9">
        <v>897260</v>
      </c>
      <c r="E256" s="21">
        <v>246900</v>
      </c>
      <c r="F256" s="21">
        <v>0</v>
      </c>
      <c r="G256" s="22">
        <f t="shared" si="3"/>
        <v>1144160</v>
      </c>
    </row>
    <row r="257" spans="1:7">
      <c r="A257" s="20" t="s">
        <v>415</v>
      </c>
      <c r="B257" s="5" t="s">
        <v>13</v>
      </c>
      <c r="C257" s="4" t="s">
        <v>416</v>
      </c>
      <c r="D257" s="9">
        <v>0</v>
      </c>
      <c r="E257" s="21"/>
      <c r="F257" s="21"/>
      <c r="G257" s="22">
        <f t="shared" si="3"/>
        <v>0</v>
      </c>
    </row>
    <row r="258" spans="1:7">
      <c r="A258" s="20" t="s">
        <v>417</v>
      </c>
      <c r="B258" s="5" t="s">
        <v>13</v>
      </c>
      <c r="C258" s="4" t="s">
        <v>418</v>
      </c>
      <c r="D258" s="9">
        <v>0</v>
      </c>
      <c r="E258" s="21"/>
      <c r="F258" s="21"/>
      <c r="G258" s="22">
        <f t="shared" si="3"/>
        <v>0</v>
      </c>
    </row>
    <row r="259" spans="1:7">
      <c r="A259" s="20" t="s">
        <v>419</v>
      </c>
      <c r="B259" s="5" t="s">
        <v>13</v>
      </c>
      <c r="C259" s="4" t="s">
        <v>420</v>
      </c>
      <c r="D259" s="9">
        <v>180500</v>
      </c>
      <c r="E259" s="21">
        <v>261000</v>
      </c>
      <c r="F259" s="21">
        <v>0</v>
      </c>
      <c r="G259" s="22">
        <f t="shared" si="3"/>
        <v>441500</v>
      </c>
    </row>
    <row r="260" spans="1:7">
      <c r="A260" s="20" t="s">
        <v>421</v>
      </c>
      <c r="B260" s="5" t="s">
        <v>13</v>
      </c>
      <c r="C260" s="4" t="s">
        <v>422</v>
      </c>
      <c r="D260" s="9">
        <v>1992040</v>
      </c>
      <c r="E260" s="21">
        <v>133800</v>
      </c>
      <c r="F260" s="21">
        <v>0</v>
      </c>
      <c r="G260" s="22">
        <f t="shared" si="3"/>
        <v>2125840</v>
      </c>
    </row>
    <row r="261" spans="1:7">
      <c r="A261" s="20" t="s">
        <v>423</v>
      </c>
      <c r="B261" s="5" t="s">
        <v>13</v>
      </c>
      <c r="C261" s="4" t="s">
        <v>424</v>
      </c>
      <c r="D261" s="9">
        <v>10600</v>
      </c>
      <c r="E261" s="21"/>
      <c r="F261" s="21"/>
      <c r="G261" s="22">
        <f t="shared" si="3"/>
        <v>10600</v>
      </c>
    </row>
    <row r="262" spans="1:7">
      <c r="A262" s="20" t="s">
        <v>425</v>
      </c>
      <c r="B262" s="5" t="s">
        <v>13</v>
      </c>
      <c r="C262" s="4" t="s">
        <v>426</v>
      </c>
      <c r="D262" s="9">
        <v>0</v>
      </c>
      <c r="E262" s="21"/>
      <c r="F262" s="21"/>
      <c r="G262" s="22">
        <f t="shared" si="3"/>
        <v>0</v>
      </c>
    </row>
    <row r="263" spans="1:7">
      <c r="A263" s="20" t="s">
        <v>427</v>
      </c>
      <c r="B263" s="5" t="s">
        <v>13</v>
      </c>
      <c r="C263" s="4" t="s">
        <v>428</v>
      </c>
      <c r="D263" s="9">
        <v>689800</v>
      </c>
      <c r="E263" s="21"/>
      <c r="F263" s="21"/>
      <c r="G263" s="22">
        <f t="shared" si="3"/>
        <v>689800</v>
      </c>
    </row>
    <row r="264" spans="1:7">
      <c r="A264" s="20" t="s">
        <v>429</v>
      </c>
      <c r="B264" s="5" t="s">
        <v>13</v>
      </c>
      <c r="C264" s="4" t="s">
        <v>430</v>
      </c>
      <c r="D264" s="9">
        <v>722700</v>
      </c>
      <c r="E264" s="21">
        <v>184400</v>
      </c>
      <c r="F264" s="21">
        <v>0</v>
      </c>
      <c r="G264" s="22">
        <f t="shared" ref="G264:G327" si="4">D264+E264-F264</f>
        <v>907100</v>
      </c>
    </row>
    <row r="265" spans="1:7">
      <c r="A265" s="20" t="s">
        <v>431</v>
      </c>
      <c r="B265" s="5" t="s">
        <v>13</v>
      </c>
      <c r="C265" s="4" t="s">
        <v>432</v>
      </c>
      <c r="D265" s="9">
        <v>0</v>
      </c>
      <c r="E265" s="21"/>
      <c r="F265" s="21"/>
      <c r="G265" s="22">
        <f t="shared" si="4"/>
        <v>0</v>
      </c>
    </row>
    <row r="266" spans="1:7">
      <c r="A266" s="20" t="s">
        <v>433</v>
      </c>
      <c r="B266" s="5" t="s">
        <v>13</v>
      </c>
      <c r="C266" s="4" t="s">
        <v>434</v>
      </c>
      <c r="D266" s="9">
        <v>0</v>
      </c>
      <c r="E266" s="21"/>
      <c r="F266" s="21"/>
      <c r="G266" s="22">
        <f t="shared" si="4"/>
        <v>0</v>
      </c>
    </row>
    <row r="267" spans="1:7">
      <c r="A267" s="20" t="s">
        <v>435</v>
      </c>
      <c r="B267" s="5" t="s">
        <v>13</v>
      </c>
      <c r="C267" s="4" t="s">
        <v>436</v>
      </c>
      <c r="D267" s="9">
        <v>0</v>
      </c>
      <c r="E267" s="21"/>
      <c r="F267" s="21"/>
      <c r="G267" s="22">
        <f t="shared" si="4"/>
        <v>0</v>
      </c>
    </row>
    <row r="268" spans="1:7">
      <c r="A268" s="20" t="s">
        <v>437</v>
      </c>
      <c r="B268" s="5" t="s">
        <v>13</v>
      </c>
      <c r="C268" s="4" t="s">
        <v>438</v>
      </c>
      <c r="D268" s="9">
        <v>3491147</v>
      </c>
      <c r="E268" s="21">
        <v>81600</v>
      </c>
      <c r="F268" s="21">
        <v>0</v>
      </c>
      <c r="G268" s="22">
        <f t="shared" si="4"/>
        <v>3572747</v>
      </c>
    </row>
    <row r="269" spans="1:7">
      <c r="A269" s="20" t="s">
        <v>439</v>
      </c>
      <c r="B269" s="5" t="s">
        <v>13</v>
      </c>
      <c r="C269" s="4" t="s">
        <v>440</v>
      </c>
      <c r="D269" s="9">
        <v>58800</v>
      </c>
      <c r="E269" s="21"/>
      <c r="F269" s="21"/>
      <c r="G269" s="22">
        <f t="shared" si="4"/>
        <v>58800</v>
      </c>
    </row>
    <row r="270" spans="1:7">
      <c r="A270" s="20" t="s">
        <v>441</v>
      </c>
      <c r="B270" s="5" t="s">
        <v>13</v>
      </c>
      <c r="C270" s="4" t="s">
        <v>442</v>
      </c>
      <c r="D270" s="9">
        <v>0</v>
      </c>
      <c r="E270" s="21"/>
      <c r="F270" s="21"/>
      <c r="G270" s="22">
        <f t="shared" si="4"/>
        <v>0</v>
      </c>
    </row>
    <row r="271" spans="1:7">
      <c r="A271" s="20" t="s">
        <v>443</v>
      </c>
      <c r="B271" s="5" t="s">
        <v>13</v>
      </c>
      <c r="C271" s="4" t="s">
        <v>444</v>
      </c>
      <c r="D271" s="9">
        <v>250400</v>
      </c>
      <c r="E271" s="21">
        <v>4000</v>
      </c>
      <c r="F271" s="21">
        <v>0</v>
      </c>
      <c r="G271" s="22">
        <f t="shared" si="4"/>
        <v>254400</v>
      </c>
    </row>
    <row r="272" spans="1:7">
      <c r="A272" s="20" t="s">
        <v>445</v>
      </c>
      <c r="B272" s="5" t="s">
        <v>13</v>
      </c>
      <c r="C272" s="4" t="s">
        <v>446</v>
      </c>
      <c r="D272" s="9">
        <v>4476431</v>
      </c>
      <c r="E272" s="21">
        <v>1279332</v>
      </c>
      <c r="F272" s="21">
        <v>0</v>
      </c>
      <c r="G272" s="22">
        <f t="shared" si="4"/>
        <v>5755763</v>
      </c>
    </row>
    <row r="273" spans="1:7">
      <c r="A273" s="20" t="s">
        <v>447</v>
      </c>
      <c r="B273" s="5" t="s">
        <v>13</v>
      </c>
      <c r="C273" s="4" t="s">
        <v>448</v>
      </c>
      <c r="D273" s="9">
        <v>0</v>
      </c>
      <c r="E273" s="21"/>
      <c r="F273" s="21"/>
      <c r="G273" s="22">
        <f t="shared" si="4"/>
        <v>0</v>
      </c>
    </row>
    <row r="274" spans="1:7">
      <c r="A274" s="20" t="s">
        <v>449</v>
      </c>
      <c r="B274" s="5" t="s">
        <v>13</v>
      </c>
      <c r="C274" s="4" t="s">
        <v>450</v>
      </c>
      <c r="D274" s="9">
        <v>0</v>
      </c>
      <c r="E274" s="21"/>
      <c r="F274" s="21"/>
      <c r="G274" s="22">
        <f t="shared" si="4"/>
        <v>0</v>
      </c>
    </row>
    <row r="275" spans="1:7">
      <c r="A275" s="20" t="s">
        <v>451</v>
      </c>
      <c r="B275" s="5" t="s">
        <v>13</v>
      </c>
      <c r="C275" s="4" t="s">
        <v>452</v>
      </c>
      <c r="D275" s="9">
        <v>0</v>
      </c>
      <c r="E275" s="21"/>
      <c r="F275" s="21"/>
      <c r="G275" s="22">
        <f t="shared" si="4"/>
        <v>0</v>
      </c>
    </row>
    <row r="276" spans="1:7">
      <c r="A276" s="20" t="s">
        <v>453</v>
      </c>
      <c r="B276" s="5" t="s">
        <v>13</v>
      </c>
      <c r="C276" s="4" t="s">
        <v>454</v>
      </c>
      <c r="D276" s="9">
        <v>6690712</v>
      </c>
      <c r="E276" s="21">
        <v>576684</v>
      </c>
      <c r="F276" s="21">
        <v>0</v>
      </c>
      <c r="G276" s="22">
        <f t="shared" si="4"/>
        <v>7267396</v>
      </c>
    </row>
    <row r="277" spans="1:7">
      <c r="A277" s="20" t="s">
        <v>455</v>
      </c>
      <c r="B277" s="5" t="s">
        <v>13</v>
      </c>
      <c r="C277" s="4" t="s">
        <v>456</v>
      </c>
      <c r="D277" s="9">
        <v>0</v>
      </c>
      <c r="E277" s="21"/>
      <c r="F277" s="21"/>
      <c r="G277" s="22">
        <f t="shared" si="4"/>
        <v>0</v>
      </c>
    </row>
    <row r="278" spans="1:7">
      <c r="A278" s="20" t="s">
        <v>457</v>
      </c>
      <c r="B278" s="5" t="s">
        <v>13</v>
      </c>
      <c r="C278" s="4" t="s">
        <v>458</v>
      </c>
      <c r="D278" s="9">
        <v>0</v>
      </c>
      <c r="E278" s="21"/>
      <c r="F278" s="21"/>
      <c r="G278" s="22">
        <f t="shared" si="4"/>
        <v>0</v>
      </c>
    </row>
    <row r="279" spans="1:7">
      <c r="A279" s="20" t="s">
        <v>459</v>
      </c>
      <c r="B279" s="5" t="s">
        <v>13</v>
      </c>
      <c r="C279" s="4" t="s">
        <v>460</v>
      </c>
      <c r="D279" s="9">
        <v>1969646</v>
      </c>
      <c r="E279" s="21">
        <v>24502</v>
      </c>
      <c r="F279" s="21">
        <v>0</v>
      </c>
      <c r="G279" s="22">
        <f t="shared" si="4"/>
        <v>1994148</v>
      </c>
    </row>
    <row r="280" spans="1:7">
      <c r="A280" s="20" t="s">
        <v>461</v>
      </c>
      <c r="B280" s="5" t="s">
        <v>13</v>
      </c>
      <c r="C280" s="4" t="s">
        <v>462</v>
      </c>
      <c r="D280" s="9">
        <v>1895000</v>
      </c>
      <c r="E280" s="21">
        <v>470000</v>
      </c>
      <c r="F280" s="21">
        <v>0</v>
      </c>
      <c r="G280" s="22">
        <f t="shared" si="4"/>
        <v>2365000</v>
      </c>
    </row>
    <row r="281" spans="1:7">
      <c r="A281" s="20" t="s">
        <v>463</v>
      </c>
      <c r="B281" s="5" t="s">
        <v>13</v>
      </c>
      <c r="C281" s="4" t="s">
        <v>464</v>
      </c>
      <c r="D281" s="9">
        <v>0</v>
      </c>
      <c r="E281" s="21"/>
      <c r="F281" s="21"/>
      <c r="G281" s="22">
        <f t="shared" si="4"/>
        <v>0</v>
      </c>
    </row>
    <row r="282" spans="1:7">
      <c r="A282" s="20" t="s">
        <v>465</v>
      </c>
      <c r="B282" s="5" t="s">
        <v>13</v>
      </c>
      <c r="C282" s="4" t="s">
        <v>466</v>
      </c>
      <c r="D282" s="9">
        <v>0</v>
      </c>
      <c r="E282" s="21"/>
      <c r="F282" s="21"/>
      <c r="G282" s="22">
        <f t="shared" si="4"/>
        <v>0</v>
      </c>
    </row>
    <row r="283" spans="1:7">
      <c r="A283" s="20" t="s">
        <v>467</v>
      </c>
      <c r="B283" s="5" t="s">
        <v>13</v>
      </c>
      <c r="C283" s="4" t="s">
        <v>468</v>
      </c>
      <c r="D283" s="9">
        <v>0</v>
      </c>
      <c r="E283" s="21"/>
      <c r="F283" s="21"/>
      <c r="G283" s="22">
        <f t="shared" si="4"/>
        <v>0</v>
      </c>
    </row>
    <row r="284" spans="1:7">
      <c r="A284" s="20" t="s">
        <v>469</v>
      </c>
      <c r="B284" s="5" t="s">
        <v>13</v>
      </c>
      <c r="C284" s="4" t="s">
        <v>470</v>
      </c>
      <c r="D284" s="9">
        <v>5870611</v>
      </c>
      <c r="E284" s="21">
        <v>150000</v>
      </c>
      <c r="F284" s="21">
        <v>0</v>
      </c>
      <c r="G284" s="22">
        <f t="shared" si="4"/>
        <v>6020611</v>
      </c>
    </row>
    <row r="285" spans="1:7">
      <c r="A285" s="20" t="s">
        <v>471</v>
      </c>
      <c r="B285" s="5" t="s">
        <v>13</v>
      </c>
      <c r="C285" s="4" t="s">
        <v>472</v>
      </c>
      <c r="D285" s="9">
        <v>0</v>
      </c>
      <c r="E285" s="21"/>
      <c r="F285" s="21"/>
      <c r="G285" s="22">
        <f t="shared" si="4"/>
        <v>0</v>
      </c>
    </row>
    <row r="286" spans="1:7">
      <c r="A286" s="20" t="s">
        <v>473</v>
      </c>
      <c r="B286" s="5" t="s">
        <v>13</v>
      </c>
      <c r="C286" s="4" t="s">
        <v>474</v>
      </c>
      <c r="D286" s="9">
        <v>0</v>
      </c>
      <c r="E286" s="21"/>
      <c r="F286" s="21"/>
      <c r="G286" s="22">
        <f t="shared" si="4"/>
        <v>0</v>
      </c>
    </row>
    <row r="287" spans="1:7">
      <c r="A287" s="20" t="s">
        <v>475</v>
      </c>
      <c r="B287" s="5" t="s">
        <v>13</v>
      </c>
      <c r="C287" s="4" t="s">
        <v>476</v>
      </c>
      <c r="D287" s="9">
        <v>2325000</v>
      </c>
      <c r="E287" s="21"/>
      <c r="F287" s="21"/>
      <c r="G287" s="22">
        <f t="shared" si="4"/>
        <v>2325000</v>
      </c>
    </row>
    <row r="288" spans="1:7">
      <c r="A288" s="20" t="s">
        <v>477</v>
      </c>
      <c r="B288" s="5" t="s">
        <v>13</v>
      </c>
      <c r="C288" s="4" t="s">
        <v>478</v>
      </c>
      <c r="D288" s="9">
        <v>0</v>
      </c>
      <c r="E288" s="21"/>
      <c r="F288" s="21"/>
      <c r="G288" s="22">
        <f t="shared" si="4"/>
        <v>0</v>
      </c>
    </row>
    <row r="289" spans="1:7">
      <c r="A289" s="20" t="s">
        <v>479</v>
      </c>
      <c r="B289" s="5" t="s">
        <v>13</v>
      </c>
      <c r="C289" s="4" t="s">
        <v>480</v>
      </c>
      <c r="D289" s="9">
        <v>0</v>
      </c>
      <c r="E289" s="21"/>
      <c r="F289" s="21"/>
      <c r="G289" s="22">
        <f t="shared" si="4"/>
        <v>0</v>
      </c>
    </row>
    <row r="290" spans="1:7">
      <c r="A290" s="20" t="s">
        <v>481</v>
      </c>
      <c r="B290" s="5" t="s">
        <v>13</v>
      </c>
      <c r="C290" s="4" t="s">
        <v>482</v>
      </c>
      <c r="D290" s="9">
        <v>0</v>
      </c>
      <c r="E290" s="21"/>
      <c r="F290" s="21"/>
      <c r="G290" s="22">
        <f t="shared" si="4"/>
        <v>0</v>
      </c>
    </row>
    <row r="291" spans="1:7">
      <c r="A291" s="20" t="s">
        <v>483</v>
      </c>
      <c r="B291" s="5" t="s">
        <v>13</v>
      </c>
      <c r="C291" s="4" t="s">
        <v>484</v>
      </c>
      <c r="D291" s="9">
        <v>0</v>
      </c>
      <c r="E291" s="21"/>
      <c r="F291" s="21"/>
      <c r="G291" s="22">
        <f t="shared" si="4"/>
        <v>0</v>
      </c>
    </row>
    <row r="292" spans="1:7">
      <c r="A292" s="20" t="s">
        <v>485</v>
      </c>
      <c r="B292" s="5" t="s">
        <v>13</v>
      </c>
      <c r="C292" s="4" t="s">
        <v>486</v>
      </c>
      <c r="D292" s="9">
        <v>2487900</v>
      </c>
      <c r="E292" s="21"/>
      <c r="F292" s="21"/>
      <c r="G292" s="22">
        <f t="shared" si="4"/>
        <v>2487900</v>
      </c>
    </row>
    <row r="293" spans="1:7">
      <c r="A293" s="20" t="s">
        <v>487</v>
      </c>
      <c r="B293" s="5" t="s">
        <v>13</v>
      </c>
      <c r="C293" s="4" t="s">
        <v>488</v>
      </c>
      <c r="D293" s="9">
        <v>0</v>
      </c>
      <c r="E293" s="21"/>
      <c r="F293" s="21"/>
      <c r="G293" s="22">
        <f t="shared" si="4"/>
        <v>0</v>
      </c>
    </row>
    <row r="294" spans="1:7">
      <c r="A294" s="20">
        <v>786251</v>
      </c>
      <c r="B294" s="5" t="s">
        <v>13</v>
      </c>
      <c r="C294" s="4" t="s">
        <v>489</v>
      </c>
      <c r="D294" s="9">
        <v>0</v>
      </c>
      <c r="E294" s="21"/>
      <c r="F294" s="21"/>
      <c r="G294" s="22">
        <f t="shared" si="4"/>
        <v>0</v>
      </c>
    </row>
    <row r="295" spans="1:7">
      <c r="A295" s="20" t="s">
        <v>490</v>
      </c>
      <c r="B295" s="5" t="s">
        <v>13</v>
      </c>
      <c r="C295" s="4" t="s">
        <v>491</v>
      </c>
      <c r="D295" s="9">
        <v>0</v>
      </c>
      <c r="E295" s="21"/>
      <c r="F295" s="21"/>
      <c r="G295" s="22">
        <f t="shared" si="4"/>
        <v>0</v>
      </c>
    </row>
    <row r="296" spans="1:7">
      <c r="A296" s="20" t="s">
        <v>492</v>
      </c>
      <c r="B296" s="5" t="s">
        <v>13</v>
      </c>
      <c r="C296" s="4" t="s">
        <v>493</v>
      </c>
      <c r="D296" s="9">
        <v>0</v>
      </c>
      <c r="E296" s="21"/>
      <c r="F296" s="21"/>
      <c r="G296" s="22">
        <f t="shared" si="4"/>
        <v>0</v>
      </c>
    </row>
    <row r="297" spans="1:7">
      <c r="A297" s="20" t="s">
        <v>494</v>
      </c>
      <c r="B297" s="5" t="s">
        <v>13</v>
      </c>
      <c r="C297" s="4" t="s">
        <v>495</v>
      </c>
      <c r="D297" s="9">
        <v>0</v>
      </c>
      <c r="E297" s="22"/>
      <c r="F297" s="21"/>
      <c r="G297" s="22">
        <f t="shared" si="4"/>
        <v>0</v>
      </c>
    </row>
    <row r="298" spans="1:7">
      <c r="A298" s="20" t="s">
        <v>498</v>
      </c>
      <c r="B298" s="5" t="s">
        <v>13</v>
      </c>
      <c r="C298" s="4" t="s">
        <v>499</v>
      </c>
      <c r="D298" s="9">
        <v>90000</v>
      </c>
      <c r="E298" s="22">
        <v>22000</v>
      </c>
      <c r="F298" s="22">
        <v>0</v>
      </c>
      <c r="G298" s="22">
        <f t="shared" si="4"/>
        <v>112000</v>
      </c>
    </row>
    <row r="299" spans="1:7">
      <c r="A299" s="20" t="s">
        <v>500</v>
      </c>
      <c r="B299" s="5" t="s">
        <v>13</v>
      </c>
      <c r="C299" s="4" t="s">
        <v>501</v>
      </c>
      <c r="D299" s="9">
        <v>0</v>
      </c>
      <c r="E299" s="21"/>
      <c r="F299" s="21"/>
      <c r="G299" s="22">
        <f t="shared" si="4"/>
        <v>0</v>
      </c>
    </row>
    <row r="300" spans="1:7">
      <c r="A300" s="20" t="s">
        <v>502</v>
      </c>
      <c r="B300" s="5" t="s">
        <v>13</v>
      </c>
      <c r="C300" s="4" t="s">
        <v>503</v>
      </c>
      <c r="D300" s="9">
        <v>0</v>
      </c>
      <c r="E300" s="21"/>
      <c r="F300" s="21"/>
      <c r="G300" s="22">
        <f t="shared" si="4"/>
        <v>0</v>
      </c>
    </row>
    <row r="301" spans="1:7">
      <c r="A301" s="20" t="s">
        <v>504</v>
      </c>
      <c r="B301" s="5" t="s">
        <v>13</v>
      </c>
      <c r="C301" s="4" t="s">
        <v>505</v>
      </c>
      <c r="D301" s="9">
        <v>17900</v>
      </c>
      <c r="E301" s="21">
        <v>17000</v>
      </c>
      <c r="F301" s="21">
        <v>0</v>
      </c>
      <c r="G301" s="22">
        <f t="shared" si="4"/>
        <v>34900</v>
      </c>
    </row>
    <row r="302" spans="1:7">
      <c r="A302" s="20" t="s">
        <v>506</v>
      </c>
      <c r="B302" s="5" t="s">
        <v>13</v>
      </c>
      <c r="C302" s="4" t="s">
        <v>507</v>
      </c>
      <c r="D302" s="9">
        <v>0</v>
      </c>
      <c r="E302" s="21"/>
      <c r="F302" s="21"/>
      <c r="G302" s="22">
        <f t="shared" si="4"/>
        <v>0</v>
      </c>
    </row>
    <row r="303" spans="1:7">
      <c r="A303" s="20" t="s">
        <v>508</v>
      </c>
      <c r="B303" s="5" t="s">
        <v>13</v>
      </c>
      <c r="C303" s="4" t="s">
        <v>509</v>
      </c>
      <c r="D303" s="9">
        <v>0</v>
      </c>
      <c r="E303" s="21"/>
      <c r="F303" s="21"/>
      <c r="G303" s="22">
        <f t="shared" si="4"/>
        <v>0</v>
      </c>
    </row>
    <row r="304" spans="1:7">
      <c r="A304" s="20" t="s">
        <v>510</v>
      </c>
      <c r="B304" s="5" t="s">
        <v>13</v>
      </c>
      <c r="C304" s="4" t="s">
        <v>511</v>
      </c>
      <c r="D304" s="9">
        <v>0</v>
      </c>
      <c r="E304" s="21"/>
      <c r="F304" s="21"/>
      <c r="G304" s="22">
        <f t="shared" si="4"/>
        <v>0</v>
      </c>
    </row>
    <row r="305" spans="1:7">
      <c r="A305" s="20" t="s">
        <v>510</v>
      </c>
      <c r="B305" s="5" t="s">
        <v>13</v>
      </c>
      <c r="C305" s="4" t="s">
        <v>512</v>
      </c>
      <c r="D305" s="9">
        <v>0</v>
      </c>
      <c r="E305" s="21"/>
      <c r="F305" s="21"/>
      <c r="G305" s="22">
        <f t="shared" si="4"/>
        <v>0</v>
      </c>
    </row>
    <row r="306" spans="1:7">
      <c r="A306" s="20" t="s">
        <v>513</v>
      </c>
      <c r="B306" s="5" t="s">
        <v>13</v>
      </c>
      <c r="C306" s="4" t="s">
        <v>514</v>
      </c>
      <c r="D306" s="9">
        <v>0</v>
      </c>
      <c r="E306" s="21"/>
      <c r="F306" s="21"/>
      <c r="G306" s="22">
        <f t="shared" si="4"/>
        <v>0</v>
      </c>
    </row>
    <row r="307" spans="1:7">
      <c r="A307" s="20" t="s">
        <v>515</v>
      </c>
      <c r="B307" s="5" t="s">
        <v>13</v>
      </c>
      <c r="C307" s="4" t="s">
        <v>516</v>
      </c>
      <c r="D307" s="9">
        <v>0</v>
      </c>
      <c r="E307" s="21"/>
      <c r="F307" s="21"/>
      <c r="G307" s="22">
        <f t="shared" si="4"/>
        <v>0</v>
      </c>
    </row>
    <row r="308" spans="1:7">
      <c r="A308" s="20" t="s">
        <v>517</v>
      </c>
      <c r="B308" s="5" t="s">
        <v>13</v>
      </c>
      <c r="C308" s="4" t="s">
        <v>518</v>
      </c>
      <c r="D308" s="9">
        <v>0</v>
      </c>
      <c r="E308" s="21"/>
      <c r="F308" s="21"/>
      <c r="G308" s="22">
        <f t="shared" si="4"/>
        <v>0</v>
      </c>
    </row>
    <row r="309" spans="1:7">
      <c r="A309" s="20" t="s">
        <v>519</v>
      </c>
      <c r="B309" s="5" t="s">
        <v>13</v>
      </c>
      <c r="C309" s="4" t="s">
        <v>520</v>
      </c>
      <c r="D309" s="9">
        <v>300000</v>
      </c>
      <c r="E309" s="21">
        <v>100000</v>
      </c>
      <c r="F309" s="21">
        <v>0</v>
      </c>
      <c r="G309" s="22">
        <f t="shared" si="4"/>
        <v>400000</v>
      </c>
    </row>
    <row r="310" spans="1:7">
      <c r="A310" s="20" t="s">
        <v>521</v>
      </c>
      <c r="B310" s="5" t="s">
        <v>13</v>
      </c>
      <c r="C310" s="4" t="s">
        <v>522</v>
      </c>
      <c r="D310" s="9">
        <v>0</v>
      </c>
      <c r="E310" s="21"/>
      <c r="F310" s="21"/>
      <c r="G310" s="22">
        <f t="shared" si="4"/>
        <v>0</v>
      </c>
    </row>
    <row r="311" spans="1:7">
      <c r="A311" s="20" t="s">
        <v>523</v>
      </c>
      <c r="B311" s="5" t="s">
        <v>13</v>
      </c>
      <c r="C311" s="4" t="s">
        <v>524</v>
      </c>
      <c r="D311" s="9">
        <v>31000</v>
      </c>
      <c r="E311" s="21">
        <v>40000</v>
      </c>
      <c r="F311" s="21">
        <v>0</v>
      </c>
      <c r="G311" s="22">
        <f t="shared" si="4"/>
        <v>71000</v>
      </c>
    </row>
    <row r="312" spans="1:7">
      <c r="A312" s="20" t="s">
        <v>525</v>
      </c>
      <c r="B312" s="5" t="s">
        <v>13</v>
      </c>
      <c r="C312" s="4" t="s">
        <v>526</v>
      </c>
      <c r="D312" s="9">
        <v>0</v>
      </c>
      <c r="E312" s="21"/>
      <c r="F312" s="21"/>
      <c r="G312" s="22">
        <f t="shared" si="4"/>
        <v>0</v>
      </c>
    </row>
    <row r="313" spans="1:7">
      <c r="A313" s="20" t="s">
        <v>527</v>
      </c>
      <c r="B313" s="5" t="s">
        <v>13</v>
      </c>
      <c r="C313" s="4" t="s">
        <v>528</v>
      </c>
      <c r="D313" s="9">
        <v>0</v>
      </c>
      <c r="E313" s="21"/>
      <c r="F313" s="21"/>
      <c r="G313" s="22">
        <f t="shared" si="4"/>
        <v>0</v>
      </c>
    </row>
    <row r="314" spans="1:7">
      <c r="A314" s="20" t="s">
        <v>529</v>
      </c>
      <c r="B314" s="5" t="s">
        <v>13</v>
      </c>
      <c r="C314" s="4" t="s">
        <v>530</v>
      </c>
      <c r="D314" s="9">
        <v>230100</v>
      </c>
      <c r="E314" s="21"/>
      <c r="F314" s="21"/>
      <c r="G314" s="22">
        <f t="shared" si="4"/>
        <v>230100</v>
      </c>
    </row>
    <row r="315" spans="1:7">
      <c r="A315" s="20" t="s">
        <v>531</v>
      </c>
      <c r="B315" s="5" t="s">
        <v>13</v>
      </c>
      <c r="C315" s="4" t="s">
        <v>532</v>
      </c>
      <c r="D315" s="9">
        <v>1238134</v>
      </c>
      <c r="E315" s="21">
        <v>84000</v>
      </c>
      <c r="F315" s="21">
        <v>0</v>
      </c>
      <c r="G315" s="22">
        <f t="shared" si="4"/>
        <v>1322134</v>
      </c>
    </row>
    <row r="316" spans="1:7">
      <c r="A316" s="20" t="s">
        <v>533</v>
      </c>
      <c r="B316" s="5" t="s">
        <v>13</v>
      </c>
      <c r="C316" s="4" t="s">
        <v>534</v>
      </c>
      <c r="D316" s="9">
        <v>0</v>
      </c>
      <c r="E316" s="21"/>
      <c r="F316" s="21"/>
      <c r="G316" s="22">
        <f t="shared" si="4"/>
        <v>0</v>
      </c>
    </row>
    <row r="317" spans="1:7">
      <c r="A317" s="20" t="s">
        <v>535</v>
      </c>
      <c r="B317" s="5" t="s">
        <v>13</v>
      </c>
      <c r="C317" s="4" t="s">
        <v>536</v>
      </c>
      <c r="D317" s="9">
        <v>0</v>
      </c>
      <c r="E317" s="21"/>
      <c r="F317" s="21"/>
      <c r="G317" s="22">
        <f t="shared" si="4"/>
        <v>0</v>
      </c>
    </row>
    <row r="318" spans="1:7">
      <c r="A318" s="20" t="s">
        <v>537</v>
      </c>
      <c r="B318" s="5" t="s">
        <v>13</v>
      </c>
      <c r="C318" s="4" t="s">
        <v>538</v>
      </c>
      <c r="D318" s="9">
        <v>33000</v>
      </c>
      <c r="E318" s="21"/>
      <c r="F318" s="21"/>
      <c r="G318" s="22">
        <f t="shared" si="4"/>
        <v>33000</v>
      </c>
    </row>
    <row r="319" spans="1:7">
      <c r="A319" s="20">
        <v>786260</v>
      </c>
      <c r="B319" s="5" t="s">
        <v>13</v>
      </c>
      <c r="C319" s="4" t="s">
        <v>539</v>
      </c>
      <c r="D319" s="9">
        <v>0</v>
      </c>
      <c r="E319" s="21"/>
      <c r="F319" s="21"/>
      <c r="G319" s="22">
        <f t="shared" si="4"/>
        <v>0</v>
      </c>
    </row>
    <row r="320" spans="1:7">
      <c r="A320" s="20" t="s">
        <v>540</v>
      </c>
      <c r="B320" s="5" t="s">
        <v>13</v>
      </c>
      <c r="C320" s="4" t="s">
        <v>541</v>
      </c>
      <c r="D320" s="9">
        <v>0</v>
      </c>
      <c r="E320" s="21"/>
      <c r="F320" s="21"/>
      <c r="G320" s="22">
        <f t="shared" si="4"/>
        <v>0</v>
      </c>
    </row>
    <row r="321" spans="1:7">
      <c r="A321" s="20" t="s">
        <v>542</v>
      </c>
      <c r="B321" s="5" t="s">
        <v>13</v>
      </c>
      <c r="C321" s="4" t="s">
        <v>543</v>
      </c>
      <c r="D321" s="9">
        <v>0</v>
      </c>
      <c r="E321" s="21"/>
      <c r="F321" s="21"/>
      <c r="G321" s="22">
        <f t="shared" si="4"/>
        <v>0</v>
      </c>
    </row>
    <row r="322" spans="1:7">
      <c r="A322" s="20" t="s">
        <v>544</v>
      </c>
      <c r="B322" s="5" t="s">
        <v>13</v>
      </c>
      <c r="C322" s="4" t="s">
        <v>545</v>
      </c>
      <c r="D322" s="9">
        <v>0</v>
      </c>
      <c r="E322" s="21"/>
      <c r="F322" s="21"/>
      <c r="G322" s="22">
        <f t="shared" si="4"/>
        <v>0</v>
      </c>
    </row>
    <row r="323" spans="1:7">
      <c r="A323" s="20" t="s">
        <v>546</v>
      </c>
      <c r="B323" s="5" t="s">
        <v>13</v>
      </c>
      <c r="C323" s="4" t="s">
        <v>547</v>
      </c>
      <c r="D323" s="9">
        <v>0</v>
      </c>
      <c r="E323" s="21"/>
      <c r="F323" s="21"/>
      <c r="G323" s="22">
        <f t="shared" si="4"/>
        <v>0</v>
      </c>
    </row>
    <row r="324" spans="1:7">
      <c r="A324" s="20" t="s">
        <v>548</v>
      </c>
      <c r="B324" s="5" t="s">
        <v>13</v>
      </c>
      <c r="C324" s="4" t="s">
        <v>549</v>
      </c>
      <c r="D324" s="9">
        <v>0</v>
      </c>
      <c r="E324" s="21"/>
      <c r="F324" s="21"/>
      <c r="G324" s="22">
        <f t="shared" si="4"/>
        <v>0</v>
      </c>
    </row>
    <row r="325" spans="1:7">
      <c r="A325" s="20">
        <v>786300</v>
      </c>
      <c r="B325" s="5" t="s">
        <v>13</v>
      </c>
      <c r="C325" s="4" t="s">
        <v>550</v>
      </c>
      <c r="D325" s="9">
        <v>0</v>
      </c>
      <c r="E325" s="21"/>
      <c r="F325" s="21"/>
      <c r="G325" s="22">
        <f t="shared" si="4"/>
        <v>0</v>
      </c>
    </row>
    <row r="326" spans="1:7">
      <c r="A326" s="20" t="s">
        <v>551</v>
      </c>
      <c r="B326" s="5" t="s">
        <v>13</v>
      </c>
      <c r="C326" s="4" t="s">
        <v>552</v>
      </c>
      <c r="D326" s="9">
        <v>0</v>
      </c>
      <c r="E326" s="21"/>
      <c r="F326" s="21"/>
      <c r="G326" s="22">
        <f t="shared" si="4"/>
        <v>0</v>
      </c>
    </row>
    <row r="327" spans="1:7">
      <c r="A327" s="20" t="s">
        <v>553</v>
      </c>
      <c r="B327" s="5" t="s">
        <v>13</v>
      </c>
      <c r="C327" s="4" t="s">
        <v>554</v>
      </c>
      <c r="D327" s="9">
        <v>0</v>
      </c>
      <c r="E327" s="21"/>
      <c r="F327" s="21"/>
      <c r="G327" s="22">
        <f t="shared" si="4"/>
        <v>0</v>
      </c>
    </row>
    <row r="328" spans="1:7">
      <c r="A328" s="20" t="s">
        <v>555</v>
      </c>
      <c r="B328" s="5" t="s">
        <v>13</v>
      </c>
      <c r="C328" s="4" t="s">
        <v>556</v>
      </c>
      <c r="D328" s="9">
        <v>0</v>
      </c>
      <c r="E328" s="21"/>
      <c r="F328" s="21"/>
      <c r="G328" s="22">
        <f t="shared" ref="G328:G391" si="5">D328+E328-F328</f>
        <v>0</v>
      </c>
    </row>
    <row r="329" spans="1:7">
      <c r="A329" s="20" t="s">
        <v>557</v>
      </c>
      <c r="B329" s="5" t="s">
        <v>13</v>
      </c>
      <c r="C329" s="4" t="s">
        <v>558</v>
      </c>
      <c r="D329" s="9">
        <v>0</v>
      </c>
      <c r="E329" s="21"/>
      <c r="F329" s="21"/>
      <c r="G329" s="22">
        <f t="shared" si="5"/>
        <v>0</v>
      </c>
    </row>
    <row r="330" spans="1:7">
      <c r="A330" s="20" t="s">
        <v>559</v>
      </c>
      <c r="B330" s="5" t="s">
        <v>13</v>
      </c>
      <c r="C330" s="4" t="s">
        <v>560</v>
      </c>
      <c r="D330" s="9">
        <v>0</v>
      </c>
      <c r="E330" s="21"/>
      <c r="F330" s="21"/>
      <c r="G330" s="22">
        <f t="shared" si="5"/>
        <v>0</v>
      </c>
    </row>
    <row r="331" spans="1:7">
      <c r="A331" s="20" t="s">
        <v>561</v>
      </c>
      <c r="B331" s="5" t="s">
        <v>13</v>
      </c>
      <c r="C331" s="4" t="s">
        <v>562</v>
      </c>
      <c r="D331" s="9">
        <v>0</v>
      </c>
      <c r="E331" s="21"/>
      <c r="F331" s="21"/>
      <c r="G331" s="22">
        <f t="shared" si="5"/>
        <v>0</v>
      </c>
    </row>
    <row r="332" spans="1:7">
      <c r="A332" s="20" t="s">
        <v>563</v>
      </c>
      <c r="B332" s="5" t="s">
        <v>13</v>
      </c>
      <c r="C332" s="4" t="s">
        <v>564</v>
      </c>
      <c r="D332" s="9">
        <v>0</v>
      </c>
      <c r="E332" s="21"/>
      <c r="F332" s="21"/>
      <c r="G332" s="22">
        <f t="shared" si="5"/>
        <v>0</v>
      </c>
    </row>
    <row r="333" spans="1:7">
      <c r="A333" s="20" t="s">
        <v>565</v>
      </c>
      <c r="B333" s="5" t="s">
        <v>13</v>
      </c>
      <c r="C333" s="4" t="s">
        <v>566</v>
      </c>
      <c r="D333" s="9">
        <v>0</v>
      </c>
      <c r="E333" s="21"/>
      <c r="F333" s="21"/>
      <c r="G333" s="22">
        <f t="shared" si="5"/>
        <v>0</v>
      </c>
    </row>
    <row r="334" spans="1:7">
      <c r="A334" s="20" t="s">
        <v>567</v>
      </c>
      <c r="B334" s="5" t="s">
        <v>13</v>
      </c>
      <c r="C334" s="4" t="s">
        <v>568</v>
      </c>
      <c r="D334" s="9">
        <v>0</v>
      </c>
      <c r="E334" s="21"/>
      <c r="F334" s="21"/>
      <c r="G334" s="22">
        <f t="shared" si="5"/>
        <v>0</v>
      </c>
    </row>
    <row r="335" spans="1:7">
      <c r="A335" s="20" t="s">
        <v>569</v>
      </c>
      <c r="B335" s="5" t="s">
        <v>13</v>
      </c>
      <c r="C335" s="4" t="s">
        <v>570</v>
      </c>
      <c r="D335" s="9">
        <v>0</v>
      </c>
      <c r="E335" s="21">
        <v>66000</v>
      </c>
      <c r="F335" s="21">
        <v>0</v>
      </c>
      <c r="G335" s="22">
        <f t="shared" si="5"/>
        <v>66000</v>
      </c>
    </row>
    <row r="336" spans="1:7">
      <c r="A336" s="20" t="s">
        <v>571</v>
      </c>
      <c r="B336" s="5" t="s">
        <v>13</v>
      </c>
      <c r="C336" s="4" t="s">
        <v>572</v>
      </c>
      <c r="D336" s="9">
        <v>0</v>
      </c>
      <c r="E336" s="21"/>
      <c r="F336" s="21"/>
      <c r="G336" s="22">
        <f t="shared" si="5"/>
        <v>0</v>
      </c>
    </row>
    <row r="337" spans="1:7">
      <c r="A337" s="20" t="s">
        <v>573</v>
      </c>
      <c r="B337" s="5" t="s">
        <v>13</v>
      </c>
      <c r="C337" s="4" t="s">
        <v>574</v>
      </c>
      <c r="D337" s="9">
        <v>200000</v>
      </c>
      <c r="E337" s="21"/>
      <c r="F337" s="21"/>
      <c r="G337" s="22">
        <f t="shared" si="5"/>
        <v>200000</v>
      </c>
    </row>
    <row r="338" spans="1:7">
      <c r="A338" s="20" t="s">
        <v>575</v>
      </c>
      <c r="B338" s="5" t="s">
        <v>13</v>
      </c>
      <c r="C338" s="4" t="s">
        <v>576</v>
      </c>
      <c r="D338" s="9">
        <v>0</v>
      </c>
      <c r="E338" s="21"/>
      <c r="F338" s="21"/>
      <c r="G338" s="22">
        <f t="shared" si="5"/>
        <v>0</v>
      </c>
    </row>
    <row r="339" spans="1:7">
      <c r="A339" s="20" t="s">
        <v>577</v>
      </c>
      <c r="B339" s="5" t="s">
        <v>13</v>
      </c>
      <c r="C339" s="4" t="s">
        <v>578</v>
      </c>
      <c r="D339" s="9">
        <v>0</v>
      </c>
      <c r="E339" s="21"/>
      <c r="F339" s="21"/>
      <c r="G339" s="22">
        <f t="shared" si="5"/>
        <v>0</v>
      </c>
    </row>
    <row r="340" spans="1:7">
      <c r="A340" s="20" t="s">
        <v>579</v>
      </c>
      <c r="B340" s="5" t="s">
        <v>13</v>
      </c>
      <c r="C340" s="4" t="s">
        <v>580</v>
      </c>
      <c r="D340" s="9">
        <v>0</v>
      </c>
      <c r="E340" s="21"/>
      <c r="F340" s="21"/>
      <c r="G340" s="22">
        <f t="shared" si="5"/>
        <v>0</v>
      </c>
    </row>
    <row r="341" spans="1:7">
      <c r="A341" s="20" t="s">
        <v>581</v>
      </c>
      <c r="B341" s="5" t="s">
        <v>13</v>
      </c>
      <c r="C341" s="4" t="s">
        <v>582</v>
      </c>
      <c r="D341" s="9">
        <v>0</v>
      </c>
      <c r="E341" s="21"/>
      <c r="F341" s="21"/>
      <c r="G341" s="22">
        <f t="shared" si="5"/>
        <v>0</v>
      </c>
    </row>
    <row r="342" spans="1:7">
      <c r="A342" s="20" t="s">
        <v>583</v>
      </c>
      <c r="B342" s="5" t="s">
        <v>13</v>
      </c>
      <c r="C342" s="4" t="s">
        <v>584</v>
      </c>
      <c r="D342" s="9">
        <v>0</v>
      </c>
      <c r="E342" s="21"/>
      <c r="F342" s="21"/>
      <c r="G342" s="22">
        <f t="shared" si="5"/>
        <v>0</v>
      </c>
    </row>
    <row r="343" spans="1:7">
      <c r="A343" s="20" t="s">
        <v>585</v>
      </c>
      <c r="B343" s="5" t="s">
        <v>13</v>
      </c>
      <c r="C343" s="4" t="s">
        <v>586</v>
      </c>
      <c r="D343" s="9">
        <v>0</v>
      </c>
      <c r="E343" s="21"/>
      <c r="F343" s="21"/>
      <c r="G343" s="22">
        <f t="shared" si="5"/>
        <v>0</v>
      </c>
    </row>
    <row r="344" spans="1:7">
      <c r="A344" s="20" t="s">
        <v>587</v>
      </c>
      <c r="B344" s="5" t="s">
        <v>13</v>
      </c>
      <c r="C344" s="4" t="s">
        <v>588</v>
      </c>
      <c r="D344" s="9">
        <v>0</v>
      </c>
      <c r="E344" s="21"/>
      <c r="F344" s="21"/>
      <c r="G344" s="22">
        <f t="shared" si="5"/>
        <v>0</v>
      </c>
    </row>
    <row r="345" spans="1:7">
      <c r="A345" s="20" t="s">
        <v>589</v>
      </c>
      <c r="B345" s="5" t="s">
        <v>13</v>
      </c>
      <c r="C345" s="4" t="s">
        <v>590</v>
      </c>
      <c r="D345" s="9">
        <v>0</v>
      </c>
      <c r="E345" s="21"/>
      <c r="F345" s="21"/>
      <c r="G345" s="22">
        <f t="shared" si="5"/>
        <v>0</v>
      </c>
    </row>
    <row r="346" spans="1:7">
      <c r="A346" s="20" t="s">
        <v>591</v>
      </c>
      <c r="B346" s="5" t="s">
        <v>13</v>
      </c>
      <c r="C346" s="4" t="s">
        <v>592</v>
      </c>
      <c r="D346" s="9">
        <v>0</v>
      </c>
      <c r="E346" s="21">
        <v>10500</v>
      </c>
      <c r="F346" s="21">
        <v>0</v>
      </c>
      <c r="G346" s="22">
        <f t="shared" si="5"/>
        <v>10500</v>
      </c>
    </row>
    <row r="347" spans="1:7">
      <c r="A347" s="20" t="s">
        <v>593</v>
      </c>
      <c r="B347" s="5" t="s">
        <v>13</v>
      </c>
      <c r="C347" s="4" t="s">
        <v>594</v>
      </c>
      <c r="D347" s="9">
        <v>0</v>
      </c>
      <c r="E347" s="21"/>
      <c r="F347" s="21"/>
      <c r="G347" s="22">
        <f t="shared" si="5"/>
        <v>0</v>
      </c>
    </row>
    <row r="348" spans="1:7">
      <c r="A348" s="20" t="s">
        <v>595</v>
      </c>
      <c r="B348" s="5" t="s">
        <v>13</v>
      </c>
      <c r="C348" s="4" t="s">
        <v>596</v>
      </c>
      <c r="D348" s="9">
        <v>0</v>
      </c>
      <c r="E348" s="21"/>
      <c r="F348" s="21"/>
      <c r="G348" s="22">
        <f t="shared" si="5"/>
        <v>0</v>
      </c>
    </row>
    <row r="349" spans="1:7">
      <c r="A349" s="20" t="s">
        <v>597</v>
      </c>
      <c r="B349" s="5" t="s">
        <v>13</v>
      </c>
      <c r="C349" s="4" t="s">
        <v>598</v>
      </c>
      <c r="D349" s="9">
        <v>0</v>
      </c>
      <c r="E349" s="21"/>
      <c r="F349" s="21"/>
      <c r="G349" s="22">
        <f t="shared" si="5"/>
        <v>0</v>
      </c>
    </row>
    <row r="350" spans="1:7">
      <c r="A350" s="20" t="s">
        <v>599</v>
      </c>
      <c r="B350" s="5" t="s">
        <v>13</v>
      </c>
      <c r="C350" s="4" t="s">
        <v>600</v>
      </c>
      <c r="D350" s="9">
        <v>0</v>
      </c>
      <c r="E350" s="21"/>
      <c r="F350" s="21"/>
      <c r="G350" s="22">
        <f t="shared" si="5"/>
        <v>0</v>
      </c>
    </row>
    <row r="351" spans="1:7">
      <c r="A351" s="20" t="s">
        <v>601</v>
      </c>
      <c r="B351" s="5" t="s">
        <v>13</v>
      </c>
      <c r="C351" s="4" t="s">
        <v>602</v>
      </c>
      <c r="D351" s="9">
        <v>0</v>
      </c>
      <c r="E351" s="21"/>
      <c r="F351" s="21"/>
      <c r="G351" s="22">
        <f t="shared" si="5"/>
        <v>0</v>
      </c>
    </row>
    <row r="352" spans="1:7">
      <c r="A352" s="20" t="s">
        <v>603</v>
      </c>
      <c r="B352" s="5" t="s">
        <v>13</v>
      </c>
      <c r="C352" s="4" t="s">
        <v>604</v>
      </c>
      <c r="D352" s="9">
        <v>0</v>
      </c>
      <c r="E352" s="21"/>
      <c r="F352" s="21"/>
      <c r="G352" s="22">
        <f t="shared" si="5"/>
        <v>0</v>
      </c>
    </row>
    <row r="353" spans="1:7">
      <c r="A353" s="20" t="s">
        <v>605</v>
      </c>
      <c r="B353" s="5" t="s">
        <v>13</v>
      </c>
      <c r="C353" s="4" t="s">
        <v>606</v>
      </c>
      <c r="D353" s="9">
        <v>0</v>
      </c>
      <c r="E353" s="21"/>
      <c r="F353" s="21"/>
      <c r="G353" s="22">
        <f t="shared" si="5"/>
        <v>0</v>
      </c>
    </row>
    <row r="354" spans="1:7">
      <c r="A354" s="20">
        <v>786360</v>
      </c>
      <c r="B354" s="5" t="s">
        <v>13</v>
      </c>
      <c r="C354" s="4" t="s">
        <v>607</v>
      </c>
      <c r="D354" s="9">
        <v>0</v>
      </c>
      <c r="E354" s="21"/>
      <c r="F354" s="21"/>
      <c r="G354" s="22">
        <f t="shared" si="5"/>
        <v>0</v>
      </c>
    </row>
    <row r="355" spans="1:7">
      <c r="A355" s="20" t="s">
        <v>608</v>
      </c>
      <c r="B355" s="5" t="s">
        <v>13</v>
      </c>
      <c r="C355" s="4" t="s">
        <v>609</v>
      </c>
      <c r="D355" s="9">
        <v>0</v>
      </c>
      <c r="E355" s="21"/>
      <c r="F355" s="21"/>
      <c r="G355" s="22">
        <f t="shared" si="5"/>
        <v>0</v>
      </c>
    </row>
    <row r="356" spans="1:7">
      <c r="A356" s="20" t="s">
        <v>610</v>
      </c>
      <c r="B356" s="5" t="s">
        <v>13</v>
      </c>
      <c r="C356" s="4" t="s">
        <v>611</v>
      </c>
      <c r="D356" s="9">
        <v>0</v>
      </c>
      <c r="E356" s="21"/>
      <c r="F356" s="21"/>
      <c r="G356" s="22">
        <f t="shared" si="5"/>
        <v>0</v>
      </c>
    </row>
    <row r="357" spans="1:7">
      <c r="A357" s="20" t="s">
        <v>612</v>
      </c>
      <c r="B357" s="5" t="s">
        <v>13</v>
      </c>
      <c r="C357" s="4" t="s">
        <v>613</v>
      </c>
      <c r="D357" s="9">
        <v>0</v>
      </c>
      <c r="E357" s="21"/>
      <c r="F357" s="21"/>
      <c r="G357" s="22">
        <f t="shared" si="5"/>
        <v>0</v>
      </c>
    </row>
    <row r="358" spans="1:7">
      <c r="A358" s="20" t="s">
        <v>614</v>
      </c>
      <c r="B358" s="5" t="s">
        <v>13</v>
      </c>
      <c r="C358" s="4" t="s">
        <v>615</v>
      </c>
      <c r="D358" s="9">
        <v>0</v>
      </c>
      <c r="E358" s="21"/>
      <c r="F358" s="21"/>
      <c r="G358" s="22">
        <f t="shared" si="5"/>
        <v>0</v>
      </c>
    </row>
    <row r="359" spans="1:7">
      <c r="A359" s="20" t="s">
        <v>616</v>
      </c>
      <c r="B359" s="5" t="s">
        <v>13</v>
      </c>
      <c r="C359" s="4" t="s">
        <v>617</v>
      </c>
      <c r="D359" s="9">
        <v>11450</v>
      </c>
      <c r="E359" s="21">
        <v>0</v>
      </c>
      <c r="F359" s="21">
        <v>1250</v>
      </c>
      <c r="G359" s="22">
        <f t="shared" si="5"/>
        <v>10200</v>
      </c>
    </row>
    <row r="360" spans="1:7">
      <c r="A360" s="20" t="s">
        <v>618</v>
      </c>
      <c r="B360" s="5" t="s">
        <v>13</v>
      </c>
      <c r="C360" s="4" t="s">
        <v>619</v>
      </c>
      <c r="D360" s="9">
        <v>0</v>
      </c>
      <c r="E360" s="21"/>
      <c r="F360" s="21"/>
      <c r="G360" s="22">
        <f t="shared" si="5"/>
        <v>0</v>
      </c>
    </row>
    <row r="361" spans="1:7">
      <c r="A361" s="20" t="s">
        <v>620</v>
      </c>
      <c r="B361" s="5" t="s">
        <v>13</v>
      </c>
      <c r="C361" s="4" t="s">
        <v>621</v>
      </c>
      <c r="D361" s="9">
        <v>578321</v>
      </c>
      <c r="E361" s="21"/>
      <c r="F361" s="21"/>
      <c r="G361" s="22">
        <f t="shared" si="5"/>
        <v>578321</v>
      </c>
    </row>
    <row r="362" spans="1:7">
      <c r="A362" s="20" t="s">
        <v>622</v>
      </c>
      <c r="B362" s="5" t="s">
        <v>13</v>
      </c>
      <c r="C362" s="4" t="s">
        <v>623</v>
      </c>
      <c r="D362" s="9">
        <v>0</v>
      </c>
      <c r="E362" s="21"/>
      <c r="F362" s="21"/>
      <c r="G362" s="22">
        <f t="shared" si="5"/>
        <v>0</v>
      </c>
    </row>
    <row r="363" spans="1:7">
      <c r="A363" s="20" t="s">
        <v>624</v>
      </c>
      <c r="B363" s="5" t="s">
        <v>13</v>
      </c>
      <c r="C363" s="4" t="s">
        <v>625</v>
      </c>
      <c r="D363" s="9">
        <v>0</v>
      </c>
      <c r="E363" s="21"/>
      <c r="F363" s="21"/>
      <c r="G363" s="22">
        <f t="shared" si="5"/>
        <v>0</v>
      </c>
    </row>
    <row r="364" spans="1:7">
      <c r="A364" s="20" t="s">
        <v>626</v>
      </c>
      <c r="B364" s="5" t="s">
        <v>13</v>
      </c>
      <c r="C364" s="4" t="s">
        <v>627</v>
      </c>
      <c r="D364" s="9">
        <v>0</v>
      </c>
      <c r="E364" s="21"/>
      <c r="F364" s="21"/>
      <c r="G364" s="22">
        <f t="shared" si="5"/>
        <v>0</v>
      </c>
    </row>
    <row r="365" spans="1:7">
      <c r="A365" s="20" t="s">
        <v>628</v>
      </c>
      <c r="B365" s="5" t="s">
        <v>13</v>
      </c>
      <c r="C365" s="4" t="s">
        <v>629</v>
      </c>
      <c r="D365" s="9">
        <v>0</v>
      </c>
      <c r="E365" s="21"/>
      <c r="F365" s="21"/>
      <c r="G365" s="22">
        <f t="shared" si="5"/>
        <v>0</v>
      </c>
    </row>
    <row r="366" spans="1:7">
      <c r="A366" s="20" t="s">
        <v>630</v>
      </c>
      <c r="B366" s="5" t="s">
        <v>13</v>
      </c>
      <c r="C366" s="4" t="s">
        <v>631</v>
      </c>
      <c r="D366" s="9">
        <v>15000</v>
      </c>
      <c r="E366" s="21"/>
      <c r="F366" s="21"/>
      <c r="G366" s="22">
        <f t="shared" si="5"/>
        <v>15000</v>
      </c>
    </row>
    <row r="367" spans="1:7">
      <c r="A367" s="20" t="s">
        <v>632</v>
      </c>
      <c r="B367" s="5" t="s">
        <v>13</v>
      </c>
      <c r="C367" s="4" t="s">
        <v>633</v>
      </c>
      <c r="D367" s="9">
        <v>0</v>
      </c>
      <c r="E367" s="21"/>
      <c r="F367" s="21"/>
      <c r="G367" s="22">
        <f t="shared" si="5"/>
        <v>0</v>
      </c>
    </row>
    <row r="368" spans="1:7">
      <c r="A368" s="20">
        <v>786930</v>
      </c>
      <c r="B368" s="5" t="s">
        <v>13</v>
      </c>
      <c r="C368" s="4" t="s">
        <v>634</v>
      </c>
      <c r="D368" s="9">
        <v>0</v>
      </c>
      <c r="E368" s="21"/>
      <c r="F368" s="21"/>
      <c r="G368" s="22">
        <f t="shared" si="5"/>
        <v>0</v>
      </c>
    </row>
    <row r="369" spans="1:7">
      <c r="A369" s="20" t="s">
        <v>635</v>
      </c>
      <c r="B369" s="5" t="s">
        <v>13</v>
      </c>
      <c r="C369" s="4" t="s">
        <v>636</v>
      </c>
      <c r="D369" s="9">
        <v>0</v>
      </c>
      <c r="E369" s="21"/>
      <c r="F369" s="21"/>
      <c r="G369" s="22">
        <f t="shared" si="5"/>
        <v>0</v>
      </c>
    </row>
    <row r="370" spans="1:7">
      <c r="A370" s="20" t="s">
        <v>637</v>
      </c>
      <c r="B370" s="5" t="s">
        <v>13</v>
      </c>
      <c r="C370" s="4" t="s">
        <v>638</v>
      </c>
      <c r="D370" s="9">
        <v>0</v>
      </c>
      <c r="E370" s="21"/>
      <c r="F370" s="21"/>
      <c r="G370" s="22">
        <f t="shared" si="5"/>
        <v>0</v>
      </c>
    </row>
    <row r="371" spans="1:7">
      <c r="A371" s="20" t="s">
        <v>639</v>
      </c>
      <c r="B371" s="5" t="s">
        <v>13</v>
      </c>
      <c r="C371" s="4" t="s">
        <v>640</v>
      </c>
      <c r="D371" s="9">
        <v>0</v>
      </c>
      <c r="E371" s="21"/>
      <c r="F371" s="21"/>
      <c r="G371" s="22">
        <f t="shared" si="5"/>
        <v>0</v>
      </c>
    </row>
    <row r="372" spans="1:7">
      <c r="A372" s="20" t="s">
        <v>641</v>
      </c>
      <c r="B372" s="5" t="s">
        <v>13</v>
      </c>
      <c r="C372" s="4" t="s">
        <v>642</v>
      </c>
      <c r="D372" s="9">
        <v>0</v>
      </c>
      <c r="E372" s="21"/>
      <c r="F372" s="21"/>
      <c r="G372" s="22">
        <f t="shared" si="5"/>
        <v>0</v>
      </c>
    </row>
    <row r="373" spans="1:7">
      <c r="A373" s="20" t="s">
        <v>643</v>
      </c>
      <c r="B373" s="5" t="s">
        <v>13</v>
      </c>
      <c r="C373" s="4" t="s">
        <v>644</v>
      </c>
      <c r="D373" s="9">
        <v>1445098</v>
      </c>
      <c r="E373" s="21">
        <v>185842</v>
      </c>
      <c r="F373" s="21">
        <v>4000</v>
      </c>
      <c r="G373" s="22">
        <f t="shared" si="5"/>
        <v>1626940</v>
      </c>
    </row>
    <row r="374" spans="1:7">
      <c r="A374" s="20" t="s">
        <v>645</v>
      </c>
      <c r="B374" s="5" t="s">
        <v>13</v>
      </c>
      <c r="C374" s="4" t="s">
        <v>646</v>
      </c>
      <c r="D374" s="9">
        <v>0</v>
      </c>
      <c r="E374" s="21"/>
      <c r="F374" s="21"/>
      <c r="G374" s="22">
        <f t="shared" si="5"/>
        <v>0</v>
      </c>
    </row>
    <row r="375" spans="1:7">
      <c r="A375" s="20" t="s">
        <v>647</v>
      </c>
      <c r="B375" s="5" t="s">
        <v>13</v>
      </c>
      <c r="C375" s="4" t="s">
        <v>648</v>
      </c>
      <c r="D375" s="9">
        <v>31430410</v>
      </c>
      <c r="E375" s="21">
        <v>4135102</v>
      </c>
      <c r="F375" s="21">
        <v>0</v>
      </c>
      <c r="G375" s="22">
        <f t="shared" si="5"/>
        <v>35565512</v>
      </c>
    </row>
    <row r="376" spans="1:7">
      <c r="A376" s="20" t="s">
        <v>649</v>
      </c>
      <c r="B376" s="5" t="s">
        <v>13</v>
      </c>
      <c r="C376" s="4" t="s">
        <v>650</v>
      </c>
      <c r="D376" s="9">
        <v>0</v>
      </c>
      <c r="E376" s="21"/>
      <c r="F376" s="21"/>
      <c r="G376" s="22">
        <f t="shared" si="5"/>
        <v>0</v>
      </c>
    </row>
    <row r="377" spans="1:7">
      <c r="A377" s="20" t="s">
        <v>651</v>
      </c>
      <c r="B377" s="5" t="s">
        <v>13</v>
      </c>
      <c r="C377" s="4" t="s">
        <v>652</v>
      </c>
      <c r="D377" s="9">
        <v>2840390</v>
      </c>
      <c r="E377" s="21">
        <v>405770</v>
      </c>
      <c r="F377" s="21">
        <v>0</v>
      </c>
      <c r="G377" s="22">
        <f t="shared" si="5"/>
        <v>3246160</v>
      </c>
    </row>
    <row r="378" spans="1:7">
      <c r="A378" s="20" t="s">
        <v>653</v>
      </c>
      <c r="B378" s="5" t="s">
        <v>13</v>
      </c>
      <c r="C378" s="4" t="s">
        <v>654</v>
      </c>
      <c r="D378" s="9">
        <v>0</v>
      </c>
      <c r="E378" s="21"/>
      <c r="F378" s="21"/>
      <c r="G378" s="22">
        <f t="shared" si="5"/>
        <v>0</v>
      </c>
    </row>
    <row r="379" spans="1:7">
      <c r="A379" s="20" t="s">
        <v>655</v>
      </c>
      <c r="B379" s="5" t="s">
        <v>13</v>
      </c>
      <c r="C379" s="4" t="s">
        <v>656</v>
      </c>
      <c r="D379" s="9">
        <v>8260000</v>
      </c>
      <c r="E379" s="21">
        <v>1180000</v>
      </c>
      <c r="F379" s="21">
        <v>0</v>
      </c>
      <c r="G379" s="22">
        <f t="shared" si="5"/>
        <v>9440000</v>
      </c>
    </row>
    <row r="380" spans="1:7">
      <c r="A380" s="20" t="s">
        <v>657</v>
      </c>
      <c r="B380" s="5" t="s">
        <v>13</v>
      </c>
      <c r="C380" s="4" t="s">
        <v>658</v>
      </c>
      <c r="D380" s="9">
        <v>0</v>
      </c>
      <c r="E380" s="21"/>
      <c r="F380" s="21"/>
      <c r="G380" s="22">
        <f t="shared" si="5"/>
        <v>0</v>
      </c>
    </row>
    <row r="381" spans="1:7">
      <c r="A381" s="20" t="s">
        <v>659</v>
      </c>
      <c r="B381" s="5" t="s">
        <v>13</v>
      </c>
      <c r="C381" s="4" t="s">
        <v>660</v>
      </c>
      <c r="D381" s="9">
        <v>0</v>
      </c>
      <c r="E381" s="21"/>
      <c r="F381" s="21"/>
      <c r="G381" s="22">
        <f t="shared" si="5"/>
        <v>0</v>
      </c>
    </row>
    <row r="382" spans="1:7">
      <c r="A382" s="20" t="s">
        <v>661</v>
      </c>
      <c r="B382" s="5" t="s">
        <v>13</v>
      </c>
      <c r="C382" s="4" t="s">
        <v>662</v>
      </c>
      <c r="D382" s="9">
        <v>0</v>
      </c>
      <c r="E382" s="21"/>
      <c r="F382" s="21"/>
      <c r="G382" s="22">
        <f t="shared" si="5"/>
        <v>0</v>
      </c>
    </row>
    <row r="383" spans="1:7">
      <c r="A383" s="20" t="s">
        <v>663</v>
      </c>
      <c r="B383" s="5" t="s">
        <v>13</v>
      </c>
      <c r="C383" s="4" t="s">
        <v>664</v>
      </c>
      <c r="D383" s="9">
        <v>0</v>
      </c>
      <c r="E383" s="21"/>
      <c r="F383" s="21"/>
      <c r="G383" s="22">
        <f t="shared" si="5"/>
        <v>0</v>
      </c>
    </row>
    <row r="384" spans="1:7">
      <c r="A384" s="20" t="s">
        <v>665</v>
      </c>
      <c r="B384" s="5" t="s">
        <v>13</v>
      </c>
      <c r="C384" s="4" t="s">
        <v>666</v>
      </c>
      <c r="D384" s="9">
        <v>0</v>
      </c>
      <c r="E384" s="21"/>
      <c r="F384" s="21"/>
      <c r="G384" s="22">
        <f t="shared" si="5"/>
        <v>0</v>
      </c>
    </row>
    <row r="385" spans="1:7">
      <c r="A385" s="20" t="s">
        <v>667</v>
      </c>
      <c r="B385" s="5" t="s">
        <v>13</v>
      </c>
      <c r="C385" s="4" t="s">
        <v>668</v>
      </c>
      <c r="D385" s="9">
        <v>0</v>
      </c>
      <c r="E385" s="21"/>
      <c r="F385" s="21"/>
      <c r="G385" s="22">
        <f t="shared" si="5"/>
        <v>0</v>
      </c>
    </row>
    <row r="386" spans="1:7">
      <c r="A386" s="20" t="s">
        <v>669</v>
      </c>
      <c r="B386" s="5" t="s">
        <v>13</v>
      </c>
      <c r="C386" s="4" t="s">
        <v>670</v>
      </c>
      <c r="D386" s="9">
        <v>0</v>
      </c>
      <c r="E386" s="21"/>
      <c r="F386" s="21"/>
      <c r="G386" s="22">
        <f t="shared" si="5"/>
        <v>0</v>
      </c>
    </row>
    <row r="387" spans="1:7">
      <c r="A387" s="20" t="s">
        <v>671</v>
      </c>
      <c r="B387" s="5" t="s">
        <v>13</v>
      </c>
      <c r="C387" s="4" t="s">
        <v>672</v>
      </c>
      <c r="D387" s="9">
        <v>0</v>
      </c>
      <c r="E387" s="21"/>
      <c r="F387" s="21"/>
      <c r="G387" s="22">
        <f t="shared" si="5"/>
        <v>0</v>
      </c>
    </row>
    <row r="388" spans="1:7">
      <c r="A388" s="20" t="s">
        <v>673</v>
      </c>
      <c r="B388" s="5" t="s">
        <v>13</v>
      </c>
      <c r="C388" s="4" t="s">
        <v>674</v>
      </c>
      <c r="D388" s="9">
        <v>0</v>
      </c>
      <c r="E388" s="21"/>
      <c r="F388" s="21"/>
      <c r="G388" s="22">
        <f t="shared" si="5"/>
        <v>0</v>
      </c>
    </row>
    <row r="389" spans="1:7">
      <c r="A389" s="20">
        <v>788197</v>
      </c>
      <c r="B389" s="5" t="s">
        <v>13</v>
      </c>
      <c r="C389" s="4" t="s">
        <v>675</v>
      </c>
      <c r="D389" s="9">
        <v>0</v>
      </c>
      <c r="E389" s="21"/>
      <c r="F389" s="21"/>
      <c r="G389" s="22">
        <f t="shared" si="5"/>
        <v>0</v>
      </c>
    </row>
    <row r="390" spans="1:7">
      <c r="A390" s="20" t="s">
        <v>676</v>
      </c>
      <c r="B390" s="5" t="s">
        <v>13</v>
      </c>
      <c r="C390" s="4" t="s">
        <v>677</v>
      </c>
      <c r="D390" s="9">
        <v>0</v>
      </c>
      <c r="E390" s="21"/>
      <c r="F390" s="21"/>
      <c r="G390" s="22">
        <f t="shared" si="5"/>
        <v>0</v>
      </c>
    </row>
    <row r="391" spans="1:7">
      <c r="A391" s="20" t="s">
        <v>678</v>
      </c>
      <c r="B391" s="5" t="s">
        <v>13</v>
      </c>
      <c r="C391" s="4" t="s">
        <v>679</v>
      </c>
      <c r="D391" s="9">
        <v>620885908</v>
      </c>
      <c r="E391" s="21">
        <v>71637825</v>
      </c>
      <c r="F391" s="21">
        <v>0</v>
      </c>
      <c r="G391" s="22">
        <f t="shared" si="5"/>
        <v>692523733</v>
      </c>
    </row>
    <row r="392" spans="1:7">
      <c r="A392" s="20" t="s">
        <v>680</v>
      </c>
      <c r="B392" s="5" t="s">
        <v>13</v>
      </c>
      <c r="C392" s="4" t="s">
        <v>681</v>
      </c>
      <c r="D392" s="9">
        <v>0</v>
      </c>
      <c r="E392" s="21"/>
      <c r="F392" s="21"/>
      <c r="G392" s="22">
        <f t="shared" ref="G392:G409" si="6">D392+E392-F392</f>
        <v>0</v>
      </c>
    </row>
    <row r="393" spans="1:7">
      <c r="A393" s="20">
        <v>789610</v>
      </c>
      <c r="B393" s="5" t="s">
        <v>13</v>
      </c>
      <c r="C393" s="4" t="s">
        <v>683</v>
      </c>
      <c r="D393" s="9">
        <v>0</v>
      </c>
      <c r="E393" s="21"/>
      <c r="F393" s="21"/>
      <c r="G393" s="22">
        <f t="shared" si="6"/>
        <v>0</v>
      </c>
    </row>
    <row r="394" spans="1:7">
      <c r="A394" s="20">
        <v>789620</v>
      </c>
      <c r="B394" s="5" t="s">
        <v>13</v>
      </c>
      <c r="C394" s="4" t="s">
        <v>684</v>
      </c>
      <c r="D394" s="9">
        <v>0</v>
      </c>
      <c r="E394" s="21"/>
      <c r="F394" s="21"/>
      <c r="G394" s="22">
        <f t="shared" si="6"/>
        <v>0</v>
      </c>
    </row>
    <row r="395" spans="1:7">
      <c r="A395" s="20">
        <v>789700</v>
      </c>
      <c r="B395" s="5" t="s">
        <v>13</v>
      </c>
      <c r="C395" s="4" t="s">
        <v>685</v>
      </c>
      <c r="D395" s="9">
        <v>0</v>
      </c>
      <c r="E395" s="21"/>
      <c r="F395" s="21"/>
      <c r="G395" s="22">
        <f t="shared" si="6"/>
        <v>0</v>
      </c>
    </row>
    <row r="396" spans="1:7">
      <c r="A396" s="20" t="s">
        <v>686</v>
      </c>
      <c r="B396" s="5" t="s">
        <v>13</v>
      </c>
      <c r="C396" s="4" t="s">
        <v>687</v>
      </c>
      <c r="D396" s="9">
        <v>-436392</v>
      </c>
      <c r="E396" s="21">
        <v>0</v>
      </c>
      <c r="F396" s="21">
        <v>190660</v>
      </c>
      <c r="G396" s="22">
        <f t="shared" si="6"/>
        <v>-627052</v>
      </c>
    </row>
    <row r="397" spans="1:7">
      <c r="A397" s="20" t="s">
        <v>690</v>
      </c>
      <c r="B397" s="5" t="s">
        <v>13</v>
      </c>
      <c r="C397" s="4" t="s">
        <v>691</v>
      </c>
      <c r="D397" s="9">
        <v>0</v>
      </c>
      <c r="E397" s="21"/>
      <c r="F397" s="21"/>
      <c r="G397" s="22">
        <f t="shared" si="6"/>
        <v>0</v>
      </c>
    </row>
    <row r="398" spans="1:7">
      <c r="A398" s="20" t="s">
        <v>692</v>
      </c>
      <c r="B398" s="5" t="s">
        <v>13</v>
      </c>
      <c r="C398" s="4" t="s">
        <v>693</v>
      </c>
      <c r="D398" s="9">
        <v>0</v>
      </c>
      <c r="E398" s="21"/>
      <c r="F398" s="21"/>
      <c r="G398" s="22">
        <f t="shared" si="6"/>
        <v>0</v>
      </c>
    </row>
    <row r="399" spans="1:7">
      <c r="A399" s="20" t="s">
        <v>694</v>
      </c>
      <c r="B399" s="5" t="s">
        <v>13</v>
      </c>
      <c r="C399" s="4" t="s">
        <v>695</v>
      </c>
      <c r="D399" s="9">
        <v>0</v>
      </c>
      <c r="E399" s="21"/>
      <c r="F399" s="21"/>
      <c r="G399" s="22">
        <f t="shared" si="6"/>
        <v>0</v>
      </c>
    </row>
    <row r="400" spans="1:7">
      <c r="A400" s="20" t="s">
        <v>696</v>
      </c>
      <c r="B400" s="5" t="s">
        <v>13</v>
      </c>
      <c r="C400" s="4" t="s">
        <v>697</v>
      </c>
      <c r="D400" s="9">
        <v>0</v>
      </c>
      <c r="E400" s="21"/>
      <c r="F400" s="21"/>
      <c r="G400" s="22">
        <f t="shared" si="6"/>
        <v>0</v>
      </c>
    </row>
    <row r="401" spans="1:7">
      <c r="A401" s="20" t="s">
        <v>698</v>
      </c>
      <c r="B401" s="5" t="s">
        <v>13</v>
      </c>
      <c r="C401" s="4" t="s">
        <v>699</v>
      </c>
      <c r="D401" s="9">
        <v>0</v>
      </c>
      <c r="E401" s="21"/>
      <c r="F401" s="21"/>
      <c r="G401" s="22">
        <f t="shared" si="6"/>
        <v>0</v>
      </c>
    </row>
    <row r="402" spans="1:7">
      <c r="A402" s="16" t="s">
        <v>700</v>
      </c>
      <c r="B402" s="17" t="s">
        <v>13</v>
      </c>
      <c r="C402" s="3" t="s">
        <v>701</v>
      </c>
      <c r="D402" s="18">
        <v>-43518478</v>
      </c>
      <c r="E402" s="19">
        <v>0</v>
      </c>
      <c r="F402" s="19">
        <v>8028345</v>
      </c>
      <c r="G402" s="19">
        <f t="shared" si="6"/>
        <v>-51546823</v>
      </c>
    </row>
    <row r="403" spans="1:7">
      <c r="A403" s="20" t="s">
        <v>702</v>
      </c>
      <c r="B403" s="5" t="s">
        <v>13</v>
      </c>
      <c r="C403" s="4" t="s">
        <v>703</v>
      </c>
      <c r="D403" s="9">
        <v>0</v>
      </c>
      <c r="E403" s="21"/>
      <c r="F403" s="21"/>
      <c r="G403" s="22">
        <f t="shared" si="6"/>
        <v>0</v>
      </c>
    </row>
    <row r="404" spans="1:7">
      <c r="A404" s="20">
        <v>835802</v>
      </c>
      <c r="B404" s="5" t="s">
        <v>13</v>
      </c>
      <c r="C404" s="4" t="s">
        <v>704</v>
      </c>
      <c r="D404" s="9">
        <v>244518470</v>
      </c>
      <c r="E404" s="21"/>
      <c r="F404" s="21"/>
      <c r="G404" s="22">
        <f t="shared" si="6"/>
        <v>244518470</v>
      </c>
    </row>
    <row r="405" spans="1:7">
      <c r="A405" s="20" t="s">
        <v>705</v>
      </c>
      <c r="B405" s="5" t="s">
        <v>13</v>
      </c>
      <c r="C405" s="4" t="s">
        <v>706</v>
      </c>
      <c r="D405" s="9">
        <v>0</v>
      </c>
      <c r="E405" s="21"/>
      <c r="F405" s="21"/>
      <c r="G405" s="22">
        <f t="shared" si="6"/>
        <v>0</v>
      </c>
    </row>
    <row r="406" spans="1:7">
      <c r="A406" s="20" t="s">
        <v>707</v>
      </c>
      <c r="B406" s="5" t="s">
        <v>13</v>
      </c>
      <c r="C406" s="4" t="s">
        <v>708</v>
      </c>
      <c r="D406" s="9">
        <v>-549935751</v>
      </c>
      <c r="E406" s="21">
        <v>41648197</v>
      </c>
      <c r="F406" s="21">
        <v>220846106</v>
      </c>
      <c r="G406" s="22">
        <f t="shared" si="6"/>
        <v>-729133660</v>
      </c>
    </row>
    <row r="407" spans="1:7">
      <c r="A407" s="20">
        <v>849710</v>
      </c>
      <c r="B407" s="5" t="s">
        <v>13</v>
      </c>
      <c r="C407" s="4" t="s">
        <v>709</v>
      </c>
      <c r="D407" s="9">
        <v>0</v>
      </c>
      <c r="E407" s="21"/>
      <c r="F407" s="21"/>
      <c r="G407" s="22">
        <f t="shared" si="6"/>
        <v>0</v>
      </c>
    </row>
    <row r="408" spans="1:7">
      <c r="A408" s="20" t="s">
        <v>710</v>
      </c>
      <c r="B408" s="5" t="s">
        <v>13</v>
      </c>
      <c r="C408" s="4" t="s">
        <v>711</v>
      </c>
      <c r="D408" s="9">
        <v>0</v>
      </c>
      <c r="E408" s="21"/>
      <c r="F408" s="21"/>
      <c r="G408" s="22">
        <f t="shared" si="6"/>
        <v>0</v>
      </c>
    </row>
    <row r="409" spans="1:7">
      <c r="A409" s="20">
        <v>99800</v>
      </c>
      <c r="B409" s="5" t="s">
        <v>13</v>
      </c>
      <c r="C409" s="4" t="s">
        <v>714</v>
      </c>
      <c r="D409" s="23">
        <v>0</v>
      </c>
      <c r="E409" s="21"/>
      <c r="F409" s="21"/>
      <c r="G409" s="22">
        <f t="shared" si="6"/>
        <v>0</v>
      </c>
    </row>
    <row r="410" spans="1:7" ht="13.8" thickBot="1">
      <c r="A410" s="24"/>
      <c r="B410" s="24"/>
      <c r="C410" s="24" t="s">
        <v>715</v>
      </c>
      <c r="D410" s="25">
        <f>SUM(D8:D409)</f>
        <v>2124169641</v>
      </c>
      <c r="E410" s="25">
        <f>SUM(E8:E409)</f>
        <v>10607698620</v>
      </c>
      <c r="F410" s="25">
        <f>SUM(F8:F409)</f>
        <v>10607698620</v>
      </c>
      <c r="G410" s="25">
        <f>SUM(G8:G409)</f>
        <v>2124169641</v>
      </c>
    </row>
    <row r="411" spans="1:7" ht="13.8" thickTop="1">
      <c r="F411" s="29">
        <f>E410-F410</f>
        <v>0</v>
      </c>
    </row>
    <row r="412" spans="1:7">
      <c r="D412" s="30"/>
      <c r="E412" s="30"/>
      <c r="F412" s="30"/>
    </row>
    <row r="413" spans="1:7">
      <c r="D413" s="29"/>
      <c r="E413" s="30"/>
      <c r="F413" s="30"/>
    </row>
  </sheetData>
  <autoFilter ref="A5:H410" xr:uid="{C091223F-A14F-4692-A29D-52C6547E6AE6}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ED8DE-9640-4E46-8A73-617FF88B2000}">
  <dimension ref="A1:G411"/>
  <sheetViews>
    <sheetView view="pageBreakPreview" zoomScale="70" zoomScaleNormal="85" zoomScaleSheetLayoutView="70" workbookViewId="0">
      <selection activeCell="D74" sqref="D74"/>
    </sheetView>
  </sheetViews>
  <sheetFormatPr defaultColWidth="8.69921875" defaultRowHeight="13.2"/>
  <cols>
    <col min="1" max="1" width="13.5" style="8" bestFit="1" customWidth="1"/>
    <col min="2" max="2" width="7.296875" style="8" customWidth="1"/>
    <col min="3" max="3" width="28" style="8" customWidth="1"/>
    <col min="4" max="6" width="19.3984375" style="8" customWidth="1"/>
    <col min="7" max="7" width="18.3984375" style="8" customWidth="1"/>
    <col min="8" max="8" width="2.69921875" style="8" customWidth="1"/>
    <col min="9" max="16384" width="8.69921875" style="8"/>
  </cols>
  <sheetData>
    <row r="1" spans="1:7">
      <c r="A1" s="1" t="s">
        <v>0</v>
      </c>
      <c r="B1" s="1"/>
      <c r="C1" s="5"/>
      <c r="D1" s="6"/>
      <c r="E1" s="6"/>
      <c r="F1" s="6"/>
      <c r="G1" s="7"/>
    </row>
    <row r="2" spans="1:7">
      <c r="A2" s="1" t="s">
        <v>749</v>
      </c>
      <c r="B2" s="1"/>
      <c r="C2" s="5"/>
      <c r="D2" s="9"/>
      <c r="E2" s="7"/>
      <c r="F2" s="7"/>
      <c r="G2" s="7"/>
    </row>
    <row r="3" spans="1:7">
      <c r="A3" s="1" t="s">
        <v>750</v>
      </c>
      <c r="B3" s="2"/>
      <c r="C3" s="5"/>
      <c r="D3" s="7"/>
      <c r="E3" s="7"/>
      <c r="F3" s="7"/>
      <c r="G3" s="7"/>
    </row>
    <row r="4" spans="1:7">
      <c r="A4" s="1"/>
      <c r="B4" s="1"/>
      <c r="C4" s="5"/>
      <c r="D4" s="7"/>
      <c r="E4" s="7"/>
      <c r="F4" s="7"/>
      <c r="G4" s="7"/>
    </row>
    <row r="5" spans="1:7" s="10" customFormat="1" ht="39.6">
      <c r="A5" s="26" t="s">
        <v>751</v>
      </c>
      <c r="B5" s="26" t="s">
        <v>3</v>
      </c>
      <c r="C5" s="26" t="s">
        <v>752</v>
      </c>
      <c r="D5" s="27" t="s">
        <v>731</v>
      </c>
      <c r="E5" s="27" t="s">
        <v>753</v>
      </c>
      <c r="F5" s="27" t="s">
        <v>754</v>
      </c>
      <c r="G5" s="28" t="s">
        <v>9</v>
      </c>
    </row>
    <row r="6" spans="1:7" ht="13.8" thickBot="1">
      <c r="A6" s="11" t="s">
        <v>10</v>
      </c>
      <c r="B6" s="11" t="s">
        <v>11</v>
      </c>
      <c r="C6" s="11"/>
      <c r="D6" s="12"/>
      <c r="E6" s="12"/>
      <c r="F6" s="12"/>
      <c r="G6" s="13" t="s">
        <v>12</v>
      </c>
    </row>
    <row r="7" spans="1:7" ht="13.8" thickBot="1">
      <c r="A7" s="14"/>
      <c r="B7" s="14">
        <v>183100</v>
      </c>
      <c r="C7" s="14"/>
      <c r="D7" s="14"/>
      <c r="E7" s="14"/>
      <c r="F7" s="14"/>
      <c r="G7" s="15"/>
    </row>
    <row r="8" spans="1:7">
      <c r="A8" s="16">
        <v>103110</v>
      </c>
      <c r="B8" s="17" t="s">
        <v>13</v>
      </c>
      <c r="C8" s="3" t="s">
        <v>14</v>
      </c>
      <c r="D8" s="18">
        <v>231494024</v>
      </c>
      <c r="E8" s="19">
        <v>4592912751</v>
      </c>
      <c r="F8" s="19">
        <v>3048974941</v>
      </c>
      <c r="G8" s="19">
        <f t="shared" ref="G8:G71" si="0">D8+E8-F8</f>
        <v>1775431834</v>
      </c>
    </row>
    <row r="9" spans="1:7">
      <c r="A9" s="20">
        <v>103120</v>
      </c>
      <c r="B9" s="5" t="s">
        <v>13</v>
      </c>
      <c r="C9" s="4" t="s">
        <v>15</v>
      </c>
      <c r="D9" s="9">
        <v>29169300</v>
      </c>
      <c r="E9" s="21">
        <v>35510695</v>
      </c>
      <c r="F9" s="21">
        <v>35503000</v>
      </c>
      <c r="G9" s="22">
        <f t="shared" si="0"/>
        <v>29176995</v>
      </c>
    </row>
    <row r="10" spans="1:7">
      <c r="A10" s="20">
        <v>10400</v>
      </c>
      <c r="B10" s="5" t="s">
        <v>13</v>
      </c>
      <c r="C10" s="4" t="s">
        <v>16</v>
      </c>
      <c r="D10" s="9">
        <v>170877</v>
      </c>
      <c r="E10" s="21">
        <v>6873</v>
      </c>
      <c r="F10" s="21">
        <v>9130</v>
      </c>
      <c r="G10" s="22">
        <f t="shared" si="0"/>
        <v>168620</v>
      </c>
    </row>
    <row r="11" spans="1:7">
      <c r="A11" s="20">
        <v>106210</v>
      </c>
      <c r="B11" s="5" t="s">
        <v>13</v>
      </c>
      <c r="C11" s="4" t="s">
        <v>17</v>
      </c>
      <c r="D11" s="9">
        <v>909167</v>
      </c>
      <c r="E11" s="21">
        <v>17500</v>
      </c>
      <c r="F11" s="21">
        <v>195300</v>
      </c>
      <c r="G11" s="22">
        <f t="shared" si="0"/>
        <v>731367</v>
      </c>
    </row>
    <row r="12" spans="1:7">
      <c r="A12" s="20">
        <v>109200</v>
      </c>
      <c r="B12" s="5" t="s">
        <v>13</v>
      </c>
      <c r="C12" s="4" t="s">
        <v>18</v>
      </c>
      <c r="D12" s="9">
        <v>0</v>
      </c>
      <c r="E12" s="21"/>
      <c r="F12" s="21"/>
      <c r="G12" s="22">
        <f t="shared" si="0"/>
        <v>0</v>
      </c>
    </row>
    <row r="13" spans="1:7">
      <c r="A13" s="16">
        <v>122800</v>
      </c>
      <c r="B13" s="17" t="s">
        <v>13</v>
      </c>
      <c r="C13" s="3" t="s">
        <v>19</v>
      </c>
      <c r="D13" s="18">
        <v>16497774</v>
      </c>
      <c r="E13" s="19">
        <v>217304134</v>
      </c>
      <c r="F13" s="19">
        <v>190965744</v>
      </c>
      <c r="G13" s="19">
        <f t="shared" si="0"/>
        <v>42836164</v>
      </c>
    </row>
    <row r="14" spans="1:7">
      <c r="A14" s="20">
        <v>1231001</v>
      </c>
      <c r="B14" s="5" t="s">
        <v>13</v>
      </c>
      <c r="C14" s="4" t="s">
        <v>20</v>
      </c>
      <c r="D14" s="9">
        <v>0</v>
      </c>
      <c r="E14" s="21"/>
      <c r="F14" s="21"/>
      <c r="G14" s="22">
        <f t="shared" si="0"/>
        <v>0</v>
      </c>
    </row>
    <row r="15" spans="1:7">
      <c r="A15" s="20">
        <v>123004</v>
      </c>
      <c r="B15" s="5" t="s">
        <v>13</v>
      </c>
      <c r="C15" s="4" t="s">
        <v>21</v>
      </c>
      <c r="D15" s="9">
        <v>0</v>
      </c>
      <c r="E15" s="21"/>
      <c r="F15" s="21"/>
      <c r="G15" s="22">
        <f t="shared" si="0"/>
        <v>0</v>
      </c>
    </row>
    <row r="16" spans="1:7">
      <c r="A16" s="20">
        <v>123106</v>
      </c>
      <c r="B16" s="5" t="s">
        <v>13</v>
      </c>
      <c r="C16" s="4" t="s">
        <v>22</v>
      </c>
      <c r="D16" s="9">
        <v>0</v>
      </c>
      <c r="E16" s="21"/>
      <c r="F16" s="21"/>
      <c r="G16" s="22">
        <f t="shared" si="0"/>
        <v>0</v>
      </c>
    </row>
    <row r="17" spans="1:7">
      <c r="A17" s="20">
        <v>1231103</v>
      </c>
      <c r="B17" s="5" t="s">
        <v>13</v>
      </c>
      <c r="C17" s="4" t="s">
        <v>23</v>
      </c>
      <c r="D17" s="9">
        <v>2003578</v>
      </c>
      <c r="E17" s="21"/>
      <c r="F17" s="21">
        <v>10643</v>
      </c>
      <c r="G17" s="22">
        <f t="shared" si="0"/>
        <v>1992935</v>
      </c>
    </row>
    <row r="18" spans="1:7">
      <c r="A18" s="20">
        <v>123133</v>
      </c>
      <c r="B18" s="5" t="s">
        <v>13</v>
      </c>
      <c r="C18" s="4" t="s">
        <v>24</v>
      </c>
      <c r="D18" s="9">
        <v>0</v>
      </c>
      <c r="E18" s="21"/>
      <c r="F18" s="21"/>
      <c r="G18" s="22">
        <f t="shared" si="0"/>
        <v>0</v>
      </c>
    </row>
    <row r="19" spans="1:7">
      <c r="A19" s="20">
        <v>123183</v>
      </c>
      <c r="B19" s="5" t="s">
        <v>13</v>
      </c>
      <c r="C19" s="4" t="s">
        <v>25</v>
      </c>
      <c r="D19" s="9">
        <v>75928913</v>
      </c>
      <c r="E19" s="21"/>
      <c r="F19" s="21">
        <v>403341</v>
      </c>
      <c r="G19" s="22">
        <f t="shared" si="0"/>
        <v>75525572</v>
      </c>
    </row>
    <row r="20" spans="1:7">
      <c r="A20" s="20">
        <v>123191</v>
      </c>
      <c r="B20" s="5" t="s">
        <v>13</v>
      </c>
      <c r="C20" s="4" t="s">
        <v>26</v>
      </c>
      <c r="D20" s="9">
        <v>0</v>
      </c>
      <c r="E20" s="21"/>
      <c r="F20" s="21"/>
      <c r="G20" s="22">
        <f t="shared" si="0"/>
        <v>0</v>
      </c>
    </row>
    <row r="21" spans="1:7">
      <c r="A21" s="20">
        <v>123195</v>
      </c>
      <c r="B21" s="5" t="s">
        <v>13</v>
      </c>
      <c r="C21" s="4" t="s">
        <v>27</v>
      </c>
      <c r="D21" s="9">
        <v>0</v>
      </c>
      <c r="E21" s="21"/>
      <c r="F21" s="21"/>
      <c r="G21" s="22">
        <f t="shared" si="0"/>
        <v>0</v>
      </c>
    </row>
    <row r="22" spans="1:7">
      <c r="A22" s="20">
        <v>123196</v>
      </c>
      <c r="B22" s="5" t="s">
        <v>13</v>
      </c>
      <c r="C22" s="4" t="s">
        <v>28</v>
      </c>
      <c r="D22" s="9">
        <v>5459111</v>
      </c>
      <c r="E22" s="21">
        <v>91863</v>
      </c>
      <c r="F22" s="21"/>
      <c r="G22" s="22">
        <f t="shared" si="0"/>
        <v>5550974</v>
      </c>
    </row>
    <row r="23" spans="1:7">
      <c r="A23" s="20">
        <v>123307</v>
      </c>
      <c r="B23" s="5" t="s">
        <v>13</v>
      </c>
      <c r="C23" s="4" t="s">
        <v>29</v>
      </c>
      <c r="D23" s="9">
        <v>0</v>
      </c>
      <c r="E23" s="21"/>
      <c r="F23" s="21"/>
      <c r="G23" s="22">
        <f t="shared" si="0"/>
        <v>0</v>
      </c>
    </row>
    <row r="24" spans="1:7">
      <c r="A24" s="20">
        <v>123900</v>
      </c>
      <c r="B24" s="5" t="s">
        <v>13</v>
      </c>
      <c r="C24" s="4" t="s">
        <v>30</v>
      </c>
      <c r="D24" s="9">
        <v>30702800</v>
      </c>
      <c r="E24" s="21">
        <v>17385500</v>
      </c>
      <c r="F24" s="21">
        <v>17385500</v>
      </c>
      <c r="G24" s="22">
        <f t="shared" si="0"/>
        <v>30702800</v>
      </c>
    </row>
    <row r="25" spans="1:7">
      <c r="A25" s="20">
        <v>123901</v>
      </c>
      <c r="B25" s="5" t="s">
        <v>13</v>
      </c>
      <c r="C25" s="4" t="s">
        <v>31</v>
      </c>
      <c r="D25" s="9">
        <v>0</v>
      </c>
      <c r="E25" s="21"/>
      <c r="F25" s="21"/>
      <c r="G25" s="22">
        <f t="shared" si="0"/>
        <v>0</v>
      </c>
    </row>
    <row r="26" spans="1:7">
      <c r="A26" s="20">
        <v>123910</v>
      </c>
      <c r="B26" s="5" t="s">
        <v>13</v>
      </c>
      <c r="C26" s="4" t="s">
        <v>32</v>
      </c>
      <c r="D26" s="9">
        <v>6592686516</v>
      </c>
      <c r="E26" s="21">
        <v>1863039954</v>
      </c>
      <c r="F26" s="21">
        <v>4145349703</v>
      </c>
      <c r="G26" s="22">
        <f t="shared" si="0"/>
        <v>4310376767</v>
      </c>
    </row>
    <row r="27" spans="1:7">
      <c r="A27" s="20">
        <v>123920</v>
      </c>
      <c r="B27" s="5" t="s">
        <v>13</v>
      </c>
      <c r="C27" s="4" t="s">
        <v>33</v>
      </c>
      <c r="D27" s="9">
        <v>0</v>
      </c>
      <c r="E27" s="21"/>
      <c r="F27" s="21"/>
      <c r="G27" s="22">
        <f t="shared" si="0"/>
        <v>0</v>
      </c>
    </row>
    <row r="28" spans="1:7">
      <c r="A28" s="20">
        <v>123937</v>
      </c>
      <c r="B28" s="5" t="s">
        <v>13</v>
      </c>
      <c r="C28" s="4" t="s">
        <v>34</v>
      </c>
      <c r="D28" s="9">
        <v>0</v>
      </c>
      <c r="E28" s="21"/>
      <c r="F28" s="21"/>
      <c r="G28" s="22">
        <f t="shared" si="0"/>
        <v>0</v>
      </c>
    </row>
    <row r="29" spans="1:7">
      <c r="A29" s="20">
        <v>123940</v>
      </c>
      <c r="B29" s="5" t="s">
        <v>13</v>
      </c>
      <c r="C29" s="4" t="s">
        <v>35</v>
      </c>
      <c r="D29" s="9">
        <v>879487266</v>
      </c>
      <c r="E29" s="21">
        <v>576839468</v>
      </c>
      <c r="F29" s="21">
        <v>398425202</v>
      </c>
      <c r="G29" s="22">
        <f t="shared" si="0"/>
        <v>1057901532</v>
      </c>
    </row>
    <row r="30" spans="1:7">
      <c r="A30" s="20">
        <v>150110</v>
      </c>
      <c r="B30" s="5" t="s">
        <v>13</v>
      </c>
      <c r="C30" s="4" t="s">
        <v>36</v>
      </c>
      <c r="D30" s="9">
        <v>14476170</v>
      </c>
      <c r="E30" s="21"/>
      <c r="F30" s="21">
        <v>2054748</v>
      </c>
      <c r="G30" s="22">
        <f t="shared" si="0"/>
        <v>12421422</v>
      </c>
    </row>
    <row r="31" spans="1:7">
      <c r="A31" s="20">
        <v>150210</v>
      </c>
      <c r="B31" s="5" t="s">
        <v>13</v>
      </c>
      <c r="C31" s="4" t="s">
        <v>37</v>
      </c>
      <c r="D31" s="9">
        <v>23384000</v>
      </c>
      <c r="E31" s="21">
        <v>0</v>
      </c>
      <c r="F31" s="21"/>
      <c r="G31" s="22">
        <f t="shared" si="0"/>
        <v>23384000</v>
      </c>
    </row>
    <row r="32" spans="1:7">
      <c r="A32" s="20">
        <v>150270</v>
      </c>
      <c r="B32" s="5" t="s">
        <v>13</v>
      </c>
      <c r="C32" s="4" t="s">
        <v>38</v>
      </c>
      <c r="D32" s="9">
        <v>0</v>
      </c>
      <c r="E32" s="21"/>
      <c r="F32" s="21"/>
      <c r="G32" s="22">
        <f t="shared" si="0"/>
        <v>0</v>
      </c>
    </row>
    <row r="33" spans="1:7">
      <c r="A33" s="20">
        <v>150990</v>
      </c>
      <c r="B33" s="5" t="s">
        <v>13</v>
      </c>
      <c r="C33" s="4" t="s">
        <v>39</v>
      </c>
      <c r="D33" s="9">
        <v>46876688</v>
      </c>
      <c r="E33" s="21">
        <v>981650</v>
      </c>
      <c r="F33" s="21"/>
      <c r="G33" s="22">
        <f t="shared" si="0"/>
        <v>47858338</v>
      </c>
    </row>
    <row r="34" spans="1:7">
      <c r="A34" s="16"/>
      <c r="B34" s="17" t="s">
        <v>13</v>
      </c>
      <c r="C34" s="3" t="s">
        <v>40</v>
      </c>
      <c r="D34" s="18">
        <v>1735919</v>
      </c>
      <c r="E34" s="19"/>
      <c r="F34" s="19"/>
      <c r="G34" s="19">
        <f t="shared" si="0"/>
        <v>1735919</v>
      </c>
    </row>
    <row r="35" spans="1:7">
      <c r="A35" s="20">
        <v>152610</v>
      </c>
      <c r="B35" s="5" t="s">
        <v>13</v>
      </c>
      <c r="C35" s="4" t="s">
        <v>41</v>
      </c>
      <c r="D35" s="9">
        <v>48575980</v>
      </c>
      <c r="E35" s="21"/>
      <c r="F35" s="21"/>
      <c r="G35" s="22">
        <f t="shared" si="0"/>
        <v>48575980</v>
      </c>
    </row>
    <row r="36" spans="1:7">
      <c r="A36" s="20">
        <v>157110</v>
      </c>
      <c r="B36" s="5" t="s">
        <v>13</v>
      </c>
      <c r="C36" s="4" t="s">
        <v>44</v>
      </c>
      <c r="D36" s="9">
        <v>18248000</v>
      </c>
      <c r="E36" s="21">
        <v>0</v>
      </c>
      <c r="F36" s="21"/>
      <c r="G36" s="22">
        <f t="shared" si="0"/>
        <v>18248000</v>
      </c>
    </row>
    <row r="37" spans="1:7">
      <c r="A37" s="20">
        <v>157810</v>
      </c>
      <c r="B37" s="5" t="s">
        <v>13</v>
      </c>
      <c r="C37" s="4" t="s">
        <v>45</v>
      </c>
      <c r="D37" s="9">
        <v>0</v>
      </c>
      <c r="E37" s="21"/>
      <c r="F37" s="21"/>
      <c r="G37" s="22">
        <f t="shared" si="0"/>
        <v>0</v>
      </c>
    </row>
    <row r="38" spans="1:7">
      <c r="A38" s="20">
        <v>157910</v>
      </c>
      <c r="B38" s="5" t="s">
        <v>13</v>
      </c>
      <c r="C38" s="4" t="s">
        <v>46</v>
      </c>
      <c r="D38" s="9">
        <v>0</v>
      </c>
      <c r="E38" s="21">
        <v>0</v>
      </c>
      <c r="F38" s="21"/>
      <c r="G38" s="22">
        <f t="shared" si="0"/>
        <v>0</v>
      </c>
    </row>
    <row r="39" spans="1:7">
      <c r="A39" s="20">
        <v>173100</v>
      </c>
      <c r="B39" s="5" t="s">
        <v>13</v>
      </c>
      <c r="C39" s="4" t="s">
        <v>47</v>
      </c>
      <c r="D39" s="9">
        <v>0</v>
      </c>
      <c r="E39" s="21"/>
      <c r="F39" s="21"/>
      <c r="G39" s="22">
        <f t="shared" si="0"/>
        <v>0</v>
      </c>
    </row>
    <row r="40" spans="1:7">
      <c r="A40" s="20">
        <v>174100</v>
      </c>
      <c r="B40" s="5" t="s">
        <v>13</v>
      </c>
      <c r="C40" s="4" t="s">
        <v>48</v>
      </c>
      <c r="D40" s="9">
        <v>336834266</v>
      </c>
      <c r="E40" s="21"/>
      <c r="F40" s="21"/>
      <c r="G40" s="22">
        <f t="shared" si="0"/>
        <v>336834266</v>
      </c>
    </row>
    <row r="41" spans="1:7">
      <c r="A41" s="20">
        <v>177110</v>
      </c>
      <c r="B41" s="5" t="s">
        <v>13</v>
      </c>
      <c r="C41" s="4" t="s">
        <v>49</v>
      </c>
      <c r="D41" s="9">
        <v>13059221</v>
      </c>
      <c r="E41" s="21"/>
      <c r="F41" s="21"/>
      <c r="G41" s="22">
        <f t="shared" si="0"/>
        <v>13059221</v>
      </c>
    </row>
    <row r="42" spans="1:7">
      <c r="A42" s="20">
        <v>177120</v>
      </c>
      <c r="B42" s="5" t="s">
        <v>13</v>
      </c>
      <c r="C42" s="4" t="s">
        <v>50</v>
      </c>
      <c r="D42" s="9">
        <v>386587526</v>
      </c>
      <c r="E42" s="21"/>
      <c r="F42" s="21"/>
      <c r="G42" s="22">
        <f t="shared" si="0"/>
        <v>386587526</v>
      </c>
    </row>
    <row r="43" spans="1:7">
      <c r="A43" s="20">
        <v>177130</v>
      </c>
      <c r="B43" s="5" t="s">
        <v>13</v>
      </c>
      <c r="C43" s="4" t="s">
        <v>51</v>
      </c>
      <c r="D43" s="9">
        <v>50429170</v>
      </c>
      <c r="E43" s="21"/>
      <c r="F43" s="21"/>
      <c r="G43" s="22">
        <f t="shared" si="0"/>
        <v>50429170</v>
      </c>
    </row>
    <row r="44" spans="1:7">
      <c r="A44" s="20">
        <v>184110</v>
      </c>
      <c r="B44" s="5" t="s">
        <v>13</v>
      </c>
      <c r="C44" s="4" t="s">
        <v>52</v>
      </c>
      <c r="D44" s="9">
        <v>-328300354</v>
      </c>
      <c r="E44" s="21"/>
      <c r="F44" s="21">
        <v>544326</v>
      </c>
      <c r="G44" s="22">
        <f t="shared" si="0"/>
        <v>-328844680</v>
      </c>
    </row>
    <row r="45" spans="1:7">
      <c r="A45" s="20">
        <v>187110</v>
      </c>
      <c r="B45" s="5" t="s">
        <v>13</v>
      </c>
      <c r="C45" s="4" t="s">
        <v>53</v>
      </c>
      <c r="D45" s="9">
        <v>-13059221</v>
      </c>
      <c r="E45" s="21"/>
      <c r="F45" s="21"/>
      <c r="G45" s="22">
        <f t="shared" si="0"/>
        <v>-13059221</v>
      </c>
    </row>
    <row r="46" spans="1:7">
      <c r="A46" s="20">
        <v>187120</v>
      </c>
      <c r="B46" s="5" t="s">
        <v>13</v>
      </c>
      <c r="C46" s="4" t="s">
        <v>54</v>
      </c>
      <c r="D46" s="9">
        <v>-253736671</v>
      </c>
      <c r="E46" s="21"/>
      <c r="F46" s="21">
        <v>3341776</v>
      </c>
      <c r="G46" s="22">
        <f t="shared" si="0"/>
        <v>-257078447</v>
      </c>
    </row>
    <row r="47" spans="1:7">
      <c r="A47" s="20">
        <v>187130</v>
      </c>
      <c r="B47" s="5" t="s">
        <v>13</v>
      </c>
      <c r="C47" s="4" t="s">
        <v>55</v>
      </c>
      <c r="D47" s="9">
        <v>-45128170</v>
      </c>
      <c r="E47" s="21"/>
      <c r="F47" s="21">
        <v>249000</v>
      </c>
      <c r="G47" s="22">
        <f t="shared" si="0"/>
        <v>-45377170</v>
      </c>
    </row>
    <row r="48" spans="1:7">
      <c r="A48" s="20">
        <v>187200</v>
      </c>
      <c r="B48" s="5" t="s">
        <v>13</v>
      </c>
      <c r="C48" s="4" t="s">
        <v>56</v>
      </c>
      <c r="D48" s="9">
        <v>-6544253</v>
      </c>
      <c r="E48" s="21"/>
      <c r="F48" s="21"/>
      <c r="G48" s="22">
        <f t="shared" si="0"/>
        <v>-6544253</v>
      </c>
    </row>
    <row r="49" spans="1:7">
      <c r="A49" s="20">
        <v>410110</v>
      </c>
      <c r="B49" s="5" t="s">
        <v>13</v>
      </c>
      <c r="C49" s="4"/>
      <c r="D49" s="9">
        <v>0</v>
      </c>
      <c r="E49" s="21"/>
      <c r="F49" s="21"/>
      <c r="G49" s="22">
        <f t="shared" si="0"/>
        <v>0</v>
      </c>
    </row>
    <row r="50" spans="1:7">
      <c r="A50" s="20">
        <v>410520</v>
      </c>
      <c r="B50" s="5" t="s">
        <v>13</v>
      </c>
      <c r="C50" s="4" t="s">
        <v>57</v>
      </c>
      <c r="D50" s="9">
        <v>0</v>
      </c>
      <c r="E50" s="21"/>
      <c r="F50" s="21"/>
      <c r="G50" s="22">
        <f t="shared" si="0"/>
        <v>0</v>
      </c>
    </row>
    <row r="51" spans="1:7">
      <c r="A51" s="20">
        <v>418000</v>
      </c>
      <c r="B51" s="5" t="s">
        <v>13</v>
      </c>
      <c r="C51" s="4" t="s">
        <v>58</v>
      </c>
      <c r="D51" s="9">
        <v>-1631202674</v>
      </c>
      <c r="E51" s="21"/>
      <c r="F51" s="21"/>
      <c r="G51" s="22">
        <f t="shared" si="0"/>
        <v>-1631202674</v>
      </c>
    </row>
    <row r="52" spans="1:7">
      <c r="A52" s="20">
        <v>418100</v>
      </c>
      <c r="B52" s="5" t="s">
        <v>13</v>
      </c>
      <c r="C52" s="4" t="s">
        <v>59</v>
      </c>
      <c r="D52" s="9">
        <v>-1388891241</v>
      </c>
      <c r="E52" s="21">
        <v>2889352040</v>
      </c>
      <c r="F52" s="21">
        <v>2304269293</v>
      </c>
      <c r="G52" s="22">
        <f t="shared" si="0"/>
        <v>-803808494</v>
      </c>
    </row>
    <row r="53" spans="1:7">
      <c r="A53" s="20">
        <v>418160</v>
      </c>
      <c r="B53" s="5" t="s">
        <v>13</v>
      </c>
      <c r="C53" s="4" t="s">
        <v>60</v>
      </c>
      <c r="D53" s="9">
        <v>-29239958</v>
      </c>
      <c r="E53" s="21"/>
      <c r="F53" s="21"/>
      <c r="G53" s="22">
        <f t="shared" si="0"/>
        <v>-29239958</v>
      </c>
    </row>
    <row r="54" spans="1:7">
      <c r="A54" s="20">
        <v>418260</v>
      </c>
      <c r="B54" s="5" t="s">
        <v>13</v>
      </c>
      <c r="C54" s="4" t="s">
        <v>61</v>
      </c>
      <c r="D54" s="9">
        <v>0</v>
      </c>
      <c r="E54" s="21"/>
      <c r="F54" s="21"/>
      <c r="G54" s="22">
        <f t="shared" si="0"/>
        <v>0</v>
      </c>
    </row>
    <row r="55" spans="1:7">
      <c r="A55" s="20">
        <v>418310</v>
      </c>
      <c r="B55" s="5" t="s">
        <v>13</v>
      </c>
      <c r="C55" s="4" t="s">
        <v>62</v>
      </c>
      <c r="D55" s="9">
        <v>-2938437</v>
      </c>
      <c r="E55" s="21"/>
      <c r="F55" s="21"/>
      <c r="G55" s="22">
        <f t="shared" si="0"/>
        <v>-2938437</v>
      </c>
    </row>
    <row r="56" spans="1:7">
      <c r="A56" s="20">
        <v>418910</v>
      </c>
      <c r="B56" s="5" t="s">
        <v>13</v>
      </c>
      <c r="C56" s="4" t="s">
        <v>63</v>
      </c>
      <c r="D56" s="9">
        <v>0</v>
      </c>
      <c r="E56" s="21"/>
      <c r="F56" s="21"/>
      <c r="G56" s="22">
        <f t="shared" si="0"/>
        <v>0</v>
      </c>
    </row>
    <row r="57" spans="1:7">
      <c r="A57" s="20">
        <v>422120</v>
      </c>
      <c r="B57" s="5" t="s">
        <v>13</v>
      </c>
      <c r="C57" s="4" t="s">
        <v>64</v>
      </c>
      <c r="D57" s="9">
        <v>0</v>
      </c>
      <c r="E57" s="21"/>
      <c r="F57" s="21"/>
      <c r="G57" s="22">
        <f t="shared" si="0"/>
        <v>0</v>
      </c>
    </row>
    <row r="58" spans="1:7">
      <c r="A58" s="20">
        <v>423000</v>
      </c>
      <c r="B58" s="5" t="s">
        <v>13</v>
      </c>
      <c r="C58" s="4" t="s">
        <v>65</v>
      </c>
      <c r="D58" s="9">
        <v>-86584892</v>
      </c>
      <c r="E58" s="21"/>
      <c r="F58" s="21">
        <v>2796517</v>
      </c>
      <c r="G58" s="22">
        <f t="shared" si="0"/>
        <v>-89381409</v>
      </c>
    </row>
    <row r="59" spans="1:7">
      <c r="A59" s="20">
        <v>428000</v>
      </c>
      <c r="B59" s="5" t="s">
        <v>13</v>
      </c>
      <c r="C59" s="4" t="s">
        <v>66</v>
      </c>
      <c r="D59" s="9">
        <v>0</v>
      </c>
      <c r="E59" s="21"/>
      <c r="F59" s="21"/>
      <c r="G59" s="22">
        <f t="shared" si="0"/>
        <v>0</v>
      </c>
    </row>
    <row r="60" spans="1:7">
      <c r="A60" s="20">
        <v>428810</v>
      </c>
      <c r="B60" s="5" t="s">
        <v>13</v>
      </c>
      <c r="C60" s="4" t="s">
        <v>68</v>
      </c>
      <c r="D60" s="9">
        <v>-23928501</v>
      </c>
      <c r="E60" s="21">
        <v>15877670</v>
      </c>
      <c r="F60" s="21">
        <v>14160370</v>
      </c>
      <c r="G60" s="22">
        <f t="shared" si="0"/>
        <v>-22211201</v>
      </c>
    </row>
    <row r="61" spans="1:7">
      <c r="A61" s="20">
        <v>428820</v>
      </c>
      <c r="B61" s="5" t="s">
        <v>13</v>
      </c>
      <c r="C61" s="4" t="s">
        <v>69</v>
      </c>
      <c r="D61" s="9">
        <v>5996860</v>
      </c>
      <c r="E61" s="21">
        <v>1587740</v>
      </c>
      <c r="F61" s="21">
        <v>1416000</v>
      </c>
      <c r="G61" s="22">
        <f t="shared" si="0"/>
        <v>6168600</v>
      </c>
    </row>
    <row r="62" spans="1:7">
      <c r="A62" s="20">
        <v>428830</v>
      </c>
      <c r="B62" s="5" t="s">
        <v>13</v>
      </c>
      <c r="C62" s="4" t="s">
        <v>70</v>
      </c>
      <c r="D62" s="9">
        <v>-4751090</v>
      </c>
      <c r="E62" s="21">
        <v>2171380</v>
      </c>
      <c r="F62" s="21">
        <v>2171380</v>
      </c>
      <c r="G62" s="22">
        <f t="shared" si="0"/>
        <v>-4751090</v>
      </c>
    </row>
    <row r="63" spans="1:7">
      <c r="A63" s="20">
        <v>428840</v>
      </c>
      <c r="B63" s="5" t="s">
        <v>13</v>
      </c>
      <c r="C63" s="4" t="s">
        <v>71</v>
      </c>
      <c r="D63" s="9">
        <v>-5302622</v>
      </c>
      <c r="E63" s="21">
        <v>4817930</v>
      </c>
      <c r="F63" s="21">
        <v>5293380</v>
      </c>
      <c r="G63" s="22">
        <f t="shared" si="0"/>
        <v>-5778072</v>
      </c>
    </row>
    <row r="64" spans="1:7">
      <c r="A64" s="20">
        <v>441100</v>
      </c>
      <c r="B64" s="5" t="s">
        <v>13</v>
      </c>
      <c r="C64" s="4" t="s">
        <v>72</v>
      </c>
      <c r="D64" s="9">
        <v>-875865460</v>
      </c>
      <c r="E64" s="21"/>
      <c r="F64" s="21">
        <v>22971305</v>
      </c>
      <c r="G64" s="22">
        <f t="shared" si="0"/>
        <v>-898836765</v>
      </c>
    </row>
    <row r="65" spans="1:7">
      <c r="A65" s="20">
        <v>412100</v>
      </c>
      <c r="B65" s="5" t="s">
        <v>13</v>
      </c>
      <c r="C65" s="4"/>
      <c r="D65" s="9">
        <v>0</v>
      </c>
      <c r="E65" s="21"/>
      <c r="F65" s="21"/>
      <c r="G65" s="22">
        <f t="shared" si="0"/>
        <v>0</v>
      </c>
    </row>
    <row r="66" spans="1:7">
      <c r="A66" s="20">
        <v>448930</v>
      </c>
      <c r="B66" s="5" t="s">
        <v>13</v>
      </c>
      <c r="C66" s="4" t="s">
        <v>73</v>
      </c>
      <c r="D66" s="9">
        <v>0</v>
      </c>
      <c r="E66" s="21"/>
      <c r="F66" s="21"/>
      <c r="G66" s="22">
        <f t="shared" si="0"/>
        <v>0</v>
      </c>
    </row>
    <row r="67" spans="1:7">
      <c r="A67" s="20">
        <v>466010</v>
      </c>
      <c r="B67" s="5" t="s">
        <v>13</v>
      </c>
      <c r="C67" s="4" t="s">
        <v>74</v>
      </c>
      <c r="D67" s="9">
        <v>22771240</v>
      </c>
      <c r="E67" s="21"/>
      <c r="F67" s="21"/>
      <c r="G67" s="22">
        <f t="shared" si="0"/>
        <v>22771240</v>
      </c>
    </row>
    <row r="68" spans="1:7">
      <c r="A68" s="20">
        <v>466020</v>
      </c>
      <c r="B68" s="5" t="s">
        <v>13</v>
      </c>
      <c r="C68" s="4" t="s">
        <v>755</v>
      </c>
      <c r="D68" s="9">
        <v>131054200</v>
      </c>
      <c r="E68" s="21"/>
      <c r="F68" s="21"/>
      <c r="G68" s="22">
        <f t="shared" si="0"/>
        <v>131054200</v>
      </c>
    </row>
    <row r="69" spans="1:7">
      <c r="A69" s="20">
        <v>467110</v>
      </c>
      <c r="B69" s="5" t="s">
        <v>13</v>
      </c>
      <c r="C69" s="4" t="s">
        <v>76</v>
      </c>
      <c r="D69" s="9">
        <v>0</v>
      </c>
      <c r="E69" s="21"/>
      <c r="F69" s="21"/>
      <c r="G69" s="22">
        <f t="shared" si="0"/>
        <v>0</v>
      </c>
    </row>
    <row r="70" spans="1:7">
      <c r="A70" s="20">
        <v>484004</v>
      </c>
      <c r="B70" s="5" t="s">
        <v>13</v>
      </c>
      <c r="C70" s="4" t="s">
        <v>77</v>
      </c>
      <c r="D70" s="9">
        <v>0</v>
      </c>
      <c r="E70" s="21"/>
      <c r="F70" s="21"/>
      <c r="G70" s="22">
        <f t="shared" si="0"/>
        <v>0</v>
      </c>
    </row>
    <row r="71" spans="1:7">
      <c r="A71" s="20">
        <v>484037</v>
      </c>
      <c r="B71" s="5" t="s">
        <v>13</v>
      </c>
      <c r="C71" s="4" t="s">
        <v>78</v>
      </c>
      <c r="D71" s="9">
        <v>7208986706</v>
      </c>
      <c r="E71" s="21">
        <v>509414747</v>
      </c>
      <c r="F71" s="21">
        <v>4340438</v>
      </c>
      <c r="G71" s="22">
        <f t="shared" si="0"/>
        <v>7714061015</v>
      </c>
    </row>
    <row r="72" spans="1:7">
      <c r="A72" s="20">
        <v>484183</v>
      </c>
      <c r="B72" s="5" t="s">
        <v>13</v>
      </c>
      <c r="C72" s="4" t="s">
        <v>79</v>
      </c>
      <c r="D72" s="9">
        <v>0</v>
      </c>
      <c r="E72" s="21"/>
      <c r="F72" s="21"/>
      <c r="G72" s="22">
        <f t="shared" ref="G72:G135" si="1">D72+E72-F72</f>
        <v>0</v>
      </c>
    </row>
    <row r="73" spans="1:7">
      <c r="A73" s="20">
        <v>484197</v>
      </c>
      <c r="B73" s="5" t="s">
        <v>13</v>
      </c>
      <c r="C73" s="4" t="s">
        <v>80</v>
      </c>
      <c r="D73" s="9">
        <v>78253882</v>
      </c>
      <c r="E73" s="21"/>
      <c r="F73" s="21">
        <v>88587759</v>
      </c>
      <c r="G73" s="22">
        <f t="shared" si="1"/>
        <v>-10333877</v>
      </c>
    </row>
    <row r="74" spans="1:7">
      <c r="A74" s="20">
        <v>484281</v>
      </c>
      <c r="B74" s="5" t="s">
        <v>13</v>
      </c>
      <c r="C74" s="4" t="s">
        <v>81</v>
      </c>
      <c r="D74" s="9">
        <v>-873828124</v>
      </c>
      <c r="E74" s="21"/>
      <c r="F74" s="21"/>
      <c r="G74" s="22">
        <f t="shared" si="1"/>
        <v>-873828124</v>
      </c>
    </row>
    <row r="75" spans="1:7">
      <c r="A75" s="20">
        <v>484307</v>
      </c>
      <c r="B75" s="5" t="s">
        <v>13</v>
      </c>
      <c r="C75" s="4" t="s">
        <v>82</v>
      </c>
      <c r="D75" s="9">
        <v>0</v>
      </c>
      <c r="E75" s="21"/>
      <c r="F75" s="21"/>
      <c r="G75" s="22">
        <f t="shared" si="1"/>
        <v>0</v>
      </c>
    </row>
    <row r="76" spans="1:7">
      <c r="A76" s="20">
        <v>484423</v>
      </c>
      <c r="B76" s="5" t="s">
        <v>13</v>
      </c>
      <c r="C76" s="4" t="s">
        <v>83</v>
      </c>
      <c r="D76" s="9">
        <v>-595818131</v>
      </c>
      <c r="E76" s="21"/>
      <c r="F76" s="21">
        <v>94897871</v>
      </c>
      <c r="G76" s="22">
        <f t="shared" si="1"/>
        <v>-690716002</v>
      </c>
    </row>
    <row r="77" spans="1:7">
      <c r="A77" s="20">
        <v>484941</v>
      </c>
      <c r="B77" s="5" t="s">
        <v>13</v>
      </c>
      <c r="C77" s="4" t="s">
        <v>84</v>
      </c>
      <c r="D77" s="9">
        <v>0</v>
      </c>
      <c r="E77" s="21"/>
      <c r="F77" s="21"/>
      <c r="G77" s="22">
        <f t="shared" si="1"/>
        <v>0</v>
      </c>
    </row>
    <row r="78" spans="1:7">
      <c r="A78" s="20">
        <v>494020</v>
      </c>
      <c r="B78" s="5" t="s">
        <v>13</v>
      </c>
      <c r="C78" s="4"/>
      <c r="D78" s="9">
        <v>0</v>
      </c>
      <c r="E78" s="21"/>
      <c r="F78" s="21"/>
      <c r="G78" s="22">
        <f t="shared" si="1"/>
        <v>0</v>
      </c>
    </row>
    <row r="79" spans="1:7">
      <c r="A79" s="20">
        <v>496000</v>
      </c>
      <c r="B79" s="5" t="s">
        <v>13</v>
      </c>
      <c r="C79" s="4" t="s">
        <v>85</v>
      </c>
      <c r="D79" s="9">
        <v>-498060000</v>
      </c>
      <c r="E79" s="21"/>
      <c r="F79" s="21"/>
      <c r="G79" s="22">
        <f t="shared" si="1"/>
        <v>-498060000</v>
      </c>
    </row>
    <row r="80" spans="1:7">
      <c r="A80" s="20">
        <v>498000</v>
      </c>
      <c r="B80" s="5" t="s">
        <v>13</v>
      </c>
      <c r="C80" s="4" t="s">
        <v>86</v>
      </c>
      <c r="D80" s="9">
        <v>-76665752</v>
      </c>
      <c r="E80" s="21"/>
      <c r="F80" s="21"/>
      <c r="G80" s="22">
        <f t="shared" si="1"/>
        <v>-76665752</v>
      </c>
    </row>
    <row r="81" spans="1:7">
      <c r="A81" s="20">
        <v>499110</v>
      </c>
      <c r="B81" s="5" t="s">
        <v>13</v>
      </c>
      <c r="C81" s="4" t="s">
        <v>87</v>
      </c>
      <c r="D81" s="9">
        <v>-6430957951</v>
      </c>
      <c r="E81" s="21"/>
      <c r="F81" s="21"/>
      <c r="G81" s="22">
        <f t="shared" si="1"/>
        <v>-6430957951</v>
      </c>
    </row>
    <row r="82" spans="1:7">
      <c r="A82" s="20" t="s">
        <v>88</v>
      </c>
      <c r="B82" s="5" t="s">
        <v>13</v>
      </c>
      <c r="C82" s="4" t="s">
        <v>89</v>
      </c>
      <c r="D82" s="9">
        <v>0</v>
      </c>
      <c r="E82" s="21"/>
      <c r="F82" s="21"/>
      <c r="G82" s="22">
        <f t="shared" si="1"/>
        <v>0</v>
      </c>
    </row>
    <row r="83" spans="1:7">
      <c r="A83" s="20" t="s">
        <v>90</v>
      </c>
      <c r="B83" s="5" t="s">
        <v>13</v>
      </c>
      <c r="C83" s="4" t="s">
        <v>91</v>
      </c>
      <c r="D83" s="9">
        <v>0</v>
      </c>
      <c r="E83" s="21"/>
      <c r="F83" s="21"/>
      <c r="G83" s="22">
        <f t="shared" si="1"/>
        <v>0</v>
      </c>
    </row>
    <row r="84" spans="1:7">
      <c r="A84" s="20" t="s">
        <v>92</v>
      </c>
      <c r="B84" s="5" t="s">
        <v>13</v>
      </c>
      <c r="C84" s="4" t="s">
        <v>93</v>
      </c>
      <c r="D84" s="9">
        <v>0</v>
      </c>
      <c r="E84" s="21"/>
      <c r="F84" s="21"/>
      <c r="G84" s="22">
        <f t="shared" si="1"/>
        <v>0</v>
      </c>
    </row>
    <row r="85" spans="1:7">
      <c r="A85" s="20" t="s">
        <v>94</v>
      </c>
      <c r="B85" s="5" t="s">
        <v>13</v>
      </c>
      <c r="C85" s="4" t="s">
        <v>95</v>
      </c>
      <c r="D85" s="9">
        <v>0</v>
      </c>
      <c r="E85" s="21"/>
      <c r="F85" s="21"/>
      <c r="G85" s="22">
        <f t="shared" si="1"/>
        <v>0</v>
      </c>
    </row>
    <row r="86" spans="1:7">
      <c r="A86" s="20" t="s">
        <v>96</v>
      </c>
      <c r="B86" s="5" t="s">
        <v>13</v>
      </c>
      <c r="C86" s="4" t="s">
        <v>97</v>
      </c>
      <c r="D86" s="9">
        <v>0</v>
      </c>
      <c r="E86" s="21"/>
      <c r="F86" s="21"/>
      <c r="G86" s="22">
        <f t="shared" si="1"/>
        <v>0</v>
      </c>
    </row>
    <row r="87" spans="1:7">
      <c r="A87" s="20" t="s">
        <v>98</v>
      </c>
      <c r="B87" s="5" t="s">
        <v>13</v>
      </c>
      <c r="C87" s="4" t="s">
        <v>99</v>
      </c>
      <c r="D87" s="9">
        <v>-1159079935</v>
      </c>
      <c r="E87" s="21"/>
      <c r="F87" s="21">
        <v>202565875</v>
      </c>
      <c r="G87" s="22">
        <f t="shared" si="1"/>
        <v>-1361645810</v>
      </c>
    </row>
    <row r="88" spans="1:7">
      <c r="A88" s="20" t="s">
        <v>100</v>
      </c>
      <c r="B88" s="5" t="s">
        <v>13</v>
      </c>
      <c r="C88" s="4" t="s">
        <v>101</v>
      </c>
      <c r="D88" s="9">
        <v>0</v>
      </c>
      <c r="E88" s="21"/>
      <c r="F88" s="21"/>
      <c r="G88" s="22">
        <f t="shared" si="1"/>
        <v>0</v>
      </c>
    </row>
    <row r="89" spans="1:7">
      <c r="A89" s="20" t="s">
        <v>102</v>
      </c>
      <c r="B89" s="5" t="s">
        <v>13</v>
      </c>
      <c r="C89" s="4" t="s">
        <v>103</v>
      </c>
      <c r="D89" s="9">
        <v>0</v>
      </c>
      <c r="E89" s="21"/>
      <c r="F89" s="21"/>
      <c r="G89" s="22">
        <f t="shared" si="1"/>
        <v>0</v>
      </c>
    </row>
    <row r="90" spans="1:7">
      <c r="A90" s="20" t="s">
        <v>104</v>
      </c>
      <c r="B90" s="5" t="s">
        <v>13</v>
      </c>
      <c r="C90" s="4" t="s">
        <v>105</v>
      </c>
      <c r="D90" s="9">
        <v>-16213480393</v>
      </c>
      <c r="E90" s="21"/>
      <c r="F90" s="21">
        <v>2215931618</v>
      </c>
      <c r="G90" s="22">
        <f t="shared" si="1"/>
        <v>-18429412011</v>
      </c>
    </row>
    <row r="91" spans="1:7">
      <c r="A91" s="20" t="s">
        <v>106</v>
      </c>
      <c r="B91" s="5" t="s">
        <v>13</v>
      </c>
      <c r="C91" s="4" t="s">
        <v>107</v>
      </c>
      <c r="D91" s="9">
        <v>-240695962</v>
      </c>
      <c r="E91" s="21"/>
      <c r="F91" s="21">
        <v>35306628</v>
      </c>
      <c r="G91" s="22">
        <f t="shared" si="1"/>
        <v>-276002590</v>
      </c>
    </row>
    <row r="92" spans="1:7">
      <c r="A92" s="20" t="s">
        <v>108</v>
      </c>
      <c r="B92" s="5" t="s">
        <v>13</v>
      </c>
      <c r="C92" s="4" t="s">
        <v>109</v>
      </c>
      <c r="D92" s="9">
        <v>0</v>
      </c>
      <c r="E92" s="21"/>
      <c r="F92" s="21"/>
      <c r="G92" s="22">
        <f t="shared" si="1"/>
        <v>0</v>
      </c>
    </row>
    <row r="93" spans="1:7">
      <c r="A93" s="20" t="s">
        <v>110</v>
      </c>
      <c r="B93" s="5" t="s">
        <v>13</v>
      </c>
      <c r="C93" s="4" t="s">
        <v>111</v>
      </c>
      <c r="D93" s="9">
        <v>15128786244</v>
      </c>
      <c r="E93" s="21">
        <v>2101883768</v>
      </c>
      <c r="F93" s="21"/>
      <c r="G93" s="22">
        <f t="shared" si="1"/>
        <v>17230670012</v>
      </c>
    </row>
    <row r="94" spans="1:7">
      <c r="A94" s="20" t="s">
        <v>112</v>
      </c>
      <c r="B94" s="5" t="s">
        <v>13</v>
      </c>
      <c r="C94" s="4" t="s">
        <v>113</v>
      </c>
      <c r="D94" s="9">
        <v>219744232</v>
      </c>
      <c r="E94" s="21">
        <v>33250221</v>
      </c>
      <c r="F94" s="21"/>
      <c r="G94" s="22">
        <f t="shared" si="1"/>
        <v>252994453</v>
      </c>
    </row>
    <row r="95" spans="1:7">
      <c r="A95" s="20" t="s">
        <v>114</v>
      </c>
      <c r="B95" s="5" t="s">
        <v>13</v>
      </c>
      <c r="C95" s="4" t="s">
        <v>115</v>
      </c>
      <c r="D95" s="9">
        <v>165736208</v>
      </c>
      <c r="E95" s="21">
        <v>25574363</v>
      </c>
      <c r="F95" s="21"/>
      <c r="G95" s="22">
        <f t="shared" si="1"/>
        <v>191310571</v>
      </c>
    </row>
    <row r="96" spans="1:7">
      <c r="A96" s="20" t="s">
        <v>116</v>
      </c>
      <c r="B96" s="5" t="s">
        <v>13</v>
      </c>
      <c r="C96" s="4" t="s">
        <v>117</v>
      </c>
      <c r="D96" s="9">
        <v>0</v>
      </c>
      <c r="E96" s="21"/>
      <c r="F96" s="21"/>
      <c r="G96" s="22">
        <f t="shared" si="1"/>
        <v>0</v>
      </c>
    </row>
    <row r="97" spans="1:7">
      <c r="A97" s="20" t="s">
        <v>118</v>
      </c>
      <c r="B97" s="5" t="s">
        <v>13</v>
      </c>
      <c r="C97" s="4" t="s">
        <v>119</v>
      </c>
      <c r="D97" s="9">
        <v>0</v>
      </c>
      <c r="E97" s="21"/>
      <c r="F97" s="21"/>
      <c r="G97" s="22">
        <f t="shared" si="1"/>
        <v>0</v>
      </c>
    </row>
    <row r="98" spans="1:7">
      <c r="A98" s="20" t="s">
        <v>120</v>
      </c>
      <c r="B98" s="5" t="s">
        <v>13</v>
      </c>
      <c r="C98" s="4" t="s">
        <v>121</v>
      </c>
      <c r="D98" s="9">
        <v>61302776</v>
      </c>
      <c r="E98" s="21">
        <v>9844100</v>
      </c>
      <c r="F98" s="21"/>
      <c r="G98" s="22">
        <f t="shared" si="1"/>
        <v>71146876</v>
      </c>
    </row>
    <row r="99" spans="1:7">
      <c r="A99" s="20" t="s">
        <v>122</v>
      </c>
      <c r="B99" s="5" t="s">
        <v>13</v>
      </c>
      <c r="C99" s="4" t="s">
        <v>123</v>
      </c>
      <c r="D99" s="9">
        <v>51631164</v>
      </c>
      <c r="E99" s="21">
        <v>8286556</v>
      </c>
      <c r="F99" s="21"/>
      <c r="G99" s="22">
        <f t="shared" si="1"/>
        <v>59917720</v>
      </c>
    </row>
    <row r="100" spans="1:7">
      <c r="A100" s="20" t="s">
        <v>124</v>
      </c>
      <c r="B100" s="5" t="s">
        <v>13</v>
      </c>
      <c r="C100" s="4" t="s">
        <v>125</v>
      </c>
      <c r="D100" s="9">
        <v>29166759</v>
      </c>
      <c r="E100" s="21">
        <v>4564018</v>
      </c>
      <c r="F100" s="21"/>
      <c r="G100" s="22">
        <f t="shared" si="1"/>
        <v>33730777</v>
      </c>
    </row>
    <row r="101" spans="1:7">
      <c r="A101" s="20" t="s">
        <v>126</v>
      </c>
      <c r="B101" s="5" t="s">
        <v>13</v>
      </c>
      <c r="C101" s="4" t="s">
        <v>127</v>
      </c>
      <c r="D101" s="9">
        <v>147714151</v>
      </c>
      <c r="E101" s="21">
        <v>22372937</v>
      </c>
      <c r="F101" s="21"/>
      <c r="G101" s="22">
        <f t="shared" si="1"/>
        <v>170087088</v>
      </c>
    </row>
    <row r="102" spans="1:7">
      <c r="A102" s="20" t="s">
        <v>128</v>
      </c>
      <c r="B102" s="5" t="s">
        <v>13</v>
      </c>
      <c r="C102" s="4" t="s">
        <v>129</v>
      </c>
      <c r="D102" s="9">
        <v>159443273</v>
      </c>
      <c r="E102" s="21">
        <v>25453548</v>
      </c>
      <c r="F102" s="21"/>
      <c r="G102" s="22">
        <f t="shared" si="1"/>
        <v>184896821</v>
      </c>
    </row>
    <row r="103" spans="1:7">
      <c r="A103" s="20">
        <v>782000</v>
      </c>
      <c r="B103" s="5" t="s">
        <v>13</v>
      </c>
      <c r="C103" s="4" t="s">
        <v>130</v>
      </c>
      <c r="D103" s="9">
        <v>0</v>
      </c>
      <c r="E103" s="21"/>
      <c r="F103" s="21"/>
      <c r="G103" s="22">
        <f t="shared" si="1"/>
        <v>0</v>
      </c>
    </row>
    <row r="104" spans="1:7">
      <c r="A104" s="20" t="s">
        <v>131</v>
      </c>
      <c r="B104" s="5" t="s">
        <v>13</v>
      </c>
      <c r="C104" s="4" t="s">
        <v>132</v>
      </c>
      <c r="D104" s="9">
        <v>0</v>
      </c>
      <c r="E104" s="21"/>
      <c r="F104" s="21"/>
      <c r="G104" s="22">
        <f t="shared" si="1"/>
        <v>0</v>
      </c>
    </row>
    <row r="105" spans="1:7">
      <c r="A105" s="20" t="s">
        <v>133</v>
      </c>
      <c r="B105" s="5" t="s">
        <v>13</v>
      </c>
      <c r="C105" s="4" t="s">
        <v>134</v>
      </c>
      <c r="D105" s="9">
        <v>0</v>
      </c>
      <c r="E105" s="21"/>
      <c r="F105" s="21"/>
      <c r="G105" s="22">
        <f t="shared" si="1"/>
        <v>0</v>
      </c>
    </row>
    <row r="106" spans="1:7">
      <c r="A106" s="20" t="s">
        <v>135</v>
      </c>
      <c r="B106" s="5" t="s">
        <v>13</v>
      </c>
      <c r="C106" s="4" t="s">
        <v>136</v>
      </c>
      <c r="D106" s="9">
        <v>0</v>
      </c>
      <c r="E106" s="21"/>
      <c r="F106" s="21"/>
      <c r="G106" s="22">
        <f t="shared" si="1"/>
        <v>0</v>
      </c>
    </row>
    <row r="107" spans="1:7">
      <c r="A107" s="20" t="s">
        <v>137</v>
      </c>
      <c r="B107" s="5" t="s">
        <v>13</v>
      </c>
      <c r="C107" s="4" t="s">
        <v>138</v>
      </c>
      <c r="D107" s="9">
        <v>0</v>
      </c>
      <c r="E107" s="21"/>
      <c r="F107" s="21"/>
      <c r="G107" s="22">
        <f t="shared" si="1"/>
        <v>0</v>
      </c>
    </row>
    <row r="108" spans="1:7">
      <c r="A108" s="20" t="s">
        <v>139</v>
      </c>
      <c r="B108" s="5" t="s">
        <v>13</v>
      </c>
      <c r="C108" s="4" t="s">
        <v>140</v>
      </c>
      <c r="D108" s="9">
        <v>0</v>
      </c>
      <c r="E108" s="21"/>
      <c r="F108" s="21"/>
      <c r="G108" s="22">
        <f t="shared" si="1"/>
        <v>0</v>
      </c>
    </row>
    <row r="109" spans="1:7">
      <c r="A109" s="20" t="s">
        <v>141</v>
      </c>
      <c r="B109" s="5" t="s">
        <v>13</v>
      </c>
      <c r="C109" s="4" t="s">
        <v>142</v>
      </c>
      <c r="D109" s="9">
        <v>0</v>
      </c>
      <c r="E109" s="21"/>
      <c r="F109" s="21"/>
      <c r="G109" s="22">
        <f t="shared" si="1"/>
        <v>0</v>
      </c>
    </row>
    <row r="110" spans="1:7">
      <c r="A110" s="20" t="s">
        <v>143</v>
      </c>
      <c r="B110" s="5" t="s">
        <v>13</v>
      </c>
      <c r="C110" s="4" t="s">
        <v>144</v>
      </c>
      <c r="D110" s="9">
        <v>19918554</v>
      </c>
      <c r="E110" s="21">
        <v>5607150</v>
      </c>
      <c r="F110" s="21"/>
      <c r="G110" s="22">
        <f t="shared" si="1"/>
        <v>25525704</v>
      </c>
    </row>
    <row r="111" spans="1:7">
      <c r="A111" s="20" t="s">
        <v>145</v>
      </c>
      <c r="B111" s="5" t="s">
        <v>13</v>
      </c>
      <c r="C111" s="4" t="s">
        <v>146</v>
      </c>
      <c r="D111" s="9">
        <v>0</v>
      </c>
      <c r="E111" s="21"/>
      <c r="F111" s="21"/>
      <c r="G111" s="22">
        <f t="shared" si="1"/>
        <v>0</v>
      </c>
    </row>
    <row r="112" spans="1:7">
      <c r="A112" s="20" t="s">
        <v>147</v>
      </c>
      <c r="B112" s="5" t="s">
        <v>13</v>
      </c>
      <c r="C112" s="4" t="s">
        <v>148</v>
      </c>
      <c r="D112" s="9">
        <v>0</v>
      </c>
      <c r="E112" s="21"/>
      <c r="F112" s="21"/>
      <c r="G112" s="22">
        <f t="shared" si="1"/>
        <v>0</v>
      </c>
    </row>
    <row r="113" spans="1:7">
      <c r="A113" s="20" t="s">
        <v>149</v>
      </c>
      <c r="B113" s="5" t="s">
        <v>13</v>
      </c>
      <c r="C113" s="4" t="s">
        <v>150</v>
      </c>
      <c r="D113" s="9">
        <v>5133224</v>
      </c>
      <c r="E113" s="21">
        <v>1084370</v>
      </c>
      <c r="F113" s="21"/>
      <c r="G113" s="22">
        <f t="shared" si="1"/>
        <v>6217594</v>
      </c>
    </row>
    <row r="114" spans="1:7">
      <c r="A114" s="20" t="s">
        <v>151</v>
      </c>
      <c r="B114" s="5" t="s">
        <v>13</v>
      </c>
      <c r="C114" s="4" t="s">
        <v>152</v>
      </c>
      <c r="D114" s="9">
        <v>7335610</v>
      </c>
      <c r="E114" s="21">
        <v>2197657</v>
      </c>
      <c r="F114" s="21"/>
      <c r="G114" s="22">
        <f t="shared" si="1"/>
        <v>9533267</v>
      </c>
    </row>
    <row r="115" spans="1:7">
      <c r="A115" s="20" t="s">
        <v>153</v>
      </c>
      <c r="B115" s="5" t="s">
        <v>13</v>
      </c>
      <c r="C115" s="4" t="s">
        <v>154</v>
      </c>
      <c r="D115" s="9">
        <v>2702306</v>
      </c>
      <c r="E115" s="21">
        <v>702916</v>
      </c>
      <c r="F115" s="21"/>
      <c r="G115" s="22">
        <f t="shared" si="1"/>
        <v>3405222</v>
      </c>
    </row>
    <row r="116" spans="1:7">
      <c r="A116" s="20" t="s">
        <v>155</v>
      </c>
      <c r="B116" s="5" t="s">
        <v>13</v>
      </c>
      <c r="C116" s="4" t="s">
        <v>156</v>
      </c>
      <c r="D116" s="9">
        <v>25005393</v>
      </c>
      <c r="E116" s="21">
        <v>6273192</v>
      </c>
      <c r="F116" s="21"/>
      <c r="G116" s="22">
        <f t="shared" si="1"/>
        <v>31278585</v>
      </c>
    </row>
    <row r="117" spans="1:7">
      <c r="A117" s="20" t="s">
        <v>157</v>
      </c>
      <c r="B117" s="5" t="s">
        <v>13</v>
      </c>
      <c r="C117" s="4" t="s">
        <v>158</v>
      </c>
      <c r="D117" s="9">
        <v>24243782</v>
      </c>
      <c r="E117" s="21">
        <v>7106020</v>
      </c>
      <c r="F117" s="21"/>
      <c r="G117" s="22">
        <f t="shared" si="1"/>
        <v>31349802</v>
      </c>
    </row>
    <row r="118" spans="1:7">
      <c r="A118" s="20">
        <v>782590</v>
      </c>
      <c r="B118" s="5" t="s">
        <v>13</v>
      </c>
      <c r="C118" s="4" t="s">
        <v>159</v>
      </c>
      <c r="D118" s="9">
        <v>0</v>
      </c>
      <c r="E118" s="21"/>
      <c r="F118" s="21"/>
      <c r="G118" s="22">
        <f t="shared" si="1"/>
        <v>0</v>
      </c>
    </row>
    <row r="119" spans="1:7">
      <c r="A119" s="20" t="s">
        <v>160</v>
      </c>
      <c r="B119" s="5" t="s">
        <v>13</v>
      </c>
      <c r="C119" s="4" t="s">
        <v>161</v>
      </c>
      <c r="D119" s="9">
        <v>0</v>
      </c>
      <c r="E119" s="21"/>
      <c r="F119" s="21"/>
      <c r="G119" s="22">
        <f t="shared" si="1"/>
        <v>0</v>
      </c>
    </row>
    <row r="120" spans="1:7">
      <c r="A120" s="20">
        <v>782610</v>
      </c>
      <c r="B120" s="5" t="s">
        <v>13</v>
      </c>
      <c r="C120" s="4" t="s">
        <v>162</v>
      </c>
      <c r="D120" s="9">
        <v>410000</v>
      </c>
      <c r="E120" s="21"/>
      <c r="F120" s="21"/>
      <c r="G120" s="22">
        <f t="shared" si="1"/>
        <v>410000</v>
      </c>
    </row>
    <row r="121" spans="1:7">
      <c r="A121" s="20" t="s">
        <v>163</v>
      </c>
      <c r="B121" s="5" t="s">
        <v>13</v>
      </c>
      <c r="C121" s="4" t="s">
        <v>164</v>
      </c>
      <c r="D121" s="9">
        <v>0</v>
      </c>
      <c r="E121" s="21"/>
      <c r="F121" s="21"/>
      <c r="G121" s="22">
        <f t="shared" si="1"/>
        <v>0</v>
      </c>
    </row>
    <row r="122" spans="1:7">
      <c r="A122" s="20" t="s">
        <v>165</v>
      </c>
      <c r="B122" s="5" t="s">
        <v>13</v>
      </c>
      <c r="C122" s="4" t="s">
        <v>166</v>
      </c>
      <c r="D122" s="9">
        <v>0</v>
      </c>
      <c r="E122" s="21"/>
      <c r="F122" s="21"/>
      <c r="G122" s="22">
        <f t="shared" si="1"/>
        <v>0</v>
      </c>
    </row>
    <row r="123" spans="1:7">
      <c r="A123" s="20" t="s">
        <v>167</v>
      </c>
      <c r="B123" s="5" t="s">
        <v>13</v>
      </c>
      <c r="C123" s="4" t="s">
        <v>168</v>
      </c>
      <c r="D123" s="9">
        <v>0</v>
      </c>
      <c r="E123" s="21"/>
      <c r="F123" s="21"/>
      <c r="G123" s="22">
        <f t="shared" si="1"/>
        <v>0</v>
      </c>
    </row>
    <row r="124" spans="1:7">
      <c r="A124" s="20" t="s">
        <v>169</v>
      </c>
      <c r="B124" s="5" t="s">
        <v>13</v>
      </c>
      <c r="C124" s="4" t="s">
        <v>170</v>
      </c>
      <c r="D124" s="9">
        <v>0</v>
      </c>
      <c r="E124" s="21"/>
      <c r="F124" s="21"/>
      <c r="G124" s="22">
        <f t="shared" si="1"/>
        <v>0</v>
      </c>
    </row>
    <row r="125" spans="1:7">
      <c r="A125" s="20" t="s">
        <v>171</v>
      </c>
      <c r="B125" s="5" t="s">
        <v>13</v>
      </c>
      <c r="C125" s="4" t="s">
        <v>172</v>
      </c>
      <c r="D125" s="9">
        <v>0</v>
      </c>
      <c r="E125" s="21"/>
      <c r="F125" s="21"/>
      <c r="G125" s="22">
        <f t="shared" si="1"/>
        <v>0</v>
      </c>
    </row>
    <row r="126" spans="1:7">
      <c r="A126" s="20" t="s">
        <v>173</v>
      </c>
      <c r="B126" s="5" t="s">
        <v>13</v>
      </c>
      <c r="C126" s="4" t="s">
        <v>174</v>
      </c>
      <c r="D126" s="9">
        <v>0</v>
      </c>
      <c r="E126" s="21"/>
      <c r="F126" s="21"/>
      <c r="G126" s="22">
        <f t="shared" si="1"/>
        <v>0</v>
      </c>
    </row>
    <row r="127" spans="1:7">
      <c r="A127" s="20" t="s">
        <v>175</v>
      </c>
      <c r="B127" s="5" t="s">
        <v>13</v>
      </c>
      <c r="C127" s="4" t="s">
        <v>176</v>
      </c>
      <c r="D127" s="9">
        <v>0</v>
      </c>
      <c r="E127" s="21"/>
      <c r="F127" s="21"/>
      <c r="G127" s="22">
        <f t="shared" si="1"/>
        <v>0</v>
      </c>
    </row>
    <row r="128" spans="1:7">
      <c r="A128" s="20" t="s">
        <v>177</v>
      </c>
      <c r="B128" s="5" t="s">
        <v>13</v>
      </c>
      <c r="C128" s="4" t="s">
        <v>178</v>
      </c>
      <c r="D128" s="9">
        <v>0</v>
      </c>
      <c r="E128" s="21"/>
      <c r="F128" s="21"/>
      <c r="G128" s="22">
        <f t="shared" si="1"/>
        <v>0</v>
      </c>
    </row>
    <row r="129" spans="1:7">
      <c r="A129" s="20" t="s">
        <v>179</v>
      </c>
      <c r="B129" s="5" t="s">
        <v>13</v>
      </c>
      <c r="C129" s="4" t="s">
        <v>180</v>
      </c>
      <c r="D129" s="9">
        <v>4435230</v>
      </c>
      <c r="E129" s="21">
        <v>731829</v>
      </c>
      <c r="F129" s="21"/>
      <c r="G129" s="22">
        <f t="shared" si="1"/>
        <v>5167059</v>
      </c>
    </row>
    <row r="130" spans="1:7">
      <c r="A130" s="20" t="s">
        <v>181</v>
      </c>
      <c r="B130" s="5" t="s">
        <v>13</v>
      </c>
      <c r="C130" s="4" t="s">
        <v>182</v>
      </c>
      <c r="D130" s="9">
        <v>0</v>
      </c>
      <c r="E130" s="21"/>
      <c r="F130" s="21"/>
      <c r="G130" s="22">
        <f t="shared" si="1"/>
        <v>0</v>
      </c>
    </row>
    <row r="131" spans="1:7">
      <c r="A131" s="20" t="s">
        <v>183</v>
      </c>
      <c r="B131" s="5" t="s">
        <v>13</v>
      </c>
      <c r="C131" s="4" t="s">
        <v>184</v>
      </c>
      <c r="D131" s="9">
        <v>0</v>
      </c>
      <c r="E131" s="21"/>
      <c r="F131" s="21"/>
      <c r="G131" s="22">
        <f t="shared" si="1"/>
        <v>0</v>
      </c>
    </row>
    <row r="132" spans="1:7">
      <c r="A132" s="20" t="s">
        <v>185</v>
      </c>
      <c r="B132" s="5" t="s">
        <v>13</v>
      </c>
      <c r="C132" s="4" t="s">
        <v>186</v>
      </c>
      <c r="D132" s="9">
        <v>1644717</v>
      </c>
      <c r="E132" s="21">
        <v>286922</v>
      </c>
      <c r="F132" s="21"/>
      <c r="G132" s="22">
        <f t="shared" si="1"/>
        <v>1931639</v>
      </c>
    </row>
    <row r="133" spans="1:7">
      <c r="A133" s="20" t="s">
        <v>187</v>
      </c>
      <c r="B133" s="5" t="s">
        <v>13</v>
      </c>
      <c r="C133" s="4" t="s">
        <v>188</v>
      </c>
      <c r="D133" s="9">
        <v>1376235</v>
      </c>
      <c r="E133" s="21">
        <v>240195</v>
      </c>
      <c r="F133" s="21"/>
      <c r="G133" s="22">
        <f t="shared" si="1"/>
        <v>1616430</v>
      </c>
    </row>
    <row r="134" spans="1:7">
      <c r="A134" s="20" t="s">
        <v>189</v>
      </c>
      <c r="B134" s="5" t="s">
        <v>13</v>
      </c>
      <c r="C134" s="4" t="s">
        <v>190</v>
      </c>
      <c r="D134" s="9">
        <v>733119</v>
      </c>
      <c r="E134" s="21">
        <v>127979</v>
      </c>
      <c r="F134" s="21"/>
      <c r="G134" s="22">
        <f t="shared" si="1"/>
        <v>861098</v>
      </c>
    </row>
    <row r="135" spans="1:7">
      <c r="A135" s="20" t="s">
        <v>191</v>
      </c>
      <c r="B135" s="5" t="s">
        <v>13</v>
      </c>
      <c r="C135" s="4" t="s">
        <v>192</v>
      </c>
      <c r="D135" s="9">
        <v>3826817</v>
      </c>
      <c r="E135" s="21">
        <v>662787</v>
      </c>
      <c r="F135" s="21"/>
      <c r="G135" s="22">
        <f t="shared" si="1"/>
        <v>4489604</v>
      </c>
    </row>
    <row r="136" spans="1:7">
      <c r="A136" s="20" t="s">
        <v>193</v>
      </c>
      <c r="B136" s="5" t="s">
        <v>13</v>
      </c>
      <c r="C136" s="4" t="s">
        <v>194</v>
      </c>
      <c r="D136" s="9">
        <v>4305635</v>
      </c>
      <c r="E136" s="21">
        <v>746805</v>
      </c>
      <c r="F136" s="21"/>
      <c r="G136" s="22">
        <f t="shared" ref="G136:G199" si="2">D136+E136-F136</f>
        <v>5052440</v>
      </c>
    </row>
    <row r="137" spans="1:7">
      <c r="A137" s="20" t="s">
        <v>195</v>
      </c>
      <c r="B137" s="5" t="s">
        <v>13</v>
      </c>
      <c r="C137" s="4" t="s">
        <v>196</v>
      </c>
      <c r="D137" s="9">
        <v>414500</v>
      </c>
      <c r="E137" s="21">
        <v>131000</v>
      </c>
      <c r="F137" s="21"/>
      <c r="G137" s="22">
        <f t="shared" si="2"/>
        <v>545500</v>
      </c>
    </row>
    <row r="138" spans="1:7">
      <c r="A138" s="20" t="s">
        <v>197</v>
      </c>
      <c r="B138" s="5" t="s">
        <v>13</v>
      </c>
      <c r="C138" s="4" t="s">
        <v>198</v>
      </c>
      <c r="D138" s="9">
        <v>0</v>
      </c>
      <c r="E138" s="21"/>
      <c r="F138" s="21"/>
      <c r="G138" s="22">
        <f t="shared" si="2"/>
        <v>0</v>
      </c>
    </row>
    <row r="139" spans="1:7">
      <c r="A139" s="20" t="s">
        <v>201</v>
      </c>
      <c r="B139" s="5" t="s">
        <v>13</v>
      </c>
      <c r="C139" s="4" t="s">
        <v>202</v>
      </c>
      <c r="D139" s="9">
        <v>4479300</v>
      </c>
      <c r="E139" s="21">
        <v>746550</v>
      </c>
      <c r="F139" s="21"/>
      <c r="G139" s="22">
        <f t="shared" si="2"/>
        <v>5225850</v>
      </c>
    </row>
    <row r="140" spans="1:7">
      <c r="A140" s="20" t="s">
        <v>203</v>
      </c>
      <c r="B140" s="5" t="s">
        <v>13</v>
      </c>
      <c r="C140" s="4" t="s">
        <v>204</v>
      </c>
      <c r="D140" s="9">
        <v>0</v>
      </c>
      <c r="E140" s="21"/>
      <c r="F140" s="21"/>
      <c r="G140" s="22">
        <f t="shared" si="2"/>
        <v>0</v>
      </c>
    </row>
    <row r="141" spans="1:7">
      <c r="A141" s="20" t="s">
        <v>205</v>
      </c>
      <c r="B141" s="5" t="s">
        <v>13</v>
      </c>
      <c r="C141" s="4" t="s">
        <v>206</v>
      </c>
      <c r="D141" s="9">
        <v>0</v>
      </c>
      <c r="E141" s="21"/>
      <c r="F141" s="21"/>
      <c r="G141" s="22">
        <f t="shared" si="2"/>
        <v>0</v>
      </c>
    </row>
    <row r="142" spans="1:7">
      <c r="A142" s="20" t="s">
        <v>207</v>
      </c>
      <c r="B142" s="5" t="s">
        <v>13</v>
      </c>
      <c r="C142" s="4" t="s">
        <v>208</v>
      </c>
      <c r="D142" s="9">
        <v>1741750</v>
      </c>
      <c r="E142" s="21">
        <v>200</v>
      </c>
      <c r="F142" s="21"/>
      <c r="G142" s="22">
        <f t="shared" si="2"/>
        <v>1741950</v>
      </c>
    </row>
    <row r="143" spans="1:7">
      <c r="A143" s="20" t="s">
        <v>209</v>
      </c>
      <c r="B143" s="5" t="s">
        <v>13</v>
      </c>
      <c r="C143" s="4" t="s">
        <v>210</v>
      </c>
      <c r="D143" s="9">
        <v>1493100</v>
      </c>
      <c r="E143" s="21">
        <v>248850</v>
      </c>
      <c r="F143" s="21"/>
      <c r="G143" s="22">
        <f t="shared" si="2"/>
        <v>1741950</v>
      </c>
    </row>
    <row r="144" spans="1:7">
      <c r="A144" s="20" t="s">
        <v>211</v>
      </c>
      <c r="B144" s="5" t="s">
        <v>13</v>
      </c>
      <c r="C144" s="4" t="s">
        <v>212</v>
      </c>
      <c r="D144" s="9">
        <v>5431280</v>
      </c>
      <c r="E144" s="21">
        <v>180580</v>
      </c>
      <c r="F144" s="21"/>
      <c r="G144" s="22">
        <f t="shared" si="2"/>
        <v>5611860</v>
      </c>
    </row>
    <row r="145" spans="1:7">
      <c r="A145" s="20" t="s">
        <v>213</v>
      </c>
      <c r="B145" s="5" t="s">
        <v>13</v>
      </c>
      <c r="C145" s="4" t="s">
        <v>214</v>
      </c>
      <c r="D145" s="9">
        <v>2488500</v>
      </c>
      <c r="E145" s="21">
        <v>-994400</v>
      </c>
      <c r="F145" s="21"/>
      <c r="G145" s="22">
        <f t="shared" si="2"/>
        <v>1494100</v>
      </c>
    </row>
    <row r="146" spans="1:7">
      <c r="A146" s="20" t="s">
        <v>215</v>
      </c>
      <c r="B146" s="5" t="s">
        <v>13</v>
      </c>
      <c r="C146" s="4" t="s">
        <v>216</v>
      </c>
      <c r="D146" s="9">
        <v>1741950</v>
      </c>
      <c r="E146" s="21">
        <v>1989400</v>
      </c>
      <c r="F146" s="21"/>
      <c r="G146" s="22">
        <f t="shared" si="2"/>
        <v>3731350</v>
      </c>
    </row>
    <row r="147" spans="1:7">
      <c r="A147" s="20" t="s">
        <v>217</v>
      </c>
      <c r="B147" s="5" t="s">
        <v>13</v>
      </c>
      <c r="C147" s="4" t="s">
        <v>218</v>
      </c>
      <c r="D147" s="9">
        <v>6095349</v>
      </c>
      <c r="E147" s="21">
        <v>1178310</v>
      </c>
      <c r="F147" s="21"/>
      <c r="G147" s="22">
        <f t="shared" si="2"/>
        <v>7273659</v>
      </c>
    </row>
    <row r="148" spans="1:7">
      <c r="A148" s="20" t="s">
        <v>219</v>
      </c>
      <c r="B148" s="5" t="s">
        <v>13</v>
      </c>
      <c r="C148" s="4" t="s">
        <v>220</v>
      </c>
      <c r="D148" s="9">
        <v>0</v>
      </c>
      <c r="E148" s="21"/>
      <c r="F148" s="21"/>
      <c r="G148" s="22">
        <f t="shared" si="2"/>
        <v>0</v>
      </c>
    </row>
    <row r="149" spans="1:7">
      <c r="A149" s="20" t="s">
        <v>221</v>
      </c>
      <c r="B149" s="5" t="s">
        <v>13</v>
      </c>
      <c r="C149" s="4" t="s">
        <v>222</v>
      </c>
      <c r="D149" s="9">
        <v>0</v>
      </c>
      <c r="E149" s="21"/>
      <c r="F149" s="21"/>
      <c r="G149" s="22">
        <f t="shared" si="2"/>
        <v>0</v>
      </c>
    </row>
    <row r="150" spans="1:7">
      <c r="A150" s="20" t="s">
        <v>223</v>
      </c>
      <c r="B150" s="5" t="s">
        <v>13</v>
      </c>
      <c r="C150" s="4" t="s">
        <v>224</v>
      </c>
      <c r="D150" s="9">
        <v>2344570</v>
      </c>
      <c r="E150" s="21">
        <v>373410</v>
      </c>
      <c r="F150" s="21"/>
      <c r="G150" s="22">
        <f t="shared" si="2"/>
        <v>2717980</v>
      </c>
    </row>
    <row r="151" spans="1:7">
      <c r="A151" s="20" t="s">
        <v>225</v>
      </c>
      <c r="B151" s="5" t="s">
        <v>13</v>
      </c>
      <c r="C151" s="4" t="s">
        <v>226</v>
      </c>
      <c r="D151" s="9">
        <v>1872343</v>
      </c>
      <c r="E151" s="21">
        <v>426090</v>
      </c>
      <c r="F151" s="21"/>
      <c r="G151" s="22">
        <f t="shared" si="2"/>
        <v>2298433</v>
      </c>
    </row>
    <row r="152" spans="1:7">
      <c r="A152" s="20" t="s">
        <v>227</v>
      </c>
      <c r="B152" s="5" t="s">
        <v>13</v>
      </c>
      <c r="C152" s="4" t="s">
        <v>228</v>
      </c>
      <c r="D152" s="9">
        <v>819160</v>
      </c>
      <c r="E152" s="21">
        <v>269760</v>
      </c>
      <c r="F152" s="21"/>
      <c r="G152" s="22">
        <f t="shared" si="2"/>
        <v>1088920</v>
      </c>
    </row>
    <row r="153" spans="1:7">
      <c r="A153" s="20" t="s">
        <v>229</v>
      </c>
      <c r="B153" s="5" t="s">
        <v>13</v>
      </c>
      <c r="C153" s="4" t="s">
        <v>230</v>
      </c>
      <c r="D153" s="9">
        <v>6512988</v>
      </c>
      <c r="E153" s="21">
        <v>606480</v>
      </c>
      <c r="F153" s="21"/>
      <c r="G153" s="22">
        <f t="shared" si="2"/>
        <v>7119468</v>
      </c>
    </row>
    <row r="154" spans="1:7">
      <c r="A154" s="20" t="s">
        <v>231</v>
      </c>
      <c r="B154" s="5" t="s">
        <v>13</v>
      </c>
      <c r="C154" s="4" t="s">
        <v>232</v>
      </c>
      <c r="D154" s="9">
        <v>5877684</v>
      </c>
      <c r="E154" s="21">
        <v>1292320</v>
      </c>
      <c r="F154" s="21"/>
      <c r="G154" s="22">
        <f t="shared" si="2"/>
        <v>7170004</v>
      </c>
    </row>
    <row r="155" spans="1:7">
      <c r="A155" s="20" t="s">
        <v>233</v>
      </c>
      <c r="B155" s="5" t="s">
        <v>13</v>
      </c>
      <c r="C155" s="4" t="s">
        <v>234</v>
      </c>
      <c r="D155" s="9">
        <v>11511560</v>
      </c>
      <c r="E155" s="21">
        <v>2333030</v>
      </c>
      <c r="F155" s="21"/>
      <c r="G155" s="22">
        <f t="shared" si="2"/>
        <v>13844590</v>
      </c>
    </row>
    <row r="156" spans="1:7">
      <c r="A156" s="20" t="s">
        <v>235</v>
      </c>
      <c r="B156" s="5" t="s">
        <v>13</v>
      </c>
      <c r="C156" s="4" t="s">
        <v>236</v>
      </c>
      <c r="D156" s="9">
        <v>13566650</v>
      </c>
      <c r="E156" s="21">
        <v>2054748</v>
      </c>
      <c r="F156" s="21"/>
      <c r="G156" s="22">
        <f t="shared" si="2"/>
        <v>15621398</v>
      </c>
    </row>
    <row r="157" spans="1:7">
      <c r="A157" s="20">
        <v>783890</v>
      </c>
      <c r="B157" s="5" t="s">
        <v>13</v>
      </c>
      <c r="C157" s="4" t="s">
        <v>237</v>
      </c>
      <c r="D157" s="9">
        <v>0</v>
      </c>
      <c r="E157" s="21"/>
      <c r="F157" s="21"/>
      <c r="G157" s="22">
        <f t="shared" si="2"/>
        <v>0</v>
      </c>
    </row>
    <row r="158" spans="1:7">
      <c r="A158" s="20" t="s">
        <v>238</v>
      </c>
      <c r="B158" s="5" t="s">
        <v>13</v>
      </c>
      <c r="C158" s="4" t="s">
        <v>239</v>
      </c>
      <c r="D158" s="9">
        <v>0</v>
      </c>
      <c r="E158" s="21"/>
      <c r="F158" s="21"/>
      <c r="G158" s="22">
        <f t="shared" si="2"/>
        <v>0</v>
      </c>
    </row>
    <row r="159" spans="1:7">
      <c r="A159" s="20" t="s">
        <v>240</v>
      </c>
      <c r="B159" s="5" t="s">
        <v>13</v>
      </c>
      <c r="C159" s="4" t="s">
        <v>241</v>
      </c>
      <c r="D159" s="9">
        <v>0</v>
      </c>
      <c r="E159" s="21"/>
      <c r="F159" s="21"/>
      <c r="G159" s="22">
        <f t="shared" si="2"/>
        <v>0</v>
      </c>
    </row>
    <row r="160" spans="1:7">
      <c r="A160" s="20" t="s">
        <v>242</v>
      </c>
      <c r="B160" s="5" t="s">
        <v>13</v>
      </c>
      <c r="C160" s="4" t="s">
        <v>243</v>
      </c>
      <c r="D160" s="9">
        <v>0</v>
      </c>
      <c r="E160" s="21"/>
      <c r="F160" s="21"/>
      <c r="G160" s="22">
        <f t="shared" si="2"/>
        <v>0</v>
      </c>
    </row>
    <row r="161" spans="1:7">
      <c r="A161" s="20" t="s">
        <v>244</v>
      </c>
      <c r="B161" s="5" t="s">
        <v>13</v>
      </c>
      <c r="C161" s="4" t="s">
        <v>245</v>
      </c>
      <c r="D161" s="9">
        <v>0</v>
      </c>
      <c r="E161" s="21"/>
      <c r="F161" s="21"/>
      <c r="G161" s="22">
        <f t="shared" si="2"/>
        <v>0</v>
      </c>
    </row>
    <row r="162" spans="1:7">
      <c r="A162" s="20" t="s">
        <v>246</v>
      </c>
      <c r="B162" s="5" t="s">
        <v>13</v>
      </c>
      <c r="C162" s="4" t="s">
        <v>247</v>
      </c>
      <c r="D162" s="9">
        <v>0</v>
      </c>
      <c r="E162" s="21"/>
      <c r="F162" s="21"/>
      <c r="G162" s="22">
        <f t="shared" si="2"/>
        <v>0</v>
      </c>
    </row>
    <row r="163" spans="1:7">
      <c r="A163" s="20" t="s">
        <v>248</v>
      </c>
      <c r="B163" s="5" t="s">
        <v>13</v>
      </c>
      <c r="C163" s="4" t="s">
        <v>249</v>
      </c>
      <c r="D163" s="9">
        <v>0</v>
      </c>
      <c r="E163" s="21"/>
      <c r="F163" s="21"/>
      <c r="G163" s="22">
        <f t="shared" si="2"/>
        <v>0</v>
      </c>
    </row>
    <row r="164" spans="1:7">
      <c r="A164" s="20" t="s">
        <v>250</v>
      </c>
      <c r="B164" s="5" t="s">
        <v>13</v>
      </c>
      <c r="C164" s="4" t="s">
        <v>251</v>
      </c>
      <c r="D164" s="9">
        <v>0</v>
      </c>
      <c r="E164" s="21"/>
      <c r="F164" s="21"/>
      <c r="G164" s="22">
        <f t="shared" si="2"/>
        <v>0</v>
      </c>
    </row>
    <row r="165" spans="1:7">
      <c r="A165" s="20" t="s">
        <v>252</v>
      </c>
      <c r="B165" s="5" t="s">
        <v>13</v>
      </c>
      <c r="C165" s="4" t="s">
        <v>253</v>
      </c>
      <c r="D165" s="9">
        <v>480000</v>
      </c>
      <c r="E165" s="21">
        <v>80000</v>
      </c>
      <c r="F165" s="21"/>
      <c r="G165" s="22">
        <f t="shared" si="2"/>
        <v>560000</v>
      </c>
    </row>
    <row r="166" spans="1:7">
      <c r="A166" s="20" t="s">
        <v>254</v>
      </c>
      <c r="B166" s="5" t="s">
        <v>13</v>
      </c>
      <c r="C166" s="4" t="s">
        <v>255</v>
      </c>
      <c r="D166" s="9">
        <v>0</v>
      </c>
      <c r="E166" s="21"/>
      <c r="F166" s="21"/>
      <c r="G166" s="22">
        <f t="shared" si="2"/>
        <v>0</v>
      </c>
    </row>
    <row r="167" spans="1:7">
      <c r="A167" s="20" t="s">
        <v>256</v>
      </c>
      <c r="B167" s="5" t="s">
        <v>13</v>
      </c>
      <c r="C167" s="4" t="s">
        <v>257</v>
      </c>
      <c r="D167" s="9">
        <v>0</v>
      </c>
      <c r="E167" s="21"/>
      <c r="F167" s="21"/>
      <c r="G167" s="22">
        <f t="shared" si="2"/>
        <v>0</v>
      </c>
    </row>
    <row r="168" spans="1:7">
      <c r="A168" s="20" t="s">
        <v>258</v>
      </c>
      <c r="B168" s="5" t="s">
        <v>13</v>
      </c>
      <c r="C168" s="4" t="s">
        <v>259</v>
      </c>
      <c r="D168" s="9">
        <v>0</v>
      </c>
      <c r="E168" s="21"/>
      <c r="F168" s="21"/>
      <c r="G168" s="22">
        <f t="shared" si="2"/>
        <v>0</v>
      </c>
    </row>
    <row r="169" spans="1:7">
      <c r="A169" s="20" t="s">
        <v>260</v>
      </c>
      <c r="B169" s="5" t="s">
        <v>13</v>
      </c>
      <c r="C169" s="4" t="s">
        <v>261</v>
      </c>
      <c r="D169" s="9">
        <v>0</v>
      </c>
      <c r="E169" s="21"/>
      <c r="F169" s="21"/>
      <c r="G169" s="22">
        <f t="shared" si="2"/>
        <v>0</v>
      </c>
    </row>
    <row r="170" spans="1:7">
      <c r="A170" s="20" t="s">
        <v>262</v>
      </c>
      <c r="B170" s="5" t="s">
        <v>13</v>
      </c>
      <c r="C170" s="4" t="s">
        <v>263</v>
      </c>
      <c r="D170" s="9">
        <v>1231652</v>
      </c>
      <c r="E170" s="21">
        <v>80000</v>
      </c>
      <c r="F170" s="21"/>
      <c r="G170" s="22">
        <f t="shared" si="2"/>
        <v>1311652</v>
      </c>
    </row>
    <row r="171" spans="1:7">
      <c r="A171" s="20" t="s">
        <v>264</v>
      </c>
      <c r="B171" s="5" t="s">
        <v>13</v>
      </c>
      <c r="C171" s="4" t="s">
        <v>265</v>
      </c>
      <c r="D171" s="9">
        <v>200000</v>
      </c>
      <c r="E171" s="21"/>
      <c r="F171" s="21"/>
      <c r="G171" s="22">
        <f t="shared" si="2"/>
        <v>200000</v>
      </c>
    </row>
    <row r="172" spans="1:7">
      <c r="A172" s="20" t="s">
        <v>266</v>
      </c>
      <c r="B172" s="5" t="s">
        <v>13</v>
      </c>
      <c r="C172" s="4" t="s">
        <v>267</v>
      </c>
      <c r="D172" s="9">
        <v>1160000</v>
      </c>
      <c r="E172" s="21">
        <v>160000</v>
      </c>
      <c r="F172" s="21"/>
      <c r="G172" s="22">
        <f t="shared" si="2"/>
        <v>1320000</v>
      </c>
    </row>
    <row r="173" spans="1:7">
      <c r="A173" s="20">
        <v>784620</v>
      </c>
      <c r="B173" s="5" t="s">
        <v>13</v>
      </c>
      <c r="C173" s="4" t="s">
        <v>268</v>
      </c>
      <c r="D173" s="9">
        <v>0</v>
      </c>
      <c r="E173" s="21"/>
      <c r="F173" s="21"/>
      <c r="G173" s="22">
        <f t="shared" si="2"/>
        <v>0</v>
      </c>
    </row>
    <row r="174" spans="1:7">
      <c r="A174" s="20" t="s">
        <v>269</v>
      </c>
      <c r="B174" s="5" t="s">
        <v>13</v>
      </c>
      <c r="C174" s="4" t="s">
        <v>270</v>
      </c>
      <c r="D174" s="9">
        <v>0</v>
      </c>
      <c r="E174" s="21"/>
      <c r="F174" s="21"/>
      <c r="G174" s="22">
        <f t="shared" si="2"/>
        <v>0</v>
      </c>
    </row>
    <row r="175" spans="1:7">
      <c r="A175" s="20">
        <v>784710</v>
      </c>
      <c r="B175" s="5" t="s">
        <v>13</v>
      </c>
      <c r="C175" s="4" t="s">
        <v>271</v>
      </c>
      <c r="D175" s="9">
        <v>0</v>
      </c>
      <c r="E175" s="21"/>
      <c r="F175" s="21"/>
      <c r="G175" s="22">
        <f t="shared" si="2"/>
        <v>0</v>
      </c>
    </row>
    <row r="176" spans="1:7">
      <c r="A176" s="20">
        <v>784720</v>
      </c>
      <c r="B176" s="5" t="s">
        <v>13</v>
      </c>
      <c r="C176" s="4" t="s">
        <v>272</v>
      </c>
      <c r="D176" s="9">
        <v>0</v>
      </c>
      <c r="E176" s="21"/>
      <c r="F176" s="21"/>
      <c r="G176" s="22">
        <f t="shared" si="2"/>
        <v>0</v>
      </c>
    </row>
    <row r="177" spans="1:7">
      <c r="A177" s="20">
        <v>784730</v>
      </c>
      <c r="B177" s="5" t="s">
        <v>13</v>
      </c>
      <c r="C177" s="4" t="s">
        <v>273</v>
      </c>
      <c r="D177" s="9">
        <v>0</v>
      </c>
      <c r="E177" s="21"/>
      <c r="F177" s="21"/>
      <c r="G177" s="22">
        <f t="shared" si="2"/>
        <v>0</v>
      </c>
    </row>
    <row r="178" spans="1:7">
      <c r="A178" s="20">
        <v>784740</v>
      </c>
      <c r="B178" s="5" t="s">
        <v>13</v>
      </c>
      <c r="C178" s="4" t="s">
        <v>274</v>
      </c>
      <c r="D178" s="9">
        <v>0</v>
      </c>
      <c r="E178" s="21"/>
      <c r="F178" s="21"/>
      <c r="G178" s="22">
        <f t="shared" si="2"/>
        <v>0</v>
      </c>
    </row>
    <row r="179" spans="1:7">
      <c r="A179" s="20">
        <v>784810</v>
      </c>
      <c r="B179" s="5" t="s">
        <v>13</v>
      </c>
      <c r="C179" s="4" t="s">
        <v>275</v>
      </c>
      <c r="D179" s="9">
        <v>0</v>
      </c>
      <c r="E179" s="21"/>
      <c r="F179" s="21"/>
      <c r="G179" s="22">
        <f t="shared" si="2"/>
        <v>0</v>
      </c>
    </row>
    <row r="180" spans="1:7">
      <c r="A180" s="20">
        <v>784910</v>
      </c>
      <c r="B180" s="5" t="s">
        <v>13</v>
      </c>
      <c r="C180" s="4" t="s">
        <v>276</v>
      </c>
      <c r="D180" s="9">
        <v>0</v>
      </c>
      <c r="E180" s="21"/>
      <c r="F180" s="21"/>
      <c r="G180" s="22">
        <f t="shared" si="2"/>
        <v>0</v>
      </c>
    </row>
    <row r="181" spans="1:7">
      <c r="A181" s="20" t="s">
        <v>277</v>
      </c>
      <c r="B181" s="5" t="s">
        <v>13</v>
      </c>
      <c r="C181" s="4" t="s">
        <v>278</v>
      </c>
      <c r="D181" s="9">
        <v>0</v>
      </c>
      <c r="E181" s="21"/>
      <c r="F181" s="21"/>
      <c r="G181" s="22">
        <f t="shared" si="2"/>
        <v>0</v>
      </c>
    </row>
    <row r="182" spans="1:7">
      <c r="A182" s="20" t="s">
        <v>279</v>
      </c>
      <c r="B182" s="5" t="s">
        <v>13</v>
      </c>
      <c r="C182" s="4" t="s">
        <v>280</v>
      </c>
      <c r="D182" s="9">
        <v>0</v>
      </c>
      <c r="E182" s="21"/>
      <c r="F182" s="21"/>
      <c r="G182" s="22">
        <f t="shared" si="2"/>
        <v>0</v>
      </c>
    </row>
    <row r="183" spans="1:7">
      <c r="A183" s="20" t="s">
        <v>281</v>
      </c>
      <c r="B183" s="5" t="s">
        <v>13</v>
      </c>
      <c r="C183" s="4" t="s">
        <v>282</v>
      </c>
      <c r="D183" s="9">
        <v>0</v>
      </c>
      <c r="E183" s="21"/>
      <c r="F183" s="21"/>
      <c r="G183" s="22">
        <f t="shared" si="2"/>
        <v>0</v>
      </c>
    </row>
    <row r="184" spans="1:7">
      <c r="A184" s="20" t="s">
        <v>285</v>
      </c>
      <c r="B184" s="5" t="s">
        <v>13</v>
      </c>
      <c r="C184" s="4" t="s">
        <v>286</v>
      </c>
      <c r="D184" s="9">
        <v>0</v>
      </c>
      <c r="E184" s="21"/>
      <c r="F184" s="21"/>
      <c r="G184" s="22">
        <f t="shared" si="2"/>
        <v>0</v>
      </c>
    </row>
    <row r="185" spans="1:7">
      <c r="A185" s="20" t="s">
        <v>287</v>
      </c>
      <c r="B185" s="5" t="s">
        <v>13</v>
      </c>
      <c r="C185" s="4" t="s">
        <v>288</v>
      </c>
      <c r="D185" s="9">
        <v>0</v>
      </c>
      <c r="E185" s="21"/>
      <c r="F185" s="21"/>
      <c r="G185" s="22">
        <f t="shared" si="2"/>
        <v>0</v>
      </c>
    </row>
    <row r="186" spans="1:7">
      <c r="A186" s="20" t="s">
        <v>291</v>
      </c>
      <c r="B186" s="5" t="s">
        <v>13</v>
      </c>
      <c r="C186" s="4" t="s">
        <v>292</v>
      </c>
      <c r="D186" s="9">
        <v>0</v>
      </c>
      <c r="E186" s="21"/>
      <c r="F186" s="21"/>
      <c r="G186" s="22">
        <f t="shared" si="2"/>
        <v>0</v>
      </c>
    </row>
    <row r="187" spans="1:7">
      <c r="A187" s="20" t="s">
        <v>293</v>
      </c>
      <c r="B187" s="5" t="s">
        <v>13</v>
      </c>
      <c r="C187" s="4" t="s">
        <v>294</v>
      </c>
      <c r="D187" s="9">
        <v>0</v>
      </c>
      <c r="E187" s="21"/>
      <c r="F187" s="21"/>
      <c r="G187" s="22">
        <f t="shared" si="2"/>
        <v>0</v>
      </c>
    </row>
    <row r="188" spans="1:7">
      <c r="A188" s="20" t="s">
        <v>295</v>
      </c>
      <c r="B188" s="5" t="s">
        <v>13</v>
      </c>
      <c r="C188" s="4" t="s">
        <v>296</v>
      </c>
      <c r="D188" s="9">
        <v>0</v>
      </c>
      <c r="E188" s="21"/>
      <c r="F188" s="21"/>
      <c r="G188" s="22">
        <f t="shared" si="2"/>
        <v>0</v>
      </c>
    </row>
    <row r="189" spans="1:7">
      <c r="A189" s="20" t="s">
        <v>297</v>
      </c>
      <c r="B189" s="5" t="s">
        <v>13</v>
      </c>
      <c r="C189" s="4" t="s">
        <v>298</v>
      </c>
      <c r="D189" s="9">
        <v>0</v>
      </c>
      <c r="E189" s="21"/>
      <c r="F189" s="21"/>
      <c r="G189" s="22">
        <f t="shared" si="2"/>
        <v>0</v>
      </c>
    </row>
    <row r="190" spans="1:7">
      <c r="A190" s="20" t="s">
        <v>299</v>
      </c>
      <c r="B190" s="5" t="s">
        <v>13</v>
      </c>
      <c r="C190" s="4" t="s">
        <v>300</v>
      </c>
      <c r="D190" s="9">
        <v>43054545</v>
      </c>
      <c r="E190" s="21">
        <v>3790000</v>
      </c>
      <c r="F190" s="21"/>
      <c r="G190" s="22">
        <f t="shared" si="2"/>
        <v>46844545</v>
      </c>
    </row>
    <row r="191" spans="1:7">
      <c r="A191" s="20" t="s">
        <v>301</v>
      </c>
      <c r="B191" s="5" t="s">
        <v>13</v>
      </c>
      <c r="C191" s="4" t="s">
        <v>302</v>
      </c>
      <c r="D191" s="9">
        <v>0</v>
      </c>
      <c r="E191" s="21"/>
      <c r="F191" s="21"/>
      <c r="G191" s="22">
        <f t="shared" si="2"/>
        <v>0</v>
      </c>
    </row>
    <row r="192" spans="1:7">
      <c r="A192" s="20" t="s">
        <v>303</v>
      </c>
      <c r="B192" s="5" t="s">
        <v>13</v>
      </c>
      <c r="C192" s="4" t="s">
        <v>304</v>
      </c>
      <c r="D192" s="9">
        <v>0</v>
      </c>
      <c r="E192" s="21"/>
      <c r="F192" s="21"/>
      <c r="G192" s="22">
        <f t="shared" si="2"/>
        <v>0</v>
      </c>
    </row>
    <row r="193" spans="1:7">
      <c r="A193" s="20" t="s">
        <v>305</v>
      </c>
      <c r="B193" s="5" t="s">
        <v>13</v>
      </c>
      <c r="C193" s="4" t="s">
        <v>306</v>
      </c>
      <c r="D193" s="9">
        <v>0</v>
      </c>
      <c r="E193" s="21"/>
      <c r="F193" s="21"/>
      <c r="G193" s="22">
        <f t="shared" si="2"/>
        <v>0</v>
      </c>
    </row>
    <row r="194" spans="1:7">
      <c r="A194" s="20" t="s">
        <v>307</v>
      </c>
      <c r="B194" s="5" t="s">
        <v>13</v>
      </c>
      <c r="C194" s="4" t="s">
        <v>308</v>
      </c>
      <c r="D194" s="9">
        <v>350000</v>
      </c>
      <c r="E194" s="21"/>
      <c r="F194" s="21"/>
      <c r="G194" s="22">
        <f t="shared" si="2"/>
        <v>350000</v>
      </c>
    </row>
    <row r="195" spans="1:7">
      <c r="A195" s="20" t="s">
        <v>309</v>
      </c>
      <c r="B195" s="5" t="s">
        <v>13</v>
      </c>
      <c r="C195" s="4" t="s">
        <v>310</v>
      </c>
      <c r="D195" s="9">
        <v>0</v>
      </c>
      <c r="E195" s="21"/>
      <c r="F195" s="21"/>
      <c r="G195" s="22">
        <f t="shared" si="2"/>
        <v>0</v>
      </c>
    </row>
    <row r="196" spans="1:7">
      <c r="A196" s="20" t="s">
        <v>311</v>
      </c>
      <c r="B196" s="5" t="s">
        <v>13</v>
      </c>
      <c r="C196" s="4" t="s">
        <v>312</v>
      </c>
      <c r="D196" s="9">
        <v>192600</v>
      </c>
      <c r="E196" s="21">
        <v>18000</v>
      </c>
      <c r="F196" s="21"/>
      <c r="G196" s="22">
        <f t="shared" si="2"/>
        <v>210600</v>
      </c>
    </row>
    <row r="197" spans="1:7">
      <c r="A197" s="20" t="s">
        <v>313</v>
      </c>
      <c r="B197" s="5" t="s">
        <v>13</v>
      </c>
      <c r="C197" s="4" t="s">
        <v>314</v>
      </c>
      <c r="D197" s="9">
        <v>0</v>
      </c>
      <c r="E197" s="21"/>
      <c r="F197" s="21"/>
      <c r="G197" s="22">
        <f t="shared" si="2"/>
        <v>0</v>
      </c>
    </row>
    <row r="198" spans="1:7">
      <c r="A198" s="20">
        <v>785120</v>
      </c>
      <c r="B198" s="5" t="s">
        <v>13</v>
      </c>
      <c r="C198" s="4" t="s">
        <v>315</v>
      </c>
      <c r="D198" s="9">
        <v>0</v>
      </c>
      <c r="E198" s="21"/>
      <c r="F198" s="21"/>
      <c r="G198" s="22">
        <f t="shared" si="2"/>
        <v>0</v>
      </c>
    </row>
    <row r="199" spans="1:7">
      <c r="A199" s="20" t="s">
        <v>316</v>
      </c>
      <c r="B199" s="5" t="s">
        <v>13</v>
      </c>
      <c r="C199" s="4" t="s">
        <v>317</v>
      </c>
      <c r="D199" s="9">
        <v>0</v>
      </c>
      <c r="E199" s="21"/>
      <c r="F199" s="21"/>
      <c r="G199" s="22">
        <f t="shared" si="2"/>
        <v>0</v>
      </c>
    </row>
    <row r="200" spans="1:7">
      <c r="A200" s="20">
        <v>785210</v>
      </c>
      <c r="B200" s="5" t="s">
        <v>13</v>
      </c>
      <c r="C200" s="4" t="s">
        <v>318</v>
      </c>
      <c r="D200" s="9">
        <v>0</v>
      </c>
      <c r="E200" s="21"/>
      <c r="F200" s="21"/>
      <c r="G200" s="22">
        <f t="shared" ref="G200:G263" si="3">D200+E200-F200</f>
        <v>0</v>
      </c>
    </row>
    <row r="201" spans="1:7">
      <c r="A201" s="20">
        <v>785220</v>
      </c>
      <c r="B201" s="5" t="s">
        <v>13</v>
      </c>
      <c r="C201" s="4" t="s">
        <v>319</v>
      </c>
      <c r="D201" s="9">
        <v>5300000</v>
      </c>
      <c r="E201" s="21"/>
      <c r="F201" s="21"/>
      <c r="G201" s="22">
        <f t="shared" si="3"/>
        <v>5300000</v>
      </c>
    </row>
    <row r="202" spans="1:7">
      <c r="A202" s="20">
        <v>785340</v>
      </c>
      <c r="B202" s="5" t="s">
        <v>13</v>
      </c>
      <c r="C202" s="4" t="s">
        <v>320</v>
      </c>
      <c r="D202" s="9">
        <v>0</v>
      </c>
      <c r="E202" s="21"/>
      <c r="F202" s="21"/>
      <c r="G202" s="22">
        <f t="shared" si="3"/>
        <v>0</v>
      </c>
    </row>
    <row r="203" spans="1:7">
      <c r="A203" s="20">
        <v>785390</v>
      </c>
      <c r="B203" s="5" t="s">
        <v>13</v>
      </c>
      <c r="C203" s="4" t="s">
        <v>321</v>
      </c>
      <c r="D203" s="9">
        <v>0</v>
      </c>
      <c r="E203" s="21"/>
      <c r="F203" s="21"/>
      <c r="G203" s="22">
        <f t="shared" si="3"/>
        <v>0</v>
      </c>
    </row>
    <row r="204" spans="1:7">
      <c r="A204" s="20">
        <v>785510</v>
      </c>
      <c r="B204" s="5" t="s">
        <v>13</v>
      </c>
      <c r="C204" s="4" t="s">
        <v>322</v>
      </c>
      <c r="D204" s="9">
        <v>0</v>
      </c>
      <c r="E204" s="21"/>
      <c r="F204" s="21"/>
      <c r="G204" s="22">
        <f t="shared" si="3"/>
        <v>0</v>
      </c>
    </row>
    <row r="205" spans="1:7">
      <c r="A205" s="20">
        <v>785610</v>
      </c>
      <c r="B205" s="5" t="s">
        <v>13</v>
      </c>
      <c r="C205" s="4" t="s">
        <v>323</v>
      </c>
      <c r="D205" s="9">
        <v>0</v>
      </c>
      <c r="E205" s="21"/>
      <c r="F205" s="21"/>
      <c r="G205" s="22">
        <f t="shared" si="3"/>
        <v>0</v>
      </c>
    </row>
    <row r="206" spans="1:7">
      <c r="A206" s="20">
        <v>785640</v>
      </c>
      <c r="B206" s="5" t="s">
        <v>13</v>
      </c>
      <c r="C206" s="4" t="s">
        <v>324</v>
      </c>
      <c r="D206" s="9">
        <v>0</v>
      </c>
      <c r="E206" s="21"/>
      <c r="F206" s="21"/>
      <c r="G206" s="22">
        <f t="shared" si="3"/>
        <v>0</v>
      </c>
    </row>
    <row r="207" spans="1:7">
      <c r="A207" s="20" t="s">
        <v>325</v>
      </c>
      <c r="B207" s="5" t="s">
        <v>13</v>
      </c>
      <c r="C207" s="4" t="s">
        <v>326</v>
      </c>
      <c r="D207" s="9">
        <v>268000</v>
      </c>
      <c r="E207" s="21"/>
      <c r="F207" s="21"/>
      <c r="G207" s="22">
        <f t="shared" si="3"/>
        <v>268000</v>
      </c>
    </row>
    <row r="208" spans="1:7">
      <c r="A208" s="20" t="s">
        <v>327</v>
      </c>
      <c r="B208" s="5" t="s">
        <v>13</v>
      </c>
      <c r="C208" s="4" t="s">
        <v>328</v>
      </c>
      <c r="D208" s="9">
        <v>0</v>
      </c>
      <c r="E208" s="21"/>
      <c r="F208" s="21"/>
      <c r="G208" s="22">
        <f t="shared" si="3"/>
        <v>0</v>
      </c>
    </row>
    <row r="209" spans="1:7">
      <c r="A209" s="20" t="s">
        <v>329</v>
      </c>
      <c r="B209" s="5" t="s">
        <v>13</v>
      </c>
      <c r="C209" s="4" t="s">
        <v>330</v>
      </c>
      <c r="D209" s="9">
        <v>0</v>
      </c>
      <c r="E209" s="21"/>
      <c r="F209" s="21"/>
      <c r="G209" s="22">
        <f t="shared" si="3"/>
        <v>0</v>
      </c>
    </row>
    <row r="210" spans="1:7">
      <c r="A210" s="20" t="s">
        <v>331</v>
      </c>
      <c r="B210" s="5" t="s">
        <v>13</v>
      </c>
      <c r="C210" s="4" t="s">
        <v>332</v>
      </c>
      <c r="D210" s="9">
        <v>0</v>
      </c>
      <c r="E210" s="21"/>
      <c r="F210" s="21"/>
      <c r="G210" s="22">
        <f t="shared" si="3"/>
        <v>0</v>
      </c>
    </row>
    <row r="211" spans="1:7">
      <c r="A211" s="20" t="s">
        <v>718</v>
      </c>
      <c r="B211" s="5" t="s">
        <v>13</v>
      </c>
      <c r="C211" s="4" t="s">
        <v>719</v>
      </c>
      <c r="D211" s="9">
        <v>0</v>
      </c>
      <c r="E211" s="21"/>
      <c r="F211" s="21"/>
      <c r="G211" s="22">
        <f t="shared" si="3"/>
        <v>0</v>
      </c>
    </row>
    <row r="212" spans="1:7">
      <c r="A212" s="20" t="s">
        <v>335</v>
      </c>
      <c r="B212" s="5" t="s">
        <v>13</v>
      </c>
      <c r="C212" s="4" t="s">
        <v>336</v>
      </c>
      <c r="D212" s="9">
        <v>220000</v>
      </c>
      <c r="E212" s="21"/>
      <c r="F212" s="21"/>
      <c r="G212" s="22">
        <f t="shared" si="3"/>
        <v>220000</v>
      </c>
    </row>
    <row r="213" spans="1:7">
      <c r="A213" s="20" t="s">
        <v>337</v>
      </c>
      <c r="B213" s="5" t="s">
        <v>13</v>
      </c>
      <c r="C213" s="4" t="s">
        <v>338</v>
      </c>
      <c r="D213" s="9">
        <v>0</v>
      </c>
      <c r="E213" s="21"/>
      <c r="F213" s="21"/>
      <c r="G213" s="22">
        <f t="shared" si="3"/>
        <v>0</v>
      </c>
    </row>
    <row r="214" spans="1:7">
      <c r="A214" s="20" t="s">
        <v>333</v>
      </c>
      <c r="B214" s="5" t="s">
        <v>13</v>
      </c>
      <c r="C214" s="4" t="s">
        <v>334</v>
      </c>
      <c r="D214" s="9">
        <v>969820</v>
      </c>
      <c r="E214" s="21">
        <v>720700</v>
      </c>
      <c r="F214" s="21"/>
      <c r="G214" s="22">
        <f t="shared" si="3"/>
        <v>1690520</v>
      </c>
    </row>
    <row r="215" spans="1:7">
      <c r="A215" s="20" t="s">
        <v>339</v>
      </c>
      <c r="B215" s="5" t="s">
        <v>13</v>
      </c>
      <c r="C215" s="4" t="s">
        <v>340</v>
      </c>
      <c r="D215" s="9">
        <v>0</v>
      </c>
      <c r="E215" s="21"/>
      <c r="F215" s="21"/>
      <c r="G215" s="22">
        <f t="shared" si="3"/>
        <v>0</v>
      </c>
    </row>
    <row r="216" spans="1:7">
      <c r="A216" s="20">
        <v>785820</v>
      </c>
      <c r="B216" s="5" t="s">
        <v>13</v>
      </c>
      <c r="C216" s="4" t="s">
        <v>341</v>
      </c>
      <c r="D216" s="9">
        <v>0</v>
      </c>
      <c r="E216" s="21"/>
      <c r="F216" s="21"/>
      <c r="G216" s="22">
        <f t="shared" si="3"/>
        <v>0</v>
      </c>
    </row>
    <row r="217" spans="1:7">
      <c r="A217" s="20" t="s">
        <v>342</v>
      </c>
      <c r="B217" s="5" t="s">
        <v>13</v>
      </c>
      <c r="C217" s="4" t="s">
        <v>343</v>
      </c>
      <c r="D217" s="9">
        <v>0</v>
      </c>
      <c r="E217" s="21"/>
      <c r="F217" s="21"/>
      <c r="G217" s="22">
        <f t="shared" si="3"/>
        <v>0</v>
      </c>
    </row>
    <row r="218" spans="1:7">
      <c r="A218" s="20" t="s">
        <v>344</v>
      </c>
      <c r="B218" s="5" t="s">
        <v>13</v>
      </c>
      <c r="C218" s="4" t="s">
        <v>345</v>
      </c>
      <c r="D218" s="9">
        <v>0</v>
      </c>
      <c r="E218" s="21"/>
      <c r="F218" s="21"/>
      <c r="G218" s="22">
        <f t="shared" si="3"/>
        <v>0</v>
      </c>
    </row>
    <row r="219" spans="1:7">
      <c r="A219" s="20" t="s">
        <v>346</v>
      </c>
      <c r="B219" s="5" t="s">
        <v>13</v>
      </c>
      <c r="C219" s="4" t="s">
        <v>347</v>
      </c>
      <c r="D219" s="9">
        <v>0</v>
      </c>
      <c r="E219" s="21"/>
      <c r="F219" s="21"/>
      <c r="G219" s="22">
        <f t="shared" si="3"/>
        <v>0</v>
      </c>
    </row>
    <row r="220" spans="1:7">
      <c r="A220" s="20" t="s">
        <v>348</v>
      </c>
      <c r="B220" s="5" t="s">
        <v>13</v>
      </c>
      <c r="C220" s="4" t="s">
        <v>349</v>
      </c>
      <c r="D220" s="9">
        <v>0</v>
      </c>
      <c r="E220" s="21"/>
      <c r="F220" s="21"/>
      <c r="G220" s="22">
        <f t="shared" si="3"/>
        <v>0</v>
      </c>
    </row>
    <row r="221" spans="1:7">
      <c r="A221" s="20">
        <v>785910</v>
      </c>
      <c r="B221" s="5" t="s">
        <v>13</v>
      </c>
      <c r="C221" s="4" t="s">
        <v>350</v>
      </c>
      <c r="D221" s="9">
        <v>0</v>
      </c>
      <c r="E221" s="21"/>
      <c r="F221" s="21"/>
      <c r="G221" s="22">
        <f t="shared" si="3"/>
        <v>0</v>
      </c>
    </row>
    <row r="222" spans="1:7">
      <c r="A222" s="20">
        <v>785920</v>
      </c>
      <c r="B222" s="5" t="s">
        <v>13</v>
      </c>
      <c r="C222" s="4" t="s">
        <v>351</v>
      </c>
      <c r="D222" s="9">
        <v>0</v>
      </c>
      <c r="E222" s="21"/>
      <c r="F222" s="21"/>
      <c r="G222" s="22">
        <f t="shared" si="3"/>
        <v>0</v>
      </c>
    </row>
    <row r="223" spans="1:7">
      <c r="A223" s="20" t="s">
        <v>352</v>
      </c>
      <c r="B223" s="5" t="s">
        <v>13</v>
      </c>
      <c r="C223" s="4" t="s">
        <v>353</v>
      </c>
      <c r="D223" s="9">
        <v>0</v>
      </c>
      <c r="E223" s="21"/>
      <c r="F223" s="21"/>
      <c r="G223" s="22">
        <f t="shared" si="3"/>
        <v>0</v>
      </c>
    </row>
    <row r="224" spans="1:7">
      <c r="A224" s="20" t="s">
        <v>354</v>
      </c>
      <c r="B224" s="5" t="s">
        <v>13</v>
      </c>
      <c r="C224" s="4" t="s">
        <v>355</v>
      </c>
      <c r="D224" s="9">
        <v>0</v>
      </c>
      <c r="E224" s="21"/>
      <c r="F224" s="21"/>
      <c r="G224" s="22">
        <f t="shared" si="3"/>
        <v>0</v>
      </c>
    </row>
    <row r="225" spans="1:7">
      <c r="A225" s="20" t="s">
        <v>356</v>
      </c>
      <c r="B225" s="5" t="s">
        <v>13</v>
      </c>
      <c r="C225" s="4" t="s">
        <v>357</v>
      </c>
      <c r="D225" s="9">
        <v>0</v>
      </c>
      <c r="E225" s="21"/>
      <c r="F225" s="21"/>
      <c r="G225" s="22">
        <f t="shared" si="3"/>
        <v>0</v>
      </c>
    </row>
    <row r="226" spans="1:7">
      <c r="A226" s="20" t="s">
        <v>358</v>
      </c>
      <c r="B226" s="5" t="s">
        <v>13</v>
      </c>
      <c r="C226" s="4" t="s">
        <v>359</v>
      </c>
      <c r="D226" s="9">
        <v>0</v>
      </c>
      <c r="E226" s="21"/>
      <c r="F226" s="21"/>
      <c r="G226" s="22">
        <f t="shared" si="3"/>
        <v>0</v>
      </c>
    </row>
    <row r="227" spans="1:7">
      <c r="A227" s="20" t="s">
        <v>360</v>
      </c>
      <c r="B227" s="5" t="s">
        <v>13</v>
      </c>
      <c r="C227" s="4" t="s">
        <v>361</v>
      </c>
      <c r="D227" s="9">
        <v>0</v>
      </c>
      <c r="E227" s="21"/>
      <c r="F227" s="21"/>
      <c r="G227" s="22">
        <f t="shared" si="3"/>
        <v>0</v>
      </c>
    </row>
    <row r="228" spans="1:7">
      <c r="A228" s="20" t="s">
        <v>362</v>
      </c>
      <c r="B228" s="5" t="s">
        <v>13</v>
      </c>
      <c r="C228" s="4" t="s">
        <v>363</v>
      </c>
      <c r="D228" s="9">
        <v>214000</v>
      </c>
      <c r="E228" s="21">
        <v>161000</v>
      </c>
      <c r="F228" s="21"/>
      <c r="G228" s="22">
        <f t="shared" si="3"/>
        <v>375000</v>
      </c>
    </row>
    <row r="229" spans="1:7">
      <c r="A229" s="20" t="s">
        <v>364</v>
      </c>
      <c r="B229" s="5" t="s">
        <v>13</v>
      </c>
      <c r="C229" s="4" t="s">
        <v>365</v>
      </c>
      <c r="D229" s="9">
        <v>1008000</v>
      </c>
      <c r="E229" s="21"/>
      <c r="F229" s="21"/>
      <c r="G229" s="22">
        <f t="shared" si="3"/>
        <v>1008000</v>
      </c>
    </row>
    <row r="230" spans="1:7">
      <c r="A230" s="20" t="s">
        <v>366</v>
      </c>
      <c r="B230" s="5" t="s">
        <v>13</v>
      </c>
      <c r="C230" s="4" t="s">
        <v>367</v>
      </c>
      <c r="D230" s="9">
        <v>183847</v>
      </c>
      <c r="E230" s="21">
        <v>30500</v>
      </c>
      <c r="F230" s="21"/>
      <c r="G230" s="22">
        <f t="shared" si="3"/>
        <v>214347</v>
      </c>
    </row>
    <row r="231" spans="1:7">
      <c r="A231" s="20" t="s">
        <v>368</v>
      </c>
      <c r="B231" s="5" t="s">
        <v>13</v>
      </c>
      <c r="C231" s="4" t="s">
        <v>369</v>
      </c>
      <c r="D231" s="9">
        <v>0</v>
      </c>
      <c r="E231" s="21"/>
      <c r="F231" s="21"/>
      <c r="G231" s="22">
        <f t="shared" si="3"/>
        <v>0</v>
      </c>
    </row>
    <row r="232" spans="1:7">
      <c r="A232" s="20" t="s">
        <v>370</v>
      </c>
      <c r="B232" s="5" t="s">
        <v>13</v>
      </c>
      <c r="C232" s="4" t="s">
        <v>371</v>
      </c>
      <c r="D232" s="9">
        <v>832544</v>
      </c>
      <c r="E232" s="21">
        <v>158136</v>
      </c>
      <c r="F232" s="21"/>
      <c r="G232" s="22">
        <f t="shared" si="3"/>
        <v>990680</v>
      </c>
    </row>
    <row r="233" spans="1:7">
      <c r="A233" s="20" t="s">
        <v>372</v>
      </c>
      <c r="B233" s="5" t="s">
        <v>13</v>
      </c>
      <c r="C233" s="4" t="s">
        <v>373</v>
      </c>
      <c r="D233" s="9">
        <v>0</v>
      </c>
      <c r="E233" s="21"/>
      <c r="F233" s="21"/>
      <c r="G233" s="22">
        <f t="shared" si="3"/>
        <v>0</v>
      </c>
    </row>
    <row r="234" spans="1:7">
      <c r="A234" s="20" t="s">
        <v>374</v>
      </c>
      <c r="B234" s="5" t="s">
        <v>13</v>
      </c>
      <c r="C234" s="4" t="s">
        <v>375</v>
      </c>
      <c r="D234" s="9">
        <v>0</v>
      </c>
      <c r="E234" s="21"/>
      <c r="F234" s="21"/>
      <c r="G234" s="22">
        <f t="shared" si="3"/>
        <v>0</v>
      </c>
    </row>
    <row r="235" spans="1:7">
      <c r="A235" s="20" t="s">
        <v>376</v>
      </c>
      <c r="B235" s="5" t="s">
        <v>13</v>
      </c>
      <c r="C235" s="4" t="s">
        <v>377</v>
      </c>
      <c r="D235" s="9">
        <v>194672</v>
      </c>
      <c r="E235" s="21">
        <v>35490</v>
      </c>
      <c r="F235" s="21"/>
      <c r="G235" s="22">
        <f t="shared" si="3"/>
        <v>230162</v>
      </c>
    </row>
    <row r="236" spans="1:7">
      <c r="A236" s="20" t="s">
        <v>378</v>
      </c>
      <c r="B236" s="5" t="s">
        <v>13</v>
      </c>
      <c r="C236" s="4" t="s">
        <v>379</v>
      </c>
      <c r="D236" s="9">
        <v>632544</v>
      </c>
      <c r="E236" s="21">
        <v>52712</v>
      </c>
      <c r="F236" s="21"/>
      <c r="G236" s="22">
        <f t="shared" si="3"/>
        <v>685256</v>
      </c>
    </row>
    <row r="237" spans="1:7">
      <c r="A237" s="20" t="s">
        <v>380</v>
      </c>
      <c r="B237" s="5" t="s">
        <v>13</v>
      </c>
      <c r="C237" s="4" t="s">
        <v>381</v>
      </c>
      <c r="D237" s="9">
        <v>433893</v>
      </c>
      <c r="E237" s="21">
        <v>52712</v>
      </c>
      <c r="F237" s="21"/>
      <c r="G237" s="22">
        <f t="shared" si="3"/>
        <v>486605</v>
      </c>
    </row>
    <row r="238" spans="1:7">
      <c r="A238" s="20" t="s">
        <v>382</v>
      </c>
      <c r="B238" s="5" t="s">
        <v>13</v>
      </c>
      <c r="C238" s="4" t="s">
        <v>383</v>
      </c>
      <c r="D238" s="9">
        <v>30386</v>
      </c>
      <c r="E238" s="21">
        <v>50116</v>
      </c>
      <c r="F238" s="21"/>
      <c r="G238" s="22">
        <f t="shared" si="3"/>
        <v>80502</v>
      </c>
    </row>
    <row r="239" spans="1:7">
      <c r="A239" s="20" t="s">
        <v>384</v>
      </c>
      <c r="B239" s="5" t="s">
        <v>13</v>
      </c>
      <c r="C239" s="4" t="s">
        <v>385</v>
      </c>
      <c r="D239" s="9">
        <v>915877</v>
      </c>
      <c r="E239" s="21">
        <v>105424</v>
      </c>
      <c r="F239" s="21"/>
      <c r="G239" s="22">
        <f t="shared" si="3"/>
        <v>1021301</v>
      </c>
    </row>
    <row r="240" spans="1:7">
      <c r="A240" s="20" t="s">
        <v>386</v>
      </c>
      <c r="B240" s="5" t="s">
        <v>13</v>
      </c>
      <c r="C240" s="4" t="s">
        <v>387</v>
      </c>
      <c r="D240" s="9">
        <v>133910</v>
      </c>
      <c r="E240" s="21"/>
      <c r="F240" s="21"/>
      <c r="G240" s="22">
        <f t="shared" si="3"/>
        <v>133910</v>
      </c>
    </row>
    <row r="241" spans="1:7">
      <c r="A241" s="20" t="s">
        <v>388</v>
      </c>
      <c r="B241" s="5" t="s">
        <v>13</v>
      </c>
      <c r="C241" s="4" t="s">
        <v>389</v>
      </c>
      <c r="D241" s="9">
        <v>0</v>
      </c>
      <c r="E241" s="21"/>
      <c r="F241" s="21"/>
      <c r="G241" s="22">
        <f t="shared" si="3"/>
        <v>0</v>
      </c>
    </row>
    <row r="242" spans="1:7">
      <c r="A242" s="20" t="s">
        <v>390</v>
      </c>
      <c r="B242" s="5" t="s">
        <v>13</v>
      </c>
      <c r="C242" s="4" t="s">
        <v>391</v>
      </c>
      <c r="D242" s="9">
        <v>0</v>
      </c>
      <c r="E242" s="21"/>
      <c r="F242" s="21"/>
      <c r="G242" s="22">
        <f t="shared" si="3"/>
        <v>0</v>
      </c>
    </row>
    <row r="243" spans="1:7">
      <c r="A243" s="20" t="s">
        <v>392</v>
      </c>
      <c r="B243" s="5" t="s">
        <v>13</v>
      </c>
      <c r="C243" s="4" t="s">
        <v>393</v>
      </c>
      <c r="D243" s="9">
        <v>0</v>
      </c>
      <c r="E243" s="21"/>
      <c r="F243" s="21"/>
      <c r="G243" s="22">
        <f t="shared" si="3"/>
        <v>0</v>
      </c>
    </row>
    <row r="244" spans="1:7">
      <c r="A244" s="20" t="s">
        <v>394</v>
      </c>
      <c r="B244" s="5" t="s">
        <v>13</v>
      </c>
      <c r="C244" s="4" t="s">
        <v>395</v>
      </c>
      <c r="D244" s="9">
        <v>16100</v>
      </c>
      <c r="E244" s="21"/>
      <c r="F244" s="21"/>
      <c r="G244" s="22">
        <f t="shared" si="3"/>
        <v>16100</v>
      </c>
    </row>
    <row r="245" spans="1:7">
      <c r="A245" s="20" t="s">
        <v>396</v>
      </c>
      <c r="B245" s="5" t="s">
        <v>13</v>
      </c>
      <c r="C245" s="4" t="s">
        <v>397</v>
      </c>
      <c r="D245" s="9">
        <v>3620</v>
      </c>
      <c r="E245" s="21"/>
      <c r="F245" s="21"/>
      <c r="G245" s="22">
        <f t="shared" si="3"/>
        <v>3620</v>
      </c>
    </row>
    <row r="246" spans="1:7">
      <c r="A246" s="20" t="s">
        <v>398</v>
      </c>
      <c r="B246" s="5" t="s">
        <v>13</v>
      </c>
      <c r="C246" s="4" t="s">
        <v>399</v>
      </c>
      <c r="D246" s="9">
        <v>0</v>
      </c>
      <c r="E246" s="21"/>
      <c r="F246" s="21"/>
      <c r="G246" s="22">
        <f t="shared" si="3"/>
        <v>0</v>
      </c>
    </row>
    <row r="247" spans="1:7">
      <c r="A247" s="20" t="s">
        <v>400</v>
      </c>
      <c r="B247" s="5" t="s">
        <v>13</v>
      </c>
      <c r="C247" s="4" t="s">
        <v>401</v>
      </c>
      <c r="D247" s="9">
        <v>6200</v>
      </c>
      <c r="E247" s="21"/>
      <c r="F247" s="21"/>
      <c r="G247" s="22">
        <f t="shared" si="3"/>
        <v>6200</v>
      </c>
    </row>
    <row r="248" spans="1:7">
      <c r="A248" s="20" t="s">
        <v>402</v>
      </c>
      <c r="B248" s="5" t="s">
        <v>13</v>
      </c>
      <c r="C248" s="4" t="s">
        <v>403</v>
      </c>
      <c r="D248" s="9">
        <v>0</v>
      </c>
      <c r="E248" s="21"/>
      <c r="F248" s="21"/>
      <c r="G248" s="22">
        <f t="shared" si="3"/>
        <v>0</v>
      </c>
    </row>
    <row r="249" spans="1:7">
      <c r="A249" s="20" t="s">
        <v>404</v>
      </c>
      <c r="B249" s="5" t="s">
        <v>13</v>
      </c>
      <c r="C249" s="4" t="s">
        <v>405</v>
      </c>
      <c r="D249" s="9">
        <v>0</v>
      </c>
      <c r="E249" s="21"/>
      <c r="F249" s="21"/>
      <c r="G249" s="22">
        <f t="shared" si="3"/>
        <v>0</v>
      </c>
    </row>
    <row r="250" spans="1:7">
      <c r="A250" s="20">
        <v>786110</v>
      </c>
      <c r="B250" s="5" t="s">
        <v>13</v>
      </c>
      <c r="C250" s="4" t="s">
        <v>406</v>
      </c>
      <c r="D250" s="9">
        <v>0</v>
      </c>
      <c r="E250" s="21"/>
      <c r="F250" s="21"/>
      <c r="G250" s="22">
        <f t="shared" si="3"/>
        <v>0</v>
      </c>
    </row>
    <row r="251" spans="1:7">
      <c r="A251" s="20">
        <v>786120</v>
      </c>
      <c r="B251" s="5" t="s">
        <v>13</v>
      </c>
      <c r="C251" s="4" t="s">
        <v>407</v>
      </c>
      <c r="D251" s="9">
        <v>0</v>
      </c>
      <c r="E251" s="21"/>
      <c r="F251" s="21"/>
      <c r="G251" s="22">
        <f t="shared" si="3"/>
        <v>0</v>
      </c>
    </row>
    <row r="252" spans="1:7">
      <c r="A252" s="20">
        <v>786130</v>
      </c>
      <c r="B252" s="5" t="s">
        <v>13</v>
      </c>
      <c r="C252" s="4" t="s">
        <v>408</v>
      </c>
      <c r="D252" s="9">
        <v>0</v>
      </c>
      <c r="E252" s="21"/>
      <c r="F252" s="21"/>
      <c r="G252" s="22">
        <f t="shared" si="3"/>
        <v>0</v>
      </c>
    </row>
    <row r="253" spans="1:7">
      <c r="A253" s="20">
        <v>786150</v>
      </c>
      <c r="B253" s="5" t="s">
        <v>13</v>
      </c>
      <c r="C253" s="4" t="s">
        <v>409</v>
      </c>
      <c r="D253" s="9">
        <v>0</v>
      </c>
      <c r="E253" s="21"/>
      <c r="F253" s="21"/>
      <c r="G253" s="22">
        <f t="shared" si="3"/>
        <v>0</v>
      </c>
    </row>
    <row r="254" spans="1:7">
      <c r="A254" s="20">
        <v>786160</v>
      </c>
      <c r="B254" s="5" t="s">
        <v>13</v>
      </c>
      <c r="C254" s="4" t="s">
        <v>410</v>
      </c>
      <c r="D254" s="9">
        <v>0</v>
      </c>
      <c r="E254" s="21"/>
      <c r="F254" s="21"/>
      <c r="G254" s="22">
        <f t="shared" si="3"/>
        <v>0</v>
      </c>
    </row>
    <row r="255" spans="1:7">
      <c r="A255" s="20" t="s">
        <v>411</v>
      </c>
      <c r="B255" s="5" t="s">
        <v>13</v>
      </c>
      <c r="C255" s="4" t="s">
        <v>412</v>
      </c>
      <c r="D255" s="9">
        <v>0</v>
      </c>
      <c r="E255" s="21"/>
      <c r="F255" s="21"/>
      <c r="G255" s="22">
        <f t="shared" si="3"/>
        <v>0</v>
      </c>
    </row>
    <row r="256" spans="1:7">
      <c r="A256" s="20" t="s">
        <v>413</v>
      </c>
      <c r="B256" s="5" t="s">
        <v>13</v>
      </c>
      <c r="C256" s="4" t="s">
        <v>414</v>
      </c>
      <c r="D256" s="9">
        <v>500660</v>
      </c>
      <c r="E256" s="21">
        <v>396600</v>
      </c>
      <c r="F256" s="21">
        <v>0</v>
      </c>
      <c r="G256" s="22">
        <f t="shared" si="3"/>
        <v>897260</v>
      </c>
    </row>
    <row r="257" spans="1:7">
      <c r="A257" s="20" t="s">
        <v>415</v>
      </c>
      <c r="B257" s="5" t="s">
        <v>13</v>
      </c>
      <c r="C257" s="4" t="s">
        <v>416</v>
      </c>
      <c r="D257" s="9">
        <v>0</v>
      </c>
      <c r="E257" s="21">
        <v>0</v>
      </c>
      <c r="F257" s="21">
        <v>0</v>
      </c>
      <c r="G257" s="22">
        <f t="shared" si="3"/>
        <v>0</v>
      </c>
    </row>
    <row r="258" spans="1:7">
      <c r="A258" s="20" t="s">
        <v>417</v>
      </c>
      <c r="B258" s="5" t="s">
        <v>13</v>
      </c>
      <c r="C258" s="4" t="s">
        <v>418</v>
      </c>
      <c r="D258" s="9">
        <v>0</v>
      </c>
      <c r="E258" s="21">
        <v>0</v>
      </c>
      <c r="F258" s="21">
        <v>0</v>
      </c>
      <c r="G258" s="22">
        <f t="shared" si="3"/>
        <v>0</v>
      </c>
    </row>
    <row r="259" spans="1:7">
      <c r="A259" s="20" t="s">
        <v>419</v>
      </c>
      <c r="B259" s="5" t="s">
        <v>13</v>
      </c>
      <c r="C259" s="4" t="s">
        <v>420</v>
      </c>
      <c r="D259" s="9">
        <v>180500</v>
      </c>
      <c r="E259" s="21">
        <v>0</v>
      </c>
      <c r="F259" s="21">
        <v>0</v>
      </c>
      <c r="G259" s="22">
        <f t="shared" si="3"/>
        <v>180500</v>
      </c>
    </row>
    <row r="260" spans="1:7">
      <c r="A260" s="20" t="s">
        <v>421</v>
      </c>
      <c r="B260" s="5" t="s">
        <v>13</v>
      </c>
      <c r="C260" s="4" t="s">
        <v>422</v>
      </c>
      <c r="D260" s="9">
        <v>1931540</v>
      </c>
      <c r="E260" s="21">
        <v>60500</v>
      </c>
      <c r="F260" s="21">
        <v>0</v>
      </c>
      <c r="G260" s="22">
        <f t="shared" si="3"/>
        <v>1992040</v>
      </c>
    </row>
    <row r="261" spans="1:7">
      <c r="A261" s="20" t="s">
        <v>423</v>
      </c>
      <c r="B261" s="5" t="s">
        <v>13</v>
      </c>
      <c r="C261" s="4" t="s">
        <v>424</v>
      </c>
      <c r="D261" s="9">
        <v>10600</v>
      </c>
      <c r="E261" s="21">
        <v>0</v>
      </c>
      <c r="F261" s="21">
        <v>0</v>
      </c>
      <c r="G261" s="22">
        <f t="shared" si="3"/>
        <v>10600</v>
      </c>
    </row>
    <row r="262" spans="1:7">
      <c r="A262" s="20" t="s">
        <v>425</v>
      </c>
      <c r="B262" s="5" t="s">
        <v>13</v>
      </c>
      <c r="C262" s="4" t="s">
        <v>426</v>
      </c>
      <c r="D262" s="9">
        <v>0</v>
      </c>
      <c r="E262" s="21">
        <v>0</v>
      </c>
      <c r="F262" s="21">
        <v>0</v>
      </c>
      <c r="G262" s="22">
        <f t="shared" si="3"/>
        <v>0</v>
      </c>
    </row>
    <row r="263" spans="1:7">
      <c r="A263" s="20" t="s">
        <v>427</v>
      </c>
      <c r="B263" s="5" t="s">
        <v>13</v>
      </c>
      <c r="C263" s="4" t="s">
        <v>428</v>
      </c>
      <c r="D263" s="9">
        <v>590200</v>
      </c>
      <c r="E263" s="21">
        <v>99600</v>
      </c>
      <c r="F263" s="21">
        <v>0</v>
      </c>
      <c r="G263" s="22">
        <f t="shared" si="3"/>
        <v>689800</v>
      </c>
    </row>
    <row r="264" spans="1:7">
      <c r="A264" s="20" t="s">
        <v>429</v>
      </c>
      <c r="B264" s="5" t="s">
        <v>13</v>
      </c>
      <c r="C264" s="4" t="s">
        <v>430</v>
      </c>
      <c r="D264" s="9">
        <v>556100</v>
      </c>
      <c r="E264" s="21">
        <v>166600</v>
      </c>
      <c r="F264" s="21">
        <v>0</v>
      </c>
      <c r="G264" s="22">
        <f t="shared" ref="G264:G327" si="4">D264+E264-F264</f>
        <v>722700</v>
      </c>
    </row>
    <row r="265" spans="1:7">
      <c r="A265" s="20" t="s">
        <v>431</v>
      </c>
      <c r="B265" s="5" t="s">
        <v>13</v>
      </c>
      <c r="C265" s="4" t="s">
        <v>432</v>
      </c>
      <c r="D265" s="9">
        <v>0</v>
      </c>
      <c r="E265" s="21">
        <v>0</v>
      </c>
      <c r="F265" s="21">
        <v>0</v>
      </c>
      <c r="G265" s="22">
        <f t="shared" si="4"/>
        <v>0</v>
      </c>
    </row>
    <row r="266" spans="1:7">
      <c r="A266" s="20" t="s">
        <v>433</v>
      </c>
      <c r="B266" s="5" t="s">
        <v>13</v>
      </c>
      <c r="C266" s="4" t="s">
        <v>434</v>
      </c>
      <c r="D266" s="9">
        <v>0</v>
      </c>
      <c r="E266" s="21">
        <v>0</v>
      </c>
      <c r="F266" s="21">
        <v>0</v>
      </c>
      <c r="G266" s="22">
        <f t="shared" si="4"/>
        <v>0</v>
      </c>
    </row>
    <row r="267" spans="1:7">
      <c r="A267" s="20" t="s">
        <v>435</v>
      </c>
      <c r="B267" s="5" t="s">
        <v>13</v>
      </c>
      <c r="C267" s="4" t="s">
        <v>436</v>
      </c>
      <c r="D267" s="9">
        <v>0</v>
      </c>
      <c r="E267" s="21">
        <v>0</v>
      </c>
      <c r="F267" s="21">
        <v>0</v>
      </c>
      <c r="G267" s="22">
        <f t="shared" si="4"/>
        <v>0</v>
      </c>
    </row>
    <row r="268" spans="1:7">
      <c r="A268" s="20" t="s">
        <v>437</v>
      </c>
      <c r="B268" s="5" t="s">
        <v>13</v>
      </c>
      <c r="C268" s="4" t="s">
        <v>438</v>
      </c>
      <c r="D268" s="9">
        <v>3256847</v>
      </c>
      <c r="E268" s="21">
        <v>234300</v>
      </c>
      <c r="F268" s="21">
        <v>0</v>
      </c>
      <c r="G268" s="22">
        <f t="shared" si="4"/>
        <v>3491147</v>
      </c>
    </row>
    <row r="269" spans="1:7">
      <c r="A269" s="20" t="s">
        <v>439</v>
      </c>
      <c r="B269" s="5" t="s">
        <v>13</v>
      </c>
      <c r="C269" s="4" t="s">
        <v>440</v>
      </c>
      <c r="D269" s="9">
        <v>76300</v>
      </c>
      <c r="E269" s="21">
        <v>0</v>
      </c>
      <c r="F269" s="21">
        <v>17500</v>
      </c>
      <c r="G269" s="22">
        <f t="shared" si="4"/>
        <v>58800</v>
      </c>
    </row>
    <row r="270" spans="1:7">
      <c r="A270" s="20" t="s">
        <v>441</v>
      </c>
      <c r="B270" s="5" t="s">
        <v>13</v>
      </c>
      <c r="C270" s="4" t="s">
        <v>442</v>
      </c>
      <c r="D270" s="9">
        <v>0</v>
      </c>
      <c r="E270" s="21">
        <v>0</v>
      </c>
      <c r="F270" s="21">
        <v>0</v>
      </c>
      <c r="G270" s="22">
        <f t="shared" si="4"/>
        <v>0</v>
      </c>
    </row>
    <row r="271" spans="1:7">
      <c r="A271" s="20" t="s">
        <v>443</v>
      </c>
      <c r="B271" s="5" t="s">
        <v>13</v>
      </c>
      <c r="C271" s="4" t="s">
        <v>444</v>
      </c>
      <c r="D271" s="9">
        <v>228000</v>
      </c>
      <c r="E271" s="21">
        <v>22400</v>
      </c>
      <c r="F271" s="21">
        <v>0</v>
      </c>
      <c r="G271" s="22">
        <f t="shared" si="4"/>
        <v>250400</v>
      </c>
    </row>
    <row r="272" spans="1:7">
      <c r="A272" s="20" t="s">
        <v>445</v>
      </c>
      <c r="B272" s="5" t="s">
        <v>13</v>
      </c>
      <c r="C272" s="4" t="s">
        <v>446</v>
      </c>
      <c r="D272" s="9">
        <v>3314657</v>
      </c>
      <c r="E272" s="21">
        <v>1161774</v>
      </c>
      <c r="F272" s="21">
        <v>0</v>
      </c>
      <c r="G272" s="22">
        <f t="shared" si="4"/>
        <v>4476431</v>
      </c>
    </row>
    <row r="273" spans="1:7">
      <c r="A273" s="20" t="s">
        <v>447</v>
      </c>
      <c r="B273" s="5" t="s">
        <v>13</v>
      </c>
      <c r="C273" s="4" t="s">
        <v>448</v>
      </c>
      <c r="D273" s="9">
        <v>0</v>
      </c>
      <c r="E273" s="21">
        <v>0</v>
      </c>
      <c r="F273" s="21">
        <v>0</v>
      </c>
      <c r="G273" s="22">
        <f t="shared" si="4"/>
        <v>0</v>
      </c>
    </row>
    <row r="274" spans="1:7">
      <c r="A274" s="20" t="s">
        <v>449</v>
      </c>
      <c r="B274" s="5" t="s">
        <v>13</v>
      </c>
      <c r="C274" s="4" t="s">
        <v>450</v>
      </c>
      <c r="D274" s="9">
        <v>0</v>
      </c>
      <c r="E274" s="21">
        <v>0</v>
      </c>
      <c r="F274" s="21">
        <v>0</v>
      </c>
      <c r="G274" s="22">
        <f t="shared" si="4"/>
        <v>0</v>
      </c>
    </row>
    <row r="275" spans="1:7">
      <c r="A275" s="20" t="s">
        <v>451</v>
      </c>
      <c r="B275" s="5" t="s">
        <v>13</v>
      </c>
      <c r="C275" s="4" t="s">
        <v>452</v>
      </c>
      <c r="D275" s="9">
        <v>0</v>
      </c>
      <c r="E275" s="21">
        <v>0</v>
      </c>
      <c r="F275" s="21">
        <v>0</v>
      </c>
      <c r="G275" s="22">
        <f t="shared" si="4"/>
        <v>0</v>
      </c>
    </row>
    <row r="276" spans="1:7">
      <c r="A276" s="20" t="s">
        <v>453</v>
      </c>
      <c r="B276" s="5" t="s">
        <v>13</v>
      </c>
      <c r="C276" s="4" t="s">
        <v>454</v>
      </c>
      <c r="D276" s="9">
        <v>6586132</v>
      </c>
      <c r="E276" s="21">
        <v>104580</v>
      </c>
      <c r="F276" s="21">
        <v>0</v>
      </c>
      <c r="G276" s="22">
        <f t="shared" si="4"/>
        <v>6690712</v>
      </c>
    </row>
    <row r="277" spans="1:7">
      <c r="A277" s="20" t="s">
        <v>455</v>
      </c>
      <c r="B277" s="5" t="s">
        <v>13</v>
      </c>
      <c r="C277" s="4" t="s">
        <v>456</v>
      </c>
      <c r="D277" s="9">
        <v>0</v>
      </c>
      <c r="E277" s="21">
        <v>0</v>
      </c>
      <c r="F277" s="21">
        <v>0</v>
      </c>
      <c r="G277" s="22">
        <f t="shared" si="4"/>
        <v>0</v>
      </c>
    </row>
    <row r="278" spans="1:7">
      <c r="A278" s="20" t="s">
        <v>457</v>
      </c>
      <c r="B278" s="5" t="s">
        <v>13</v>
      </c>
      <c r="C278" s="4" t="s">
        <v>458</v>
      </c>
      <c r="D278" s="9">
        <v>0</v>
      </c>
      <c r="E278" s="21">
        <v>0</v>
      </c>
      <c r="F278" s="21">
        <v>0</v>
      </c>
      <c r="G278" s="22">
        <f t="shared" si="4"/>
        <v>0</v>
      </c>
    </row>
    <row r="279" spans="1:7">
      <c r="A279" s="20" t="s">
        <v>459</v>
      </c>
      <c r="B279" s="5" t="s">
        <v>13</v>
      </c>
      <c r="C279" s="4" t="s">
        <v>460</v>
      </c>
      <c r="D279" s="9">
        <v>1823234</v>
      </c>
      <c r="E279" s="21">
        <v>146412</v>
      </c>
      <c r="F279" s="21">
        <v>0</v>
      </c>
      <c r="G279" s="22">
        <f t="shared" si="4"/>
        <v>1969646</v>
      </c>
    </row>
    <row r="280" spans="1:7">
      <c r="A280" s="20" t="s">
        <v>461</v>
      </c>
      <c r="B280" s="5" t="s">
        <v>13</v>
      </c>
      <c r="C280" s="4" t="s">
        <v>462</v>
      </c>
      <c r="D280" s="9">
        <v>1515000</v>
      </c>
      <c r="E280" s="21">
        <v>380000</v>
      </c>
      <c r="F280" s="21">
        <v>0</v>
      </c>
      <c r="G280" s="22">
        <f t="shared" si="4"/>
        <v>1895000</v>
      </c>
    </row>
    <row r="281" spans="1:7">
      <c r="A281" s="20" t="s">
        <v>463</v>
      </c>
      <c r="B281" s="5" t="s">
        <v>13</v>
      </c>
      <c r="C281" s="4" t="s">
        <v>464</v>
      </c>
      <c r="D281" s="9">
        <v>0</v>
      </c>
      <c r="E281" s="21">
        <v>0</v>
      </c>
      <c r="F281" s="21">
        <v>0</v>
      </c>
      <c r="G281" s="22">
        <f t="shared" si="4"/>
        <v>0</v>
      </c>
    </row>
    <row r="282" spans="1:7">
      <c r="A282" s="20" t="s">
        <v>465</v>
      </c>
      <c r="B282" s="5" t="s">
        <v>13</v>
      </c>
      <c r="C282" s="4" t="s">
        <v>466</v>
      </c>
      <c r="D282" s="9">
        <v>0</v>
      </c>
      <c r="E282" s="21">
        <v>0</v>
      </c>
      <c r="F282" s="21">
        <v>0</v>
      </c>
      <c r="G282" s="22">
        <f t="shared" si="4"/>
        <v>0</v>
      </c>
    </row>
    <row r="283" spans="1:7">
      <c r="A283" s="20" t="s">
        <v>467</v>
      </c>
      <c r="B283" s="5" t="s">
        <v>13</v>
      </c>
      <c r="C283" s="4" t="s">
        <v>468</v>
      </c>
      <c r="D283" s="9">
        <v>0</v>
      </c>
      <c r="E283" s="21">
        <v>0</v>
      </c>
      <c r="F283" s="21">
        <v>0</v>
      </c>
      <c r="G283" s="22">
        <f t="shared" si="4"/>
        <v>0</v>
      </c>
    </row>
    <row r="284" spans="1:7">
      <c r="A284" s="20" t="s">
        <v>469</v>
      </c>
      <c r="B284" s="5" t="s">
        <v>13</v>
      </c>
      <c r="C284" s="4" t="s">
        <v>470</v>
      </c>
      <c r="D284" s="9">
        <v>5870611</v>
      </c>
      <c r="E284" s="21">
        <v>0</v>
      </c>
      <c r="F284" s="21">
        <v>0</v>
      </c>
      <c r="G284" s="22">
        <f t="shared" si="4"/>
        <v>5870611</v>
      </c>
    </row>
    <row r="285" spans="1:7">
      <c r="A285" s="20" t="s">
        <v>471</v>
      </c>
      <c r="B285" s="5" t="s">
        <v>13</v>
      </c>
      <c r="C285" s="4" t="s">
        <v>472</v>
      </c>
      <c r="D285" s="9">
        <v>0</v>
      </c>
      <c r="E285" s="21">
        <v>0</v>
      </c>
      <c r="F285" s="21">
        <v>0</v>
      </c>
      <c r="G285" s="22">
        <f t="shared" si="4"/>
        <v>0</v>
      </c>
    </row>
    <row r="286" spans="1:7">
      <c r="A286" s="20" t="s">
        <v>473</v>
      </c>
      <c r="B286" s="5" t="s">
        <v>13</v>
      </c>
      <c r="C286" s="4" t="s">
        <v>474</v>
      </c>
      <c r="D286" s="9">
        <v>0</v>
      </c>
      <c r="E286" s="21">
        <v>0</v>
      </c>
      <c r="F286" s="21">
        <v>0</v>
      </c>
      <c r="G286" s="22">
        <f t="shared" si="4"/>
        <v>0</v>
      </c>
    </row>
    <row r="287" spans="1:7">
      <c r="A287" s="20" t="s">
        <v>475</v>
      </c>
      <c r="B287" s="5" t="s">
        <v>13</v>
      </c>
      <c r="C287" s="4" t="s">
        <v>476</v>
      </c>
      <c r="D287" s="9">
        <v>2028000</v>
      </c>
      <c r="E287" s="21">
        <v>297000</v>
      </c>
      <c r="F287" s="21">
        <v>0</v>
      </c>
      <c r="G287" s="22">
        <f t="shared" si="4"/>
        <v>2325000</v>
      </c>
    </row>
    <row r="288" spans="1:7">
      <c r="A288" s="20" t="s">
        <v>477</v>
      </c>
      <c r="B288" s="5" t="s">
        <v>13</v>
      </c>
      <c r="C288" s="4" t="s">
        <v>478</v>
      </c>
      <c r="D288" s="9">
        <v>0</v>
      </c>
      <c r="E288" s="21"/>
      <c r="F288" s="21"/>
      <c r="G288" s="22">
        <f t="shared" si="4"/>
        <v>0</v>
      </c>
    </row>
    <row r="289" spans="1:7">
      <c r="A289" s="20" t="s">
        <v>479</v>
      </c>
      <c r="B289" s="5" t="s">
        <v>13</v>
      </c>
      <c r="C289" s="4" t="s">
        <v>480</v>
      </c>
      <c r="D289" s="9">
        <v>0</v>
      </c>
      <c r="E289" s="21"/>
      <c r="F289" s="21"/>
      <c r="G289" s="22">
        <f t="shared" si="4"/>
        <v>0</v>
      </c>
    </row>
    <row r="290" spans="1:7">
      <c r="A290" s="20" t="s">
        <v>481</v>
      </c>
      <c r="B290" s="5" t="s">
        <v>13</v>
      </c>
      <c r="C290" s="4" t="s">
        <v>482</v>
      </c>
      <c r="D290" s="9">
        <v>0</v>
      </c>
      <c r="E290" s="21"/>
      <c r="F290" s="21"/>
      <c r="G290" s="22">
        <f t="shared" si="4"/>
        <v>0</v>
      </c>
    </row>
    <row r="291" spans="1:7">
      <c r="A291" s="20" t="s">
        <v>483</v>
      </c>
      <c r="B291" s="5" t="s">
        <v>13</v>
      </c>
      <c r="C291" s="4" t="s">
        <v>484</v>
      </c>
      <c r="D291" s="9">
        <v>0</v>
      </c>
      <c r="E291" s="21"/>
      <c r="F291" s="21"/>
      <c r="G291" s="22">
        <f t="shared" si="4"/>
        <v>0</v>
      </c>
    </row>
    <row r="292" spans="1:7">
      <c r="A292" s="20" t="s">
        <v>485</v>
      </c>
      <c r="B292" s="5" t="s">
        <v>13</v>
      </c>
      <c r="C292" s="4" t="s">
        <v>486</v>
      </c>
      <c r="D292" s="9">
        <v>2487900</v>
      </c>
      <c r="E292" s="21">
        <v>0</v>
      </c>
      <c r="F292" s="21">
        <v>0</v>
      </c>
      <c r="G292" s="22">
        <f t="shared" si="4"/>
        <v>2487900</v>
      </c>
    </row>
    <row r="293" spans="1:7">
      <c r="A293" s="20" t="s">
        <v>487</v>
      </c>
      <c r="B293" s="5" t="s">
        <v>13</v>
      </c>
      <c r="C293" s="4" t="s">
        <v>488</v>
      </c>
      <c r="D293" s="9">
        <v>0</v>
      </c>
      <c r="E293" s="21"/>
      <c r="F293" s="21"/>
      <c r="G293" s="22">
        <f t="shared" si="4"/>
        <v>0</v>
      </c>
    </row>
    <row r="294" spans="1:7">
      <c r="A294" s="20">
        <v>786251</v>
      </c>
      <c r="B294" s="5" t="s">
        <v>13</v>
      </c>
      <c r="C294" s="4" t="s">
        <v>489</v>
      </c>
      <c r="D294" s="9">
        <v>0</v>
      </c>
      <c r="E294" s="21"/>
      <c r="F294" s="21"/>
      <c r="G294" s="22">
        <f t="shared" si="4"/>
        <v>0</v>
      </c>
    </row>
    <row r="295" spans="1:7">
      <c r="A295" s="20" t="s">
        <v>490</v>
      </c>
      <c r="B295" s="5" t="s">
        <v>13</v>
      </c>
      <c r="C295" s="4" t="s">
        <v>491</v>
      </c>
      <c r="D295" s="9">
        <v>0</v>
      </c>
      <c r="E295" s="21"/>
      <c r="F295" s="21"/>
      <c r="G295" s="22">
        <f t="shared" si="4"/>
        <v>0</v>
      </c>
    </row>
    <row r="296" spans="1:7">
      <c r="A296" s="20" t="s">
        <v>492</v>
      </c>
      <c r="B296" s="5" t="s">
        <v>13</v>
      </c>
      <c r="C296" s="4" t="s">
        <v>493</v>
      </c>
      <c r="D296" s="9">
        <v>0</v>
      </c>
      <c r="E296" s="21"/>
      <c r="F296" s="21"/>
      <c r="G296" s="22">
        <f t="shared" si="4"/>
        <v>0</v>
      </c>
    </row>
    <row r="297" spans="1:7">
      <c r="A297" s="20" t="s">
        <v>494</v>
      </c>
      <c r="B297" s="5" t="s">
        <v>13</v>
      </c>
      <c r="C297" s="4" t="s">
        <v>495</v>
      </c>
      <c r="D297" s="9">
        <v>0</v>
      </c>
      <c r="E297" s="21"/>
      <c r="F297" s="21"/>
      <c r="G297" s="22">
        <f t="shared" si="4"/>
        <v>0</v>
      </c>
    </row>
    <row r="298" spans="1:7">
      <c r="A298" s="37" t="s">
        <v>498</v>
      </c>
      <c r="B298" s="38" t="s">
        <v>13</v>
      </c>
      <c r="C298" s="36" t="s">
        <v>499</v>
      </c>
      <c r="D298" s="39">
        <v>90000</v>
      </c>
      <c r="E298" s="40"/>
      <c r="F298" s="40"/>
      <c r="G298" s="40">
        <f t="shared" si="4"/>
        <v>90000</v>
      </c>
    </row>
    <row r="299" spans="1:7">
      <c r="A299" s="20" t="s">
        <v>500</v>
      </c>
      <c r="B299" s="5" t="s">
        <v>13</v>
      </c>
      <c r="C299" s="4" t="s">
        <v>501</v>
      </c>
      <c r="D299" s="9">
        <v>0</v>
      </c>
      <c r="E299" s="21"/>
      <c r="F299" s="21"/>
      <c r="G299" s="22">
        <f t="shared" si="4"/>
        <v>0</v>
      </c>
    </row>
    <row r="300" spans="1:7">
      <c r="A300" s="20" t="s">
        <v>502</v>
      </c>
      <c r="B300" s="5" t="s">
        <v>13</v>
      </c>
      <c r="C300" s="4" t="s">
        <v>503</v>
      </c>
      <c r="D300" s="9">
        <v>0</v>
      </c>
      <c r="E300" s="21"/>
      <c r="F300" s="21"/>
      <c r="G300" s="22">
        <f t="shared" si="4"/>
        <v>0</v>
      </c>
    </row>
    <row r="301" spans="1:7">
      <c r="A301" s="20" t="s">
        <v>504</v>
      </c>
      <c r="B301" s="5" t="s">
        <v>13</v>
      </c>
      <c r="C301" s="4" t="s">
        <v>505</v>
      </c>
      <c r="D301" s="9">
        <v>17900</v>
      </c>
      <c r="E301" s="21"/>
      <c r="F301" s="21"/>
      <c r="G301" s="22">
        <f t="shared" si="4"/>
        <v>17900</v>
      </c>
    </row>
    <row r="302" spans="1:7">
      <c r="A302" s="20" t="s">
        <v>506</v>
      </c>
      <c r="B302" s="5" t="s">
        <v>13</v>
      </c>
      <c r="C302" s="4" t="s">
        <v>507</v>
      </c>
      <c r="D302" s="9">
        <v>0</v>
      </c>
      <c r="E302" s="21"/>
      <c r="F302" s="21"/>
      <c r="G302" s="22">
        <f t="shared" si="4"/>
        <v>0</v>
      </c>
    </row>
    <row r="303" spans="1:7">
      <c r="A303" s="20" t="s">
        <v>508</v>
      </c>
      <c r="B303" s="5" t="s">
        <v>13</v>
      </c>
      <c r="C303" s="4" t="s">
        <v>509</v>
      </c>
      <c r="D303" s="9">
        <v>0</v>
      </c>
      <c r="E303" s="21"/>
      <c r="F303" s="21"/>
      <c r="G303" s="22">
        <f t="shared" si="4"/>
        <v>0</v>
      </c>
    </row>
    <row r="304" spans="1:7">
      <c r="A304" s="20" t="s">
        <v>510</v>
      </c>
      <c r="B304" s="5" t="s">
        <v>13</v>
      </c>
      <c r="C304" s="4" t="s">
        <v>511</v>
      </c>
      <c r="D304" s="9">
        <v>0</v>
      </c>
      <c r="E304" s="21"/>
      <c r="F304" s="21"/>
      <c r="G304" s="22">
        <f t="shared" si="4"/>
        <v>0</v>
      </c>
    </row>
    <row r="305" spans="1:7">
      <c r="A305" s="20" t="s">
        <v>510</v>
      </c>
      <c r="B305" s="5" t="s">
        <v>13</v>
      </c>
      <c r="C305" s="4" t="s">
        <v>512</v>
      </c>
      <c r="D305" s="9">
        <v>0</v>
      </c>
      <c r="E305" s="21"/>
      <c r="F305" s="21"/>
      <c r="G305" s="22">
        <f t="shared" si="4"/>
        <v>0</v>
      </c>
    </row>
    <row r="306" spans="1:7">
      <c r="A306" s="20" t="s">
        <v>513</v>
      </c>
      <c r="B306" s="5" t="s">
        <v>13</v>
      </c>
      <c r="C306" s="4" t="s">
        <v>514</v>
      </c>
      <c r="D306" s="9">
        <v>0</v>
      </c>
      <c r="E306" s="21"/>
      <c r="F306" s="21"/>
      <c r="G306" s="22">
        <f t="shared" si="4"/>
        <v>0</v>
      </c>
    </row>
    <row r="307" spans="1:7">
      <c r="A307" s="20" t="s">
        <v>515</v>
      </c>
      <c r="B307" s="5" t="s">
        <v>13</v>
      </c>
      <c r="C307" s="4" t="s">
        <v>516</v>
      </c>
      <c r="D307" s="9">
        <v>0</v>
      </c>
      <c r="E307" s="21"/>
      <c r="F307" s="21"/>
      <c r="G307" s="22">
        <f t="shared" si="4"/>
        <v>0</v>
      </c>
    </row>
    <row r="308" spans="1:7">
      <c r="A308" s="20" t="s">
        <v>517</v>
      </c>
      <c r="B308" s="5" t="s">
        <v>13</v>
      </c>
      <c r="C308" s="4" t="s">
        <v>518</v>
      </c>
      <c r="D308" s="9">
        <v>0</v>
      </c>
      <c r="E308" s="21"/>
      <c r="F308" s="21"/>
      <c r="G308" s="22">
        <f t="shared" si="4"/>
        <v>0</v>
      </c>
    </row>
    <row r="309" spans="1:7">
      <c r="A309" s="20" t="s">
        <v>519</v>
      </c>
      <c r="B309" s="5" t="s">
        <v>13</v>
      </c>
      <c r="C309" s="4" t="s">
        <v>520</v>
      </c>
      <c r="D309" s="9">
        <v>300000</v>
      </c>
      <c r="E309" s="21"/>
      <c r="F309" s="21"/>
      <c r="G309" s="22">
        <f t="shared" si="4"/>
        <v>300000</v>
      </c>
    </row>
    <row r="310" spans="1:7">
      <c r="A310" s="20" t="s">
        <v>521</v>
      </c>
      <c r="B310" s="5" t="s">
        <v>13</v>
      </c>
      <c r="C310" s="4" t="s">
        <v>522</v>
      </c>
      <c r="D310" s="9">
        <v>0</v>
      </c>
      <c r="E310" s="21"/>
      <c r="F310" s="21"/>
      <c r="G310" s="22">
        <f t="shared" si="4"/>
        <v>0</v>
      </c>
    </row>
    <row r="311" spans="1:7">
      <c r="A311" s="20" t="s">
        <v>523</v>
      </c>
      <c r="B311" s="5" t="s">
        <v>13</v>
      </c>
      <c r="C311" s="4" t="s">
        <v>524</v>
      </c>
      <c r="D311" s="9">
        <v>31000</v>
      </c>
      <c r="E311" s="21"/>
      <c r="F311" s="21"/>
      <c r="G311" s="22">
        <f t="shared" si="4"/>
        <v>31000</v>
      </c>
    </row>
    <row r="312" spans="1:7">
      <c r="A312" s="20" t="s">
        <v>525</v>
      </c>
      <c r="B312" s="5" t="s">
        <v>13</v>
      </c>
      <c r="C312" s="4" t="s">
        <v>526</v>
      </c>
      <c r="D312" s="9">
        <v>0</v>
      </c>
      <c r="E312" s="21"/>
      <c r="F312" s="21"/>
      <c r="G312" s="22">
        <f t="shared" si="4"/>
        <v>0</v>
      </c>
    </row>
    <row r="313" spans="1:7">
      <c r="A313" s="20" t="s">
        <v>527</v>
      </c>
      <c r="B313" s="5" t="s">
        <v>13</v>
      </c>
      <c r="C313" s="4" t="s">
        <v>528</v>
      </c>
      <c r="D313" s="9">
        <v>0</v>
      </c>
      <c r="E313" s="21"/>
      <c r="F313" s="21"/>
      <c r="G313" s="22">
        <f t="shared" si="4"/>
        <v>0</v>
      </c>
    </row>
    <row r="314" spans="1:7">
      <c r="A314" s="20" t="s">
        <v>529</v>
      </c>
      <c r="B314" s="5" t="s">
        <v>13</v>
      </c>
      <c r="C314" s="4" t="s">
        <v>530</v>
      </c>
      <c r="D314" s="9">
        <v>230100</v>
      </c>
      <c r="E314" s="21"/>
      <c r="F314" s="21"/>
      <c r="G314" s="22">
        <f t="shared" si="4"/>
        <v>230100</v>
      </c>
    </row>
    <row r="315" spans="1:7">
      <c r="A315" s="20" t="s">
        <v>531</v>
      </c>
      <c r="B315" s="5" t="s">
        <v>13</v>
      </c>
      <c r="C315" s="4" t="s">
        <v>532</v>
      </c>
      <c r="D315" s="9">
        <v>1198134</v>
      </c>
      <c r="E315" s="21">
        <v>40000</v>
      </c>
      <c r="F315" s="21"/>
      <c r="G315" s="22">
        <f t="shared" si="4"/>
        <v>1238134</v>
      </c>
    </row>
    <row r="316" spans="1:7">
      <c r="A316" s="20" t="s">
        <v>533</v>
      </c>
      <c r="B316" s="5" t="s">
        <v>13</v>
      </c>
      <c r="C316" s="4" t="s">
        <v>534</v>
      </c>
      <c r="D316" s="9">
        <v>0</v>
      </c>
      <c r="E316" s="21"/>
      <c r="F316" s="21"/>
      <c r="G316" s="22">
        <f t="shared" si="4"/>
        <v>0</v>
      </c>
    </row>
    <row r="317" spans="1:7">
      <c r="A317" s="20" t="s">
        <v>535</v>
      </c>
      <c r="B317" s="5" t="s">
        <v>13</v>
      </c>
      <c r="C317" s="4" t="s">
        <v>536</v>
      </c>
      <c r="D317" s="9">
        <v>0</v>
      </c>
      <c r="E317" s="21"/>
      <c r="F317" s="21"/>
      <c r="G317" s="22">
        <f t="shared" si="4"/>
        <v>0</v>
      </c>
    </row>
    <row r="318" spans="1:7">
      <c r="A318" s="20" t="s">
        <v>537</v>
      </c>
      <c r="B318" s="5" t="s">
        <v>13</v>
      </c>
      <c r="C318" s="4" t="s">
        <v>538</v>
      </c>
      <c r="D318" s="9">
        <v>33000</v>
      </c>
      <c r="E318" s="21"/>
      <c r="F318" s="21"/>
      <c r="G318" s="22">
        <f t="shared" si="4"/>
        <v>33000</v>
      </c>
    </row>
    <row r="319" spans="1:7">
      <c r="A319" s="20">
        <v>786260</v>
      </c>
      <c r="B319" s="5" t="s">
        <v>13</v>
      </c>
      <c r="C319" s="4" t="s">
        <v>539</v>
      </c>
      <c r="D319" s="9">
        <v>0</v>
      </c>
      <c r="E319" s="21"/>
      <c r="F319" s="21"/>
      <c r="G319" s="22">
        <f t="shared" si="4"/>
        <v>0</v>
      </c>
    </row>
    <row r="320" spans="1:7">
      <c r="A320" s="20" t="s">
        <v>540</v>
      </c>
      <c r="B320" s="5" t="s">
        <v>13</v>
      </c>
      <c r="C320" s="4" t="s">
        <v>541</v>
      </c>
      <c r="D320" s="9">
        <v>0</v>
      </c>
      <c r="E320" s="21"/>
      <c r="F320" s="21"/>
      <c r="G320" s="22">
        <f t="shared" si="4"/>
        <v>0</v>
      </c>
    </row>
    <row r="321" spans="1:7">
      <c r="A321" s="20" t="s">
        <v>542</v>
      </c>
      <c r="B321" s="5" t="s">
        <v>13</v>
      </c>
      <c r="C321" s="4" t="s">
        <v>543</v>
      </c>
      <c r="D321" s="9">
        <v>0</v>
      </c>
      <c r="E321" s="21"/>
      <c r="F321" s="21"/>
      <c r="G321" s="22">
        <f t="shared" si="4"/>
        <v>0</v>
      </c>
    </row>
    <row r="322" spans="1:7">
      <c r="A322" s="20" t="s">
        <v>544</v>
      </c>
      <c r="B322" s="5" t="s">
        <v>13</v>
      </c>
      <c r="C322" s="4" t="s">
        <v>545</v>
      </c>
      <c r="D322" s="9">
        <v>0</v>
      </c>
      <c r="E322" s="21"/>
      <c r="F322" s="21"/>
      <c r="G322" s="22">
        <f t="shared" si="4"/>
        <v>0</v>
      </c>
    </row>
    <row r="323" spans="1:7">
      <c r="A323" s="20" t="s">
        <v>546</v>
      </c>
      <c r="B323" s="5" t="s">
        <v>13</v>
      </c>
      <c r="C323" s="4" t="s">
        <v>547</v>
      </c>
      <c r="D323" s="9">
        <v>0</v>
      </c>
      <c r="E323" s="21"/>
      <c r="F323" s="21"/>
      <c r="G323" s="22">
        <f t="shared" si="4"/>
        <v>0</v>
      </c>
    </row>
    <row r="324" spans="1:7">
      <c r="A324" s="20" t="s">
        <v>548</v>
      </c>
      <c r="B324" s="5" t="s">
        <v>13</v>
      </c>
      <c r="C324" s="4" t="s">
        <v>549</v>
      </c>
      <c r="D324" s="9">
        <v>0</v>
      </c>
      <c r="E324" s="21"/>
      <c r="F324" s="21"/>
      <c r="G324" s="22">
        <f t="shared" si="4"/>
        <v>0</v>
      </c>
    </row>
    <row r="325" spans="1:7">
      <c r="A325" s="20">
        <v>786300</v>
      </c>
      <c r="B325" s="5" t="s">
        <v>13</v>
      </c>
      <c r="C325" s="4" t="s">
        <v>550</v>
      </c>
      <c r="D325" s="9">
        <v>0</v>
      </c>
      <c r="E325" s="21"/>
      <c r="F325" s="21"/>
      <c r="G325" s="22">
        <f t="shared" si="4"/>
        <v>0</v>
      </c>
    </row>
    <row r="326" spans="1:7">
      <c r="A326" s="20" t="s">
        <v>551</v>
      </c>
      <c r="B326" s="5" t="s">
        <v>13</v>
      </c>
      <c r="C326" s="4" t="s">
        <v>552</v>
      </c>
      <c r="D326" s="9">
        <v>0</v>
      </c>
      <c r="E326" s="21"/>
      <c r="F326" s="21"/>
      <c r="G326" s="22">
        <f t="shared" si="4"/>
        <v>0</v>
      </c>
    </row>
    <row r="327" spans="1:7">
      <c r="A327" s="20" t="s">
        <v>553</v>
      </c>
      <c r="B327" s="5" t="s">
        <v>13</v>
      </c>
      <c r="C327" s="4" t="s">
        <v>554</v>
      </c>
      <c r="D327" s="9">
        <v>0</v>
      </c>
      <c r="E327" s="21"/>
      <c r="F327" s="21"/>
      <c r="G327" s="22">
        <f t="shared" si="4"/>
        <v>0</v>
      </c>
    </row>
    <row r="328" spans="1:7">
      <c r="A328" s="20" t="s">
        <v>555</v>
      </c>
      <c r="B328" s="5" t="s">
        <v>13</v>
      </c>
      <c r="C328" s="4" t="s">
        <v>556</v>
      </c>
      <c r="D328" s="9">
        <v>0</v>
      </c>
      <c r="E328" s="21"/>
      <c r="F328" s="21"/>
      <c r="G328" s="22">
        <f t="shared" ref="G328:G391" si="5">D328+E328-F328</f>
        <v>0</v>
      </c>
    </row>
    <row r="329" spans="1:7">
      <c r="A329" s="20" t="s">
        <v>557</v>
      </c>
      <c r="B329" s="5" t="s">
        <v>13</v>
      </c>
      <c r="C329" s="4" t="s">
        <v>558</v>
      </c>
      <c r="D329" s="9">
        <v>0</v>
      </c>
      <c r="E329" s="21"/>
      <c r="F329" s="21"/>
      <c r="G329" s="22">
        <f t="shared" si="5"/>
        <v>0</v>
      </c>
    </row>
    <row r="330" spans="1:7">
      <c r="A330" s="20" t="s">
        <v>559</v>
      </c>
      <c r="B330" s="5" t="s">
        <v>13</v>
      </c>
      <c r="C330" s="4" t="s">
        <v>560</v>
      </c>
      <c r="D330" s="9">
        <v>0</v>
      </c>
      <c r="E330" s="21"/>
      <c r="F330" s="21"/>
      <c r="G330" s="22">
        <f t="shared" si="5"/>
        <v>0</v>
      </c>
    </row>
    <row r="331" spans="1:7">
      <c r="A331" s="20" t="s">
        <v>561</v>
      </c>
      <c r="B331" s="5" t="s">
        <v>13</v>
      </c>
      <c r="C331" s="4" t="s">
        <v>562</v>
      </c>
      <c r="D331" s="9">
        <v>0</v>
      </c>
      <c r="E331" s="21"/>
      <c r="F331" s="21"/>
      <c r="G331" s="22">
        <f t="shared" si="5"/>
        <v>0</v>
      </c>
    </row>
    <row r="332" spans="1:7">
      <c r="A332" s="20" t="s">
        <v>563</v>
      </c>
      <c r="B332" s="5" t="s">
        <v>13</v>
      </c>
      <c r="C332" s="4" t="s">
        <v>564</v>
      </c>
      <c r="D332" s="9">
        <v>0</v>
      </c>
      <c r="E332" s="21"/>
      <c r="F332" s="21"/>
      <c r="G332" s="22">
        <f t="shared" si="5"/>
        <v>0</v>
      </c>
    </row>
    <row r="333" spans="1:7">
      <c r="A333" s="20" t="s">
        <v>565</v>
      </c>
      <c r="B333" s="5" t="s">
        <v>13</v>
      </c>
      <c r="C333" s="4" t="s">
        <v>566</v>
      </c>
      <c r="D333" s="9">
        <v>0</v>
      </c>
      <c r="E333" s="21"/>
      <c r="F333" s="21"/>
      <c r="G333" s="22">
        <f t="shared" si="5"/>
        <v>0</v>
      </c>
    </row>
    <row r="334" spans="1:7">
      <c r="A334" s="20" t="s">
        <v>567</v>
      </c>
      <c r="B334" s="5" t="s">
        <v>13</v>
      </c>
      <c r="C334" s="4" t="s">
        <v>568</v>
      </c>
      <c r="D334" s="9">
        <v>0</v>
      </c>
      <c r="E334" s="21"/>
      <c r="F334" s="21"/>
      <c r="G334" s="22">
        <f t="shared" si="5"/>
        <v>0</v>
      </c>
    </row>
    <row r="335" spans="1:7">
      <c r="A335" s="20" t="s">
        <v>569</v>
      </c>
      <c r="B335" s="5" t="s">
        <v>13</v>
      </c>
      <c r="C335" s="4" t="s">
        <v>570</v>
      </c>
      <c r="D335" s="9">
        <v>0</v>
      </c>
      <c r="E335" s="21"/>
      <c r="F335" s="21"/>
      <c r="G335" s="22">
        <f t="shared" si="5"/>
        <v>0</v>
      </c>
    </row>
    <row r="336" spans="1:7">
      <c r="A336" s="20" t="s">
        <v>571</v>
      </c>
      <c r="B336" s="5" t="s">
        <v>13</v>
      </c>
      <c r="C336" s="4" t="s">
        <v>572</v>
      </c>
      <c r="D336" s="9">
        <v>0</v>
      </c>
      <c r="E336" s="21"/>
      <c r="F336" s="21"/>
      <c r="G336" s="22">
        <f t="shared" si="5"/>
        <v>0</v>
      </c>
    </row>
    <row r="337" spans="1:7">
      <c r="A337" s="20" t="s">
        <v>573</v>
      </c>
      <c r="B337" s="5" t="s">
        <v>13</v>
      </c>
      <c r="C337" s="4" t="s">
        <v>574</v>
      </c>
      <c r="D337" s="9">
        <v>200000</v>
      </c>
      <c r="E337" s="21"/>
      <c r="F337" s="21"/>
      <c r="G337" s="22">
        <f t="shared" si="5"/>
        <v>200000</v>
      </c>
    </row>
    <row r="338" spans="1:7">
      <c r="A338" s="20" t="s">
        <v>575</v>
      </c>
      <c r="B338" s="5" t="s">
        <v>13</v>
      </c>
      <c r="C338" s="4" t="s">
        <v>576</v>
      </c>
      <c r="D338" s="9">
        <v>0</v>
      </c>
      <c r="E338" s="21"/>
      <c r="F338" s="21"/>
      <c r="G338" s="22">
        <f t="shared" si="5"/>
        <v>0</v>
      </c>
    </row>
    <row r="339" spans="1:7">
      <c r="A339" s="20" t="s">
        <v>577</v>
      </c>
      <c r="B339" s="5" t="s">
        <v>13</v>
      </c>
      <c r="C339" s="4" t="s">
        <v>578</v>
      </c>
      <c r="D339" s="9">
        <v>0</v>
      </c>
      <c r="E339" s="21"/>
      <c r="F339" s="21"/>
      <c r="G339" s="22">
        <f t="shared" si="5"/>
        <v>0</v>
      </c>
    </row>
    <row r="340" spans="1:7">
      <c r="A340" s="20" t="s">
        <v>579</v>
      </c>
      <c r="B340" s="5" t="s">
        <v>13</v>
      </c>
      <c r="C340" s="4" t="s">
        <v>580</v>
      </c>
      <c r="D340" s="9">
        <v>0</v>
      </c>
      <c r="E340" s="21"/>
      <c r="F340" s="21"/>
      <c r="G340" s="22">
        <f t="shared" si="5"/>
        <v>0</v>
      </c>
    </row>
    <row r="341" spans="1:7">
      <c r="A341" s="20" t="s">
        <v>581</v>
      </c>
      <c r="B341" s="5" t="s">
        <v>13</v>
      </c>
      <c r="C341" s="4" t="s">
        <v>582</v>
      </c>
      <c r="D341" s="9">
        <v>0</v>
      </c>
      <c r="E341" s="21"/>
      <c r="F341" s="21"/>
      <c r="G341" s="22">
        <f t="shared" si="5"/>
        <v>0</v>
      </c>
    </row>
    <row r="342" spans="1:7">
      <c r="A342" s="20" t="s">
        <v>583</v>
      </c>
      <c r="B342" s="5" t="s">
        <v>13</v>
      </c>
      <c r="C342" s="4" t="s">
        <v>584</v>
      </c>
      <c r="D342" s="9">
        <v>0</v>
      </c>
      <c r="E342" s="21"/>
      <c r="F342" s="21"/>
      <c r="G342" s="22">
        <f t="shared" si="5"/>
        <v>0</v>
      </c>
    </row>
    <row r="343" spans="1:7">
      <c r="A343" s="20" t="s">
        <v>585</v>
      </c>
      <c r="B343" s="5" t="s">
        <v>13</v>
      </c>
      <c r="C343" s="4" t="s">
        <v>586</v>
      </c>
      <c r="D343" s="9">
        <v>0</v>
      </c>
      <c r="E343" s="21"/>
      <c r="F343" s="21"/>
      <c r="G343" s="22">
        <f t="shared" si="5"/>
        <v>0</v>
      </c>
    </row>
    <row r="344" spans="1:7">
      <c r="A344" s="20" t="s">
        <v>587</v>
      </c>
      <c r="B344" s="5" t="s">
        <v>13</v>
      </c>
      <c r="C344" s="4" t="s">
        <v>588</v>
      </c>
      <c r="D344" s="9">
        <v>0</v>
      </c>
      <c r="E344" s="21"/>
      <c r="F344" s="21"/>
      <c r="G344" s="22">
        <f t="shared" si="5"/>
        <v>0</v>
      </c>
    </row>
    <row r="345" spans="1:7">
      <c r="A345" s="20" t="s">
        <v>589</v>
      </c>
      <c r="B345" s="5" t="s">
        <v>13</v>
      </c>
      <c r="C345" s="4" t="s">
        <v>590</v>
      </c>
      <c r="D345" s="9">
        <v>0</v>
      </c>
      <c r="E345" s="21"/>
      <c r="F345" s="21"/>
      <c r="G345" s="22">
        <f t="shared" si="5"/>
        <v>0</v>
      </c>
    </row>
    <row r="346" spans="1:7">
      <c r="A346" s="20" t="s">
        <v>591</v>
      </c>
      <c r="B346" s="5" t="s">
        <v>13</v>
      </c>
      <c r="C346" s="4" t="s">
        <v>592</v>
      </c>
      <c r="D346" s="9">
        <v>0</v>
      </c>
      <c r="E346" s="21"/>
      <c r="F346" s="21"/>
      <c r="G346" s="22">
        <f t="shared" si="5"/>
        <v>0</v>
      </c>
    </row>
    <row r="347" spans="1:7">
      <c r="A347" s="20" t="s">
        <v>593</v>
      </c>
      <c r="B347" s="5" t="s">
        <v>13</v>
      </c>
      <c r="C347" s="4" t="s">
        <v>594</v>
      </c>
      <c r="D347" s="9">
        <v>0</v>
      </c>
      <c r="E347" s="21"/>
      <c r="F347" s="21"/>
      <c r="G347" s="22">
        <f t="shared" si="5"/>
        <v>0</v>
      </c>
    </row>
    <row r="348" spans="1:7">
      <c r="A348" s="20" t="s">
        <v>595</v>
      </c>
      <c r="B348" s="5" t="s">
        <v>13</v>
      </c>
      <c r="C348" s="4" t="s">
        <v>596</v>
      </c>
      <c r="D348" s="9">
        <v>0</v>
      </c>
      <c r="E348" s="21"/>
      <c r="F348" s="21"/>
      <c r="G348" s="22">
        <f t="shared" si="5"/>
        <v>0</v>
      </c>
    </row>
    <row r="349" spans="1:7">
      <c r="A349" s="20" t="s">
        <v>597</v>
      </c>
      <c r="B349" s="5" t="s">
        <v>13</v>
      </c>
      <c r="C349" s="4" t="s">
        <v>598</v>
      </c>
      <c r="D349" s="9">
        <v>0</v>
      </c>
      <c r="E349" s="21"/>
      <c r="F349" s="21"/>
      <c r="G349" s="22">
        <f t="shared" si="5"/>
        <v>0</v>
      </c>
    </row>
    <row r="350" spans="1:7">
      <c r="A350" s="20" t="s">
        <v>599</v>
      </c>
      <c r="B350" s="5" t="s">
        <v>13</v>
      </c>
      <c r="C350" s="4" t="s">
        <v>600</v>
      </c>
      <c r="D350" s="9">
        <v>0</v>
      </c>
      <c r="E350" s="21"/>
      <c r="F350" s="21"/>
      <c r="G350" s="22">
        <f t="shared" si="5"/>
        <v>0</v>
      </c>
    </row>
    <row r="351" spans="1:7">
      <c r="A351" s="20" t="s">
        <v>601</v>
      </c>
      <c r="B351" s="5" t="s">
        <v>13</v>
      </c>
      <c r="C351" s="4" t="s">
        <v>602</v>
      </c>
      <c r="D351" s="9">
        <v>0</v>
      </c>
      <c r="E351" s="21"/>
      <c r="F351" s="21"/>
      <c r="G351" s="22">
        <f t="shared" si="5"/>
        <v>0</v>
      </c>
    </row>
    <row r="352" spans="1:7">
      <c r="A352" s="20" t="s">
        <v>603</v>
      </c>
      <c r="B352" s="5" t="s">
        <v>13</v>
      </c>
      <c r="C352" s="4" t="s">
        <v>604</v>
      </c>
      <c r="D352" s="9">
        <v>0</v>
      </c>
      <c r="E352" s="21"/>
      <c r="F352" s="21"/>
      <c r="G352" s="22">
        <f t="shared" si="5"/>
        <v>0</v>
      </c>
    </row>
    <row r="353" spans="1:7">
      <c r="A353" s="20" t="s">
        <v>605</v>
      </c>
      <c r="B353" s="5" t="s">
        <v>13</v>
      </c>
      <c r="C353" s="4" t="s">
        <v>606</v>
      </c>
      <c r="D353" s="9">
        <v>0</v>
      </c>
      <c r="E353" s="21"/>
      <c r="F353" s="21"/>
      <c r="G353" s="22">
        <f t="shared" si="5"/>
        <v>0</v>
      </c>
    </row>
    <row r="354" spans="1:7">
      <c r="A354" s="20">
        <v>786360</v>
      </c>
      <c r="B354" s="5" t="s">
        <v>13</v>
      </c>
      <c r="C354" s="4" t="s">
        <v>607</v>
      </c>
      <c r="D354" s="9">
        <v>0</v>
      </c>
      <c r="E354" s="21"/>
      <c r="F354" s="21"/>
      <c r="G354" s="22">
        <f t="shared" si="5"/>
        <v>0</v>
      </c>
    </row>
    <row r="355" spans="1:7">
      <c r="A355" s="20" t="s">
        <v>608</v>
      </c>
      <c r="B355" s="5" t="s">
        <v>13</v>
      </c>
      <c r="C355" s="4" t="s">
        <v>609</v>
      </c>
      <c r="D355" s="9">
        <v>0</v>
      </c>
      <c r="E355" s="21"/>
      <c r="F355" s="21"/>
      <c r="G355" s="22">
        <f t="shared" si="5"/>
        <v>0</v>
      </c>
    </row>
    <row r="356" spans="1:7">
      <c r="A356" s="20" t="s">
        <v>610</v>
      </c>
      <c r="B356" s="5" t="s">
        <v>13</v>
      </c>
      <c r="C356" s="4" t="s">
        <v>611</v>
      </c>
      <c r="D356" s="9">
        <v>0</v>
      </c>
      <c r="E356" s="21"/>
      <c r="F356" s="21"/>
      <c r="G356" s="22">
        <f t="shared" si="5"/>
        <v>0</v>
      </c>
    </row>
    <row r="357" spans="1:7">
      <c r="A357" s="20" t="s">
        <v>612</v>
      </c>
      <c r="B357" s="5" t="s">
        <v>13</v>
      </c>
      <c r="C357" s="4" t="s">
        <v>613</v>
      </c>
      <c r="D357" s="9">
        <v>0</v>
      </c>
      <c r="E357" s="21"/>
      <c r="F357" s="21"/>
      <c r="G357" s="22">
        <f t="shared" si="5"/>
        <v>0</v>
      </c>
    </row>
    <row r="358" spans="1:7">
      <c r="A358" s="20" t="s">
        <v>614</v>
      </c>
      <c r="B358" s="5" t="s">
        <v>13</v>
      </c>
      <c r="C358" s="4" t="s">
        <v>615</v>
      </c>
      <c r="D358" s="9">
        <v>0</v>
      </c>
      <c r="E358" s="21"/>
      <c r="F358" s="21"/>
      <c r="G358" s="22">
        <f t="shared" si="5"/>
        <v>0</v>
      </c>
    </row>
    <row r="359" spans="1:7">
      <c r="A359" s="20" t="s">
        <v>616</v>
      </c>
      <c r="B359" s="5" t="s">
        <v>13</v>
      </c>
      <c r="C359" s="4" t="s">
        <v>617</v>
      </c>
      <c r="D359" s="9">
        <v>11700</v>
      </c>
      <c r="E359" s="21"/>
      <c r="F359" s="21">
        <v>250</v>
      </c>
      <c r="G359" s="22">
        <f t="shared" si="5"/>
        <v>11450</v>
      </c>
    </row>
    <row r="360" spans="1:7">
      <c r="A360" s="20" t="s">
        <v>618</v>
      </c>
      <c r="B360" s="5" t="s">
        <v>13</v>
      </c>
      <c r="C360" s="4" t="s">
        <v>619</v>
      </c>
      <c r="D360" s="9">
        <v>0</v>
      </c>
      <c r="E360" s="21"/>
      <c r="F360" s="21"/>
      <c r="G360" s="22">
        <f t="shared" si="5"/>
        <v>0</v>
      </c>
    </row>
    <row r="361" spans="1:7">
      <c r="A361" s="20" t="s">
        <v>620</v>
      </c>
      <c r="B361" s="5" t="s">
        <v>13</v>
      </c>
      <c r="C361" s="4" t="s">
        <v>621</v>
      </c>
      <c r="D361" s="9">
        <v>415331</v>
      </c>
      <c r="E361" s="21">
        <v>162990</v>
      </c>
      <c r="F361" s="21"/>
      <c r="G361" s="22">
        <f t="shared" si="5"/>
        <v>578321</v>
      </c>
    </row>
    <row r="362" spans="1:7">
      <c r="A362" s="20" t="s">
        <v>622</v>
      </c>
      <c r="B362" s="5" t="s">
        <v>13</v>
      </c>
      <c r="C362" s="4" t="s">
        <v>623</v>
      </c>
      <c r="D362" s="9">
        <v>0</v>
      </c>
      <c r="E362" s="21"/>
      <c r="F362" s="21"/>
      <c r="G362" s="22">
        <f t="shared" si="5"/>
        <v>0</v>
      </c>
    </row>
    <row r="363" spans="1:7">
      <c r="A363" s="20" t="s">
        <v>624</v>
      </c>
      <c r="B363" s="5" t="s">
        <v>13</v>
      </c>
      <c r="C363" s="4" t="s">
        <v>625</v>
      </c>
      <c r="D363" s="9">
        <v>0</v>
      </c>
      <c r="E363" s="21"/>
      <c r="F363" s="21"/>
      <c r="G363" s="22">
        <f t="shared" si="5"/>
        <v>0</v>
      </c>
    </row>
    <row r="364" spans="1:7">
      <c r="A364" s="20" t="s">
        <v>626</v>
      </c>
      <c r="B364" s="5" t="s">
        <v>13</v>
      </c>
      <c r="C364" s="4" t="s">
        <v>627</v>
      </c>
      <c r="D364" s="9">
        <v>0</v>
      </c>
      <c r="E364" s="21"/>
      <c r="F364" s="21"/>
      <c r="G364" s="22">
        <f t="shared" si="5"/>
        <v>0</v>
      </c>
    </row>
    <row r="365" spans="1:7">
      <c r="A365" s="20" t="s">
        <v>628</v>
      </c>
      <c r="B365" s="5" t="s">
        <v>13</v>
      </c>
      <c r="C365" s="4" t="s">
        <v>629</v>
      </c>
      <c r="D365" s="9">
        <v>0</v>
      </c>
      <c r="E365" s="21"/>
      <c r="F365" s="21"/>
      <c r="G365" s="22">
        <f t="shared" si="5"/>
        <v>0</v>
      </c>
    </row>
    <row r="366" spans="1:7">
      <c r="A366" s="20" t="s">
        <v>630</v>
      </c>
      <c r="B366" s="5" t="s">
        <v>13</v>
      </c>
      <c r="C366" s="4" t="s">
        <v>631</v>
      </c>
      <c r="D366" s="9">
        <v>15000</v>
      </c>
      <c r="E366" s="21"/>
      <c r="F366" s="21"/>
      <c r="G366" s="22">
        <f t="shared" si="5"/>
        <v>15000</v>
      </c>
    </row>
    <row r="367" spans="1:7">
      <c r="A367" s="20" t="s">
        <v>632</v>
      </c>
      <c r="B367" s="5" t="s">
        <v>13</v>
      </c>
      <c r="C367" s="4" t="s">
        <v>633</v>
      </c>
      <c r="D367" s="9">
        <v>0</v>
      </c>
      <c r="E367" s="21"/>
      <c r="F367" s="21"/>
      <c r="G367" s="22">
        <f t="shared" si="5"/>
        <v>0</v>
      </c>
    </row>
    <row r="368" spans="1:7">
      <c r="A368" s="20">
        <v>786930</v>
      </c>
      <c r="B368" s="5" t="s">
        <v>13</v>
      </c>
      <c r="C368" s="4" t="s">
        <v>634</v>
      </c>
      <c r="D368" s="9">
        <v>0</v>
      </c>
      <c r="E368" s="21"/>
      <c r="F368" s="21"/>
      <c r="G368" s="22">
        <f t="shared" si="5"/>
        <v>0</v>
      </c>
    </row>
    <row r="369" spans="1:7">
      <c r="A369" s="20" t="s">
        <v>635</v>
      </c>
      <c r="B369" s="5" t="s">
        <v>13</v>
      </c>
      <c r="C369" s="4" t="s">
        <v>636</v>
      </c>
      <c r="D369" s="9">
        <v>0</v>
      </c>
      <c r="E369" s="21"/>
      <c r="F369" s="21"/>
      <c r="G369" s="22">
        <f t="shared" si="5"/>
        <v>0</v>
      </c>
    </row>
    <row r="370" spans="1:7">
      <c r="A370" s="20" t="s">
        <v>637</v>
      </c>
      <c r="B370" s="5" t="s">
        <v>13</v>
      </c>
      <c r="C370" s="4" t="s">
        <v>638</v>
      </c>
      <c r="D370" s="9">
        <v>0</v>
      </c>
      <c r="E370" s="21"/>
      <c r="F370" s="21"/>
      <c r="G370" s="22">
        <f t="shared" si="5"/>
        <v>0</v>
      </c>
    </row>
    <row r="371" spans="1:7">
      <c r="A371" s="20" t="s">
        <v>639</v>
      </c>
      <c r="B371" s="5" t="s">
        <v>13</v>
      </c>
      <c r="C371" s="4" t="s">
        <v>640</v>
      </c>
      <c r="D371" s="9">
        <v>0</v>
      </c>
      <c r="E371" s="21"/>
      <c r="F371" s="21"/>
      <c r="G371" s="22">
        <f t="shared" si="5"/>
        <v>0</v>
      </c>
    </row>
    <row r="372" spans="1:7">
      <c r="A372" s="20" t="s">
        <v>641</v>
      </c>
      <c r="B372" s="5" t="s">
        <v>13</v>
      </c>
      <c r="C372" s="4" t="s">
        <v>642</v>
      </c>
      <c r="D372" s="9">
        <v>0</v>
      </c>
      <c r="E372" s="21"/>
      <c r="F372" s="21"/>
      <c r="G372" s="22">
        <f t="shared" si="5"/>
        <v>0</v>
      </c>
    </row>
    <row r="373" spans="1:7">
      <c r="A373" s="20" t="s">
        <v>643</v>
      </c>
      <c r="B373" s="5" t="s">
        <v>13</v>
      </c>
      <c r="C373" s="4" t="s">
        <v>644</v>
      </c>
      <c r="D373" s="9">
        <v>1238372</v>
      </c>
      <c r="E373" s="21">
        <v>206726</v>
      </c>
      <c r="F373" s="21"/>
      <c r="G373" s="22">
        <f t="shared" si="5"/>
        <v>1445098</v>
      </c>
    </row>
    <row r="374" spans="1:7">
      <c r="A374" s="20" t="s">
        <v>645</v>
      </c>
      <c r="B374" s="5" t="s">
        <v>13</v>
      </c>
      <c r="C374" s="4" t="s">
        <v>646</v>
      </c>
      <c r="D374" s="9">
        <v>0</v>
      </c>
      <c r="E374" s="21"/>
      <c r="F374" s="21"/>
      <c r="G374" s="22">
        <f t="shared" si="5"/>
        <v>0</v>
      </c>
    </row>
    <row r="375" spans="1:7">
      <c r="A375" s="20" t="s">
        <v>647</v>
      </c>
      <c r="B375" s="5" t="s">
        <v>13</v>
      </c>
      <c r="C375" s="4" t="s">
        <v>648</v>
      </c>
      <c r="D375" s="9">
        <v>27295308</v>
      </c>
      <c r="E375" s="21">
        <v>4135102</v>
      </c>
      <c r="F375" s="21"/>
      <c r="G375" s="22">
        <f t="shared" si="5"/>
        <v>31430410</v>
      </c>
    </row>
    <row r="376" spans="1:7">
      <c r="A376" s="20" t="s">
        <v>649</v>
      </c>
      <c r="B376" s="5" t="s">
        <v>13</v>
      </c>
      <c r="C376" s="4" t="s">
        <v>650</v>
      </c>
      <c r="D376" s="9">
        <v>0</v>
      </c>
      <c r="E376" s="21"/>
      <c r="F376" s="21"/>
      <c r="G376" s="22">
        <f t="shared" si="5"/>
        <v>0</v>
      </c>
    </row>
    <row r="377" spans="1:7">
      <c r="A377" s="20" t="s">
        <v>651</v>
      </c>
      <c r="B377" s="5" t="s">
        <v>13</v>
      </c>
      <c r="C377" s="4" t="s">
        <v>652</v>
      </c>
      <c r="D377" s="9">
        <v>2434620</v>
      </c>
      <c r="E377" s="21">
        <v>405770</v>
      </c>
      <c r="F377" s="21"/>
      <c r="G377" s="22">
        <f t="shared" si="5"/>
        <v>2840390</v>
      </c>
    </row>
    <row r="378" spans="1:7">
      <c r="A378" s="20" t="s">
        <v>653</v>
      </c>
      <c r="B378" s="5" t="s">
        <v>13</v>
      </c>
      <c r="C378" s="4" t="s">
        <v>654</v>
      </c>
      <c r="D378" s="9">
        <v>0</v>
      </c>
      <c r="E378" s="21"/>
      <c r="F378" s="21"/>
      <c r="G378" s="22">
        <f t="shared" si="5"/>
        <v>0</v>
      </c>
    </row>
    <row r="379" spans="1:7">
      <c r="A379" s="20" t="s">
        <v>655</v>
      </c>
      <c r="B379" s="5" t="s">
        <v>13</v>
      </c>
      <c r="C379" s="4" t="s">
        <v>656</v>
      </c>
      <c r="D379" s="9">
        <v>7080000</v>
      </c>
      <c r="E379" s="21">
        <v>1180000</v>
      </c>
      <c r="F379" s="21"/>
      <c r="G379" s="22">
        <f t="shared" si="5"/>
        <v>8260000</v>
      </c>
    </row>
    <row r="380" spans="1:7">
      <c r="A380" s="20" t="s">
        <v>657</v>
      </c>
      <c r="B380" s="5" t="s">
        <v>13</v>
      </c>
      <c r="C380" s="4" t="s">
        <v>658</v>
      </c>
      <c r="D380" s="9">
        <v>0</v>
      </c>
      <c r="E380" s="21"/>
      <c r="F380" s="21"/>
      <c r="G380" s="22">
        <f t="shared" si="5"/>
        <v>0</v>
      </c>
    </row>
    <row r="381" spans="1:7">
      <c r="A381" s="20" t="s">
        <v>659</v>
      </c>
      <c r="B381" s="5" t="s">
        <v>13</v>
      </c>
      <c r="C381" s="4" t="s">
        <v>660</v>
      </c>
      <c r="D381" s="9">
        <v>0</v>
      </c>
      <c r="E381" s="21"/>
      <c r="F381" s="21"/>
      <c r="G381" s="22">
        <f t="shared" si="5"/>
        <v>0</v>
      </c>
    </row>
    <row r="382" spans="1:7">
      <c r="A382" s="20" t="s">
        <v>661</v>
      </c>
      <c r="B382" s="5" t="s">
        <v>13</v>
      </c>
      <c r="C382" s="4" t="s">
        <v>662</v>
      </c>
      <c r="D382" s="9">
        <v>0</v>
      </c>
      <c r="E382" s="21"/>
      <c r="F382" s="21"/>
      <c r="G382" s="22">
        <f t="shared" si="5"/>
        <v>0</v>
      </c>
    </row>
    <row r="383" spans="1:7">
      <c r="A383" s="20" t="s">
        <v>663</v>
      </c>
      <c r="B383" s="5" t="s">
        <v>13</v>
      </c>
      <c r="C383" s="4" t="s">
        <v>664</v>
      </c>
      <c r="D383" s="9">
        <v>0</v>
      </c>
      <c r="E383" s="21"/>
      <c r="F383" s="21"/>
      <c r="G383" s="22">
        <f t="shared" si="5"/>
        <v>0</v>
      </c>
    </row>
    <row r="384" spans="1:7">
      <c r="A384" s="20" t="s">
        <v>665</v>
      </c>
      <c r="B384" s="5" t="s">
        <v>13</v>
      </c>
      <c r="C384" s="4" t="s">
        <v>666</v>
      </c>
      <c r="D384" s="9">
        <v>0</v>
      </c>
      <c r="E384" s="21"/>
      <c r="F384" s="21"/>
      <c r="G384" s="22">
        <f t="shared" si="5"/>
        <v>0</v>
      </c>
    </row>
    <row r="385" spans="1:7">
      <c r="A385" s="20" t="s">
        <v>667</v>
      </c>
      <c r="B385" s="5" t="s">
        <v>13</v>
      </c>
      <c r="C385" s="4" t="s">
        <v>668</v>
      </c>
      <c r="D385" s="9">
        <v>0</v>
      </c>
      <c r="E385" s="21"/>
      <c r="F385" s="21"/>
      <c r="G385" s="22">
        <f t="shared" si="5"/>
        <v>0</v>
      </c>
    </row>
    <row r="386" spans="1:7">
      <c r="A386" s="20" t="s">
        <v>669</v>
      </c>
      <c r="B386" s="5" t="s">
        <v>13</v>
      </c>
      <c r="C386" s="4" t="s">
        <v>670</v>
      </c>
      <c r="D386" s="9">
        <v>0</v>
      </c>
      <c r="E386" s="21"/>
      <c r="F386" s="21"/>
      <c r="G386" s="22">
        <f t="shared" si="5"/>
        <v>0</v>
      </c>
    </row>
    <row r="387" spans="1:7">
      <c r="A387" s="20" t="s">
        <v>671</v>
      </c>
      <c r="B387" s="5" t="s">
        <v>13</v>
      </c>
      <c r="C387" s="4" t="s">
        <v>672</v>
      </c>
      <c r="D387" s="9">
        <v>0</v>
      </c>
      <c r="E387" s="21"/>
      <c r="F387" s="21"/>
      <c r="G387" s="22">
        <f t="shared" si="5"/>
        <v>0</v>
      </c>
    </row>
    <row r="388" spans="1:7">
      <c r="A388" s="20" t="s">
        <v>673</v>
      </c>
      <c r="B388" s="5" t="s">
        <v>13</v>
      </c>
      <c r="C388" s="4" t="s">
        <v>674</v>
      </c>
      <c r="D388" s="9">
        <v>0</v>
      </c>
      <c r="E388" s="21"/>
      <c r="F388" s="21"/>
      <c r="G388" s="22">
        <f t="shared" si="5"/>
        <v>0</v>
      </c>
    </row>
    <row r="389" spans="1:7">
      <c r="A389" s="20">
        <v>788197</v>
      </c>
      <c r="B389" s="5" t="s">
        <v>13</v>
      </c>
      <c r="C389" s="4" t="s">
        <v>675</v>
      </c>
      <c r="D389" s="9">
        <v>0</v>
      </c>
      <c r="E389" s="21"/>
      <c r="F389" s="21"/>
      <c r="G389" s="22">
        <f t="shared" si="5"/>
        <v>0</v>
      </c>
    </row>
    <row r="390" spans="1:7">
      <c r="A390" s="20" t="s">
        <v>676</v>
      </c>
      <c r="B390" s="5" t="s">
        <v>13</v>
      </c>
      <c r="C390" s="4" t="s">
        <v>677</v>
      </c>
      <c r="D390" s="9">
        <v>0</v>
      </c>
      <c r="E390" s="21"/>
      <c r="F390" s="21"/>
      <c r="G390" s="22">
        <f t="shared" si="5"/>
        <v>0</v>
      </c>
    </row>
    <row r="391" spans="1:7">
      <c r="A391" s="20" t="s">
        <v>678</v>
      </c>
      <c r="B391" s="5" t="s">
        <v>13</v>
      </c>
      <c r="C391" s="4" t="s">
        <v>679</v>
      </c>
      <c r="D391" s="9">
        <v>547098470</v>
      </c>
      <c r="E391" s="21">
        <v>73787438</v>
      </c>
      <c r="F391" s="21"/>
      <c r="G391" s="22">
        <f t="shared" si="5"/>
        <v>620885908</v>
      </c>
    </row>
    <row r="392" spans="1:7">
      <c r="A392" s="20" t="s">
        <v>680</v>
      </c>
      <c r="B392" s="5" t="s">
        <v>13</v>
      </c>
      <c r="C392" s="4" t="s">
        <v>681</v>
      </c>
      <c r="D392" s="9">
        <v>0</v>
      </c>
      <c r="E392" s="21"/>
      <c r="F392" s="21"/>
      <c r="G392" s="22">
        <f t="shared" ref="G392:G409" si="6">D392+E392-F392</f>
        <v>0</v>
      </c>
    </row>
    <row r="393" spans="1:7">
      <c r="A393" s="20">
        <v>789610</v>
      </c>
      <c r="B393" s="5" t="s">
        <v>13</v>
      </c>
      <c r="C393" s="4" t="s">
        <v>683</v>
      </c>
      <c r="D393" s="9">
        <v>0</v>
      </c>
      <c r="E393" s="21"/>
      <c r="F393" s="21"/>
      <c r="G393" s="22">
        <f t="shared" si="6"/>
        <v>0</v>
      </c>
    </row>
    <row r="394" spans="1:7">
      <c r="A394" s="20">
        <v>789620</v>
      </c>
      <c r="B394" s="5" t="s">
        <v>13</v>
      </c>
      <c r="C394" s="4" t="s">
        <v>684</v>
      </c>
      <c r="D394" s="9">
        <v>0</v>
      </c>
      <c r="E394" s="21"/>
      <c r="F394" s="21"/>
      <c r="G394" s="22">
        <f t="shared" si="6"/>
        <v>0</v>
      </c>
    </row>
    <row r="395" spans="1:7">
      <c r="A395" s="20">
        <v>789700</v>
      </c>
      <c r="B395" s="5" t="s">
        <v>13</v>
      </c>
      <c r="C395" s="4" t="s">
        <v>685</v>
      </c>
      <c r="D395" s="9">
        <v>0</v>
      </c>
      <c r="E395" s="21"/>
      <c r="F395" s="21"/>
      <c r="G395" s="22">
        <f t="shared" si="6"/>
        <v>0</v>
      </c>
    </row>
    <row r="396" spans="1:7">
      <c r="A396" s="20" t="s">
        <v>686</v>
      </c>
      <c r="B396" s="5" t="s">
        <v>13</v>
      </c>
      <c r="C396" s="4" t="s">
        <v>687</v>
      </c>
      <c r="D396" s="9">
        <v>-436392</v>
      </c>
      <c r="E396" s="21"/>
      <c r="F396" s="21"/>
      <c r="G396" s="22">
        <f t="shared" si="6"/>
        <v>-436392</v>
      </c>
    </row>
    <row r="397" spans="1:7">
      <c r="A397" s="20" t="s">
        <v>690</v>
      </c>
      <c r="B397" s="5" t="s">
        <v>13</v>
      </c>
      <c r="C397" s="4" t="s">
        <v>691</v>
      </c>
      <c r="D397" s="9">
        <v>0</v>
      </c>
      <c r="E397" s="21"/>
      <c r="F397" s="21"/>
      <c r="G397" s="22">
        <f t="shared" si="6"/>
        <v>0</v>
      </c>
    </row>
    <row r="398" spans="1:7">
      <c r="A398" s="20" t="s">
        <v>692</v>
      </c>
      <c r="B398" s="5" t="s">
        <v>13</v>
      </c>
      <c r="C398" s="4" t="s">
        <v>693</v>
      </c>
      <c r="D398" s="9">
        <v>0</v>
      </c>
      <c r="E398" s="21"/>
      <c r="F398" s="21"/>
      <c r="G398" s="22">
        <f t="shared" si="6"/>
        <v>0</v>
      </c>
    </row>
    <row r="399" spans="1:7">
      <c r="A399" s="20" t="s">
        <v>694</v>
      </c>
      <c r="B399" s="5" t="s">
        <v>13</v>
      </c>
      <c r="C399" s="4" t="s">
        <v>695</v>
      </c>
      <c r="D399" s="9">
        <v>0</v>
      </c>
      <c r="E399" s="21"/>
      <c r="F399" s="21"/>
      <c r="G399" s="22">
        <f t="shared" si="6"/>
        <v>0</v>
      </c>
    </row>
    <row r="400" spans="1:7">
      <c r="A400" s="20" t="s">
        <v>696</v>
      </c>
      <c r="B400" s="5" t="s">
        <v>13</v>
      </c>
      <c r="C400" s="4" t="s">
        <v>697</v>
      </c>
      <c r="D400" s="9">
        <v>0</v>
      </c>
      <c r="E400" s="21"/>
      <c r="F400" s="21"/>
      <c r="G400" s="22">
        <f t="shared" si="6"/>
        <v>0</v>
      </c>
    </row>
    <row r="401" spans="1:7">
      <c r="A401" s="20" t="s">
        <v>698</v>
      </c>
      <c r="B401" s="5" t="s">
        <v>13</v>
      </c>
      <c r="C401" s="4" t="s">
        <v>699</v>
      </c>
      <c r="D401" s="9">
        <v>0</v>
      </c>
      <c r="E401" s="21"/>
      <c r="F401" s="21"/>
      <c r="G401" s="22">
        <f t="shared" si="6"/>
        <v>0</v>
      </c>
    </row>
    <row r="402" spans="1:7">
      <c r="A402" s="16" t="s">
        <v>700</v>
      </c>
      <c r="B402" s="17" t="s">
        <v>13</v>
      </c>
      <c r="C402" s="3" t="s">
        <v>701</v>
      </c>
      <c r="D402" s="18">
        <v>-37722475</v>
      </c>
      <c r="E402" s="19"/>
      <c r="F402" s="19">
        <v>5796003</v>
      </c>
      <c r="G402" s="19">
        <f t="shared" si="6"/>
        <v>-43518478</v>
      </c>
    </row>
    <row r="403" spans="1:7">
      <c r="A403" s="20" t="s">
        <v>702</v>
      </c>
      <c r="B403" s="5" t="s">
        <v>13</v>
      </c>
      <c r="C403" s="4" t="s">
        <v>703</v>
      </c>
      <c r="D403" s="9">
        <v>0</v>
      </c>
      <c r="E403" s="21"/>
      <c r="F403" s="21"/>
      <c r="G403" s="22">
        <f t="shared" si="6"/>
        <v>0</v>
      </c>
    </row>
    <row r="404" spans="1:7">
      <c r="A404" s="20">
        <v>835802</v>
      </c>
      <c r="B404" s="5" t="s">
        <v>13</v>
      </c>
      <c r="C404" s="4" t="s">
        <v>704</v>
      </c>
      <c r="D404" s="9">
        <v>244518470</v>
      </c>
      <c r="E404" s="21"/>
      <c r="F404" s="21"/>
      <c r="G404" s="22">
        <f t="shared" si="6"/>
        <v>244518470</v>
      </c>
    </row>
    <row r="405" spans="1:7">
      <c r="A405" s="20" t="s">
        <v>705</v>
      </c>
      <c r="B405" s="5" t="s">
        <v>13</v>
      </c>
      <c r="C405" s="4" t="s">
        <v>706</v>
      </c>
      <c r="D405" s="9">
        <v>0</v>
      </c>
      <c r="E405" s="21"/>
      <c r="F405" s="21"/>
      <c r="G405" s="22">
        <f t="shared" si="6"/>
        <v>0</v>
      </c>
    </row>
    <row r="406" spans="1:7">
      <c r="A406" s="20" t="s">
        <v>707</v>
      </c>
      <c r="B406" s="5" t="s">
        <v>13</v>
      </c>
      <c r="C406" s="4" t="s">
        <v>708</v>
      </c>
      <c r="D406" s="9">
        <v>-310242154</v>
      </c>
      <c r="E406" s="21">
        <v>114461744</v>
      </c>
      <c r="F406" s="21">
        <v>354155341</v>
      </c>
      <c r="G406" s="22">
        <f t="shared" si="6"/>
        <v>-549935751</v>
      </c>
    </row>
    <row r="407" spans="1:7">
      <c r="A407" s="20">
        <v>849710</v>
      </c>
      <c r="B407" s="5" t="s">
        <v>13</v>
      </c>
      <c r="C407" s="4" t="s">
        <v>709</v>
      </c>
      <c r="D407" s="9">
        <v>0</v>
      </c>
      <c r="E407" s="21"/>
      <c r="F407" s="21"/>
      <c r="G407" s="22">
        <f t="shared" si="6"/>
        <v>0</v>
      </c>
    </row>
    <row r="408" spans="1:7">
      <c r="A408" s="20" t="s">
        <v>710</v>
      </c>
      <c r="B408" s="5" t="s">
        <v>13</v>
      </c>
      <c r="C408" s="4" t="s">
        <v>711</v>
      </c>
      <c r="D408" s="9">
        <v>0</v>
      </c>
      <c r="E408" s="21"/>
      <c r="F408" s="21"/>
      <c r="G408" s="22">
        <f t="shared" si="6"/>
        <v>0</v>
      </c>
    </row>
    <row r="409" spans="1:7">
      <c r="A409" s="20">
        <v>99800</v>
      </c>
      <c r="B409" s="5" t="s">
        <v>13</v>
      </c>
      <c r="C409" s="4" t="s">
        <v>714</v>
      </c>
      <c r="D409" s="23">
        <v>0</v>
      </c>
      <c r="E409" s="21"/>
      <c r="F409" s="21"/>
      <c r="G409" s="22">
        <f t="shared" si="6"/>
        <v>0</v>
      </c>
    </row>
    <row r="410" spans="1:7" ht="13.8" thickBot="1">
      <c r="A410" s="24"/>
      <c r="B410" s="24"/>
      <c r="C410" s="24" t="s">
        <v>756</v>
      </c>
      <c r="D410" s="25">
        <f>SUM(D8:D409)</f>
        <v>2171500350</v>
      </c>
      <c r="E410" s="25">
        <f>SUM(E8:E409)</f>
        <v>13198089882</v>
      </c>
      <c r="F410" s="25">
        <f>SUM(F8:F409)</f>
        <v>13198089882</v>
      </c>
      <c r="G410" s="25">
        <f>SUM(G8:G409)</f>
        <v>2171500350</v>
      </c>
    </row>
    <row r="411" spans="1:7" ht="13.8" thickTop="1"/>
  </sheetData>
  <autoFilter ref="A5:G409" xr:uid="{C091223F-A14F-4692-A29D-52C6547E6AE6}"/>
  <phoneticPr fontId="1" type="noConversion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CF99935E8C14081C194FF61690513" ma:contentTypeVersion="14" ma:contentTypeDescription="Create a new document." ma:contentTypeScope="" ma:versionID="283aedf9d2bb74620699d93e639d4323">
  <xsd:schema xmlns:xsd="http://www.w3.org/2001/XMLSchema" xmlns:xs="http://www.w3.org/2001/XMLSchema" xmlns:p="http://schemas.microsoft.com/office/2006/metadata/properties" xmlns:ns2="0431be9a-f873-4eb3-b586-028eb57656de" xmlns:ns3="50c908b1-f277-4340-90a9-4611d0b0f078" xmlns:ns4="390a395a-1d43-4b30-9356-ad7858920628" targetNamespace="http://schemas.microsoft.com/office/2006/metadata/properties" ma:root="true" ma:fieldsID="4c9adeb8cb17bc03977428472455aae5" ns2:_="" ns3:_="" ns4:_="">
    <xsd:import namespace="0431be9a-f873-4eb3-b586-028eb57656de"/>
    <xsd:import namespace="50c908b1-f277-4340-90a9-4611d0b0f078"/>
    <xsd:import namespace="390a395a-1d43-4b30-9356-ad78589206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31be9a-f873-4eb3-b586-028eb57656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c908b1-f277-4340-90a9-4611d0b0f07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3f18b61-7a54-41f5-bb00-3e45ce6b22be}" ma:internalName="TaxCatchAll" ma:showField="CatchAllData" ma:web="390a395a-1d43-4b30-9356-ad78589206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0a395a-1d43-4b30-9356-ad785892062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31be9a-f873-4eb3-b586-028eb57656de">
      <Terms xmlns="http://schemas.microsoft.com/office/infopath/2007/PartnerControls"/>
    </lcf76f155ced4ddcb4097134ff3c332f>
    <TaxCatchAll xmlns="50c908b1-f277-4340-90a9-4611d0b0f078" xsi:nil="true"/>
  </documentManagement>
</p:properties>
</file>

<file path=customXml/itemProps1.xml><?xml version="1.0" encoding="utf-8"?>
<ds:datastoreItem xmlns:ds="http://schemas.openxmlformats.org/officeDocument/2006/customXml" ds:itemID="{57495229-8CE5-4030-A638-BA07D016E6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3A1600-9FFE-4767-8977-13B2EB094C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31be9a-f873-4eb3-b586-028eb57656de"/>
    <ds:schemaRef ds:uri="50c908b1-f277-4340-90a9-4611d0b0f078"/>
    <ds:schemaRef ds:uri="390a395a-1d43-4b30-9356-ad78589206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9352DD2-5DF5-4FB4-9703-1D8F78D8DDCC}">
  <ds:schemaRefs>
    <ds:schemaRef ds:uri="http://www.w3.org/XML/1998/namespace"/>
    <ds:schemaRef ds:uri="http://schemas.microsoft.com/office/2006/documentManagement/types"/>
    <ds:schemaRef ds:uri="http://purl.org/dc/dcmitype/"/>
    <ds:schemaRef ds:uri="0431be9a-f873-4eb3-b586-028eb57656d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390a395a-1d43-4b30-9356-ad7858920628"/>
    <ds:schemaRef ds:uri="50c908b1-f277-4340-90a9-4611d0b0f078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38</vt:i4>
      </vt:variant>
    </vt:vector>
  </HeadingPairs>
  <TitlesOfParts>
    <vt:vector size="76" baseType="lpstr">
      <vt:lpstr>Weblink_May 2026</vt:lpstr>
      <vt:lpstr>Weblink_April 2026</vt:lpstr>
      <vt:lpstr>Weblink_March 2026</vt:lpstr>
      <vt:lpstr>Weblink_February 2026</vt:lpstr>
      <vt:lpstr>Weblink_January 2026</vt:lpstr>
      <vt:lpstr>Weblink_December 2025</vt:lpstr>
      <vt:lpstr>Weblink_November 2025</vt:lpstr>
      <vt:lpstr>Weblink_October'25</vt:lpstr>
      <vt:lpstr>Weblink_September'25</vt:lpstr>
      <vt:lpstr>Weblink_August'25</vt:lpstr>
      <vt:lpstr>Weblink_July'25</vt:lpstr>
      <vt:lpstr>Weblink_June'25</vt:lpstr>
      <vt:lpstr>Weblink_May'25</vt:lpstr>
      <vt:lpstr>Weblink_April'25</vt:lpstr>
      <vt:lpstr>Weblink_March'25</vt:lpstr>
      <vt:lpstr>Weblink_February'25</vt:lpstr>
      <vt:lpstr>Weblink_January'25</vt:lpstr>
      <vt:lpstr>Weblink_December'24</vt:lpstr>
      <vt:lpstr>Weblink_November'24</vt:lpstr>
      <vt:lpstr>Weblink_October'24</vt:lpstr>
      <vt:lpstr>Weblink_September'24</vt:lpstr>
      <vt:lpstr>Weblink_August'24</vt:lpstr>
      <vt:lpstr>Weblink_July'24</vt:lpstr>
      <vt:lpstr>Weblink_June'24</vt:lpstr>
      <vt:lpstr>Weblink_May'24</vt:lpstr>
      <vt:lpstr>Weblink_April'24</vt:lpstr>
      <vt:lpstr>Weblink_March'24</vt:lpstr>
      <vt:lpstr>Weblink_February'24</vt:lpstr>
      <vt:lpstr>Weblink_January'24</vt:lpstr>
      <vt:lpstr>Weblink_December</vt:lpstr>
      <vt:lpstr>Weblink_November</vt:lpstr>
      <vt:lpstr>Weblink_October_updated</vt:lpstr>
      <vt:lpstr>Weblink_October</vt:lpstr>
      <vt:lpstr>Weblink_September</vt:lpstr>
      <vt:lpstr>Weblink_August</vt:lpstr>
      <vt:lpstr>Weblink_July</vt:lpstr>
      <vt:lpstr>Weblink_June</vt:lpstr>
      <vt:lpstr>Weblink_May</vt:lpstr>
      <vt:lpstr>'Weblink_April 2026'!Print_Area</vt:lpstr>
      <vt:lpstr>'Weblink_April''24'!Print_Area</vt:lpstr>
      <vt:lpstr>'Weblink_April''25'!Print_Area</vt:lpstr>
      <vt:lpstr>Weblink_August!Print_Area</vt:lpstr>
      <vt:lpstr>'Weblink_August''24'!Print_Area</vt:lpstr>
      <vt:lpstr>'Weblink_August''25'!Print_Area</vt:lpstr>
      <vt:lpstr>Weblink_December!Print_Area</vt:lpstr>
      <vt:lpstr>'Weblink_December 2025'!Print_Area</vt:lpstr>
      <vt:lpstr>'Weblink_December''24'!Print_Area</vt:lpstr>
      <vt:lpstr>'Weblink_February 2026'!Print_Area</vt:lpstr>
      <vt:lpstr>'Weblink_February''24'!Print_Area</vt:lpstr>
      <vt:lpstr>'Weblink_February''25'!Print_Area</vt:lpstr>
      <vt:lpstr>'Weblink_January 2026'!Print_Area</vt:lpstr>
      <vt:lpstr>'Weblink_January''24'!Print_Area</vt:lpstr>
      <vt:lpstr>'Weblink_January''25'!Print_Area</vt:lpstr>
      <vt:lpstr>Weblink_July!Print_Area</vt:lpstr>
      <vt:lpstr>'Weblink_July''24'!Print_Area</vt:lpstr>
      <vt:lpstr>'Weblink_July''25'!Print_Area</vt:lpstr>
      <vt:lpstr>Weblink_June!Print_Area</vt:lpstr>
      <vt:lpstr>'Weblink_June''24'!Print_Area</vt:lpstr>
      <vt:lpstr>'Weblink_June''25'!Print_Area</vt:lpstr>
      <vt:lpstr>'Weblink_March 2026'!Print_Area</vt:lpstr>
      <vt:lpstr>'Weblink_March''24'!Print_Area</vt:lpstr>
      <vt:lpstr>'Weblink_March''25'!Print_Area</vt:lpstr>
      <vt:lpstr>Weblink_May!Print_Area</vt:lpstr>
      <vt:lpstr>'Weblink_May 2026'!Print_Area</vt:lpstr>
      <vt:lpstr>'Weblink_May''24'!Print_Area</vt:lpstr>
      <vt:lpstr>'Weblink_May''25'!Print_Area</vt:lpstr>
      <vt:lpstr>Weblink_November!Print_Area</vt:lpstr>
      <vt:lpstr>'Weblink_November 2025'!Print_Area</vt:lpstr>
      <vt:lpstr>'Weblink_November''24'!Print_Area</vt:lpstr>
      <vt:lpstr>Weblink_October!Print_Area</vt:lpstr>
      <vt:lpstr>Weblink_October_updated!Print_Area</vt:lpstr>
      <vt:lpstr>'Weblink_October''24'!Print_Area</vt:lpstr>
      <vt:lpstr>'Weblink_October''25'!Print_Area</vt:lpstr>
      <vt:lpstr>Weblink_September!Print_Area</vt:lpstr>
      <vt:lpstr>'Weblink_September''24'!Print_Area</vt:lpstr>
      <vt:lpstr>'Weblink_September''25'!Print_Area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Hyeji Hong</dc:creator>
  <cp:keywords/>
  <dc:description/>
  <cp:lastModifiedBy>Harold Seo</cp:lastModifiedBy>
  <cp:revision/>
  <dcterms:created xsi:type="dcterms:W3CDTF">2023-07-03T07:01:40Z</dcterms:created>
  <dcterms:modified xsi:type="dcterms:W3CDTF">2026-06-03T06:03:19Z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0x010100F50CF99935E8C14081C194FF61690513</vt:lpwstr>
  </property>
  <property fmtid="{D5CDD505-2E9C-101B-9397-08002B2CF9AE}" pid="3" name="MediaServiceImageTags">
    <vt:lpwstr/>
  </property>
</Properties>
</file>